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file3.inside.mhlw.go.jp\課室領域3\12402000_保険局　保険課\企画法令1係 -\5.次官通知・局長通知・課長通知・事務連絡\大規模災害関連\2019_1012台風19号\191016アンケート集計\5：医療課登録版\"/>
    </mc:Choice>
  </mc:AlternateContent>
  <bookViews>
    <workbookView xWindow="0" yWindow="0" windowWidth="28800" windowHeight="12210" firstSheet="1" activeTab="1"/>
  </bookViews>
  <sheets>
    <sheet name="更新はこちら" sheetId="11" state="hidden" r:id="rId1"/>
    <sheet name="①登録用リスト" sheetId="1" r:id="rId2"/>
    <sheet name="②回答状況" sheetId="8" r:id="rId3"/>
    <sheet name="誤表記チェック用" sheetId="10" state="hidden" r:id="rId4"/>
    <sheet name="貼り付け用" sheetId="2" r:id="rId5"/>
    <sheet name="組合情報管理簿（R10927現在）" sheetId="4" r:id="rId6"/>
    <sheet name="ふりがな" sheetId="12" r:id="rId7"/>
  </sheets>
  <externalReferences>
    <externalReference r:id="rId8"/>
  </externalReferences>
  <definedNames>
    <definedName name="_xlnm._FilterDatabase" localSheetId="1" hidden="1">①登録用リスト!$A$8:$D$668</definedName>
    <definedName name="_xlnm._FilterDatabase" localSheetId="3" hidden="1">誤表記チェック用!$A$33:$K$1681</definedName>
    <definedName name="_xlnm._FilterDatabase" localSheetId="5" hidden="1">'組合情報管理簿（R10927現在）'!$A$1:$U$1390</definedName>
    <definedName name="_xlnm._FilterDatabase" localSheetId="4" hidden="1">貼り付け用!$A$1:$Y$1438</definedName>
    <definedName name="_xlnm.Print_Area" localSheetId="1">①登録用リスト!$A$1:$C$668</definedName>
    <definedName name="_xlnm.Print_Area" localSheetId="2">②回答状況!$A$1:$C$26</definedName>
    <definedName name="_xlnm.Print_Area" localSheetId="3">誤表記チェック用!$A$1:$K$655</definedName>
    <definedName name="_xlnm.Print_Area" localSheetId="4">貼り付け用!$A$1:$J$348</definedName>
    <definedName name="_xlnm.Print_Titles" localSheetId="1">①登録用リスト!$1:$1</definedName>
    <definedName name="_xlnm.Print_Titles" localSheetId="3">誤表記チェック用!$8:$8</definedName>
    <definedName name="SKAM1">'[1]参考）理事長名等一覧（健保連より入手）'!$A$1:$T$1409</definedName>
  </definedNames>
  <calcPr calcId="162913"/>
</workbook>
</file>

<file path=xl/calcChain.xml><?xml version="1.0" encoding="utf-8"?>
<calcChain xmlns="http://schemas.openxmlformats.org/spreadsheetml/2006/main">
  <c r="C4" i="1" l="1"/>
  <c r="C22" i="8" l="1"/>
  <c r="Y1427" i="2" l="1"/>
  <c r="I1427" i="2" s="1"/>
  <c r="B3" i="1" l="1"/>
  <c r="H15" i="4" l="1"/>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4" i="4"/>
  <c r="H525" i="4"/>
  <c r="H526" i="4"/>
  <c r="H527" i="4"/>
  <c r="H528" i="4"/>
  <c r="H529" i="4"/>
  <c r="H530" i="4"/>
  <c r="H531" i="4"/>
  <c r="H532" i="4"/>
  <c r="H533" i="4"/>
  <c r="H534" i="4"/>
  <c r="H535" i="4"/>
  <c r="H536" i="4"/>
  <c r="H537" i="4"/>
  <c r="H538" i="4"/>
  <c r="H539" i="4"/>
  <c r="H540" i="4"/>
  <c r="H541" i="4"/>
  <c r="H542" i="4"/>
  <c r="H543" i="4"/>
  <c r="H544" i="4"/>
  <c r="H545" i="4"/>
  <c r="H546" i="4"/>
  <c r="H547" i="4"/>
  <c r="H548" i="4"/>
  <c r="H549" i="4"/>
  <c r="H550" i="4"/>
  <c r="H551" i="4"/>
  <c r="H552" i="4"/>
  <c r="H553" i="4"/>
  <c r="H554" i="4"/>
  <c r="H555" i="4"/>
  <c r="H556" i="4"/>
  <c r="H557" i="4"/>
  <c r="H558" i="4"/>
  <c r="H559" i="4"/>
  <c r="H560" i="4"/>
  <c r="H561" i="4"/>
  <c r="H562" i="4"/>
  <c r="H563" i="4"/>
  <c r="H564" i="4"/>
  <c r="H565" i="4"/>
  <c r="H566" i="4"/>
  <c r="H567" i="4"/>
  <c r="H568" i="4"/>
  <c r="H569" i="4"/>
  <c r="H570" i="4"/>
  <c r="H571" i="4"/>
  <c r="H572" i="4"/>
  <c r="H573" i="4"/>
  <c r="H574" i="4"/>
  <c r="H575" i="4"/>
  <c r="H576" i="4"/>
  <c r="H577" i="4"/>
  <c r="H578" i="4"/>
  <c r="H579" i="4"/>
  <c r="H580" i="4"/>
  <c r="H581" i="4"/>
  <c r="H582" i="4"/>
  <c r="H583" i="4"/>
  <c r="H584" i="4"/>
  <c r="H585" i="4"/>
  <c r="H586" i="4"/>
  <c r="H587" i="4"/>
  <c r="H588" i="4"/>
  <c r="H589" i="4"/>
  <c r="H590" i="4"/>
  <c r="H591" i="4"/>
  <c r="H592" i="4"/>
  <c r="H593" i="4"/>
  <c r="H594" i="4"/>
  <c r="H595" i="4"/>
  <c r="H596" i="4"/>
  <c r="H597" i="4"/>
  <c r="H598" i="4"/>
  <c r="H599" i="4"/>
  <c r="H600" i="4"/>
  <c r="H601" i="4"/>
  <c r="H602" i="4"/>
  <c r="H603" i="4"/>
  <c r="H604" i="4"/>
  <c r="H605" i="4"/>
  <c r="H606" i="4"/>
  <c r="H607" i="4"/>
  <c r="H608" i="4"/>
  <c r="H609" i="4"/>
  <c r="H610" i="4"/>
  <c r="H611" i="4"/>
  <c r="H612" i="4"/>
  <c r="H613" i="4"/>
  <c r="H614" i="4"/>
  <c r="H615" i="4"/>
  <c r="H616" i="4"/>
  <c r="H617" i="4"/>
  <c r="H618" i="4"/>
  <c r="H619" i="4"/>
  <c r="H620" i="4"/>
  <c r="H621" i="4"/>
  <c r="H622" i="4"/>
  <c r="H623" i="4"/>
  <c r="H624" i="4"/>
  <c r="H625" i="4"/>
  <c r="H626" i="4"/>
  <c r="H627" i="4"/>
  <c r="H628" i="4"/>
  <c r="H629" i="4"/>
  <c r="H630" i="4"/>
  <c r="H631" i="4"/>
  <c r="H632" i="4"/>
  <c r="H633" i="4"/>
  <c r="H634" i="4"/>
  <c r="H635" i="4"/>
  <c r="H636" i="4"/>
  <c r="H637" i="4"/>
  <c r="H638" i="4"/>
  <c r="H639" i="4"/>
  <c r="H640" i="4"/>
  <c r="H641" i="4"/>
  <c r="H642" i="4"/>
  <c r="H643" i="4"/>
  <c r="H644" i="4"/>
  <c r="H645" i="4"/>
  <c r="H646" i="4"/>
  <c r="H647" i="4"/>
  <c r="H649" i="4"/>
  <c r="H650" i="4"/>
  <c r="H651" i="4"/>
  <c r="H652" i="4"/>
  <c r="H653" i="4"/>
  <c r="H654" i="4"/>
  <c r="H655" i="4"/>
  <c r="H656" i="4"/>
  <c r="H657" i="4"/>
  <c r="H658" i="4"/>
  <c r="H659" i="4"/>
  <c r="H660" i="4"/>
  <c r="H661" i="4"/>
  <c r="H662" i="4"/>
  <c r="H663" i="4"/>
  <c r="H664" i="4"/>
  <c r="H665" i="4"/>
  <c r="H666" i="4"/>
  <c r="H667" i="4"/>
  <c r="H668" i="4"/>
  <c r="H669" i="4"/>
  <c r="H670" i="4"/>
  <c r="H671" i="4"/>
  <c r="H672" i="4"/>
  <c r="H673" i="4"/>
  <c r="H674" i="4"/>
  <c r="H675" i="4"/>
  <c r="H676" i="4"/>
  <c r="H677" i="4"/>
  <c r="H678" i="4"/>
  <c r="H679" i="4"/>
  <c r="H680" i="4"/>
  <c r="H681" i="4"/>
  <c r="H682" i="4"/>
  <c r="H683" i="4"/>
  <c r="H684" i="4"/>
  <c r="H685" i="4"/>
  <c r="H686" i="4"/>
  <c r="H687" i="4"/>
  <c r="H688" i="4"/>
  <c r="H689" i="4"/>
  <c r="H690" i="4"/>
  <c r="H691" i="4"/>
  <c r="H692" i="4"/>
  <c r="H693" i="4"/>
  <c r="H694" i="4"/>
  <c r="H695" i="4"/>
  <c r="H696" i="4"/>
  <c r="H697" i="4"/>
  <c r="H698" i="4"/>
  <c r="H699" i="4"/>
  <c r="H700" i="4"/>
  <c r="H701" i="4"/>
  <c r="H702" i="4"/>
  <c r="H703" i="4"/>
  <c r="H704" i="4"/>
  <c r="H705" i="4"/>
  <c r="H706" i="4"/>
  <c r="H707" i="4"/>
  <c r="H708" i="4"/>
  <c r="H709" i="4"/>
  <c r="H710" i="4"/>
  <c r="H711" i="4"/>
  <c r="H712" i="4"/>
  <c r="H713" i="4"/>
  <c r="H714" i="4"/>
  <c r="H715" i="4"/>
  <c r="H717" i="4"/>
  <c r="H718" i="4"/>
  <c r="H719" i="4"/>
  <c r="H720" i="4"/>
  <c r="H721" i="4"/>
  <c r="H722" i="4"/>
  <c r="H723" i="4"/>
  <c r="H724" i="4"/>
  <c r="H725" i="4"/>
  <c r="H726" i="4"/>
  <c r="H727" i="4"/>
  <c r="H728" i="4"/>
  <c r="H729" i="4"/>
  <c r="H730" i="4"/>
  <c r="H731" i="4"/>
  <c r="H732" i="4"/>
  <c r="H733" i="4"/>
  <c r="H734" i="4"/>
  <c r="H735" i="4"/>
  <c r="H736" i="4"/>
  <c r="H737" i="4"/>
  <c r="H738" i="4"/>
  <c r="H739" i="4"/>
  <c r="H740" i="4"/>
  <c r="H741" i="4"/>
  <c r="H742" i="4"/>
  <c r="H743" i="4"/>
  <c r="H744" i="4"/>
  <c r="H745" i="4"/>
  <c r="H746" i="4"/>
  <c r="H747" i="4"/>
  <c r="H748" i="4"/>
  <c r="H749" i="4"/>
  <c r="H750" i="4"/>
  <c r="H751" i="4"/>
  <c r="H752" i="4"/>
  <c r="H753" i="4"/>
  <c r="H754" i="4"/>
  <c r="H755" i="4"/>
  <c r="H756" i="4"/>
  <c r="H757" i="4"/>
  <c r="H758" i="4"/>
  <c r="H759" i="4"/>
  <c r="H760" i="4"/>
  <c r="H761" i="4"/>
  <c r="H762" i="4"/>
  <c r="H763" i="4"/>
  <c r="H764" i="4"/>
  <c r="H765" i="4"/>
  <c r="H766" i="4"/>
  <c r="H767" i="4"/>
  <c r="H768" i="4"/>
  <c r="H769" i="4"/>
  <c r="H770" i="4"/>
  <c r="H771" i="4"/>
  <c r="H772" i="4"/>
  <c r="H773" i="4"/>
  <c r="H774" i="4"/>
  <c r="H775" i="4"/>
  <c r="H776" i="4"/>
  <c r="H777" i="4"/>
  <c r="H778" i="4"/>
  <c r="H779" i="4"/>
  <c r="H780" i="4"/>
  <c r="H781" i="4"/>
  <c r="H782" i="4"/>
  <c r="H783" i="4"/>
  <c r="H784" i="4"/>
  <c r="H785" i="4"/>
  <c r="H786" i="4"/>
  <c r="H787" i="4"/>
  <c r="H788" i="4"/>
  <c r="H789" i="4"/>
  <c r="H790" i="4"/>
  <c r="H791" i="4"/>
  <c r="H792" i="4"/>
  <c r="H793" i="4"/>
  <c r="H794" i="4"/>
  <c r="H795" i="4"/>
  <c r="H796" i="4"/>
  <c r="H797" i="4"/>
  <c r="H798" i="4"/>
  <c r="H799" i="4"/>
  <c r="H800" i="4"/>
  <c r="H801" i="4"/>
  <c r="H802" i="4"/>
  <c r="H803" i="4"/>
  <c r="H804" i="4"/>
  <c r="H805" i="4"/>
  <c r="H806" i="4"/>
  <c r="H807" i="4"/>
  <c r="H808" i="4"/>
  <c r="H809" i="4"/>
  <c r="H810" i="4"/>
  <c r="H811" i="4"/>
  <c r="H812" i="4"/>
  <c r="H813" i="4"/>
  <c r="H814" i="4"/>
  <c r="H815" i="4"/>
  <c r="H816" i="4"/>
  <c r="H817" i="4"/>
  <c r="H818" i="4"/>
  <c r="H819" i="4"/>
  <c r="H820" i="4"/>
  <c r="H821" i="4"/>
  <c r="H822" i="4"/>
  <c r="H823" i="4"/>
  <c r="H824" i="4"/>
  <c r="H825" i="4"/>
  <c r="H826" i="4"/>
  <c r="H827" i="4"/>
  <c r="H828" i="4"/>
  <c r="H829" i="4"/>
  <c r="H830" i="4"/>
  <c r="H831" i="4"/>
  <c r="H832" i="4"/>
  <c r="H833" i="4"/>
  <c r="H834" i="4"/>
  <c r="H835" i="4"/>
  <c r="H836" i="4"/>
  <c r="H837" i="4"/>
  <c r="H838" i="4"/>
  <c r="H839" i="4"/>
  <c r="H840" i="4"/>
  <c r="H841" i="4"/>
  <c r="H842" i="4"/>
  <c r="H843" i="4"/>
  <c r="H844" i="4"/>
  <c r="H845" i="4"/>
  <c r="H846" i="4"/>
  <c r="H847" i="4"/>
  <c r="H848" i="4"/>
  <c r="H849" i="4"/>
  <c r="H850" i="4"/>
  <c r="H851" i="4"/>
  <c r="H852" i="4"/>
  <c r="H853" i="4"/>
  <c r="H854" i="4"/>
  <c r="H855" i="4"/>
  <c r="H856" i="4"/>
  <c r="H857" i="4"/>
  <c r="H858" i="4"/>
  <c r="H859" i="4"/>
  <c r="H860" i="4"/>
  <c r="H861" i="4"/>
  <c r="H862" i="4"/>
  <c r="H863" i="4"/>
  <c r="H864" i="4"/>
  <c r="H865" i="4"/>
  <c r="H866" i="4"/>
  <c r="H868" i="4"/>
  <c r="H869" i="4"/>
  <c r="H870" i="4"/>
  <c r="H871" i="4"/>
  <c r="H872" i="4"/>
  <c r="H873" i="4"/>
  <c r="H874" i="4"/>
  <c r="H875" i="4"/>
  <c r="H876" i="4"/>
  <c r="H877" i="4"/>
  <c r="H878" i="4"/>
  <c r="H879" i="4"/>
  <c r="H880" i="4"/>
  <c r="H881" i="4"/>
  <c r="H882" i="4"/>
  <c r="H883" i="4"/>
  <c r="H884" i="4"/>
  <c r="H885" i="4"/>
  <c r="H886" i="4"/>
  <c r="H887" i="4"/>
  <c r="H888" i="4"/>
  <c r="H889" i="4"/>
  <c r="H890" i="4"/>
  <c r="H891" i="4"/>
  <c r="H892" i="4"/>
  <c r="H893" i="4"/>
  <c r="H894" i="4"/>
  <c r="H895" i="4"/>
  <c r="H896" i="4"/>
  <c r="H897" i="4"/>
  <c r="H898" i="4"/>
  <c r="H899" i="4"/>
  <c r="H900" i="4"/>
  <c r="H901" i="4"/>
  <c r="H902" i="4"/>
  <c r="H903" i="4"/>
  <c r="H904" i="4"/>
  <c r="H905" i="4"/>
  <c r="H906" i="4"/>
  <c r="H907" i="4"/>
  <c r="H908" i="4"/>
  <c r="H909" i="4"/>
  <c r="H910" i="4"/>
  <c r="H911" i="4"/>
  <c r="H912" i="4"/>
  <c r="H913" i="4"/>
  <c r="H914" i="4"/>
  <c r="H915" i="4"/>
  <c r="H916" i="4"/>
  <c r="H917" i="4"/>
  <c r="H918" i="4"/>
  <c r="H919" i="4"/>
  <c r="H920" i="4"/>
  <c r="H921" i="4"/>
  <c r="H922" i="4"/>
  <c r="H923" i="4"/>
  <c r="H924" i="4"/>
  <c r="H925" i="4"/>
  <c r="H926" i="4"/>
  <c r="H927" i="4"/>
  <c r="H928" i="4"/>
  <c r="H929" i="4"/>
  <c r="H930" i="4"/>
  <c r="H931" i="4"/>
  <c r="H932" i="4"/>
  <c r="H933" i="4"/>
  <c r="H934" i="4"/>
  <c r="H935" i="4"/>
  <c r="H936" i="4"/>
  <c r="H937" i="4"/>
  <c r="H938" i="4"/>
  <c r="H939" i="4"/>
  <c r="H940" i="4"/>
  <c r="H941" i="4"/>
  <c r="H942" i="4"/>
  <c r="H943" i="4"/>
  <c r="H944" i="4"/>
  <c r="H945" i="4"/>
  <c r="H946" i="4"/>
  <c r="H947" i="4"/>
  <c r="H948" i="4"/>
  <c r="H949" i="4"/>
  <c r="H950" i="4"/>
  <c r="H951" i="4"/>
  <c r="H952" i="4"/>
  <c r="H953" i="4"/>
  <c r="H954" i="4"/>
  <c r="H955" i="4"/>
  <c r="H956" i="4"/>
  <c r="H957" i="4"/>
  <c r="H958" i="4"/>
  <c r="H959" i="4"/>
  <c r="H960" i="4"/>
  <c r="H961" i="4"/>
  <c r="H962" i="4"/>
  <c r="H963" i="4"/>
  <c r="H964" i="4"/>
  <c r="H965" i="4"/>
  <c r="H966" i="4"/>
  <c r="H967" i="4"/>
  <c r="H968" i="4"/>
  <c r="H969" i="4"/>
  <c r="H970" i="4"/>
  <c r="H971" i="4"/>
  <c r="H972" i="4"/>
  <c r="H973" i="4"/>
  <c r="H974" i="4"/>
  <c r="H975" i="4"/>
  <c r="H976" i="4"/>
  <c r="H977" i="4"/>
  <c r="H978" i="4"/>
  <c r="H979" i="4"/>
  <c r="H980" i="4"/>
  <c r="H981" i="4"/>
  <c r="H982" i="4"/>
  <c r="H983" i="4"/>
  <c r="H984" i="4"/>
  <c r="H985" i="4"/>
  <c r="H986" i="4"/>
  <c r="H987" i="4"/>
  <c r="H988" i="4"/>
  <c r="H989" i="4"/>
  <c r="H990" i="4"/>
  <c r="H991" i="4"/>
  <c r="H992" i="4"/>
  <c r="H993" i="4"/>
  <c r="H994" i="4"/>
  <c r="H995" i="4"/>
  <c r="H996" i="4"/>
  <c r="H997" i="4"/>
  <c r="H998" i="4"/>
  <c r="H999" i="4"/>
  <c r="H1000" i="4"/>
  <c r="H1001" i="4"/>
  <c r="H1002" i="4"/>
  <c r="H1003" i="4"/>
  <c r="H1004" i="4"/>
  <c r="H1005" i="4"/>
  <c r="H1006" i="4"/>
  <c r="H1007" i="4"/>
  <c r="H1008" i="4"/>
  <c r="H1009" i="4"/>
  <c r="H1010" i="4"/>
  <c r="H1011" i="4"/>
  <c r="H1012" i="4"/>
  <c r="H1013" i="4"/>
  <c r="H1014" i="4"/>
  <c r="H1015" i="4"/>
  <c r="H1016" i="4"/>
  <c r="H1017" i="4"/>
  <c r="H1018" i="4"/>
  <c r="H1019" i="4"/>
  <c r="H1020" i="4"/>
  <c r="H1021" i="4"/>
  <c r="H1022" i="4"/>
  <c r="H1023" i="4"/>
  <c r="H1024" i="4"/>
  <c r="H1025" i="4"/>
  <c r="H1026" i="4"/>
  <c r="H1027" i="4"/>
  <c r="H1028" i="4"/>
  <c r="H1029" i="4"/>
  <c r="H1030" i="4"/>
  <c r="H1031" i="4"/>
  <c r="H1032" i="4"/>
  <c r="H1033" i="4"/>
  <c r="H1034" i="4"/>
  <c r="H1035" i="4"/>
  <c r="H1036" i="4"/>
  <c r="H1037" i="4"/>
  <c r="H1038" i="4"/>
  <c r="H1039" i="4"/>
  <c r="H1040" i="4"/>
  <c r="H1041" i="4"/>
  <c r="H1042" i="4"/>
  <c r="H1043" i="4"/>
  <c r="H1044" i="4"/>
  <c r="H1045" i="4"/>
  <c r="H1046" i="4"/>
  <c r="H1047" i="4"/>
  <c r="H1048" i="4"/>
  <c r="H1049" i="4"/>
  <c r="H1050" i="4"/>
  <c r="H1051" i="4"/>
  <c r="H1052" i="4"/>
  <c r="H1053" i="4"/>
  <c r="H1054" i="4"/>
  <c r="H1055" i="4"/>
  <c r="H1056" i="4"/>
  <c r="H1057" i="4"/>
  <c r="H1058" i="4"/>
  <c r="H1059" i="4"/>
  <c r="H1060" i="4"/>
  <c r="H1061" i="4"/>
  <c r="H1062" i="4"/>
  <c r="H1063" i="4"/>
  <c r="H1064" i="4"/>
  <c r="H1065" i="4"/>
  <c r="H1066" i="4"/>
  <c r="H1067" i="4"/>
  <c r="H1068" i="4"/>
  <c r="H1069" i="4"/>
  <c r="H1070" i="4"/>
  <c r="H1071" i="4"/>
  <c r="H1072" i="4"/>
  <c r="H1073" i="4"/>
  <c r="H1074" i="4"/>
  <c r="H1075" i="4"/>
  <c r="H1076" i="4"/>
  <c r="H1077" i="4"/>
  <c r="H1078" i="4"/>
  <c r="H1079" i="4"/>
  <c r="H1080" i="4"/>
  <c r="H1081" i="4"/>
  <c r="H1082" i="4"/>
  <c r="H1083" i="4"/>
  <c r="H1084" i="4"/>
  <c r="H1085" i="4"/>
  <c r="H1086" i="4"/>
  <c r="H1087" i="4"/>
  <c r="H1088" i="4"/>
  <c r="H1089" i="4"/>
  <c r="H1090" i="4"/>
  <c r="H1091" i="4"/>
  <c r="H1092" i="4"/>
  <c r="H1093" i="4"/>
  <c r="H1094" i="4"/>
  <c r="H1095" i="4"/>
  <c r="H1096" i="4"/>
  <c r="H1097" i="4"/>
  <c r="H1098" i="4"/>
  <c r="H1099" i="4"/>
  <c r="H1100" i="4"/>
  <c r="H1101" i="4"/>
  <c r="H1102" i="4"/>
  <c r="H1103" i="4"/>
  <c r="H1104" i="4"/>
  <c r="H1105" i="4"/>
  <c r="H1106" i="4"/>
  <c r="H1107" i="4"/>
  <c r="H1108" i="4"/>
  <c r="H1109" i="4"/>
  <c r="H1110" i="4"/>
  <c r="H1111" i="4"/>
  <c r="H1112" i="4"/>
  <c r="H1113" i="4"/>
  <c r="H1114" i="4"/>
  <c r="H1115" i="4"/>
  <c r="H1116" i="4"/>
  <c r="H1117" i="4"/>
  <c r="H1118" i="4"/>
  <c r="H1119" i="4"/>
  <c r="H1120" i="4"/>
  <c r="H1121" i="4"/>
  <c r="H1122" i="4"/>
  <c r="H1123" i="4"/>
  <c r="H1124" i="4"/>
  <c r="H1125" i="4"/>
  <c r="H1126" i="4"/>
  <c r="H1127" i="4"/>
  <c r="H1128" i="4"/>
  <c r="H1129" i="4"/>
  <c r="H1130" i="4"/>
  <c r="H1131" i="4"/>
  <c r="H1132" i="4"/>
  <c r="H1133" i="4"/>
  <c r="H1134" i="4"/>
  <c r="H1135" i="4"/>
  <c r="H1136" i="4"/>
  <c r="H1137" i="4"/>
  <c r="H1138" i="4"/>
  <c r="H1139" i="4"/>
  <c r="H1140" i="4"/>
  <c r="H1141" i="4"/>
  <c r="H1142" i="4"/>
  <c r="H1143" i="4"/>
  <c r="H1144"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169" i="4"/>
  <c r="H1170" i="4"/>
  <c r="H1171" i="4"/>
  <c r="H1172" i="4"/>
  <c r="H1173" i="4"/>
  <c r="H1174" i="4"/>
  <c r="H1175" i="4"/>
  <c r="H1176" i="4"/>
  <c r="H1177" i="4"/>
  <c r="H1178" i="4"/>
  <c r="H1179" i="4"/>
  <c r="H1180" i="4"/>
  <c r="H1181" i="4"/>
  <c r="H1182" i="4"/>
  <c r="H1183" i="4"/>
  <c r="H1184" i="4"/>
  <c r="H1185" i="4"/>
  <c r="H1186" i="4"/>
  <c r="H1187" i="4"/>
  <c r="H1188" i="4"/>
  <c r="H1189" i="4"/>
  <c r="H1190" i="4"/>
  <c r="H1191" i="4"/>
  <c r="H1192" i="4"/>
  <c r="H1193" i="4"/>
  <c r="H1194" i="4"/>
  <c r="H1195" i="4"/>
  <c r="H1196" i="4"/>
  <c r="H1197" i="4"/>
  <c r="H1198" i="4"/>
  <c r="H1199" i="4"/>
  <c r="H1200" i="4"/>
  <c r="H1201" i="4"/>
  <c r="H1202" i="4"/>
  <c r="H1203" i="4"/>
  <c r="H1204" i="4"/>
  <c r="H1205" i="4"/>
  <c r="H1206" i="4"/>
  <c r="H1207" i="4"/>
  <c r="H1208" i="4"/>
  <c r="H1209" i="4"/>
  <c r="H1210" i="4"/>
  <c r="H1211" i="4"/>
  <c r="H1212" i="4"/>
  <c r="H1213" i="4"/>
  <c r="H1214" i="4"/>
  <c r="H1215" i="4"/>
  <c r="H1216" i="4"/>
  <c r="H1217" i="4"/>
  <c r="H1218" i="4"/>
  <c r="H1219" i="4"/>
  <c r="H1220" i="4"/>
  <c r="H1221" i="4"/>
  <c r="H1222" i="4"/>
  <c r="H1223" i="4"/>
  <c r="H1224" i="4"/>
  <c r="H1225" i="4"/>
  <c r="H1226" i="4"/>
  <c r="H1227" i="4"/>
  <c r="H1228" i="4"/>
  <c r="H1229" i="4"/>
  <c r="H1230" i="4"/>
  <c r="H1231" i="4"/>
  <c r="H1232" i="4"/>
  <c r="H1233" i="4"/>
  <c r="H1234" i="4"/>
  <c r="H1235" i="4"/>
  <c r="H1236" i="4"/>
  <c r="H1237" i="4"/>
  <c r="H1238" i="4"/>
  <c r="H1239" i="4"/>
  <c r="H1240" i="4"/>
  <c r="H1241" i="4"/>
  <c r="H1242" i="4"/>
  <c r="H1243" i="4"/>
  <c r="H1244" i="4"/>
  <c r="H1245" i="4"/>
  <c r="H1246" i="4"/>
  <c r="H1247" i="4"/>
  <c r="H1248" i="4"/>
  <c r="H1249" i="4"/>
  <c r="H1250" i="4"/>
  <c r="H1251" i="4"/>
  <c r="H1252" i="4"/>
  <c r="H1253" i="4"/>
  <c r="H1254" i="4"/>
  <c r="H1255" i="4"/>
  <c r="H1256" i="4"/>
  <c r="H1257" i="4"/>
  <c r="H1258" i="4"/>
  <c r="H1259" i="4"/>
  <c r="H1260" i="4"/>
  <c r="H1261" i="4"/>
  <c r="H1262" i="4"/>
  <c r="H1263" i="4"/>
  <c r="H1264" i="4"/>
  <c r="H1265" i="4"/>
  <c r="H1266" i="4"/>
  <c r="H1267" i="4"/>
  <c r="H1268" i="4"/>
  <c r="H1269" i="4"/>
  <c r="H1270" i="4"/>
  <c r="H1271" i="4"/>
  <c r="H1272" i="4"/>
  <c r="H1273" i="4"/>
  <c r="H1274" i="4"/>
  <c r="H1275" i="4"/>
  <c r="H1276" i="4"/>
  <c r="H1277" i="4"/>
  <c r="H1278" i="4"/>
  <c r="H1279" i="4"/>
  <c r="H1280" i="4"/>
  <c r="H1281" i="4"/>
  <c r="H1282" i="4"/>
  <c r="H1283" i="4"/>
  <c r="H1284" i="4"/>
  <c r="H1285" i="4"/>
  <c r="H1286" i="4"/>
  <c r="H1287" i="4"/>
  <c r="H1288" i="4"/>
  <c r="H1290" i="4"/>
  <c r="H1291" i="4"/>
  <c r="H1292" i="4"/>
  <c r="H1293" i="4"/>
  <c r="H1294" i="4"/>
  <c r="H1295" i="4"/>
  <c r="H1296" i="4"/>
  <c r="H1297" i="4"/>
  <c r="H1298" i="4"/>
  <c r="H1299" i="4"/>
  <c r="H1300" i="4"/>
  <c r="H1301" i="4"/>
  <c r="H1302" i="4"/>
  <c r="H1303" i="4"/>
  <c r="H1304" i="4"/>
  <c r="H1305" i="4"/>
  <c r="H1306" i="4"/>
  <c r="H1307" i="4"/>
  <c r="H1308" i="4"/>
  <c r="H1309" i="4"/>
  <c r="H1310" i="4"/>
  <c r="H1311" i="4"/>
  <c r="H1312" i="4"/>
  <c r="H1313" i="4"/>
  <c r="H1314" i="4"/>
  <c r="H1315" i="4"/>
  <c r="H1316" i="4"/>
  <c r="H1317" i="4"/>
  <c r="H1318" i="4"/>
  <c r="H1319" i="4"/>
  <c r="H1320" i="4"/>
  <c r="H1321" i="4"/>
  <c r="H1322" i="4"/>
  <c r="H1323" i="4"/>
  <c r="H1324" i="4"/>
  <c r="H1325" i="4"/>
  <c r="H1326" i="4"/>
  <c r="H1327" i="4"/>
  <c r="H1328" i="4"/>
  <c r="H1329" i="4"/>
  <c r="H1330" i="4"/>
  <c r="H1331" i="4"/>
  <c r="H1332" i="4"/>
  <c r="H1333" i="4"/>
  <c r="H1334" i="4"/>
  <c r="H1335" i="4"/>
  <c r="H1336" i="4"/>
  <c r="H1337" i="4"/>
  <c r="H1338" i="4"/>
  <c r="H1339" i="4"/>
  <c r="H1340" i="4"/>
  <c r="H1341" i="4"/>
  <c r="H1342" i="4"/>
  <c r="H1343" i="4"/>
  <c r="H1344" i="4"/>
  <c r="H1345" i="4"/>
  <c r="H1346" i="4"/>
  <c r="H1347" i="4"/>
  <c r="H1348" i="4"/>
  <c r="H1349" i="4"/>
  <c r="H1350" i="4"/>
  <c r="H1351" i="4"/>
  <c r="H1352" i="4"/>
  <c r="H1353" i="4"/>
  <c r="H1354" i="4"/>
  <c r="H1355" i="4"/>
  <c r="H1356" i="4"/>
  <c r="H1357" i="4"/>
  <c r="H1358" i="4"/>
  <c r="H1359" i="4"/>
  <c r="H1360" i="4"/>
  <c r="H1361" i="4"/>
  <c r="H1362" i="4"/>
  <c r="H1363" i="4"/>
  <c r="H1364" i="4"/>
  <c r="H1365" i="4"/>
  <c r="H1366" i="4"/>
  <c r="H1367" i="4"/>
  <c r="H1368" i="4"/>
  <c r="H1369" i="4"/>
  <c r="H1370" i="4"/>
  <c r="H1371" i="4"/>
  <c r="H1372" i="4"/>
  <c r="H1373" i="4"/>
  <c r="H1374" i="4"/>
  <c r="H1375" i="4"/>
  <c r="H1376" i="4"/>
  <c r="H1377" i="4"/>
  <c r="H1378" i="4"/>
  <c r="H1379" i="4"/>
  <c r="H1380" i="4"/>
  <c r="H1381" i="4"/>
  <c r="H1382" i="4"/>
  <c r="H1383" i="4"/>
  <c r="H1384" i="4"/>
  <c r="H1385" i="4"/>
  <c r="H1386" i="4"/>
  <c r="H1387" i="4"/>
  <c r="H1388" i="4"/>
  <c r="H1389" i="4"/>
  <c r="H3" i="4"/>
  <c r="H4" i="4"/>
  <c r="H5" i="4"/>
  <c r="H6" i="4"/>
  <c r="H7" i="4"/>
  <c r="H8" i="4"/>
  <c r="H9" i="4"/>
  <c r="H10" i="4"/>
  <c r="H11" i="4"/>
  <c r="H12" i="4"/>
  <c r="H13" i="4"/>
  <c r="H14" i="4"/>
  <c r="H2" i="4"/>
  <c r="I2" i="4" l="1"/>
  <c r="J1272" i="2" l="1"/>
  <c r="B648" i="10" l="1"/>
  <c r="B411" i="10" l="1"/>
  <c r="C13" i="8" l="1"/>
  <c r="Y3" i="2"/>
  <c r="I3" i="2" s="1"/>
  <c r="Y4" i="2"/>
  <c r="I4" i="2" s="1"/>
  <c r="Y5" i="2"/>
  <c r="I5" i="2" s="1"/>
  <c r="Y6" i="2"/>
  <c r="I6" i="2" s="1"/>
  <c r="Y7" i="2"/>
  <c r="I7" i="2" s="1"/>
  <c r="Y8" i="2"/>
  <c r="I8" i="2" s="1"/>
  <c r="Y9" i="2"/>
  <c r="I9" i="2" s="1"/>
  <c r="Y10" i="2"/>
  <c r="I10" i="2" s="1"/>
  <c r="Y11" i="2"/>
  <c r="I11" i="2" s="1"/>
  <c r="Y12" i="2"/>
  <c r="I12" i="2" s="1"/>
  <c r="Y13" i="2"/>
  <c r="I13" i="2" s="1"/>
  <c r="Y14" i="2"/>
  <c r="I14" i="2" s="1"/>
  <c r="Y15" i="2"/>
  <c r="I15" i="2" s="1"/>
  <c r="Y16" i="2"/>
  <c r="I16" i="2" s="1"/>
  <c r="Y17" i="2"/>
  <c r="I17" i="2" s="1"/>
  <c r="Y18" i="2"/>
  <c r="I18" i="2" s="1"/>
  <c r="Y19" i="2"/>
  <c r="I19" i="2" s="1"/>
  <c r="Y20" i="2"/>
  <c r="I20" i="2" s="1"/>
  <c r="Y21" i="2"/>
  <c r="I21" i="2" s="1"/>
  <c r="Y22" i="2"/>
  <c r="I22" i="2" s="1"/>
  <c r="Y23" i="2"/>
  <c r="I23" i="2" s="1"/>
  <c r="Y24" i="2"/>
  <c r="I24" i="2" s="1"/>
  <c r="Y25" i="2"/>
  <c r="I25" i="2" s="1"/>
  <c r="Y26" i="2"/>
  <c r="I26" i="2" s="1"/>
  <c r="Y27" i="2"/>
  <c r="I27" i="2" s="1"/>
  <c r="Y28" i="2"/>
  <c r="I28" i="2" s="1"/>
  <c r="Y29" i="2"/>
  <c r="I29" i="2" s="1"/>
  <c r="Y30" i="2"/>
  <c r="I30" i="2" s="1"/>
  <c r="Y31" i="2"/>
  <c r="I31" i="2" s="1"/>
  <c r="Y32" i="2"/>
  <c r="I32" i="2" s="1"/>
  <c r="Y33" i="2"/>
  <c r="I33" i="2" s="1"/>
  <c r="Y34" i="2"/>
  <c r="I34" i="2" s="1"/>
  <c r="Y35" i="2"/>
  <c r="I35" i="2" s="1"/>
  <c r="Y36" i="2"/>
  <c r="I36" i="2" s="1"/>
  <c r="Y37" i="2"/>
  <c r="I37" i="2" s="1"/>
  <c r="Y38" i="2"/>
  <c r="I38" i="2" s="1"/>
  <c r="Y39" i="2"/>
  <c r="I39" i="2" s="1"/>
  <c r="Y40" i="2"/>
  <c r="I40" i="2" s="1"/>
  <c r="Y41" i="2"/>
  <c r="I41" i="2" s="1"/>
  <c r="Y42" i="2"/>
  <c r="I42" i="2" s="1"/>
  <c r="Y43" i="2"/>
  <c r="I43" i="2" s="1"/>
  <c r="Y44" i="2"/>
  <c r="I44" i="2" s="1"/>
  <c r="Y45" i="2"/>
  <c r="I45" i="2" s="1"/>
  <c r="Y46" i="2"/>
  <c r="I46" i="2" s="1"/>
  <c r="Y47" i="2"/>
  <c r="I47" i="2" s="1"/>
  <c r="Y48" i="2"/>
  <c r="I48" i="2" s="1"/>
  <c r="Y49" i="2"/>
  <c r="I49" i="2" s="1"/>
  <c r="Y50" i="2"/>
  <c r="I50" i="2" s="1"/>
  <c r="Y51" i="2"/>
  <c r="I51" i="2" s="1"/>
  <c r="Y52" i="2"/>
  <c r="I52" i="2" s="1"/>
  <c r="Y53" i="2"/>
  <c r="I53" i="2" s="1"/>
  <c r="Y54" i="2"/>
  <c r="I54" i="2" s="1"/>
  <c r="Y55" i="2"/>
  <c r="I55" i="2" s="1"/>
  <c r="Y56" i="2"/>
  <c r="I56" i="2" s="1"/>
  <c r="Y57" i="2"/>
  <c r="I57" i="2" s="1"/>
  <c r="Y58" i="2"/>
  <c r="I58" i="2" s="1"/>
  <c r="Y59" i="2"/>
  <c r="I59" i="2" s="1"/>
  <c r="Y60" i="2"/>
  <c r="I60" i="2" s="1"/>
  <c r="Y61" i="2"/>
  <c r="I61" i="2" s="1"/>
  <c r="Y62" i="2"/>
  <c r="I62" i="2" s="1"/>
  <c r="Y63" i="2"/>
  <c r="I63" i="2" s="1"/>
  <c r="Y64" i="2"/>
  <c r="I64" i="2" s="1"/>
  <c r="Y65" i="2"/>
  <c r="I65" i="2" s="1"/>
  <c r="Y66" i="2"/>
  <c r="I66" i="2" s="1"/>
  <c r="Y67" i="2"/>
  <c r="I67" i="2" s="1"/>
  <c r="Y68" i="2"/>
  <c r="I68" i="2" s="1"/>
  <c r="Y69" i="2"/>
  <c r="I69" i="2" s="1"/>
  <c r="Y70" i="2"/>
  <c r="I70" i="2" s="1"/>
  <c r="Y71" i="2"/>
  <c r="I71" i="2" s="1"/>
  <c r="Y72" i="2"/>
  <c r="I72" i="2" s="1"/>
  <c r="Y73" i="2"/>
  <c r="I73" i="2" s="1"/>
  <c r="Y74" i="2"/>
  <c r="I74" i="2" s="1"/>
  <c r="Y75" i="2"/>
  <c r="I75" i="2" s="1"/>
  <c r="Y76" i="2"/>
  <c r="I76" i="2" s="1"/>
  <c r="Y77" i="2"/>
  <c r="I77" i="2" s="1"/>
  <c r="Y78" i="2"/>
  <c r="I78" i="2" s="1"/>
  <c r="Y79" i="2"/>
  <c r="I79" i="2" s="1"/>
  <c r="Y80" i="2"/>
  <c r="I80" i="2" s="1"/>
  <c r="Y81" i="2"/>
  <c r="I81" i="2" s="1"/>
  <c r="Y82" i="2"/>
  <c r="I82" i="2" s="1"/>
  <c r="Y83" i="2"/>
  <c r="I83" i="2" s="1"/>
  <c r="Y84" i="2"/>
  <c r="I84" i="2" s="1"/>
  <c r="Y85" i="2"/>
  <c r="I85" i="2" s="1"/>
  <c r="Y86" i="2"/>
  <c r="I86" i="2" s="1"/>
  <c r="Y87" i="2"/>
  <c r="I87" i="2" s="1"/>
  <c r="Y88" i="2"/>
  <c r="I88" i="2" s="1"/>
  <c r="Y89" i="2"/>
  <c r="I89" i="2" s="1"/>
  <c r="Y90" i="2"/>
  <c r="I90" i="2" s="1"/>
  <c r="Y91" i="2"/>
  <c r="I91" i="2" s="1"/>
  <c r="Y92" i="2"/>
  <c r="I92" i="2" s="1"/>
  <c r="Y93" i="2"/>
  <c r="I93" i="2" s="1"/>
  <c r="Y94" i="2"/>
  <c r="I94" i="2" s="1"/>
  <c r="Y95" i="2"/>
  <c r="I95" i="2" s="1"/>
  <c r="Y96" i="2"/>
  <c r="I96" i="2" s="1"/>
  <c r="Y97" i="2"/>
  <c r="I97" i="2" s="1"/>
  <c r="Y98" i="2"/>
  <c r="I98" i="2" s="1"/>
  <c r="Y99" i="2"/>
  <c r="I99" i="2" s="1"/>
  <c r="Y100" i="2"/>
  <c r="I100" i="2" s="1"/>
  <c r="Y101" i="2"/>
  <c r="I101" i="2" s="1"/>
  <c r="Y102" i="2"/>
  <c r="I102" i="2" s="1"/>
  <c r="Y103" i="2"/>
  <c r="I103" i="2" s="1"/>
  <c r="Y104" i="2"/>
  <c r="I104" i="2" s="1"/>
  <c r="Y105" i="2"/>
  <c r="I105" i="2" s="1"/>
  <c r="Y106" i="2"/>
  <c r="I106" i="2" s="1"/>
  <c r="Y107" i="2"/>
  <c r="I107" i="2" s="1"/>
  <c r="Y108" i="2"/>
  <c r="I108" i="2" s="1"/>
  <c r="Y109" i="2"/>
  <c r="I109" i="2" s="1"/>
  <c r="Y110" i="2"/>
  <c r="I110" i="2" s="1"/>
  <c r="Y111" i="2"/>
  <c r="I111" i="2" s="1"/>
  <c r="Y112" i="2"/>
  <c r="I112" i="2" s="1"/>
  <c r="Y113" i="2"/>
  <c r="I113" i="2" s="1"/>
  <c r="Y114" i="2"/>
  <c r="I114" i="2" s="1"/>
  <c r="Y115" i="2"/>
  <c r="I115" i="2" s="1"/>
  <c r="Y116" i="2"/>
  <c r="I116" i="2" s="1"/>
  <c r="Y117" i="2"/>
  <c r="I117" i="2" s="1"/>
  <c r="Y118" i="2"/>
  <c r="I118" i="2" s="1"/>
  <c r="Y119" i="2"/>
  <c r="I119" i="2" s="1"/>
  <c r="Y120" i="2"/>
  <c r="I120" i="2" s="1"/>
  <c r="Y121" i="2"/>
  <c r="I121" i="2" s="1"/>
  <c r="Y122" i="2"/>
  <c r="I122" i="2" s="1"/>
  <c r="Y123" i="2"/>
  <c r="I123" i="2" s="1"/>
  <c r="Y124" i="2"/>
  <c r="I124" i="2" s="1"/>
  <c r="Y125" i="2"/>
  <c r="I125" i="2" s="1"/>
  <c r="Y126" i="2"/>
  <c r="I126" i="2" s="1"/>
  <c r="Y127" i="2"/>
  <c r="I127" i="2" s="1"/>
  <c r="Y128" i="2"/>
  <c r="I128" i="2" s="1"/>
  <c r="Y129" i="2"/>
  <c r="I129" i="2" s="1"/>
  <c r="Y130" i="2"/>
  <c r="I130" i="2" s="1"/>
  <c r="Y131" i="2"/>
  <c r="I131" i="2" s="1"/>
  <c r="Y132" i="2"/>
  <c r="I132" i="2" s="1"/>
  <c r="Y133" i="2"/>
  <c r="I133" i="2" s="1"/>
  <c r="Y134" i="2"/>
  <c r="I134" i="2" s="1"/>
  <c r="Y135" i="2"/>
  <c r="I135" i="2" s="1"/>
  <c r="Y136" i="2"/>
  <c r="I136" i="2" s="1"/>
  <c r="Y137" i="2"/>
  <c r="I137" i="2" s="1"/>
  <c r="Y138" i="2"/>
  <c r="I138" i="2" s="1"/>
  <c r="Y139" i="2"/>
  <c r="I139" i="2" s="1"/>
  <c r="Y140" i="2"/>
  <c r="I140" i="2" s="1"/>
  <c r="Y141" i="2"/>
  <c r="I141" i="2" s="1"/>
  <c r="Y142" i="2"/>
  <c r="I142" i="2" s="1"/>
  <c r="Y143" i="2"/>
  <c r="I143" i="2" s="1"/>
  <c r="Y144" i="2"/>
  <c r="I144" i="2" s="1"/>
  <c r="Y145" i="2"/>
  <c r="I145" i="2" s="1"/>
  <c r="Y146" i="2"/>
  <c r="I146" i="2" s="1"/>
  <c r="Y147" i="2"/>
  <c r="I147" i="2" s="1"/>
  <c r="Y148" i="2"/>
  <c r="I148" i="2" s="1"/>
  <c r="Y149" i="2"/>
  <c r="I149" i="2" s="1"/>
  <c r="Y150" i="2"/>
  <c r="I150" i="2" s="1"/>
  <c r="Y151" i="2"/>
  <c r="I151" i="2" s="1"/>
  <c r="Y152" i="2"/>
  <c r="I152" i="2" s="1"/>
  <c r="Y153" i="2"/>
  <c r="I153" i="2" s="1"/>
  <c r="Y154" i="2"/>
  <c r="I154" i="2" s="1"/>
  <c r="Y155" i="2"/>
  <c r="I155" i="2" s="1"/>
  <c r="Y156" i="2"/>
  <c r="I156" i="2" s="1"/>
  <c r="Y157" i="2"/>
  <c r="I157" i="2" s="1"/>
  <c r="Y158" i="2"/>
  <c r="I158" i="2" s="1"/>
  <c r="Y159" i="2"/>
  <c r="I159" i="2" s="1"/>
  <c r="Y160" i="2"/>
  <c r="I160" i="2" s="1"/>
  <c r="Y161" i="2"/>
  <c r="I161" i="2" s="1"/>
  <c r="Y162" i="2"/>
  <c r="I162" i="2" s="1"/>
  <c r="Y163" i="2"/>
  <c r="I163" i="2" s="1"/>
  <c r="Y164" i="2"/>
  <c r="I164" i="2" s="1"/>
  <c r="Y165" i="2"/>
  <c r="I165" i="2" s="1"/>
  <c r="Y166" i="2"/>
  <c r="I166" i="2" s="1"/>
  <c r="Y167" i="2"/>
  <c r="I167" i="2" s="1"/>
  <c r="Y168" i="2"/>
  <c r="I168" i="2" s="1"/>
  <c r="Y169" i="2"/>
  <c r="I169" i="2" s="1"/>
  <c r="Y170" i="2"/>
  <c r="I170" i="2" s="1"/>
  <c r="Y171" i="2"/>
  <c r="I171" i="2" s="1"/>
  <c r="Y172" i="2"/>
  <c r="I172" i="2" s="1"/>
  <c r="Y173" i="2"/>
  <c r="I173" i="2" s="1"/>
  <c r="Y174" i="2"/>
  <c r="I174" i="2" s="1"/>
  <c r="Y175" i="2"/>
  <c r="I175" i="2" s="1"/>
  <c r="Y176" i="2"/>
  <c r="I176" i="2" s="1"/>
  <c r="Y177" i="2"/>
  <c r="I177" i="2" s="1"/>
  <c r="Y178" i="2"/>
  <c r="I178" i="2" s="1"/>
  <c r="Y179" i="2"/>
  <c r="I179" i="2" s="1"/>
  <c r="Y180" i="2"/>
  <c r="I180" i="2" s="1"/>
  <c r="Y181" i="2"/>
  <c r="I181" i="2" s="1"/>
  <c r="Y182" i="2"/>
  <c r="I182" i="2" s="1"/>
  <c r="Y183" i="2"/>
  <c r="I183" i="2" s="1"/>
  <c r="Y184" i="2"/>
  <c r="I184" i="2" s="1"/>
  <c r="Y185" i="2"/>
  <c r="I185" i="2" s="1"/>
  <c r="Y186" i="2"/>
  <c r="I186" i="2" s="1"/>
  <c r="Y187" i="2"/>
  <c r="I187" i="2" s="1"/>
  <c r="Y188" i="2"/>
  <c r="I188" i="2" s="1"/>
  <c r="Y189" i="2"/>
  <c r="I189" i="2" s="1"/>
  <c r="Y190" i="2"/>
  <c r="I190" i="2" s="1"/>
  <c r="Y191" i="2"/>
  <c r="I191" i="2" s="1"/>
  <c r="Y192" i="2"/>
  <c r="I192" i="2" s="1"/>
  <c r="Y193" i="2"/>
  <c r="I193" i="2" s="1"/>
  <c r="Y194" i="2"/>
  <c r="I194" i="2" s="1"/>
  <c r="Y195" i="2"/>
  <c r="I195" i="2" s="1"/>
  <c r="Y196" i="2"/>
  <c r="I196" i="2" s="1"/>
  <c r="Y197" i="2"/>
  <c r="I197" i="2" s="1"/>
  <c r="Y198" i="2"/>
  <c r="I198" i="2" s="1"/>
  <c r="Y199" i="2"/>
  <c r="I199" i="2" s="1"/>
  <c r="Y200" i="2"/>
  <c r="I200" i="2" s="1"/>
  <c r="Y201" i="2"/>
  <c r="I201" i="2" s="1"/>
  <c r="Y202" i="2"/>
  <c r="I202" i="2" s="1"/>
  <c r="Y203" i="2"/>
  <c r="I203" i="2" s="1"/>
  <c r="Y204" i="2"/>
  <c r="I204" i="2" s="1"/>
  <c r="Y205" i="2"/>
  <c r="I205" i="2" s="1"/>
  <c r="Y206" i="2"/>
  <c r="I206" i="2" s="1"/>
  <c r="Y207" i="2"/>
  <c r="I207" i="2" s="1"/>
  <c r="Y208" i="2"/>
  <c r="I208" i="2" s="1"/>
  <c r="Y209" i="2"/>
  <c r="I209" i="2" s="1"/>
  <c r="Y210" i="2"/>
  <c r="I210" i="2" s="1"/>
  <c r="Y211" i="2"/>
  <c r="I211" i="2" s="1"/>
  <c r="Y212" i="2"/>
  <c r="I212" i="2" s="1"/>
  <c r="Y213" i="2"/>
  <c r="I213" i="2" s="1"/>
  <c r="Y214" i="2"/>
  <c r="I214" i="2" s="1"/>
  <c r="Y215" i="2"/>
  <c r="I215" i="2" s="1"/>
  <c r="Y216" i="2"/>
  <c r="I216" i="2" s="1"/>
  <c r="Y217" i="2"/>
  <c r="I217" i="2" s="1"/>
  <c r="Y218" i="2"/>
  <c r="I218" i="2" s="1"/>
  <c r="Y219" i="2"/>
  <c r="I219" i="2" s="1"/>
  <c r="Y220" i="2"/>
  <c r="I220" i="2" s="1"/>
  <c r="Y221" i="2"/>
  <c r="I221" i="2" s="1"/>
  <c r="Y222" i="2"/>
  <c r="I222" i="2" s="1"/>
  <c r="Y223" i="2"/>
  <c r="I223" i="2" s="1"/>
  <c r="Y224" i="2"/>
  <c r="I224" i="2" s="1"/>
  <c r="Y225" i="2"/>
  <c r="I225" i="2" s="1"/>
  <c r="Y226" i="2"/>
  <c r="I226" i="2" s="1"/>
  <c r="Y227" i="2"/>
  <c r="I227" i="2" s="1"/>
  <c r="Y228" i="2"/>
  <c r="I228" i="2" s="1"/>
  <c r="Y229" i="2"/>
  <c r="I229" i="2" s="1"/>
  <c r="Y230" i="2"/>
  <c r="I230" i="2" s="1"/>
  <c r="Y231" i="2"/>
  <c r="I231" i="2" s="1"/>
  <c r="Y232" i="2"/>
  <c r="I232" i="2" s="1"/>
  <c r="Y233" i="2"/>
  <c r="I233" i="2" s="1"/>
  <c r="Y234" i="2"/>
  <c r="I234" i="2" s="1"/>
  <c r="Y235" i="2"/>
  <c r="I235" i="2" s="1"/>
  <c r="Y236" i="2"/>
  <c r="I236" i="2" s="1"/>
  <c r="Y237" i="2"/>
  <c r="I237" i="2" s="1"/>
  <c r="Y238" i="2"/>
  <c r="I238" i="2" s="1"/>
  <c r="Y239" i="2"/>
  <c r="I239" i="2" s="1"/>
  <c r="Y240" i="2"/>
  <c r="I240" i="2" s="1"/>
  <c r="Y241" i="2"/>
  <c r="I241" i="2" s="1"/>
  <c r="Y242" i="2"/>
  <c r="I242" i="2" s="1"/>
  <c r="Y243" i="2"/>
  <c r="I243" i="2" s="1"/>
  <c r="Y244" i="2"/>
  <c r="I244" i="2" s="1"/>
  <c r="Y245" i="2"/>
  <c r="I245" i="2" s="1"/>
  <c r="Y246" i="2"/>
  <c r="I246" i="2" s="1"/>
  <c r="Y247" i="2"/>
  <c r="I247" i="2" s="1"/>
  <c r="Y248" i="2"/>
  <c r="I248" i="2" s="1"/>
  <c r="Y249" i="2"/>
  <c r="I249" i="2" s="1"/>
  <c r="Y250" i="2"/>
  <c r="I250" i="2" s="1"/>
  <c r="Y251" i="2"/>
  <c r="I251" i="2" s="1"/>
  <c r="Y252" i="2"/>
  <c r="I252" i="2" s="1"/>
  <c r="Y253" i="2"/>
  <c r="I253" i="2" s="1"/>
  <c r="Y254" i="2"/>
  <c r="I254" i="2" s="1"/>
  <c r="Y255" i="2"/>
  <c r="I255" i="2" s="1"/>
  <c r="Y256" i="2"/>
  <c r="I256" i="2" s="1"/>
  <c r="Y257" i="2"/>
  <c r="I257" i="2" s="1"/>
  <c r="Y258" i="2"/>
  <c r="I258" i="2" s="1"/>
  <c r="Y259" i="2"/>
  <c r="I259" i="2" s="1"/>
  <c r="Y260" i="2"/>
  <c r="I260" i="2" s="1"/>
  <c r="Y261" i="2"/>
  <c r="I261" i="2" s="1"/>
  <c r="Y262" i="2"/>
  <c r="I262" i="2" s="1"/>
  <c r="Y263" i="2"/>
  <c r="I263" i="2" s="1"/>
  <c r="Y264" i="2"/>
  <c r="I264" i="2" s="1"/>
  <c r="Y265" i="2"/>
  <c r="I265" i="2" s="1"/>
  <c r="Y266" i="2"/>
  <c r="I266" i="2" s="1"/>
  <c r="Y267" i="2"/>
  <c r="I267" i="2" s="1"/>
  <c r="Y268" i="2"/>
  <c r="I268" i="2" s="1"/>
  <c r="Y269" i="2"/>
  <c r="I269" i="2" s="1"/>
  <c r="Y270" i="2"/>
  <c r="I270" i="2" s="1"/>
  <c r="Y271" i="2"/>
  <c r="I271" i="2" s="1"/>
  <c r="Y272" i="2"/>
  <c r="I272" i="2" s="1"/>
  <c r="Y273" i="2"/>
  <c r="I273" i="2" s="1"/>
  <c r="Y274" i="2"/>
  <c r="I274" i="2" s="1"/>
  <c r="Y275" i="2"/>
  <c r="I275" i="2" s="1"/>
  <c r="Y276" i="2"/>
  <c r="I276" i="2" s="1"/>
  <c r="Y277" i="2"/>
  <c r="I277" i="2" s="1"/>
  <c r="Y278" i="2"/>
  <c r="I278" i="2" s="1"/>
  <c r="Y279" i="2"/>
  <c r="I279" i="2" s="1"/>
  <c r="Y280" i="2"/>
  <c r="I280" i="2" s="1"/>
  <c r="Y281" i="2"/>
  <c r="I281" i="2" s="1"/>
  <c r="Y282" i="2"/>
  <c r="I282" i="2" s="1"/>
  <c r="Y283" i="2"/>
  <c r="I283" i="2" s="1"/>
  <c r="Y284" i="2"/>
  <c r="I284" i="2" s="1"/>
  <c r="Y285" i="2"/>
  <c r="I285" i="2" s="1"/>
  <c r="Y286" i="2"/>
  <c r="I286" i="2" s="1"/>
  <c r="Y287" i="2"/>
  <c r="I287" i="2" s="1"/>
  <c r="Y288" i="2"/>
  <c r="I288" i="2" s="1"/>
  <c r="Y289" i="2"/>
  <c r="I289" i="2" s="1"/>
  <c r="Y290" i="2"/>
  <c r="I290" i="2" s="1"/>
  <c r="Y291" i="2"/>
  <c r="I291" i="2" s="1"/>
  <c r="Y292" i="2"/>
  <c r="I292" i="2" s="1"/>
  <c r="Y293" i="2"/>
  <c r="I293" i="2" s="1"/>
  <c r="Y294" i="2"/>
  <c r="I294" i="2" s="1"/>
  <c r="Y295" i="2"/>
  <c r="I295" i="2" s="1"/>
  <c r="Y296" i="2"/>
  <c r="I296" i="2" s="1"/>
  <c r="Y297" i="2"/>
  <c r="I297" i="2" s="1"/>
  <c r="Y298" i="2"/>
  <c r="I298" i="2" s="1"/>
  <c r="Y299" i="2"/>
  <c r="I299" i="2" s="1"/>
  <c r="Y300" i="2"/>
  <c r="I300" i="2" s="1"/>
  <c r="Y301" i="2"/>
  <c r="I301" i="2" s="1"/>
  <c r="Y302" i="2"/>
  <c r="I302" i="2" s="1"/>
  <c r="Y303" i="2"/>
  <c r="I303" i="2" s="1"/>
  <c r="Y304" i="2"/>
  <c r="I304" i="2" s="1"/>
  <c r="Y305" i="2"/>
  <c r="I305" i="2" s="1"/>
  <c r="Y306" i="2"/>
  <c r="I306" i="2" s="1"/>
  <c r="Y307" i="2"/>
  <c r="I307" i="2" s="1"/>
  <c r="Y308" i="2"/>
  <c r="I308" i="2" s="1"/>
  <c r="Y309" i="2"/>
  <c r="I309" i="2" s="1"/>
  <c r="Y310" i="2"/>
  <c r="I310" i="2" s="1"/>
  <c r="Y311" i="2"/>
  <c r="I311" i="2" s="1"/>
  <c r="Y312" i="2"/>
  <c r="I312" i="2" s="1"/>
  <c r="Y313" i="2"/>
  <c r="I313" i="2" s="1"/>
  <c r="Y314" i="2"/>
  <c r="I314" i="2" s="1"/>
  <c r="Y315" i="2"/>
  <c r="I315" i="2" s="1"/>
  <c r="Y316" i="2"/>
  <c r="I316" i="2" s="1"/>
  <c r="Y317" i="2"/>
  <c r="I317" i="2" s="1"/>
  <c r="Y318" i="2"/>
  <c r="I318" i="2" s="1"/>
  <c r="Y319" i="2"/>
  <c r="I319" i="2" s="1"/>
  <c r="Y320" i="2"/>
  <c r="I320" i="2" s="1"/>
  <c r="Y321" i="2"/>
  <c r="I321" i="2" s="1"/>
  <c r="Y322" i="2"/>
  <c r="I322" i="2" s="1"/>
  <c r="Y323" i="2"/>
  <c r="I323" i="2" s="1"/>
  <c r="Y324" i="2"/>
  <c r="I324" i="2" s="1"/>
  <c r="Y325" i="2"/>
  <c r="I325" i="2" s="1"/>
  <c r="Y326" i="2"/>
  <c r="I326" i="2" s="1"/>
  <c r="Y327" i="2"/>
  <c r="I327" i="2" s="1"/>
  <c r="Y328" i="2"/>
  <c r="I328" i="2" s="1"/>
  <c r="Y329" i="2"/>
  <c r="I329" i="2" s="1"/>
  <c r="Y330" i="2"/>
  <c r="I330" i="2" s="1"/>
  <c r="Y331" i="2"/>
  <c r="I331" i="2" s="1"/>
  <c r="Y332" i="2"/>
  <c r="I332" i="2" s="1"/>
  <c r="Y333" i="2"/>
  <c r="I333" i="2" s="1"/>
  <c r="Y334" i="2"/>
  <c r="I334" i="2" s="1"/>
  <c r="Y335" i="2"/>
  <c r="I335" i="2" s="1"/>
  <c r="Y336" i="2"/>
  <c r="I336" i="2" s="1"/>
  <c r="Y337" i="2"/>
  <c r="I337" i="2" s="1"/>
  <c r="Y338" i="2"/>
  <c r="I338" i="2" s="1"/>
  <c r="Y339" i="2"/>
  <c r="I339" i="2" s="1"/>
  <c r="Y340" i="2"/>
  <c r="I340" i="2" s="1"/>
  <c r="Y341" i="2"/>
  <c r="I341" i="2" s="1"/>
  <c r="Y342" i="2"/>
  <c r="I342" i="2" s="1"/>
  <c r="Y343" i="2"/>
  <c r="I343" i="2" s="1"/>
  <c r="Y344" i="2"/>
  <c r="I344" i="2" s="1"/>
  <c r="Y345" i="2"/>
  <c r="I345" i="2" s="1"/>
  <c r="Y346" i="2"/>
  <c r="I346" i="2" s="1"/>
  <c r="Y347" i="2"/>
  <c r="I347" i="2" s="1"/>
  <c r="Y348" i="2"/>
  <c r="I348" i="2" s="1"/>
  <c r="Y349" i="2"/>
  <c r="I349" i="2" s="1"/>
  <c r="Y350" i="2"/>
  <c r="I350" i="2" s="1"/>
  <c r="Y351" i="2"/>
  <c r="I351" i="2" s="1"/>
  <c r="Y352" i="2"/>
  <c r="I352" i="2" s="1"/>
  <c r="Y353" i="2"/>
  <c r="I353" i="2" s="1"/>
  <c r="Y354" i="2"/>
  <c r="I354" i="2" s="1"/>
  <c r="Y355" i="2"/>
  <c r="I355" i="2" s="1"/>
  <c r="Y356" i="2"/>
  <c r="I356" i="2" s="1"/>
  <c r="Y357" i="2"/>
  <c r="I357" i="2" s="1"/>
  <c r="Y358" i="2"/>
  <c r="I358" i="2" s="1"/>
  <c r="Y359" i="2"/>
  <c r="I359" i="2" s="1"/>
  <c r="Y360" i="2"/>
  <c r="I360" i="2" s="1"/>
  <c r="Y361" i="2"/>
  <c r="I361" i="2" s="1"/>
  <c r="Y362" i="2"/>
  <c r="I362" i="2" s="1"/>
  <c r="Y363" i="2"/>
  <c r="I363" i="2" s="1"/>
  <c r="Y364" i="2"/>
  <c r="I364" i="2" s="1"/>
  <c r="Y365" i="2"/>
  <c r="I365" i="2" s="1"/>
  <c r="Y366" i="2"/>
  <c r="I366" i="2" s="1"/>
  <c r="Y367" i="2"/>
  <c r="I367" i="2" s="1"/>
  <c r="Y368" i="2"/>
  <c r="I368" i="2" s="1"/>
  <c r="Y369" i="2"/>
  <c r="I369" i="2" s="1"/>
  <c r="Y370" i="2"/>
  <c r="I370" i="2" s="1"/>
  <c r="Y371" i="2"/>
  <c r="I371" i="2" s="1"/>
  <c r="Y372" i="2"/>
  <c r="I372" i="2" s="1"/>
  <c r="Y373" i="2"/>
  <c r="I373" i="2" s="1"/>
  <c r="Y374" i="2"/>
  <c r="I374" i="2" s="1"/>
  <c r="Y375" i="2"/>
  <c r="I375" i="2" s="1"/>
  <c r="Y376" i="2"/>
  <c r="I376" i="2" s="1"/>
  <c r="Y377" i="2"/>
  <c r="I377" i="2" s="1"/>
  <c r="Y378" i="2"/>
  <c r="I378" i="2" s="1"/>
  <c r="Y379" i="2"/>
  <c r="I379" i="2" s="1"/>
  <c r="Y380" i="2"/>
  <c r="I380" i="2" s="1"/>
  <c r="Y381" i="2"/>
  <c r="I381" i="2" s="1"/>
  <c r="Y382" i="2"/>
  <c r="I382" i="2" s="1"/>
  <c r="Y383" i="2"/>
  <c r="I383" i="2" s="1"/>
  <c r="Y384" i="2"/>
  <c r="I384" i="2" s="1"/>
  <c r="Y385" i="2"/>
  <c r="I385" i="2" s="1"/>
  <c r="Y386" i="2"/>
  <c r="I386" i="2" s="1"/>
  <c r="Y387" i="2"/>
  <c r="I387" i="2" s="1"/>
  <c r="Y388" i="2"/>
  <c r="I388" i="2" s="1"/>
  <c r="Y389" i="2"/>
  <c r="I389" i="2" s="1"/>
  <c r="Y390" i="2"/>
  <c r="I390" i="2" s="1"/>
  <c r="Y391" i="2"/>
  <c r="I391" i="2" s="1"/>
  <c r="Y392" i="2"/>
  <c r="I392" i="2" s="1"/>
  <c r="Y393" i="2"/>
  <c r="I393" i="2" s="1"/>
  <c r="Y394" i="2"/>
  <c r="I394" i="2" s="1"/>
  <c r="Y395" i="2"/>
  <c r="I395" i="2" s="1"/>
  <c r="Y396" i="2"/>
  <c r="I396" i="2" s="1"/>
  <c r="Y397" i="2"/>
  <c r="I397" i="2" s="1"/>
  <c r="Y398" i="2"/>
  <c r="I398" i="2" s="1"/>
  <c r="Y399" i="2"/>
  <c r="I399" i="2" s="1"/>
  <c r="Y400" i="2"/>
  <c r="I400" i="2" s="1"/>
  <c r="Y401" i="2"/>
  <c r="I401" i="2" s="1"/>
  <c r="Y402" i="2"/>
  <c r="I402" i="2" s="1"/>
  <c r="Y403" i="2"/>
  <c r="I403" i="2" s="1"/>
  <c r="Y404" i="2"/>
  <c r="I404" i="2" s="1"/>
  <c r="Y405" i="2"/>
  <c r="I405" i="2" s="1"/>
  <c r="Y406" i="2"/>
  <c r="I406" i="2" s="1"/>
  <c r="Y407" i="2"/>
  <c r="I407" i="2" s="1"/>
  <c r="Y408" i="2"/>
  <c r="I408" i="2" s="1"/>
  <c r="Y409" i="2"/>
  <c r="I409" i="2" s="1"/>
  <c r="Y410" i="2"/>
  <c r="I410" i="2" s="1"/>
  <c r="Y411" i="2"/>
  <c r="I411" i="2" s="1"/>
  <c r="Y412" i="2"/>
  <c r="I412" i="2" s="1"/>
  <c r="Y413" i="2"/>
  <c r="I413" i="2" s="1"/>
  <c r="Y414" i="2"/>
  <c r="I414" i="2" s="1"/>
  <c r="Y415" i="2"/>
  <c r="I415" i="2" s="1"/>
  <c r="Y416" i="2"/>
  <c r="I416" i="2" s="1"/>
  <c r="Y417" i="2"/>
  <c r="I417" i="2" s="1"/>
  <c r="Y418" i="2"/>
  <c r="I418" i="2" s="1"/>
  <c r="Y419" i="2"/>
  <c r="I419" i="2" s="1"/>
  <c r="Y420" i="2"/>
  <c r="I420" i="2" s="1"/>
  <c r="Y421" i="2"/>
  <c r="I421" i="2" s="1"/>
  <c r="Y422" i="2"/>
  <c r="I422" i="2" s="1"/>
  <c r="Y423" i="2"/>
  <c r="I423" i="2" s="1"/>
  <c r="Y424" i="2"/>
  <c r="I424" i="2" s="1"/>
  <c r="Y425" i="2"/>
  <c r="I425" i="2" s="1"/>
  <c r="Y426" i="2"/>
  <c r="I426" i="2" s="1"/>
  <c r="Y427" i="2"/>
  <c r="I427" i="2" s="1"/>
  <c r="Y428" i="2"/>
  <c r="I428" i="2" s="1"/>
  <c r="Y429" i="2"/>
  <c r="I429" i="2" s="1"/>
  <c r="Y430" i="2"/>
  <c r="I430" i="2" s="1"/>
  <c r="Y431" i="2"/>
  <c r="I431" i="2" s="1"/>
  <c r="Y432" i="2"/>
  <c r="I432" i="2" s="1"/>
  <c r="Y433" i="2"/>
  <c r="I433" i="2" s="1"/>
  <c r="Y434" i="2"/>
  <c r="I434" i="2" s="1"/>
  <c r="Y435" i="2"/>
  <c r="I435" i="2" s="1"/>
  <c r="Y436" i="2"/>
  <c r="I436" i="2" s="1"/>
  <c r="Y437" i="2"/>
  <c r="I437" i="2" s="1"/>
  <c r="Y438" i="2"/>
  <c r="I438" i="2" s="1"/>
  <c r="Y439" i="2"/>
  <c r="I439" i="2" s="1"/>
  <c r="Y440" i="2"/>
  <c r="I440" i="2" s="1"/>
  <c r="Y441" i="2"/>
  <c r="I441" i="2" s="1"/>
  <c r="Y442" i="2"/>
  <c r="I442" i="2" s="1"/>
  <c r="Y443" i="2"/>
  <c r="I443" i="2" s="1"/>
  <c r="Y444" i="2"/>
  <c r="I444" i="2" s="1"/>
  <c r="Y445" i="2"/>
  <c r="I445" i="2" s="1"/>
  <c r="Y446" i="2"/>
  <c r="I446" i="2" s="1"/>
  <c r="Y447" i="2"/>
  <c r="I447" i="2" s="1"/>
  <c r="Y448" i="2"/>
  <c r="I448" i="2" s="1"/>
  <c r="Y449" i="2"/>
  <c r="I449" i="2" s="1"/>
  <c r="Y450" i="2"/>
  <c r="I450" i="2" s="1"/>
  <c r="Y451" i="2"/>
  <c r="I451" i="2" s="1"/>
  <c r="Y452" i="2"/>
  <c r="I452" i="2" s="1"/>
  <c r="Y453" i="2"/>
  <c r="I453" i="2" s="1"/>
  <c r="Y454" i="2"/>
  <c r="I454" i="2" s="1"/>
  <c r="Y455" i="2"/>
  <c r="I455" i="2" s="1"/>
  <c r="Y456" i="2"/>
  <c r="I456" i="2" s="1"/>
  <c r="Y457" i="2"/>
  <c r="I457" i="2" s="1"/>
  <c r="Y458" i="2"/>
  <c r="I458" i="2" s="1"/>
  <c r="Y459" i="2"/>
  <c r="I459" i="2" s="1"/>
  <c r="Y460" i="2"/>
  <c r="I460" i="2" s="1"/>
  <c r="Y461" i="2"/>
  <c r="I461" i="2" s="1"/>
  <c r="Y462" i="2"/>
  <c r="I462" i="2" s="1"/>
  <c r="Y463" i="2"/>
  <c r="I463" i="2" s="1"/>
  <c r="Y464" i="2"/>
  <c r="I464" i="2" s="1"/>
  <c r="Y465" i="2"/>
  <c r="I465" i="2" s="1"/>
  <c r="Y466" i="2"/>
  <c r="I466" i="2" s="1"/>
  <c r="Y467" i="2"/>
  <c r="I467" i="2" s="1"/>
  <c r="Y468" i="2"/>
  <c r="I468" i="2" s="1"/>
  <c r="Y469" i="2"/>
  <c r="I469" i="2" s="1"/>
  <c r="Y470" i="2"/>
  <c r="I470" i="2" s="1"/>
  <c r="Y471" i="2"/>
  <c r="I471" i="2" s="1"/>
  <c r="Y472" i="2"/>
  <c r="I472" i="2" s="1"/>
  <c r="Y473" i="2"/>
  <c r="I473" i="2" s="1"/>
  <c r="Y474" i="2"/>
  <c r="I474" i="2" s="1"/>
  <c r="Y475" i="2"/>
  <c r="I475" i="2" s="1"/>
  <c r="Y476" i="2"/>
  <c r="I476" i="2" s="1"/>
  <c r="Y477" i="2"/>
  <c r="I477" i="2" s="1"/>
  <c r="Y478" i="2"/>
  <c r="I478" i="2" s="1"/>
  <c r="Y479" i="2"/>
  <c r="I479" i="2" s="1"/>
  <c r="Y480" i="2"/>
  <c r="I480" i="2" s="1"/>
  <c r="Y481" i="2"/>
  <c r="I481" i="2" s="1"/>
  <c r="Y482" i="2"/>
  <c r="I482" i="2" s="1"/>
  <c r="Y483" i="2"/>
  <c r="I483" i="2" s="1"/>
  <c r="Y484" i="2"/>
  <c r="I484" i="2" s="1"/>
  <c r="Y485" i="2"/>
  <c r="I485" i="2" s="1"/>
  <c r="Y486" i="2"/>
  <c r="I486" i="2" s="1"/>
  <c r="Y487" i="2"/>
  <c r="I487" i="2" s="1"/>
  <c r="Y488" i="2"/>
  <c r="I488" i="2" s="1"/>
  <c r="Y489" i="2"/>
  <c r="I489" i="2" s="1"/>
  <c r="Y490" i="2"/>
  <c r="I490" i="2" s="1"/>
  <c r="Y491" i="2"/>
  <c r="I491" i="2" s="1"/>
  <c r="Y492" i="2"/>
  <c r="I492" i="2" s="1"/>
  <c r="Y493" i="2"/>
  <c r="I493" i="2" s="1"/>
  <c r="Y494" i="2"/>
  <c r="I494" i="2" s="1"/>
  <c r="Y495" i="2"/>
  <c r="I495" i="2" s="1"/>
  <c r="Y496" i="2"/>
  <c r="I496" i="2" s="1"/>
  <c r="Y497" i="2"/>
  <c r="I497" i="2" s="1"/>
  <c r="Y498" i="2"/>
  <c r="I498" i="2" s="1"/>
  <c r="Y499" i="2"/>
  <c r="I499" i="2" s="1"/>
  <c r="Y500" i="2"/>
  <c r="I500" i="2" s="1"/>
  <c r="Y501" i="2"/>
  <c r="I501" i="2" s="1"/>
  <c r="Y502" i="2"/>
  <c r="I502" i="2" s="1"/>
  <c r="Y503" i="2"/>
  <c r="I503" i="2" s="1"/>
  <c r="Y504" i="2"/>
  <c r="I504" i="2" s="1"/>
  <c r="Y505" i="2"/>
  <c r="I505" i="2" s="1"/>
  <c r="Y506" i="2"/>
  <c r="I506" i="2" s="1"/>
  <c r="Y507" i="2"/>
  <c r="I507" i="2" s="1"/>
  <c r="Y508" i="2"/>
  <c r="I508" i="2" s="1"/>
  <c r="Y509" i="2"/>
  <c r="I509" i="2" s="1"/>
  <c r="Y510" i="2"/>
  <c r="I510" i="2" s="1"/>
  <c r="Y511" i="2"/>
  <c r="I511" i="2" s="1"/>
  <c r="Y512" i="2"/>
  <c r="I512" i="2" s="1"/>
  <c r="Y513" i="2"/>
  <c r="I513" i="2" s="1"/>
  <c r="Y514" i="2"/>
  <c r="I514" i="2" s="1"/>
  <c r="Y515" i="2"/>
  <c r="I515" i="2" s="1"/>
  <c r="Y516" i="2"/>
  <c r="I516" i="2" s="1"/>
  <c r="Y517" i="2"/>
  <c r="I517" i="2" s="1"/>
  <c r="Y518" i="2"/>
  <c r="I518" i="2" s="1"/>
  <c r="Y519" i="2"/>
  <c r="I519" i="2" s="1"/>
  <c r="Y520" i="2"/>
  <c r="I520" i="2" s="1"/>
  <c r="Y521" i="2"/>
  <c r="I521" i="2" s="1"/>
  <c r="Y522" i="2"/>
  <c r="I522" i="2" s="1"/>
  <c r="Y523" i="2"/>
  <c r="I523" i="2" s="1"/>
  <c r="Y524" i="2"/>
  <c r="I524" i="2" s="1"/>
  <c r="Y525" i="2"/>
  <c r="I525" i="2" s="1"/>
  <c r="Y526" i="2"/>
  <c r="I526" i="2" s="1"/>
  <c r="Y527" i="2"/>
  <c r="I527" i="2" s="1"/>
  <c r="Y528" i="2"/>
  <c r="I528" i="2" s="1"/>
  <c r="Y529" i="2"/>
  <c r="I529" i="2" s="1"/>
  <c r="Y530" i="2"/>
  <c r="I530" i="2" s="1"/>
  <c r="Y531" i="2"/>
  <c r="I531" i="2" s="1"/>
  <c r="Y532" i="2"/>
  <c r="I532" i="2" s="1"/>
  <c r="Y533" i="2"/>
  <c r="I533" i="2" s="1"/>
  <c r="Y534" i="2"/>
  <c r="I534" i="2" s="1"/>
  <c r="Y535" i="2"/>
  <c r="I535" i="2" s="1"/>
  <c r="Y536" i="2"/>
  <c r="I536" i="2" s="1"/>
  <c r="Y537" i="2"/>
  <c r="I537" i="2" s="1"/>
  <c r="Y538" i="2"/>
  <c r="I538" i="2" s="1"/>
  <c r="Y539" i="2"/>
  <c r="I539" i="2" s="1"/>
  <c r="Y540" i="2"/>
  <c r="I540" i="2" s="1"/>
  <c r="Y541" i="2"/>
  <c r="I541" i="2" s="1"/>
  <c r="Y542" i="2"/>
  <c r="I542" i="2" s="1"/>
  <c r="Y543" i="2"/>
  <c r="I543" i="2" s="1"/>
  <c r="Y544" i="2"/>
  <c r="I544" i="2" s="1"/>
  <c r="Y545" i="2"/>
  <c r="I545" i="2" s="1"/>
  <c r="Y546" i="2"/>
  <c r="I546" i="2" s="1"/>
  <c r="Y547" i="2"/>
  <c r="I547" i="2" s="1"/>
  <c r="Y548" i="2"/>
  <c r="I548" i="2" s="1"/>
  <c r="Y549" i="2"/>
  <c r="I549" i="2" s="1"/>
  <c r="Y550" i="2"/>
  <c r="I550" i="2" s="1"/>
  <c r="Y551" i="2"/>
  <c r="I551" i="2" s="1"/>
  <c r="Y552" i="2"/>
  <c r="I552" i="2" s="1"/>
  <c r="Y553" i="2"/>
  <c r="I553" i="2" s="1"/>
  <c r="Y554" i="2"/>
  <c r="I554" i="2" s="1"/>
  <c r="Y555" i="2"/>
  <c r="I555" i="2" s="1"/>
  <c r="Y556" i="2"/>
  <c r="I556" i="2" s="1"/>
  <c r="Y557" i="2"/>
  <c r="I557" i="2" s="1"/>
  <c r="Y558" i="2"/>
  <c r="I558" i="2" s="1"/>
  <c r="Y559" i="2"/>
  <c r="I559" i="2" s="1"/>
  <c r="Y560" i="2"/>
  <c r="I560" i="2" s="1"/>
  <c r="Y561" i="2"/>
  <c r="I561" i="2" s="1"/>
  <c r="Y562" i="2"/>
  <c r="I562" i="2" s="1"/>
  <c r="Y563" i="2"/>
  <c r="I563" i="2" s="1"/>
  <c r="Y564" i="2"/>
  <c r="I564" i="2" s="1"/>
  <c r="Y565" i="2"/>
  <c r="I565" i="2" s="1"/>
  <c r="Y566" i="2"/>
  <c r="I566" i="2" s="1"/>
  <c r="Y567" i="2"/>
  <c r="I567" i="2" s="1"/>
  <c r="Y568" i="2"/>
  <c r="I568" i="2" s="1"/>
  <c r="Y569" i="2"/>
  <c r="I569" i="2" s="1"/>
  <c r="Y570" i="2"/>
  <c r="I570" i="2" s="1"/>
  <c r="Y571" i="2"/>
  <c r="I571" i="2" s="1"/>
  <c r="Y572" i="2"/>
  <c r="I572" i="2" s="1"/>
  <c r="Y573" i="2"/>
  <c r="I573" i="2" s="1"/>
  <c r="Y574" i="2"/>
  <c r="I574" i="2" s="1"/>
  <c r="Y575" i="2"/>
  <c r="I575" i="2" s="1"/>
  <c r="Y576" i="2"/>
  <c r="I576" i="2" s="1"/>
  <c r="Y577" i="2"/>
  <c r="I577" i="2" s="1"/>
  <c r="Y578" i="2"/>
  <c r="I578" i="2" s="1"/>
  <c r="Y579" i="2"/>
  <c r="I579" i="2" s="1"/>
  <c r="Y580" i="2"/>
  <c r="I580" i="2" s="1"/>
  <c r="Y581" i="2"/>
  <c r="I581" i="2" s="1"/>
  <c r="Y582" i="2"/>
  <c r="I582" i="2" s="1"/>
  <c r="Y583" i="2"/>
  <c r="I583" i="2" s="1"/>
  <c r="Y584" i="2"/>
  <c r="I584" i="2" s="1"/>
  <c r="Y585" i="2"/>
  <c r="I585" i="2" s="1"/>
  <c r="Y586" i="2"/>
  <c r="I586" i="2" s="1"/>
  <c r="Y587" i="2"/>
  <c r="I587" i="2" s="1"/>
  <c r="Y588" i="2"/>
  <c r="I588" i="2" s="1"/>
  <c r="Y589" i="2"/>
  <c r="I589" i="2" s="1"/>
  <c r="Y590" i="2"/>
  <c r="I590" i="2" s="1"/>
  <c r="Y591" i="2"/>
  <c r="I591" i="2" s="1"/>
  <c r="Y592" i="2"/>
  <c r="I592" i="2" s="1"/>
  <c r="Y593" i="2"/>
  <c r="I593" i="2" s="1"/>
  <c r="Y594" i="2"/>
  <c r="I594" i="2" s="1"/>
  <c r="Y595" i="2"/>
  <c r="I595" i="2" s="1"/>
  <c r="Y596" i="2"/>
  <c r="I596" i="2" s="1"/>
  <c r="Y597" i="2"/>
  <c r="I597" i="2" s="1"/>
  <c r="Y598" i="2"/>
  <c r="I598" i="2" s="1"/>
  <c r="Y599" i="2"/>
  <c r="I599" i="2" s="1"/>
  <c r="Y600" i="2"/>
  <c r="I600" i="2" s="1"/>
  <c r="Y601" i="2"/>
  <c r="I601" i="2" s="1"/>
  <c r="Y602" i="2"/>
  <c r="I602" i="2" s="1"/>
  <c r="Y603" i="2"/>
  <c r="I603" i="2" s="1"/>
  <c r="Y604" i="2"/>
  <c r="I604" i="2" s="1"/>
  <c r="Y605" i="2"/>
  <c r="I605" i="2" s="1"/>
  <c r="Y606" i="2"/>
  <c r="I606" i="2" s="1"/>
  <c r="Y607" i="2"/>
  <c r="I607" i="2" s="1"/>
  <c r="Y608" i="2"/>
  <c r="I608" i="2" s="1"/>
  <c r="Y609" i="2"/>
  <c r="I609" i="2" s="1"/>
  <c r="Y610" i="2"/>
  <c r="I610" i="2" s="1"/>
  <c r="Y611" i="2"/>
  <c r="I611" i="2" s="1"/>
  <c r="Y612" i="2"/>
  <c r="I612" i="2" s="1"/>
  <c r="Y613" i="2"/>
  <c r="I613" i="2" s="1"/>
  <c r="Y614" i="2"/>
  <c r="I614" i="2" s="1"/>
  <c r="Y615" i="2"/>
  <c r="I615" i="2" s="1"/>
  <c r="Y616" i="2"/>
  <c r="I616" i="2" s="1"/>
  <c r="Y617" i="2"/>
  <c r="I617" i="2" s="1"/>
  <c r="Y618" i="2"/>
  <c r="I618" i="2" s="1"/>
  <c r="Y619" i="2"/>
  <c r="I619" i="2" s="1"/>
  <c r="Y620" i="2"/>
  <c r="I620" i="2" s="1"/>
  <c r="Y621" i="2"/>
  <c r="I621" i="2" s="1"/>
  <c r="Y622" i="2"/>
  <c r="I622" i="2" s="1"/>
  <c r="Y623" i="2"/>
  <c r="I623" i="2" s="1"/>
  <c r="Y624" i="2"/>
  <c r="I624" i="2" s="1"/>
  <c r="Y625" i="2"/>
  <c r="I625" i="2" s="1"/>
  <c r="Y626" i="2"/>
  <c r="I626" i="2" s="1"/>
  <c r="Y627" i="2"/>
  <c r="I627" i="2" s="1"/>
  <c r="Y628" i="2"/>
  <c r="I628" i="2" s="1"/>
  <c r="Y629" i="2"/>
  <c r="I629" i="2" s="1"/>
  <c r="Y630" i="2"/>
  <c r="I630" i="2" s="1"/>
  <c r="Y631" i="2"/>
  <c r="I631" i="2" s="1"/>
  <c r="Y632" i="2"/>
  <c r="I632" i="2" s="1"/>
  <c r="Y633" i="2"/>
  <c r="I633" i="2" s="1"/>
  <c r="Y634" i="2"/>
  <c r="I634" i="2" s="1"/>
  <c r="Y635" i="2"/>
  <c r="I635" i="2" s="1"/>
  <c r="Y636" i="2"/>
  <c r="I636" i="2" s="1"/>
  <c r="Y637" i="2"/>
  <c r="I637" i="2" s="1"/>
  <c r="Y638" i="2"/>
  <c r="I638" i="2" s="1"/>
  <c r="Y639" i="2"/>
  <c r="I639" i="2" s="1"/>
  <c r="Y640" i="2"/>
  <c r="I640" i="2" s="1"/>
  <c r="Y641" i="2"/>
  <c r="I641" i="2" s="1"/>
  <c r="Y642" i="2"/>
  <c r="I642" i="2" s="1"/>
  <c r="Y643" i="2"/>
  <c r="I643" i="2" s="1"/>
  <c r="Y644" i="2"/>
  <c r="I644" i="2" s="1"/>
  <c r="Y645" i="2"/>
  <c r="I645" i="2" s="1"/>
  <c r="Y646" i="2"/>
  <c r="I646" i="2" s="1"/>
  <c r="Y647" i="2"/>
  <c r="I647" i="2" s="1"/>
  <c r="Y648" i="2"/>
  <c r="I648" i="2" s="1"/>
  <c r="Y649" i="2"/>
  <c r="I649" i="2" s="1"/>
  <c r="Y650" i="2"/>
  <c r="I650" i="2" s="1"/>
  <c r="Y651" i="2"/>
  <c r="I651" i="2" s="1"/>
  <c r="Y652" i="2"/>
  <c r="I652" i="2" s="1"/>
  <c r="Y653" i="2"/>
  <c r="I653" i="2" s="1"/>
  <c r="Y654" i="2"/>
  <c r="I654" i="2" s="1"/>
  <c r="Y655" i="2"/>
  <c r="I655" i="2" s="1"/>
  <c r="Y656" i="2"/>
  <c r="I656" i="2" s="1"/>
  <c r="Y657" i="2"/>
  <c r="I657" i="2" s="1"/>
  <c r="Y658" i="2"/>
  <c r="I658" i="2" s="1"/>
  <c r="Y659" i="2"/>
  <c r="I659" i="2" s="1"/>
  <c r="Y660" i="2"/>
  <c r="I660" i="2" s="1"/>
  <c r="Y661" i="2"/>
  <c r="I661" i="2" s="1"/>
  <c r="Y662" i="2"/>
  <c r="I662" i="2" s="1"/>
  <c r="Y663" i="2"/>
  <c r="I663" i="2" s="1"/>
  <c r="Y664" i="2"/>
  <c r="I664" i="2" s="1"/>
  <c r="Y665" i="2"/>
  <c r="I665" i="2" s="1"/>
  <c r="Y666" i="2"/>
  <c r="I666" i="2" s="1"/>
  <c r="Y667" i="2"/>
  <c r="I667" i="2" s="1"/>
  <c r="Y668" i="2"/>
  <c r="I668" i="2" s="1"/>
  <c r="Y669" i="2"/>
  <c r="I669" i="2" s="1"/>
  <c r="Y670" i="2"/>
  <c r="I670" i="2" s="1"/>
  <c r="Y671" i="2"/>
  <c r="I671" i="2" s="1"/>
  <c r="Y672" i="2"/>
  <c r="I672" i="2" s="1"/>
  <c r="Y673" i="2"/>
  <c r="I673" i="2" s="1"/>
  <c r="Y674" i="2"/>
  <c r="I674" i="2" s="1"/>
  <c r="Y675" i="2"/>
  <c r="I675" i="2" s="1"/>
  <c r="Y676" i="2"/>
  <c r="I676" i="2" s="1"/>
  <c r="Y677" i="2"/>
  <c r="I677" i="2" s="1"/>
  <c r="Y678" i="2"/>
  <c r="I678" i="2" s="1"/>
  <c r="Y679" i="2"/>
  <c r="I679" i="2" s="1"/>
  <c r="Y680" i="2"/>
  <c r="I680" i="2" s="1"/>
  <c r="Y681" i="2"/>
  <c r="I681" i="2" s="1"/>
  <c r="Y682" i="2"/>
  <c r="I682" i="2" s="1"/>
  <c r="Y683" i="2"/>
  <c r="I683" i="2" s="1"/>
  <c r="Y684" i="2"/>
  <c r="I684" i="2" s="1"/>
  <c r="Y685" i="2"/>
  <c r="I685" i="2" s="1"/>
  <c r="Y686" i="2"/>
  <c r="I686" i="2" s="1"/>
  <c r="Y687" i="2"/>
  <c r="I687" i="2" s="1"/>
  <c r="Y688" i="2"/>
  <c r="I688" i="2" s="1"/>
  <c r="Y689" i="2"/>
  <c r="I689" i="2" s="1"/>
  <c r="Y690" i="2"/>
  <c r="I690" i="2" s="1"/>
  <c r="Y691" i="2"/>
  <c r="I691" i="2" s="1"/>
  <c r="Y692" i="2"/>
  <c r="I692" i="2" s="1"/>
  <c r="Y693" i="2"/>
  <c r="I693" i="2" s="1"/>
  <c r="Y694" i="2"/>
  <c r="I694" i="2" s="1"/>
  <c r="Y695" i="2"/>
  <c r="I695" i="2" s="1"/>
  <c r="Y696" i="2"/>
  <c r="I696" i="2" s="1"/>
  <c r="Y697" i="2"/>
  <c r="I697" i="2" s="1"/>
  <c r="Y698" i="2"/>
  <c r="I698" i="2" s="1"/>
  <c r="Y699" i="2"/>
  <c r="I699" i="2" s="1"/>
  <c r="Y700" i="2"/>
  <c r="I700" i="2" s="1"/>
  <c r="Y701" i="2"/>
  <c r="I701" i="2" s="1"/>
  <c r="Y702" i="2"/>
  <c r="I702" i="2" s="1"/>
  <c r="Y703" i="2"/>
  <c r="I703" i="2" s="1"/>
  <c r="Y704" i="2"/>
  <c r="I704" i="2" s="1"/>
  <c r="Y705" i="2"/>
  <c r="I705" i="2" s="1"/>
  <c r="Y706" i="2"/>
  <c r="I706" i="2" s="1"/>
  <c r="Y707" i="2"/>
  <c r="I707" i="2" s="1"/>
  <c r="Y708" i="2"/>
  <c r="I708" i="2" s="1"/>
  <c r="Y709" i="2"/>
  <c r="I709" i="2" s="1"/>
  <c r="Y710" i="2"/>
  <c r="I710" i="2" s="1"/>
  <c r="Y711" i="2"/>
  <c r="I711" i="2" s="1"/>
  <c r="Y712" i="2"/>
  <c r="I712" i="2" s="1"/>
  <c r="Y713" i="2"/>
  <c r="I713" i="2" s="1"/>
  <c r="Y714" i="2"/>
  <c r="I714" i="2" s="1"/>
  <c r="Y715" i="2"/>
  <c r="I715" i="2" s="1"/>
  <c r="Y716" i="2"/>
  <c r="I716" i="2" s="1"/>
  <c r="Y717" i="2"/>
  <c r="I717" i="2" s="1"/>
  <c r="Y718" i="2"/>
  <c r="I718" i="2" s="1"/>
  <c r="Y719" i="2"/>
  <c r="I719" i="2" s="1"/>
  <c r="Y720" i="2"/>
  <c r="I720" i="2" s="1"/>
  <c r="Y721" i="2"/>
  <c r="I721" i="2" s="1"/>
  <c r="Y722" i="2"/>
  <c r="I722" i="2" s="1"/>
  <c r="Y723" i="2"/>
  <c r="I723" i="2" s="1"/>
  <c r="Y724" i="2"/>
  <c r="I724" i="2" s="1"/>
  <c r="Y725" i="2"/>
  <c r="I725" i="2" s="1"/>
  <c r="Y726" i="2"/>
  <c r="I726" i="2" s="1"/>
  <c r="Y727" i="2"/>
  <c r="I727" i="2" s="1"/>
  <c r="Y728" i="2"/>
  <c r="I728" i="2" s="1"/>
  <c r="Y729" i="2"/>
  <c r="I729" i="2" s="1"/>
  <c r="Y730" i="2"/>
  <c r="I730" i="2" s="1"/>
  <c r="Y731" i="2"/>
  <c r="I731" i="2" s="1"/>
  <c r="Y732" i="2"/>
  <c r="I732" i="2" s="1"/>
  <c r="Y733" i="2"/>
  <c r="I733" i="2" s="1"/>
  <c r="Y734" i="2"/>
  <c r="I734" i="2" s="1"/>
  <c r="Y735" i="2"/>
  <c r="I735" i="2" s="1"/>
  <c r="Y736" i="2"/>
  <c r="I736" i="2" s="1"/>
  <c r="Y737" i="2"/>
  <c r="I737" i="2" s="1"/>
  <c r="Y738" i="2"/>
  <c r="I738" i="2" s="1"/>
  <c r="Y739" i="2"/>
  <c r="I739" i="2" s="1"/>
  <c r="Y740" i="2"/>
  <c r="I740" i="2" s="1"/>
  <c r="Y741" i="2"/>
  <c r="I741" i="2" s="1"/>
  <c r="Y742" i="2"/>
  <c r="I742" i="2" s="1"/>
  <c r="Y743" i="2"/>
  <c r="I743" i="2" s="1"/>
  <c r="Y744" i="2"/>
  <c r="I744" i="2" s="1"/>
  <c r="Y745" i="2"/>
  <c r="I745" i="2" s="1"/>
  <c r="Y746" i="2"/>
  <c r="I746" i="2" s="1"/>
  <c r="Y747" i="2"/>
  <c r="I747" i="2" s="1"/>
  <c r="Y748" i="2"/>
  <c r="I748" i="2" s="1"/>
  <c r="Y749" i="2"/>
  <c r="I749" i="2" s="1"/>
  <c r="Y750" i="2"/>
  <c r="I750" i="2" s="1"/>
  <c r="Y751" i="2"/>
  <c r="I751" i="2" s="1"/>
  <c r="Y752" i="2"/>
  <c r="I752" i="2" s="1"/>
  <c r="Y753" i="2"/>
  <c r="I753" i="2" s="1"/>
  <c r="Y754" i="2"/>
  <c r="I754" i="2" s="1"/>
  <c r="Y755" i="2"/>
  <c r="I755" i="2" s="1"/>
  <c r="Y756" i="2"/>
  <c r="I756" i="2" s="1"/>
  <c r="Y757" i="2"/>
  <c r="I757" i="2" s="1"/>
  <c r="Y758" i="2"/>
  <c r="I758" i="2" s="1"/>
  <c r="Y759" i="2"/>
  <c r="I759" i="2" s="1"/>
  <c r="Y760" i="2"/>
  <c r="I760" i="2" s="1"/>
  <c r="Y761" i="2"/>
  <c r="I761" i="2" s="1"/>
  <c r="Y762" i="2"/>
  <c r="I762" i="2" s="1"/>
  <c r="Y763" i="2"/>
  <c r="I763" i="2" s="1"/>
  <c r="Y764" i="2"/>
  <c r="I764" i="2" s="1"/>
  <c r="Y765" i="2"/>
  <c r="I765" i="2" s="1"/>
  <c r="Y766" i="2"/>
  <c r="I766" i="2" s="1"/>
  <c r="Y767" i="2"/>
  <c r="I767" i="2" s="1"/>
  <c r="Y768" i="2"/>
  <c r="I768" i="2" s="1"/>
  <c r="Y769" i="2"/>
  <c r="I769" i="2" s="1"/>
  <c r="Y770" i="2"/>
  <c r="I770" i="2" s="1"/>
  <c r="Y771" i="2"/>
  <c r="I771" i="2" s="1"/>
  <c r="Y772" i="2"/>
  <c r="I772" i="2" s="1"/>
  <c r="Y773" i="2"/>
  <c r="I773" i="2" s="1"/>
  <c r="Y774" i="2"/>
  <c r="I774" i="2" s="1"/>
  <c r="Y775" i="2"/>
  <c r="I775" i="2" s="1"/>
  <c r="Y776" i="2"/>
  <c r="I776" i="2" s="1"/>
  <c r="Y777" i="2"/>
  <c r="I777" i="2" s="1"/>
  <c r="Y778" i="2"/>
  <c r="I778" i="2" s="1"/>
  <c r="Y779" i="2"/>
  <c r="I779" i="2" s="1"/>
  <c r="Y780" i="2"/>
  <c r="I780" i="2" s="1"/>
  <c r="Y781" i="2"/>
  <c r="I781" i="2" s="1"/>
  <c r="Y782" i="2"/>
  <c r="I782" i="2" s="1"/>
  <c r="Y783" i="2"/>
  <c r="I783" i="2" s="1"/>
  <c r="Y784" i="2"/>
  <c r="I784" i="2" s="1"/>
  <c r="Y785" i="2"/>
  <c r="I785" i="2" s="1"/>
  <c r="Y786" i="2"/>
  <c r="I786" i="2" s="1"/>
  <c r="Y787" i="2"/>
  <c r="I787" i="2" s="1"/>
  <c r="Y788" i="2"/>
  <c r="I788" i="2" s="1"/>
  <c r="Y789" i="2"/>
  <c r="I789" i="2" s="1"/>
  <c r="Y790" i="2"/>
  <c r="I790" i="2" s="1"/>
  <c r="Y791" i="2"/>
  <c r="I791" i="2" s="1"/>
  <c r="Y792" i="2"/>
  <c r="I792" i="2" s="1"/>
  <c r="Y793" i="2"/>
  <c r="I793" i="2" s="1"/>
  <c r="Y794" i="2"/>
  <c r="I794" i="2" s="1"/>
  <c r="Y795" i="2"/>
  <c r="I795" i="2" s="1"/>
  <c r="Y796" i="2"/>
  <c r="I796" i="2" s="1"/>
  <c r="Y797" i="2"/>
  <c r="I797" i="2" s="1"/>
  <c r="Y798" i="2"/>
  <c r="I798" i="2" s="1"/>
  <c r="Y799" i="2"/>
  <c r="I799" i="2" s="1"/>
  <c r="Y800" i="2"/>
  <c r="I800" i="2" s="1"/>
  <c r="Y801" i="2"/>
  <c r="I801" i="2" s="1"/>
  <c r="Y802" i="2"/>
  <c r="I802" i="2" s="1"/>
  <c r="Y803" i="2"/>
  <c r="I803" i="2" s="1"/>
  <c r="Y804" i="2"/>
  <c r="I804" i="2" s="1"/>
  <c r="Y805" i="2"/>
  <c r="I805" i="2" s="1"/>
  <c r="Y806" i="2"/>
  <c r="I806" i="2" s="1"/>
  <c r="Y807" i="2"/>
  <c r="I807" i="2" s="1"/>
  <c r="Y808" i="2"/>
  <c r="I808" i="2" s="1"/>
  <c r="Y809" i="2"/>
  <c r="I809" i="2" s="1"/>
  <c r="Y810" i="2"/>
  <c r="I810" i="2" s="1"/>
  <c r="Y811" i="2"/>
  <c r="I811" i="2" s="1"/>
  <c r="Y812" i="2"/>
  <c r="I812" i="2" s="1"/>
  <c r="Y813" i="2"/>
  <c r="I813" i="2" s="1"/>
  <c r="Y814" i="2"/>
  <c r="I814" i="2" s="1"/>
  <c r="Y815" i="2"/>
  <c r="I815" i="2" s="1"/>
  <c r="Y816" i="2"/>
  <c r="I816" i="2" s="1"/>
  <c r="Y817" i="2"/>
  <c r="I817" i="2" s="1"/>
  <c r="Y818" i="2"/>
  <c r="I818" i="2" s="1"/>
  <c r="Y819" i="2"/>
  <c r="I819" i="2" s="1"/>
  <c r="Y820" i="2"/>
  <c r="I820" i="2" s="1"/>
  <c r="Y821" i="2"/>
  <c r="I821" i="2" s="1"/>
  <c r="Y822" i="2"/>
  <c r="I822" i="2" s="1"/>
  <c r="Y823" i="2"/>
  <c r="I823" i="2" s="1"/>
  <c r="Y824" i="2"/>
  <c r="I824" i="2" s="1"/>
  <c r="Y825" i="2"/>
  <c r="I825" i="2" s="1"/>
  <c r="Y826" i="2"/>
  <c r="I826" i="2" s="1"/>
  <c r="Y827" i="2"/>
  <c r="I827" i="2" s="1"/>
  <c r="Y828" i="2"/>
  <c r="I828" i="2" s="1"/>
  <c r="Y829" i="2"/>
  <c r="I829" i="2" s="1"/>
  <c r="Y830" i="2"/>
  <c r="I830" i="2" s="1"/>
  <c r="Y831" i="2"/>
  <c r="I831" i="2" s="1"/>
  <c r="Y832" i="2"/>
  <c r="I832" i="2" s="1"/>
  <c r="Y833" i="2"/>
  <c r="I833" i="2" s="1"/>
  <c r="Y834" i="2"/>
  <c r="I834" i="2" s="1"/>
  <c r="Y835" i="2"/>
  <c r="I835" i="2" s="1"/>
  <c r="Y836" i="2"/>
  <c r="I836" i="2" s="1"/>
  <c r="Y837" i="2"/>
  <c r="I837" i="2" s="1"/>
  <c r="Y838" i="2"/>
  <c r="I838" i="2" s="1"/>
  <c r="Y839" i="2"/>
  <c r="I839" i="2" s="1"/>
  <c r="Y840" i="2"/>
  <c r="I840" i="2" s="1"/>
  <c r="Y841" i="2"/>
  <c r="I841" i="2" s="1"/>
  <c r="Y842" i="2"/>
  <c r="I842" i="2" s="1"/>
  <c r="Y843" i="2"/>
  <c r="I843" i="2" s="1"/>
  <c r="Y844" i="2"/>
  <c r="I844" i="2" s="1"/>
  <c r="Y845" i="2"/>
  <c r="I845" i="2" s="1"/>
  <c r="Y846" i="2"/>
  <c r="I846" i="2" s="1"/>
  <c r="Y847" i="2"/>
  <c r="I847" i="2" s="1"/>
  <c r="Y848" i="2"/>
  <c r="I848" i="2" s="1"/>
  <c r="Y849" i="2"/>
  <c r="I849" i="2" s="1"/>
  <c r="Y850" i="2"/>
  <c r="I850" i="2" s="1"/>
  <c r="Y851" i="2"/>
  <c r="I851" i="2" s="1"/>
  <c r="Y852" i="2"/>
  <c r="I852" i="2" s="1"/>
  <c r="Y853" i="2"/>
  <c r="I853" i="2" s="1"/>
  <c r="Y854" i="2"/>
  <c r="I854" i="2" s="1"/>
  <c r="Y855" i="2"/>
  <c r="I855" i="2" s="1"/>
  <c r="Y856" i="2"/>
  <c r="I856" i="2" s="1"/>
  <c r="Y857" i="2"/>
  <c r="I857" i="2" s="1"/>
  <c r="Y858" i="2"/>
  <c r="I858" i="2" s="1"/>
  <c r="Y859" i="2"/>
  <c r="I859" i="2" s="1"/>
  <c r="Y860" i="2"/>
  <c r="I860" i="2" s="1"/>
  <c r="Y861" i="2"/>
  <c r="I861" i="2" s="1"/>
  <c r="Y862" i="2"/>
  <c r="I862" i="2" s="1"/>
  <c r="Y863" i="2"/>
  <c r="I863" i="2" s="1"/>
  <c r="Y864" i="2"/>
  <c r="I864" i="2" s="1"/>
  <c r="Y865" i="2"/>
  <c r="I865" i="2" s="1"/>
  <c r="Y866" i="2"/>
  <c r="I866" i="2" s="1"/>
  <c r="Y867" i="2"/>
  <c r="I867" i="2" s="1"/>
  <c r="Y868" i="2"/>
  <c r="I868" i="2" s="1"/>
  <c r="Y869" i="2"/>
  <c r="I869" i="2" s="1"/>
  <c r="Y870" i="2"/>
  <c r="I870" i="2" s="1"/>
  <c r="Y871" i="2"/>
  <c r="I871" i="2" s="1"/>
  <c r="Y872" i="2"/>
  <c r="I872" i="2" s="1"/>
  <c r="Y873" i="2"/>
  <c r="I873" i="2" s="1"/>
  <c r="Y874" i="2"/>
  <c r="I874" i="2" s="1"/>
  <c r="Y875" i="2"/>
  <c r="I875" i="2" s="1"/>
  <c r="Y876" i="2"/>
  <c r="I876" i="2" s="1"/>
  <c r="Y877" i="2"/>
  <c r="I877" i="2" s="1"/>
  <c r="Y878" i="2"/>
  <c r="I878" i="2" s="1"/>
  <c r="Y879" i="2"/>
  <c r="I879" i="2" s="1"/>
  <c r="Y880" i="2"/>
  <c r="I880" i="2" s="1"/>
  <c r="Y881" i="2"/>
  <c r="I881" i="2" s="1"/>
  <c r="Y882" i="2"/>
  <c r="I882" i="2" s="1"/>
  <c r="Y883" i="2"/>
  <c r="I883" i="2" s="1"/>
  <c r="Y884" i="2"/>
  <c r="I884" i="2" s="1"/>
  <c r="Y885" i="2"/>
  <c r="I885" i="2" s="1"/>
  <c r="Y886" i="2"/>
  <c r="I886" i="2" s="1"/>
  <c r="Y887" i="2"/>
  <c r="I887" i="2" s="1"/>
  <c r="Y888" i="2"/>
  <c r="I888" i="2" s="1"/>
  <c r="Y889" i="2"/>
  <c r="I889" i="2" s="1"/>
  <c r="Y890" i="2"/>
  <c r="I890" i="2" s="1"/>
  <c r="Y891" i="2"/>
  <c r="I891" i="2" s="1"/>
  <c r="Y892" i="2"/>
  <c r="I892" i="2" s="1"/>
  <c r="Y893" i="2"/>
  <c r="I893" i="2" s="1"/>
  <c r="Y894" i="2"/>
  <c r="I894" i="2" s="1"/>
  <c r="Y895" i="2"/>
  <c r="I895" i="2" s="1"/>
  <c r="Y896" i="2"/>
  <c r="I896" i="2" s="1"/>
  <c r="Y897" i="2"/>
  <c r="I897" i="2" s="1"/>
  <c r="Y898" i="2"/>
  <c r="I898" i="2" s="1"/>
  <c r="Y899" i="2"/>
  <c r="I899" i="2" s="1"/>
  <c r="Y900" i="2"/>
  <c r="I900" i="2" s="1"/>
  <c r="Y901" i="2"/>
  <c r="I901" i="2" s="1"/>
  <c r="Y902" i="2"/>
  <c r="I902" i="2" s="1"/>
  <c r="Y903" i="2"/>
  <c r="I903" i="2" s="1"/>
  <c r="Y904" i="2"/>
  <c r="I904" i="2" s="1"/>
  <c r="Y905" i="2"/>
  <c r="I905" i="2" s="1"/>
  <c r="Y906" i="2"/>
  <c r="I906" i="2" s="1"/>
  <c r="Y907" i="2"/>
  <c r="I907" i="2" s="1"/>
  <c r="Y908" i="2"/>
  <c r="I908" i="2" s="1"/>
  <c r="Y909" i="2"/>
  <c r="I909" i="2" s="1"/>
  <c r="Y910" i="2"/>
  <c r="I910" i="2" s="1"/>
  <c r="Y911" i="2"/>
  <c r="I911" i="2" s="1"/>
  <c r="Y912" i="2"/>
  <c r="I912" i="2" s="1"/>
  <c r="Y913" i="2"/>
  <c r="I913" i="2" s="1"/>
  <c r="Y914" i="2"/>
  <c r="I914" i="2" s="1"/>
  <c r="Y915" i="2"/>
  <c r="I915" i="2" s="1"/>
  <c r="Y916" i="2"/>
  <c r="I916" i="2" s="1"/>
  <c r="Y917" i="2"/>
  <c r="I917" i="2" s="1"/>
  <c r="Y918" i="2"/>
  <c r="I918" i="2" s="1"/>
  <c r="Y919" i="2"/>
  <c r="I919" i="2" s="1"/>
  <c r="Y920" i="2"/>
  <c r="I920" i="2" s="1"/>
  <c r="Y921" i="2"/>
  <c r="I921" i="2" s="1"/>
  <c r="Y922" i="2"/>
  <c r="I922" i="2" s="1"/>
  <c r="Y923" i="2"/>
  <c r="I923" i="2" s="1"/>
  <c r="Y924" i="2"/>
  <c r="I924" i="2" s="1"/>
  <c r="Y925" i="2"/>
  <c r="I925" i="2" s="1"/>
  <c r="Y926" i="2"/>
  <c r="I926" i="2" s="1"/>
  <c r="Y927" i="2"/>
  <c r="I927" i="2" s="1"/>
  <c r="Y928" i="2"/>
  <c r="I928" i="2" s="1"/>
  <c r="Y929" i="2"/>
  <c r="I929" i="2" s="1"/>
  <c r="Y930" i="2"/>
  <c r="I930" i="2" s="1"/>
  <c r="Y931" i="2"/>
  <c r="I931" i="2" s="1"/>
  <c r="Y932" i="2"/>
  <c r="I932" i="2" s="1"/>
  <c r="Y933" i="2"/>
  <c r="I933" i="2" s="1"/>
  <c r="Y934" i="2"/>
  <c r="I934" i="2" s="1"/>
  <c r="Y935" i="2"/>
  <c r="I935" i="2" s="1"/>
  <c r="Y936" i="2"/>
  <c r="I936" i="2" s="1"/>
  <c r="Y937" i="2"/>
  <c r="I937" i="2" s="1"/>
  <c r="Y938" i="2"/>
  <c r="I938" i="2" s="1"/>
  <c r="Y939" i="2"/>
  <c r="I939" i="2" s="1"/>
  <c r="Y940" i="2"/>
  <c r="I940" i="2" s="1"/>
  <c r="Y941" i="2"/>
  <c r="I941" i="2" s="1"/>
  <c r="Y942" i="2"/>
  <c r="I942" i="2" s="1"/>
  <c r="Y943" i="2"/>
  <c r="I943" i="2" s="1"/>
  <c r="Y944" i="2"/>
  <c r="I944" i="2" s="1"/>
  <c r="Y945" i="2"/>
  <c r="I945" i="2" s="1"/>
  <c r="Y946" i="2"/>
  <c r="I946" i="2" s="1"/>
  <c r="Y947" i="2"/>
  <c r="I947" i="2" s="1"/>
  <c r="Y948" i="2"/>
  <c r="I948" i="2" s="1"/>
  <c r="Y949" i="2"/>
  <c r="I949" i="2" s="1"/>
  <c r="Y950" i="2"/>
  <c r="I950" i="2" s="1"/>
  <c r="Y951" i="2"/>
  <c r="I951" i="2" s="1"/>
  <c r="Y952" i="2"/>
  <c r="I952" i="2" s="1"/>
  <c r="Y953" i="2"/>
  <c r="I953" i="2" s="1"/>
  <c r="Y954" i="2"/>
  <c r="I954" i="2" s="1"/>
  <c r="Y955" i="2"/>
  <c r="I955" i="2" s="1"/>
  <c r="Y956" i="2"/>
  <c r="I956" i="2" s="1"/>
  <c r="Y957" i="2"/>
  <c r="I957" i="2" s="1"/>
  <c r="Y958" i="2"/>
  <c r="I958" i="2" s="1"/>
  <c r="Y959" i="2"/>
  <c r="I959" i="2" s="1"/>
  <c r="Y960" i="2"/>
  <c r="I960" i="2" s="1"/>
  <c r="Y961" i="2"/>
  <c r="I961" i="2" s="1"/>
  <c r="Y962" i="2"/>
  <c r="I962" i="2" s="1"/>
  <c r="Y963" i="2"/>
  <c r="I963" i="2" s="1"/>
  <c r="Y964" i="2"/>
  <c r="I964" i="2" s="1"/>
  <c r="Y965" i="2"/>
  <c r="I965" i="2" s="1"/>
  <c r="Y966" i="2"/>
  <c r="I966" i="2" s="1"/>
  <c r="Y967" i="2"/>
  <c r="I967" i="2" s="1"/>
  <c r="Y968" i="2"/>
  <c r="I968" i="2" s="1"/>
  <c r="Y969" i="2"/>
  <c r="I969" i="2" s="1"/>
  <c r="Y970" i="2"/>
  <c r="I970" i="2" s="1"/>
  <c r="Y971" i="2"/>
  <c r="I971" i="2" s="1"/>
  <c r="Y972" i="2"/>
  <c r="I972" i="2" s="1"/>
  <c r="Y973" i="2"/>
  <c r="I973" i="2" s="1"/>
  <c r="Y974" i="2"/>
  <c r="I974" i="2" s="1"/>
  <c r="Y975" i="2"/>
  <c r="I975" i="2" s="1"/>
  <c r="Y976" i="2"/>
  <c r="I976" i="2" s="1"/>
  <c r="Y977" i="2"/>
  <c r="I977" i="2" s="1"/>
  <c r="Y978" i="2"/>
  <c r="I978" i="2" s="1"/>
  <c r="Y979" i="2"/>
  <c r="I979" i="2" s="1"/>
  <c r="Y980" i="2"/>
  <c r="I980" i="2" s="1"/>
  <c r="Y981" i="2"/>
  <c r="I981" i="2" s="1"/>
  <c r="Y982" i="2"/>
  <c r="I982" i="2" s="1"/>
  <c r="Y983" i="2"/>
  <c r="I983" i="2" s="1"/>
  <c r="Y984" i="2"/>
  <c r="I984" i="2" s="1"/>
  <c r="Y985" i="2"/>
  <c r="I985" i="2" s="1"/>
  <c r="Y986" i="2"/>
  <c r="I986" i="2" s="1"/>
  <c r="Y987" i="2"/>
  <c r="I987" i="2" s="1"/>
  <c r="Y988" i="2"/>
  <c r="I988" i="2" s="1"/>
  <c r="Y989" i="2"/>
  <c r="I989" i="2" s="1"/>
  <c r="Y990" i="2"/>
  <c r="I990" i="2" s="1"/>
  <c r="Y991" i="2"/>
  <c r="I991" i="2" s="1"/>
  <c r="Y992" i="2"/>
  <c r="I992" i="2" s="1"/>
  <c r="Y993" i="2"/>
  <c r="I993" i="2" s="1"/>
  <c r="Y994" i="2"/>
  <c r="I994" i="2" s="1"/>
  <c r="Y995" i="2"/>
  <c r="I995" i="2" s="1"/>
  <c r="Y996" i="2"/>
  <c r="I996" i="2" s="1"/>
  <c r="Y997" i="2"/>
  <c r="I997" i="2" s="1"/>
  <c r="Y998" i="2"/>
  <c r="I998" i="2" s="1"/>
  <c r="Y999" i="2"/>
  <c r="I999" i="2" s="1"/>
  <c r="Y1000" i="2"/>
  <c r="I1000" i="2" s="1"/>
  <c r="Y1001" i="2"/>
  <c r="I1001" i="2" s="1"/>
  <c r="Y1002" i="2"/>
  <c r="I1002" i="2" s="1"/>
  <c r="Y1003" i="2"/>
  <c r="I1003" i="2" s="1"/>
  <c r="Y1004" i="2"/>
  <c r="I1004" i="2" s="1"/>
  <c r="Y1005" i="2"/>
  <c r="I1005" i="2" s="1"/>
  <c r="Y1006" i="2"/>
  <c r="I1006" i="2" s="1"/>
  <c r="Y1007" i="2"/>
  <c r="I1007" i="2" s="1"/>
  <c r="Y1008" i="2"/>
  <c r="I1008" i="2" s="1"/>
  <c r="Y1009" i="2"/>
  <c r="I1009" i="2" s="1"/>
  <c r="Y1010" i="2"/>
  <c r="I1010" i="2" s="1"/>
  <c r="Y1011" i="2"/>
  <c r="I1011" i="2" s="1"/>
  <c r="Y1012" i="2"/>
  <c r="I1012" i="2" s="1"/>
  <c r="Y1013" i="2"/>
  <c r="I1013" i="2" s="1"/>
  <c r="Y1014" i="2"/>
  <c r="I1014" i="2" s="1"/>
  <c r="Y1015" i="2"/>
  <c r="I1015" i="2" s="1"/>
  <c r="Y1016" i="2"/>
  <c r="I1016" i="2" s="1"/>
  <c r="Y1017" i="2"/>
  <c r="I1017" i="2" s="1"/>
  <c r="Y1018" i="2"/>
  <c r="I1018" i="2" s="1"/>
  <c r="Y1019" i="2"/>
  <c r="I1019" i="2" s="1"/>
  <c r="Y1020" i="2"/>
  <c r="I1020" i="2" s="1"/>
  <c r="Y1021" i="2"/>
  <c r="I1021" i="2" s="1"/>
  <c r="Y1022" i="2"/>
  <c r="I1022" i="2" s="1"/>
  <c r="Y1023" i="2"/>
  <c r="I1023" i="2" s="1"/>
  <c r="Y1024" i="2"/>
  <c r="I1024" i="2" s="1"/>
  <c r="Y1025" i="2"/>
  <c r="I1025" i="2" s="1"/>
  <c r="Y1026" i="2"/>
  <c r="I1026" i="2" s="1"/>
  <c r="Y1027" i="2"/>
  <c r="I1027" i="2" s="1"/>
  <c r="Y1028" i="2"/>
  <c r="I1028" i="2" s="1"/>
  <c r="Y1029" i="2"/>
  <c r="I1029" i="2" s="1"/>
  <c r="Y1030" i="2"/>
  <c r="I1030" i="2" s="1"/>
  <c r="Y1031" i="2"/>
  <c r="I1031" i="2" s="1"/>
  <c r="Y1032" i="2"/>
  <c r="I1032" i="2" s="1"/>
  <c r="Y1033" i="2"/>
  <c r="I1033" i="2" s="1"/>
  <c r="Y1034" i="2"/>
  <c r="I1034" i="2" s="1"/>
  <c r="Y1035" i="2"/>
  <c r="I1035" i="2" s="1"/>
  <c r="Y1036" i="2"/>
  <c r="I1036" i="2" s="1"/>
  <c r="Y1037" i="2"/>
  <c r="I1037" i="2" s="1"/>
  <c r="Y1038" i="2"/>
  <c r="I1038" i="2" s="1"/>
  <c r="Y1039" i="2"/>
  <c r="I1039" i="2" s="1"/>
  <c r="Y1040" i="2"/>
  <c r="I1040" i="2" s="1"/>
  <c r="Y1041" i="2"/>
  <c r="I1041" i="2" s="1"/>
  <c r="Y1042" i="2"/>
  <c r="I1042" i="2" s="1"/>
  <c r="Y1043" i="2"/>
  <c r="I1043" i="2" s="1"/>
  <c r="Y1044" i="2"/>
  <c r="I1044" i="2" s="1"/>
  <c r="Y1045" i="2"/>
  <c r="I1045" i="2" s="1"/>
  <c r="Y1046" i="2"/>
  <c r="I1046" i="2" s="1"/>
  <c r="Y1047" i="2"/>
  <c r="I1047" i="2" s="1"/>
  <c r="Y1048" i="2"/>
  <c r="I1048" i="2" s="1"/>
  <c r="Y1049" i="2"/>
  <c r="I1049" i="2" s="1"/>
  <c r="Y1050" i="2"/>
  <c r="I1050" i="2" s="1"/>
  <c r="Y1051" i="2"/>
  <c r="I1051" i="2" s="1"/>
  <c r="Y1052" i="2"/>
  <c r="I1052" i="2" s="1"/>
  <c r="Y1053" i="2"/>
  <c r="I1053" i="2" s="1"/>
  <c r="Y1054" i="2"/>
  <c r="I1054" i="2" s="1"/>
  <c r="Y1055" i="2"/>
  <c r="I1055" i="2" s="1"/>
  <c r="Y1056" i="2"/>
  <c r="I1056" i="2" s="1"/>
  <c r="Y1057" i="2"/>
  <c r="I1057" i="2" s="1"/>
  <c r="Y1058" i="2"/>
  <c r="I1058" i="2" s="1"/>
  <c r="Y1059" i="2"/>
  <c r="I1059" i="2" s="1"/>
  <c r="Y1060" i="2"/>
  <c r="I1060" i="2" s="1"/>
  <c r="Y1061" i="2"/>
  <c r="I1061" i="2" s="1"/>
  <c r="Y1062" i="2"/>
  <c r="I1062" i="2" s="1"/>
  <c r="Y1063" i="2"/>
  <c r="I1063" i="2" s="1"/>
  <c r="Y1064" i="2"/>
  <c r="I1064" i="2" s="1"/>
  <c r="Y1065" i="2"/>
  <c r="I1065" i="2" s="1"/>
  <c r="Y1066" i="2"/>
  <c r="I1066" i="2" s="1"/>
  <c r="Y1067" i="2"/>
  <c r="I1067" i="2" s="1"/>
  <c r="Y1068" i="2"/>
  <c r="I1068" i="2" s="1"/>
  <c r="Y1069" i="2"/>
  <c r="I1069" i="2" s="1"/>
  <c r="Y1070" i="2"/>
  <c r="I1070" i="2" s="1"/>
  <c r="Y1071" i="2"/>
  <c r="I1071" i="2" s="1"/>
  <c r="Y1072" i="2"/>
  <c r="I1072" i="2" s="1"/>
  <c r="Y1073" i="2"/>
  <c r="I1073" i="2" s="1"/>
  <c r="Y1074" i="2"/>
  <c r="I1074" i="2" s="1"/>
  <c r="Y1075" i="2"/>
  <c r="I1075" i="2" s="1"/>
  <c r="Y1076" i="2"/>
  <c r="I1076" i="2" s="1"/>
  <c r="Y1077" i="2"/>
  <c r="I1077" i="2" s="1"/>
  <c r="Y1078" i="2"/>
  <c r="I1078" i="2" s="1"/>
  <c r="Y1079" i="2"/>
  <c r="I1079" i="2" s="1"/>
  <c r="Y1080" i="2"/>
  <c r="I1080" i="2" s="1"/>
  <c r="Y1081" i="2"/>
  <c r="I1081" i="2" s="1"/>
  <c r="Y1082" i="2"/>
  <c r="I1082" i="2" s="1"/>
  <c r="Y1083" i="2"/>
  <c r="I1083" i="2" s="1"/>
  <c r="Y1084" i="2"/>
  <c r="I1084" i="2" s="1"/>
  <c r="Y1085" i="2"/>
  <c r="I1085" i="2" s="1"/>
  <c r="Y1086" i="2"/>
  <c r="I1086" i="2" s="1"/>
  <c r="Y1087" i="2"/>
  <c r="I1087" i="2" s="1"/>
  <c r="Y1088" i="2"/>
  <c r="I1088" i="2" s="1"/>
  <c r="Y1089" i="2"/>
  <c r="I1089" i="2" s="1"/>
  <c r="Y1090" i="2"/>
  <c r="I1090" i="2" s="1"/>
  <c r="Y1091" i="2"/>
  <c r="I1091" i="2" s="1"/>
  <c r="Y1092" i="2"/>
  <c r="I1092" i="2" s="1"/>
  <c r="Y1093" i="2"/>
  <c r="I1093" i="2" s="1"/>
  <c r="Y1094" i="2"/>
  <c r="I1094" i="2" s="1"/>
  <c r="Y1095" i="2"/>
  <c r="I1095" i="2" s="1"/>
  <c r="Y1096" i="2"/>
  <c r="I1096" i="2" s="1"/>
  <c r="Y1097" i="2"/>
  <c r="I1097" i="2" s="1"/>
  <c r="Y1098" i="2"/>
  <c r="I1098" i="2" s="1"/>
  <c r="Y1099" i="2"/>
  <c r="I1099" i="2" s="1"/>
  <c r="Y1100" i="2"/>
  <c r="I1100" i="2" s="1"/>
  <c r="Y1101" i="2"/>
  <c r="I1101" i="2" s="1"/>
  <c r="Y1102" i="2"/>
  <c r="I1102" i="2" s="1"/>
  <c r="Y1103" i="2"/>
  <c r="I1103" i="2" s="1"/>
  <c r="Y1104" i="2"/>
  <c r="I1104" i="2" s="1"/>
  <c r="Y1105" i="2"/>
  <c r="I1105" i="2" s="1"/>
  <c r="Y1106" i="2"/>
  <c r="I1106" i="2" s="1"/>
  <c r="Y1107" i="2"/>
  <c r="I1107" i="2" s="1"/>
  <c r="Y1108" i="2"/>
  <c r="I1108" i="2" s="1"/>
  <c r="Y1109" i="2"/>
  <c r="I1109" i="2" s="1"/>
  <c r="Y1110" i="2"/>
  <c r="I1110" i="2" s="1"/>
  <c r="Y1111" i="2"/>
  <c r="I1111" i="2" s="1"/>
  <c r="Y1112" i="2"/>
  <c r="I1112" i="2" s="1"/>
  <c r="Y1113" i="2"/>
  <c r="I1113" i="2" s="1"/>
  <c r="Y1114" i="2"/>
  <c r="I1114" i="2" s="1"/>
  <c r="Y1115" i="2"/>
  <c r="I1115" i="2" s="1"/>
  <c r="Y1116" i="2"/>
  <c r="I1116" i="2" s="1"/>
  <c r="Y1117" i="2"/>
  <c r="I1117" i="2" s="1"/>
  <c r="Y1118" i="2"/>
  <c r="I1118" i="2" s="1"/>
  <c r="Y1119" i="2"/>
  <c r="I1119" i="2" s="1"/>
  <c r="Y1120" i="2"/>
  <c r="I1120" i="2" s="1"/>
  <c r="Y1121" i="2"/>
  <c r="I1121" i="2" s="1"/>
  <c r="Y1122" i="2"/>
  <c r="I1122" i="2" s="1"/>
  <c r="Y1123" i="2"/>
  <c r="I1123" i="2" s="1"/>
  <c r="Y1124" i="2"/>
  <c r="I1124" i="2" s="1"/>
  <c r="Y1125" i="2"/>
  <c r="I1125" i="2" s="1"/>
  <c r="Y1126" i="2"/>
  <c r="I1126" i="2" s="1"/>
  <c r="Y1127" i="2"/>
  <c r="I1127" i="2" s="1"/>
  <c r="Y1128" i="2"/>
  <c r="I1128" i="2" s="1"/>
  <c r="Y1129" i="2"/>
  <c r="I1129" i="2" s="1"/>
  <c r="Y1130" i="2"/>
  <c r="I1130" i="2" s="1"/>
  <c r="Y1131" i="2"/>
  <c r="I1131" i="2" s="1"/>
  <c r="Y1132" i="2"/>
  <c r="I1132" i="2" s="1"/>
  <c r="Y1133" i="2"/>
  <c r="I1133" i="2" s="1"/>
  <c r="Y1134" i="2"/>
  <c r="I1134" i="2" s="1"/>
  <c r="Y1135" i="2"/>
  <c r="I1135" i="2" s="1"/>
  <c r="Y1136" i="2"/>
  <c r="I1136" i="2" s="1"/>
  <c r="Y1137" i="2"/>
  <c r="I1137" i="2" s="1"/>
  <c r="Y1138" i="2"/>
  <c r="I1138" i="2" s="1"/>
  <c r="Y1139" i="2"/>
  <c r="I1139" i="2" s="1"/>
  <c r="Y1140" i="2"/>
  <c r="I1140" i="2" s="1"/>
  <c r="Y1141" i="2"/>
  <c r="I1141" i="2" s="1"/>
  <c r="Y1142" i="2"/>
  <c r="I1142" i="2" s="1"/>
  <c r="Y1143" i="2"/>
  <c r="I1143" i="2" s="1"/>
  <c r="Y1144" i="2"/>
  <c r="I1144" i="2" s="1"/>
  <c r="Y1145" i="2"/>
  <c r="I1145" i="2" s="1"/>
  <c r="Y1146" i="2"/>
  <c r="I1146" i="2" s="1"/>
  <c r="Y1147" i="2"/>
  <c r="I1147" i="2" s="1"/>
  <c r="Y1148" i="2"/>
  <c r="I1148" i="2" s="1"/>
  <c r="Y1149" i="2"/>
  <c r="I1149" i="2" s="1"/>
  <c r="Y1150" i="2"/>
  <c r="I1150" i="2" s="1"/>
  <c r="Y1151" i="2"/>
  <c r="I1151" i="2" s="1"/>
  <c r="Y1152" i="2"/>
  <c r="I1152" i="2" s="1"/>
  <c r="Y1153" i="2"/>
  <c r="I1153" i="2" s="1"/>
  <c r="Y1154" i="2"/>
  <c r="I1154" i="2" s="1"/>
  <c r="Y1155" i="2"/>
  <c r="I1155" i="2" s="1"/>
  <c r="Y1156" i="2"/>
  <c r="I1156" i="2" s="1"/>
  <c r="Y1157" i="2"/>
  <c r="I1157" i="2" s="1"/>
  <c r="Y1158" i="2"/>
  <c r="I1158" i="2" s="1"/>
  <c r="Y1159" i="2"/>
  <c r="I1159" i="2" s="1"/>
  <c r="Y1160" i="2"/>
  <c r="I1160" i="2" s="1"/>
  <c r="Y1161" i="2"/>
  <c r="I1161" i="2" s="1"/>
  <c r="Y1162" i="2"/>
  <c r="I1162" i="2" s="1"/>
  <c r="Y1163" i="2"/>
  <c r="I1163" i="2" s="1"/>
  <c r="Y1164" i="2"/>
  <c r="I1164" i="2" s="1"/>
  <c r="Y1165" i="2"/>
  <c r="I1165" i="2" s="1"/>
  <c r="Y1166" i="2"/>
  <c r="I1166" i="2" s="1"/>
  <c r="Y1167" i="2"/>
  <c r="I1167" i="2" s="1"/>
  <c r="Y1168" i="2"/>
  <c r="I1168" i="2" s="1"/>
  <c r="Y1169" i="2"/>
  <c r="I1169" i="2" s="1"/>
  <c r="Y1170" i="2"/>
  <c r="I1170" i="2" s="1"/>
  <c r="Y1171" i="2"/>
  <c r="I1171" i="2" s="1"/>
  <c r="Y1172" i="2"/>
  <c r="I1172" i="2" s="1"/>
  <c r="Y1173" i="2"/>
  <c r="I1173" i="2" s="1"/>
  <c r="Y1174" i="2"/>
  <c r="I1174" i="2" s="1"/>
  <c r="Y1175" i="2"/>
  <c r="I1175" i="2" s="1"/>
  <c r="Y1176" i="2"/>
  <c r="I1176" i="2" s="1"/>
  <c r="Y1177" i="2"/>
  <c r="I1177" i="2" s="1"/>
  <c r="Y1178" i="2"/>
  <c r="I1178" i="2" s="1"/>
  <c r="Y1179" i="2"/>
  <c r="I1179" i="2" s="1"/>
  <c r="Y1180" i="2"/>
  <c r="I1180" i="2" s="1"/>
  <c r="Y1181" i="2"/>
  <c r="I1181" i="2" s="1"/>
  <c r="Y1182" i="2"/>
  <c r="I1182" i="2" s="1"/>
  <c r="Y1183" i="2"/>
  <c r="I1183" i="2" s="1"/>
  <c r="Y1184" i="2"/>
  <c r="I1184" i="2" s="1"/>
  <c r="Y1185" i="2"/>
  <c r="I1185" i="2" s="1"/>
  <c r="Y1186" i="2"/>
  <c r="I1186" i="2" s="1"/>
  <c r="Y1187" i="2"/>
  <c r="I1187" i="2" s="1"/>
  <c r="Y1188" i="2"/>
  <c r="I1188" i="2" s="1"/>
  <c r="Y1189" i="2"/>
  <c r="I1189" i="2" s="1"/>
  <c r="Y1190" i="2"/>
  <c r="I1190" i="2" s="1"/>
  <c r="Y1191" i="2"/>
  <c r="I1191" i="2" s="1"/>
  <c r="Y1192" i="2"/>
  <c r="I1192" i="2" s="1"/>
  <c r="Y1193" i="2"/>
  <c r="I1193" i="2" s="1"/>
  <c r="Y1194" i="2"/>
  <c r="I1194" i="2" s="1"/>
  <c r="Y1195" i="2"/>
  <c r="I1195" i="2" s="1"/>
  <c r="Y1196" i="2"/>
  <c r="I1196" i="2" s="1"/>
  <c r="Y1197" i="2"/>
  <c r="I1197" i="2" s="1"/>
  <c r="Y1198" i="2"/>
  <c r="I1198" i="2" s="1"/>
  <c r="Y1199" i="2"/>
  <c r="I1199" i="2" s="1"/>
  <c r="Y1200" i="2"/>
  <c r="I1200" i="2" s="1"/>
  <c r="Y1201" i="2"/>
  <c r="I1201" i="2" s="1"/>
  <c r="Y1202" i="2"/>
  <c r="I1202" i="2" s="1"/>
  <c r="Y1203" i="2"/>
  <c r="I1203" i="2" s="1"/>
  <c r="Y1204" i="2"/>
  <c r="I1204" i="2" s="1"/>
  <c r="Y1205" i="2"/>
  <c r="I1205" i="2" s="1"/>
  <c r="Y1206" i="2"/>
  <c r="I1206" i="2" s="1"/>
  <c r="Y1207" i="2"/>
  <c r="I1207" i="2" s="1"/>
  <c r="Y1208" i="2"/>
  <c r="I1208" i="2" s="1"/>
  <c r="Y1209" i="2"/>
  <c r="I1209" i="2" s="1"/>
  <c r="Y1210" i="2"/>
  <c r="I1210" i="2" s="1"/>
  <c r="Y1211" i="2"/>
  <c r="I1211" i="2" s="1"/>
  <c r="Y1212" i="2"/>
  <c r="I1212" i="2" s="1"/>
  <c r="Y1213" i="2"/>
  <c r="I1213" i="2" s="1"/>
  <c r="Y1214" i="2"/>
  <c r="I1214" i="2" s="1"/>
  <c r="Y1215" i="2"/>
  <c r="I1215" i="2" s="1"/>
  <c r="Y1216" i="2"/>
  <c r="I1216" i="2" s="1"/>
  <c r="Y1217" i="2"/>
  <c r="I1217" i="2" s="1"/>
  <c r="Y1218" i="2"/>
  <c r="I1218" i="2" s="1"/>
  <c r="Y1219" i="2"/>
  <c r="I1219" i="2" s="1"/>
  <c r="Y1220" i="2"/>
  <c r="I1220" i="2" s="1"/>
  <c r="Y1221" i="2"/>
  <c r="I1221" i="2" s="1"/>
  <c r="Y1222" i="2"/>
  <c r="I1222" i="2" s="1"/>
  <c r="Y1223" i="2"/>
  <c r="I1223" i="2" s="1"/>
  <c r="Y1224" i="2"/>
  <c r="I1224" i="2" s="1"/>
  <c r="Y1225" i="2"/>
  <c r="I1225" i="2" s="1"/>
  <c r="Y1226" i="2"/>
  <c r="I1226" i="2" s="1"/>
  <c r="Y1227" i="2"/>
  <c r="I1227" i="2" s="1"/>
  <c r="Y1228" i="2"/>
  <c r="I1228" i="2" s="1"/>
  <c r="Y1229" i="2"/>
  <c r="I1229" i="2" s="1"/>
  <c r="Y1230" i="2"/>
  <c r="I1230" i="2" s="1"/>
  <c r="Y1231" i="2"/>
  <c r="I1231" i="2" s="1"/>
  <c r="Y1232" i="2"/>
  <c r="I1232" i="2" s="1"/>
  <c r="Y1233" i="2"/>
  <c r="I1233" i="2" s="1"/>
  <c r="Y1234" i="2"/>
  <c r="I1234" i="2" s="1"/>
  <c r="Y1235" i="2"/>
  <c r="I1235" i="2" s="1"/>
  <c r="Y1236" i="2"/>
  <c r="I1236" i="2" s="1"/>
  <c r="Y1237" i="2"/>
  <c r="I1237" i="2" s="1"/>
  <c r="Y1238" i="2"/>
  <c r="I1238" i="2" s="1"/>
  <c r="Y1239" i="2"/>
  <c r="I1239" i="2" s="1"/>
  <c r="Y1240" i="2"/>
  <c r="I1240" i="2" s="1"/>
  <c r="Y1241" i="2"/>
  <c r="I1241" i="2" s="1"/>
  <c r="Y1242" i="2"/>
  <c r="I1242" i="2" s="1"/>
  <c r="Y1243" i="2"/>
  <c r="I1243" i="2" s="1"/>
  <c r="Y1244" i="2"/>
  <c r="I1244" i="2" s="1"/>
  <c r="Y1245" i="2"/>
  <c r="I1245" i="2" s="1"/>
  <c r="Y1246" i="2"/>
  <c r="I1246" i="2" s="1"/>
  <c r="Y1247" i="2"/>
  <c r="I1247" i="2" s="1"/>
  <c r="Y1248" i="2"/>
  <c r="I1248" i="2" s="1"/>
  <c r="Y1249" i="2"/>
  <c r="I1249" i="2" s="1"/>
  <c r="Y1250" i="2"/>
  <c r="I1250" i="2" s="1"/>
  <c r="Y1251" i="2"/>
  <c r="I1251" i="2" s="1"/>
  <c r="Y1252" i="2"/>
  <c r="I1252" i="2" s="1"/>
  <c r="Y1253" i="2"/>
  <c r="I1253" i="2" s="1"/>
  <c r="Y1254" i="2"/>
  <c r="I1254" i="2" s="1"/>
  <c r="Y1255" i="2"/>
  <c r="I1255" i="2" s="1"/>
  <c r="Y1256" i="2"/>
  <c r="I1256" i="2" s="1"/>
  <c r="Y1257" i="2"/>
  <c r="I1257" i="2" s="1"/>
  <c r="Y1258" i="2"/>
  <c r="I1258" i="2" s="1"/>
  <c r="Y1259" i="2"/>
  <c r="I1259" i="2" s="1"/>
  <c r="Y1260" i="2"/>
  <c r="I1260" i="2" s="1"/>
  <c r="Y1261" i="2"/>
  <c r="I1261" i="2" s="1"/>
  <c r="Y1262" i="2"/>
  <c r="I1262" i="2" s="1"/>
  <c r="Y1263" i="2"/>
  <c r="I1263" i="2" s="1"/>
  <c r="Y1264" i="2"/>
  <c r="I1264" i="2" s="1"/>
  <c r="Y1265" i="2"/>
  <c r="I1265" i="2" s="1"/>
  <c r="Y1266" i="2"/>
  <c r="I1266" i="2" s="1"/>
  <c r="Y1267" i="2"/>
  <c r="I1267" i="2" s="1"/>
  <c r="Y1268" i="2"/>
  <c r="I1268" i="2" s="1"/>
  <c r="Y1269" i="2"/>
  <c r="I1269" i="2" s="1"/>
  <c r="Y1270" i="2"/>
  <c r="I1270" i="2" s="1"/>
  <c r="Y1271" i="2"/>
  <c r="I1271" i="2" s="1"/>
  <c r="Y1272" i="2"/>
  <c r="I1272" i="2" s="1"/>
  <c r="Y1273" i="2"/>
  <c r="I1273" i="2" s="1"/>
  <c r="Y1274" i="2"/>
  <c r="I1274" i="2" s="1"/>
  <c r="Y1275" i="2"/>
  <c r="I1275" i="2" s="1"/>
  <c r="Y1276" i="2"/>
  <c r="I1276" i="2" s="1"/>
  <c r="Y1277" i="2"/>
  <c r="I1277" i="2" s="1"/>
  <c r="Y1278" i="2"/>
  <c r="I1278" i="2" s="1"/>
  <c r="Y1279" i="2"/>
  <c r="I1279" i="2" s="1"/>
  <c r="Y1280" i="2"/>
  <c r="I1280" i="2" s="1"/>
  <c r="Y1281" i="2"/>
  <c r="I1281" i="2" s="1"/>
  <c r="Y1282" i="2"/>
  <c r="I1282" i="2" s="1"/>
  <c r="Y1283" i="2"/>
  <c r="I1283" i="2" s="1"/>
  <c r="Y1284" i="2"/>
  <c r="I1284" i="2" s="1"/>
  <c r="Y1285" i="2"/>
  <c r="I1285" i="2" s="1"/>
  <c r="Y1286" i="2"/>
  <c r="I1286" i="2" s="1"/>
  <c r="Y1287" i="2"/>
  <c r="I1287" i="2" s="1"/>
  <c r="Y1288" i="2"/>
  <c r="I1288" i="2" s="1"/>
  <c r="Y1289" i="2"/>
  <c r="I1289" i="2" s="1"/>
  <c r="Y1290" i="2"/>
  <c r="I1290" i="2" s="1"/>
  <c r="Y1291" i="2"/>
  <c r="I1291" i="2" s="1"/>
  <c r="Y1292" i="2"/>
  <c r="I1292" i="2" s="1"/>
  <c r="Y1293" i="2"/>
  <c r="I1293" i="2" s="1"/>
  <c r="Y1294" i="2"/>
  <c r="I1294" i="2" s="1"/>
  <c r="Y1295" i="2"/>
  <c r="I1295" i="2" s="1"/>
  <c r="Y1296" i="2"/>
  <c r="I1296" i="2" s="1"/>
  <c r="Y1297" i="2"/>
  <c r="I1297" i="2" s="1"/>
  <c r="Y1298" i="2"/>
  <c r="I1298" i="2" s="1"/>
  <c r="Y1299" i="2"/>
  <c r="I1299" i="2" s="1"/>
  <c r="Y1300" i="2"/>
  <c r="I1300" i="2" s="1"/>
  <c r="Y1301" i="2"/>
  <c r="I1301" i="2" s="1"/>
  <c r="Y1302" i="2"/>
  <c r="I1302" i="2" s="1"/>
  <c r="Y1303" i="2"/>
  <c r="I1303" i="2" s="1"/>
  <c r="Y1304" i="2"/>
  <c r="I1304" i="2" s="1"/>
  <c r="Y1305" i="2"/>
  <c r="I1305" i="2" s="1"/>
  <c r="Y1306" i="2"/>
  <c r="I1306" i="2" s="1"/>
  <c r="Y1307" i="2"/>
  <c r="I1307" i="2" s="1"/>
  <c r="Y1308" i="2"/>
  <c r="I1308" i="2" s="1"/>
  <c r="Y1309" i="2"/>
  <c r="I1309" i="2" s="1"/>
  <c r="Y1310" i="2"/>
  <c r="I1310" i="2" s="1"/>
  <c r="Y1311" i="2"/>
  <c r="I1311" i="2" s="1"/>
  <c r="Y1312" i="2"/>
  <c r="I1312" i="2" s="1"/>
  <c r="Y1313" i="2"/>
  <c r="I1313" i="2" s="1"/>
  <c r="Y1314" i="2"/>
  <c r="I1314" i="2" s="1"/>
  <c r="Y1315" i="2"/>
  <c r="I1315" i="2" s="1"/>
  <c r="Y1316" i="2"/>
  <c r="I1316" i="2" s="1"/>
  <c r="Y1317" i="2"/>
  <c r="I1317" i="2" s="1"/>
  <c r="Y1318" i="2"/>
  <c r="I1318" i="2" s="1"/>
  <c r="Y1319" i="2"/>
  <c r="I1319" i="2" s="1"/>
  <c r="Y1320" i="2"/>
  <c r="I1320" i="2" s="1"/>
  <c r="Y1321" i="2"/>
  <c r="I1321" i="2" s="1"/>
  <c r="Y1322" i="2"/>
  <c r="I1322" i="2" s="1"/>
  <c r="Y1323" i="2"/>
  <c r="I1323" i="2" s="1"/>
  <c r="Y1324" i="2"/>
  <c r="I1324" i="2" s="1"/>
  <c r="Y1325" i="2"/>
  <c r="I1325" i="2" s="1"/>
  <c r="Y1326" i="2"/>
  <c r="I1326" i="2" s="1"/>
  <c r="Y1327" i="2"/>
  <c r="I1327" i="2" s="1"/>
  <c r="Y1328" i="2"/>
  <c r="I1328" i="2" s="1"/>
  <c r="Y1329" i="2"/>
  <c r="I1329" i="2" s="1"/>
  <c r="Y1330" i="2"/>
  <c r="I1330" i="2" s="1"/>
  <c r="Y1331" i="2"/>
  <c r="I1331" i="2" s="1"/>
  <c r="Y1332" i="2"/>
  <c r="I1332" i="2" s="1"/>
  <c r="Y1333" i="2"/>
  <c r="I1333" i="2" s="1"/>
  <c r="Y1334" i="2"/>
  <c r="I1334" i="2" s="1"/>
  <c r="Y1335" i="2"/>
  <c r="I1335" i="2" s="1"/>
  <c r="Y1336" i="2"/>
  <c r="I1336" i="2" s="1"/>
  <c r="Y1337" i="2"/>
  <c r="I1337" i="2" s="1"/>
  <c r="Y1338" i="2"/>
  <c r="I1338" i="2" s="1"/>
  <c r="Y1339" i="2"/>
  <c r="I1339" i="2" s="1"/>
  <c r="Y1340" i="2"/>
  <c r="I1340" i="2" s="1"/>
  <c r="Y1341" i="2"/>
  <c r="I1341" i="2" s="1"/>
  <c r="Y1342" i="2"/>
  <c r="I1342" i="2" s="1"/>
  <c r="Y1343" i="2"/>
  <c r="I1343" i="2" s="1"/>
  <c r="Y1344" i="2"/>
  <c r="I1344" i="2" s="1"/>
  <c r="Y1345" i="2"/>
  <c r="I1345" i="2" s="1"/>
  <c r="Y1346" i="2"/>
  <c r="I1346" i="2" s="1"/>
  <c r="Y1347" i="2"/>
  <c r="I1347" i="2" s="1"/>
  <c r="Y1348" i="2"/>
  <c r="I1348" i="2" s="1"/>
  <c r="Y1349" i="2"/>
  <c r="I1349" i="2" s="1"/>
  <c r="Y1350" i="2"/>
  <c r="I1350" i="2" s="1"/>
  <c r="Y1351" i="2"/>
  <c r="I1351" i="2" s="1"/>
  <c r="Y1352" i="2"/>
  <c r="I1352" i="2" s="1"/>
  <c r="Y1353" i="2"/>
  <c r="I1353" i="2" s="1"/>
  <c r="Y1354" i="2"/>
  <c r="I1354" i="2" s="1"/>
  <c r="Y1355" i="2"/>
  <c r="I1355" i="2" s="1"/>
  <c r="Y1356" i="2"/>
  <c r="I1356" i="2" s="1"/>
  <c r="Y1357" i="2"/>
  <c r="I1357" i="2" s="1"/>
  <c r="Y1358" i="2"/>
  <c r="I1358" i="2" s="1"/>
  <c r="Y1359" i="2"/>
  <c r="I1359" i="2" s="1"/>
  <c r="Y1360" i="2"/>
  <c r="I1360" i="2" s="1"/>
  <c r="Y1361" i="2"/>
  <c r="I1361" i="2" s="1"/>
  <c r="Y1362" i="2"/>
  <c r="I1362" i="2" s="1"/>
  <c r="Y1363" i="2"/>
  <c r="I1363" i="2" s="1"/>
  <c r="Y1364" i="2"/>
  <c r="I1364" i="2" s="1"/>
  <c r="Y1365" i="2"/>
  <c r="I1365" i="2" s="1"/>
  <c r="Y1366" i="2"/>
  <c r="I1366" i="2" s="1"/>
  <c r="Y1367" i="2"/>
  <c r="I1367" i="2" s="1"/>
  <c r="Y1368" i="2"/>
  <c r="I1368" i="2" s="1"/>
  <c r="Y1369" i="2"/>
  <c r="I1369" i="2" s="1"/>
  <c r="Y1370" i="2"/>
  <c r="I1370" i="2" s="1"/>
  <c r="Y1371" i="2"/>
  <c r="I1371" i="2" s="1"/>
  <c r="Y1372" i="2"/>
  <c r="I1372" i="2" s="1"/>
  <c r="Y1373" i="2"/>
  <c r="I1373" i="2" s="1"/>
  <c r="Y1374" i="2"/>
  <c r="I1374" i="2" s="1"/>
  <c r="Y1375" i="2"/>
  <c r="I1375" i="2" s="1"/>
  <c r="Y1376" i="2"/>
  <c r="I1376" i="2" s="1"/>
  <c r="Y1377" i="2"/>
  <c r="I1377" i="2" s="1"/>
  <c r="Y1378" i="2"/>
  <c r="I1378" i="2" s="1"/>
  <c r="Y1379" i="2"/>
  <c r="I1379" i="2" s="1"/>
  <c r="Y1380" i="2"/>
  <c r="I1380" i="2" s="1"/>
  <c r="Y1381" i="2"/>
  <c r="I1381" i="2" s="1"/>
  <c r="Y1382" i="2"/>
  <c r="I1382" i="2" s="1"/>
  <c r="Y1383" i="2"/>
  <c r="I1383" i="2" s="1"/>
  <c r="Y1384" i="2"/>
  <c r="I1384" i="2" s="1"/>
  <c r="Y1385" i="2"/>
  <c r="I1385" i="2" s="1"/>
  <c r="Y1386" i="2"/>
  <c r="I1386" i="2" s="1"/>
  <c r="Y1387" i="2"/>
  <c r="I1387" i="2" s="1"/>
  <c r="Y1388" i="2"/>
  <c r="I1388" i="2" s="1"/>
  <c r="Y1389" i="2"/>
  <c r="I1389" i="2" s="1"/>
  <c r="Y1390" i="2"/>
  <c r="I1390" i="2" s="1"/>
  <c r="Y1391" i="2"/>
  <c r="I1391" i="2" s="1"/>
  <c r="Y1392" i="2"/>
  <c r="I1392" i="2" s="1"/>
  <c r="Y1393" i="2"/>
  <c r="I1393" i="2" s="1"/>
  <c r="Y1394" i="2"/>
  <c r="I1394" i="2" s="1"/>
  <c r="Y1395" i="2"/>
  <c r="I1395" i="2" s="1"/>
  <c r="Y1396" i="2"/>
  <c r="I1396" i="2" s="1"/>
  <c r="Y1397" i="2"/>
  <c r="I1397" i="2" s="1"/>
  <c r="Y1398" i="2"/>
  <c r="I1398" i="2" s="1"/>
  <c r="Y1399" i="2"/>
  <c r="I1399" i="2" s="1"/>
  <c r="Y1400" i="2"/>
  <c r="I1400" i="2" s="1"/>
  <c r="Y1401" i="2"/>
  <c r="I1401" i="2" s="1"/>
  <c r="Y1402" i="2"/>
  <c r="I1402" i="2" s="1"/>
  <c r="Y1403" i="2"/>
  <c r="I1403" i="2" s="1"/>
  <c r="Y1404" i="2"/>
  <c r="I1404" i="2" s="1"/>
  <c r="Y1405" i="2"/>
  <c r="I1405" i="2" s="1"/>
  <c r="Y1406" i="2"/>
  <c r="I1406" i="2" s="1"/>
  <c r="Y1407" i="2"/>
  <c r="I1407" i="2" s="1"/>
  <c r="Y1408" i="2"/>
  <c r="I1408" i="2" s="1"/>
  <c r="Y1409" i="2"/>
  <c r="I1409" i="2" s="1"/>
  <c r="Y1410" i="2"/>
  <c r="I1410" i="2" s="1"/>
  <c r="Y1411" i="2"/>
  <c r="I1411" i="2" s="1"/>
  <c r="Y1412" i="2"/>
  <c r="I1412" i="2" s="1"/>
  <c r="Y1413" i="2"/>
  <c r="I1413" i="2" s="1"/>
  <c r="Y1414" i="2"/>
  <c r="I1414" i="2" s="1"/>
  <c r="Y1415" i="2"/>
  <c r="I1415" i="2" s="1"/>
  <c r="Y1416" i="2"/>
  <c r="I1416" i="2" s="1"/>
  <c r="Y1417" i="2"/>
  <c r="I1417" i="2" s="1"/>
  <c r="Y1418" i="2"/>
  <c r="I1418" i="2" s="1"/>
  <c r="Y1419" i="2"/>
  <c r="I1419" i="2" s="1"/>
  <c r="Y1420" i="2"/>
  <c r="I1420" i="2" s="1"/>
  <c r="Y1421" i="2"/>
  <c r="I1421" i="2" s="1"/>
  <c r="Y1422" i="2"/>
  <c r="I1422" i="2" s="1"/>
  <c r="Y1423" i="2"/>
  <c r="I1423" i="2" s="1"/>
  <c r="Y1424" i="2"/>
  <c r="I1424" i="2" s="1"/>
  <c r="Y1425" i="2"/>
  <c r="I1425" i="2" s="1"/>
  <c r="Y1426" i="2"/>
  <c r="I1426" i="2" s="1"/>
  <c r="Y1428" i="2"/>
  <c r="I1428" i="2" s="1"/>
  <c r="Y1429" i="2"/>
  <c r="I1429" i="2" s="1"/>
  <c r="Y1430" i="2"/>
  <c r="I1430" i="2" s="1"/>
  <c r="Y1431" i="2"/>
  <c r="I1431" i="2" s="1"/>
  <c r="Y1432" i="2"/>
  <c r="I1432" i="2" s="1"/>
  <c r="Y1433" i="2"/>
  <c r="I1433" i="2" s="1"/>
  <c r="Y1434" i="2"/>
  <c r="I1434" i="2" s="1"/>
  <c r="Y1435" i="2"/>
  <c r="I1435" i="2" s="1"/>
  <c r="Y1436" i="2"/>
  <c r="I1436" i="2" s="1"/>
  <c r="Y1437" i="2"/>
  <c r="I1437" i="2" s="1"/>
  <c r="Y1438" i="2"/>
  <c r="I1438" i="2" s="1"/>
  <c r="Y2" i="2"/>
  <c r="I2" i="2" s="1"/>
  <c r="C5" i="1" l="1"/>
  <c r="K34" i="10" l="1"/>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96" i="10"/>
  <c r="K97" i="10"/>
  <c r="K98" i="10"/>
  <c r="K99" i="10"/>
  <c r="K100" i="10"/>
  <c r="K101" i="10"/>
  <c r="K102" i="10"/>
  <c r="K103" i="10"/>
  <c r="K104" i="10"/>
  <c r="K105" i="10"/>
  <c r="K106" i="10"/>
  <c r="K107" i="10"/>
  <c r="K108" i="10"/>
  <c r="K109" i="10"/>
  <c r="K110" i="10"/>
  <c r="K111" i="10"/>
  <c r="K112" i="10"/>
  <c r="K113" i="10"/>
  <c r="K114" i="10"/>
  <c r="K115" i="10"/>
  <c r="K116" i="10"/>
  <c r="K117" i="10"/>
  <c r="K118" i="10"/>
  <c r="K119" i="10"/>
  <c r="K120" i="10"/>
  <c r="K121" i="10"/>
  <c r="K122" i="10"/>
  <c r="K123" i="10"/>
  <c r="K124" i="10"/>
  <c r="K125" i="10"/>
  <c r="K126" i="10"/>
  <c r="K127" i="10"/>
  <c r="K128" i="10"/>
  <c r="K129" i="10"/>
  <c r="K130" i="10"/>
  <c r="K131" i="10"/>
  <c r="K132" i="10"/>
  <c r="K133" i="10"/>
  <c r="K134" i="10"/>
  <c r="K135" i="10"/>
  <c r="K136" i="10"/>
  <c r="K137" i="10"/>
  <c r="K138" i="10"/>
  <c r="K139" i="10"/>
  <c r="K140" i="10"/>
  <c r="K141" i="10"/>
  <c r="K142" i="10"/>
  <c r="K143" i="10"/>
  <c r="K144" i="10"/>
  <c r="K145" i="10"/>
  <c r="K146" i="10"/>
  <c r="K147" i="10"/>
  <c r="K148" i="10"/>
  <c r="K149" i="10"/>
  <c r="K150" i="10"/>
  <c r="K151" i="10"/>
  <c r="K152" i="10"/>
  <c r="K153" i="10"/>
  <c r="K154" i="10"/>
  <c r="K155" i="10"/>
  <c r="K156" i="10"/>
  <c r="K157" i="10"/>
  <c r="K158" i="10"/>
  <c r="K159" i="10"/>
  <c r="K160" i="10"/>
  <c r="K161" i="10"/>
  <c r="K162" i="10"/>
  <c r="K163" i="10"/>
  <c r="K164" i="10"/>
  <c r="K165" i="10"/>
  <c r="K166" i="10"/>
  <c r="K167" i="10"/>
  <c r="K168" i="10"/>
  <c r="K169" i="10"/>
  <c r="K170" i="10"/>
  <c r="K171" i="10"/>
  <c r="K172" i="10"/>
  <c r="K173" i="10"/>
  <c r="K174" i="10"/>
  <c r="K175" i="10"/>
  <c r="K176" i="10"/>
  <c r="K177" i="10"/>
  <c r="K178" i="10"/>
  <c r="K179" i="10"/>
  <c r="K180" i="10"/>
  <c r="K181" i="10"/>
  <c r="K182" i="10"/>
  <c r="K183" i="10"/>
  <c r="K184" i="10"/>
  <c r="K185" i="10"/>
  <c r="K186" i="10"/>
  <c r="K187" i="10"/>
  <c r="K188" i="10"/>
  <c r="K189" i="10"/>
  <c r="K190" i="10"/>
  <c r="K191" i="10"/>
  <c r="K192" i="10"/>
  <c r="K193" i="10"/>
  <c r="K194" i="10"/>
  <c r="K195" i="10"/>
  <c r="K196" i="10"/>
  <c r="K197" i="10"/>
  <c r="K198" i="10"/>
  <c r="K199" i="10"/>
  <c r="K200" i="10"/>
  <c r="K201" i="10"/>
  <c r="K202" i="10"/>
  <c r="K203" i="10"/>
  <c r="K204" i="10"/>
  <c r="K205" i="10"/>
  <c r="K206" i="10"/>
  <c r="K207" i="10"/>
  <c r="K208" i="10"/>
  <c r="K209" i="10"/>
  <c r="K210" i="10"/>
  <c r="K211" i="10"/>
  <c r="K212" i="10"/>
  <c r="K213" i="10"/>
  <c r="K214" i="10"/>
  <c r="K215" i="10"/>
  <c r="K216" i="10"/>
  <c r="K217" i="10"/>
  <c r="K218" i="10"/>
  <c r="K219" i="10"/>
  <c r="K220" i="10"/>
  <c r="K221" i="10"/>
  <c r="K222" i="10"/>
  <c r="K223" i="10"/>
  <c r="K224" i="10"/>
  <c r="K225" i="10"/>
  <c r="K226" i="10"/>
  <c r="K227" i="10"/>
  <c r="K228" i="10"/>
  <c r="K229" i="10"/>
  <c r="K230" i="10"/>
  <c r="K231" i="10"/>
  <c r="K232" i="10"/>
  <c r="K233" i="10"/>
  <c r="K234" i="10"/>
  <c r="K235" i="10"/>
  <c r="K236" i="10"/>
  <c r="K237" i="10"/>
  <c r="K238" i="10"/>
  <c r="K239" i="10"/>
  <c r="K240" i="10"/>
  <c r="K241" i="10"/>
  <c r="K242" i="10"/>
  <c r="K243" i="10"/>
  <c r="K244" i="10"/>
  <c r="K245" i="10"/>
  <c r="K246" i="10"/>
  <c r="K247" i="10"/>
  <c r="K248" i="10"/>
  <c r="K249" i="10"/>
  <c r="K250" i="10"/>
  <c r="K251" i="10"/>
  <c r="K252" i="10"/>
  <c r="K253" i="10"/>
  <c r="K254" i="10"/>
  <c r="K255" i="10"/>
  <c r="K256" i="10"/>
  <c r="K257" i="10"/>
  <c r="K258" i="10"/>
  <c r="K259" i="10"/>
  <c r="K260" i="10"/>
  <c r="K261" i="10"/>
  <c r="K262" i="10"/>
  <c r="K263" i="10"/>
  <c r="K264" i="10"/>
  <c r="K265" i="10"/>
  <c r="K266" i="10"/>
  <c r="K267" i="10"/>
  <c r="K268" i="10"/>
  <c r="K269" i="10"/>
  <c r="K270" i="10"/>
  <c r="K271" i="10"/>
  <c r="K272" i="10"/>
  <c r="K273" i="10"/>
  <c r="K274" i="10"/>
  <c r="K275" i="10"/>
  <c r="K276" i="10"/>
  <c r="K277" i="10"/>
  <c r="K278" i="10"/>
  <c r="K279" i="10"/>
  <c r="K280" i="10"/>
  <c r="K281" i="10"/>
  <c r="K282" i="10"/>
  <c r="K283" i="10"/>
  <c r="K284" i="10"/>
  <c r="K285" i="10"/>
  <c r="K286" i="10"/>
  <c r="K287" i="10"/>
  <c r="K288" i="10"/>
  <c r="K289" i="10"/>
  <c r="K290" i="10"/>
  <c r="K291" i="10"/>
  <c r="K292" i="10"/>
  <c r="K293" i="10"/>
  <c r="K294" i="10"/>
  <c r="K295" i="10"/>
  <c r="K296" i="10"/>
  <c r="K297" i="10"/>
  <c r="K298" i="10"/>
  <c r="K299" i="10"/>
  <c r="K300" i="10"/>
  <c r="K301" i="10"/>
  <c r="K302" i="10"/>
  <c r="K303" i="10"/>
  <c r="K304" i="10"/>
  <c r="K305" i="10"/>
  <c r="K306" i="10"/>
  <c r="K307" i="10"/>
  <c r="K308" i="10"/>
  <c r="K309" i="10"/>
  <c r="K310" i="10"/>
  <c r="K311" i="10"/>
  <c r="K312" i="10"/>
  <c r="K313" i="10"/>
  <c r="K314" i="10"/>
  <c r="K315" i="10"/>
  <c r="K316" i="10"/>
  <c r="K317" i="10"/>
  <c r="K318" i="10"/>
  <c r="K319" i="10"/>
  <c r="K320" i="10"/>
  <c r="K321" i="10"/>
  <c r="K322" i="10"/>
  <c r="K323" i="10"/>
  <c r="K324" i="10"/>
  <c r="K325" i="10"/>
  <c r="K326" i="10"/>
  <c r="K327" i="10"/>
  <c r="K328" i="10"/>
  <c r="K329" i="10"/>
  <c r="K330" i="10"/>
  <c r="K331" i="10"/>
  <c r="K332" i="10"/>
  <c r="K333" i="10"/>
  <c r="K334" i="10"/>
  <c r="K335" i="10"/>
  <c r="K336" i="10"/>
  <c r="K337" i="10"/>
  <c r="K338" i="10"/>
  <c r="K339" i="10"/>
  <c r="K340" i="10"/>
  <c r="K341" i="10"/>
  <c r="K342" i="10"/>
  <c r="K343" i="10"/>
  <c r="K344" i="10"/>
  <c r="K345" i="10"/>
  <c r="K346" i="10"/>
  <c r="K347" i="10"/>
  <c r="K348" i="10"/>
  <c r="K349" i="10"/>
  <c r="K350" i="10"/>
  <c r="K351" i="10"/>
  <c r="K352" i="10"/>
  <c r="K353" i="10"/>
  <c r="K354" i="10"/>
  <c r="K355" i="10"/>
  <c r="K356" i="10"/>
  <c r="K357" i="10"/>
  <c r="K358" i="10"/>
  <c r="K359" i="10"/>
  <c r="K360" i="10"/>
  <c r="K361" i="10"/>
  <c r="K362" i="10"/>
  <c r="K363" i="10"/>
  <c r="K364" i="10"/>
  <c r="K365" i="10"/>
  <c r="K366" i="10"/>
  <c r="K367" i="10"/>
  <c r="K368" i="10"/>
  <c r="K369" i="10"/>
  <c r="K370" i="10"/>
  <c r="K371" i="10"/>
  <c r="K372" i="10"/>
  <c r="K373" i="10"/>
  <c r="K374" i="10"/>
  <c r="K375" i="10"/>
  <c r="K376" i="10"/>
  <c r="K377" i="10"/>
  <c r="K378" i="10"/>
  <c r="K379" i="10"/>
  <c r="K380" i="10"/>
  <c r="K381" i="10"/>
  <c r="K382" i="10"/>
  <c r="K383" i="10"/>
  <c r="K384" i="10"/>
  <c r="K385" i="10"/>
  <c r="K386" i="10"/>
  <c r="K387" i="10"/>
  <c r="K388" i="10"/>
  <c r="K389" i="10"/>
  <c r="K390" i="10"/>
  <c r="K391" i="10"/>
  <c r="K392" i="10"/>
  <c r="K393" i="10"/>
  <c r="K394" i="10"/>
  <c r="K395" i="10"/>
  <c r="K396" i="10"/>
  <c r="K397" i="10"/>
  <c r="K398" i="10"/>
  <c r="K399" i="10"/>
  <c r="K400" i="10"/>
  <c r="K401" i="10"/>
  <c r="K402" i="10"/>
  <c r="K403" i="10"/>
  <c r="K404" i="10"/>
  <c r="K405" i="10"/>
  <c r="K406" i="10"/>
  <c r="K407" i="10"/>
  <c r="K408" i="10"/>
  <c r="K409" i="10"/>
  <c r="K410" i="10"/>
  <c r="K411" i="10"/>
  <c r="K412" i="10"/>
  <c r="K413" i="10"/>
  <c r="K414" i="10"/>
  <c r="K415" i="10"/>
  <c r="K416" i="10"/>
  <c r="K417" i="10"/>
  <c r="K418" i="10"/>
  <c r="K419" i="10"/>
  <c r="K420" i="10"/>
  <c r="K421" i="10"/>
  <c r="K422" i="10"/>
  <c r="K423" i="10"/>
  <c r="K424" i="10"/>
  <c r="K425" i="10"/>
  <c r="K426" i="10"/>
  <c r="K427" i="10"/>
  <c r="K428" i="10"/>
  <c r="K429" i="10"/>
  <c r="K430" i="10"/>
  <c r="K431" i="10"/>
  <c r="K432" i="10"/>
  <c r="K433" i="10"/>
  <c r="K434" i="10"/>
  <c r="K435" i="10"/>
  <c r="K436" i="10"/>
  <c r="K437" i="10"/>
  <c r="K438" i="10"/>
  <c r="K439" i="10"/>
  <c r="K440" i="10"/>
  <c r="K441" i="10"/>
  <c r="K442" i="10"/>
  <c r="K443" i="10"/>
  <c r="K444" i="10"/>
  <c r="K445" i="10"/>
  <c r="K446" i="10"/>
  <c r="K447" i="10"/>
  <c r="K448" i="10"/>
  <c r="K449" i="10"/>
  <c r="K450" i="10"/>
  <c r="K451" i="10"/>
  <c r="K452" i="10"/>
  <c r="K453" i="10"/>
  <c r="K454" i="10"/>
  <c r="K455" i="10"/>
  <c r="K456" i="10"/>
  <c r="K457" i="10"/>
  <c r="K458" i="10"/>
  <c r="K459" i="10"/>
  <c r="K460" i="10"/>
  <c r="K461" i="10"/>
  <c r="K462" i="10"/>
  <c r="K463" i="10"/>
  <c r="K464" i="10"/>
  <c r="K465" i="10"/>
  <c r="K466" i="10"/>
  <c r="K467" i="10"/>
  <c r="K468" i="10"/>
  <c r="K469" i="10"/>
  <c r="K470" i="10"/>
  <c r="K471" i="10"/>
  <c r="K472" i="10"/>
  <c r="K473" i="10"/>
  <c r="K474" i="10"/>
  <c r="K475" i="10"/>
  <c r="K476" i="10"/>
  <c r="K477" i="10"/>
  <c r="K478" i="10"/>
  <c r="K479" i="10"/>
  <c r="K480" i="10"/>
  <c r="K481" i="10"/>
  <c r="K482" i="10"/>
  <c r="K483" i="10"/>
  <c r="K484" i="10"/>
  <c r="K485" i="10"/>
  <c r="K486" i="10"/>
  <c r="K487" i="10"/>
  <c r="K488" i="10"/>
  <c r="K489" i="10"/>
  <c r="K490" i="10"/>
  <c r="K491" i="10"/>
  <c r="K492" i="10"/>
  <c r="K493" i="10"/>
  <c r="K494" i="10"/>
  <c r="K495" i="10"/>
  <c r="K496" i="10"/>
  <c r="K497" i="10"/>
  <c r="K498" i="10"/>
  <c r="K499" i="10"/>
  <c r="K500" i="10"/>
  <c r="K501" i="10"/>
  <c r="K502" i="10"/>
  <c r="K503" i="10"/>
  <c r="K504" i="10"/>
  <c r="K505" i="10"/>
  <c r="K506" i="10"/>
  <c r="K507" i="10"/>
  <c r="K508" i="10"/>
  <c r="K509" i="10"/>
  <c r="K510" i="10"/>
  <c r="K511" i="10"/>
  <c r="K512" i="10"/>
  <c r="K513" i="10"/>
  <c r="K514" i="10"/>
  <c r="K515" i="10"/>
  <c r="K516" i="10"/>
  <c r="K517" i="10"/>
  <c r="K518" i="10"/>
  <c r="K519" i="10"/>
  <c r="K520" i="10"/>
  <c r="K521" i="10"/>
  <c r="K522" i="10"/>
  <c r="K523" i="10"/>
  <c r="K524" i="10"/>
  <c r="K525" i="10"/>
  <c r="K526" i="10"/>
  <c r="K527" i="10"/>
  <c r="K528" i="10"/>
  <c r="K529" i="10"/>
  <c r="K530" i="10"/>
  <c r="K531" i="10"/>
  <c r="K532" i="10"/>
  <c r="K533" i="10"/>
  <c r="K534" i="10"/>
  <c r="K535" i="10"/>
  <c r="K536" i="10"/>
  <c r="K537" i="10"/>
  <c r="K538" i="10"/>
  <c r="K539" i="10"/>
  <c r="K540" i="10"/>
  <c r="K541" i="10"/>
  <c r="K542" i="10"/>
  <c r="K543" i="10"/>
  <c r="K544" i="10"/>
  <c r="K545" i="10"/>
  <c r="K546" i="10"/>
  <c r="K547" i="10"/>
  <c r="K548" i="10"/>
  <c r="K549" i="10"/>
  <c r="K550" i="10"/>
  <c r="K551" i="10"/>
  <c r="K552" i="10"/>
  <c r="K553" i="10"/>
  <c r="K554" i="10"/>
  <c r="K555" i="10"/>
  <c r="K556" i="10"/>
  <c r="K557" i="10"/>
  <c r="K558" i="10"/>
  <c r="K559" i="10"/>
  <c r="K560" i="10"/>
  <c r="K561" i="10"/>
  <c r="K562" i="10"/>
  <c r="K563" i="10"/>
  <c r="K564" i="10"/>
  <c r="K565" i="10"/>
  <c r="K566" i="10"/>
  <c r="K567" i="10"/>
  <c r="K568" i="10"/>
  <c r="K569" i="10"/>
  <c r="K570" i="10"/>
  <c r="K571" i="10"/>
  <c r="K572" i="10"/>
  <c r="K573" i="10"/>
  <c r="K574" i="10"/>
  <c r="K575" i="10"/>
  <c r="K576" i="10"/>
  <c r="K577" i="10"/>
  <c r="K578" i="10"/>
  <c r="K579" i="10"/>
  <c r="K580" i="10"/>
  <c r="K581" i="10"/>
  <c r="K582" i="10"/>
  <c r="K583" i="10"/>
  <c r="K584" i="10"/>
  <c r="K585" i="10"/>
  <c r="K586" i="10"/>
  <c r="K587" i="10"/>
  <c r="K588" i="10"/>
  <c r="K589" i="10"/>
  <c r="K590" i="10"/>
  <c r="K591" i="10"/>
  <c r="K592" i="10"/>
  <c r="K593" i="10"/>
  <c r="K594" i="10"/>
  <c r="K595" i="10"/>
  <c r="K596" i="10"/>
  <c r="K597" i="10"/>
  <c r="K598" i="10"/>
  <c r="K599" i="10"/>
  <c r="K600" i="10"/>
  <c r="K601" i="10"/>
  <c r="K602" i="10"/>
  <c r="K603" i="10"/>
  <c r="K604" i="10"/>
  <c r="K605" i="10"/>
  <c r="K606" i="10"/>
  <c r="K607" i="10"/>
  <c r="K608" i="10"/>
  <c r="K609" i="10"/>
  <c r="K610" i="10"/>
  <c r="K611" i="10"/>
  <c r="K612" i="10"/>
  <c r="K613" i="10"/>
  <c r="K614" i="10"/>
  <c r="K615" i="10"/>
  <c r="K616" i="10"/>
  <c r="K617" i="10"/>
  <c r="K618" i="10"/>
  <c r="K619" i="10"/>
  <c r="K620" i="10"/>
  <c r="K621" i="10"/>
  <c r="K622" i="10"/>
  <c r="K623" i="10"/>
  <c r="K624" i="10"/>
  <c r="K625" i="10"/>
  <c r="K626" i="10"/>
  <c r="K627" i="10"/>
  <c r="K628" i="10"/>
  <c r="K629" i="10"/>
  <c r="K630" i="10"/>
  <c r="K631" i="10"/>
  <c r="K632" i="10"/>
  <c r="K633" i="10"/>
  <c r="K634" i="10"/>
  <c r="K635" i="10"/>
  <c r="K636" i="10"/>
  <c r="K637" i="10"/>
  <c r="K638" i="10"/>
  <c r="K639" i="10"/>
  <c r="K640" i="10"/>
  <c r="K641" i="10"/>
  <c r="K642" i="10"/>
  <c r="K643" i="10"/>
  <c r="K644" i="10"/>
  <c r="K645" i="10"/>
  <c r="K646" i="10"/>
  <c r="K647" i="10"/>
  <c r="K648" i="10"/>
  <c r="K649" i="10"/>
  <c r="K650" i="10"/>
  <c r="K651" i="10"/>
  <c r="K652" i="10"/>
  <c r="K653" i="10"/>
  <c r="K654" i="10"/>
  <c r="K655" i="10"/>
  <c r="K656" i="10"/>
  <c r="K657" i="10"/>
  <c r="K658" i="10"/>
  <c r="K659" i="10"/>
  <c r="K660" i="10"/>
  <c r="K661" i="10"/>
  <c r="K662" i="10"/>
  <c r="K663" i="10"/>
  <c r="K664" i="10"/>
  <c r="K665" i="10"/>
  <c r="K666" i="10"/>
  <c r="K667" i="10"/>
  <c r="K668" i="10"/>
  <c r="K669" i="10"/>
  <c r="K670" i="10"/>
  <c r="K671" i="10"/>
  <c r="K672" i="10"/>
  <c r="K673" i="10"/>
  <c r="K674" i="10"/>
  <c r="K675" i="10"/>
  <c r="K676" i="10"/>
  <c r="K677" i="10"/>
  <c r="K678" i="10"/>
  <c r="K679" i="10"/>
  <c r="K680" i="10"/>
  <c r="K681" i="10"/>
  <c r="K682" i="10"/>
  <c r="K683" i="10"/>
  <c r="K684" i="10"/>
  <c r="K685" i="10"/>
  <c r="K686" i="10"/>
  <c r="K687" i="10"/>
  <c r="K688" i="10"/>
  <c r="K689" i="10"/>
  <c r="K690" i="10"/>
  <c r="K691" i="10"/>
  <c r="K692" i="10"/>
  <c r="K693" i="10"/>
  <c r="K694" i="10"/>
  <c r="K695" i="10"/>
  <c r="K696" i="10"/>
  <c r="K697" i="10"/>
  <c r="K698" i="10"/>
  <c r="K699" i="10"/>
  <c r="K700" i="10"/>
  <c r="K701" i="10"/>
  <c r="K702" i="10"/>
  <c r="K703" i="10"/>
  <c r="K704" i="10"/>
  <c r="K705" i="10"/>
  <c r="K706" i="10"/>
  <c r="K707" i="10"/>
  <c r="K708" i="10"/>
  <c r="K709" i="10"/>
  <c r="K710" i="10"/>
  <c r="K711" i="10"/>
  <c r="K712" i="10"/>
  <c r="K713" i="10"/>
  <c r="K714" i="10"/>
  <c r="K715" i="10"/>
  <c r="K716" i="10"/>
  <c r="K717" i="10"/>
  <c r="K718" i="10"/>
  <c r="K719" i="10"/>
  <c r="K720" i="10"/>
  <c r="K721" i="10"/>
  <c r="K722" i="10"/>
  <c r="K723" i="10"/>
  <c r="K724" i="10"/>
  <c r="K725" i="10"/>
  <c r="K726" i="10"/>
  <c r="K727" i="10"/>
  <c r="K728" i="10"/>
  <c r="K729" i="10"/>
  <c r="K730" i="10"/>
  <c r="K731" i="10"/>
  <c r="K732" i="10"/>
  <c r="K733" i="10"/>
  <c r="K734" i="10"/>
  <c r="K735" i="10"/>
  <c r="K736" i="10"/>
  <c r="K737" i="10"/>
  <c r="K738" i="10"/>
  <c r="K739" i="10"/>
  <c r="K740" i="10"/>
  <c r="K741" i="10"/>
  <c r="K742" i="10"/>
  <c r="K743" i="10"/>
  <c r="K744" i="10"/>
  <c r="K745" i="10"/>
  <c r="K746" i="10"/>
  <c r="K747" i="10"/>
  <c r="K748" i="10"/>
  <c r="K749" i="10"/>
  <c r="K750" i="10"/>
  <c r="K751" i="10"/>
  <c r="K752" i="10"/>
  <c r="K753" i="10"/>
  <c r="K754" i="10"/>
  <c r="K755" i="10"/>
  <c r="K756" i="10"/>
  <c r="K757" i="10"/>
  <c r="K758" i="10"/>
  <c r="K759" i="10"/>
  <c r="K760" i="10"/>
  <c r="K761" i="10"/>
  <c r="K762" i="10"/>
  <c r="K763" i="10"/>
  <c r="K764" i="10"/>
  <c r="K765" i="10"/>
  <c r="K766" i="10"/>
  <c r="K767" i="10"/>
  <c r="K768" i="10"/>
  <c r="K769" i="10"/>
  <c r="K770" i="10"/>
  <c r="K771" i="10"/>
  <c r="K772" i="10"/>
  <c r="K773" i="10"/>
  <c r="K774" i="10"/>
  <c r="K775" i="10"/>
  <c r="K776" i="10"/>
  <c r="K777" i="10"/>
  <c r="K778" i="10"/>
  <c r="K779" i="10"/>
  <c r="K780" i="10"/>
  <c r="K781" i="10"/>
  <c r="K782" i="10"/>
  <c r="K783" i="10"/>
  <c r="K784" i="10"/>
  <c r="K785" i="10"/>
  <c r="K786" i="10"/>
  <c r="K787" i="10"/>
  <c r="K788" i="10"/>
  <c r="K789" i="10"/>
  <c r="K790" i="10"/>
  <c r="K791" i="10"/>
  <c r="K792" i="10"/>
  <c r="K793" i="10"/>
  <c r="K794" i="10"/>
  <c r="K795" i="10"/>
  <c r="K796" i="10"/>
  <c r="K797" i="10"/>
  <c r="K798" i="10"/>
  <c r="K799" i="10"/>
  <c r="K800" i="10"/>
  <c r="K801" i="10"/>
  <c r="K802" i="10"/>
  <c r="K803" i="10"/>
  <c r="K804" i="10"/>
  <c r="K805" i="10"/>
  <c r="K806" i="10"/>
  <c r="K807" i="10"/>
  <c r="K808" i="10"/>
  <c r="K809" i="10"/>
  <c r="K810" i="10"/>
  <c r="K811" i="10"/>
  <c r="K812" i="10"/>
  <c r="K813" i="10"/>
  <c r="K814" i="10"/>
  <c r="K815" i="10"/>
  <c r="K816" i="10"/>
  <c r="K817" i="10"/>
  <c r="K818" i="10"/>
  <c r="K819" i="10"/>
  <c r="K820" i="10"/>
  <c r="K821" i="10"/>
  <c r="K822" i="10"/>
  <c r="K823" i="10"/>
  <c r="K824" i="10"/>
  <c r="K825" i="10"/>
  <c r="K826" i="10"/>
  <c r="K827" i="10"/>
  <c r="K828" i="10"/>
  <c r="K829" i="10"/>
  <c r="K830" i="10"/>
  <c r="K831" i="10"/>
  <c r="K832" i="10"/>
  <c r="K833" i="10"/>
  <c r="K834" i="10"/>
  <c r="K835" i="10"/>
  <c r="K836" i="10"/>
  <c r="K837" i="10"/>
  <c r="K838" i="10"/>
  <c r="K839" i="10"/>
  <c r="K840" i="10"/>
  <c r="K841" i="10"/>
  <c r="K842" i="10"/>
  <c r="K843" i="10"/>
  <c r="K844" i="10"/>
  <c r="K845" i="10"/>
  <c r="K846" i="10"/>
  <c r="K847" i="10"/>
  <c r="K848" i="10"/>
  <c r="K849" i="10"/>
  <c r="K850" i="10"/>
  <c r="K851" i="10"/>
  <c r="K852" i="10"/>
  <c r="K853" i="10"/>
  <c r="K854" i="10"/>
  <c r="K855" i="10"/>
  <c r="K856" i="10"/>
  <c r="K857" i="10"/>
  <c r="K858" i="10"/>
  <c r="K859" i="10"/>
  <c r="K860" i="10"/>
  <c r="K861" i="10"/>
  <c r="K862" i="10"/>
  <c r="K863" i="10"/>
  <c r="K864" i="10"/>
  <c r="K865" i="10"/>
  <c r="K866" i="10"/>
  <c r="K867" i="10"/>
  <c r="K868" i="10"/>
  <c r="K869" i="10"/>
  <c r="K870" i="10"/>
  <c r="K871" i="10"/>
  <c r="K872" i="10"/>
  <c r="K873" i="10"/>
  <c r="K874" i="10"/>
  <c r="K875" i="10"/>
  <c r="K876" i="10"/>
  <c r="K877" i="10"/>
  <c r="K878" i="10"/>
  <c r="K879" i="10"/>
  <c r="K880" i="10"/>
  <c r="K881" i="10"/>
  <c r="K882" i="10"/>
  <c r="K883" i="10"/>
  <c r="K884" i="10"/>
  <c r="K885" i="10"/>
  <c r="K886" i="10"/>
  <c r="K887" i="10"/>
  <c r="K888" i="10"/>
  <c r="K889" i="10"/>
  <c r="K890" i="10"/>
  <c r="K891" i="10"/>
  <c r="K892" i="10"/>
  <c r="K893" i="10"/>
  <c r="K894" i="10"/>
  <c r="K895" i="10"/>
  <c r="K896" i="10"/>
  <c r="K897" i="10"/>
  <c r="K898" i="10"/>
  <c r="K899" i="10"/>
  <c r="K900" i="10"/>
  <c r="K901" i="10"/>
  <c r="K902" i="10"/>
  <c r="K903" i="10"/>
  <c r="K904" i="10"/>
  <c r="K905" i="10"/>
  <c r="K906" i="10"/>
  <c r="K907" i="10"/>
  <c r="K908" i="10"/>
  <c r="K909" i="10"/>
  <c r="K910" i="10"/>
  <c r="K911" i="10"/>
  <c r="K912" i="10"/>
  <c r="K913" i="10"/>
  <c r="K914" i="10"/>
  <c r="K915" i="10"/>
  <c r="K916" i="10"/>
  <c r="K917" i="10"/>
  <c r="K918" i="10"/>
  <c r="K919" i="10"/>
  <c r="K920" i="10"/>
  <c r="K921" i="10"/>
  <c r="K922" i="10"/>
  <c r="K923" i="10"/>
  <c r="K924" i="10"/>
  <c r="K925" i="10"/>
  <c r="K926" i="10"/>
  <c r="K927" i="10"/>
  <c r="K928" i="10"/>
  <c r="K929" i="10"/>
  <c r="K930" i="10"/>
  <c r="K931" i="10"/>
  <c r="K932" i="10"/>
  <c r="K933" i="10"/>
  <c r="K934" i="10"/>
  <c r="K935" i="10"/>
  <c r="K936" i="10"/>
  <c r="K937" i="10"/>
  <c r="K938" i="10"/>
  <c r="K939" i="10"/>
  <c r="K940" i="10"/>
  <c r="K941" i="10"/>
  <c r="K942" i="10"/>
  <c r="K943" i="10"/>
  <c r="K944" i="10"/>
  <c r="K945" i="10"/>
  <c r="K946" i="10"/>
  <c r="K947" i="10"/>
  <c r="K948" i="10"/>
  <c r="K949" i="10"/>
  <c r="K950" i="10"/>
  <c r="K951" i="10"/>
  <c r="K952" i="10"/>
  <c r="K953" i="10"/>
  <c r="K954" i="10"/>
  <c r="K955" i="10"/>
  <c r="K956" i="10"/>
  <c r="K957" i="10"/>
  <c r="K958" i="10"/>
  <c r="K959" i="10"/>
  <c r="K960" i="10"/>
  <c r="K961" i="10"/>
  <c r="K962" i="10"/>
  <c r="K963" i="10"/>
  <c r="K964" i="10"/>
  <c r="K965" i="10"/>
  <c r="K966" i="10"/>
  <c r="K967" i="10"/>
  <c r="K968" i="10"/>
  <c r="K969" i="10"/>
  <c r="K970" i="10"/>
  <c r="K971" i="10"/>
  <c r="K972" i="10"/>
  <c r="K973" i="10"/>
  <c r="K974" i="10"/>
  <c r="K975" i="10"/>
  <c r="K976" i="10"/>
  <c r="K977" i="10"/>
  <c r="K978" i="10"/>
  <c r="K979" i="10"/>
  <c r="K980" i="10"/>
  <c r="K981" i="10"/>
  <c r="K982" i="10"/>
  <c r="K983" i="10"/>
  <c r="K984" i="10"/>
  <c r="K985" i="10"/>
  <c r="K986" i="10"/>
  <c r="K987" i="10"/>
  <c r="K988" i="10"/>
  <c r="K989" i="10"/>
  <c r="K990" i="10"/>
  <c r="K991" i="10"/>
  <c r="K992" i="10"/>
  <c r="K993" i="10"/>
  <c r="K994" i="10"/>
  <c r="K995" i="10"/>
  <c r="K996" i="10"/>
  <c r="K997" i="10"/>
  <c r="K998" i="10"/>
  <c r="K999" i="10"/>
  <c r="K1000" i="10"/>
  <c r="K1001" i="10"/>
  <c r="K1002" i="10"/>
  <c r="K1003" i="10"/>
  <c r="K1004" i="10"/>
  <c r="K1005" i="10"/>
  <c r="K1006" i="10"/>
  <c r="K1007" i="10"/>
  <c r="K1008" i="10"/>
  <c r="K1009" i="10"/>
  <c r="K1010" i="10"/>
  <c r="K1011" i="10"/>
  <c r="K1012" i="10"/>
  <c r="K1013" i="10"/>
  <c r="K1014" i="10"/>
  <c r="K1015" i="10"/>
  <c r="K1016" i="10"/>
  <c r="K1017" i="10"/>
  <c r="K1018" i="10"/>
  <c r="K1019" i="10"/>
  <c r="K1020" i="10"/>
  <c r="K1021" i="10"/>
  <c r="K1022" i="10"/>
  <c r="K1023" i="10"/>
  <c r="K1024" i="10"/>
  <c r="K1025" i="10"/>
  <c r="K1026" i="10"/>
  <c r="K1027" i="10"/>
  <c r="K1028" i="10"/>
  <c r="K1029" i="10"/>
  <c r="K1030" i="10"/>
  <c r="K1031" i="10"/>
  <c r="K1032" i="10"/>
  <c r="K1033" i="10"/>
  <c r="K1034" i="10"/>
  <c r="K1035" i="10"/>
  <c r="K1036" i="10"/>
  <c r="K1037" i="10"/>
  <c r="K1038" i="10"/>
  <c r="K1039" i="10"/>
  <c r="K1040" i="10"/>
  <c r="K1041" i="10"/>
  <c r="K1042" i="10"/>
  <c r="K1043" i="10"/>
  <c r="K1044" i="10"/>
  <c r="K1045" i="10"/>
  <c r="K1046" i="10"/>
  <c r="K1047" i="10"/>
  <c r="K1048" i="10"/>
  <c r="K1049" i="10"/>
  <c r="K1050" i="10"/>
  <c r="K1051" i="10"/>
  <c r="K1052" i="10"/>
  <c r="K1053" i="10"/>
  <c r="K1054" i="10"/>
  <c r="K1055" i="10"/>
  <c r="K1056" i="10"/>
  <c r="K1057" i="10"/>
  <c r="K1058" i="10"/>
  <c r="K1059" i="10"/>
  <c r="K1060" i="10"/>
  <c r="K1061" i="10"/>
  <c r="K1062" i="10"/>
  <c r="K1063" i="10"/>
  <c r="K1064" i="10"/>
  <c r="K1065" i="10"/>
  <c r="K1066" i="10"/>
  <c r="K1067" i="10"/>
  <c r="K1068" i="10"/>
  <c r="K1069" i="10"/>
  <c r="K1070" i="10"/>
  <c r="K1071" i="10"/>
  <c r="K1072" i="10"/>
  <c r="K1073" i="10"/>
  <c r="K1074" i="10"/>
  <c r="K1075" i="10"/>
  <c r="K1076" i="10"/>
  <c r="K1077" i="10"/>
  <c r="K1078" i="10"/>
  <c r="K1079" i="10"/>
  <c r="K1080" i="10"/>
  <c r="K1081" i="10"/>
  <c r="K1082" i="10"/>
  <c r="K1083" i="10"/>
  <c r="K1084" i="10"/>
  <c r="K1085" i="10"/>
  <c r="K1086" i="10"/>
  <c r="K1087" i="10"/>
  <c r="K1088" i="10"/>
  <c r="K1089" i="10"/>
  <c r="K1090" i="10"/>
  <c r="K1091" i="10"/>
  <c r="K1092" i="10"/>
  <c r="K1093" i="10"/>
  <c r="K1094" i="10"/>
  <c r="K1095" i="10"/>
  <c r="K1096" i="10"/>
  <c r="K1097" i="10"/>
  <c r="K1098" i="10"/>
  <c r="K1099" i="10"/>
  <c r="K1100" i="10"/>
  <c r="K1101" i="10"/>
  <c r="K1102" i="10"/>
  <c r="K1103" i="10"/>
  <c r="K1104" i="10"/>
  <c r="K1105" i="10"/>
  <c r="K1106" i="10"/>
  <c r="K1107" i="10"/>
  <c r="K1108" i="10"/>
  <c r="K1109" i="10"/>
  <c r="K1110" i="10"/>
  <c r="K1111" i="10"/>
  <c r="K1112" i="10"/>
  <c r="K1113" i="10"/>
  <c r="K1114" i="10"/>
  <c r="K1115" i="10"/>
  <c r="K1116" i="10"/>
  <c r="K1117" i="10"/>
  <c r="K1118" i="10"/>
  <c r="K1119" i="10"/>
  <c r="K1120" i="10"/>
  <c r="K1121" i="10"/>
  <c r="K1122" i="10"/>
  <c r="K1123" i="10"/>
  <c r="K1124" i="10"/>
  <c r="K1125" i="10"/>
  <c r="K1126" i="10"/>
  <c r="K1127" i="10"/>
  <c r="K1128" i="10"/>
  <c r="K1129" i="10"/>
  <c r="K1130" i="10"/>
  <c r="K1131" i="10"/>
  <c r="K1132" i="10"/>
  <c r="K1133" i="10"/>
  <c r="K1134" i="10"/>
  <c r="K1135" i="10"/>
  <c r="K1136" i="10"/>
  <c r="K1137" i="10"/>
  <c r="K1138" i="10"/>
  <c r="K1139" i="10"/>
  <c r="K1140" i="10"/>
  <c r="K1141" i="10"/>
  <c r="K1142" i="10"/>
  <c r="K1143" i="10"/>
  <c r="K1144" i="10"/>
  <c r="K1145" i="10"/>
  <c r="K1146" i="10"/>
  <c r="K1147" i="10"/>
  <c r="K1148" i="10"/>
  <c r="K1149" i="10"/>
  <c r="K1150" i="10"/>
  <c r="K1151" i="10"/>
  <c r="K1152" i="10"/>
  <c r="K1153" i="10"/>
  <c r="K1154" i="10"/>
  <c r="K1155" i="10"/>
  <c r="K1156" i="10"/>
  <c r="K1157" i="10"/>
  <c r="K1158" i="10"/>
  <c r="K1159" i="10"/>
  <c r="K1160" i="10"/>
  <c r="K1161" i="10"/>
  <c r="K1162" i="10"/>
  <c r="K1163" i="10"/>
  <c r="K1164" i="10"/>
  <c r="K1165" i="10"/>
  <c r="K1166" i="10"/>
  <c r="K1167" i="10"/>
  <c r="K1168" i="10"/>
  <c r="K1169" i="10"/>
  <c r="K1170" i="10"/>
  <c r="K1171" i="10"/>
  <c r="K1172" i="10"/>
  <c r="K1173" i="10"/>
  <c r="K1174" i="10"/>
  <c r="K1175" i="10"/>
  <c r="K1176" i="10"/>
  <c r="K1177" i="10"/>
  <c r="K1178" i="10"/>
  <c r="K1179" i="10"/>
  <c r="K1180" i="10"/>
  <c r="K1181" i="10"/>
  <c r="K1182" i="10"/>
  <c r="K1183" i="10"/>
  <c r="K1184" i="10"/>
  <c r="K1185" i="10"/>
  <c r="K1186" i="10"/>
  <c r="K1187" i="10"/>
  <c r="K1188" i="10"/>
  <c r="K1189" i="10"/>
  <c r="K1190" i="10"/>
  <c r="K1191" i="10"/>
  <c r="K1192" i="10"/>
  <c r="K1193" i="10"/>
  <c r="K1194" i="10"/>
  <c r="K1195" i="10"/>
  <c r="K1196" i="10"/>
  <c r="K1197" i="10"/>
  <c r="K1198" i="10"/>
  <c r="K1199" i="10"/>
  <c r="K1200" i="10"/>
  <c r="K1201" i="10"/>
  <c r="K1202" i="10"/>
  <c r="K1203" i="10"/>
  <c r="K1204" i="10"/>
  <c r="K1205" i="10"/>
  <c r="K1206" i="10"/>
  <c r="K1207" i="10"/>
  <c r="K1208" i="10"/>
  <c r="K1209" i="10"/>
  <c r="K1210" i="10"/>
  <c r="K1211" i="10"/>
  <c r="K1212" i="10"/>
  <c r="K1213" i="10"/>
  <c r="K1214" i="10"/>
  <c r="K1215" i="10"/>
  <c r="K1216" i="10"/>
  <c r="K1217" i="10"/>
  <c r="K1218" i="10"/>
  <c r="K1219" i="10"/>
  <c r="K1220" i="10"/>
  <c r="K1221" i="10"/>
  <c r="K1222" i="10"/>
  <c r="K1223" i="10"/>
  <c r="K1224" i="10"/>
  <c r="K1225" i="10"/>
  <c r="K1226" i="10"/>
  <c r="K1227" i="10"/>
  <c r="K1228" i="10"/>
  <c r="K1229" i="10"/>
  <c r="K1230" i="10"/>
  <c r="K1231" i="10"/>
  <c r="K1232" i="10"/>
  <c r="K1233" i="10"/>
  <c r="K1234" i="10"/>
  <c r="K1235" i="10"/>
  <c r="K1236" i="10"/>
  <c r="K1237" i="10"/>
  <c r="K1238" i="10"/>
  <c r="K1239" i="10"/>
  <c r="K1240" i="10"/>
  <c r="K1241" i="10"/>
  <c r="K1242" i="10"/>
  <c r="K1243" i="10"/>
  <c r="K1244" i="10"/>
  <c r="K1245" i="10"/>
  <c r="K1246" i="10"/>
  <c r="K1247" i="10"/>
  <c r="K1248" i="10"/>
  <c r="K1249" i="10"/>
  <c r="K1250" i="10"/>
  <c r="K1251" i="10"/>
  <c r="K1252" i="10"/>
  <c r="K1253" i="10"/>
  <c r="K1254" i="10"/>
  <c r="K1255" i="10"/>
  <c r="K1256" i="10"/>
  <c r="K1257" i="10"/>
  <c r="K1258" i="10"/>
  <c r="K1259" i="10"/>
  <c r="K1260" i="10"/>
  <c r="K1261" i="10"/>
  <c r="K1262" i="10"/>
  <c r="K1263" i="10"/>
  <c r="K1264" i="10"/>
  <c r="K1265" i="10"/>
  <c r="K1266" i="10"/>
  <c r="K1267" i="10"/>
  <c r="K1268" i="10"/>
  <c r="K1269" i="10"/>
  <c r="K1270" i="10"/>
  <c r="K1271" i="10"/>
  <c r="K1272" i="10"/>
  <c r="K1273" i="10"/>
  <c r="K1274" i="10"/>
  <c r="K1275" i="10"/>
  <c r="K1276" i="10"/>
  <c r="K1277" i="10"/>
  <c r="K1278" i="10"/>
  <c r="K1279" i="10"/>
  <c r="K1280" i="10"/>
  <c r="K1281" i="10"/>
  <c r="K1282" i="10"/>
  <c r="K1283" i="10"/>
  <c r="K1284" i="10"/>
  <c r="K1285" i="10"/>
  <c r="K1286" i="10"/>
  <c r="K1287" i="10"/>
  <c r="K1288" i="10"/>
  <c r="K1289" i="10"/>
  <c r="K1290" i="10"/>
  <c r="K1291" i="10"/>
  <c r="K1292" i="10"/>
  <c r="K1293" i="10"/>
  <c r="K1294" i="10"/>
  <c r="K1295" i="10"/>
  <c r="K1296" i="10"/>
  <c r="K1297" i="10"/>
  <c r="K1298" i="10"/>
  <c r="K1299" i="10"/>
  <c r="K1300" i="10"/>
  <c r="K1301" i="10"/>
  <c r="K1302" i="10"/>
  <c r="K1303" i="10"/>
  <c r="K1304" i="10"/>
  <c r="K1305" i="10"/>
  <c r="K1306" i="10"/>
  <c r="K1307" i="10"/>
  <c r="K1308" i="10"/>
  <c r="K1309" i="10"/>
  <c r="K1310" i="10"/>
  <c r="K1311" i="10"/>
  <c r="K1312" i="10"/>
  <c r="K1313" i="10"/>
  <c r="K1314" i="10"/>
  <c r="K1315" i="10"/>
  <c r="K1316" i="10"/>
  <c r="K1317" i="10"/>
  <c r="K1318" i="10"/>
  <c r="K1319" i="10"/>
  <c r="K1320" i="10"/>
  <c r="K1321" i="10"/>
  <c r="K1322" i="10"/>
  <c r="K1323" i="10"/>
  <c r="K1324" i="10"/>
  <c r="K1325" i="10"/>
  <c r="K1326" i="10"/>
  <c r="K1327" i="10"/>
  <c r="K1328" i="10"/>
  <c r="K1329" i="10"/>
  <c r="K1330" i="10"/>
  <c r="K1331" i="10"/>
  <c r="K1332" i="10"/>
  <c r="K1333" i="10"/>
  <c r="K1334" i="10"/>
  <c r="K1335" i="10"/>
  <c r="K1336" i="10"/>
  <c r="K1337" i="10"/>
  <c r="K1338" i="10"/>
  <c r="K1339" i="10"/>
  <c r="K1340" i="10"/>
  <c r="K1341" i="10"/>
  <c r="K1342" i="10"/>
  <c r="K1343" i="10"/>
  <c r="K1344" i="10"/>
  <c r="K1345" i="10"/>
  <c r="K1346" i="10"/>
  <c r="K1347" i="10"/>
  <c r="K1348" i="10"/>
  <c r="K1349" i="10"/>
  <c r="K1350" i="10"/>
  <c r="K1351" i="10"/>
  <c r="K1352" i="10"/>
  <c r="K1353" i="10"/>
  <c r="K1354" i="10"/>
  <c r="K1355" i="10"/>
  <c r="K1356" i="10"/>
  <c r="K1357" i="10"/>
  <c r="K1358" i="10"/>
  <c r="K1359" i="10"/>
  <c r="K1360" i="10"/>
  <c r="K1361" i="10"/>
  <c r="K1362" i="10"/>
  <c r="K1363" i="10"/>
  <c r="K1364" i="10"/>
  <c r="K1365" i="10"/>
  <c r="K1366" i="10"/>
  <c r="K1367" i="10"/>
  <c r="K1368" i="10"/>
  <c r="K1369" i="10"/>
  <c r="K1370" i="10"/>
  <c r="K1371" i="10"/>
  <c r="K1372" i="10"/>
  <c r="K1373" i="10"/>
  <c r="K1374" i="10"/>
  <c r="K1375" i="10"/>
  <c r="K1376" i="10"/>
  <c r="K1377" i="10"/>
  <c r="K1378" i="10"/>
  <c r="K1379" i="10"/>
  <c r="K1380" i="10"/>
  <c r="K1381" i="10"/>
  <c r="K1382" i="10"/>
  <c r="K1383" i="10"/>
  <c r="K1384" i="10"/>
  <c r="K1385" i="10"/>
  <c r="K1386" i="10"/>
  <c r="K1387" i="10"/>
  <c r="K1388" i="10"/>
  <c r="K1389" i="10"/>
  <c r="K1390" i="10"/>
  <c r="K1391" i="10"/>
  <c r="K1392" i="10"/>
  <c r="K1393" i="10"/>
  <c r="K1394" i="10"/>
  <c r="K1395" i="10"/>
  <c r="K1396" i="10"/>
  <c r="K1397" i="10"/>
  <c r="K1398" i="10"/>
  <c r="K1399" i="10"/>
  <c r="K1400" i="10"/>
  <c r="K1401" i="10"/>
  <c r="K1402" i="10"/>
  <c r="K1403" i="10"/>
  <c r="K1404" i="10"/>
  <c r="K1405" i="10"/>
  <c r="K1406" i="10"/>
  <c r="K1407" i="10"/>
  <c r="K1408" i="10"/>
  <c r="K1409" i="10"/>
  <c r="K1410" i="10"/>
  <c r="K1411" i="10"/>
  <c r="K1412" i="10"/>
  <c r="K1413" i="10"/>
  <c r="K1414" i="10"/>
  <c r="K1415" i="10"/>
  <c r="K1416" i="10"/>
  <c r="K1417" i="10"/>
  <c r="K1418" i="10"/>
  <c r="K1419" i="10"/>
  <c r="K1420" i="10"/>
  <c r="K1421" i="10"/>
  <c r="K1422" i="10"/>
  <c r="K1423" i="10"/>
  <c r="K1424" i="10"/>
  <c r="K1425" i="10"/>
  <c r="K1426" i="10"/>
  <c r="K1427" i="10"/>
  <c r="K1428" i="10"/>
  <c r="K1429" i="10"/>
  <c r="K1430" i="10"/>
  <c r="K1431" i="10"/>
  <c r="K1432" i="10"/>
  <c r="K1433" i="10"/>
  <c r="K1434" i="10"/>
  <c r="K1435" i="10"/>
  <c r="K1436" i="10"/>
  <c r="K1437" i="10"/>
  <c r="K1438" i="10"/>
  <c r="K1439" i="10"/>
  <c r="K1440" i="10"/>
  <c r="K1441" i="10"/>
  <c r="K1442" i="10"/>
  <c r="K1443" i="10"/>
  <c r="K1444" i="10"/>
  <c r="K1445" i="10"/>
  <c r="K1446" i="10"/>
  <c r="K1447" i="10"/>
  <c r="K1448" i="10"/>
  <c r="K1449" i="10"/>
  <c r="K1450" i="10"/>
  <c r="K1451" i="10"/>
  <c r="K1452" i="10"/>
  <c r="K1453" i="10"/>
  <c r="K1454" i="10"/>
  <c r="K1455" i="10"/>
  <c r="K1456" i="10"/>
  <c r="K1457" i="10"/>
  <c r="K1458" i="10"/>
  <c r="K1459" i="10"/>
  <c r="K1460" i="10"/>
  <c r="K1461" i="10"/>
  <c r="K1462" i="10"/>
  <c r="K1463" i="10"/>
  <c r="K1464" i="10"/>
  <c r="K1465" i="10"/>
  <c r="K1466" i="10"/>
  <c r="K1467" i="10"/>
  <c r="K1468" i="10"/>
  <c r="K1469" i="10"/>
  <c r="K1470" i="10"/>
  <c r="K1471" i="10"/>
  <c r="K1472" i="10"/>
  <c r="K1473" i="10"/>
  <c r="K1474" i="10"/>
  <c r="K1475" i="10"/>
  <c r="K1476" i="10"/>
  <c r="K1477" i="10"/>
  <c r="K1478" i="10"/>
  <c r="K1479" i="10"/>
  <c r="K1480" i="10"/>
  <c r="K1481" i="10"/>
  <c r="K1482" i="10"/>
  <c r="K1483" i="10"/>
  <c r="K1484" i="10"/>
  <c r="K1485" i="10"/>
  <c r="K1486" i="10"/>
  <c r="K1487" i="10"/>
  <c r="K1488" i="10"/>
  <c r="K1489" i="10"/>
  <c r="K1490" i="10"/>
  <c r="K1491" i="10"/>
  <c r="K1492" i="10"/>
  <c r="K1493" i="10"/>
  <c r="K1494" i="10"/>
  <c r="K1495" i="10"/>
  <c r="K1496" i="10"/>
  <c r="K1497" i="10"/>
  <c r="K1498" i="10"/>
  <c r="K1499" i="10"/>
  <c r="K1500" i="10"/>
  <c r="K1501" i="10"/>
  <c r="K1502" i="10"/>
  <c r="K1503" i="10"/>
  <c r="K1504" i="10"/>
  <c r="K1505" i="10"/>
  <c r="K1506" i="10"/>
  <c r="K1507" i="10"/>
  <c r="K1508" i="10"/>
  <c r="K1509" i="10"/>
  <c r="K1510" i="10"/>
  <c r="K1511" i="10"/>
  <c r="K1512" i="10"/>
  <c r="K1513" i="10"/>
  <c r="K1514" i="10"/>
  <c r="K1515" i="10"/>
  <c r="K1516" i="10"/>
  <c r="K1517" i="10"/>
  <c r="K1518" i="10"/>
  <c r="K1519" i="10"/>
  <c r="K1520" i="10"/>
  <c r="K1521" i="10"/>
  <c r="K1522" i="10"/>
  <c r="K1523" i="10"/>
  <c r="K1524" i="10"/>
  <c r="K1525" i="10"/>
  <c r="K1526" i="10"/>
  <c r="K1527" i="10"/>
  <c r="K1528" i="10"/>
  <c r="K1529" i="10"/>
  <c r="K1530" i="10"/>
  <c r="K1531" i="10"/>
  <c r="K1532" i="10"/>
  <c r="K1533" i="10"/>
  <c r="K1534" i="10"/>
  <c r="K1535" i="10"/>
  <c r="K1536" i="10"/>
  <c r="K1537" i="10"/>
  <c r="K1538" i="10"/>
  <c r="K1539" i="10"/>
  <c r="K1540" i="10"/>
  <c r="K1541" i="10"/>
  <c r="K1542" i="10"/>
  <c r="K1543" i="10"/>
  <c r="K1544" i="10"/>
  <c r="K1545" i="10"/>
  <c r="K1546" i="10"/>
  <c r="K1547" i="10"/>
  <c r="K1548" i="10"/>
  <c r="K1549" i="10"/>
  <c r="K1550" i="10"/>
  <c r="K1551" i="10"/>
  <c r="K1552" i="10"/>
  <c r="K1553" i="10"/>
  <c r="K1554" i="10"/>
  <c r="K1555" i="10"/>
  <c r="K1556" i="10"/>
  <c r="K1557" i="10"/>
  <c r="K1558" i="10"/>
  <c r="K1559" i="10"/>
  <c r="K1560" i="10"/>
  <c r="K1561" i="10"/>
  <c r="K1562" i="10"/>
  <c r="K1563" i="10"/>
  <c r="K1564" i="10"/>
  <c r="K1565" i="10"/>
  <c r="K1566" i="10"/>
  <c r="K1567" i="10"/>
  <c r="K1568" i="10"/>
  <c r="K1569" i="10"/>
  <c r="K1570" i="10"/>
  <c r="K1571" i="10"/>
  <c r="K1572" i="10"/>
  <c r="K1573" i="10"/>
  <c r="K1574" i="10"/>
  <c r="K1575" i="10"/>
  <c r="K1576" i="10"/>
  <c r="K1577" i="10"/>
  <c r="K1578" i="10"/>
  <c r="K1579" i="10"/>
  <c r="K1580" i="10"/>
  <c r="K1581" i="10"/>
  <c r="K1582" i="10"/>
  <c r="K1583" i="10"/>
  <c r="K1584" i="10"/>
  <c r="K1585" i="10"/>
  <c r="K1586" i="10"/>
  <c r="K1587" i="10"/>
  <c r="K1588" i="10"/>
  <c r="K1589" i="10"/>
  <c r="K1590" i="10"/>
  <c r="K1591" i="10"/>
  <c r="K1592" i="10"/>
  <c r="K1593" i="10"/>
  <c r="K1594" i="10"/>
  <c r="K1595" i="10"/>
  <c r="K1596" i="10"/>
  <c r="K1597" i="10"/>
  <c r="K1598" i="10"/>
  <c r="K1599" i="10"/>
  <c r="K1600" i="10"/>
  <c r="K1601" i="10"/>
  <c r="K1602" i="10"/>
  <c r="K1603" i="10"/>
  <c r="K1604" i="10"/>
  <c r="K1605" i="10"/>
  <c r="K1606" i="10"/>
  <c r="K1607" i="10"/>
  <c r="K1608" i="10"/>
  <c r="K1609" i="10"/>
  <c r="K1610" i="10"/>
  <c r="K1611" i="10"/>
  <c r="K1612" i="10"/>
  <c r="K1613" i="10"/>
  <c r="K1614" i="10"/>
  <c r="K1615" i="10"/>
  <c r="K1616" i="10"/>
  <c r="K1617" i="10"/>
  <c r="K1618" i="10"/>
  <c r="K1619" i="10"/>
  <c r="K1620" i="10"/>
  <c r="K1621" i="10"/>
  <c r="K1622" i="10"/>
  <c r="K1623" i="10"/>
  <c r="K1624" i="10"/>
  <c r="K1625" i="10"/>
  <c r="K1626" i="10"/>
  <c r="K1627" i="10"/>
  <c r="K1628" i="10"/>
  <c r="K1629" i="10"/>
  <c r="K1630" i="10"/>
  <c r="K1631" i="10"/>
  <c r="K1632" i="10"/>
  <c r="K1633" i="10"/>
  <c r="K1634" i="10"/>
  <c r="K1635" i="10"/>
  <c r="K1636" i="10"/>
  <c r="K1637" i="10"/>
  <c r="K1638" i="10"/>
  <c r="K1639" i="10"/>
  <c r="K1640" i="10"/>
  <c r="K1641" i="10"/>
  <c r="K1642" i="10"/>
  <c r="K1643" i="10"/>
  <c r="K1644" i="10"/>
  <c r="K1645" i="10"/>
  <c r="K1646" i="10"/>
  <c r="K1647" i="10"/>
  <c r="K1648" i="10"/>
  <c r="K1649" i="10"/>
  <c r="K1650" i="10"/>
  <c r="K1651" i="10"/>
  <c r="K1652" i="10"/>
  <c r="K1653" i="10"/>
  <c r="K1654" i="10"/>
  <c r="K1655" i="10"/>
  <c r="K1656" i="10"/>
  <c r="K1657" i="10"/>
  <c r="K1658" i="10"/>
  <c r="K1659" i="10"/>
  <c r="K1660" i="10"/>
  <c r="K1661" i="10"/>
  <c r="K1662" i="10"/>
  <c r="K1663" i="10"/>
  <c r="K1664" i="10"/>
  <c r="K1665" i="10"/>
  <c r="K1666" i="10"/>
  <c r="K1667" i="10"/>
  <c r="K1668" i="10"/>
  <c r="K1669" i="10"/>
  <c r="K1670" i="10"/>
  <c r="K1671" i="10"/>
  <c r="K1672" i="10"/>
  <c r="K1673" i="10"/>
  <c r="K1674" i="10"/>
  <c r="K1675" i="10"/>
  <c r="K1676" i="10"/>
  <c r="K1677" i="10"/>
  <c r="K1678" i="10"/>
  <c r="K1679" i="10"/>
  <c r="K1680" i="10"/>
  <c r="K1681" i="10"/>
  <c r="I1272" i="4" l="1"/>
  <c r="I1273" i="4"/>
  <c r="I1274" i="4"/>
  <c r="I1275" i="4"/>
  <c r="I1276" i="4"/>
  <c r="I1277" i="4"/>
  <c r="I1278" i="4"/>
  <c r="I1279" i="4"/>
  <c r="I1280" i="4"/>
  <c r="I1281" i="4"/>
  <c r="I1282" i="4"/>
  <c r="I1283" i="4"/>
  <c r="I1284" i="4"/>
  <c r="I1285" i="4"/>
  <c r="I1286" i="4"/>
  <c r="I1287" i="4"/>
  <c r="I1288" i="4"/>
  <c r="I1289" i="4"/>
  <c r="I1290" i="4"/>
  <c r="I1291" i="4"/>
  <c r="I1292" i="4"/>
  <c r="I1293" i="4"/>
  <c r="I1294" i="4"/>
  <c r="I1295" i="4"/>
  <c r="I1296" i="4"/>
  <c r="I1297" i="4"/>
  <c r="I1298" i="4"/>
  <c r="I1299" i="4"/>
  <c r="I1300" i="4"/>
  <c r="I1301" i="4"/>
  <c r="I1302" i="4"/>
  <c r="I1303" i="4"/>
  <c r="I1304" i="4"/>
  <c r="I1305" i="4"/>
  <c r="I1306" i="4"/>
  <c r="I1307" i="4"/>
  <c r="I1308" i="4"/>
  <c r="I1309" i="4"/>
  <c r="I1310" i="4"/>
  <c r="I1311" i="4"/>
  <c r="I1312" i="4"/>
  <c r="I1313" i="4"/>
  <c r="I1314" i="4"/>
  <c r="I1315" i="4"/>
  <c r="I1316" i="4"/>
  <c r="I1317" i="4"/>
  <c r="I1318" i="4"/>
  <c r="I1319" i="4"/>
  <c r="I1320" i="4"/>
  <c r="I1321" i="4"/>
  <c r="I1322" i="4"/>
  <c r="I1323" i="4"/>
  <c r="I1324" i="4"/>
  <c r="I1325" i="4"/>
  <c r="I1326" i="4"/>
  <c r="I1327" i="4"/>
  <c r="I1328" i="4"/>
  <c r="I1329" i="4"/>
  <c r="I1330" i="4"/>
  <c r="I1331" i="4"/>
  <c r="I1332" i="4"/>
  <c r="I1333" i="4"/>
  <c r="I1334" i="4"/>
  <c r="I1335" i="4"/>
  <c r="I1336" i="4"/>
  <c r="I1337" i="4"/>
  <c r="I1338" i="4"/>
  <c r="I1339" i="4"/>
  <c r="I1340" i="4"/>
  <c r="I1341" i="4"/>
  <c r="I1342" i="4"/>
  <c r="I1343" i="4"/>
  <c r="I1344" i="4"/>
  <c r="I1345" i="4"/>
  <c r="I1346" i="4"/>
  <c r="I1347" i="4"/>
  <c r="I1348" i="4"/>
  <c r="I1349" i="4"/>
  <c r="I1350" i="4"/>
  <c r="I1351" i="4"/>
  <c r="I1352" i="4"/>
  <c r="I1353" i="4"/>
  <c r="I1354" i="4"/>
  <c r="I1355" i="4"/>
  <c r="I1356" i="4"/>
  <c r="I1357" i="4"/>
  <c r="I1358" i="4"/>
  <c r="I1359" i="4"/>
  <c r="I1360" i="4"/>
  <c r="I1361" i="4"/>
  <c r="I1362" i="4"/>
  <c r="I1363" i="4"/>
  <c r="I1364" i="4"/>
  <c r="I1365" i="4"/>
  <c r="I1366" i="4"/>
  <c r="I1367" i="4"/>
  <c r="I1368" i="4"/>
  <c r="I1369" i="4"/>
  <c r="I1370" i="4"/>
  <c r="I1371" i="4"/>
  <c r="I1372" i="4"/>
  <c r="I1373" i="4"/>
  <c r="I1374" i="4"/>
  <c r="I1375" i="4"/>
  <c r="I1376" i="4"/>
  <c r="I1377" i="4"/>
  <c r="I1378" i="4"/>
  <c r="I1379" i="4"/>
  <c r="I1380" i="4"/>
  <c r="I1381" i="4"/>
  <c r="I1382" i="4"/>
  <c r="I1383" i="4"/>
  <c r="I1384" i="4"/>
  <c r="I1385" i="4"/>
  <c r="I1386" i="4"/>
  <c r="I1387" i="4"/>
  <c r="I1388" i="4"/>
  <c r="I1389"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271" i="4"/>
  <c r="I272" i="4"/>
  <c r="I273" i="4"/>
  <c r="I274" i="4"/>
  <c r="I275" i="4"/>
  <c r="I276" i="4"/>
  <c r="I277" i="4"/>
  <c r="I278" i="4"/>
  <c r="I279" i="4"/>
  <c r="I280" i="4"/>
  <c r="I281" i="4"/>
  <c r="I282" i="4"/>
  <c r="I283" i="4"/>
  <c r="I284" i="4"/>
  <c r="I285" i="4"/>
  <c r="I286" i="4"/>
  <c r="I287" i="4"/>
  <c r="I288" i="4"/>
  <c r="I289" i="4"/>
  <c r="I290" i="4"/>
  <c r="I291" i="4"/>
  <c r="I292" i="4"/>
  <c r="I293" i="4"/>
  <c r="I294" i="4"/>
  <c r="I295" i="4"/>
  <c r="I296" i="4"/>
  <c r="I297" i="4"/>
  <c r="I298" i="4"/>
  <c r="I299" i="4"/>
  <c r="I300" i="4"/>
  <c r="I301" i="4"/>
  <c r="I302" i="4"/>
  <c r="I303" i="4"/>
  <c r="I304" i="4"/>
  <c r="I305" i="4"/>
  <c r="I306" i="4"/>
  <c r="I307" i="4"/>
  <c r="I308" i="4"/>
  <c r="I309" i="4"/>
  <c r="I310" i="4"/>
  <c r="I311" i="4"/>
  <c r="I312" i="4"/>
  <c r="I313" i="4"/>
  <c r="I314" i="4"/>
  <c r="I315" i="4"/>
  <c r="I316" i="4"/>
  <c r="I317" i="4"/>
  <c r="I318" i="4"/>
  <c r="I319" i="4"/>
  <c r="I320" i="4"/>
  <c r="I321" i="4"/>
  <c r="I322" i="4"/>
  <c r="I323" i="4"/>
  <c r="I324" i="4"/>
  <c r="I325" i="4"/>
  <c r="I326" i="4"/>
  <c r="I327" i="4"/>
  <c r="I328" i="4"/>
  <c r="I329" i="4"/>
  <c r="I330" i="4"/>
  <c r="I331" i="4"/>
  <c r="I332" i="4"/>
  <c r="I333" i="4"/>
  <c r="I334" i="4"/>
  <c r="I335" i="4"/>
  <c r="I336" i="4"/>
  <c r="I337" i="4"/>
  <c r="I338" i="4"/>
  <c r="I339" i="4"/>
  <c r="I340" i="4"/>
  <c r="I341" i="4"/>
  <c r="I342" i="4"/>
  <c r="I343" i="4"/>
  <c r="I344" i="4"/>
  <c r="I345" i="4"/>
  <c r="I346" i="4"/>
  <c r="I347" i="4"/>
  <c r="I348" i="4"/>
  <c r="I349" i="4"/>
  <c r="I350" i="4"/>
  <c r="I351" i="4"/>
  <c r="I352" i="4"/>
  <c r="I353" i="4"/>
  <c r="I354" i="4"/>
  <c r="I355" i="4"/>
  <c r="I356" i="4"/>
  <c r="I357" i="4"/>
  <c r="I358" i="4"/>
  <c r="I359" i="4"/>
  <c r="I360" i="4"/>
  <c r="I361" i="4"/>
  <c r="I362" i="4"/>
  <c r="I363" i="4"/>
  <c r="I364" i="4"/>
  <c r="I365" i="4"/>
  <c r="I366" i="4"/>
  <c r="I367" i="4"/>
  <c r="I368" i="4"/>
  <c r="I369" i="4"/>
  <c r="I370" i="4"/>
  <c r="I371" i="4"/>
  <c r="I372" i="4"/>
  <c r="I373" i="4"/>
  <c r="I374" i="4"/>
  <c r="I375" i="4"/>
  <c r="I376" i="4"/>
  <c r="I377" i="4"/>
  <c r="I378" i="4"/>
  <c r="I379" i="4"/>
  <c r="I380" i="4"/>
  <c r="I381" i="4"/>
  <c r="I382" i="4"/>
  <c r="I383" i="4"/>
  <c r="I384" i="4"/>
  <c r="I385" i="4"/>
  <c r="I386" i="4"/>
  <c r="I387" i="4"/>
  <c r="I388" i="4"/>
  <c r="I389" i="4"/>
  <c r="I390" i="4"/>
  <c r="I391" i="4"/>
  <c r="I392" i="4"/>
  <c r="I393" i="4"/>
  <c r="I394" i="4"/>
  <c r="I395" i="4"/>
  <c r="I396" i="4"/>
  <c r="I397" i="4"/>
  <c r="I398" i="4"/>
  <c r="I399" i="4"/>
  <c r="I400" i="4"/>
  <c r="I401" i="4"/>
  <c r="I402" i="4"/>
  <c r="I403" i="4"/>
  <c r="I404" i="4"/>
  <c r="I405" i="4"/>
  <c r="I406" i="4"/>
  <c r="I407" i="4"/>
  <c r="I408" i="4"/>
  <c r="I409" i="4"/>
  <c r="I410" i="4"/>
  <c r="I411" i="4"/>
  <c r="I412" i="4"/>
  <c r="I413" i="4"/>
  <c r="I414" i="4"/>
  <c r="I415" i="4"/>
  <c r="I416" i="4"/>
  <c r="I417" i="4"/>
  <c r="I418" i="4"/>
  <c r="I419" i="4"/>
  <c r="I420" i="4"/>
  <c r="I421" i="4"/>
  <c r="I422" i="4"/>
  <c r="I423" i="4"/>
  <c r="I424" i="4"/>
  <c r="I425" i="4"/>
  <c r="I426" i="4"/>
  <c r="I427" i="4"/>
  <c r="I428" i="4"/>
  <c r="I429" i="4"/>
  <c r="I430" i="4"/>
  <c r="I431" i="4"/>
  <c r="I432" i="4"/>
  <c r="I433" i="4"/>
  <c r="I434" i="4"/>
  <c r="I435" i="4"/>
  <c r="I436" i="4"/>
  <c r="I437" i="4"/>
  <c r="I438" i="4"/>
  <c r="I439" i="4"/>
  <c r="I440" i="4"/>
  <c r="I441" i="4"/>
  <c r="I442" i="4"/>
  <c r="I443" i="4"/>
  <c r="I444" i="4"/>
  <c r="I445" i="4"/>
  <c r="I446" i="4"/>
  <c r="I447" i="4"/>
  <c r="I448" i="4"/>
  <c r="I449" i="4"/>
  <c r="I450" i="4"/>
  <c r="I451" i="4"/>
  <c r="I452" i="4"/>
  <c r="I453" i="4"/>
  <c r="I454" i="4"/>
  <c r="I455" i="4"/>
  <c r="I456" i="4"/>
  <c r="I457" i="4"/>
  <c r="I458" i="4"/>
  <c r="I459" i="4"/>
  <c r="I460" i="4"/>
  <c r="I461" i="4"/>
  <c r="I462" i="4"/>
  <c r="I463" i="4"/>
  <c r="I464" i="4"/>
  <c r="I465" i="4"/>
  <c r="I466" i="4"/>
  <c r="I467" i="4"/>
  <c r="I468" i="4"/>
  <c r="I469" i="4"/>
  <c r="I470" i="4"/>
  <c r="I471" i="4"/>
  <c r="I472" i="4"/>
  <c r="I473" i="4"/>
  <c r="I474" i="4"/>
  <c r="I475" i="4"/>
  <c r="I476" i="4"/>
  <c r="I477" i="4"/>
  <c r="I478" i="4"/>
  <c r="I479" i="4"/>
  <c r="I480" i="4"/>
  <c r="I481" i="4"/>
  <c r="I482" i="4"/>
  <c r="I483" i="4"/>
  <c r="I484" i="4"/>
  <c r="I485" i="4"/>
  <c r="I486" i="4"/>
  <c r="I487" i="4"/>
  <c r="I488" i="4"/>
  <c r="I489" i="4"/>
  <c r="I490" i="4"/>
  <c r="I491" i="4"/>
  <c r="I492" i="4"/>
  <c r="I493" i="4"/>
  <c r="I494" i="4"/>
  <c r="I495" i="4"/>
  <c r="I496" i="4"/>
  <c r="I497" i="4"/>
  <c r="I498" i="4"/>
  <c r="I499" i="4"/>
  <c r="I500" i="4"/>
  <c r="I501" i="4"/>
  <c r="I502" i="4"/>
  <c r="I503" i="4"/>
  <c r="I504" i="4"/>
  <c r="I505" i="4"/>
  <c r="I506" i="4"/>
  <c r="I507" i="4"/>
  <c r="I508" i="4"/>
  <c r="I509" i="4"/>
  <c r="I510" i="4"/>
  <c r="I511" i="4"/>
  <c r="I512" i="4"/>
  <c r="I513" i="4"/>
  <c r="I514" i="4"/>
  <c r="I515" i="4"/>
  <c r="I516" i="4"/>
  <c r="I517" i="4"/>
  <c r="I518" i="4"/>
  <c r="I519" i="4"/>
  <c r="I520" i="4"/>
  <c r="I521" i="4"/>
  <c r="I522" i="4"/>
  <c r="I523" i="4"/>
  <c r="I524" i="4"/>
  <c r="I525" i="4"/>
  <c r="I526" i="4"/>
  <c r="I527" i="4"/>
  <c r="I528" i="4"/>
  <c r="I529" i="4"/>
  <c r="I530" i="4"/>
  <c r="I531" i="4"/>
  <c r="I532" i="4"/>
  <c r="I533" i="4"/>
  <c r="I534" i="4"/>
  <c r="I535" i="4"/>
  <c r="I536" i="4"/>
  <c r="I537" i="4"/>
  <c r="I538" i="4"/>
  <c r="I539" i="4"/>
  <c r="I540" i="4"/>
  <c r="I541" i="4"/>
  <c r="I542" i="4"/>
  <c r="I543" i="4"/>
  <c r="I544" i="4"/>
  <c r="I545" i="4"/>
  <c r="I546" i="4"/>
  <c r="I547" i="4"/>
  <c r="I548" i="4"/>
  <c r="I549" i="4"/>
  <c r="I550" i="4"/>
  <c r="I551" i="4"/>
  <c r="I552" i="4"/>
  <c r="I553" i="4"/>
  <c r="I554" i="4"/>
  <c r="I555" i="4"/>
  <c r="I556" i="4"/>
  <c r="I557" i="4"/>
  <c r="I558" i="4"/>
  <c r="I559" i="4"/>
  <c r="I560" i="4"/>
  <c r="I561" i="4"/>
  <c r="I562" i="4"/>
  <c r="I563" i="4"/>
  <c r="I564" i="4"/>
  <c r="I565" i="4"/>
  <c r="I566" i="4"/>
  <c r="I567" i="4"/>
  <c r="I568" i="4"/>
  <c r="I569" i="4"/>
  <c r="I570" i="4"/>
  <c r="I571" i="4"/>
  <c r="I572" i="4"/>
  <c r="I573" i="4"/>
  <c r="I574" i="4"/>
  <c r="I575" i="4"/>
  <c r="I576" i="4"/>
  <c r="I577" i="4"/>
  <c r="I578" i="4"/>
  <c r="I579" i="4"/>
  <c r="I580" i="4"/>
  <c r="I581" i="4"/>
  <c r="I582" i="4"/>
  <c r="I583" i="4"/>
  <c r="I584" i="4"/>
  <c r="I585" i="4"/>
  <c r="I586" i="4"/>
  <c r="I587" i="4"/>
  <c r="I588" i="4"/>
  <c r="I589" i="4"/>
  <c r="I590" i="4"/>
  <c r="I591" i="4"/>
  <c r="I592" i="4"/>
  <c r="I593" i="4"/>
  <c r="I594" i="4"/>
  <c r="I595" i="4"/>
  <c r="I596" i="4"/>
  <c r="I597" i="4"/>
  <c r="I598" i="4"/>
  <c r="I599" i="4"/>
  <c r="I600" i="4"/>
  <c r="I601" i="4"/>
  <c r="I602" i="4"/>
  <c r="I603" i="4"/>
  <c r="I604" i="4"/>
  <c r="I605" i="4"/>
  <c r="I606" i="4"/>
  <c r="I607" i="4"/>
  <c r="I608" i="4"/>
  <c r="I609" i="4"/>
  <c r="I610" i="4"/>
  <c r="I611" i="4"/>
  <c r="I612" i="4"/>
  <c r="I613" i="4"/>
  <c r="I614" i="4"/>
  <c r="I615" i="4"/>
  <c r="I616" i="4"/>
  <c r="I617" i="4"/>
  <c r="I618" i="4"/>
  <c r="I619" i="4"/>
  <c r="I620" i="4"/>
  <c r="I621" i="4"/>
  <c r="I622" i="4"/>
  <c r="I623" i="4"/>
  <c r="I624" i="4"/>
  <c r="I625" i="4"/>
  <c r="I626" i="4"/>
  <c r="I627" i="4"/>
  <c r="I628" i="4"/>
  <c r="I629" i="4"/>
  <c r="I630" i="4"/>
  <c r="I631" i="4"/>
  <c r="I632" i="4"/>
  <c r="I633" i="4"/>
  <c r="I634" i="4"/>
  <c r="I635" i="4"/>
  <c r="I636" i="4"/>
  <c r="I637" i="4"/>
  <c r="I638" i="4"/>
  <c r="I639" i="4"/>
  <c r="I640" i="4"/>
  <c r="I641" i="4"/>
  <c r="I642" i="4"/>
  <c r="I643" i="4"/>
  <c r="I644" i="4"/>
  <c r="I645" i="4"/>
  <c r="I646" i="4"/>
  <c r="I647" i="4"/>
  <c r="I648" i="4"/>
  <c r="I649" i="4"/>
  <c r="I650" i="4"/>
  <c r="I651" i="4"/>
  <c r="I652" i="4"/>
  <c r="I653" i="4"/>
  <c r="I654" i="4"/>
  <c r="I655" i="4"/>
  <c r="I656" i="4"/>
  <c r="I657" i="4"/>
  <c r="I658" i="4"/>
  <c r="I659" i="4"/>
  <c r="I660" i="4"/>
  <c r="I661" i="4"/>
  <c r="I662" i="4"/>
  <c r="I663" i="4"/>
  <c r="I664" i="4"/>
  <c r="I665" i="4"/>
  <c r="I666" i="4"/>
  <c r="I667" i="4"/>
  <c r="I668" i="4"/>
  <c r="I669" i="4"/>
  <c r="I670" i="4"/>
  <c r="I671" i="4"/>
  <c r="I672" i="4"/>
  <c r="I673" i="4"/>
  <c r="I674" i="4"/>
  <c r="I675" i="4"/>
  <c r="I676" i="4"/>
  <c r="I677" i="4"/>
  <c r="I678" i="4"/>
  <c r="I679" i="4"/>
  <c r="I680" i="4"/>
  <c r="I681" i="4"/>
  <c r="I682" i="4"/>
  <c r="I683" i="4"/>
  <c r="I684" i="4"/>
  <c r="I685" i="4"/>
  <c r="I686" i="4"/>
  <c r="I687" i="4"/>
  <c r="I688" i="4"/>
  <c r="I689" i="4"/>
  <c r="I690" i="4"/>
  <c r="I691" i="4"/>
  <c r="I692" i="4"/>
  <c r="I693" i="4"/>
  <c r="I694" i="4"/>
  <c r="I695" i="4"/>
  <c r="I696" i="4"/>
  <c r="I697" i="4"/>
  <c r="I698" i="4"/>
  <c r="I699" i="4"/>
  <c r="I700" i="4"/>
  <c r="I701" i="4"/>
  <c r="I702" i="4"/>
  <c r="I703" i="4"/>
  <c r="I704" i="4"/>
  <c r="I705" i="4"/>
  <c r="I706" i="4"/>
  <c r="I707" i="4"/>
  <c r="I708" i="4"/>
  <c r="I709" i="4"/>
  <c r="I710" i="4"/>
  <c r="I711" i="4"/>
  <c r="I712" i="4"/>
  <c r="I713" i="4"/>
  <c r="I714" i="4"/>
  <c r="I715" i="4"/>
  <c r="I716" i="4"/>
  <c r="I717" i="4"/>
  <c r="I718" i="4"/>
  <c r="I719" i="4"/>
  <c r="I720" i="4"/>
  <c r="I721" i="4"/>
  <c r="I722" i="4"/>
  <c r="I723" i="4"/>
  <c r="I724" i="4"/>
  <c r="I725" i="4"/>
  <c r="I726" i="4"/>
  <c r="I727" i="4"/>
  <c r="I728" i="4"/>
  <c r="I729" i="4"/>
  <c r="I730" i="4"/>
  <c r="I731" i="4"/>
  <c r="I732" i="4"/>
  <c r="I733" i="4"/>
  <c r="I734" i="4"/>
  <c r="I735" i="4"/>
  <c r="I736" i="4"/>
  <c r="I737" i="4"/>
  <c r="I738" i="4"/>
  <c r="I739" i="4"/>
  <c r="I740" i="4"/>
  <c r="I741" i="4"/>
  <c r="I742" i="4"/>
  <c r="I743" i="4"/>
  <c r="I744" i="4"/>
  <c r="I745" i="4"/>
  <c r="I746" i="4"/>
  <c r="I747" i="4"/>
  <c r="I748" i="4"/>
  <c r="I749" i="4"/>
  <c r="I750" i="4"/>
  <c r="I751" i="4"/>
  <c r="I752" i="4"/>
  <c r="I753" i="4"/>
  <c r="I754" i="4"/>
  <c r="I755" i="4"/>
  <c r="I756" i="4"/>
  <c r="I757" i="4"/>
  <c r="I758" i="4"/>
  <c r="I759" i="4"/>
  <c r="I760" i="4"/>
  <c r="I761" i="4"/>
  <c r="I762" i="4"/>
  <c r="I763" i="4"/>
  <c r="I764" i="4"/>
  <c r="I765" i="4"/>
  <c r="I766" i="4"/>
  <c r="I767" i="4"/>
  <c r="I768" i="4"/>
  <c r="I769" i="4"/>
  <c r="I770" i="4"/>
  <c r="I771" i="4"/>
  <c r="I772" i="4"/>
  <c r="I773" i="4"/>
  <c r="I774" i="4"/>
  <c r="I775" i="4"/>
  <c r="I776" i="4"/>
  <c r="I777" i="4"/>
  <c r="I778" i="4"/>
  <c r="I779" i="4"/>
  <c r="I780" i="4"/>
  <c r="I781" i="4"/>
  <c r="I782" i="4"/>
  <c r="I783" i="4"/>
  <c r="I784" i="4"/>
  <c r="I785" i="4"/>
  <c r="I786" i="4"/>
  <c r="I787" i="4"/>
  <c r="I788" i="4"/>
  <c r="I789" i="4"/>
  <c r="I790" i="4"/>
  <c r="I791" i="4"/>
  <c r="I792" i="4"/>
  <c r="I793" i="4"/>
  <c r="I794" i="4"/>
  <c r="I795" i="4"/>
  <c r="I796" i="4"/>
  <c r="I797" i="4"/>
  <c r="I798" i="4"/>
  <c r="I799" i="4"/>
  <c r="I800" i="4"/>
  <c r="I801" i="4"/>
  <c r="I802" i="4"/>
  <c r="I803" i="4"/>
  <c r="I804" i="4"/>
  <c r="I805" i="4"/>
  <c r="I806" i="4"/>
  <c r="I807" i="4"/>
  <c r="I808" i="4"/>
  <c r="I809" i="4"/>
  <c r="I810" i="4"/>
  <c r="I811" i="4"/>
  <c r="I812" i="4"/>
  <c r="I813" i="4"/>
  <c r="I814" i="4"/>
  <c r="I815" i="4"/>
  <c r="I816" i="4"/>
  <c r="I817" i="4"/>
  <c r="I818" i="4"/>
  <c r="I819" i="4"/>
  <c r="I820" i="4"/>
  <c r="I821" i="4"/>
  <c r="I822" i="4"/>
  <c r="I823" i="4"/>
  <c r="I824" i="4"/>
  <c r="I825" i="4"/>
  <c r="I826" i="4"/>
  <c r="I827" i="4"/>
  <c r="I828" i="4"/>
  <c r="I829" i="4"/>
  <c r="I830" i="4"/>
  <c r="I831" i="4"/>
  <c r="I832" i="4"/>
  <c r="I833" i="4"/>
  <c r="I834" i="4"/>
  <c r="I835" i="4"/>
  <c r="I836" i="4"/>
  <c r="I837" i="4"/>
  <c r="I838" i="4"/>
  <c r="I839" i="4"/>
  <c r="I840" i="4"/>
  <c r="I841" i="4"/>
  <c r="I842" i="4"/>
  <c r="I843" i="4"/>
  <c r="I844" i="4"/>
  <c r="I845" i="4"/>
  <c r="I846" i="4"/>
  <c r="I847" i="4"/>
  <c r="I848" i="4"/>
  <c r="I849" i="4"/>
  <c r="I850" i="4"/>
  <c r="I851" i="4"/>
  <c r="I852" i="4"/>
  <c r="I853" i="4"/>
  <c r="I854" i="4"/>
  <c r="I855" i="4"/>
  <c r="I856" i="4"/>
  <c r="I857" i="4"/>
  <c r="I858" i="4"/>
  <c r="I859" i="4"/>
  <c r="I860" i="4"/>
  <c r="I861" i="4"/>
  <c r="I862" i="4"/>
  <c r="I863" i="4"/>
  <c r="I864" i="4"/>
  <c r="I865" i="4"/>
  <c r="I866" i="4"/>
  <c r="I867" i="4"/>
  <c r="I868" i="4"/>
  <c r="I869" i="4"/>
  <c r="I870" i="4"/>
  <c r="I871" i="4"/>
  <c r="I872" i="4"/>
  <c r="I873" i="4"/>
  <c r="I874" i="4"/>
  <c r="I875" i="4"/>
  <c r="I876" i="4"/>
  <c r="I877" i="4"/>
  <c r="I878" i="4"/>
  <c r="I879" i="4"/>
  <c r="I880" i="4"/>
  <c r="I881" i="4"/>
  <c r="I882" i="4"/>
  <c r="I883" i="4"/>
  <c r="I884" i="4"/>
  <c r="I885" i="4"/>
  <c r="I886" i="4"/>
  <c r="I887" i="4"/>
  <c r="I888" i="4"/>
  <c r="I889" i="4"/>
  <c r="I890" i="4"/>
  <c r="I891" i="4"/>
  <c r="I892" i="4"/>
  <c r="I893" i="4"/>
  <c r="I894" i="4"/>
  <c r="I895" i="4"/>
  <c r="I896" i="4"/>
  <c r="I897" i="4"/>
  <c r="I898" i="4"/>
  <c r="I899" i="4"/>
  <c r="I900" i="4"/>
  <c r="I901" i="4"/>
  <c r="I902" i="4"/>
  <c r="I903" i="4"/>
  <c r="I904" i="4"/>
  <c r="I905" i="4"/>
  <c r="I906" i="4"/>
  <c r="I907" i="4"/>
  <c r="I908" i="4"/>
  <c r="I909" i="4"/>
  <c r="I910" i="4"/>
  <c r="I911" i="4"/>
  <c r="I912" i="4"/>
  <c r="I913" i="4"/>
  <c r="I914" i="4"/>
  <c r="I915" i="4"/>
  <c r="I916" i="4"/>
  <c r="I917" i="4"/>
  <c r="I918" i="4"/>
  <c r="I919" i="4"/>
  <c r="I920" i="4"/>
  <c r="I921" i="4"/>
  <c r="I922" i="4"/>
  <c r="I923" i="4"/>
  <c r="I924" i="4"/>
  <c r="I925" i="4"/>
  <c r="I926" i="4"/>
  <c r="I927" i="4"/>
  <c r="I928" i="4"/>
  <c r="I929" i="4"/>
  <c r="I930" i="4"/>
  <c r="I931" i="4"/>
  <c r="I932" i="4"/>
  <c r="I933" i="4"/>
  <c r="I934" i="4"/>
  <c r="I935" i="4"/>
  <c r="I936" i="4"/>
  <c r="I937" i="4"/>
  <c r="I938" i="4"/>
  <c r="I939" i="4"/>
  <c r="I940" i="4"/>
  <c r="I941" i="4"/>
  <c r="I942" i="4"/>
  <c r="I943" i="4"/>
  <c r="I944" i="4"/>
  <c r="I945" i="4"/>
  <c r="I946" i="4"/>
  <c r="I947" i="4"/>
  <c r="I948" i="4"/>
  <c r="I949" i="4"/>
  <c r="I950" i="4"/>
  <c r="I951" i="4"/>
  <c r="I952" i="4"/>
  <c r="I953" i="4"/>
  <c r="I954" i="4"/>
  <c r="I955" i="4"/>
  <c r="I956" i="4"/>
  <c r="I957" i="4"/>
  <c r="I958" i="4"/>
  <c r="I959" i="4"/>
  <c r="I960" i="4"/>
  <c r="I961" i="4"/>
  <c r="I962" i="4"/>
  <c r="I963" i="4"/>
  <c r="I964" i="4"/>
  <c r="I965" i="4"/>
  <c r="I966" i="4"/>
  <c r="I967" i="4"/>
  <c r="I968" i="4"/>
  <c r="I969" i="4"/>
  <c r="I970" i="4"/>
  <c r="I971" i="4"/>
  <c r="I972" i="4"/>
  <c r="I973" i="4"/>
  <c r="I974" i="4"/>
  <c r="I975" i="4"/>
  <c r="I976" i="4"/>
  <c r="I977" i="4"/>
  <c r="I978" i="4"/>
  <c r="I979" i="4"/>
  <c r="I980" i="4"/>
  <c r="I981" i="4"/>
  <c r="I982" i="4"/>
  <c r="I983" i="4"/>
  <c r="I984" i="4"/>
  <c r="I985" i="4"/>
  <c r="I986" i="4"/>
  <c r="I987" i="4"/>
  <c r="I988" i="4"/>
  <c r="I989" i="4"/>
  <c r="I990" i="4"/>
  <c r="I991" i="4"/>
  <c r="I992" i="4"/>
  <c r="I993" i="4"/>
  <c r="I994" i="4"/>
  <c r="I995" i="4"/>
  <c r="I996" i="4"/>
  <c r="I997" i="4"/>
  <c r="I998" i="4"/>
  <c r="I999" i="4"/>
  <c r="I1000" i="4"/>
  <c r="I1001" i="4"/>
  <c r="I1002" i="4"/>
  <c r="I1003" i="4"/>
  <c r="I1004" i="4"/>
  <c r="I1005" i="4"/>
  <c r="I1006" i="4"/>
  <c r="I1007" i="4"/>
  <c r="I1008" i="4"/>
  <c r="I1009" i="4"/>
  <c r="I1010" i="4"/>
  <c r="I1011" i="4"/>
  <c r="I1012" i="4"/>
  <c r="I1013" i="4"/>
  <c r="I1014" i="4"/>
  <c r="I1015" i="4"/>
  <c r="I1016" i="4"/>
  <c r="I1017" i="4"/>
  <c r="I1018" i="4"/>
  <c r="I1019" i="4"/>
  <c r="I1020" i="4"/>
  <c r="I1021" i="4"/>
  <c r="I1022" i="4"/>
  <c r="I1023" i="4"/>
  <c r="I1024" i="4"/>
  <c r="I1025" i="4"/>
  <c r="I1026" i="4"/>
  <c r="I1027" i="4"/>
  <c r="I1028" i="4"/>
  <c r="I1029" i="4"/>
  <c r="I1030" i="4"/>
  <c r="I1031" i="4"/>
  <c r="I1032" i="4"/>
  <c r="I1033" i="4"/>
  <c r="I1034" i="4"/>
  <c r="I1035" i="4"/>
  <c r="I1036" i="4"/>
  <c r="I1037" i="4"/>
  <c r="I1038" i="4"/>
  <c r="I1039" i="4"/>
  <c r="I1040" i="4"/>
  <c r="I1041" i="4"/>
  <c r="I1042" i="4"/>
  <c r="I1043" i="4"/>
  <c r="I1044" i="4"/>
  <c r="I1045" i="4"/>
  <c r="I1046" i="4"/>
  <c r="I1047" i="4"/>
  <c r="I1048" i="4"/>
  <c r="I1049" i="4"/>
  <c r="I1050" i="4"/>
  <c r="I1051" i="4"/>
  <c r="I1052" i="4"/>
  <c r="I1053" i="4"/>
  <c r="I1054" i="4"/>
  <c r="I1055" i="4"/>
  <c r="I1056" i="4"/>
  <c r="I1057" i="4"/>
  <c r="I1058" i="4"/>
  <c r="I1059" i="4"/>
  <c r="I1060" i="4"/>
  <c r="I1061" i="4"/>
  <c r="I1062" i="4"/>
  <c r="I1063" i="4"/>
  <c r="I1064" i="4"/>
  <c r="I1065" i="4"/>
  <c r="I1066" i="4"/>
  <c r="I1067" i="4"/>
  <c r="I1068" i="4"/>
  <c r="I1069" i="4"/>
  <c r="I1070" i="4"/>
  <c r="I1071" i="4"/>
  <c r="I1072" i="4"/>
  <c r="I1073" i="4"/>
  <c r="I1074" i="4"/>
  <c r="I1075" i="4"/>
  <c r="I1076" i="4"/>
  <c r="I1077" i="4"/>
  <c r="I1078" i="4"/>
  <c r="I1079" i="4"/>
  <c r="I1080" i="4"/>
  <c r="I1081" i="4"/>
  <c r="I1082" i="4"/>
  <c r="I1083" i="4"/>
  <c r="I1084" i="4"/>
  <c r="I1085" i="4"/>
  <c r="I1086" i="4"/>
  <c r="I1087" i="4"/>
  <c r="I1088" i="4"/>
  <c r="I1089" i="4"/>
  <c r="I1090" i="4"/>
  <c r="I1091" i="4"/>
  <c r="I1092" i="4"/>
  <c r="I1093" i="4"/>
  <c r="I1094" i="4"/>
  <c r="I1095" i="4"/>
  <c r="I1096" i="4"/>
  <c r="I1097" i="4"/>
  <c r="I1098" i="4"/>
  <c r="I1099" i="4"/>
  <c r="I1100" i="4"/>
  <c r="I1101" i="4"/>
  <c r="I1102" i="4"/>
  <c r="I1103" i="4"/>
  <c r="I1104" i="4"/>
  <c r="I1105" i="4"/>
  <c r="I1106" i="4"/>
  <c r="I1107" i="4"/>
  <c r="I1108" i="4"/>
  <c r="I1109" i="4"/>
  <c r="I1110" i="4"/>
  <c r="I1111" i="4"/>
  <c r="I1112" i="4"/>
  <c r="I1113" i="4"/>
  <c r="I1114" i="4"/>
  <c r="I1115" i="4"/>
  <c r="I1116" i="4"/>
  <c r="I1117" i="4"/>
  <c r="I1118" i="4"/>
  <c r="I1119" i="4"/>
  <c r="I1120" i="4"/>
  <c r="I1121" i="4"/>
  <c r="I1122" i="4"/>
  <c r="I1123" i="4"/>
  <c r="I1124" i="4"/>
  <c r="I1125" i="4"/>
  <c r="I1126" i="4"/>
  <c r="I1127" i="4"/>
  <c r="I1128" i="4"/>
  <c r="I1129" i="4"/>
  <c r="I1130" i="4"/>
  <c r="I1131" i="4"/>
  <c r="I1132" i="4"/>
  <c r="I1133" i="4"/>
  <c r="I1134" i="4"/>
  <c r="I1135" i="4"/>
  <c r="I1136" i="4"/>
  <c r="I1137" i="4"/>
  <c r="I1138" i="4"/>
  <c r="I1139" i="4"/>
  <c r="I1140" i="4"/>
  <c r="I1141" i="4"/>
  <c r="I1142" i="4"/>
  <c r="I1143" i="4"/>
  <c r="I1144"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I1169" i="4"/>
  <c r="I1170" i="4"/>
  <c r="I1171" i="4"/>
  <c r="I1172" i="4"/>
  <c r="I1173" i="4"/>
  <c r="I1174" i="4"/>
  <c r="I1175" i="4"/>
  <c r="I1176" i="4"/>
  <c r="I1177" i="4"/>
  <c r="I1178" i="4"/>
  <c r="I1179" i="4"/>
  <c r="I1180" i="4"/>
  <c r="I1181" i="4"/>
  <c r="I1182" i="4"/>
  <c r="I1183" i="4"/>
  <c r="I1184" i="4"/>
  <c r="I1185" i="4"/>
  <c r="I1186" i="4"/>
  <c r="I1187" i="4"/>
  <c r="I1188" i="4"/>
  <c r="I1189" i="4"/>
  <c r="I1190" i="4"/>
  <c r="I1191" i="4"/>
  <c r="I1192" i="4"/>
  <c r="I1193" i="4"/>
  <c r="I1194" i="4"/>
  <c r="I1195" i="4"/>
  <c r="I1196" i="4"/>
  <c r="I1197" i="4"/>
  <c r="I1198" i="4"/>
  <c r="I1199" i="4"/>
  <c r="I1200" i="4"/>
  <c r="I1201" i="4"/>
  <c r="I1202" i="4"/>
  <c r="I1203" i="4"/>
  <c r="I1204" i="4"/>
  <c r="I1205" i="4"/>
  <c r="I1206" i="4"/>
  <c r="I1207" i="4"/>
  <c r="I1208" i="4"/>
  <c r="I1209" i="4"/>
  <c r="I1210" i="4"/>
  <c r="I1211" i="4"/>
  <c r="I1212" i="4"/>
  <c r="I1213" i="4"/>
  <c r="I1214" i="4"/>
  <c r="I1215" i="4"/>
  <c r="I1216" i="4"/>
  <c r="I1217" i="4"/>
  <c r="I1218" i="4"/>
  <c r="I1219" i="4"/>
  <c r="I1220" i="4"/>
  <c r="I1221" i="4"/>
  <c r="I1222" i="4"/>
  <c r="I1223" i="4"/>
  <c r="I1224" i="4"/>
  <c r="I1225" i="4"/>
  <c r="I1226" i="4"/>
  <c r="I1227" i="4"/>
  <c r="I1228" i="4"/>
  <c r="I1229" i="4"/>
  <c r="I1230" i="4"/>
  <c r="I1231" i="4"/>
  <c r="I1232" i="4"/>
  <c r="I1233" i="4"/>
  <c r="I1234" i="4"/>
  <c r="I1235" i="4"/>
  <c r="I1236" i="4"/>
  <c r="I1237" i="4"/>
  <c r="I1238" i="4"/>
  <c r="I1239" i="4"/>
  <c r="I1240" i="4"/>
  <c r="I1241" i="4"/>
  <c r="I1242" i="4"/>
  <c r="I1243" i="4"/>
  <c r="I1244" i="4"/>
  <c r="I1245" i="4"/>
  <c r="I1246" i="4"/>
  <c r="I1247" i="4"/>
  <c r="I1248" i="4"/>
  <c r="I1249" i="4"/>
  <c r="I1250" i="4"/>
  <c r="I1251" i="4"/>
  <c r="I1252" i="4"/>
  <c r="I1253" i="4"/>
  <c r="I1254" i="4"/>
  <c r="I1255" i="4"/>
  <c r="I1256" i="4"/>
  <c r="I1257" i="4"/>
  <c r="I1258" i="4"/>
  <c r="I1259" i="4"/>
  <c r="I1260" i="4"/>
  <c r="I1261" i="4"/>
  <c r="I1262" i="4"/>
  <c r="I1263" i="4"/>
  <c r="I1264" i="4"/>
  <c r="I1265" i="4"/>
  <c r="I1266" i="4"/>
  <c r="I1267" i="4"/>
  <c r="I1268" i="4"/>
  <c r="I1269" i="4"/>
  <c r="I1270" i="4"/>
  <c r="I1271" i="4"/>
  <c r="B192" i="10"/>
  <c r="B193" i="10"/>
  <c r="B194" i="10"/>
  <c r="B195" i="10"/>
  <c r="B196" i="10"/>
  <c r="B197" i="10"/>
  <c r="B198" i="10"/>
  <c r="B199" i="10"/>
  <c r="B200" i="10"/>
  <c r="B201" i="10"/>
  <c r="B202" i="10"/>
  <c r="B203" i="10"/>
  <c r="B204" i="10"/>
  <c r="B205" i="10"/>
  <c r="B206" i="10"/>
  <c r="B207" i="10"/>
  <c r="B208" i="10"/>
  <c r="B209" i="10"/>
  <c r="B210" i="10"/>
  <c r="B211" i="10"/>
  <c r="B212" i="10"/>
  <c r="B213" i="10"/>
  <c r="B214" i="10"/>
  <c r="B215" i="10"/>
  <c r="B216" i="10"/>
  <c r="B217" i="10"/>
  <c r="B218" i="10"/>
  <c r="B219" i="10"/>
  <c r="B220" i="10"/>
  <c r="B221" i="10"/>
  <c r="B222" i="10"/>
  <c r="B223" i="10"/>
  <c r="B224" i="10"/>
  <c r="B225" i="10"/>
  <c r="B226" i="10"/>
  <c r="B227" i="10"/>
  <c r="B228" i="10"/>
  <c r="B229" i="10"/>
  <c r="B230" i="10"/>
  <c r="B231" i="10"/>
  <c r="B232" i="10"/>
  <c r="B233" i="10"/>
  <c r="B234" i="10"/>
  <c r="B235" i="10"/>
  <c r="B236" i="10"/>
  <c r="B237" i="10"/>
  <c r="B238" i="10"/>
  <c r="B239" i="10"/>
  <c r="B240" i="10"/>
  <c r="B241" i="10"/>
  <c r="B242" i="10"/>
  <c r="B243" i="10"/>
  <c r="B244" i="10"/>
  <c r="B245" i="10"/>
  <c r="B246" i="10"/>
  <c r="B247" i="10"/>
  <c r="B248" i="10"/>
  <c r="B249" i="10"/>
  <c r="B250" i="10"/>
  <c r="B251" i="10"/>
  <c r="B252" i="10"/>
  <c r="B253" i="10"/>
  <c r="B254" i="10"/>
  <c r="B255" i="10"/>
  <c r="B256" i="10"/>
  <c r="B257" i="10"/>
  <c r="B258" i="10"/>
  <c r="B259" i="10"/>
  <c r="B260" i="10"/>
  <c r="B261" i="10"/>
  <c r="B262" i="10"/>
  <c r="B263" i="10"/>
  <c r="B264" i="10"/>
  <c r="B265" i="10"/>
  <c r="B266" i="10"/>
  <c r="B267" i="10"/>
  <c r="B268" i="10"/>
  <c r="B269" i="10"/>
  <c r="B270" i="10"/>
  <c r="B271" i="10"/>
  <c r="B272" i="10"/>
  <c r="B273" i="10"/>
  <c r="B274" i="10"/>
  <c r="B275" i="10"/>
  <c r="B276" i="10"/>
  <c r="B277" i="10"/>
  <c r="B278" i="10"/>
  <c r="B279" i="10"/>
  <c r="B280" i="10"/>
  <c r="B281" i="10"/>
  <c r="B282" i="10"/>
  <c r="B283" i="10"/>
  <c r="B284" i="10"/>
  <c r="B285" i="10"/>
  <c r="B286" i="10"/>
  <c r="B287" i="10"/>
  <c r="B288" i="10"/>
  <c r="B289" i="10"/>
  <c r="B290" i="10"/>
  <c r="B291" i="10"/>
  <c r="B292" i="10"/>
  <c r="B293" i="10"/>
  <c r="B294" i="10"/>
  <c r="B295" i="10"/>
  <c r="B296" i="10"/>
  <c r="B297" i="10"/>
  <c r="B298" i="10"/>
  <c r="B299" i="10"/>
  <c r="B300" i="10"/>
  <c r="B301" i="10"/>
  <c r="B302" i="10"/>
  <c r="B303" i="10"/>
  <c r="B304" i="10"/>
  <c r="B305" i="10"/>
  <c r="B306" i="10"/>
  <c r="B307" i="10"/>
  <c r="B308" i="10"/>
  <c r="B309" i="10"/>
  <c r="B310" i="10"/>
  <c r="B311" i="10"/>
  <c r="B312" i="10"/>
  <c r="B313" i="10"/>
  <c r="B314" i="10"/>
  <c r="B315" i="10"/>
  <c r="B316" i="10"/>
  <c r="B317" i="10"/>
  <c r="B318" i="10"/>
  <c r="B319" i="10"/>
  <c r="B320" i="10"/>
  <c r="B321" i="10"/>
  <c r="B322" i="10"/>
  <c r="B323" i="10"/>
  <c r="B324" i="10"/>
  <c r="B325" i="10"/>
  <c r="B326" i="10"/>
  <c r="B327" i="10"/>
  <c r="B328" i="10"/>
  <c r="B329" i="10"/>
  <c r="B330" i="10"/>
  <c r="B331" i="10"/>
  <c r="B332" i="10"/>
  <c r="B333" i="10"/>
  <c r="B334" i="10"/>
  <c r="B335" i="10"/>
  <c r="B336" i="10"/>
  <c r="B337" i="10"/>
  <c r="B338" i="10"/>
  <c r="B339" i="10"/>
  <c r="B340" i="10"/>
  <c r="B341" i="10"/>
  <c r="B342" i="10"/>
  <c r="B343" i="10"/>
  <c r="B344" i="10"/>
  <c r="B345" i="10"/>
  <c r="B346" i="10"/>
  <c r="B347" i="10"/>
  <c r="B348" i="10"/>
  <c r="B349" i="10"/>
  <c r="B350" i="10"/>
  <c r="B351" i="10"/>
  <c r="B352" i="10"/>
  <c r="B353" i="10"/>
  <c r="B354" i="10"/>
  <c r="B355" i="10"/>
  <c r="B356" i="10"/>
  <c r="B357" i="10"/>
  <c r="B358" i="10"/>
  <c r="B359" i="10"/>
  <c r="B360" i="10"/>
  <c r="B361" i="10"/>
  <c r="B362" i="10"/>
  <c r="B363" i="10"/>
  <c r="B364" i="10"/>
  <c r="B365" i="10"/>
  <c r="B366" i="10"/>
  <c r="B367" i="10"/>
  <c r="B368" i="10"/>
  <c r="B369" i="10"/>
  <c r="B370" i="10"/>
  <c r="B371" i="10"/>
  <c r="B372" i="10"/>
  <c r="B373" i="10"/>
  <c r="B374" i="10"/>
  <c r="B375" i="10"/>
  <c r="B376" i="10"/>
  <c r="B377" i="10"/>
  <c r="B378" i="10"/>
  <c r="B379" i="10"/>
  <c r="B380" i="10"/>
  <c r="B381" i="10"/>
  <c r="B382" i="10"/>
  <c r="B383" i="10"/>
  <c r="B384" i="10"/>
  <c r="B385" i="10"/>
  <c r="B386" i="10"/>
  <c r="B387" i="10"/>
  <c r="B388" i="10"/>
  <c r="B389" i="10"/>
  <c r="B390" i="10"/>
  <c r="B391" i="10"/>
  <c r="B392" i="10"/>
  <c r="B393" i="10"/>
  <c r="B394" i="10"/>
  <c r="B395" i="10"/>
  <c r="B396" i="10"/>
  <c r="B397" i="10"/>
  <c r="B398" i="10"/>
  <c r="B399" i="10"/>
  <c r="B400" i="10"/>
  <c r="B401" i="10"/>
  <c r="B402" i="10"/>
  <c r="B403" i="10"/>
  <c r="B404" i="10"/>
  <c r="B405" i="10"/>
  <c r="B406" i="10"/>
  <c r="B407" i="10"/>
  <c r="B408" i="10"/>
  <c r="B409" i="10"/>
  <c r="B410" i="10"/>
  <c r="B412" i="10"/>
  <c r="B413" i="10"/>
  <c r="B414" i="10"/>
  <c r="B415" i="10"/>
  <c r="B416" i="10"/>
  <c r="B417" i="10"/>
  <c r="B418" i="10"/>
  <c r="B419" i="10"/>
  <c r="B420" i="10"/>
  <c r="B421" i="10"/>
  <c r="B422" i="10"/>
  <c r="B423" i="10"/>
  <c r="B424" i="10"/>
  <c r="B425" i="10"/>
  <c r="B426" i="10"/>
  <c r="B427" i="10"/>
  <c r="B428" i="10"/>
  <c r="B429" i="10"/>
  <c r="B430" i="10"/>
  <c r="B431" i="10"/>
  <c r="B432" i="10"/>
  <c r="B433" i="10"/>
  <c r="B434" i="10"/>
  <c r="B435" i="10"/>
  <c r="B436" i="10"/>
  <c r="B437" i="10"/>
  <c r="B438" i="10"/>
  <c r="B439" i="10"/>
  <c r="B440" i="10"/>
  <c r="B441" i="10"/>
  <c r="B442" i="10"/>
  <c r="B443" i="10"/>
  <c r="B444" i="10"/>
  <c r="B445" i="10"/>
  <c r="B446" i="10"/>
  <c r="B447" i="10"/>
  <c r="B448" i="10"/>
  <c r="B449" i="10"/>
  <c r="B450" i="10"/>
  <c r="B451" i="10"/>
  <c r="B452" i="10"/>
  <c r="B453" i="10"/>
  <c r="B454" i="10"/>
  <c r="B455" i="10"/>
  <c r="B456" i="10"/>
  <c r="B457" i="10"/>
  <c r="B458" i="10"/>
  <c r="B459" i="10"/>
  <c r="B460" i="10"/>
  <c r="B461" i="10"/>
  <c r="B462" i="10"/>
  <c r="B463" i="10"/>
  <c r="B464" i="10"/>
  <c r="B465" i="10"/>
  <c r="B466" i="10"/>
  <c r="B467" i="10"/>
  <c r="B468" i="10"/>
  <c r="B469" i="10"/>
  <c r="B470" i="10"/>
  <c r="B471" i="10"/>
  <c r="B472" i="10"/>
  <c r="B473" i="10"/>
  <c r="B474" i="10"/>
  <c r="B475" i="10"/>
  <c r="B476" i="10"/>
  <c r="B477" i="10"/>
  <c r="B478" i="10"/>
  <c r="B479" i="10"/>
  <c r="B480" i="10"/>
  <c r="B481" i="10"/>
  <c r="B482" i="10"/>
  <c r="B483" i="10"/>
  <c r="B484" i="10"/>
  <c r="B485" i="10"/>
  <c r="B486" i="10"/>
  <c r="B487" i="10"/>
  <c r="B488" i="10"/>
  <c r="B489" i="10"/>
  <c r="B490" i="10"/>
  <c r="B491" i="10"/>
  <c r="B492" i="10"/>
  <c r="B493" i="10"/>
  <c r="B494" i="10"/>
  <c r="B495" i="10"/>
  <c r="B496" i="10"/>
  <c r="B497" i="10"/>
  <c r="B498" i="10"/>
  <c r="B499" i="10"/>
  <c r="B500" i="10"/>
  <c r="B501" i="10"/>
  <c r="B502" i="10"/>
  <c r="B503" i="10"/>
  <c r="B504" i="10"/>
  <c r="B505" i="10"/>
  <c r="B506" i="10"/>
  <c r="B507" i="10"/>
  <c r="B508" i="10"/>
  <c r="B509" i="10"/>
  <c r="B510" i="10"/>
  <c r="B511" i="10"/>
  <c r="B512" i="10"/>
  <c r="B513" i="10"/>
  <c r="B514" i="10"/>
  <c r="B515" i="10"/>
  <c r="B516" i="10"/>
  <c r="B517" i="10"/>
  <c r="B518" i="10"/>
  <c r="B519" i="10"/>
  <c r="B520" i="10"/>
  <c r="B521" i="10"/>
  <c r="B522" i="10"/>
  <c r="B523" i="10"/>
  <c r="B524" i="10"/>
  <c r="B525" i="10"/>
  <c r="B526" i="10"/>
  <c r="B527" i="10"/>
  <c r="B528" i="10"/>
  <c r="B529" i="10"/>
  <c r="B530" i="10"/>
  <c r="B531" i="10"/>
  <c r="B532" i="10"/>
  <c r="B533" i="10"/>
  <c r="B534" i="10"/>
  <c r="B535" i="10"/>
  <c r="B536" i="10"/>
  <c r="B537" i="10"/>
  <c r="B538" i="10"/>
  <c r="B539" i="10"/>
  <c r="B540" i="10"/>
  <c r="B541" i="10"/>
  <c r="B542" i="10"/>
  <c r="B543" i="10"/>
  <c r="B544" i="10"/>
  <c r="B545" i="10"/>
  <c r="B546" i="10"/>
  <c r="B547" i="10"/>
  <c r="B548" i="10"/>
  <c r="B549" i="10"/>
  <c r="B550" i="10"/>
  <c r="B551" i="10"/>
  <c r="B552" i="10"/>
  <c r="B553" i="10"/>
  <c r="B554" i="10"/>
  <c r="B555" i="10"/>
  <c r="B556" i="10"/>
  <c r="B557" i="10"/>
  <c r="B558" i="10"/>
  <c r="B559" i="10"/>
  <c r="B560" i="10"/>
  <c r="B561" i="10"/>
  <c r="B562" i="10"/>
  <c r="B563" i="10"/>
  <c r="B564" i="10"/>
  <c r="B565" i="10"/>
  <c r="B566" i="10"/>
  <c r="B567" i="10"/>
  <c r="B568" i="10"/>
  <c r="B569" i="10"/>
  <c r="B570" i="10"/>
  <c r="B571" i="10"/>
  <c r="B572" i="10"/>
  <c r="B573" i="10"/>
  <c r="B574" i="10"/>
  <c r="B575" i="10"/>
  <c r="B576" i="10"/>
  <c r="B577" i="10"/>
  <c r="B578" i="10"/>
  <c r="B579" i="10"/>
  <c r="B580" i="10"/>
  <c r="B581" i="10"/>
  <c r="B582" i="10"/>
  <c r="B583" i="10"/>
  <c r="B584" i="10"/>
  <c r="B585" i="10"/>
  <c r="B586" i="10"/>
  <c r="B587" i="10"/>
  <c r="B588" i="10"/>
  <c r="B589" i="10"/>
  <c r="B590" i="10"/>
  <c r="B591" i="10"/>
  <c r="B592" i="10"/>
  <c r="B593" i="10"/>
  <c r="B594" i="10"/>
  <c r="B595" i="10"/>
  <c r="B596" i="10"/>
  <c r="B597" i="10"/>
  <c r="B598" i="10"/>
  <c r="B599" i="10"/>
  <c r="B600" i="10"/>
  <c r="B601" i="10"/>
  <c r="B602" i="10"/>
  <c r="B603" i="10"/>
  <c r="B604" i="10"/>
  <c r="B605" i="10"/>
  <c r="B606" i="10"/>
  <c r="B607" i="10"/>
  <c r="B608" i="10"/>
  <c r="B609" i="10"/>
  <c r="B610" i="10"/>
  <c r="B611" i="10"/>
  <c r="B612" i="10"/>
  <c r="B613" i="10"/>
  <c r="B614" i="10"/>
  <c r="B615" i="10"/>
  <c r="B616" i="10"/>
  <c r="B617" i="10"/>
  <c r="B618" i="10"/>
  <c r="B619" i="10"/>
  <c r="B620" i="10"/>
  <c r="B621" i="10"/>
  <c r="B622" i="10"/>
  <c r="B623" i="10"/>
  <c r="B624" i="10"/>
  <c r="B625" i="10"/>
  <c r="B626" i="10"/>
  <c r="B627" i="10"/>
  <c r="B628" i="10"/>
  <c r="B629" i="10"/>
  <c r="B630" i="10"/>
  <c r="B631" i="10"/>
  <c r="B632" i="10"/>
  <c r="B633" i="10"/>
  <c r="B634" i="10"/>
  <c r="B635" i="10"/>
  <c r="B636" i="10"/>
  <c r="B637" i="10"/>
  <c r="B638" i="10"/>
  <c r="B639" i="10"/>
  <c r="B640" i="10"/>
  <c r="B641" i="10"/>
  <c r="B642" i="10"/>
  <c r="B643" i="10"/>
  <c r="B644" i="10"/>
  <c r="B645" i="10"/>
  <c r="B646" i="10"/>
  <c r="B647" i="10"/>
  <c r="B649" i="10"/>
  <c r="B650" i="10"/>
  <c r="B651" i="10"/>
  <c r="B652" i="10"/>
  <c r="B653" i="10"/>
  <c r="B654" i="10"/>
  <c r="B655" i="10"/>
  <c r="B656" i="10"/>
  <c r="B657" i="10"/>
  <c r="B658" i="10"/>
  <c r="B659" i="10"/>
  <c r="B660" i="10"/>
  <c r="B661" i="10"/>
  <c r="B662" i="10"/>
  <c r="B663" i="10"/>
  <c r="B664" i="10"/>
  <c r="B665" i="10"/>
  <c r="B666" i="10"/>
  <c r="B667" i="10"/>
  <c r="B668" i="10"/>
  <c r="B669" i="10"/>
  <c r="B670" i="10"/>
  <c r="B671" i="10"/>
  <c r="B672" i="10"/>
  <c r="B673" i="10"/>
  <c r="B674" i="10"/>
  <c r="B675" i="10"/>
  <c r="B676" i="10"/>
  <c r="B677" i="10"/>
  <c r="B678" i="10"/>
  <c r="B679" i="10"/>
  <c r="B680" i="10"/>
  <c r="B681" i="10"/>
  <c r="B682" i="10"/>
  <c r="B683" i="10"/>
  <c r="B684" i="10"/>
  <c r="B685" i="10"/>
  <c r="B686" i="10"/>
  <c r="B687" i="10"/>
  <c r="B688" i="10"/>
  <c r="B689" i="10"/>
  <c r="B690" i="10"/>
  <c r="B691" i="10"/>
  <c r="B692" i="10"/>
  <c r="B693" i="10"/>
  <c r="B694" i="10"/>
  <c r="B695" i="10"/>
  <c r="B696" i="10"/>
  <c r="B697" i="10"/>
  <c r="B698" i="10"/>
  <c r="B699" i="10"/>
  <c r="B700" i="10"/>
  <c r="B701" i="10"/>
  <c r="B702" i="10"/>
  <c r="B703" i="10"/>
  <c r="B704" i="10"/>
  <c r="B705" i="10"/>
  <c r="B706" i="10"/>
  <c r="B707" i="10"/>
  <c r="B708" i="10"/>
  <c r="B709" i="10"/>
  <c r="B710" i="10"/>
  <c r="B711" i="10"/>
  <c r="B712" i="10"/>
  <c r="B713" i="10"/>
  <c r="B714" i="10"/>
  <c r="B715" i="10"/>
  <c r="B716" i="10"/>
  <c r="B717" i="10"/>
  <c r="B718" i="10"/>
  <c r="B719" i="10"/>
  <c r="B720" i="10"/>
  <c r="B721" i="10"/>
  <c r="B722" i="10"/>
  <c r="B723" i="10"/>
  <c r="B724" i="10"/>
  <c r="B725" i="10"/>
  <c r="B726" i="10"/>
  <c r="B727" i="10"/>
  <c r="B728" i="10"/>
  <c r="B729" i="10"/>
  <c r="B730" i="10"/>
  <c r="B731" i="10"/>
  <c r="B732" i="10"/>
  <c r="B733" i="10"/>
  <c r="B734" i="10"/>
  <c r="B735" i="10"/>
  <c r="B736" i="10"/>
  <c r="B737" i="10"/>
  <c r="B738" i="10"/>
  <c r="B739" i="10"/>
  <c r="B740" i="10"/>
  <c r="B741" i="10"/>
  <c r="B742" i="10"/>
  <c r="B743" i="10"/>
  <c r="B744" i="10"/>
  <c r="B745" i="10"/>
  <c r="B746" i="10"/>
  <c r="B747" i="10"/>
  <c r="B748" i="10"/>
  <c r="B749" i="10"/>
  <c r="B750" i="10"/>
  <c r="B751" i="10"/>
  <c r="B752" i="10"/>
  <c r="B753" i="10"/>
  <c r="B754" i="10"/>
  <c r="B755" i="10"/>
  <c r="B756" i="10"/>
  <c r="B757" i="10"/>
  <c r="B758" i="10"/>
  <c r="B759" i="10"/>
  <c r="B760" i="10"/>
  <c r="B761" i="10"/>
  <c r="B762" i="10"/>
  <c r="B763" i="10"/>
  <c r="B764" i="10"/>
  <c r="B765" i="10"/>
  <c r="B766" i="10"/>
  <c r="B767" i="10"/>
  <c r="B768" i="10"/>
  <c r="B769" i="10"/>
  <c r="B770" i="10"/>
  <c r="B771" i="10"/>
  <c r="B772" i="10"/>
  <c r="B773" i="10"/>
  <c r="B774" i="10"/>
  <c r="B775" i="10"/>
  <c r="B776" i="10"/>
  <c r="B777" i="10"/>
  <c r="B778" i="10"/>
  <c r="B779" i="10"/>
  <c r="B780" i="10"/>
  <c r="B781" i="10"/>
  <c r="B782" i="10"/>
  <c r="B783" i="10"/>
  <c r="B784" i="10"/>
  <c r="B785" i="10"/>
  <c r="B786" i="10"/>
  <c r="B787" i="10"/>
  <c r="B788" i="10"/>
  <c r="B789" i="10"/>
  <c r="B790" i="10"/>
  <c r="B791" i="10"/>
  <c r="B792" i="10"/>
  <c r="B793" i="10"/>
  <c r="B794" i="10"/>
  <c r="B795" i="10"/>
  <c r="B796" i="10"/>
  <c r="B797" i="10"/>
  <c r="B798" i="10"/>
  <c r="B799" i="10"/>
  <c r="B800" i="10"/>
  <c r="B801" i="10"/>
  <c r="B802" i="10"/>
  <c r="B803" i="10"/>
  <c r="B804" i="10"/>
  <c r="B805" i="10"/>
  <c r="B806" i="10"/>
  <c r="B807" i="10"/>
  <c r="B808" i="10"/>
  <c r="B809" i="10"/>
  <c r="B810" i="10"/>
  <c r="B811" i="10"/>
  <c r="B812" i="10"/>
  <c r="B813" i="10"/>
  <c r="B814" i="10"/>
  <c r="B815" i="10"/>
  <c r="B816" i="10"/>
  <c r="B817" i="10"/>
  <c r="B818" i="10"/>
  <c r="B819" i="10"/>
  <c r="B820" i="10"/>
  <c r="B821" i="10"/>
  <c r="B822" i="10"/>
  <c r="B823" i="10"/>
  <c r="B824" i="10"/>
  <c r="B825" i="10"/>
  <c r="B826" i="10"/>
  <c r="B827" i="10"/>
  <c r="B828" i="10"/>
  <c r="B829" i="10"/>
  <c r="B830" i="10"/>
  <c r="B831" i="10"/>
  <c r="B832" i="10"/>
  <c r="B833" i="10"/>
  <c r="B834" i="10"/>
  <c r="B835" i="10"/>
  <c r="B836" i="10"/>
  <c r="B837" i="10"/>
  <c r="B838" i="10"/>
  <c r="B839" i="10"/>
  <c r="B840" i="10"/>
  <c r="B841" i="10"/>
  <c r="B842" i="10"/>
  <c r="B843" i="10"/>
  <c r="B844" i="10"/>
  <c r="B845" i="10"/>
  <c r="B846" i="10"/>
  <c r="B847" i="10"/>
  <c r="B848" i="10"/>
  <c r="B849" i="10"/>
  <c r="B850" i="10"/>
  <c r="B851" i="10"/>
  <c r="B852" i="10"/>
  <c r="B853" i="10"/>
  <c r="B854" i="10"/>
  <c r="B855" i="10"/>
  <c r="B856" i="10"/>
  <c r="B857" i="10"/>
  <c r="B858" i="10"/>
  <c r="B859" i="10"/>
  <c r="B860" i="10"/>
  <c r="B861" i="10"/>
  <c r="B862" i="10"/>
  <c r="B863" i="10"/>
  <c r="B864" i="10"/>
  <c r="B865" i="10"/>
  <c r="B866" i="10"/>
  <c r="B867" i="10"/>
  <c r="B868" i="10"/>
  <c r="B869" i="10"/>
  <c r="B870" i="10"/>
  <c r="B871" i="10"/>
  <c r="B872" i="10"/>
  <c r="B873" i="10"/>
  <c r="B874" i="10"/>
  <c r="B875" i="10"/>
  <c r="B876" i="10"/>
  <c r="B877" i="10"/>
  <c r="B878" i="10"/>
  <c r="B879" i="10"/>
  <c r="B880" i="10"/>
  <c r="B881" i="10"/>
  <c r="B882" i="10"/>
  <c r="B883" i="10"/>
  <c r="B884" i="10"/>
  <c r="B885" i="10"/>
  <c r="B886" i="10"/>
  <c r="B887" i="10"/>
  <c r="B888" i="10"/>
  <c r="B889" i="10"/>
  <c r="B890" i="10"/>
  <c r="B891" i="10"/>
  <c r="B892" i="10"/>
  <c r="B893" i="10"/>
  <c r="B894" i="10"/>
  <c r="B895" i="10"/>
  <c r="B896" i="10"/>
  <c r="B897" i="10"/>
  <c r="B898" i="10"/>
  <c r="B899" i="10"/>
  <c r="B900" i="10"/>
  <c r="B901" i="10"/>
  <c r="B902" i="10"/>
  <c r="B903" i="10"/>
  <c r="B904" i="10"/>
  <c r="B905" i="10"/>
  <c r="B906" i="10"/>
  <c r="B907" i="10"/>
  <c r="B908" i="10"/>
  <c r="B909" i="10"/>
  <c r="B910" i="10"/>
  <c r="B911" i="10"/>
  <c r="B912" i="10"/>
  <c r="B913" i="10"/>
  <c r="B914" i="10"/>
  <c r="B915" i="10"/>
  <c r="B916" i="10"/>
  <c r="B917" i="10"/>
  <c r="B918" i="10"/>
  <c r="B919" i="10"/>
  <c r="B920" i="10"/>
  <c r="B921" i="10"/>
  <c r="B922" i="10"/>
  <c r="B923" i="10"/>
  <c r="B924" i="10"/>
  <c r="B925" i="10"/>
  <c r="B926" i="10"/>
  <c r="B927" i="10"/>
  <c r="B928" i="10"/>
  <c r="B929" i="10"/>
  <c r="B930" i="10"/>
  <c r="B931" i="10"/>
  <c r="B932" i="10"/>
  <c r="B933" i="10"/>
  <c r="B934" i="10"/>
  <c r="B935" i="10"/>
  <c r="B936" i="10"/>
  <c r="B937" i="10"/>
  <c r="B938" i="10"/>
  <c r="B939" i="10"/>
  <c r="B940" i="10"/>
  <c r="B941" i="10"/>
  <c r="B942" i="10"/>
  <c r="B943" i="10"/>
  <c r="B944" i="10"/>
  <c r="B945" i="10"/>
  <c r="B946" i="10"/>
  <c r="B947" i="10"/>
  <c r="B948" i="10"/>
  <c r="B949" i="10"/>
  <c r="B950" i="10"/>
  <c r="B951" i="10"/>
  <c r="B952" i="10"/>
  <c r="B953" i="10"/>
  <c r="B954" i="10"/>
  <c r="B955" i="10"/>
  <c r="B956" i="10"/>
  <c r="B957" i="10"/>
  <c r="B958" i="10"/>
  <c r="B959" i="10"/>
  <c r="B960" i="10"/>
  <c r="B961" i="10"/>
  <c r="B962" i="10"/>
  <c r="B963" i="10"/>
  <c r="B964" i="10"/>
  <c r="B965" i="10"/>
  <c r="B966" i="10"/>
  <c r="B967" i="10"/>
  <c r="B968" i="10"/>
  <c r="B969" i="10"/>
  <c r="B970" i="10"/>
  <c r="B971" i="10"/>
  <c r="B972" i="10"/>
  <c r="B973" i="10"/>
  <c r="B974" i="10"/>
  <c r="B975" i="10"/>
  <c r="B976" i="10"/>
  <c r="B977" i="10"/>
  <c r="B978" i="10"/>
  <c r="B979" i="10"/>
  <c r="B980" i="10"/>
  <c r="B981" i="10"/>
  <c r="B982" i="10"/>
  <c r="B983" i="10"/>
  <c r="B984" i="10"/>
  <c r="B985" i="10"/>
  <c r="B986" i="10"/>
  <c r="B987" i="10"/>
  <c r="B988" i="10"/>
  <c r="B989" i="10"/>
  <c r="B990" i="10"/>
  <c r="B991" i="10"/>
  <c r="B992" i="10"/>
  <c r="B993" i="10"/>
  <c r="B994" i="10"/>
  <c r="B995" i="10"/>
  <c r="B996" i="10"/>
  <c r="B997" i="10"/>
  <c r="B998" i="10"/>
  <c r="B999" i="10"/>
  <c r="B1000" i="10"/>
  <c r="B1001" i="10"/>
  <c r="B1002" i="10"/>
  <c r="B1003" i="10"/>
  <c r="B1004" i="10"/>
  <c r="B1005" i="10"/>
  <c r="B1006" i="10"/>
  <c r="B1007" i="10"/>
  <c r="B1008" i="10"/>
  <c r="B1009" i="10"/>
  <c r="B1010" i="10"/>
  <c r="B1011" i="10"/>
  <c r="B1012" i="10"/>
  <c r="B1013" i="10"/>
  <c r="B1014" i="10"/>
  <c r="B1015" i="10"/>
  <c r="B1016" i="10"/>
  <c r="B1017" i="10"/>
  <c r="B1018" i="10"/>
  <c r="B1019" i="10"/>
  <c r="B1020" i="10"/>
  <c r="B1021" i="10"/>
  <c r="B1022" i="10"/>
  <c r="B1023" i="10"/>
  <c r="B1024" i="10"/>
  <c r="B1025" i="10"/>
  <c r="B1026" i="10"/>
  <c r="B1027" i="10"/>
  <c r="B1028" i="10"/>
  <c r="B1029" i="10"/>
  <c r="B1030" i="10"/>
  <c r="B1031" i="10"/>
  <c r="B1032" i="10"/>
  <c r="B1033" i="10"/>
  <c r="B1034" i="10"/>
  <c r="B1035" i="10"/>
  <c r="B1036" i="10"/>
  <c r="B1037" i="10"/>
  <c r="B1038" i="10"/>
  <c r="B1039" i="10"/>
  <c r="B1040" i="10"/>
  <c r="B1041" i="10"/>
  <c r="B1042" i="10"/>
  <c r="B1043" i="10"/>
  <c r="B1044" i="10"/>
  <c r="B1045" i="10"/>
  <c r="B1046" i="10"/>
  <c r="B1047" i="10"/>
  <c r="B1048" i="10"/>
  <c r="B1049" i="10"/>
  <c r="B1050" i="10"/>
  <c r="B1051" i="10"/>
  <c r="B1052" i="10"/>
  <c r="B1053" i="10"/>
  <c r="B1054" i="10"/>
  <c r="B1055" i="10"/>
  <c r="B1056" i="10"/>
  <c r="B1057" i="10"/>
  <c r="B1058" i="10"/>
  <c r="B1059" i="10"/>
  <c r="B1060" i="10"/>
  <c r="B1061" i="10"/>
  <c r="B1062" i="10"/>
  <c r="B1063" i="10"/>
  <c r="B1064" i="10"/>
  <c r="B1065" i="10"/>
  <c r="B1066" i="10"/>
  <c r="B1067" i="10"/>
  <c r="B1068" i="10"/>
  <c r="B1069" i="10"/>
  <c r="B1070" i="10"/>
  <c r="B1071" i="10"/>
  <c r="B1072" i="10"/>
  <c r="B1073" i="10"/>
  <c r="B1074" i="10"/>
  <c r="B1075" i="10"/>
  <c r="B1076" i="10"/>
  <c r="B1077" i="10"/>
  <c r="B1078" i="10"/>
  <c r="B1079" i="10"/>
  <c r="B1080" i="10"/>
  <c r="B1081" i="10"/>
  <c r="B1082" i="10"/>
  <c r="B1083" i="10"/>
  <c r="B1084" i="10"/>
  <c r="B1085" i="10"/>
  <c r="B1086" i="10"/>
  <c r="B1087" i="10"/>
  <c r="B1088" i="10"/>
  <c r="B1089" i="10"/>
  <c r="B1090" i="10"/>
  <c r="B1091" i="10"/>
  <c r="B1092" i="10"/>
  <c r="B1093" i="10"/>
  <c r="B1094" i="10"/>
  <c r="B1095" i="10"/>
  <c r="B1096" i="10"/>
  <c r="B1097" i="10"/>
  <c r="B1098" i="10"/>
  <c r="B1099" i="10"/>
  <c r="B1100" i="10"/>
  <c r="B1101" i="10"/>
  <c r="B1102" i="10"/>
  <c r="B1103" i="10"/>
  <c r="B1104" i="10"/>
  <c r="B1105" i="10"/>
  <c r="B1106" i="10"/>
  <c r="B1107" i="10"/>
  <c r="B1108" i="10"/>
  <c r="B1109" i="10"/>
  <c r="B1110" i="10"/>
  <c r="B1111" i="10"/>
  <c r="B1112" i="10"/>
  <c r="B1113" i="10"/>
  <c r="B1114" i="10"/>
  <c r="B1115" i="10"/>
  <c r="B1116" i="10"/>
  <c r="B1117" i="10"/>
  <c r="B1118" i="10"/>
  <c r="B1119" i="10"/>
  <c r="B1120" i="10"/>
  <c r="B1121" i="10"/>
  <c r="B1122" i="10"/>
  <c r="B1123" i="10"/>
  <c r="B1124" i="10"/>
  <c r="B1125" i="10"/>
  <c r="B1126" i="10"/>
  <c r="B1127" i="10"/>
  <c r="B1128" i="10"/>
  <c r="B1129" i="10"/>
  <c r="B1130" i="10"/>
  <c r="B1131" i="10"/>
  <c r="B1132" i="10"/>
  <c r="B1133" i="10"/>
  <c r="B1134" i="10"/>
  <c r="B1135" i="10"/>
  <c r="B1136" i="10"/>
  <c r="B1137" i="10"/>
  <c r="B1138" i="10"/>
  <c r="B1139" i="10"/>
  <c r="B1140" i="10"/>
  <c r="B1141" i="10"/>
  <c r="B1142" i="10"/>
  <c r="B1143" i="10"/>
  <c r="B1144" i="10"/>
  <c r="B1145" i="10"/>
  <c r="B1146" i="10"/>
  <c r="B1147" i="10"/>
  <c r="B1148" i="10"/>
  <c r="B1149" i="10"/>
  <c r="B1150" i="10"/>
  <c r="B1151" i="10"/>
  <c r="B1152" i="10"/>
  <c r="B1153" i="10"/>
  <c r="B1154" i="10"/>
  <c r="B1155" i="10"/>
  <c r="B1156" i="10"/>
  <c r="B1157" i="10"/>
  <c r="B1158" i="10"/>
  <c r="B1159" i="10"/>
  <c r="B1160" i="10"/>
  <c r="B1161" i="10"/>
  <c r="B1162" i="10"/>
  <c r="B1163" i="10"/>
  <c r="B1164" i="10"/>
  <c r="B1165" i="10"/>
  <c r="B1166" i="10"/>
  <c r="B1167" i="10"/>
  <c r="B1168" i="10"/>
  <c r="B1169" i="10"/>
  <c r="B1170" i="10"/>
  <c r="B1171" i="10"/>
  <c r="B1172" i="10"/>
  <c r="B1173" i="10"/>
  <c r="B1174" i="10"/>
  <c r="B1175" i="10"/>
  <c r="B1176" i="10"/>
  <c r="B1177" i="10"/>
  <c r="B1178" i="10"/>
  <c r="B1179" i="10"/>
  <c r="B1180" i="10"/>
  <c r="B1181" i="10"/>
  <c r="B1182" i="10"/>
  <c r="B1183" i="10"/>
  <c r="B1184" i="10"/>
  <c r="B1185" i="10"/>
  <c r="B1186" i="10"/>
  <c r="B1187" i="10"/>
  <c r="B1188" i="10"/>
  <c r="B1189" i="10"/>
  <c r="B1190" i="10"/>
  <c r="B1191" i="10"/>
  <c r="B1192" i="10"/>
  <c r="B1193" i="10"/>
  <c r="B1194" i="10"/>
  <c r="B1195" i="10"/>
  <c r="B1196" i="10"/>
  <c r="B1197" i="10"/>
  <c r="B1198" i="10"/>
  <c r="B1199" i="10"/>
  <c r="B1200" i="10"/>
  <c r="B1201" i="10"/>
  <c r="B1202" i="10"/>
  <c r="B1203" i="10"/>
  <c r="B1204" i="10"/>
  <c r="B1205" i="10"/>
  <c r="B1206" i="10"/>
  <c r="B1207" i="10"/>
  <c r="B1208" i="10"/>
  <c r="B1209" i="10"/>
  <c r="B1210" i="10"/>
  <c r="B1211" i="10"/>
  <c r="B1212" i="10"/>
  <c r="B1213" i="10"/>
  <c r="B1214" i="10"/>
  <c r="B1215" i="10"/>
  <c r="B1216" i="10"/>
  <c r="B1217" i="10"/>
  <c r="B1218" i="10"/>
  <c r="B1219" i="10"/>
  <c r="B1220" i="10"/>
  <c r="B1221" i="10"/>
  <c r="B1222" i="10"/>
  <c r="B1223" i="10"/>
  <c r="B1224" i="10"/>
  <c r="B1225" i="10"/>
  <c r="B1226" i="10"/>
  <c r="B1227" i="10"/>
  <c r="B1228" i="10"/>
  <c r="B1229" i="10"/>
  <c r="B1230" i="10"/>
  <c r="B1231" i="10"/>
  <c r="B1232" i="10"/>
  <c r="B1233" i="10"/>
  <c r="B1234" i="10"/>
  <c r="B1235" i="10"/>
  <c r="B1236" i="10"/>
  <c r="B1237" i="10"/>
  <c r="B1238" i="10"/>
  <c r="B1239" i="10"/>
  <c r="B1240" i="10"/>
  <c r="B1241" i="10"/>
  <c r="B1242" i="10"/>
  <c r="B1243" i="10"/>
  <c r="B1244" i="10"/>
  <c r="B1245" i="10"/>
  <c r="B1246" i="10"/>
  <c r="B1247" i="10"/>
  <c r="B1248" i="10"/>
  <c r="B1249" i="10"/>
  <c r="B1250" i="10"/>
  <c r="B1251" i="10"/>
  <c r="B1252" i="10"/>
  <c r="B1253" i="10"/>
  <c r="B1254" i="10"/>
  <c r="B1255" i="10"/>
  <c r="B1256" i="10"/>
  <c r="B1257" i="10"/>
  <c r="B1258" i="10"/>
  <c r="B1259" i="10"/>
  <c r="B1260" i="10"/>
  <c r="B1261" i="10"/>
  <c r="B1262" i="10"/>
  <c r="B1263" i="10"/>
  <c r="B1264" i="10"/>
  <c r="B1265" i="10"/>
  <c r="B1266" i="10"/>
  <c r="B1267" i="10"/>
  <c r="B1268" i="10"/>
  <c r="B1269" i="10"/>
  <c r="B1270" i="10"/>
  <c r="B1271" i="10"/>
  <c r="B1272" i="10"/>
  <c r="B1273" i="10"/>
  <c r="B1274" i="10"/>
  <c r="B1275" i="10"/>
  <c r="B1276" i="10"/>
  <c r="B1277" i="10"/>
  <c r="B1278" i="10"/>
  <c r="B1279" i="10"/>
  <c r="B1280" i="10"/>
  <c r="B1281" i="10"/>
  <c r="B1282" i="10"/>
  <c r="B1283" i="10"/>
  <c r="B1284" i="10"/>
  <c r="B1285" i="10"/>
  <c r="B1286" i="10"/>
  <c r="B1287" i="10"/>
  <c r="B1288" i="10"/>
  <c r="B1289" i="10"/>
  <c r="B1290" i="10"/>
  <c r="B1291" i="10"/>
  <c r="B1292" i="10"/>
  <c r="B1293" i="10"/>
  <c r="B1294" i="10"/>
  <c r="B1295" i="10"/>
  <c r="B1296" i="10"/>
  <c r="B1297" i="10"/>
  <c r="B1298" i="10"/>
  <c r="B1299" i="10"/>
  <c r="B1300" i="10"/>
  <c r="B1301" i="10"/>
  <c r="B1302" i="10"/>
  <c r="B1303" i="10"/>
  <c r="B1304" i="10"/>
  <c r="B1305" i="10"/>
  <c r="B1306" i="10"/>
  <c r="B1307" i="10"/>
  <c r="B1308" i="10"/>
  <c r="B1309" i="10"/>
  <c r="B1310" i="10"/>
  <c r="B1311" i="10"/>
  <c r="B1312" i="10"/>
  <c r="B1313" i="10"/>
  <c r="B1314" i="10"/>
  <c r="B1315" i="10"/>
  <c r="B1316" i="10"/>
  <c r="B1317" i="10"/>
  <c r="B1318" i="10"/>
  <c r="B1319" i="10"/>
  <c r="B1320" i="10"/>
  <c r="B1321" i="10"/>
  <c r="B1322" i="10"/>
  <c r="B1323" i="10"/>
  <c r="B1324" i="10"/>
  <c r="B1325" i="10"/>
  <c r="B1326" i="10"/>
  <c r="B1327" i="10"/>
  <c r="B1328" i="10"/>
  <c r="B1329" i="10"/>
  <c r="B1330" i="10"/>
  <c r="B1331" i="10"/>
  <c r="B1332" i="10"/>
  <c r="B1333" i="10"/>
  <c r="B1334" i="10"/>
  <c r="B1335" i="10"/>
  <c r="B1336" i="10"/>
  <c r="B1337" i="10"/>
  <c r="B1338" i="10"/>
  <c r="B1339" i="10"/>
  <c r="B1340" i="10"/>
  <c r="B1341" i="10"/>
  <c r="B1342" i="10"/>
  <c r="B1343" i="10"/>
  <c r="B1344" i="10"/>
  <c r="B1345" i="10"/>
  <c r="B1346" i="10"/>
  <c r="B1347" i="10"/>
  <c r="B1348" i="10"/>
  <c r="B1349" i="10"/>
  <c r="B1350" i="10"/>
  <c r="B1351" i="10"/>
  <c r="B1352" i="10"/>
  <c r="B1353" i="10"/>
  <c r="B1354" i="10"/>
  <c r="B1355" i="10"/>
  <c r="B1356" i="10"/>
  <c r="B1357" i="10"/>
  <c r="B1358" i="10"/>
  <c r="B1359" i="10"/>
  <c r="B1360" i="10"/>
  <c r="B1361" i="10"/>
  <c r="B1362" i="10"/>
  <c r="B1363" i="10"/>
  <c r="B1364" i="10"/>
  <c r="B1365" i="10"/>
  <c r="B1366" i="10"/>
  <c r="B1367" i="10"/>
  <c r="B1368" i="10"/>
  <c r="B1369" i="10"/>
  <c r="B1370" i="10"/>
  <c r="B1371" i="10"/>
  <c r="B1372" i="10"/>
  <c r="B1373" i="10"/>
  <c r="B1374" i="10"/>
  <c r="B1375" i="10"/>
  <c r="B1376" i="10"/>
  <c r="B1377" i="10"/>
  <c r="B1378" i="10"/>
  <c r="B1379" i="10"/>
  <c r="B1380" i="10"/>
  <c r="B1381" i="10"/>
  <c r="B1382" i="10"/>
  <c r="B1383" i="10"/>
  <c r="B1384" i="10"/>
  <c r="B1385" i="10"/>
  <c r="B1386" i="10"/>
  <c r="B1387" i="10"/>
  <c r="B1388" i="10"/>
  <c r="B1389" i="10"/>
  <c r="B1390" i="10"/>
  <c r="B1391" i="10"/>
  <c r="B1392" i="10"/>
  <c r="B1393" i="10"/>
  <c r="B1394" i="10"/>
  <c r="B1395" i="10"/>
  <c r="B1396" i="10"/>
  <c r="B1397" i="10"/>
  <c r="B1398" i="10"/>
  <c r="B1399" i="10"/>
  <c r="B1400" i="10"/>
  <c r="B1401" i="10"/>
  <c r="B1402" i="10"/>
  <c r="B1403" i="10"/>
  <c r="B1404" i="10"/>
  <c r="B1405" i="10"/>
  <c r="B1406" i="10"/>
  <c r="B1407" i="10"/>
  <c r="B1408" i="10"/>
  <c r="B1409" i="10"/>
  <c r="B1410" i="10"/>
  <c r="B1411" i="10"/>
  <c r="B1412" i="10"/>
  <c r="B1413" i="10"/>
  <c r="B1414" i="10"/>
  <c r="B1415" i="10"/>
  <c r="B1416" i="10"/>
  <c r="B1417" i="10"/>
  <c r="B1418" i="10"/>
  <c r="B1419" i="10"/>
  <c r="B1420" i="10"/>
  <c r="B1421" i="10"/>
  <c r="B1422" i="10"/>
  <c r="B1423" i="10"/>
  <c r="B1424" i="10"/>
  <c r="B1425" i="10"/>
  <c r="B1426" i="10"/>
  <c r="B1427" i="10"/>
  <c r="B1428" i="10"/>
  <c r="B1429" i="10"/>
  <c r="B1430" i="10"/>
  <c r="B1431" i="10"/>
  <c r="B1432" i="10"/>
  <c r="B1433" i="10"/>
  <c r="B1434" i="10"/>
  <c r="B1435" i="10"/>
  <c r="B1436" i="10"/>
  <c r="B1437" i="10"/>
  <c r="B1438" i="10"/>
  <c r="B1439" i="10"/>
  <c r="B1440" i="10"/>
  <c r="B1441" i="10"/>
  <c r="B1442" i="10"/>
  <c r="B1443" i="10"/>
  <c r="B1444" i="10"/>
  <c r="B1445" i="10"/>
  <c r="B1446" i="10"/>
  <c r="B1447" i="10"/>
  <c r="B1448" i="10"/>
  <c r="B1449" i="10"/>
  <c r="B1450" i="10"/>
  <c r="B1451" i="10"/>
  <c r="B1452" i="10"/>
  <c r="B1453" i="10"/>
  <c r="B1454" i="10"/>
  <c r="B1455" i="10"/>
  <c r="B1456" i="10"/>
  <c r="B1457" i="10"/>
  <c r="B1458" i="10"/>
  <c r="B1459" i="10"/>
  <c r="B1460" i="10"/>
  <c r="B1461" i="10"/>
  <c r="B1462" i="10"/>
  <c r="B1463" i="10"/>
  <c r="B1464" i="10"/>
  <c r="B1465" i="10"/>
  <c r="B1466" i="10"/>
  <c r="B1467" i="10"/>
  <c r="B1468" i="10"/>
  <c r="B1469" i="10"/>
  <c r="B1470" i="10"/>
  <c r="B1471" i="10"/>
  <c r="B1472" i="10"/>
  <c r="B1473" i="10"/>
  <c r="B1474" i="10"/>
  <c r="B1475" i="10"/>
  <c r="B1476" i="10"/>
  <c r="B1477" i="10"/>
  <c r="B1478" i="10"/>
  <c r="B1479" i="10"/>
  <c r="B1480" i="10"/>
  <c r="B1481" i="10"/>
  <c r="B1482" i="10"/>
  <c r="B1483" i="10"/>
  <c r="B1484" i="10"/>
  <c r="B1485" i="10"/>
  <c r="B1486" i="10"/>
  <c r="B1487" i="10"/>
  <c r="B1488" i="10"/>
  <c r="B1489" i="10"/>
  <c r="B1490" i="10"/>
  <c r="B1491" i="10"/>
  <c r="B1492" i="10"/>
  <c r="B1493" i="10"/>
  <c r="B1494" i="10"/>
  <c r="B1495" i="10"/>
  <c r="B1496" i="10"/>
  <c r="B1497" i="10"/>
  <c r="B1498" i="10"/>
  <c r="B1499" i="10"/>
  <c r="B1500" i="10"/>
  <c r="B1501" i="10"/>
  <c r="B1502" i="10"/>
  <c r="B1503" i="10"/>
  <c r="B1504" i="10"/>
  <c r="B1505" i="10"/>
  <c r="B1506" i="10"/>
  <c r="B1507" i="10"/>
  <c r="B1508" i="10"/>
  <c r="B1509" i="10"/>
  <c r="B1510" i="10"/>
  <c r="B1511" i="10"/>
  <c r="B1512" i="10"/>
  <c r="B1513" i="10"/>
  <c r="B1514" i="10"/>
  <c r="B1515" i="10"/>
  <c r="B1516" i="10"/>
  <c r="B1517" i="10"/>
  <c r="B1518" i="10"/>
  <c r="B1519" i="10"/>
  <c r="B1520" i="10"/>
  <c r="B1521" i="10"/>
  <c r="B1522" i="10"/>
  <c r="B1523" i="10"/>
  <c r="B1524" i="10"/>
  <c r="B1525" i="10"/>
  <c r="B1526" i="10"/>
  <c r="B1527" i="10"/>
  <c r="B1528" i="10"/>
  <c r="B1529" i="10"/>
  <c r="B1530" i="10"/>
  <c r="B1531" i="10"/>
  <c r="B1532" i="10"/>
  <c r="B1533" i="10"/>
  <c r="B1534" i="10"/>
  <c r="B1535" i="10"/>
  <c r="B1536" i="10"/>
  <c r="B1537" i="10"/>
  <c r="B1538" i="10"/>
  <c r="B1539" i="10"/>
  <c r="B1540" i="10"/>
  <c r="B1541" i="10"/>
  <c r="B1542" i="10"/>
  <c r="B1543" i="10"/>
  <c r="B1544" i="10"/>
  <c r="B1545" i="10"/>
  <c r="B1546" i="10"/>
  <c r="B1547" i="10"/>
  <c r="B1548" i="10"/>
  <c r="B1549" i="10"/>
  <c r="B1550" i="10"/>
  <c r="B1551" i="10"/>
  <c r="B1552" i="10"/>
  <c r="B1553" i="10"/>
  <c r="B1554" i="10"/>
  <c r="B1555" i="10"/>
  <c r="B1556" i="10"/>
  <c r="B1557" i="10"/>
  <c r="B1558" i="10"/>
  <c r="B1559" i="10"/>
  <c r="B1560" i="10"/>
  <c r="B1561" i="10"/>
  <c r="B1562" i="10"/>
  <c r="B1563" i="10"/>
  <c r="B1564" i="10"/>
  <c r="B1565" i="10"/>
  <c r="B1566" i="10"/>
  <c r="B1567" i="10"/>
  <c r="B1568" i="10"/>
  <c r="B1569" i="10"/>
  <c r="B1570" i="10"/>
  <c r="B1571" i="10"/>
  <c r="B1572" i="10"/>
  <c r="B1573" i="10"/>
  <c r="B1574" i="10"/>
  <c r="B1575" i="10"/>
  <c r="B1576" i="10"/>
  <c r="B1577" i="10"/>
  <c r="B1578" i="10"/>
  <c r="B1579" i="10"/>
  <c r="B1580" i="10"/>
  <c r="B1581" i="10"/>
  <c r="B1582" i="10"/>
  <c r="B1583" i="10"/>
  <c r="B1584" i="10"/>
  <c r="B1585" i="10"/>
  <c r="B1586" i="10"/>
  <c r="B1587" i="10"/>
  <c r="B1588" i="10"/>
  <c r="B1589" i="10"/>
  <c r="B1590" i="10"/>
  <c r="B1591" i="10"/>
  <c r="B1592" i="10"/>
  <c r="B1593" i="10"/>
  <c r="B1594" i="10"/>
  <c r="B1595" i="10"/>
  <c r="B1596" i="10"/>
  <c r="B1597" i="10"/>
  <c r="B1598" i="10"/>
  <c r="B1599" i="10"/>
  <c r="B1600" i="10"/>
  <c r="B1601" i="10"/>
  <c r="B1602" i="10"/>
  <c r="B1603" i="10"/>
  <c r="B1604" i="10"/>
  <c r="B1605" i="10"/>
  <c r="B1606" i="10"/>
  <c r="B1607" i="10"/>
  <c r="B1608" i="10"/>
  <c r="B1609" i="10"/>
  <c r="B1610" i="10"/>
  <c r="B1611" i="10"/>
  <c r="B1612" i="10"/>
  <c r="B1613" i="10"/>
  <c r="B1614" i="10"/>
  <c r="B1615" i="10"/>
  <c r="B1616" i="10"/>
  <c r="B1617" i="10"/>
  <c r="B1618" i="10"/>
  <c r="B1619" i="10"/>
  <c r="B1620" i="10"/>
  <c r="B1621" i="10"/>
  <c r="B1622" i="10"/>
  <c r="B1623" i="10"/>
  <c r="B1624" i="10"/>
  <c r="B1625" i="10"/>
  <c r="B1626" i="10"/>
  <c r="B1627" i="10"/>
  <c r="B1628" i="10"/>
  <c r="B1629" i="10"/>
  <c r="B1630" i="10"/>
  <c r="B1631" i="10"/>
  <c r="B1632" i="10"/>
  <c r="B1633" i="10"/>
  <c r="B1634" i="10"/>
  <c r="B1635" i="10"/>
  <c r="B1636" i="10"/>
  <c r="B1637" i="10"/>
  <c r="B1638" i="10"/>
  <c r="B1639" i="10"/>
  <c r="B1640" i="10"/>
  <c r="B1641" i="10"/>
  <c r="B1642" i="10"/>
  <c r="B1643" i="10"/>
  <c r="B1644" i="10"/>
  <c r="B1645" i="10"/>
  <c r="B1646" i="10"/>
  <c r="B1647" i="10"/>
  <c r="B1648" i="10"/>
  <c r="B1649" i="10"/>
  <c r="B1650" i="10"/>
  <c r="B1651" i="10"/>
  <c r="B1652" i="10"/>
  <c r="B1653" i="10"/>
  <c r="B1654" i="10"/>
  <c r="B1655" i="10"/>
  <c r="B1656" i="10"/>
  <c r="B1657" i="10"/>
  <c r="B1658" i="10"/>
  <c r="B1659" i="10"/>
  <c r="B1660" i="10"/>
  <c r="B1661" i="10"/>
  <c r="B1662" i="10"/>
  <c r="B1663" i="10"/>
  <c r="B1664" i="10"/>
  <c r="B1665" i="10"/>
  <c r="B1666" i="10"/>
  <c r="B1667" i="10"/>
  <c r="B1668" i="10"/>
  <c r="B1669" i="10"/>
  <c r="B1670" i="10"/>
  <c r="B1671" i="10"/>
  <c r="B1672" i="10"/>
  <c r="B1673" i="10"/>
  <c r="B1674" i="10"/>
  <c r="B1675" i="10"/>
  <c r="B1676" i="10"/>
  <c r="B1677" i="10"/>
  <c r="B1678" i="10"/>
  <c r="B1679" i="10"/>
  <c r="B1680" i="10"/>
  <c r="B1681"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B119" i="10"/>
  <c r="B120" i="10"/>
  <c r="B121" i="10"/>
  <c r="B122" i="10"/>
  <c r="B123" i="10"/>
  <c r="B124" i="10"/>
  <c r="B125" i="10"/>
  <c r="B126" i="10"/>
  <c r="B127" i="10"/>
  <c r="B128" i="10"/>
  <c r="B129" i="10"/>
  <c r="B130" i="10"/>
  <c r="B131" i="10"/>
  <c r="B132" i="10"/>
  <c r="B133" i="10"/>
  <c r="B134" i="10"/>
  <c r="B135" i="10"/>
  <c r="B136" i="10"/>
  <c r="B137" i="10"/>
  <c r="B138" i="10"/>
  <c r="B139" i="10"/>
  <c r="B140" i="10"/>
  <c r="B141" i="10"/>
  <c r="B142" i="10"/>
  <c r="B143" i="10"/>
  <c r="B144" i="10"/>
  <c r="B145" i="10"/>
  <c r="B146" i="10"/>
  <c r="B147" i="10"/>
  <c r="B148" i="10"/>
  <c r="B149" i="10"/>
  <c r="B150" i="10"/>
  <c r="B151" i="10"/>
  <c r="B152" i="10"/>
  <c r="B153" i="10"/>
  <c r="B154" i="10"/>
  <c r="B155" i="10"/>
  <c r="B156" i="10"/>
  <c r="B157" i="10"/>
  <c r="B158" i="10"/>
  <c r="B159" i="10"/>
  <c r="B160" i="10"/>
  <c r="B161" i="10"/>
  <c r="B162" i="10"/>
  <c r="B163" i="10"/>
  <c r="B164" i="10"/>
  <c r="B165" i="10"/>
  <c r="B166" i="10"/>
  <c r="B167" i="10"/>
  <c r="B168" i="10"/>
  <c r="B169" i="10"/>
  <c r="B170" i="10"/>
  <c r="B171" i="10"/>
  <c r="B172" i="10"/>
  <c r="B173" i="10"/>
  <c r="B174" i="10"/>
  <c r="B175" i="10"/>
  <c r="B176" i="10"/>
  <c r="B177" i="10"/>
  <c r="B178" i="10"/>
  <c r="B179" i="10"/>
  <c r="B180" i="10"/>
  <c r="B181" i="10"/>
  <c r="B182" i="10"/>
  <c r="B183" i="10"/>
  <c r="B184" i="10"/>
  <c r="B185" i="10"/>
  <c r="B186" i="10"/>
  <c r="B187" i="10"/>
  <c r="B188" i="10"/>
  <c r="B189" i="10"/>
  <c r="B190" i="10"/>
  <c r="B191" i="10"/>
  <c r="B34" i="10"/>
  <c r="B10" i="10"/>
  <c r="B11" i="10"/>
  <c r="B12" i="10"/>
  <c r="B13" i="10"/>
  <c r="B14" i="10"/>
  <c r="B15" i="10"/>
  <c r="B16" i="10"/>
  <c r="B17" i="10"/>
  <c r="B18" i="10"/>
  <c r="B19" i="10"/>
  <c r="B20" i="10"/>
  <c r="B21" i="10"/>
  <c r="B22" i="10"/>
  <c r="B23" i="10"/>
  <c r="B24" i="10"/>
  <c r="B25" i="10"/>
  <c r="B26" i="10"/>
  <c r="B27" i="10"/>
  <c r="B28" i="10"/>
  <c r="B29" i="10"/>
  <c r="B30" i="10"/>
  <c r="B9" i="10"/>
  <c r="J1678" i="10" l="1"/>
  <c r="J1674" i="10"/>
  <c r="J1670" i="10"/>
  <c r="J1666" i="10"/>
  <c r="J1662" i="10"/>
  <c r="J1658" i="10"/>
  <c r="J1654" i="10"/>
  <c r="J1650" i="10"/>
  <c r="J1646" i="10"/>
  <c r="J1642" i="10"/>
  <c r="J1638" i="10"/>
  <c r="J1634" i="10"/>
  <c r="I1630" i="10"/>
  <c r="D1630" i="10"/>
  <c r="J1630" i="10"/>
  <c r="I1626" i="10"/>
  <c r="D1626" i="10"/>
  <c r="J1626" i="10"/>
  <c r="I1622" i="10"/>
  <c r="D1622" i="10"/>
  <c r="J1622" i="10"/>
  <c r="I1618" i="10"/>
  <c r="D1618" i="10"/>
  <c r="J1618" i="10"/>
  <c r="I1614" i="10"/>
  <c r="D1614" i="10"/>
  <c r="J1614" i="10"/>
  <c r="I1610" i="10"/>
  <c r="D1610" i="10"/>
  <c r="J1610" i="10"/>
  <c r="I1606" i="10"/>
  <c r="D1606" i="10"/>
  <c r="J1606" i="10"/>
  <c r="I1602" i="10"/>
  <c r="D1602" i="10"/>
  <c r="J1602" i="10"/>
  <c r="I1598" i="10"/>
  <c r="D1598" i="10"/>
  <c r="J1598" i="10"/>
  <c r="I1594" i="10"/>
  <c r="D1594" i="10"/>
  <c r="J1594" i="10"/>
  <c r="I1590" i="10"/>
  <c r="D1590" i="10"/>
  <c r="J1590" i="10"/>
  <c r="I1586" i="10"/>
  <c r="D1586" i="10"/>
  <c r="J1586" i="10"/>
  <c r="I1582" i="10"/>
  <c r="D1582" i="10"/>
  <c r="J1582" i="10"/>
  <c r="I1578" i="10"/>
  <c r="D1578" i="10"/>
  <c r="J1578" i="10"/>
  <c r="I1574" i="10"/>
  <c r="D1574" i="10"/>
  <c r="J1574" i="10"/>
  <c r="I1570" i="10"/>
  <c r="D1570" i="10"/>
  <c r="J1570" i="10"/>
  <c r="I1566" i="10"/>
  <c r="D1566" i="10"/>
  <c r="J1566" i="10"/>
  <c r="I1562" i="10"/>
  <c r="D1562" i="10"/>
  <c r="J1562" i="10"/>
  <c r="I1558" i="10"/>
  <c r="D1558" i="10"/>
  <c r="J1558" i="10"/>
  <c r="I1554" i="10"/>
  <c r="D1554" i="10"/>
  <c r="J1554" i="10"/>
  <c r="I1550" i="10"/>
  <c r="D1550" i="10"/>
  <c r="J1550" i="10"/>
  <c r="I1546" i="10"/>
  <c r="D1546" i="10"/>
  <c r="J1546" i="10"/>
  <c r="I1542" i="10"/>
  <c r="D1542" i="10"/>
  <c r="J1542" i="10"/>
  <c r="I1538" i="10"/>
  <c r="D1538" i="10"/>
  <c r="J1538" i="10"/>
  <c r="I1534" i="10"/>
  <c r="D1534" i="10"/>
  <c r="J1534" i="10"/>
  <c r="I1530" i="10"/>
  <c r="D1530" i="10"/>
  <c r="J1530" i="10"/>
  <c r="I1526" i="10"/>
  <c r="D1526" i="10"/>
  <c r="J1526" i="10"/>
  <c r="I1522" i="10"/>
  <c r="D1522" i="10"/>
  <c r="J1522" i="10"/>
  <c r="I1518" i="10"/>
  <c r="D1518" i="10"/>
  <c r="J1518" i="10"/>
  <c r="I1514" i="10"/>
  <c r="D1514" i="10"/>
  <c r="J1514" i="10"/>
  <c r="I1510" i="10"/>
  <c r="D1510" i="10"/>
  <c r="J1510" i="10"/>
  <c r="I1506" i="10"/>
  <c r="D1506" i="10"/>
  <c r="J1506" i="10"/>
  <c r="I1502" i="10"/>
  <c r="D1502" i="10"/>
  <c r="J1502" i="10"/>
  <c r="I1498" i="10"/>
  <c r="D1498" i="10"/>
  <c r="J1498" i="10"/>
  <c r="I1494" i="10"/>
  <c r="D1494" i="10"/>
  <c r="J1494" i="10"/>
  <c r="I1490" i="10"/>
  <c r="D1490" i="10"/>
  <c r="J1490" i="10"/>
  <c r="I1486" i="10"/>
  <c r="D1486" i="10"/>
  <c r="J1486" i="10"/>
  <c r="I1482" i="10"/>
  <c r="D1482" i="10"/>
  <c r="J1482" i="10"/>
  <c r="I1478" i="10"/>
  <c r="D1478" i="10"/>
  <c r="J1478" i="10"/>
  <c r="I1474" i="10"/>
  <c r="D1474" i="10"/>
  <c r="J1474" i="10"/>
  <c r="I1470" i="10"/>
  <c r="D1470" i="10"/>
  <c r="J1470" i="10"/>
  <c r="I1466" i="10"/>
  <c r="D1466" i="10"/>
  <c r="J1466" i="10"/>
  <c r="I1462" i="10"/>
  <c r="D1462" i="10"/>
  <c r="J1462" i="10"/>
  <c r="I1458" i="10"/>
  <c r="D1458" i="10"/>
  <c r="J1458" i="10"/>
  <c r="I1454" i="10"/>
  <c r="D1454" i="10"/>
  <c r="J1454" i="10"/>
  <c r="I1450" i="10"/>
  <c r="D1450" i="10"/>
  <c r="J1450" i="10"/>
  <c r="I1446" i="10"/>
  <c r="D1446" i="10"/>
  <c r="J1446" i="10"/>
  <c r="I1442" i="10"/>
  <c r="D1442" i="10"/>
  <c r="J1442" i="10"/>
  <c r="I1438" i="10"/>
  <c r="D1438" i="10"/>
  <c r="J1438" i="10"/>
  <c r="I1434" i="10"/>
  <c r="D1434" i="10"/>
  <c r="J1434" i="10"/>
  <c r="I1430" i="10"/>
  <c r="D1430" i="10"/>
  <c r="J1430" i="10"/>
  <c r="I1426" i="10"/>
  <c r="D1426" i="10"/>
  <c r="J1426" i="10"/>
  <c r="I1422" i="10"/>
  <c r="D1422" i="10"/>
  <c r="J1422" i="10"/>
  <c r="I1418" i="10"/>
  <c r="D1418" i="10"/>
  <c r="J1418" i="10"/>
  <c r="I1414" i="10"/>
  <c r="D1414" i="10"/>
  <c r="J1414" i="10"/>
  <c r="I1410" i="10"/>
  <c r="D1410" i="10"/>
  <c r="J1410" i="10"/>
  <c r="I1406" i="10"/>
  <c r="D1406" i="10"/>
  <c r="J1406" i="10"/>
  <c r="I1402" i="10"/>
  <c r="D1402" i="10"/>
  <c r="J1402" i="10"/>
  <c r="I1398" i="10"/>
  <c r="D1398" i="10"/>
  <c r="J1398" i="10"/>
  <c r="I1394" i="10"/>
  <c r="D1394" i="10"/>
  <c r="J1394" i="10"/>
  <c r="I1390" i="10"/>
  <c r="D1390" i="10"/>
  <c r="J1390" i="10"/>
  <c r="I1386" i="10"/>
  <c r="D1386" i="10"/>
  <c r="J1386" i="10"/>
  <c r="I1382" i="10"/>
  <c r="D1382" i="10"/>
  <c r="J1382" i="10"/>
  <c r="I1378" i="10"/>
  <c r="D1378" i="10"/>
  <c r="J1378" i="10"/>
  <c r="I1374" i="10"/>
  <c r="D1374" i="10"/>
  <c r="J1374" i="10"/>
  <c r="I1370" i="10"/>
  <c r="D1370" i="10"/>
  <c r="J1370" i="10"/>
  <c r="I1366" i="10"/>
  <c r="D1366" i="10"/>
  <c r="J1366" i="10"/>
  <c r="I1362" i="10"/>
  <c r="D1362" i="10"/>
  <c r="J1362" i="10"/>
  <c r="I1358" i="10"/>
  <c r="D1358" i="10"/>
  <c r="J1358" i="10"/>
  <c r="I1354" i="10"/>
  <c r="D1354" i="10"/>
  <c r="J1354" i="10"/>
  <c r="I1350" i="10"/>
  <c r="D1350" i="10"/>
  <c r="J1350" i="10"/>
  <c r="I1346" i="10"/>
  <c r="D1346" i="10"/>
  <c r="J1346" i="10"/>
  <c r="I1342" i="10"/>
  <c r="D1342" i="10"/>
  <c r="J1342" i="10"/>
  <c r="I1338" i="10"/>
  <c r="D1338" i="10"/>
  <c r="J1338" i="10"/>
  <c r="I1334" i="10"/>
  <c r="D1334" i="10"/>
  <c r="J1334" i="10"/>
  <c r="I1330" i="10"/>
  <c r="D1330" i="10"/>
  <c r="J1330" i="10"/>
  <c r="I1326" i="10"/>
  <c r="D1326" i="10"/>
  <c r="J1326" i="10"/>
  <c r="I1322" i="10"/>
  <c r="D1322" i="10"/>
  <c r="J1322" i="10"/>
  <c r="I1318" i="10"/>
  <c r="D1318" i="10"/>
  <c r="J1318" i="10"/>
  <c r="I1314" i="10"/>
  <c r="D1314" i="10"/>
  <c r="J1314" i="10"/>
  <c r="I1310" i="10"/>
  <c r="D1310" i="10"/>
  <c r="J1310" i="10"/>
  <c r="I1306" i="10"/>
  <c r="D1306" i="10"/>
  <c r="J1306" i="10"/>
  <c r="I1302" i="10"/>
  <c r="D1302" i="10"/>
  <c r="J1302" i="10"/>
  <c r="I1298" i="10"/>
  <c r="D1298" i="10"/>
  <c r="J1298" i="10"/>
  <c r="I1294" i="10"/>
  <c r="D1294" i="10"/>
  <c r="J1294" i="10"/>
  <c r="I1290" i="10"/>
  <c r="D1290" i="10"/>
  <c r="J1290" i="10"/>
  <c r="I1286" i="10"/>
  <c r="D1286" i="10"/>
  <c r="J1286" i="10"/>
  <c r="I1282" i="10"/>
  <c r="D1282" i="10"/>
  <c r="J1282" i="10"/>
  <c r="I1278" i="10"/>
  <c r="D1278" i="10"/>
  <c r="J1278" i="10"/>
  <c r="I1274" i="10"/>
  <c r="D1274" i="10"/>
  <c r="J1274" i="10"/>
  <c r="I1270" i="10"/>
  <c r="D1270" i="10"/>
  <c r="J1270" i="10"/>
  <c r="I1266" i="10"/>
  <c r="D1266" i="10"/>
  <c r="J1266" i="10"/>
  <c r="I1262" i="10"/>
  <c r="D1262" i="10"/>
  <c r="J1262" i="10"/>
  <c r="I1258" i="10"/>
  <c r="D1258" i="10"/>
  <c r="J1258" i="10"/>
  <c r="I1254" i="10"/>
  <c r="D1254" i="10"/>
  <c r="J1254" i="10"/>
  <c r="I1250" i="10"/>
  <c r="D1250" i="10"/>
  <c r="J1250" i="10"/>
  <c r="I1246" i="10"/>
  <c r="D1246" i="10"/>
  <c r="J1246" i="10"/>
  <c r="I1242" i="10"/>
  <c r="D1242" i="10"/>
  <c r="J1242" i="10"/>
  <c r="I1238" i="10"/>
  <c r="D1238" i="10"/>
  <c r="J1238" i="10"/>
  <c r="I1234" i="10"/>
  <c r="D1234" i="10"/>
  <c r="J1234" i="10"/>
  <c r="I1230" i="10"/>
  <c r="D1230" i="10"/>
  <c r="J1230" i="10"/>
  <c r="I1226" i="10"/>
  <c r="D1226" i="10"/>
  <c r="J1226" i="10"/>
  <c r="I1222" i="10"/>
  <c r="D1222" i="10"/>
  <c r="J1222" i="10"/>
  <c r="I1218" i="10"/>
  <c r="D1218" i="10"/>
  <c r="J1218" i="10"/>
  <c r="I1214" i="10"/>
  <c r="D1214" i="10"/>
  <c r="J1214" i="10"/>
  <c r="I1210" i="10"/>
  <c r="D1210" i="10"/>
  <c r="J1210" i="10"/>
  <c r="I1206" i="10"/>
  <c r="D1206" i="10"/>
  <c r="J1206" i="10"/>
  <c r="I1202" i="10"/>
  <c r="D1202" i="10"/>
  <c r="J1202" i="10"/>
  <c r="I1198" i="10"/>
  <c r="D1198" i="10"/>
  <c r="J1198" i="10"/>
  <c r="I1194" i="10"/>
  <c r="D1194" i="10"/>
  <c r="J1194" i="10"/>
  <c r="I1190" i="10"/>
  <c r="D1190" i="10"/>
  <c r="J1190" i="10"/>
  <c r="I1186" i="10"/>
  <c r="D1186" i="10"/>
  <c r="J1186" i="10"/>
  <c r="I1182" i="10"/>
  <c r="D1182" i="10"/>
  <c r="J1182" i="10"/>
  <c r="I1178" i="10"/>
  <c r="D1178" i="10"/>
  <c r="J1178" i="10"/>
  <c r="I1174" i="10"/>
  <c r="D1174" i="10"/>
  <c r="J1174" i="10"/>
  <c r="I1170" i="10"/>
  <c r="D1170" i="10"/>
  <c r="J1170" i="10"/>
  <c r="I1166" i="10"/>
  <c r="D1166" i="10"/>
  <c r="J1166" i="10"/>
  <c r="I1162" i="10"/>
  <c r="D1162" i="10"/>
  <c r="J1162" i="10"/>
  <c r="I1158" i="10"/>
  <c r="D1158" i="10"/>
  <c r="J1158" i="10"/>
  <c r="I1154" i="10"/>
  <c r="D1154" i="10"/>
  <c r="J1154" i="10"/>
  <c r="I1150" i="10"/>
  <c r="D1150" i="10"/>
  <c r="J1150" i="10"/>
  <c r="I1146" i="10"/>
  <c r="D1146" i="10"/>
  <c r="J1146" i="10"/>
  <c r="I1142" i="10"/>
  <c r="D1142" i="10"/>
  <c r="J1142" i="10"/>
  <c r="I1138" i="10"/>
  <c r="D1138" i="10"/>
  <c r="J1138" i="10"/>
  <c r="I1134" i="10"/>
  <c r="D1134" i="10"/>
  <c r="J1134" i="10"/>
  <c r="I1130" i="10"/>
  <c r="D1130" i="10"/>
  <c r="J1130" i="10"/>
  <c r="I1126" i="10"/>
  <c r="D1126" i="10"/>
  <c r="J1126" i="10"/>
  <c r="I1122" i="10"/>
  <c r="D1122" i="10"/>
  <c r="J1122" i="10"/>
  <c r="I1118" i="10"/>
  <c r="D1118" i="10"/>
  <c r="J1118" i="10"/>
  <c r="I1114" i="10"/>
  <c r="D1114" i="10"/>
  <c r="J1114" i="10"/>
  <c r="I1110" i="10"/>
  <c r="D1110" i="10"/>
  <c r="J1110" i="10"/>
  <c r="I1106" i="10"/>
  <c r="D1106" i="10"/>
  <c r="J1106" i="10"/>
  <c r="I1102" i="10"/>
  <c r="D1102" i="10"/>
  <c r="J1102" i="10"/>
  <c r="I1098" i="10"/>
  <c r="D1098" i="10"/>
  <c r="J1098" i="10"/>
  <c r="I1094" i="10"/>
  <c r="D1094" i="10"/>
  <c r="J1094" i="10"/>
  <c r="I1090" i="10"/>
  <c r="D1090" i="10"/>
  <c r="J1090" i="10"/>
  <c r="I1086" i="10"/>
  <c r="D1086" i="10"/>
  <c r="J1086" i="10"/>
  <c r="I1082" i="10"/>
  <c r="D1082" i="10"/>
  <c r="J1082" i="10"/>
  <c r="I1078" i="10"/>
  <c r="D1078" i="10"/>
  <c r="J1078" i="10"/>
  <c r="I1074" i="10"/>
  <c r="D1074" i="10"/>
  <c r="J1074" i="10"/>
  <c r="I1070" i="10"/>
  <c r="D1070" i="10"/>
  <c r="J1070" i="10"/>
  <c r="I1066" i="10"/>
  <c r="D1066" i="10"/>
  <c r="J1066" i="10"/>
  <c r="I1062" i="10"/>
  <c r="D1062" i="10"/>
  <c r="J1062" i="10"/>
  <c r="I1058" i="10"/>
  <c r="D1058" i="10"/>
  <c r="J1058" i="10"/>
  <c r="I1054" i="10"/>
  <c r="D1054" i="10"/>
  <c r="J1054" i="10"/>
  <c r="I1050" i="10"/>
  <c r="D1050" i="10"/>
  <c r="J1050" i="10"/>
  <c r="I1046" i="10"/>
  <c r="D1046" i="10"/>
  <c r="J1046" i="10"/>
  <c r="I1042" i="10"/>
  <c r="D1042" i="10"/>
  <c r="J1042" i="10"/>
  <c r="I1038" i="10"/>
  <c r="D1038" i="10"/>
  <c r="J1038" i="10"/>
  <c r="I1034" i="10"/>
  <c r="D1034" i="10"/>
  <c r="J1034" i="10"/>
  <c r="I1030" i="10"/>
  <c r="D1030" i="10"/>
  <c r="J1030" i="10"/>
  <c r="I1026" i="10"/>
  <c r="D1026" i="10"/>
  <c r="J1026" i="10"/>
  <c r="I1022" i="10"/>
  <c r="D1022" i="10"/>
  <c r="J1022" i="10"/>
  <c r="I1018" i="10"/>
  <c r="D1018" i="10"/>
  <c r="J1018" i="10"/>
  <c r="I1014" i="10"/>
  <c r="D1014" i="10"/>
  <c r="J1014" i="10"/>
  <c r="I1010" i="10"/>
  <c r="D1010" i="10"/>
  <c r="J1010" i="10"/>
  <c r="I1006" i="10"/>
  <c r="D1006" i="10"/>
  <c r="J1006" i="10"/>
  <c r="I1002" i="10"/>
  <c r="D1002" i="10"/>
  <c r="J1002" i="10"/>
  <c r="I998" i="10"/>
  <c r="D998" i="10"/>
  <c r="J998" i="10"/>
  <c r="I994" i="10"/>
  <c r="D994" i="10"/>
  <c r="J994" i="10"/>
  <c r="I990" i="10"/>
  <c r="D990" i="10"/>
  <c r="J990" i="10"/>
  <c r="I986" i="10"/>
  <c r="D986" i="10"/>
  <c r="J986" i="10"/>
  <c r="I982" i="10"/>
  <c r="D982" i="10"/>
  <c r="J982" i="10"/>
  <c r="I978" i="10"/>
  <c r="D978" i="10"/>
  <c r="J978" i="10"/>
  <c r="I974" i="10"/>
  <c r="D974" i="10"/>
  <c r="J974" i="10"/>
  <c r="I970" i="10"/>
  <c r="D970" i="10"/>
  <c r="J970" i="10"/>
  <c r="I966" i="10"/>
  <c r="D966" i="10"/>
  <c r="J966" i="10"/>
  <c r="I962" i="10"/>
  <c r="D962" i="10"/>
  <c r="J962" i="10"/>
  <c r="I958" i="10"/>
  <c r="D958" i="10"/>
  <c r="J958" i="10"/>
  <c r="I954" i="10"/>
  <c r="D954" i="10"/>
  <c r="J954" i="10"/>
  <c r="I950" i="10"/>
  <c r="D950" i="10"/>
  <c r="J950" i="10"/>
  <c r="I946" i="10"/>
  <c r="D946" i="10"/>
  <c r="J946" i="10"/>
  <c r="I942" i="10"/>
  <c r="D942" i="10"/>
  <c r="J942" i="10"/>
  <c r="I938" i="10"/>
  <c r="D938" i="10"/>
  <c r="J938" i="10"/>
  <c r="I934" i="10"/>
  <c r="D934" i="10"/>
  <c r="J934" i="10"/>
  <c r="I930" i="10"/>
  <c r="D930" i="10"/>
  <c r="J930" i="10"/>
  <c r="I926" i="10"/>
  <c r="D926" i="10"/>
  <c r="J926" i="10"/>
  <c r="I922" i="10"/>
  <c r="D922" i="10"/>
  <c r="J922" i="10"/>
  <c r="I918" i="10"/>
  <c r="D918" i="10"/>
  <c r="J918" i="10"/>
  <c r="I914" i="10"/>
  <c r="D914" i="10"/>
  <c r="J914" i="10"/>
  <c r="I910" i="10"/>
  <c r="D910" i="10"/>
  <c r="J910" i="10"/>
  <c r="I906" i="10"/>
  <c r="D906" i="10"/>
  <c r="J906" i="10"/>
  <c r="I902" i="10"/>
  <c r="D902" i="10"/>
  <c r="J902" i="10"/>
  <c r="I898" i="10"/>
  <c r="D898" i="10"/>
  <c r="J898" i="10"/>
  <c r="I894" i="10"/>
  <c r="D894" i="10"/>
  <c r="J894" i="10"/>
  <c r="I890" i="10"/>
  <c r="D890" i="10"/>
  <c r="J890" i="10"/>
  <c r="I886" i="10"/>
  <c r="D886" i="10"/>
  <c r="J886" i="10"/>
  <c r="I882" i="10"/>
  <c r="D882" i="10"/>
  <c r="J882" i="10"/>
  <c r="I878" i="10"/>
  <c r="D878" i="10"/>
  <c r="J878" i="10"/>
  <c r="I874" i="10"/>
  <c r="D874" i="10"/>
  <c r="J874" i="10"/>
  <c r="I870" i="10"/>
  <c r="D870" i="10"/>
  <c r="J870" i="10"/>
  <c r="I866" i="10"/>
  <c r="D866" i="10"/>
  <c r="J866" i="10"/>
  <c r="I862" i="10"/>
  <c r="D862" i="10"/>
  <c r="J862" i="10"/>
  <c r="I858" i="10"/>
  <c r="D858" i="10"/>
  <c r="J858" i="10"/>
  <c r="I854" i="10"/>
  <c r="D854" i="10"/>
  <c r="J854" i="10"/>
  <c r="I850" i="10"/>
  <c r="D850" i="10"/>
  <c r="J850" i="10"/>
  <c r="I846" i="10"/>
  <c r="D846" i="10"/>
  <c r="J846" i="10"/>
  <c r="I842" i="10"/>
  <c r="D842" i="10"/>
  <c r="J842" i="10"/>
  <c r="I838" i="10"/>
  <c r="D838" i="10"/>
  <c r="J838" i="10"/>
  <c r="I834" i="10"/>
  <c r="D834" i="10"/>
  <c r="J834" i="10"/>
  <c r="I830" i="10"/>
  <c r="D830" i="10"/>
  <c r="J830" i="10"/>
  <c r="I826" i="10"/>
  <c r="D826" i="10"/>
  <c r="J826" i="10"/>
  <c r="I822" i="10"/>
  <c r="D822" i="10"/>
  <c r="J822" i="10"/>
  <c r="I818" i="10"/>
  <c r="D818" i="10"/>
  <c r="J818" i="10"/>
  <c r="I814" i="10"/>
  <c r="D814" i="10"/>
  <c r="J814" i="10"/>
  <c r="I810" i="10"/>
  <c r="D810" i="10"/>
  <c r="J810" i="10"/>
  <c r="I806" i="10"/>
  <c r="D806" i="10"/>
  <c r="J806" i="10"/>
  <c r="I802" i="10"/>
  <c r="D802" i="10"/>
  <c r="J802" i="10"/>
  <c r="I798" i="10"/>
  <c r="D798" i="10"/>
  <c r="J798" i="10"/>
  <c r="I794" i="10"/>
  <c r="D794" i="10"/>
  <c r="J794" i="10"/>
  <c r="I790" i="10"/>
  <c r="D790" i="10"/>
  <c r="J790" i="10"/>
  <c r="I786" i="10"/>
  <c r="D786" i="10"/>
  <c r="J786" i="10"/>
  <c r="I782" i="10"/>
  <c r="D782" i="10"/>
  <c r="J782" i="10"/>
  <c r="I778" i="10"/>
  <c r="D778" i="10"/>
  <c r="J778" i="10"/>
  <c r="I774" i="10"/>
  <c r="D774" i="10"/>
  <c r="J774" i="10"/>
  <c r="I770" i="10"/>
  <c r="D770" i="10"/>
  <c r="J770" i="10"/>
  <c r="I766" i="10"/>
  <c r="D766" i="10"/>
  <c r="J766" i="10"/>
  <c r="I762" i="10"/>
  <c r="D762" i="10"/>
  <c r="J762" i="10"/>
  <c r="I758" i="10"/>
  <c r="D758" i="10"/>
  <c r="J758" i="10"/>
  <c r="I754" i="10"/>
  <c r="D754" i="10"/>
  <c r="J754" i="10"/>
  <c r="I750" i="10"/>
  <c r="D750" i="10"/>
  <c r="J750" i="10"/>
  <c r="I746" i="10"/>
  <c r="D746" i="10"/>
  <c r="J746" i="10"/>
  <c r="I742" i="10"/>
  <c r="D742" i="10"/>
  <c r="J742" i="10"/>
  <c r="I738" i="10"/>
  <c r="D738" i="10"/>
  <c r="J738" i="10"/>
  <c r="I734" i="10"/>
  <c r="D734" i="10"/>
  <c r="J734" i="10"/>
  <c r="I730" i="10"/>
  <c r="D730" i="10"/>
  <c r="J730" i="10"/>
  <c r="I726" i="10"/>
  <c r="D726" i="10"/>
  <c r="J726" i="10"/>
  <c r="I722" i="10"/>
  <c r="D722" i="10"/>
  <c r="J722" i="10"/>
  <c r="I718" i="10"/>
  <c r="D718" i="10"/>
  <c r="J718" i="10"/>
  <c r="I714" i="10"/>
  <c r="D714" i="10"/>
  <c r="J714" i="10"/>
  <c r="I710" i="10"/>
  <c r="D710" i="10"/>
  <c r="J710" i="10"/>
  <c r="I706" i="10"/>
  <c r="D706" i="10"/>
  <c r="J706" i="10"/>
  <c r="I702" i="10"/>
  <c r="D702" i="10"/>
  <c r="J702" i="10"/>
  <c r="I698" i="10"/>
  <c r="D698" i="10"/>
  <c r="J698" i="10"/>
  <c r="I694" i="10"/>
  <c r="D694" i="10"/>
  <c r="J694" i="10"/>
  <c r="J690" i="10"/>
  <c r="J686" i="10"/>
  <c r="J682" i="10"/>
  <c r="J678" i="10"/>
  <c r="J674" i="10"/>
  <c r="J670" i="10"/>
  <c r="J666" i="10"/>
  <c r="J662" i="10"/>
  <c r="J658" i="10"/>
  <c r="J654" i="10"/>
  <c r="J650" i="10"/>
  <c r="J646" i="10"/>
  <c r="J642" i="10"/>
  <c r="J638" i="10"/>
  <c r="J634" i="10"/>
  <c r="J630" i="10"/>
  <c r="J626" i="10"/>
  <c r="J622" i="10"/>
  <c r="J618" i="10"/>
  <c r="J614" i="10"/>
  <c r="J610" i="10"/>
  <c r="J606" i="10"/>
  <c r="J602" i="10"/>
  <c r="J598" i="10"/>
  <c r="J594" i="10"/>
  <c r="J590" i="10"/>
  <c r="J586" i="10"/>
  <c r="J582" i="10"/>
  <c r="J578" i="10"/>
  <c r="J574" i="10"/>
  <c r="J570" i="10"/>
  <c r="J566" i="10"/>
  <c r="J562" i="10"/>
  <c r="J558" i="10"/>
  <c r="J554" i="10"/>
  <c r="J550" i="10"/>
  <c r="J546" i="10"/>
  <c r="J542" i="10"/>
  <c r="J538" i="10"/>
  <c r="J534" i="10"/>
  <c r="J530" i="10"/>
  <c r="J526" i="10"/>
  <c r="J522" i="10"/>
  <c r="J518" i="10"/>
  <c r="J514" i="10"/>
  <c r="J510" i="10"/>
  <c r="J506" i="10"/>
  <c r="J502" i="10"/>
  <c r="J498" i="10"/>
  <c r="J494" i="10"/>
  <c r="J490" i="10"/>
  <c r="J486" i="10"/>
  <c r="J482" i="10"/>
  <c r="J478" i="10"/>
  <c r="J474" i="10"/>
  <c r="J470" i="10"/>
  <c r="J466" i="10"/>
  <c r="J462" i="10"/>
  <c r="J458" i="10"/>
  <c r="J454" i="10"/>
  <c r="J450" i="10"/>
  <c r="J446" i="10"/>
  <c r="J442" i="10"/>
  <c r="J438" i="10"/>
  <c r="J434" i="10"/>
  <c r="J430" i="10"/>
  <c r="J426" i="10"/>
  <c r="J422" i="10"/>
  <c r="J418" i="10"/>
  <c r="J414" i="10"/>
  <c r="J410" i="10"/>
  <c r="J406" i="10"/>
  <c r="J402" i="10"/>
  <c r="J398" i="10"/>
  <c r="J394" i="10"/>
  <c r="J390" i="10"/>
  <c r="J386" i="10"/>
  <c r="J382" i="10"/>
  <c r="J378" i="10"/>
  <c r="J374" i="10"/>
  <c r="J370" i="10"/>
  <c r="J366" i="10"/>
  <c r="J362" i="10"/>
  <c r="J358" i="10"/>
  <c r="J354" i="10"/>
  <c r="J1681" i="10"/>
  <c r="J1677" i="10"/>
  <c r="J1673" i="10"/>
  <c r="J1669" i="10"/>
  <c r="J1665" i="10"/>
  <c r="J1661" i="10"/>
  <c r="J1657" i="10"/>
  <c r="J1653" i="10"/>
  <c r="J1649" i="10"/>
  <c r="J1645" i="10"/>
  <c r="J1641" i="10"/>
  <c r="J1637" i="10"/>
  <c r="J1633" i="10"/>
  <c r="I1629" i="10"/>
  <c r="D1629" i="10"/>
  <c r="J1629" i="10"/>
  <c r="I1625" i="10"/>
  <c r="D1625" i="10"/>
  <c r="J1625" i="10"/>
  <c r="I1621" i="10"/>
  <c r="D1621" i="10"/>
  <c r="J1621" i="10"/>
  <c r="I1617" i="10"/>
  <c r="D1617" i="10"/>
  <c r="J1617" i="10"/>
  <c r="I1613" i="10"/>
  <c r="D1613" i="10"/>
  <c r="J1613" i="10"/>
  <c r="I1609" i="10"/>
  <c r="D1609" i="10"/>
  <c r="J1609" i="10"/>
  <c r="I1605" i="10"/>
  <c r="D1605" i="10"/>
  <c r="J1605" i="10"/>
  <c r="I1601" i="10"/>
  <c r="D1601" i="10"/>
  <c r="J1601" i="10"/>
  <c r="I1597" i="10"/>
  <c r="D1597" i="10"/>
  <c r="J1597" i="10"/>
  <c r="I1593" i="10"/>
  <c r="D1593" i="10"/>
  <c r="J1593" i="10"/>
  <c r="I1589" i="10"/>
  <c r="D1589" i="10"/>
  <c r="J1589" i="10"/>
  <c r="I1585" i="10"/>
  <c r="D1585" i="10"/>
  <c r="J1585" i="10"/>
  <c r="I1581" i="10"/>
  <c r="D1581" i="10"/>
  <c r="J1581" i="10"/>
  <c r="I1577" i="10"/>
  <c r="D1577" i="10"/>
  <c r="J1577" i="10"/>
  <c r="I1573" i="10"/>
  <c r="D1573" i="10"/>
  <c r="J1573" i="10"/>
  <c r="I1569" i="10"/>
  <c r="D1569" i="10"/>
  <c r="J1569" i="10"/>
  <c r="I1565" i="10"/>
  <c r="D1565" i="10"/>
  <c r="J1565" i="10"/>
  <c r="I1561" i="10"/>
  <c r="D1561" i="10"/>
  <c r="J1561" i="10"/>
  <c r="I1557" i="10"/>
  <c r="D1557" i="10"/>
  <c r="J1557" i="10"/>
  <c r="I1553" i="10"/>
  <c r="D1553" i="10"/>
  <c r="J1553" i="10"/>
  <c r="I1549" i="10"/>
  <c r="D1549" i="10"/>
  <c r="J1549" i="10"/>
  <c r="I1545" i="10"/>
  <c r="D1545" i="10"/>
  <c r="J1545" i="10"/>
  <c r="I1541" i="10"/>
  <c r="D1541" i="10"/>
  <c r="J1541" i="10"/>
  <c r="I1537" i="10"/>
  <c r="D1537" i="10"/>
  <c r="J1537" i="10"/>
  <c r="I1533" i="10"/>
  <c r="D1533" i="10"/>
  <c r="J1533" i="10"/>
  <c r="I1529" i="10"/>
  <c r="D1529" i="10"/>
  <c r="J1529" i="10"/>
  <c r="I1525" i="10"/>
  <c r="D1525" i="10"/>
  <c r="J1525" i="10"/>
  <c r="I1521" i="10"/>
  <c r="D1521" i="10"/>
  <c r="J1521" i="10"/>
  <c r="I1517" i="10"/>
  <c r="D1517" i="10"/>
  <c r="J1517" i="10"/>
  <c r="I1513" i="10"/>
  <c r="D1513" i="10"/>
  <c r="J1513" i="10"/>
  <c r="I1509" i="10"/>
  <c r="D1509" i="10"/>
  <c r="J1509" i="10"/>
  <c r="I1505" i="10"/>
  <c r="D1505" i="10"/>
  <c r="J1505" i="10"/>
  <c r="I1501" i="10"/>
  <c r="D1501" i="10"/>
  <c r="J1501" i="10"/>
  <c r="I1497" i="10"/>
  <c r="D1497" i="10"/>
  <c r="J1497" i="10"/>
  <c r="I1493" i="10"/>
  <c r="D1493" i="10"/>
  <c r="J1493" i="10"/>
  <c r="I1489" i="10"/>
  <c r="D1489" i="10"/>
  <c r="J1489" i="10"/>
  <c r="I1485" i="10"/>
  <c r="D1485" i="10"/>
  <c r="J1485" i="10"/>
  <c r="I1481" i="10"/>
  <c r="D1481" i="10"/>
  <c r="J1481" i="10"/>
  <c r="I1477" i="10"/>
  <c r="D1477" i="10"/>
  <c r="J1477" i="10"/>
  <c r="I1473" i="10"/>
  <c r="D1473" i="10"/>
  <c r="J1473" i="10"/>
  <c r="I1469" i="10"/>
  <c r="D1469" i="10"/>
  <c r="J1469" i="10"/>
  <c r="I1465" i="10"/>
  <c r="D1465" i="10"/>
  <c r="J1465" i="10"/>
  <c r="I1461" i="10"/>
  <c r="D1461" i="10"/>
  <c r="J1461" i="10"/>
  <c r="I1457" i="10"/>
  <c r="D1457" i="10"/>
  <c r="J1457" i="10"/>
  <c r="I1453" i="10"/>
  <c r="D1453" i="10"/>
  <c r="J1453" i="10"/>
  <c r="I1449" i="10"/>
  <c r="D1449" i="10"/>
  <c r="J1449" i="10"/>
  <c r="I1445" i="10"/>
  <c r="D1445" i="10"/>
  <c r="J1445" i="10"/>
  <c r="I1441" i="10"/>
  <c r="D1441" i="10"/>
  <c r="J1441" i="10"/>
  <c r="I1437" i="10"/>
  <c r="D1437" i="10"/>
  <c r="J1437" i="10"/>
  <c r="I1433" i="10"/>
  <c r="D1433" i="10"/>
  <c r="J1433" i="10"/>
  <c r="I1429" i="10"/>
  <c r="D1429" i="10"/>
  <c r="J1429" i="10"/>
  <c r="I1425" i="10"/>
  <c r="D1425" i="10"/>
  <c r="J1425" i="10"/>
  <c r="I1421" i="10"/>
  <c r="D1421" i="10"/>
  <c r="J1421" i="10"/>
  <c r="I1417" i="10"/>
  <c r="D1417" i="10"/>
  <c r="J1417" i="10"/>
  <c r="I1413" i="10"/>
  <c r="D1413" i="10"/>
  <c r="J1413" i="10"/>
  <c r="I1409" i="10"/>
  <c r="D1409" i="10"/>
  <c r="J1409" i="10"/>
  <c r="I1405" i="10"/>
  <c r="D1405" i="10"/>
  <c r="J1405" i="10"/>
  <c r="I1401" i="10"/>
  <c r="D1401" i="10"/>
  <c r="J1401" i="10"/>
  <c r="I1397" i="10"/>
  <c r="D1397" i="10"/>
  <c r="J1397" i="10"/>
  <c r="I1393" i="10"/>
  <c r="D1393" i="10"/>
  <c r="J1393" i="10"/>
  <c r="I1389" i="10"/>
  <c r="D1389" i="10"/>
  <c r="J1389" i="10"/>
  <c r="I1385" i="10"/>
  <c r="D1385" i="10"/>
  <c r="J1385" i="10"/>
  <c r="I1381" i="10"/>
  <c r="D1381" i="10"/>
  <c r="J1381" i="10"/>
  <c r="I1377" i="10"/>
  <c r="D1377" i="10"/>
  <c r="J1377" i="10"/>
  <c r="I1373" i="10"/>
  <c r="D1373" i="10"/>
  <c r="J1373" i="10"/>
  <c r="I1369" i="10"/>
  <c r="D1369" i="10"/>
  <c r="J1369" i="10"/>
  <c r="I1365" i="10"/>
  <c r="D1365" i="10"/>
  <c r="J1365" i="10"/>
  <c r="I1361" i="10"/>
  <c r="D1361" i="10"/>
  <c r="J1361" i="10"/>
  <c r="I1357" i="10"/>
  <c r="D1357" i="10"/>
  <c r="J1357" i="10"/>
  <c r="I1353" i="10"/>
  <c r="D1353" i="10"/>
  <c r="J1353" i="10"/>
  <c r="I1349" i="10"/>
  <c r="D1349" i="10"/>
  <c r="J1349" i="10"/>
  <c r="I1345" i="10"/>
  <c r="D1345" i="10"/>
  <c r="J1345" i="10"/>
  <c r="I1341" i="10"/>
  <c r="D1341" i="10"/>
  <c r="J1341" i="10"/>
  <c r="I1337" i="10"/>
  <c r="D1337" i="10"/>
  <c r="J1337" i="10"/>
  <c r="I1333" i="10"/>
  <c r="D1333" i="10"/>
  <c r="J1333" i="10"/>
  <c r="I1329" i="10"/>
  <c r="D1329" i="10"/>
  <c r="J1329" i="10"/>
  <c r="I1325" i="10"/>
  <c r="D1325" i="10"/>
  <c r="J1325" i="10"/>
  <c r="I1321" i="10"/>
  <c r="D1321" i="10"/>
  <c r="J1321" i="10"/>
  <c r="I1317" i="10"/>
  <c r="D1317" i="10"/>
  <c r="J1317" i="10"/>
  <c r="I1313" i="10"/>
  <c r="D1313" i="10"/>
  <c r="J1313" i="10"/>
  <c r="I1309" i="10"/>
  <c r="D1309" i="10"/>
  <c r="J1309" i="10"/>
  <c r="I1305" i="10"/>
  <c r="D1305" i="10"/>
  <c r="J1305" i="10"/>
  <c r="I1301" i="10"/>
  <c r="D1301" i="10"/>
  <c r="J1301" i="10"/>
  <c r="I1297" i="10"/>
  <c r="D1297" i="10"/>
  <c r="J1297" i="10"/>
  <c r="I1293" i="10"/>
  <c r="D1293" i="10"/>
  <c r="J1293" i="10"/>
  <c r="I1289" i="10"/>
  <c r="D1289" i="10"/>
  <c r="J1289" i="10"/>
  <c r="I1285" i="10"/>
  <c r="D1285" i="10"/>
  <c r="J1285" i="10"/>
  <c r="I1281" i="10"/>
  <c r="D1281" i="10"/>
  <c r="J1281" i="10"/>
  <c r="I1277" i="10"/>
  <c r="D1277" i="10"/>
  <c r="J1277" i="10"/>
  <c r="I1273" i="10"/>
  <c r="D1273" i="10"/>
  <c r="J1273" i="10"/>
  <c r="I1269" i="10"/>
  <c r="D1269" i="10"/>
  <c r="J1269" i="10"/>
  <c r="I1265" i="10"/>
  <c r="D1265" i="10"/>
  <c r="J1265" i="10"/>
  <c r="I1261" i="10"/>
  <c r="D1261" i="10"/>
  <c r="J1261" i="10"/>
  <c r="I1257" i="10"/>
  <c r="D1257" i="10"/>
  <c r="J1257" i="10"/>
  <c r="I1253" i="10"/>
  <c r="D1253" i="10"/>
  <c r="J1253" i="10"/>
  <c r="I1249" i="10"/>
  <c r="D1249" i="10"/>
  <c r="J1249" i="10"/>
  <c r="I1245" i="10"/>
  <c r="D1245" i="10"/>
  <c r="J1245" i="10"/>
  <c r="I1241" i="10"/>
  <c r="D1241" i="10"/>
  <c r="J1241" i="10"/>
  <c r="I1237" i="10"/>
  <c r="D1237" i="10"/>
  <c r="J1237" i="10"/>
  <c r="I1233" i="10"/>
  <c r="D1233" i="10"/>
  <c r="J1233" i="10"/>
  <c r="I1229" i="10"/>
  <c r="D1229" i="10"/>
  <c r="J1229" i="10"/>
  <c r="I1225" i="10"/>
  <c r="D1225" i="10"/>
  <c r="J1225" i="10"/>
  <c r="I1221" i="10"/>
  <c r="D1221" i="10"/>
  <c r="J1221" i="10"/>
  <c r="I1217" i="10"/>
  <c r="D1217" i="10"/>
  <c r="J1217" i="10"/>
  <c r="I1213" i="10"/>
  <c r="D1213" i="10"/>
  <c r="J1213" i="10"/>
  <c r="I1209" i="10"/>
  <c r="D1209" i="10"/>
  <c r="J1209" i="10"/>
  <c r="I1205" i="10"/>
  <c r="D1205" i="10"/>
  <c r="J1205" i="10"/>
  <c r="I1201" i="10"/>
  <c r="D1201" i="10"/>
  <c r="J1201" i="10"/>
  <c r="I1197" i="10"/>
  <c r="D1197" i="10"/>
  <c r="J1197" i="10"/>
  <c r="I1193" i="10"/>
  <c r="D1193" i="10"/>
  <c r="J1193" i="10"/>
  <c r="I1189" i="10"/>
  <c r="D1189" i="10"/>
  <c r="J1189" i="10"/>
  <c r="I1185" i="10"/>
  <c r="D1185" i="10"/>
  <c r="J1185" i="10"/>
  <c r="I1181" i="10"/>
  <c r="D1181" i="10"/>
  <c r="J1181" i="10"/>
  <c r="I1177" i="10"/>
  <c r="D1177" i="10"/>
  <c r="J1177" i="10"/>
  <c r="I1173" i="10"/>
  <c r="D1173" i="10"/>
  <c r="J1173" i="10"/>
  <c r="I1169" i="10"/>
  <c r="D1169" i="10"/>
  <c r="J1169" i="10"/>
  <c r="I1165" i="10"/>
  <c r="D1165" i="10"/>
  <c r="J1165" i="10"/>
  <c r="I1161" i="10"/>
  <c r="D1161" i="10"/>
  <c r="J1161" i="10"/>
  <c r="I1157" i="10"/>
  <c r="D1157" i="10"/>
  <c r="J1157" i="10"/>
  <c r="I1153" i="10"/>
  <c r="D1153" i="10"/>
  <c r="J1153" i="10"/>
  <c r="I1149" i="10"/>
  <c r="D1149" i="10"/>
  <c r="J1149" i="10"/>
  <c r="I1145" i="10"/>
  <c r="D1145" i="10"/>
  <c r="J1145" i="10"/>
  <c r="I1141" i="10"/>
  <c r="D1141" i="10"/>
  <c r="J1141" i="10"/>
  <c r="I1137" i="10"/>
  <c r="D1137" i="10"/>
  <c r="J1137" i="10"/>
  <c r="I1133" i="10"/>
  <c r="D1133" i="10"/>
  <c r="J1133" i="10"/>
  <c r="I1129" i="10"/>
  <c r="D1129" i="10"/>
  <c r="J1129" i="10"/>
  <c r="I1125" i="10"/>
  <c r="D1125" i="10"/>
  <c r="J1125" i="10"/>
  <c r="I1121" i="10"/>
  <c r="D1121" i="10"/>
  <c r="J1121" i="10"/>
  <c r="I1117" i="10"/>
  <c r="D1117" i="10"/>
  <c r="J1117" i="10"/>
  <c r="I1113" i="10"/>
  <c r="D1113" i="10"/>
  <c r="J1113" i="10"/>
  <c r="I1109" i="10"/>
  <c r="D1109" i="10"/>
  <c r="J1109" i="10"/>
  <c r="I1105" i="10"/>
  <c r="D1105" i="10"/>
  <c r="J1105" i="10"/>
  <c r="I1101" i="10"/>
  <c r="D1101" i="10"/>
  <c r="J1101" i="10"/>
  <c r="I1097" i="10"/>
  <c r="D1097" i="10"/>
  <c r="J1097" i="10"/>
  <c r="I1093" i="10"/>
  <c r="D1093" i="10"/>
  <c r="J1093" i="10"/>
  <c r="I1089" i="10"/>
  <c r="D1089" i="10"/>
  <c r="J1089" i="10"/>
  <c r="I1085" i="10"/>
  <c r="D1085" i="10"/>
  <c r="J1085" i="10"/>
  <c r="I1081" i="10"/>
  <c r="D1081" i="10"/>
  <c r="J1081" i="10"/>
  <c r="I1077" i="10"/>
  <c r="D1077" i="10"/>
  <c r="J1077" i="10"/>
  <c r="I1073" i="10"/>
  <c r="D1073" i="10"/>
  <c r="J1073" i="10"/>
  <c r="I1069" i="10"/>
  <c r="D1069" i="10"/>
  <c r="J1069" i="10"/>
  <c r="I1065" i="10"/>
  <c r="D1065" i="10"/>
  <c r="J1065" i="10"/>
  <c r="I1061" i="10"/>
  <c r="D1061" i="10"/>
  <c r="J1061" i="10"/>
  <c r="I1057" i="10"/>
  <c r="D1057" i="10"/>
  <c r="J1057" i="10"/>
  <c r="I1053" i="10"/>
  <c r="D1053" i="10"/>
  <c r="J1053" i="10"/>
  <c r="I1049" i="10"/>
  <c r="D1049" i="10"/>
  <c r="J1049" i="10"/>
  <c r="I1045" i="10"/>
  <c r="D1045" i="10"/>
  <c r="J1045" i="10"/>
  <c r="I1041" i="10"/>
  <c r="D1041" i="10"/>
  <c r="J1041" i="10"/>
  <c r="I1037" i="10"/>
  <c r="D1037" i="10"/>
  <c r="J1037" i="10"/>
  <c r="I1033" i="10"/>
  <c r="D1033" i="10"/>
  <c r="J1033" i="10"/>
  <c r="I1029" i="10"/>
  <c r="D1029" i="10"/>
  <c r="J1029" i="10"/>
  <c r="I1025" i="10"/>
  <c r="D1025" i="10"/>
  <c r="J1025" i="10"/>
  <c r="I1021" i="10"/>
  <c r="D1021" i="10"/>
  <c r="J1021" i="10"/>
  <c r="I1017" i="10"/>
  <c r="D1017" i="10"/>
  <c r="J1017" i="10"/>
  <c r="I1013" i="10"/>
  <c r="D1013" i="10"/>
  <c r="J1013" i="10"/>
  <c r="I1009" i="10"/>
  <c r="D1009" i="10"/>
  <c r="J1009" i="10"/>
  <c r="I1005" i="10"/>
  <c r="D1005" i="10"/>
  <c r="J1005" i="10"/>
  <c r="I1001" i="10"/>
  <c r="D1001" i="10"/>
  <c r="J1001" i="10"/>
  <c r="I997" i="10"/>
  <c r="D997" i="10"/>
  <c r="J997" i="10"/>
  <c r="I993" i="10"/>
  <c r="D993" i="10"/>
  <c r="J993" i="10"/>
  <c r="I989" i="10"/>
  <c r="D989" i="10"/>
  <c r="J989" i="10"/>
  <c r="I985" i="10"/>
  <c r="D985" i="10"/>
  <c r="J985" i="10"/>
  <c r="I981" i="10"/>
  <c r="D981" i="10"/>
  <c r="J981" i="10"/>
  <c r="I977" i="10"/>
  <c r="D977" i="10"/>
  <c r="J977" i="10"/>
  <c r="I973" i="10"/>
  <c r="D973" i="10"/>
  <c r="J973" i="10"/>
  <c r="I969" i="10"/>
  <c r="D969" i="10"/>
  <c r="J969" i="10"/>
  <c r="I965" i="10"/>
  <c r="D965" i="10"/>
  <c r="J965" i="10"/>
  <c r="I961" i="10"/>
  <c r="D961" i="10"/>
  <c r="J961" i="10"/>
  <c r="I957" i="10"/>
  <c r="D957" i="10"/>
  <c r="J957" i="10"/>
  <c r="I953" i="10"/>
  <c r="D953" i="10"/>
  <c r="J953" i="10"/>
  <c r="I949" i="10"/>
  <c r="D949" i="10"/>
  <c r="J949" i="10"/>
  <c r="I945" i="10"/>
  <c r="D945" i="10"/>
  <c r="J945" i="10"/>
  <c r="I941" i="10"/>
  <c r="D941" i="10"/>
  <c r="J941" i="10"/>
  <c r="I937" i="10"/>
  <c r="D937" i="10"/>
  <c r="J937" i="10"/>
  <c r="I933" i="10"/>
  <c r="D933" i="10"/>
  <c r="J933" i="10"/>
  <c r="I929" i="10"/>
  <c r="D929" i="10"/>
  <c r="J929" i="10"/>
  <c r="I925" i="10"/>
  <c r="D925" i="10"/>
  <c r="J925" i="10"/>
  <c r="I921" i="10"/>
  <c r="D921" i="10"/>
  <c r="J921" i="10"/>
  <c r="I917" i="10"/>
  <c r="D917" i="10"/>
  <c r="J917" i="10"/>
  <c r="I913" i="10"/>
  <c r="D913" i="10"/>
  <c r="J913" i="10"/>
  <c r="I909" i="10"/>
  <c r="D909" i="10"/>
  <c r="J909" i="10"/>
  <c r="I905" i="10"/>
  <c r="D905" i="10"/>
  <c r="J905" i="10"/>
  <c r="I901" i="10"/>
  <c r="D901" i="10"/>
  <c r="J901" i="10"/>
  <c r="I897" i="10"/>
  <c r="D897" i="10"/>
  <c r="J897" i="10"/>
  <c r="I893" i="10"/>
  <c r="D893" i="10"/>
  <c r="J893" i="10"/>
  <c r="I889" i="10"/>
  <c r="D889" i="10"/>
  <c r="J889" i="10"/>
  <c r="I885" i="10"/>
  <c r="D885" i="10"/>
  <c r="J885" i="10"/>
  <c r="I881" i="10"/>
  <c r="D881" i="10"/>
  <c r="J881" i="10"/>
  <c r="I877" i="10"/>
  <c r="D877" i="10"/>
  <c r="J877" i="10"/>
  <c r="I873" i="10"/>
  <c r="D873" i="10"/>
  <c r="J873" i="10"/>
  <c r="I869" i="10"/>
  <c r="D869" i="10"/>
  <c r="J869" i="10"/>
  <c r="I865" i="10"/>
  <c r="D865" i="10"/>
  <c r="J865" i="10"/>
  <c r="I861" i="10"/>
  <c r="D861" i="10"/>
  <c r="J861" i="10"/>
  <c r="I857" i="10"/>
  <c r="D857" i="10"/>
  <c r="J857" i="10"/>
  <c r="I853" i="10"/>
  <c r="D853" i="10"/>
  <c r="J853" i="10"/>
  <c r="I849" i="10"/>
  <c r="D849" i="10"/>
  <c r="J849" i="10"/>
  <c r="I845" i="10"/>
  <c r="D845" i="10"/>
  <c r="J845" i="10"/>
  <c r="I841" i="10"/>
  <c r="D841" i="10"/>
  <c r="J841" i="10"/>
  <c r="I837" i="10"/>
  <c r="D837" i="10"/>
  <c r="J837" i="10"/>
  <c r="I833" i="10"/>
  <c r="D833" i="10"/>
  <c r="J833" i="10"/>
  <c r="I829" i="10"/>
  <c r="D829" i="10"/>
  <c r="J829" i="10"/>
  <c r="I825" i="10"/>
  <c r="D825" i="10"/>
  <c r="J825" i="10"/>
  <c r="I821" i="10"/>
  <c r="D821" i="10"/>
  <c r="J821" i="10"/>
  <c r="I817" i="10"/>
  <c r="D817" i="10"/>
  <c r="J817" i="10"/>
  <c r="I813" i="10"/>
  <c r="D813" i="10"/>
  <c r="J813" i="10"/>
  <c r="I809" i="10"/>
  <c r="D809" i="10"/>
  <c r="J809" i="10"/>
  <c r="I805" i="10"/>
  <c r="D805" i="10"/>
  <c r="J805" i="10"/>
  <c r="I801" i="10"/>
  <c r="D801" i="10"/>
  <c r="J801" i="10"/>
  <c r="I797" i="10"/>
  <c r="D797" i="10"/>
  <c r="J797" i="10"/>
  <c r="I793" i="10"/>
  <c r="D793" i="10"/>
  <c r="J793" i="10"/>
  <c r="I789" i="10"/>
  <c r="D789" i="10"/>
  <c r="J789" i="10"/>
  <c r="I785" i="10"/>
  <c r="D785" i="10"/>
  <c r="J785" i="10"/>
  <c r="I781" i="10"/>
  <c r="D781" i="10"/>
  <c r="J781" i="10"/>
  <c r="I777" i="10"/>
  <c r="D777" i="10"/>
  <c r="J777" i="10"/>
  <c r="I773" i="10"/>
  <c r="D773" i="10"/>
  <c r="J773" i="10"/>
  <c r="I769" i="10"/>
  <c r="D769" i="10"/>
  <c r="J769" i="10"/>
  <c r="I765" i="10"/>
  <c r="D765" i="10"/>
  <c r="J765" i="10"/>
  <c r="I761" i="10"/>
  <c r="D761" i="10"/>
  <c r="J761" i="10"/>
  <c r="I757" i="10"/>
  <c r="D757" i="10"/>
  <c r="J757" i="10"/>
  <c r="I753" i="10"/>
  <c r="D753" i="10"/>
  <c r="J753" i="10"/>
  <c r="I749" i="10"/>
  <c r="D749" i="10"/>
  <c r="J749" i="10"/>
  <c r="I745" i="10"/>
  <c r="D745" i="10"/>
  <c r="J745" i="10"/>
  <c r="I741" i="10"/>
  <c r="D741" i="10"/>
  <c r="J741" i="10"/>
  <c r="I737" i="10"/>
  <c r="D737" i="10"/>
  <c r="J737" i="10"/>
  <c r="I733" i="10"/>
  <c r="D733" i="10"/>
  <c r="J733" i="10"/>
  <c r="I729" i="10"/>
  <c r="D729" i="10"/>
  <c r="J729" i="10"/>
  <c r="I725" i="10"/>
  <c r="D725" i="10"/>
  <c r="J725" i="10"/>
  <c r="I721" i="10"/>
  <c r="D721" i="10"/>
  <c r="J721" i="10"/>
  <c r="I717" i="10"/>
  <c r="D717" i="10"/>
  <c r="J717" i="10"/>
  <c r="I713" i="10"/>
  <c r="D713" i="10"/>
  <c r="J713" i="10"/>
  <c r="I709" i="10"/>
  <c r="D709" i="10"/>
  <c r="J709" i="10"/>
  <c r="I705" i="10"/>
  <c r="D705" i="10"/>
  <c r="J705" i="10"/>
  <c r="I701" i="10"/>
  <c r="D701" i="10"/>
  <c r="J701" i="10"/>
  <c r="I697" i="10"/>
  <c r="D697" i="10"/>
  <c r="J697" i="10"/>
  <c r="J693" i="10"/>
  <c r="J689" i="10"/>
  <c r="J685" i="10"/>
  <c r="J681" i="10"/>
  <c r="J677" i="10"/>
  <c r="J673" i="10"/>
  <c r="J669" i="10"/>
  <c r="J665" i="10"/>
  <c r="J661" i="10"/>
  <c r="J657" i="10"/>
  <c r="J653" i="10"/>
  <c r="J649" i="10"/>
  <c r="J645" i="10"/>
  <c r="J641" i="10"/>
  <c r="J637" i="10"/>
  <c r="J633" i="10"/>
  <c r="J629" i="10"/>
  <c r="J625" i="10"/>
  <c r="J621" i="10"/>
  <c r="J617" i="10"/>
  <c r="J613" i="10"/>
  <c r="J609" i="10"/>
  <c r="J605" i="10"/>
  <c r="J601" i="10"/>
  <c r="J597" i="10"/>
  <c r="J593" i="10"/>
  <c r="J589" i="10"/>
  <c r="J585" i="10"/>
  <c r="J581" i="10"/>
  <c r="J577" i="10"/>
  <c r="J573" i="10"/>
  <c r="J569" i="10"/>
  <c r="J565" i="10"/>
  <c r="J561" i="10"/>
  <c r="J557" i="10"/>
  <c r="J553" i="10"/>
  <c r="J549" i="10"/>
  <c r="J545" i="10"/>
  <c r="J541" i="10"/>
  <c r="J537" i="10"/>
  <c r="J533" i="10"/>
  <c r="J529" i="10"/>
  <c r="J525" i="10"/>
  <c r="J521" i="10"/>
  <c r="J517" i="10"/>
  <c r="J513" i="10"/>
  <c r="J509" i="10"/>
  <c r="J505" i="10"/>
  <c r="J501" i="10"/>
  <c r="J497" i="10"/>
  <c r="J493" i="10"/>
  <c r="J489" i="10"/>
  <c r="J485" i="10"/>
  <c r="J481" i="10"/>
  <c r="J477" i="10"/>
  <c r="J473" i="10"/>
  <c r="J469" i="10"/>
  <c r="J465" i="10"/>
  <c r="J461" i="10"/>
  <c r="J457" i="10"/>
  <c r="J453" i="10"/>
  <c r="J449" i="10"/>
  <c r="J445" i="10"/>
  <c r="J441" i="10"/>
  <c r="J437" i="10"/>
  <c r="J433" i="10"/>
  <c r="J429" i="10"/>
  <c r="J425" i="10"/>
  <c r="J421" i="10"/>
  <c r="J417" i="10"/>
  <c r="J413" i="10"/>
  <c r="J409" i="10"/>
  <c r="J405" i="10"/>
  <c r="J401" i="10"/>
  <c r="J397" i="10"/>
  <c r="J393" i="10"/>
  <c r="J389" i="10"/>
  <c r="J385" i="10"/>
  <c r="J381" i="10"/>
  <c r="J377" i="10"/>
  <c r="J373" i="10"/>
  <c r="J369" i="10"/>
  <c r="J365" i="10"/>
  <c r="J361" i="10"/>
  <c r="J357" i="10"/>
  <c r="J353" i="10"/>
  <c r="J1680" i="10"/>
  <c r="J1676" i="10"/>
  <c r="J1672" i="10"/>
  <c r="J1668" i="10"/>
  <c r="J1664" i="10"/>
  <c r="J1660" i="10"/>
  <c r="J1656" i="10"/>
  <c r="J1652" i="10"/>
  <c r="J1648" i="10"/>
  <c r="J1644" i="10"/>
  <c r="J1640" i="10"/>
  <c r="J1636" i="10"/>
  <c r="I1632" i="10"/>
  <c r="D1632" i="10"/>
  <c r="J1632" i="10"/>
  <c r="I1628" i="10"/>
  <c r="D1628" i="10"/>
  <c r="J1628" i="10"/>
  <c r="I1624" i="10"/>
  <c r="D1624" i="10"/>
  <c r="J1624" i="10"/>
  <c r="I1620" i="10"/>
  <c r="D1620" i="10"/>
  <c r="J1620" i="10"/>
  <c r="I1616" i="10"/>
  <c r="D1616" i="10"/>
  <c r="J1616" i="10"/>
  <c r="I1612" i="10"/>
  <c r="D1612" i="10"/>
  <c r="J1612" i="10"/>
  <c r="I1608" i="10"/>
  <c r="D1608" i="10"/>
  <c r="J1608" i="10"/>
  <c r="I1604" i="10"/>
  <c r="D1604" i="10"/>
  <c r="J1604" i="10"/>
  <c r="I1600" i="10"/>
  <c r="D1600" i="10"/>
  <c r="J1600" i="10"/>
  <c r="I1596" i="10"/>
  <c r="D1596" i="10"/>
  <c r="J1596" i="10"/>
  <c r="I1592" i="10"/>
  <c r="D1592" i="10"/>
  <c r="J1592" i="10"/>
  <c r="I1588" i="10"/>
  <c r="D1588" i="10"/>
  <c r="J1588" i="10"/>
  <c r="I1584" i="10"/>
  <c r="D1584" i="10"/>
  <c r="J1584" i="10"/>
  <c r="I1580" i="10"/>
  <c r="D1580" i="10"/>
  <c r="J1580" i="10"/>
  <c r="I1576" i="10"/>
  <c r="D1576" i="10"/>
  <c r="J1576" i="10"/>
  <c r="I1572" i="10"/>
  <c r="D1572" i="10"/>
  <c r="J1572" i="10"/>
  <c r="I1568" i="10"/>
  <c r="D1568" i="10"/>
  <c r="J1568" i="10"/>
  <c r="I1564" i="10"/>
  <c r="D1564" i="10"/>
  <c r="J1564" i="10"/>
  <c r="I1560" i="10"/>
  <c r="D1560" i="10"/>
  <c r="J1560" i="10"/>
  <c r="I1556" i="10"/>
  <c r="D1556" i="10"/>
  <c r="J1556" i="10"/>
  <c r="I1552" i="10"/>
  <c r="D1552" i="10"/>
  <c r="J1552" i="10"/>
  <c r="I1548" i="10"/>
  <c r="D1548" i="10"/>
  <c r="J1548" i="10"/>
  <c r="I1544" i="10"/>
  <c r="D1544" i="10"/>
  <c r="J1544" i="10"/>
  <c r="I1540" i="10"/>
  <c r="D1540" i="10"/>
  <c r="J1540" i="10"/>
  <c r="I1536" i="10"/>
  <c r="D1536" i="10"/>
  <c r="J1536" i="10"/>
  <c r="I1532" i="10"/>
  <c r="D1532" i="10"/>
  <c r="J1532" i="10"/>
  <c r="I1528" i="10"/>
  <c r="D1528" i="10"/>
  <c r="J1528" i="10"/>
  <c r="I1524" i="10"/>
  <c r="D1524" i="10"/>
  <c r="J1524" i="10"/>
  <c r="I1520" i="10"/>
  <c r="D1520" i="10"/>
  <c r="J1520" i="10"/>
  <c r="I1516" i="10"/>
  <c r="D1516" i="10"/>
  <c r="J1516" i="10"/>
  <c r="I1512" i="10"/>
  <c r="D1512" i="10"/>
  <c r="J1512" i="10"/>
  <c r="I1508" i="10"/>
  <c r="D1508" i="10"/>
  <c r="J1508" i="10"/>
  <c r="I1504" i="10"/>
  <c r="D1504" i="10"/>
  <c r="J1504" i="10"/>
  <c r="I1500" i="10"/>
  <c r="D1500" i="10"/>
  <c r="J1500" i="10"/>
  <c r="I1496" i="10"/>
  <c r="D1496" i="10"/>
  <c r="J1496" i="10"/>
  <c r="I1492" i="10"/>
  <c r="D1492" i="10"/>
  <c r="J1492" i="10"/>
  <c r="I1488" i="10"/>
  <c r="D1488" i="10"/>
  <c r="J1488" i="10"/>
  <c r="I1484" i="10"/>
  <c r="D1484" i="10"/>
  <c r="J1484" i="10"/>
  <c r="I1480" i="10"/>
  <c r="D1480" i="10"/>
  <c r="J1480" i="10"/>
  <c r="I1476" i="10"/>
  <c r="D1476" i="10"/>
  <c r="J1476" i="10"/>
  <c r="I1472" i="10"/>
  <c r="D1472" i="10"/>
  <c r="J1472" i="10"/>
  <c r="I1468" i="10"/>
  <c r="D1468" i="10"/>
  <c r="J1468" i="10"/>
  <c r="I1464" i="10"/>
  <c r="D1464" i="10"/>
  <c r="J1464" i="10"/>
  <c r="I1460" i="10"/>
  <c r="D1460" i="10"/>
  <c r="J1460" i="10"/>
  <c r="I1456" i="10"/>
  <c r="D1456" i="10"/>
  <c r="J1456" i="10"/>
  <c r="I1452" i="10"/>
  <c r="D1452" i="10"/>
  <c r="J1452" i="10"/>
  <c r="I1448" i="10"/>
  <c r="D1448" i="10"/>
  <c r="J1448" i="10"/>
  <c r="I1444" i="10"/>
  <c r="D1444" i="10"/>
  <c r="J1444" i="10"/>
  <c r="I1440" i="10"/>
  <c r="D1440" i="10"/>
  <c r="J1440" i="10"/>
  <c r="I1436" i="10"/>
  <c r="D1436" i="10"/>
  <c r="J1436" i="10"/>
  <c r="I1432" i="10"/>
  <c r="D1432" i="10"/>
  <c r="J1432" i="10"/>
  <c r="I1428" i="10"/>
  <c r="D1428" i="10"/>
  <c r="J1428" i="10"/>
  <c r="I1424" i="10"/>
  <c r="D1424" i="10"/>
  <c r="J1424" i="10"/>
  <c r="I1420" i="10"/>
  <c r="D1420" i="10"/>
  <c r="J1420" i="10"/>
  <c r="I1416" i="10"/>
  <c r="D1416" i="10"/>
  <c r="J1416" i="10"/>
  <c r="I1412" i="10"/>
  <c r="D1412" i="10"/>
  <c r="J1412" i="10"/>
  <c r="I1408" i="10"/>
  <c r="D1408" i="10"/>
  <c r="J1408" i="10"/>
  <c r="I1404" i="10"/>
  <c r="D1404" i="10"/>
  <c r="J1404" i="10"/>
  <c r="I1400" i="10"/>
  <c r="D1400" i="10"/>
  <c r="J1400" i="10"/>
  <c r="I1396" i="10"/>
  <c r="D1396" i="10"/>
  <c r="J1396" i="10"/>
  <c r="I1392" i="10"/>
  <c r="D1392" i="10"/>
  <c r="J1392" i="10"/>
  <c r="I1388" i="10"/>
  <c r="D1388" i="10"/>
  <c r="J1388" i="10"/>
  <c r="I1384" i="10"/>
  <c r="D1384" i="10"/>
  <c r="J1384" i="10"/>
  <c r="I1380" i="10"/>
  <c r="D1380" i="10"/>
  <c r="J1380" i="10"/>
  <c r="I1376" i="10"/>
  <c r="D1376" i="10"/>
  <c r="J1376" i="10"/>
  <c r="I1372" i="10"/>
  <c r="D1372" i="10"/>
  <c r="J1372" i="10"/>
  <c r="I1368" i="10"/>
  <c r="D1368" i="10"/>
  <c r="J1368" i="10"/>
  <c r="I1364" i="10"/>
  <c r="D1364" i="10"/>
  <c r="J1364" i="10"/>
  <c r="I1360" i="10"/>
  <c r="D1360" i="10"/>
  <c r="J1360" i="10"/>
  <c r="I1356" i="10"/>
  <c r="D1356" i="10"/>
  <c r="J1356" i="10"/>
  <c r="I1352" i="10"/>
  <c r="D1352" i="10"/>
  <c r="J1352" i="10"/>
  <c r="I1348" i="10"/>
  <c r="D1348" i="10"/>
  <c r="J1348" i="10"/>
  <c r="I1344" i="10"/>
  <c r="D1344" i="10"/>
  <c r="J1344" i="10"/>
  <c r="I1340" i="10"/>
  <c r="D1340" i="10"/>
  <c r="J1340" i="10"/>
  <c r="I1336" i="10"/>
  <c r="D1336" i="10"/>
  <c r="J1336" i="10"/>
  <c r="I1332" i="10"/>
  <c r="D1332" i="10"/>
  <c r="J1332" i="10"/>
  <c r="I1328" i="10"/>
  <c r="D1328" i="10"/>
  <c r="J1328" i="10"/>
  <c r="I1324" i="10"/>
  <c r="D1324" i="10"/>
  <c r="J1324" i="10"/>
  <c r="I1320" i="10"/>
  <c r="D1320" i="10"/>
  <c r="J1320" i="10"/>
  <c r="I1316" i="10"/>
  <c r="D1316" i="10"/>
  <c r="J1316" i="10"/>
  <c r="I1312" i="10"/>
  <c r="D1312" i="10"/>
  <c r="J1312" i="10"/>
  <c r="I1308" i="10"/>
  <c r="D1308" i="10"/>
  <c r="J1308" i="10"/>
  <c r="I1304" i="10"/>
  <c r="D1304" i="10"/>
  <c r="J1304" i="10"/>
  <c r="I1300" i="10"/>
  <c r="D1300" i="10"/>
  <c r="J1300" i="10"/>
  <c r="I1296" i="10"/>
  <c r="D1296" i="10"/>
  <c r="J1296" i="10"/>
  <c r="I1292" i="10"/>
  <c r="D1292" i="10"/>
  <c r="J1292" i="10"/>
  <c r="I1288" i="10"/>
  <c r="D1288" i="10"/>
  <c r="J1288" i="10"/>
  <c r="I1284" i="10"/>
  <c r="D1284" i="10"/>
  <c r="J1284" i="10"/>
  <c r="I1280" i="10"/>
  <c r="D1280" i="10"/>
  <c r="J1280" i="10"/>
  <c r="I1276" i="10"/>
  <c r="D1276" i="10"/>
  <c r="J1276" i="10"/>
  <c r="I1272" i="10"/>
  <c r="D1272" i="10"/>
  <c r="J1272" i="10"/>
  <c r="I1268" i="10"/>
  <c r="D1268" i="10"/>
  <c r="J1268" i="10"/>
  <c r="I1264" i="10"/>
  <c r="D1264" i="10"/>
  <c r="J1264" i="10"/>
  <c r="I1260" i="10"/>
  <c r="D1260" i="10"/>
  <c r="J1260" i="10"/>
  <c r="I1256" i="10"/>
  <c r="D1256" i="10"/>
  <c r="J1256" i="10"/>
  <c r="I1252" i="10"/>
  <c r="D1252" i="10"/>
  <c r="J1252" i="10"/>
  <c r="I1248" i="10"/>
  <c r="D1248" i="10"/>
  <c r="J1248" i="10"/>
  <c r="I1244" i="10"/>
  <c r="D1244" i="10"/>
  <c r="J1244" i="10"/>
  <c r="I1240" i="10"/>
  <c r="D1240" i="10"/>
  <c r="J1240" i="10"/>
  <c r="I1236" i="10"/>
  <c r="D1236" i="10"/>
  <c r="J1236" i="10"/>
  <c r="I1232" i="10"/>
  <c r="D1232" i="10"/>
  <c r="J1232" i="10"/>
  <c r="I1228" i="10"/>
  <c r="D1228" i="10"/>
  <c r="J1228" i="10"/>
  <c r="I1224" i="10"/>
  <c r="D1224" i="10"/>
  <c r="J1224" i="10"/>
  <c r="I1220" i="10"/>
  <c r="D1220" i="10"/>
  <c r="J1220" i="10"/>
  <c r="I1216" i="10"/>
  <c r="D1216" i="10"/>
  <c r="J1216" i="10"/>
  <c r="I1212" i="10"/>
  <c r="D1212" i="10"/>
  <c r="J1212" i="10"/>
  <c r="I1208" i="10"/>
  <c r="D1208" i="10"/>
  <c r="J1208" i="10"/>
  <c r="I1204" i="10"/>
  <c r="D1204" i="10"/>
  <c r="J1204" i="10"/>
  <c r="I1200" i="10"/>
  <c r="D1200" i="10"/>
  <c r="J1200" i="10"/>
  <c r="I1196" i="10"/>
  <c r="D1196" i="10"/>
  <c r="J1196" i="10"/>
  <c r="I1192" i="10"/>
  <c r="D1192" i="10"/>
  <c r="J1192" i="10"/>
  <c r="I1188" i="10"/>
  <c r="D1188" i="10"/>
  <c r="J1188" i="10"/>
  <c r="I1184" i="10"/>
  <c r="D1184" i="10"/>
  <c r="J1184" i="10"/>
  <c r="I1180" i="10"/>
  <c r="D1180" i="10"/>
  <c r="J1180" i="10"/>
  <c r="I1176" i="10"/>
  <c r="D1176" i="10"/>
  <c r="J1176" i="10"/>
  <c r="I1172" i="10"/>
  <c r="D1172" i="10"/>
  <c r="J1172" i="10"/>
  <c r="I1168" i="10"/>
  <c r="D1168" i="10"/>
  <c r="J1168" i="10"/>
  <c r="I1164" i="10"/>
  <c r="D1164" i="10"/>
  <c r="J1164" i="10"/>
  <c r="I1160" i="10"/>
  <c r="D1160" i="10"/>
  <c r="J1160" i="10"/>
  <c r="I1156" i="10"/>
  <c r="D1156" i="10"/>
  <c r="J1156" i="10"/>
  <c r="I1152" i="10"/>
  <c r="D1152" i="10"/>
  <c r="J1152" i="10"/>
  <c r="I1148" i="10"/>
  <c r="D1148" i="10"/>
  <c r="J1148" i="10"/>
  <c r="I1144" i="10"/>
  <c r="D1144" i="10"/>
  <c r="J1144" i="10"/>
  <c r="I1140" i="10"/>
  <c r="D1140" i="10"/>
  <c r="J1140" i="10"/>
  <c r="I1136" i="10"/>
  <c r="D1136" i="10"/>
  <c r="J1136" i="10"/>
  <c r="I1132" i="10"/>
  <c r="D1132" i="10"/>
  <c r="J1132" i="10"/>
  <c r="I1128" i="10"/>
  <c r="D1128" i="10"/>
  <c r="J1128" i="10"/>
  <c r="I1124" i="10"/>
  <c r="D1124" i="10"/>
  <c r="J1124" i="10"/>
  <c r="I1120" i="10"/>
  <c r="D1120" i="10"/>
  <c r="J1120" i="10"/>
  <c r="I1116" i="10"/>
  <c r="D1116" i="10"/>
  <c r="J1116" i="10"/>
  <c r="I1112" i="10"/>
  <c r="D1112" i="10"/>
  <c r="J1112" i="10"/>
  <c r="I1108" i="10"/>
  <c r="D1108" i="10"/>
  <c r="J1108" i="10"/>
  <c r="I1104" i="10"/>
  <c r="D1104" i="10"/>
  <c r="J1104" i="10"/>
  <c r="I1100" i="10"/>
  <c r="D1100" i="10"/>
  <c r="J1100" i="10"/>
  <c r="I1096" i="10"/>
  <c r="D1096" i="10"/>
  <c r="J1096" i="10"/>
  <c r="I1092" i="10"/>
  <c r="D1092" i="10"/>
  <c r="J1092" i="10"/>
  <c r="I1088" i="10"/>
  <c r="D1088" i="10"/>
  <c r="J1088" i="10"/>
  <c r="I1084" i="10"/>
  <c r="D1084" i="10"/>
  <c r="J1084" i="10"/>
  <c r="I1080" i="10"/>
  <c r="D1080" i="10"/>
  <c r="J1080" i="10"/>
  <c r="I1076" i="10"/>
  <c r="D1076" i="10"/>
  <c r="J1076" i="10"/>
  <c r="I1072" i="10"/>
  <c r="D1072" i="10"/>
  <c r="J1072" i="10"/>
  <c r="I1068" i="10"/>
  <c r="D1068" i="10"/>
  <c r="J1068" i="10"/>
  <c r="I1064" i="10"/>
  <c r="D1064" i="10"/>
  <c r="J1064" i="10"/>
  <c r="I1060" i="10"/>
  <c r="D1060" i="10"/>
  <c r="J1060" i="10"/>
  <c r="I1056" i="10"/>
  <c r="D1056" i="10"/>
  <c r="J1056" i="10"/>
  <c r="I1052" i="10"/>
  <c r="D1052" i="10"/>
  <c r="J1052" i="10"/>
  <c r="I1048" i="10"/>
  <c r="D1048" i="10"/>
  <c r="J1048" i="10"/>
  <c r="I1044" i="10"/>
  <c r="D1044" i="10"/>
  <c r="J1044" i="10"/>
  <c r="I1040" i="10"/>
  <c r="D1040" i="10"/>
  <c r="J1040" i="10"/>
  <c r="I1036" i="10"/>
  <c r="D1036" i="10"/>
  <c r="J1036" i="10"/>
  <c r="I1032" i="10"/>
  <c r="D1032" i="10"/>
  <c r="J1032" i="10"/>
  <c r="I1028" i="10"/>
  <c r="D1028" i="10"/>
  <c r="J1028" i="10"/>
  <c r="I1024" i="10"/>
  <c r="D1024" i="10"/>
  <c r="J1024" i="10"/>
  <c r="I1020" i="10"/>
  <c r="D1020" i="10"/>
  <c r="J1020" i="10"/>
  <c r="I1016" i="10"/>
  <c r="D1016" i="10"/>
  <c r="J1016" i="10"/>
  <c r="I1012" i="10"/>
  <c r="D1012" i="10"/>
  <c r="J1012" i="10"/>
  <c r="I1008" i="10"/>
  <c r="D1008" i="10"/>
  <c r="J1008" i="10"/>
  <c r="I1004" i="10"/>
  <c r="D1004" i="10"/>
  <c r="J1004" i="10"/>
  <c r="I1000" i="10"/>
  <c r="D1000" i="10"/>
  <c r="J1000" i="10"/>
  <c r="I996" i="10"/>
  <c r="D996" i="10"/>
  <c r="J996" i="10"/>
  <c r="I992" i="10"/>
  <c r="D992" i="10"/>
  <c r="J992" i="10"/>
  <c r="I988" i="10"/>
  <c r="D988" i="10"/>
  <c r="J988" i="10"/>
  <c r="I984" i="10"/>
  <c r="D984" i="10"/>
  <c r="J984" i="10"/>
  <c r="I980" i="10"/>
  <c r="D980" i="10"/>
  <c r="J980" i="10"/>
  <c r="I976" i="10"/>
  <c r="D976" i="10"/>
  <c r="J976" i="10"/>
  <c r="I972" i="10"/>
  <c r="D972" i="10"/>
  <c r="J972" i="10"/>
  <c r="I968" i="10"/>
  <c r="D968" i="10"/>
  <c r="J968" i="10"/>
  <c r="I964" i="10"/>
  <c r="D964" i="10"/>
  <c r="J964" i="10"/>
  <c r="I960" i="10"/>
  <c r="D960" i="10"/>
  <c r="J960" i="10"/>
  <c r="I956" i="10"/>
  <c r="D956" i="10"/>
  <c r="J956" i="10"/>
  <c r="I952" i="10"/>
  <c r="D952" i="10"/>
  <c r="J952" i="10"/>
  <c r="I948" i="10"/>
  <c r="D948" i="10"/>
  <c r="J948" i="10"/>
  <c r="I944" i="10"/>
  <c r="D944" i="10"/>
  <c r="J944" i="10"/>
  <c r="I940" i="10"/>
  <c r="D940" i="10"/>
  <c r="J940" i="10"/>
  <c r="I936" i="10"/>
  <c r="D936" i="10"/>
  <c r="J936" i="10"/>
  <c r="I932" i="10"/>
  <c r="D932" i="10"/>
  <c r="J932" i="10"/>
  <c r="I928" i="10"/>
  <c r="D928" i="10"/>
  <c r="J928" i="10"/>
  <c r="I924" i="10"/>
  <c r="D924" i="10"/>
  <c r="J924" i="10"/>
  <c r="I920" i="10"/>
  <c r="D920" i="10"/>
  <c r="J920" i="10"/>
  <c r="I916" i="10"/>
  <c r="D916" i="10"/>
  <c r="J916" i="10"/>
  <c r="I912" i="10"/>
  <c r="D912" i="10"/>
  <c r="J912" i="10"/>
  <c r="I908" i="10"/>
  <c r="D908" i="10"/>
  <c r="J908" i="10"/>
  <c r="I904" i="10"/>
  <c r="D904" i="10"/>
  <c r="J904" i="10"/>
  <c r="I900" i="10"/>
  <c r="D900" i="10"/>
  <c r="J900" i="10"/>
  <c r="I896" i="10"/>
  <c r="D896" i="10"/>
  <c r="J896" i="10"/>
  <c r="I892" i="10"/>
  <c r="D892" i="10"/>
  <c r="J892" i="10"/>
  <c r="I888" i="10"/>
  <c r="D888" i="10"/>
  <c r="J888" i="10"/>
  <c r="I884" i="10"/>
  <c r="D884" i="10"/>
  <c r="J884" i="10"/>
  <c r="I880" i="10"/>
  <c r="D880" i="10"/>
  <c r="J880" i="10"/>
  <c r="I876" i="10"/>
  <c r="D876" i="10"/>
  <c r="J876" i="10"/>
  <c r="I872" i="10"/>
  <c r="D872" i="10"/>
  <c r="J872" i="10"/>
  <c r="I868" i="10"/>
  <c r="D868" i="10"/>
  <c r="J868" i="10"/>
  <c r="I864" i="10"/>
  <c r="D864" i="10"/>
  <c r="J864" i="10"/>
  <c r="I860" i="10"/>
  <c r="D860" i="10"/>
  <c r="J860" i="10"/>
  <c r="I856" i="10"/>
  <c r="D856" i="10"/>
  <c r="J856" i="10"/>
  <c r="I852" i="10"/>
  <c r="D852" i="10"/>
  <c r="J852" i="10"/>
  <c r="I848" i="10"/>
  <c r="D848" i="10"/>
  <c r="J848" i="10"/>
  <c r="I844" i="10"/>
  <c r="D844" i="10"/>
  <c r="J844" i="10"/>
  <c r="I840" i="10"/>
  <c r="D840" i="10"/>
  <c r="J840" i="10"/>
  <c r="I836" i="10"/>
  <c r="D836" i="10"/>
  <c r="J836" i="10"/>
  <c r="I832" i="10"/>
  <c r="D832" i="10"/>
  <c r="J832" i="10"/>
  <c r="I828" i="10"/>
  <c r="D828" i="10"/>
  <c r="J828" i="10"/>
  <c r="I824" i="10"/>
  <c r="D824" i="10"/>
  <c r="J824" i="10"/>
  <c r="I820" i="10"/>
  <c r="D820" i="10"/>
  <c r="J820" i="10"/>
  <c r="I816" i="10"/>
  <c r="D816" i="10"/>
  <c r="J816" i="10"/>
  <c r="I812" i="10"/>
  <c r="D812" i="10"/>
  <c r="J812" i="10"/>
  <c r="I808" i="10"/>
  <c r="D808" i="10"/>
  <c r="J808" i="10"/>
  <c r="I804" i="10"/>
  <c r="D804" i="10"/>
  <c r="J804" i="10"/>
  <c r="I800" i="10"/>
  <c r="D800" i="10"/>
  <c r="J800" i="10"/>
  <c r="I796" i="10"/>
  <c r="D796" i="10"/>
  <c r="J796" i="10"/>
  <c r="I792" i="10"/>
  <c r="D792" i="10"/>
  <c r="J792" i="10"/>
  <c r="I788" i="10"/>
  <c r="D788" i="10"/>
  <c r="J788" i="10"/>
  <c r="I784" i="10"/>
  <c r="D784" i="10"/>
  <c r="J784" i="10"/>
  <c r="I780" i="10"/>
  <c r="D780" i="10"/>
  <c r="J780" i="10"/>
  <c r="I776" i="10"/>
  <c r="D776" i="10"/>
  <c r="J776" i="10"/>
  <c r="I772" i="10"/>
  <c r="D772" i="10"/>
  <c r="J772" i="10"/>
  <c r="I768" i="10"/>
  <c r="D768" i="10"/>
  <c r="J768" i="10"/>
  <c r="I764" i="10"/>
  <c r="D764" i="10"/>
  <c r="J764" i="10"/>
  <c r="I760" i="10"/>
  <c r="D760" i="10"/>
  <c r="J760" i="10"/>
  <c r="I756" i="10"/>
  <c r="D756" i="10"/>
  <c r="J756" i="10"/>
  <c r="I752" i="10"/>
  <c r="D752" i="10"/>
  <c r="J752" i="10"/>
  <c r="I748" i="10"/>
  <c r="D748" i="10"/>
  <c r="J748" i="10"/>
  <c r="I744" i="10"/>
  <c r="D744" i="10"/>
  <c r="J744" i="10"/>
  <c r="I740" i="10"/>
  <c r="D740" i="10"/>
  <c r="J740" i="10"/>
  <c r="I736" i="10"/>
  <c r="D736" i="10"/>
  <c r="J736" i="10"/>
  <c r="I732" i="10"/>
  <c r="D732" i="10"/>
  <c r="J732" i="10"/>
  <c r="I728" i="10"/>
  <c r="D728" i="10"/>
  <c r="J728" i="10"/>
  <c r="I724" i="10"/>
  <c r="D724" i="10"/>
  <c r="J724" i="10"/>
  <c r="I720" i="10"/>
  <c r="D720" i="10"/>
  <c r="J720" i="10"/>
  <c r="I716" i="10"/>
  <c r="D716" i="10"/>
  <c r="J716" i="10"/>
  <c r="I712" i="10"/>
  <c r="D712" i="10"/>
  <c r="J712" i="10"/>
  <c r="I708" i="10"/>
  <c r="D708" i="10"/>
  <c r="J708" i="10"/>
  <c r="I704" i="10"/>
  <c r="D704" i="10"/>
  <c r="J704" i="10"/>
  <c r="I700" i="10"/>
  <c r="D700" i="10"/>
  <c r="J700" i="10"/>
  <c r="I696" i="10"/>
  <c r="D696" i="10"/>
  <c r="J696" i="10"/>
  <c r="J692" i="10"/>
  <c r="J688" i="10"/>
  <c r="J684" i="10"/>
  <c r="J680" i="10"/>
  <c r="J676" i="10"/>
  <c r="J672" i="10"/>
  <c r="J668" i="10"/>
  <c r="J664" i="10"/>
  <c r="J660" i="10"/>
  <c r="J656" i="10"/>
  <c r="J652" i="10"/>
  <c r="J648" i="10"/>
  <c r="J644" i="10"/>
  <c r="J640" i="10"/>
  <c r="J636" i="10"/>
  <c r="J632" i="10"/>
  <c r="J628" i="10"/>
  <c r="J624" i="10"/>
  <c r="J620" i="10"/>
  <c r="J616" i="10"/>
  <c r="J612" i="10"/>
  <c r="J608" i="10"/>
  <c r="J604" i="10"/>
  <c r="J600" i="10"/>
  <c r="J596" i="10"/>
  <c r="J592" i="10"/>
  <c r="J588" i="10"/>
  <c r="J584" i="10"/>
  <c r="J580" i="10"/>
  <c r="J576" i="10"/>
  <c r="J572" i="10"/>
  <c r="J568" i="10"/>
  <c r="J564" i="10"/>
  <c r="J560" i="10"/>
  <c r="J556" i="10"/>
  <c r="J552" i="10"/>
  <c r="J548" i="10"/>
  <c r="J544" i="10"/>
  <c r="J540" i="10"/>
  <c r="J536" i="10"/>
  <c r="J532" i="10"/>
  <c r="J528" i="10"/>
  <c r="J524" i="10"/>
  <c r="J520" i="10"/>
  <c r="J516" i="10"/>
  <c r="J512" i="10"/>
  <c r="J508" i="10"/>
  <c r="J504" i="10"/>
  <c r="J500" i="10"/>
  <c r="J496" i="10"/>
  <c r="J492" i="10"/>
  <c r="J488" i="10"/>
  <c r="J484" i="10"/>
  <c r="J480" i="10"/>
  <c r="J476" i="10"/>
  <c r="J472" i="10"/>
  <c r="J468" i="10"/>
  <c r="J464" i="10"/>
  <c r="J460" i="10"/>
  <c r="J456" i="10"/>
  <c r="J452" i="10"/>
  <c r="J448" i="10"/>
  <c r="J444" i="10"/>
  <c r="J440" i="10"/>
  <c r="J436" i="10"/>
  <c r="J432" i="10"/>
  <c r="J428" i="10"/>
  <c r="J424" i="10"/>
  <c r="J420" i="10"/>
  <c r="J416" i="10"/>
  <c r="J412" i="10"/>
  <c r="J408" i="10"/>
  <c r="J404" i="10"/>
  <c r="J400" i="10"/>
  <c r="J396" i="10"/>
  <c r="J392" i="10"/>
  <c r="J388" i="10"/>
  <c r="J384" i="10"/>
  <c r="J380" i="10"/>
  <c r="J376" i="10"/>
  <c r="J372" i="10"/>
  <c r="J368" i="10"/>
  <c r="J364" i="10"/>
  <c r="J360" i="10"/>
  <c r="J356" i="10"/>
  <c r="J352" i="10"/>
  <c r="J1679" i="10"/>
  <c r="J1675" i="10"/>
  <c r="J1671" i="10"/>
  <c r="J1667" i="10"/>
  <c r="J1663" i="10"/>
  <c r="J1659" i="10"/>
  <c r="J1655" i="10"/>
  <c r="J1651" i="10"/>
  <c r="J1647" i="10"/>
  <c r="J1643" i="10"/>
  <c r="J1639" i="10"/>
  <c r="J1635" i="10"/>
  <c r="I1631" i="10"/>
  <c r="D1631" i="10"/>
  <c r="J1631" i="10"/>
  <c r="I1627" i="10"/>
  <c r="D1627" i="10"/>
  <c r="J1627" i="10"/>
  <c r="I1623" i="10"/>
  <c r="D1623" i="10"/>
  <c r="J1623" i="10"/>
  <c r="I1619" i="10"/>
  <c r="D1619" i="10"/>
  <c r="J1619" i="10"/>
  <c r="I1615" i="10"/>
  <c r="D1615" i="10"/>
  <c r="J1615" i="10"/>
  <c r="I1611" i="10"/>
  <c r="D1611" i="10"/>
  <c r="J1611" i="10"/>
  <c r="I1607" i="10"/>
  <c r="D1607" i="10"/>
  <c r="J1607" i="10"/>
  <c r="I1603" i="10"/>
  <c r="D1603" i="10"/>
  <c r="J1603" i="10"/>
  <c r="I1599" i="10"/>
  <c r="D1599" i="10"/>
  <c r="J1599" i="10"/>
  <c r="I1595" i="10"/>
  <c r="D1595" i="10"/>
  <c r="J1595" i="10"/>
  <c r="I1591" i="10"/>
  <c r="D1591" i="10"/>
  <c r="J1591" i="10"/>
  <c r="I1587" i="10"/>
  <c r="D1587" i="10"/>
  <c r="J1587" i="10"/>
  <c r="I1583" i="10"/>
  <c r="D1583" i="10"/>
  <c r="J1583" i="10"/>
  <c r="I1579" i="10"/>
  <c r="D1579" i="10"/>
  <c r="J1579" i="10"/>
  <c r="I1575" i="10"/>
  <c r="D1575" i="10"/>
  <c r="J1575" i="10"/>
  <c r="I1571" i="10"/>
  <c r="D1571" i="10"/>
  <c r="J1571" i="10"/>
  <c r="I1567" i="10"/>
  <c r="D1567" i="10"/>
  <c r="J1567" i="10"/>
  <c r="I1563" i="10"/>
  <c r="D1563" i="10"/>
  <c r="J1563" i="10"/>
  <c r="I1559" i="10"/>
  <c r="D1559" i="10"/>
  <c r="J1559" i="10"/>
  <c r="I1555" i="10"/>
  <c r="D1555" i="10"/>
  <c r="J1555" i="10"/>
  <c r="I1551" i="10"/>
  <c r="D1551" i="10"/>
  <c r="J1551" i="10"/>
  <c r="I1547" i="10"/>
  <c r="D1547" i="10"/>
  <c r="J1547" i="10"/>
  <c r="I1543" i="10"/>
  <c r="D1543" i="10"/>
  <c r="J1543" i="10"/>
  <c r="I1539" i="10"/>
  <c r="D1539" i="10"/>
  <c r="J1539" i="10"/>
  <c r="I1535" i="10"/>
  <c r="D1535" i="10"/>
  <c r="J1535" i="10"/>
  <c r="I1531" i="10"/>
  <c r="D1531" i="10"/>
  <c r="J1531" i="10"/>
  <c r="I1527" i="10"/>
  <c r="D1527" i="10"/>
  <c r="J1527" i="10"/>
  <c r="I1523" i="10"/>
  <c r="D1523" i="10"/>
  <c r="J1523" i="10"/>
  <c r="I1519" i="10"/>
  <c r="D1519" i="10"/>
  <c r="J1519" i="10"/>
  <c r="I1515" i="10"/>
  <c r="D1515" i="10"/>
  <c r="J1515" i="10"/>
  <c r="I1511" i="10"/>
  <c r="D1511" i="10"/>
  <c r="J1511" i="10"/>
  <c r="I1507" i="10"/>
  <c r="D1507" i="10"/>
  <c r="J1507" i="10"/>
  <c r="I1503" i="10"/>
  <c r="D1503" i="10"/>
  <c r="J1503" i="10"/>
  <c r="I1499" i="10"/>
  <c r="D1499" i="10"/>
  <c r="J1499" i="10"/>
  <c r="I1495" i="10"/>
  <c r="D1495" i="10"/>
  <c r="J1495" i="10"/>
  <c r="I1491" i="10"/>
  <c r="D1491" i="10"/>
  <c r="J1491" i="10"/>
  <c r="I1487" i="10"/>
  <c r="D1487" i="10"/>
  <c r="J1487" i="10"/>
  <c r="I1483" i="10"/>
  <c r="D1483" i="10"/>
  <c r="J1483" i="10"/>
  <c r="I1479" i="10"/>
  <c r="D1479" i="10"/>
  <c r="J1479" i="10"/>
  <c r="I1475" i="10"/>
  <c r="D1475" i="10"/>
  <c r="J1475" i="10"/>
  <c r="I1471" i="10"/>
  <c r="D1471" i="10"/>
  <c r="J1471" i="10"/>
  <c r="I1467" i="10"/>
  <c r="D1467" i="10"/>
  <c r="J1467" i="10"/>
  <c r="I1463" i="10"/>
  <c r="D1463" i="10"/>
  <c r="J1463" i="10"/>
  <c r="I1459" i="10"/>
  <c r="D1459" i="10"/>
  <c r="J1459" i="10"/>
  <c r="I1455" i="10"/>
  <c r="D1455" i="10"/>
  <c r="J1455" i="10"/>
  <c r="I1451" i="10"/>
  <c r="D1451" i="10"/>
  <c r="J1451" i="10"/>
  <c r="I1447" i="10"/>
  <c r="D1447" i="10"/>
  <c r="J1447" i="10"/>
  <c r="I1443" i="10"/>
  <c r="D1443" i="10"/>
  <c r="J1443" i="10"/>
  <c r="I1439" i="10"/>
  <c r="D1439" i="10"/>
  <c r="J1439" i="10"/>
  <c r="I1435" i="10"/>
  <c r="D1435" i="10"/>
  <c r="J1435" i="10"/>
  <c r="I1431" i="10"/>
  <c r="D1431" i="10"/>
  <c r="J1431" i="10"/>
  <c r="I1427" i="10"/>
  <c r="D1427" i="10"/>
  <c r="J1427" i="10"/>
  <c r="I1423" i="10"/>
  <c r="D1423" i="10"/>
  <c r="J1423" i="10"/>
  <c r="I1419" i="10"/>
  <c r="D1419" i="10"/>
  <c r="J1419" i="10"/>
  <c r="I1415" i="10"/>
  <c r="D1415" i="10"/>
  <c r="J1415" i="10"/>
  <c r="I1411" i="10"/>
  <c r="D1411" i="10"/>
  <c r="J1411" i="10"/>
  <c r="I1407" i="10"/>
  <c r="D1407" i="10"/>
  <c r="J1407" i="10"/>
  <c r="I1403" i="10"/>
  <c r="D1403" i="10"/>
  <c r="J1403" i="10"/>
  <c r="I1399" i="10"/>
  <c r="D1399" i="10"/>
  <c r="J1399" i="10"/>
  <c r="I1395" i="10"/>
  <c r="D1395" i="10"/>
  <c r="J1395" i="10"/>
  <c r="I1391" i="10"/>
  <c r="D1391" i="10"/>
  <c r="J1391" i="10"/>
  <c r="I1387" i="10"/>
  <c r="D1387" i="10"/>
  <c r="J1387" i="10"/>
  <c r="I1383" i="10"/>
  <c r="D1383" i="10"/>
  <c r="J1383" i="10"/>
  <c r="I1379" i="10"/>
  <c r="D1379" i="10"/>
  <c r="J1379" i="10"/>
  <c r="I1375" i="10"/>
  <c r="D1375" i="10"/>
  <c r="J1375" i="10"/>
  <c r="I1371" i="10"/>
  <c r="D1371" i="10"/>
  <c r="J1371" i="10"/>
  <c r="I1367" i="10"/>
  <c r="D1367" i="10"/>
  <c r="J1367" i="10"/>
  <c r="I1363" i="10"/>
  <c r="D1363" i="10"/>
  <c r="J1363" i="10"/>
  <c r="I1359" i="10"/>
  <c r="D1359" i="10"/>
  <c r="J1359" i="10"/>
  <c r="I1355" i="10"/>
  <c r="D1355" i="10"/>
  <c r="J1355" i="10"/>
  <c r="I1351" i="10"/>
  <c r="D1351" i="10"/>
  <c r="J1351" i="10"/>
  <c r="I1347" i="10"/>
  <c r="D1347" i="10"/>
  <c r="J1347" i="10"/>
  <c r="I1343" i="10"/>
  <c r="D1343" i="10"/>
  <c r="J1343" i="10"/>
  <c r="I1339" i="10"/>
  <c r="D1339" i="10"/>
  <c r="J1339" i="10"/>
  <c r="I1335" i="10"/>
  <c r="D1335" i="10"/>
  <c r="J1335" i="10"/>
  <c r="I1331" i="10"/>
  <c r="D1331" i="10"/>
  <c r="J1331" i="10"/>
  <c r="I1327" i="10"/>
  <c r="D1327" i="10"/>
  <c r="J1327" i="10"/>
  <c r="I1323" i="10"/>
  <c r="D1323" i="10"/>
  <c r="J1323" i="10"/>
  <c r="I1319" i="10"/>
  <c r="D1319" i="10"/>
  <c r="J1319" i="10"/>
  <c r="I1315" i="10"/>
  <c r="D1315" i="10"/>
  <c r="J1315" i="10"/>
  <c r="I1311" i="10"/>
  <c r="D1311" i="10"/>
  <c r="J1311" i="10"/>
  <c r="I1307" i="10"/>
  <c r="D1307" i="10"/>
  <c r="J1307" i="10"/>
  <c r="I1303" i="10"/>
  <c r="D1303" i="10"/>
  <c r="J1303" i="10"/>
  <c r="I1299" i="10"/>
  <c r="D1299" i="10"/>
  <c r="J1299" i="10"/>
  <c r="I1295" i="10"/>
  <c r="D1295" i="10"/>
  <c r="J1295" i="10"/>
  <c r="I1291" i="10"/>
  <c r="D1291" i="10"/>
  <c r="J1291" i="10"/>
  <c r="I1287" i="10"/>
  <c r="D1287" i="10"/>
  <c r="J1287" i="10"/>
  <c r="I1283" i="10"/>
  <c r="D1283" i="10"/>
  <c r="J1283" i="10"/>
  <c r="I1279" i="10"/>
  <c r="D1279" i="10"/>
  <c r="J1279" i="10"/>
  <c r="I1275" i="10"/>
  <c r="D1275" i="10"/>
  <c r="J1275" i="10"/>
  <c r="I1271" i="10"/>
  <c r="D1271" i="10"/>
  <c r="J1271" i="10"/>
  <c r="I1267" i="10"/>
  <c r="D1267" i="10"/>
  <c r="J1267" i="10"/>
  <c r="I1263" i="10"/>
  <c r="D1263" i="10"/>
  <c r="J1263" i="10"/>
  <c r="I1259" i="10"/>
  <c r="D1259" i="10"/>
  <c r="J1259" i="10"/>
  <c r="I1255" i="10"/>
  <c r="D1255" i="10"/>
  <c r="J1255" i="10"/>
  <c r="I1251" i="10"/>
  <c r="D1251" i="10"/>
  <c r="J1251" i="10"/>
  <c r="I1247" i="10"/>
  <c r="D1247" i="10"/>
  <c r="J1247" i="10"/>
  <c r="I1243" i="10"/>
  <c r="D1243" i="10"/>
  <c r="J1243" i="10"/>
  <c r="I1239" i="10"/>
  <c r="D1239" i="10"/>
  <c r="J1239" i="10"/>
  <c r="I1235" i="10"/>
  <c r="D1235" i="10"/>
  <c r="J1235" i="10"/>
  <c r="I1231" i="10"/>
  <c r="D1231" i="10"/>
  <c r="J1231" i="10"/>
  <c r="I1227" i="10"/>
  <c r="D1227" i="10"/>
  <c r="J1227" i="10"/>
  <c r="I1223" i="10"/>
  <c r="D1223" i="10"/>
  <c r="J1223" i="10"/>
  <c r="I1219" i="10"/>
  <c r="D1219" i="10"/>
  <c r="J1219" i="10"/>
  <c r="I1215" i="10"/>
  <c r="D1215" i="10"/>
  <c r="J1215" i="10"/>
  <c r="I1211" i="10"/>
  <c r="D1211" i="10"/>
  <c r="J1211" i="10"/>
  <c r="I1207" i="10"/>
  <c r="D1207" i="10"/>
  <c r="J1207" i="10"/>
  <c r="I1203" i="10"/>
  <c r="D1203" i="10"/>
  <c r="J1203" i="10"/>
  <c r="I1199" i="10"/>
  <c r="D1199" i="10"/>
  <c r="J1199" i="10"/>
  <c r="I1195" i="10"/>
  <c r="D1195" i="10"/>
  <c r="J1195" i="10"/>
  <c r="I1191" i="10"/>
  <c r="D1191" i="10"/>
  <c r="J1191" i="10"/>
  <c r="I1187" i="10"/>
  <c r="D1187" i="10"/>
  <c r="J1187" i="10"/>
  <c r="I1183" i="10"/>
  <c r="D1183" i="10"/>
  <c r="J1183" i="10"/>
  <c r="I1179" i="10"/>
  <c r="D1179" i="10"/>
  <c r="J1179" i="10"/>
  <c r="I1175" i="10"/>
  <c r="D1175" i="10"/>
  <c r="J1175" i="10"/>
  <c r="I1171" i="10"/>
  <c r="D1171" i="10"/>
  <c r="J1171" i="10"/>
  <c r="I1167" i="10"/>
  <c r="D1167" i="10"/>
  <c r="J1167" i="10"/>
  <c r="I1163" i="10"/>
  <c r="D1163" i="10"/>
  <c r="J1163" i="10"/>
  <c r="I1159" i="10"/>
  <c r="D1159" i="10"/>
  <c r="J1159" i="10"/>
  <c r="I1155" i="10"/>
  <c r="D1155" i="10"/>
  <c r="J1155" i="10"/>
  <c r="I1151" i="10"/>
  <c r="D1151" i="10"/>
  <c r="J1151" i="10"/>
  <c r="I1147" i="10"/>
  <c r="D1147" i="10"/>
  <c r="J1147" i="10"/>
  <c r="I1143" i="10"/>
  <c r="D1143" i="10"/>
  <c r="J1143" i="10"/>
  <c r="I1139" i="10"/>
  <c r="D1139" i="10"/>
  <c r="J1139" i="10"/>
  <c r="I1135" i="10"/>
  <c r="D1135" i="10"/>
  <c r="J1135" i="10"/>
  <c r="I1131" i="10"/>
  <c r="D1131" i="10"/>
  <c r="J1131" i="10"/>
  <c r="I1127" i="10"/>
  <c r="D1127" i="10"/>
  <c r="J1127" i="10"/>
  <c r="I1123" i="10"/>
  <c r="D1123" i="10"/>
  <c r="J1123" i="10"/>
  <c r="I1119" i="10"/>
  <c r="D1119" i="10"/>
  <c r="J1119" i="10"/>
  <c r="I1115" i="10"/>
  <c r="D1115" i="10"/>
  <c r="J1115" i="10"/>
  <c r="I1111" i="10"/>
  <c r="D1111" i="10"/>
  <c r="J1111" i="10"/>
  <c r="I1107" i="10"/>
  <c r="D1107" i="10"/>
  <c r="J1107" i="10"/>
  <c r="I1103" i="10"/>
  <c r="D1103" i="10"/>
  <c r="J1103" i="10"/>
  <c r="I1099" i="10"/>
  <c r="D1099" i="10"/>
  <c r="J1099" i="10"/>
  <c r="I1095" i="10"/>
  <c r="D1095" i="10"/>
  <c r="J1095" i="10"/>
  <c r="I1091" i="10"/>
  <c r="D1091" i="10"/>
  <c r="J1091" i="10"/>
  <c r="I1087" i="10"/>
  <c r="D1087" i="10"/>
  <c r="J1087" i="10"/>
  <c r="I1083" i="10"/>
  <c r="D1083" i="10"/>
  <c r="J1083" i="10"/>
  <c r="I1079" i="10"/>
  <c r="D1079" i="10"/>
  <c r="J1079" i="10"/>
  <c r="I1075" i="10"/>
  <c r="D1075" i="10"/>
  <c r="J1075" i="10"/>
  <c r="I1071" i="10"/>
  <c r="D1071" i="10"/>
  <c r="J1071" i="10"/>
  <c r="I1067" i="10"/>
  <c r="D1067" i="10"/>
  <c r="J1067" i="10"/>
  <c r="I1063" i="10"/>
  <c r="D1063" i="10"/>
  <c r="J1063" i="10"/>
  <c r="I1059" i="10"/>
  <c r="D1059" i="10"/>
  <c r="J1059" i="10"/>
  <c r="I1055" i="10"/>
  <c r="D1055" i="10"/>
  <c r="J1055" i="10"/>
  <c r="I1051" i="10"/>
  <c r="D1051" i="10"/>
  <c r="J1051" i="10"/>
  <c r="I1047" i="10"/>
  <c r="D1047" i="10"/>
  <c r="J1047" i="10"/>
  <c r="I1043" i="10"/>
  <c r="D1043" i="10"/>
  <c r="J1043" i="10"/>
  <c r="I1039" i="10"/>
  <c r="D1039" i="10"/>
  <c r="J1039" i="10"/>
  <c r="I1035" i="10"/>
  <c r="D1035" i="10"/>
  <c r="J1035" i="10"/>
  <c r="I1031" i="10"/>
  <c r="D1031" i="10"/>
  <c r="J1031" i="10"/>
  <c r="I1027" i="10"/>
  <c r="D1027" i="10"/>
  <c r="J1027" i="10"/>
  <c r="I1023" i="10"/>
  <c r="D1023" i="10"/>
  <c r="J1023" i="10"/>
  <c r="I1019" i="10"/>
  <c r="D1019" i="10"/>
  <c r="J1019" i="10"/>
  <c r="I1015" i="10"/>
  <c r="D1015" i="10"/>
  <c r="J1015" i="10"/>
  <c r="I1011" i="10"/>
  <c r="D1011" i="10"/>
  <c r="J1011" i="10"/>
  <c r="I1007" i="10"/>
  <c r="D1007" i="10"/>
  <c r="J1007" i="10"/>
  <c r="I1003" i="10"/>
  <c r="D1003" i="10"/>
  <c r="J1003" i="10"/>
  <c r="I999" i="10"/>
  <c r="D999" i="10"/>
  <c r="J999" i="10"/>
  <c r="I995" i="10"/>
  <c r="D995" i="10"/>
  <c r="J995" i="10"/>
  <c r="I991" i="10"/>
  <c r="D991" i="10"/>
  <c r="J991" i="10"/>
  <c r="I987" i="10"/>
  <c r="D987" i="10"/>
  <c r="J987" i="10"/>
  <c r="I983" i="10"/>
  <c r="D983" i="10"/>
  <c r="J983" i="10"/>
  <c r="I979" i="10"/>
  <c r="D979" i="10"/>
  <c r="J979" i="10"/>
  <c r="I975" i="10"/>
  <c r="D975" i="10"/>
  <c r="J975" i="10"/>
  <c r="I971" i="10"/>
  <c r="D971" i="10"/>
  <c r="J971" i="10"/>
  <c r="I967" i="10"/>
  <c r="D967" i="10"/>
  <c r="J967" i="10"/>
  <c r="I963" i="10"/>
  <c r="D963" i="10"/>
  <c r="J963" i="10"/>
  <c r="I959" i="10"/>
  <c r="D959" i="10"/>
  <c r="J959" i="10"/>
  <c r="I955" i="10"/>
  <c r="D955" i="10"/>
  <c r="J955" i="10"/>
  <c r="I951" i="10"/>
  <c r="D951" i="10"/>
  <c r="J951" i="10"/>
  <c r="I947" i="10"/>
  <c r="D947" i="10"/>
  <c r="J947" i="10"/>
  <c r="I943" i="10"/>
  <c r="D943" i="10"/>
  <c r="J943" i="10"/>
  <c r="I939" i="10"/>
  <c r="D939" i="10"/>
  <c r="J939" i="10"/>
  <c r="I935" i="10"/>
  <c r="D935" i="10"/>
  <c r="J935" i="10"/>
  <c r="I931" i="10"/>
  <c r="D931" i="10"/>
  <c r="J931" i="10"/>
  <c r="I927" i="10"/>
  <c r="D927" i="10"/>
  <c r="J927" i="10"/>
  <c r="I923" i="10"/>
  <c r="D923" i="10"/>
  <c r="J923" i="10"/>
  <c r="I919" i="10"/>
  <c r="D919" i="10"/>
  <c r="J919" i="10"/>
  <c r="I915" i="10"/>
  <c r="D915" i="10"/>
  <c r="J915" i="10"/>
  <c r="I911" i="10"/>
  <c r="D911" i="10"/>
  <c r="J911" i="10"/>
  <c r="I907" i="10"/>
  <c r="D907" i="10"/>
  <c r="J907" i="10"/>
  <c r="I903" i="10"/>
  <c r="D903" i="10"/>
  <c r="J903" i="10"/>
  <c r="I899" i="10"/>
  <c r="D899" i="10"/>
  <c r="J899" i="10"/>
  <c r="I895" i="10"/>
  <c r="D895" i="10"/>
  <c r="J895" i="10"/>
  <c r="I891" i="10"/>
  <c r="D891" i="10"/>
  <c r="J891" i="10"/>
  <c r="I887" i="10"/>
  <c r="D887" i="10"/>
  <c r="J887" i="10"/>
  <c r="I883" i="10"/>
  <c r="D883" i="10"/>
  <c r="J883" i="10"/>
  <c r="I879" i="10"/>
  <c r="D879" i="10"/>
  <c r="J879" i="10"/>
  <c r="I875" i="10"/>
  <c r="D875" i="10"/>
  <c r="J875" i="10"/>
  <c r="I871" i="10"/>
  <c r="D871" i="10"/>
  <c r="J871" i="10"/>
  <c r="I867" i="10"/>
  <c r="D867" i="10"/>
  <c r="J867" i="10"/>
  <c r="I863" i="10"/>
  <c r="D863" i="10"/>
  <c r="J863" i="10"/>
  <c r="I859" i="10"/>
  <c r="D859" i="10"/>
  <c r="J859" i="10"/>
  <c r="I855" i="10"/>
  <c r="D855" i="10"/>
  <c r="J855" i="10"/>
  <c r="I851" i="10"/>
  <c r="D851" i="10"/>
  <c r="J851" i="10"/>
  <c r="I847" i="10"/>
  <c r="D847" i="10"/>
  <c r="J847" i="10"/>
  <c r="I843" i="10"/>
  <c r="D843" i="10"/>
  <c r="J843" i="10"/>
  <c r="I839" i="10"/>
  <c r="D839" i="10"/>
  <c r="J839" i="10"/>
  <c r="I835" i="10"/>
  <c r="D835" i="10"/>
  <c r="J835" i="10"/>
  <c r="I831" i="10"/>
  <c r="D831" i="10"/>
  <c r="J831" i="10"/>
  <c r="I827" i="10"/>
  <c r="D827" i="10"/>
  <c r="J827" i="10"/>
  <c r="I823" i="10"/>
  <c r="D823" i="10"/>
  <c r="J823" i="10"/>
  <c r="I819" i="10"/>
  <c r="D819" i="10"/>
  <c r="J819" i="10"/>
  <c r="I815" i="10"/>
  <c r="D815" i="10"/>
  <c r="J815" i="10"/>
  <c r="I811" i="10"/>
  <c r="D811" i="10"/>
  <c r="J811" i="10"/>
  <c r="I807" i="10"/>
  <c r="D807" i="10"/>
  <c r="J807" i="10"/>
  <c r="I803" i="10"/>
  <c r="D803" i="10"/>
  <c r="J803" i="10"/>
  <c r="I799" i="10"/>
  <c r="D799" i="10"/>
  <c r="J799" i="10"/>
  <c r="I795" i="10"/>
  <c r="D795" i="10"/>
  <c r="J795" i="10"/>
  <c r="I791" i="10"/>
  <c r="D791" i="10"/>
  <c r="J791" i="10"/>
  <c r="I787" i="10"/>
  <c r="D787" i="10"/>
  <c r="J787" i="10"/>
  <c r="I783" i="10"/>
  <c r="D783" i="10"/>
  <c r="J783" i="10"/>
  <c r="I779" i="10"/>
  <c r="D779" i="10"/>
  <c r="J779" i="10"/>
  <c r="I775" i="10"/>
  <c r="D775" i="10"/>
  <c r="J775" i="10"/>
  <c r="I771" i="10"/>
  <c r="D771" i="10"/>
  <c r="J771" i="10"/>
  <c r="I767" i="10"/>
  <c r="D767" i="10"/>
  <c r="J767" i="10"/>
  <c r="I763" i="10"/>
  <c r="D763" i="10"/>
  <c r="J763" i="10"/>
  <c r="I759" i="10"/>
  <c r="D759" i="10"/>
  <c r="J759" i="10"/>
  <c r="I755" i="10"/>
  <c r="D755" i="10"/>
  <c r="J755" i="10"/>
  <c r="I751" i="10"/>
  <c r="D751" i="10"/>
  <c r="J751" i="10"/>
  <c r="I747" i="10"/>
  <c r="D747" i="10"/>
  <c r="J747" i="10"/>
  <c r="I743" i="10"/>
  <c r="D743" i="10"/>
  <c r="J743" i="10"/>
  <c r="I739" i="10"/>
  <c r="D739" i="10"/>
  <c r="J739" i="10"/>
  <c r="I735" i="10"/>
  <c r="D735" i="10"/>
  <c r="J735" i="10"/>
  <c r="I731" i="10"/>
  <c r="D731" i="10"/>
  <c r="J731" i="10"/>
  <c r="I727" i="10"/>
  <c r="D727" i="10"/>
  <c r="J727" i="10"/>
  <c r="I723" i="10"/>
  <c r="D723" i="10"/>
  <c r="J723" i="10"/>
  <c r="I719" i="10"/>
  <c r="D719" i="10"/>
  <c r="J719" i="10"/>
  <c r="I715" i="10"/>
  <c r="D715" i="10"/>
  <c r="J715" i="10"/>
  <c r="I711" i="10"/>
  <c r="D711" i="10"/>
  <c r="J711" i="10"/>
  <c r="I707" i="10"/>
  <c r="D707" i="10"/>
  <c r="J707" i="10"/>
  <c r="I703" i="10"/>
  <c r="D703" i="10"/>
  <c r="J703" i="10"/>
  <c r="I699" i="10"/>
  <c r="D699" i="10"/>
  <c r="J699" i="10"/>
  <c r="I695" i="10"/>
  <c r="D695" i="10"/>
  <c r="J695" i="10"/>
  <c r="J691" i="10"/>
  <c r="J687" i="10"/>
  <c r="J683" i="10"/>
  <c r="J679" i="10"/>
  <c r="J675" i="10"/>
  <c r="J671" i="10"/>
  <c r="J667" i="10"/>
  <c r="J663" i="10"/>
  <c r="J659" i="10"/>
  <c r="J655" i="10"/>
  <c r="J651" i="10"/>
  <c r="J647" i="10"/>
  <c r="J643" i="10"/>
  <c r="J639" i="10"/>
  <c r="J635" i="10"/>
  <c r="J631" i="10"/>
  <c r="J627" i="10"/>
  <c r="J623" i="10"/>
  <c r="J619" i="10"/>
  <c r="J615" i="10"/>
  <c r="J611" i="10"/>
  <c r="J607" i="10"/>
  <c r="J603" i="10"/>
  <c r="J599" i="10"/>
  <c r="J595" i="10"/>
  <c r="J591" i="10"/>
  <c r="J587" i="10"/>
  <c r="J583" i="10"/>
  <c r="J579" i="10"/>
  <c r="J575" i="10"/>
  <c r="J571" i="10"/>
  <c r="J567" i="10"/>
  <c r="J563" i="10"/>
  <c r="J559" i="10"/>
  <c r="J555" i="10"/>
  <c r="J551" i="10"/>
  <c r="J547" i="10"/>
  <c r="J543" i="10"/>
  <c r="J539" i="10"/>
  <c r="J535" i="10"/>
  <c r="J531" i="10"/>
  <c r="J527" i="10"/>
  <c r="J523" i="10"/>
  <c r="J519" i="10"/>
  <c r="J515" i="10"/>
  <c r="J511" i="10"/>
  <c r="J507" i="10"/>
  <c r="J503" i="10"/>
  <c r="J499" i="10"/>
  <c r="J495" i="10"/>
  <c r="J491" i="10"/>
  <c r="J487" i="10"/>
  <c r="J483" i="10"/>
  <c r="J479" i="10"/>
  <c r="J475" i="10"/>
  <c r="J471" i="10"/>
  <c r="J467" i="10"/>
  <c r="J463" i="10"/>
  <c r="J459" i="10"/>
  <c r="J455" i="10"/>
  <c r="J451" i="10"/>
  <c r="J447" i="10"/>
  <c r="J443" i="10"/>
  <c r="J439" i="10"/>
  <c r="J435" i="10"/>
  <c r="J431" i="10"/>
  <c r="J427" i="10"/>
  <c r="J423" i="10"/>
  <c r="J419" i="10"/>
  <c r="J415" i="10"/>
  <c r="J411" i="10"/>
  <c r="J407" i="10"/>
  <c r="J403" i="10"/>
  <c r="J399" i="10"/>
  <c r="J395" i="10"/>
  <c r="J391" i="10"/>
  <c r="J387" i="10"/>
  <c r="J383" i="10"/>
  <c r="J379" i="10"/>
  <c r="J375" i="10"/>
  <c r="J371" i="10"/>
  <c r="J367" i="10"/>
  <c r="J363" i="10"/>
  <c r="J359" i="10"/>
  <c r="J355" i="10"/>
  <c r="K28" i="10"/>
  <c r="J28" i="10"/>
  <c r="K27" i="10"/>
  <c r="J27" i="10"/>
  <c r="K30" i="10"/>
  <c r="I30" i="10"/>
  <c r="D30" i="10"/>
  <c r="J30" i="10"/>
  <c r="K26" i="10"/>
  <c r="J26" i="10"/>
  <c r="K29" i="10"/>
  <c r="J29" i="10"/>
  <c r="K25" i="10"/>
  <c r="J25" i="10"/>
  <c r="J346" i="10"/>
  <c r="J334" i="10"/>
  <c r="J322" i="10"/>
  <c r="J310" i="10"/>
  <c r="J298" i="10"/>
  <c r="J290" i="10"/>
  <c r="J274" i="10"/>
  <c r="J262" i="10"/>
  <c r="J250" i="10"/>
  <c r="J242" i="10"/>
  <c r="J234" i="10"/>
  <c r="J226" i="10"/>
  <c r="J218" i="10"/>
  <c r="J210" i="10"/>
  <c r="J206" i="10"/>
  <c r="J194" i="10"/>
  <c r="J349" i="10"/>
  <c r="J345" i="10"/>
  <c r="J341" i="10"/>
  <c r="J337" i="10"/>
  <c r="J333" i="10"/>
  <c r="J329" i="10"/>
  <c r="J325" i="10"/>
  <c r="J321" i="10"/>
  <c r="J317" i="10"/>
  <c r="J313" i="10"/>
  <c r="J309" i="10"/>
  <c r="J305" i="10"/>
  <c r="J301" i="10"/>
  <c r="J297" i="10"/>
  <c r="J293" i="10"/>
  <c r="J289" i="10"/>
  <c r="J285" i="10"/>
  <c r="J281" i="10"/>
  <c r="J277" i="10"/>
  <c r="J273" i="10"/>
  <c r="J269" i="10"/>
  <c r="J265" i="10"/>
  <c r="J261" i="10"/>
  <c r="J257" i="10"/>
  <c r="J253" i="10"/>
  <c r="J249" i="10"/>
  <c r="J245" i="10"/>
  <c r="J241" i="10"/>
  <c r="J237" i="10"/>
  <c r="J233" i="10"/>
  <c r="J229" i="10"/>
  <c r="J225" i="10"/>
  <c r="J221" i="10"/>
  <c r="J217" i="10"/>
  <c r="J213" i="10"/>
  <c r="J209" i="10"/>
  <c r="J205" i="10"/>
  <c r="J201" i="10"/>
  <c r="J197" i="10"/>
  <c r="J193" i="10"/>
  <c r="J350" i="10"/>
  <c r="J338" i="10"/>
  <c r="J326" i="10"/>
  <c r="J314" i="10"/>
  <c r="J302" i="10"/>
  <c r="J294" i="10"/>
  <c r="J282" i="10"/>
  <c r="J278" i="10"/>
  <c r="J266" i="10"/>
  <c r="J258" i="10"/>
  <c r="J246" i="10"/>
  <c r="J238" i="10"/>
  <c r="J230" i="10"/>
  <c r="J222" i="10"/>
  <c r="J214" i="10"/>
  <c r="J198" i="10"/>
  <c r="J348" i="10"/>
  <c r="J344" i="10"/>
  <c r="J340" i="10"/>
  <c r="J336" i="10"/>
  <c r="J332" i="10"/>
  <c r="J328" i="10"/>
  <c r="J324" i="10"/>
  <c r="J320" i="10"/>
  <c r="J316" i="10"/>
  <c r="J312" i="10"/>
  <c r="J308" i="10"/>
  <c r="J304" i="10"/>
  <c r="J300" i="10"/>
  <c r="J296" i="10"/>
  <c r="J292" i="10"/>
  <c r="J288" i="10"/>
  <c r="J284" i="10"/>
  <c r="J280" i="10"/>
  <c r="J276" i="10"/>
  <c r="J272" i="10"/>
  <c r="J268" i="10"/>
  <c r="J264" i="10"/>
  <c r="J260" i="10"/>
  <c r="J256" i="10"/>
  <c r="J252" i="10"/>
  <c r="J248" i="10"/>
  <c r="J244" i="10"/>
  <c r="J240" i="10"/>
  <c r="J236" i="10"/>
  <c r="J232" i="10"/>
  <c r="J228" i="10"/>
  <c r="J224" i="10"/>
  <c r="J220" i="10"/>
  <c r="J216" i="10"/>
  <c r="J212" i="10"/>
  <c r="J208" i="10"/>
  <c r="J204" i="10"/>
  <c r="J200" i="10"/>
  <c r="J196" i="10"/>
  <c r="J192" i="10"/>
  <c r="J342" i="10"/>
  <c r="J330" i="10"/>
  <c r="J318" i="10"/>
  <c r="J306" i="10"/>
  <c r="J286" i="10"/>
  <c r="J270" i="10"/>
  <c r="J254" i="10"/>
  <c r="J202" i="10"/>
  <c r="J351" i="10"/>
  <c r="J347" i="10"/>
  <c r="J343" i="10"/>
  <c r="J339" i="10"/>
  <c r="J335" i="10"/>
  <c r="J331" i="10"/>
  <c r="J327" i="10"/>
  <c r="J323" i="10"/>
  <c r="J319" i="10"/>
  <c r="J315" i="10"/>
  <c r="J311" i="10"/>
  <c r="J307" i="10"/>
  <c r="J303" i="10"/>
  <c r="J299" i="10"/>
  <c r="J295" i="10"/>
  <c r="J291" i="10"/>
  <c r="J287" i="10"/>
  <c r="J283" i="10"/>
  <c r="J279" i="10"/>
  <c r="J275" i="10"/>
  <c r="J271" i="10"/>
  <c r="J267" i="10"/>
  <c r="J263" i="10"/>
  <c r="J259" i="10"/>
  <c r="J255" i="10"/>
  <c r="J251" i="10"/>
  <c r="J247" i="10"/>
  <c r="J243" i="10"/>
  <c r="J239" i="10"/>
  <c r="J235" i="10"/>
  <c r="J231" i="10"/>
  <c r="J227" i="10"/>
  <c r="J223" i="10"/>
  <c r="J219" i="10"/>
  <c r="J215" i="10"/>
  <c r="J211" i="10"/>
  <c r="J207" i="10"/>
  <c r="J203" i="10"/>
  <c r="J199" i="10"/>
  <c r="J195" i="10"/>
  <c r="K24" i="10"/>
  <c r="J24" i="10"/>
  <c r="K20" i="10"/>
  <c r="J20" i="10"/>
  <c r="K23" i="10"/>
  <c r="J23" i="10"/>
  <c r="K22" i="10"/>
  <c r="J22" i="10"/>
  <c r="K21" i="10"/>
  <c r="J21" i="10"/>
  <c r="K16" i="10"/>
  <c r="K12" i="10"/>
  <c r="K9" i="10"/>
  <c r="K19" i="10"/>
  <c r="K15" i="10"/>
  <c r="K11" i="10"/>
  <c r="K18" i="10"/>
  <c r="K14" i="10"/>
  <c r="K10" i="10"/>
  <c r="K17" i="10"/>
  <c r="K13" i="10"/>
  <c r="J18" i="10"/>
  <c r="J10" i="10"/>
  <c r="J17" i="10"/>
  <c r="J13" i="10"/>
  <c r="J16" i="10"/>
  <c r="J12" i="10"/>
  <c r="J14" i="10"/>
  <c r="J19" i="10"/>
  <c r="J15" i="10"/>
  <c r="J11" i="10"/>
  <c r="J35" i="10"/>
  <c r="J39" i="10"/>
  <c r="J43" i="10"/>
  <c r="J47" i="10"/>
  <c r="J51" i="10"/>
  <c r="J55" i="10"/>
  <c r="J59" i="10"/>
  <c r="J63" i="10"/>
  <c r="J67" i="10"/>
  <c r="J71" i="10"/>
  <c r="J75" i="10"/>
  <c r="J79" i="10"/>
  <c r="J83" i="10"/>
  <c r="J87" i="10"/>
  <c r="J91" i="10"/>
  <c r="J95" i="10"/>
  <c r="J99" i="10"/>
  <c r="J103" i="10"/>
  <c r="J107" i="10"/>
  <c r="J111" i="10"/>
  <c r="J115" i="10"/>
  <c r="J119" i="10"/>
  <c r="J123" i="10"/>
  <c r="J127" i="10"/>
  <c r="J131" i="10"/>
  <c r="J135" i="10"/>
  <c r="J139" i="10"/>
  <c r="J143" i="10"/>
  <c r="J147" i="10"/>
  <c r="J151" i="10"/>
  <c r="J155" i="10"/>
  <c r="J159" i="10"/>
  <c r="J163" i="10"/>
  <c r="J167" i="10"/>
  <c r="J171" i="10"/>
  <c r="J175" i="10"/>
  <c r="J179" i="10"/>
  <c r="J183" i="10"/>
  <c r="J187" i="10"/>
  <c r="J191" i="10"/>
  <c r="J46" i="10"/>
  <c r="J58" i="10"/>
  <c r="J66" i="10"/>
  <c r="J78" i="10"/>
  <c r="J90" i="10"/>
  <c r="J102" i="10"/>
  <c r="J114" i="10"/>
  <c r="J126" i="10"/>
  <c r="J138" i="10"/>
  <c r="J150" i="10"/>
  <c r="J162" i="10"/>
  <c r="J174" i="10"/>
  <c r="J186" i="10"/>
  <c r="J36" i="10"/>
  <c r="J40" i="10"/>
  <c r="J44" i="10"/>
  <c r="J48" i="10"/>
  <c r="J52" i="10"/>
  <c r="J56" i="10"/>
  <c r="J60" i="10"/>
  <c r="J64" i="10"/>
  <c r="J68" i="10"/>
  <c r="J72" i="10"/>
  <c r="J76" i="10"/>
  <c r="J80" i="10"/>
  <c r="J84" i="10"/>
  <c r="J88" i="10"/>
  <c r="J92" i="10"/>
  <c r="J96" i="10"/>
  <c r="J100" i="10"/>
  <c r="J104" i="10"/>
  <c r="J108" i="10"/>
  <c r="J112" i="10"/>
  <c r="J116" i="10"/>
  <c r="J120" i="10"/>
  <c r="J124" i="10"/>
  <c r="J128" i="10"/>
  <c r="J132" i="10"/>
  <c r="J136" i="10"/>
  <c r="J140" i="10"/>
  <c r="J144" i="10"/>
  <c r="J148" i="10"/>
  <c r="J152" i="10"/>
  <c r="J156" i="10"/>
  <c r="J160" i="10"/>
  <c r="J164" i="10"/>
  <c r="J168" i="10"/>
  <c r="J172" i="10"/>
  <c r="J176" i="10"/>
  <c r="J180" i="10"/>
  <c r="J184" i="10"/>
  <c r="J188" i="10"/>
  <c r="J9" i="10"/>
  <c r="J38" i="10"/>
  <c r="J50" i="10"/>
  <c r="J62" i="10"/>
  <c r="J74" i="10"/>
  <c r="J86" i="10"/>
  <c r="J98" i="10"/>
  <c r="J110" i="10"/>
  <c r="J122" i="10"/>
  <c r="J134" i="10"/>
  <c r="J146" i="10"/>
  <c r="J158" i="10"/>
  <c r="J170" i="10"/>
  <c r="J182" i="10"/>
  <c r="J34" i="10"/>
  <c r="J37" i="10"/>
  <c r="J41" i="10"/>
  <c r="J45" i="10"/>
  <c r="J49" i="10"/>
  <c r="J53" i="10"/>
  <c r="J57" i="10"/>
  <c r="J61" i="10"/>
  <c r="J65" i="10"/>
  <c r="J69" i="10"/>
  <c r="J73" i="10"/>
  <c r="J77" i="10"/>
  <c r="J81" i="10"/>
  <c r="J85" i="10"/>
  <c r="J89" i="10"/>
  <c r="J93" i="10"/>
  <c r="J97" i="10"/>
  <c r="J101" i="10"/>
  <c r="J105" i="10"/>
  <c r="J109" i="10"/>
  <c r="J113" i="10"/>
  <c r="J117" i="10"/>
  <c r="J121" i="10"/>
  <c r="J125" i="10"/>
  <c r="J129" i="10"/>
  <c r="J133" i="10"/>
  <c r="J137" i="10"/>
  <c r="J141" i="10"/>
  <c r="J145" i="10"/>
  <c r="J149" i="10"/>
  <c r="J153" i="10"/>
  <c r="J157" i="10"/>
  <c r="J161" i="10"/>
  <c r="J165" i="10"/>
  <c r="J169" i="10"/>
  <c r="J173" i="10"/>
  <c r="J177" i="10"/>
  <c r="J181" i="10"/>
  <c r="J185" i="10"/>
  <c r="J189" i="10"/>
  <c r="J42" i="10"/>
  <c r="J54" i="10"/>
  <c r="J70" i="10"/>
  <c r="J82" i="10"/>
  <c r="J94" i="10"/>
  <c r="J106" i="10"/>
  <c r="J118" i="10"/>
  <c r="J130" i="10"/>
  <c r="J142" i="10"/>
  <c r="J154" i="10"/>
  <c r="J166" i="10"/>
  <c r="J178" i="10"/>
  <c r="J190" i="10"/>
  <c r="V3" i="2"/>
  <c r="V4" i="2"/>
  <c r="V5" i="2"/>
  <c r="V6" i="2"/>
  <c r="V7" i="2"/>
  <c r="V8" i="2"/>
  <c r="V9" i="2"/>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V293" i="2"/>
  <c r="V294" i="2"/>
  <c r="V295" i="2"/>
  <c r="V296" i="2"/>
  <c r="V297" i="2"/>
  <c r="V298" i="2"/>
  <c r="V299" i="2"/>
  <c r="V300" i="2"/>
  <c r="V301" i="2"/>
  <c r="V302" i="2"/>
  <c r="V303" i="2"/>
  <c r="V304" i="2"/>
  <c r="V305" i="2"/>
  <c r="V306" i="2"/>
  <c r="V307" i="2"/>
  <c r="V308" i="2"/>
  <c r="V309" i="2"/>
  <c r="V310" i="2"/>
  <c r="V311" i="2"/>
  <c r="V312" i="2"/>
  <c r="V313" i="2"/>
  <c r="V314" i="2"/>
  <c r="V315" i="2"/>
  <c r="V316" i="2"/>
  <c r="V317" i="2"/>
  <c r="V318" i="2"/>
  <c r="V319" i="2"/>
  <c r="V320" i="2"/>
  <c r="V321" i="2"/>
  <c r="V322" i="2"/>
  <c r="V323" i="2"/>
  <c r="V324" i="2"/>
  <c r="V325" i="2"/>
  <c r="V326" i="2"/>
  <c r="V327" i="2"/>
  <c r="V328" i="2"/>
  <c r="V329" i="2"/>
  <c r="V330" i="2"/>
  <c r="V331" i="2"/>
  <c r="V332" i="2"/>
  <c r="V333" i="2"/>
  <c r="V334" i="2"/>
  <c r="V335" i="2"/>
  <c r="V336" i="2"/>
  <c r="V337" i="2"/>
  <c r="V338" i="2"/>
  <c r="V339" i="2"/>
  <c r="V340" i="2"/>
  <c r="V341" i="2"/>
  <c r="V342" i="2"/>
  <c r="V343" i="2"/>
  <c r="V344" i="2"/>
  <c r="V345" i="2"/>
  <c r="V346" i="2"/>
  <c r="V347" i="2"/>
  <c r="V348" i="2"/>
  <c r="V349" i="2"/>
  <c r="V350" i="2"/>
  <c r="V351" i="2"/>
  <c r="V352" i="2"/>
  <c r="V353" i="2"/>
  <c r="V354" i="2"/>
  <c r="V355" i="2"/>
  <c r="V356" i="2"/>
  <c r="V357" i="2"/>
  <c r="V358" i="2"/>
  <c r="V359" i="2"/>
  <c r="V360" i="2"/>
  <c r="V361" i="2"/>
  <c r="V362" i="2"/>
  <c r="V363" i="2"/>
  <c r="V364" i="2"/>
  <c r="V365" i="2"/>
  <c r="V366" i="2"/>
  <c r="V367" i="2"/>
  <c r="V368" i="2"/>
  <c r="V369" i="2"/>
  <c r="V370" i="2"/>
  <c r="V371" i="2"/>
  <c r="V372" i="2"/>
  <c r="V373" i="2"/>
  <c r="V374" i="2"/>
  <c r="V375" i="2"/>
  <c r="V376" i="2"/>
  <c r="V377" i="2"/>
  <c r="V378" i="2"/>
  <c r="V379" i="2"/>
  <c r="V380" i="2"/>
  <c r="V381" i="2"/>
  <c r="V382" i="2"/>
  <c r="V383" i="2"/>
  <c r="V384" i="2"/>
  <c r="V385" i="2"/>
  <c r="V386" i="2"/>
  <c r="V387" i="2"/>
  <c r="V388" i="2"/>
  <c r="V389" i="2"/>
  <c r="V390" i="2"/>
  <c r="V391" i="2"/>
  <c r="V392" i="2"/>
  <c r="V393" i="2"/>
  <c r="V394" i="2"/>
  <c r="V395" i="2"/>
  <c r="V396" i="2"/>
  <c r="V397" i="2"/>
  <c r="V398" i="2"/>
  <c r="V399" i="2"/>
  <c r="V400" i="2"/>
  <c r="V401" i="2"/>
  <c r="V402" i="2"/>
  <c r="V403" i="2"/>
  <c r="V404" i="2"/>
  <c r="V405" i="2"/>
  <c r="V406" i="2"/>
  <c r="V407" i="2"/>
  <c r="V408" i="2"/>
  <c r="V409" i="2"/>
  <c r="V410" i="2"/>
  <c r="V411" i="2"/>
  <c r="V412" i="2"/>
  <c r="V413" i="2"/>
  <c r="V414" i="2"/>
  <c r="V415" i="2"/>
  <c r="V416" i="2"/>
  <c r="V417" i="2"/>
  <c r="V418" i="2"/>
  <c r="V419" i="2"/>
  <c r="V420" i="2"/>
  <c r="V421" i="2"/>
  <c r="V422" i="2"/>
  <c r="V423" i="2"/>
  <c r="V424" i="2"/>
  <c r="V425" i="2"/>
  <c r="V426" i="2"/>
  <c r="V427" i="2"/>
  <c r="V428" i="2"/>
  <c r="V429" i="2"/>
  <c r="V430" i="2"/>
  <c r="V431" i="2"/>
  <c r="V432" i="2"/>
  <c r="V433" i="2"/>
  <c r="V434" i="2"/>
  <c r="V435" i="2"/>
  <c r="V436" i="2"/>
  <c r="V437" i="2"/>
  <c r="V438" i="2"/>
  <c r="V439" i="2"/>
  <c r="V440" i="2"/>
  <c r="V441" i="2"/>
  <c r="V442" i="2"/>
  <c r="V443" i="2"/>
  <c r="V444" i="2"/>
  <c r="V445" i="2"/>
  <c r="V446" i="2"/>
  <c r="V447" i="2"/>
  <c r="V448" i="2"/>
  <c r="V449" i="2"/>
  <c r="V450" i="2"/>
  <c r="V451" i="2"/>
  <c r="V452" i="2"/>
  <c r="V453" i="2"/>
  <c r="V454" i="2"/>
  <c r="V455" i="2"/>
  <c r="V456" i="2"/>
  <c r="V457" i="2"/>
  <c r="V458" i="2"/>
  <c r="V459" i="2"/>
  <c r="V460" i="2"/>
  <c r="V461" i="2"/>
  <c r="V462" i="2"/>
  <c r="V463" i="2"/>
  <c r="V464" i="2"/>
  <c r="V465" i="2"/>
  <c r="V466" i="2"/>
  <c r="V467" i="2"/>
  <c r="V468" i="2"/>
  <c r="V469" i="2"/>
  <c r="V470" i="2"/>
  <c r="V471" i="2"/>
  <c r="V472" i="2"/>
  <c r="V473" i="2"/>
  <c r="V474" i="2"/>
  <c r="V475" i="2"/>
  <c r="V476" i="2"/>
  <c r="V477" i="2"/>
  <c r="V478" i="2"/>
  <c r="V479" i="2"/>
  <c r="V480" i="2"/>
  <c r="V481" i="2"/>
  <c r="V482" i="2"/>
  <c r="V483" i="2"/>
  <c r="V484" i="2"/>
  <c r="V485" i="2"/>
  <c r="V486" i="2"/>
  <c r="V487" i="2"/>
  <c r="V488" i="2"/>
  <c r="V489" i="2"/>
  <c r="V490" i="2"/>
  <c r="V491" i="2"/>
  <c r="V492" i="2"/>
  <c r="V493" i="2"/>
  <c r="V494" i="2"/>
  <c r="V495" i="2"/>
  <c r="V496" i="2"/>
  <c r="V497" i="2"/>
  <c r="V498" i="2"/>
  <c r="V499" i="2"/>
  <c r="V500" i="2"/>
  <c r="V501" i="2"/>
  <c r="V502" i="2"/>
  <c r="V503" i="2"/>
  <c r="V504" i="2"/>
  <c r="V505" i="2"/>
  <c r="V506" i="2"/>
  <c r="V507" i="2"/>
  <c r="V508" i="2"/>
  <c r="V509" i="2"/>
  <c r="V510" i="2"/>
  <c r="V511" i="2"/>
  <c r="V512" i="2"/>
  <c r="V513" i="2"/>
  <c r="V514" i="2"/>
  <c r="V515" i="2"/>
  <c r="V516" i="2"/>
  <c r="V517" i="2"/>
  <c r="V518" i="2"/>
  <c r="V519" i="2"/>
  <c r="V520" i="2"/>
  <c r="V521" i="2"/>
  <c r="V522" i="2"/>
  <c r="V523" i="2"/>
  <c r="V524" i="2"/>
  <c r="V525" i="2"/>
  <c r="V526" i="2"/>
  <c r="V527" i="2"/>
  <c r="V528" i="2"/>
  <c r="V529" i="2"/>
  <c r="V530" i="2"/>
  <c r="V531" i="2"/>
  <c r="V532" i="2"/>
  <c r="V533" i="2"/>
  <c r="V534" i="2"/>
  <c r="V535" i="2"/>
  <c r="V536" i="2"/>
  <c r="V537" i="2"/>
  <c r="V538" i="2"/>
  <c r="V539" i="2"/>
  <c r="V540" i="2"/>
  <c r="V541" i="2"/>
  <c r="V542" i="2"/>
  <c r="V543" i="2"/>
  <c r="V544" i="2"/>
  <c r="V545" i="2"/>
  <c r="V546" i="2"/>
  <c r="V547" i="2"/>
  <c r="V548" i="2"/>
  <c r="V549" i="2"/>
  <c r="V550" i="2"/>
  <c r="V551" i="2"/>
  <c r="V552" i="2"/>
  <c r="V553" i="2"/>
  <c r="V554" i="2"/>
  <c r="V555" i="2"/>
  <c r="V556" i="2"/>
  <c r="V557" i="2"/>
  <c r="V558" i="2"/>
  <c r="V559" i="2"/>
  <c r="V560" i="2"/>
  <c r="V561" i="2"/>
  <c r="V562" i="2"/>
  <c r="V563" i="2"/>
  <c r="V564" i="2"/>
  <c r="V565" i="2"/>
  <c r="V566" i="2"/>
  <c r="V567" i="2"/>
  <c r="V568" i="2"/>
  <c r="V569" i="2"/>
  <c r="V570" i="2"/>
  <c r="V571" i="2"/>
  <c r="V572" i="2"/>
  <c r="V573" i="2"/>
  <c r="V574" i="2"/>
  <c r="V575" i="2"/>
  <c r="V576" i="2"/>
  <c r="V577" i="2"/>
  <c r="V578" i="2"/>
  <c r="V579" i="2"/>
  <c r="V580" i="2"/>
  <c r="V581" i="2"/>
  <c r="V582" i="2"/>
  <c r="V583" i="2"/>
  <c r="V584" i="2"/>
  <c r="V585" i="2"/>
  <c r="V586" i="2"/>
  <c r="V587" i="2"/>
  <c r="V588" i="2"/>
  <c r="V589" i="2"/>
  <c r="V590" i="2"/>
  <c r="V591" i="2"/>
  <c r="V592" i="2"/>
  <c r="V593" i="2"/>
  <c r="V594" i="2"/>
  <c r="V595" i="2"/>
  <c r="V596" i="2"/>
  <c r="V597" i="2"/>
  <c r="V598" i="2"/>
  <c r="V599" i="2"/>
  <c r="V600" i="2"/>
  <c r="V601" i="2"/>
  <c r="V602" i="2"/>
  <c r="V603" i="2"/>
  <c r="V604" i="2"/>
  <c r="V605" i="2"/>
  <c r="V606" i="2"/>
  <c r="V607" i="2"/>
  <c r="V608" i="2"/>
  <c r="V609" i="2"/>
  <c r="V610" i="2"/>
  <c r="V611" i="2"/>
  <c r="V612" i="2"/>
  <c r="V613" i="2"/>
  <c r="V614" i="2"/>
  <c r="V615" i="2"/>
  <c r="V616" i="2"/>
  <c r="V617" i="2"/>
  <c r="V618" i="2"/>
  <c r="V619" i="2"/>
  <c r="V620" i="2"/>
  <c r="V621" i="2"/>
  <c r="V622" i="2"/>
  <c r="V623" i="2"/>
  <c r="V624" i="2"/>
  <c r="V625" i="2"/>
  <c r="V626" i="2"/>
  <c r="V627" i="2"/>
  <c r="V628" i="2"/>
  <c r="V629" i="2"/>
  <c r="V630" i="2"/>
  <c r="V631" i="2"/>
  <c r="V632" i="2"/>
  <c r="V633" i="2"/>
  <c r="V634" i="2"/>
  <c r="V635" i="2"/>
  <c r="V636" i="2"/>
  <c r="V637" i="2"/>
  <c r="V638" i="2"/>
  <c r="V639" i="2"/>
  <c r="V640" i="2"/>
  <c r="V641" i="2"/>
  <c r="V642" i="2"/>
  <c r="V643" i="2"/>
  <c r="V644" i="2"/>
  <c r="V645" i="2"/>
  <c r="V646" i="2"/>
  <c r="V647" i="2"/>
  <c r="V648" i="2"/>
  <c r="V649" i="2"/>
  <c r="V650" i="2"/>
  <c r="V651" i="2"/>
  <c r="V652" i="2"/>
  <c r="V653" i="2"/>
  <c r="V654" i="2"/>
  <c r="V655" i="2"/>
  <c r="V656" i="2"/>
  <c r="V657" i="2"/>
  <c r="V658" i="2"/>
  <c r="V659" i="2"/>
  <c r="V660" i="2"/>
  <c r="V661" i="2"/>
  <c r="V662" i="2"/>
  <c r="V663" i="2"/>
  <c r="V664" i="2"/>
  <c r="V665" i="2"/>
  <c r="V666" i="2"/>
  <c r="V667" i="2"/>
  <c r="V668" i="2"/>
  <c r="V669" i="2"/>
  <c r="V670" i="2"/>
  <c r="V671" i="2"/>
  <c r="V672" i="2"/>
  <c r="V673" i="2"/>
  <c r="V674" i="2"/>
  <c r="V675" i="2"/>
  <c r="V676" i="2"/>
  <c r="V677" i="2"/>
  <c r="V678" i="2"/>
  <c r="V679" i="2"/>
  <c r="V680" i="2"/>
  <c r="V681" i="2"/>
  <c r="V682" i="2"/>
  <c r="V683" i="2"/>
  <c r="V684" i="2"/>
  <c r="V685" i="2"/>
  <c r="V686" i="2"/>
  <c r="V687" i="2"/>
  <c r="V688" i="2"/>
  <c r="V689" i="2"/>
  <c r="V690" i="2"/>
  <c r="V691" i="2"/>
  <c r="V692" i="2"/>
  <c r="V693" i="2"/>
  <c r="V694" i="2"/>
  <c r="V695" i="2"/>
  <c r="V696" i="2"/>
  <c r="V697" i="2"/>
  <c r="V698" i="2"/>
  <c r="V699" i="2"/>
  <c r="V700" i="2"/>
  <c r="V701" i="2"/>
  <c r="V702" i="2"/>
  <c r="V703" i="2"/>
  <c r="V704" i="2"/>
  <c r="V705" i="2"/>
  <c r="V706" i="2"/>
  <c r="V707" i="2"/>
  <c r="V708" i="2"/>
  <c r="V709" i="2"/>
  <c r="V710" i="2"/>
  <c r="V711" i="2"/>
  <c r="V712" i="2"/>
  <c r="V713" i="2"/>
  <c r="V714" i="2"/>
  <c r="V715" i="2"/>
  <c r="V716" i="2"/>
  <c r="V717" i="2"/>
  <c r="V718" i="2"/>
  <c r="V719" i="2"/>
  <c r="V720" i="2"/>
  <c r="V721" i="2"/>
  <c r="V722" i="2"/>
  <c r="V723" i="2"/>
  <c r="V724" i="2"/>
  <c r="V725" i="2"/>
  <c r="V726" i="2"/>
  <c r="V727" i="2"/>
  <c r="V728" i="2"/>
  <c r="V729" i="2"/>
  <c r="V730" i="2"/>
  <c r="V731" i="2"/>
  <c r="V732" i="2"/>
  <c r="V733" i="2"/>
  <c r="V734" i="2"/>
  <c r="V735" i="2"/>
  <c r="V736" i="2"/>
  <c r="V737" i="2"/>
  <c r="V738" i="2"/>
  <c r="V739" i="2"/>
  <c r="V740" i="2"/>
  <c r="V741" i="2"/>
  <c r="V742" i="2"/>
  <c r="V743" i="2"/>
  <c r="V744" i="2"/>
  <c r="V745" i="2"/>
  <c r="V746" i="2"/>
  <c r="V747" i="2"/>
  <c r="V748" i="2"/>
  <c r="V749" i="2"/>
  <c r="V750" i="2"/>
  <c r="V751" i="2"/>
  <c r="V752" i="2"/>
  <c r="V753" i="2"/>
  <c r="V754" i="2"/>
  <c r="V755" i="2"/>
  <c r="V756" i="2"/>
  <c r="V757" i="2"/>
  <c r="V758" i="2"/>
  <c r="V759" i="2"/>
  <c r="V760" i="2"/>
  <c r="V761" i="2"/>
  <c r="V762" i="2"/>
  <c r="V763" i="2"/>
  <c r="V764" i="2"/>
  <c r="V765" i="2"/>
  <c r="V766" i="2"/>
  <c r="V767" i="2"/>
  <c r="V768" i="2"/>
  <c r="V769" i="2"/>
  <c r="V770" i="2"/>
  <c r="V771" i="2"/>
  <c r="V772" i="2"/>
  <c r="V773" i="2"/>
  <c r="V774" i="2"/>
  <c r="V775" i="2"/>
  <c r="V776" i="2"/>
  <c r="V777" i="2"/>
  <c r="V778" i="2"/>
  <c r="V779" i="2"/>
  <c r="V780" i="2"/>
  <c r="V781" i="2"/>
  <c r="V782" i="2"/>
  <c r="V783" i="2"/>
  <c r="V784" i="2"/>
  <c r="V785" i="2"/>
  <c r="V786" i="2"/>
  <c r="V787" i="2"/>
  <c r="V788" i="2"/>
  <c r="V789" i="2"/>
  <c r="V790" i="2"/>
  <c r="V791" i="2"/>
  <c r="V792" i="2"/>
  <c r="V793" i="2"/>
  <c r="V794" i="2"/>
  <c r="V795" i="2"/>
  <c r="V796" i="2"/>
  <c r="V797" i="2"/>
  <c r="V798" i="2"/>
  <c r="V799" i="2"/>
  <c r="V800" i="2"/>
  <c r="V801" i="2"/>
  <c r="V802" i="2"/>
  <c r="V803" i="2"/>
  <c r="V804" i="2"/>
  <c r="V805" i="2"/>
  <c r="V806" i="2"/>
  <c r="V807" i="2"/>
  <c r="V808" i="2"/>
  <c r="V809" i="2"/>
  <c r="V810" i="2"/>
  <c r="V811" i="2"/>
  <c r="V812" i="2"/>
  <c r="V813" i="2"/>
  <c r="V814" i="2"/>
  <c r="V815" i="2"/>
  <c r="V816" i="2"/>
  <c r="V817" i="2"/>
  <c r="V818" i="2"/>
  <c r="V819" i="2"/>
  <c r="V820" i="2"/>
  <c r="V821" i="2"/>
  <c r="V822" i="2"/>
  <c r="V823" i="2"/>
  <c r="V824" i="2"/>
  <c r="V825" i="2"/>
  <c r="V826" i="2"/>
  <c r="V827" i="2"/>
  <c r="V828" i="2"/>
  <c r="V829" i="2"/>
  <c r="V830" i="2"/>
  <c r="V831" i="2"/>
  <c r="V832" i="2"/>
  <c r="V833" i="2"/>
  <c r="V834" i="2"/>
  <c r="V835" i="2"/>
  <c r="V836" i="2"/>
  <c r="V837" i="2"/>
  <c r="V838" i="2"/>
  <c r="V839" i="2"/>
  <c r="V840" i="2"/>
  <c r="V841" i="2"/>
  <c r="V842" i="2"/>
  <c r="V843" i="2"/>
  <c r="V844" i="2"/>
  <c r="V845" i="2"/>
  <c r="V846" i="2"/>
  <c r="V847" i="2"/>
  <c r="V848" i="2"/>
  <c r="V849" i="2"/>
  <c r="V850" i="2"/>
  <c r="V851" i="2"/>
  <c r="V852" i="2"/>
  <c r="V853" i="2"/>
  <c r="V854" i="2"/>
  <c r="V855" i="2"/>
  <c r="V856" i="2"/>
  <c r="V857" i="2"/>
  <c r="V858" i="2"/>
  <c r="V859" i="2"/>
  <c r="V860" i="2"/>
  <c r="V861" i="2"/>
  <c r="V862" i="2"/>
  <c r="V863" i="2"/>
  <c r="V864" i="2"/>
  <c r="V865" i="2"/>
  <c r="V866" i="2"/>
  <c r="V867" i="2"/>
  <c r="V868" i="2"/>
  <c r="V869" i="2"/>
  <c r="V870" i="2"/>
  <c r="V871" i="2"/>
  <c r="V872" i="2"/>
  <c r="V873" i="2"/>
  <c r="V874" i="2"/>
  <c r="V875" i="2"/>
  <c r="V876" i="2"/>
  <c r="V877" i="2"/>
  <c r="V878" i="2"/>
  <c r="V879" i="2"/>
  <c r="V880" i="2"/>
  <c r="V881" i="2"/>
  <c r="V882" i="2"/>
  <c r="V883" i="2"/>
  <c r="V884" i="2"/>
  <c r="V885" i="2"/>
  <c r="V886" i="2"/>
  <c r="V887" i="2"/>
  <c r="V888" i="2"/>
  <c r="V889" i="2"/>
  <c r="V890" i="2"/>
  <c r="V891" i="2"/>
  <c r="V892" i="2"/>
  <c r="V893" i="2"/>
  <c r="V894" i="2"/>
  <c r="V895" i="2"/>
  <c r="V896" i="2"/>
  <c r="V897" i="2"/>
  <c r="V898" i="2"/>
  <c r="V899" i="2"/>
  <c r="V900" i="2"/>
  <c r="V901" i="2"/>
  <c r="V902" i="2"/>
  <c r="V903" i="2"/>
  <c r="V904" i="2"/>
  <c r="V905" i="2"/>
  <c r="V906" i="2"/>
  <c r="V907" i="2"/>
  <c r="V908" i="2"/>
  <c r="V909" i="2"/>
  <c r="V910" i="2"/>
  <c r="V911" i="2"/>
  <c r="V912" i="2"/>
  <c r="V913" i="2"/>
  <c r="V914" i="2"/>
  <c r="V915" i="2"/>
  <c r="V916" i="2"/>
  <c r="V917" i="2"/>
  <c r="V918" i="2"/>
  <c r="V919" i="2"/>
  <c r="V920" i="2"/>
  <c r="V921" i="2"/>
  <c r="V922" i="2"/>
  <c r="V923" i="2"/>
  <c r="V924" i="2"/>
  <c r="V925" i="2"/>
  <c r="V926" i="2"/>
  <c r="V927" i="2"/>
  <c r="V928" i="2"/>
  <c r="V929" i="2"/>
  <c r="V930" i="2"/>
  <c r="V931" i="2"/>
  <c r="V932" i="2"/>
  <c r="V933" i="2"/>
  <c r="V934" i="2"/>
  <c r="V935" i="2"/>
  <c r="V936" i="2"/>
  <c r="V937" i="2"/>
  <c r="V938" i="2"/>
  <c r="V939" i="2"/>
  <c r="V940" i="2"/>
  <c r="V941" i="2"/>
  <c r="V942" i="2"/>
  <c r="V943" i="2"/>
  <c r="V944" i="2"/>
  <c r="V945" i="2"/>
  <c r="V946" i="2"/>
  <c r="V947" i="2"/>
  <c r="V948" i="2"/>
  <c r="V949" i="2"/>
  <c r="V950" i="2"/>
  <c r="V951" i="2"/>
  <c r="V952" i="2"/>
  <c r="V953" i="2"/>
  <c r="V954" i="2"/>
  <c r="V955" i="2"/>
  <c r="V956" i="2"/>
  <c r="V957" i="2"/>
  <c r="V958" i="2"/>
  <c r="V959" i="2"/>
  <c r="V960" i="2"/>
  <c r="V961" i="2"/>
  <c r="V962" i="2"/>
  <c r="V963" i="2"/>
  <c r="V964" i="2"/>
  <c r="V965" i="2"/>
  <c r="V966" i="2"/>
  <c r="V967" i="2"/>
  <c r="V968" i="2"/>
  <c r="V969" i="2"/>
  <c r="V970" i="2"/>
  <c r="V971" i="2"/>
  <c r="V972" i="2"/>
  <c r="V973" i="2"/>
  <c r="V974" i="2"/>
  <c r="V975" i="2"/>
  <c r="V976" i="2"/>
  <c r="V977" i="2"/>
  <c r="V978" i="2"/>
  <c r="V979" i="2"/>
  <c r="V980" i="2"/>
  <c r="V981" i="2"/>
  <c r="V982" i="2"/>
  <c r="V983" i="2"/>
  <c r="V984" i="2"/>
  <c r="V985" i="2"/>
  <c r="V986" i="2"/>
  <c r="V987" i="2"/>
  <c r="V988" i="2"/>
  <c r="V989" i="2"/>
  <c r="V990" i="2"/>
  <c r="V991" i="2"/>
  <c r="V992" i="2"/>
  <c r="V993" i="2"/>
  <c r="V994" i="2"/>
  <c r="V995" i="2"/>
  <c r="V996" i="2"/>
  <c r="V997" i="2"/>
  <c r="V998" i="2"/>
  <c r="V999" i="2"/>
  <c r="V1000" i="2"/>
  <c r="V1001" i="2"/>
  <c r="V1002" i="2"/>
  <c r="V1003" i="2"/>
  <c r="V1004" i="2"/>
  <c r="V1005" i="2"/>
  <c r="V1006" i="2"/>
  <c r="V1007" i="2"/>
  <c r="V1008" i="2"/>
  <c r="V1009" i="2"/>
  <c r="V1010" i="2"/>
  <c r="V1011" i="2"/>
  <c r="V1012" i="2"/>
  <c r="V1013" i="2"/>
  <c r="V1014" i="2"/>
  <c r="V1015" i="2"/>
  <c r="V1016" i="2"/>
  <c r="V1017" i="2"/>
  <c r="V1018" i="2"/>
  <c r="V1019" i="2"/>
  <c r="V1020" i="2"/>
  <c r="V1021" i="2"/>
  <c r="V1022" i="2"/>
  <c r="V1023" i="2"/>
  <c r="V1024" i="2"/>
  <c r="V1025" i="2"/>
  <c r="V1026" i="2"/>
  <c r="V1027" i="2"/>
  <c r="V1028" i="2"/>
  <c r="V1029" i="2"/>
  <c r="V1030" i="2"/>
  <c r="V1031" i="2"/>
  <c r="V1032" i="2"/>
  <c r="V1033" i="2"/>
  <c r="V1034" i="2"/>
  <c r="V1035" i="2"/>
  <c r="V1036" i="2"/>
  <c r="V1037" i="2"/>
  <c r="V1038" i="2"/>
  <c r="V1039" i="2"/>
  <c r="V1040" i="2"/>
  <c r="V1041" i="2"/>
  <c r="V1042" i="2"/>
  <c r="V1043" i="2"/>
  <c r="V1044" i="2"/>
  <c r="V1045" i="2"/>
  <c r="V1046" i="2"/>
  <c r="V1047" i="2"/>
  <c r="V1048" i="2"/>
  <c r="V1049" i="2"/>
  <c r="V1050" i="2"/>
  <c r="V1051" i="2"/>
  <c r="V1052" i="2"/>
  <c r="V1053" i="2"/>
  <c r="V1054" i="2"/>
  <c r="V1055" i="2"/>
  <c r="V1056" i="2"/>
  <c r="V1057" i="2"/>
  <c r="V1058" i="2"/>
  <c r="V1059" i="2"/>
  <c r="V1060" i="2"/>
  <c r="V1061" i="2"/>
  <c r="V1062" i="2"/>
  <c r="V1063" i="2"/>
  <c r="V1064" i="2"/>
  <c r="V1065" i="2"/>
  <c r="V1066" i="2"/>
  <c r="V1067" i="2"/>
  <c r="V1068" i="2"/>
  <c r="V1069" i="2"/>
  <c r="V1070" i="2"/>
  <c r="V1071" i="2"/>
  <c r="V1072" i="2"/>
  <c r="V1073" i="2"/>
  <c r="V1074" i="2"/>
  <c r="V1075" i="2"/>
  <c r="V1076" i="2"/>
  <c r="V1077" i="2"/>
  <c r="V1078" i="2"/>
  <c r="V1079" i="2"/>
  <c r="V1080" i="2"/>
  <c r="V1081" i="2"/>
  <c r="V1082" i="2"/>
  <c r="V1083" i="2"/>
  <c r="V1084" i="2"/>
  <c r="V1085" i="2"/>
  <c r="V1086" i="2"/>
  <c r="V1087" i="2"/>
  <c r="V1088" i="2"/>
  <c r="V1089" i="2"/>
  <c r="V1090" i="2"/>
  <c r="V1091" i="2"/>
  <c r="V1092" i="2"/>
  <c r="V1093" i="2"/>
  <c r="V1094" i="2"/>
  <c r="V1095" i="2"/>
  <c r="V1096" i="2"/>
  <c r="V1097" i="2"/>
  <c r="V1098" i="2"/>
  <c r="V1099" i="2"/>
  <c r="V1100" i="2"/>
  <c r="V1101" i="2"/>
  <c r="V1102" i="2"/>
  <c r="V1103" i="2"/>
  <c r="V1104" i="2"/>
  <c r="V1105" i="2"/>
  <c r="V1106" i="2"/>
  <c r="V1107" i="2"/>
  <c r="V1108" i="2"/>
  <c r="V1109" i="2"/>
  <c r="V1110" i="2"/>
  <c r="V1111" i="2"/>
  <c r="V1112" i="2"/>
  <c r="V1113" i="2"/>
  <c r="V1114" i="2"/>
  <c r="V1115" i="2"/>
  <c r="V1116" i="2"/>
  <c r="V1117" i="2"/>
  <c r="V1118" i="2"/>
  <c r="V1119" i="2"/>
  <c r="V1120" i="2"/>
  <c r="V1121" i="2"/>
  <c r="V1122" i="2"/>
  <c r="V1123" i="2"/>
  <c r="V1124" i="2"/>
  <c r="V1125" i="2"/>
  <c r="V1126" i="2"/>
  <c r="V1127" i="2"/>
  <c r="V1128" i="2"/>
  <c r="V1129" i="2"/>
  <c r="V1130" i="2"/>
  <c r="V1131" i="2"/>
  <c r="V1132" i="2"/>
  <c r="V1133" i="2"/>
  <c r="V1134" i="2"/>
  <c r="V1135" i="2"/>
  <c r="V1136" i="2"/>
  <c r="V1137" i="2"/>
  <c r="V1138" i="2"/>
  <c r="V1139" i="2"/>
  <c r="V1140" i="2"/>
  <c r="V1141" i="2"/>
  <c r="V1142" i="2"/>
  <c r="V1143" i="2"/>
  <c r="V1144" i="2"/>
  <c r="V1145" i="2"/>
  <c r="V1146" i="2"/>
  <c r="V1147" i="2"/>
  <c r="V1148" i="2"/>
  <c r="V1149" i="2"/>
  <c r="V1150" i="2"/>
  <c r="V1151" i="2"/>
  <c r="V1152" i="2"/>
  <c r="V1153" i="2"/>
  <c r="V1154" i="2"/>
  <c r="V1155" i="2"/>
  <c r="V1156" i="2"/>
  <c r="V1157" i="2"/>
  <c r="V1158" i="2"/>
  <c r="V1159" i="2"/>
  <c r="V1160" i="2"/>
  <c r="V1161" i="2"/>
  <c r="V1162" i="2"/>
  <c r="V1163" i="2"/>
  <c r="V1164" i="2"/>
  <c r="V1165" i="2"/>
  <c r="V1166" i="2"/>
  <c r="V1167" i="2"/>
  <c r="V1168" i="2"/>
  <c r="V1169" i="2"/>
  <c r="V1170" i="2"/>
  <c r="V1171" i="2"/>
  <c r="V1172" i="2"/>
  <c r="V1173" i="2"/>
  <c r="V1174" i="2"/>
  <c r="V1175" i="2"/>
  <c r="V1176" i="2"/>
  <c r="V1177" i="2"/>
  <c r="V1178" i="2"/>
  <c r="V1179" i="2"/>
  <c r="V1180" i="2"/>
  <c r="V1181" i="2"/>
  <c r="V1182" i="2"/>
  <c r="V1183" i="2"/>
  <c r="V1184" i="2"/>
  <c r="V1185" i="2"/>
  <c r="V1186" i="2"/>
  <c r="V1187" i="2"/>
  <c r="V1188" i="2"/>
  <c r="V1189" i="2"/>
  <c r="V1190" i="2"/>
  <c r="V1191" i="2"/>
  <c r="V1192" i="2"/>
  <c r="V1193" i="2"/>
  <c r="V1194" i="2"/>
  <c r="V1195" i="2"/>
  <c r="V1196" i="2"/>
  <c r="V1197" i="2"/>
  <c r="V1198" i="2"/>
  <c r="V1199" i="2"/>
  <c r="V1200" i="2"/>
  <c r="V1201" i="2"/>
  <c r="V1202" i="2"/>
  <c r="V1203" i="2"/>
  <c r="V1204" i="2"/>
  <c r="V1205" i="2"/>
  <c r="V1206" i="2"/>
  <c r="V1207" i="2"/>
  <c r="V1208" i="2"/>
  <c r="V1209" i="2"/>
  <c r="V1210" i="2"/>
  <c r="V1211" i="2"/>
  <c r="V1212" i="2"/>
  <c r="V1213" i="2"/>
  <c r="V1214" i="2"/>
  <c r="V1215" i="2"/>
  <c r="V1216" i="2"/>
  <c r="V1217" i="2"/>
  <c r="V1218" i="2"/>
  <c r="V1219" i="2"/>
  <c r="V1220" i="2"/>
  <c r="V1221" i="2"/>
  <c r="V1222" i="2"/>
  <c r="V1223" i="2"/>
  <c r="V1224" i="2"/>
  <c r="V1225" i="2"/>
  <c r="V1226" i="2"/>
  <c r="V1227" i="2"/>
  <c r="V1228" i="2"/>
  <c r="V1229" i="2"/>
  <c r="V1230" i="2"/>
  <c r="V1231" i="2"/>
  <c r="V1232" i="2"/>
  <c r="V1233" i="2"/>
  <c r="V1234" i="2"/>
  <c r="V1235" i="2"/>
  <c r="V1236" i="2"/>
  <c r="V1237" i="2"/>
  <c r="V1238" i="2"/>
  <c r="V1239" i="2"/>
  <c r="V1240" i="2"/>
  <c r="V1241" i="2"/>
  <c r="V1242" i="2"/>
  <c r="V1243" i="2"/>
  <c r="V1244" i="2"/>
  <c r="V1245" i="2"/>
  <c r="V1246" i="2"/>
  <c r="V1247" i="2"/>
  <c r="V1248" i="2"/>
  <c r="V1249" i="2"/>
  <c r="V1250" i="2"/>
  <c r="V1251" i="2"/>
  <c r="V1252" i="2"/>
  <c r="V1253" i="2"/>
  <c r="V1254" i="2"/>
  <c r="V1255" i="2"/>
  <c r="V1256" i="2"/>
  <c r="V1257" i="2"/>
  <c r="V1258" i="2"/>
  <c r="V1259" i="2"/>
  <c r="V1260" i="2"/>
  <c r="V1261" i="2"/>
  <c r="V1262" i="2"/>
  <c r="V1263" i="2"/>
  <c r="V1264" i="2"/>
  <c r="V1265" i="2"/>
  <c r="V1266" i="2"/>
  <c r="V1267" i="2"/>
  <c r="V1268" i="2"/>
  <c r="V1269" i="2"/>
  <c r="V1270" i="2"/>
  <c r="V1271" i="2"/>
  <c r="V1272" i="2"/>
  <c r="V1273" i="2"/>
  <c r="V1274" i="2"/>
  <c r="V1275" i="2"/>
  <c r="V1276" i="2"/>
  <c r="V1277" i="2"/>
  <c r="V1278" i="2"/>
  <c r="V1279" i="2"/>
  <c r="V1280" i="2"/>
  <c r="V1281" i="2"/>
  <c r="V1282" i="2"/>
  <c r="V1283" i="2"/>
  <c r="V1284" i="2"/>
  <c r="V1285" i="2"/>
  <c r="V1286" i="2"/>
  <c r="V1287" i="2"/>
  <c r="V1288" i="2"/>
  <c r="V1289" i="2"/>
  <c r="V1290" i="2"/>
  <c r="V1291" i="2"/>
  <c r="V1292" i="2"/>
  <c r="V1293" i="2"/>
  <c r="V1294" i="2"/>
  <c r="V1295" i="2"/>
  <c r="V1296" i="2"/>
  <c r="V1297" i="2"/>
  <c r="V1298" i="2"/>
  <c r="V1299" i="2"/>
  <c r="V1300" i="2"/>
  <c r="V1301" i="2"/>
  <c r="V1302" i="2"/>
  <c r="V1303" i="2"/>
  <c r="V1304" i="2"/>
  <c r="V1305" i="2"/>
  <c r="V1306" i="2"/>
  <c r="V1307" i="2"/>
  <c r="V1308" i="2"/>
  <c r="V1309" i="2"/>
  <c r="V1310" i="2"/>
  <c r="V1311" i="2"/>
  <c r="V1312" i="2"/>
  <c r="V1313" i="2"/>
  <c r="V1314" i="2"/>
  <c r="V1315" i="2"/>
  <c r="V1316" i="2"/>
  <c r="V1317" i="2"/>
  <c r="V1318" i="2"/>
  <c r="V1319" i="2"/>
  <c r="V1320" i="2"/>
  <c r="V1321" i="2"/>
  <c r="V1322" i="2"/>
  <c r="V1323" i="2"/>
  <c r="V1324" i="2"/>
  <c r="V1325" i="2"/>
  <c r="V1326" i="2"/>
  <c r="V1327" i="2"/>
  <c r="V1328" i="2"/>
  <c r="V1329" i="2"/>
  <c r="V1330" i="2"/>
  <c r="V1331" i="2"/>
  <c r="V1332" i="2"/>
  <c r="V1333" i="2"/>
  <c r="V1334" i="2"/>
  <c r="V1335" i="2"/>
  <c r="V1336" i="2"/>
  <c r="V1337" i="2"/>
  <c r="V1338" i="2"/>
  <c r="V1339" i="2"/>
  <c r="V1340" i="2"/>
  <c r="V1341" i="2"/>
  <c r="V1342" i="2"/>
  <c r="V1343" i="2"/>
  <c r="V1344" i="2"/>
  <c r="V1345" i="2"/>
  <c r="V1346" i="2"/>
  <c r="V1347" i="2"/>
  <c r="V1348" i="2"/>
  <c r="V1349" i="2"/>
  <c r="V1350" i="2"/>
  <c r="V1351" i="2"/>
  <c r="V1352" i="2"/>
  <c r="V1353" i="2"/>
  <c r="V1354" i="2"/>
  <c r="V1355" i="2"/>
  <c r="V1356" i="2"/>
  <c r="V1357" i="2"/>
  <c r="V1358" i="2"/>
  <c r="V1359" i="2"/>
  <c r="V1360" i="2"/>
  <c r="V1361" i="2"/>
  <c r="V1362" i="2"/>
  <c r="V1363" i="2"/>
  <c r="V1364" i="2"/>
  <c r="V1365" i="2"/>
  <c r="V1366" i="2"/>
  <c r="V1367" i="2"/>
  <c r="V1368" i="2"/>
  <c r="V1369" i="2"/>
  <c r="V1370" i="2"/>
  <c r="V1371" i="2"/>
  <c r="V1372" i="2"/>
  <c r="V1373" i="2"/>
  <c r="V1374" i="2"/>
  <c r="V1375" i="2"/>
  <c r="V1376" i="2"/>
  <c r="V1377" i="2"/>
  <c r="V1378" i="2"/>
  <c r="V1379" i="2"/>
  <c r="V1380" i="2"/>
  <c r="V1381" i="2"/>
  <c r="V1382" i="2"/>
  <c r="V1383" i="2"/>
  <c r="V1384" i="2"/>
  <c r="V1385" i="2"/>
  <c r="V1386" i="2"/>
  <c r="V1387" i="2"/>
  <c r="V1388" i="2"/>
  <c r="V1389" i="2"/>
  <c r="V1390" i="2"/>
  <c r="V1391" i="2"/>
  <c r="V1392" i="2"/>
  <c r="V1393" i="2"/>
  <c r="V1394" i="2"/>
  <c r="V1395" i="2"/>
  <c r="V1396" i="2"/>
  <c r="V1397" i="2"/>
  <c r="V1398" i="2"/>
  <c r="V1399" i="2"/>
  <c r="V1400" i="2"/>
  <c r="V1401" i="2"/>
  <c r="V1402" i="2"/>
  <c r="V1403" i="2"/>
  <c r="V1404" i="2"/>
  <c r="V1405" i="2"/>
  <c r="V1406" i="2"/>
  <c r="V1407" i="2"/>
  <c r="V1408" i="2"/>
  <c r="V1409" i="2"/>
  <c r="V1410" i="2"/>
  <c r="V1411" i="2"/>
  <c r="V1412" i="2"/>
  <c r="V1413" i="2"/>
  <c r="V1414" i="2"/>
  <c r="V1415" i="2"/>
  <c r="V1416" i="2"/>
  <c r="V1417" i="2"/>
  <c r="V1418" i="2"/>
  <c r="V1419" i="2"/>
  <c r="V1420" i="2"/>
  <c r="V1421" i="2"/>
  <c r="V1422" i="2"/>
  <c r="V1423" i="2"/>
  <c r="V1424" i="2"/>
  <c r="V1425" i="2"/>
  <c r="V1426" i="2"/>
  <c r="V1427" i="2"/>
  <c r="V1428" i="2"/>
  <c r="V1429" i="2"/>
  <c r="V1430" i="2"/>
  <c r="V1431" i="2"/>
  <c r="V1432" i="2"/>
  <c r="V1433" i="2"/>
  <c r="V1434" i="2"/>
  <c r="V1435" i="2"/>
  <c r="V1436" i="2"/>
  <c r="V1437" i="2"/>
  <c r="V1438" i="2"/>
  <c r="V2" i="2"/>
  <c r="B4" i="10"/>
  <c r="B3" i="10"/>
  <c r="B5" i="10" l="1"/>
  <c r="O2" i="2"/>
  <c r="P2" i="2" s="1"/>
  <c r="M2" i="2" s="1"/>
  <c r="O3" i="2"/>
  <c r="P3" i="2" s="1"/>
  <c r="M3" i="2" s="1"/>
  <c r="O4" i="2"/>
  <c r="P4" i="2" s="1"/>
  <c r="M4" i="2" s="1"/>
  <c r="O5" i="2"/>
  <c r="P5" i="2" s="1"/>
  <c r="M5" i="2" s="1"/>
  <c r="O6" i="2"/>
  <c r="P6" i="2" s="1"/>
  <c r="M6" i="2" s="1"/>
  <c r="O7" i="2"/>
  <c r="P7" i="2" s="1"/>
  <c r="M7" i="2" s="1"/>
  <c r="O8" i="2"/>
  <c r="P8" i="2" s="1"/>
  <c r="M8" i="2" s="1"/>
  <c r="O9" i="2"/>
  <c r="P9" i="2" s="1"/>
  <c r="M9" i="2" s="1"/>
  <c r="O10" i="2"/>
  <c r="P10" i="2" s="1"/>
  <c r="M10" i="2" s="1"/>
  <c r="O11" i="2"/>
  <c r="P11" i="2" s="1"/>
  <c r="M11" i="2" s="1"/>
  <c r="O12" i="2"/>
  <c r="P12" i="2" s="1"/>
  <c r="M12" i="2" s="1"/>
  <c r="O13" i="2"/>
  <c r="P13" i="2" s="1"/>
  <c r="M13" i="2" s="1"/>
  <c r="O14" i="2"/>
  <c r="P14" i="2" s="1"/>
  <c r="M14" i="2" s="1"/>
  <c r="O15" i="2"/>
  <c r="P15" i="2" s="1"/>
  <c r="M15" i="2" s="1"/>
  <c r="O16" i="2"/>
  <c r="P16" i="2" s="1"/>
  <c r="M16" i="2" s="1"/>
  <c r="O17" i="2"/>
  <c r="P17" i="2" s="1"/>
  <c r="M17" i="2" s="1"/>
  <c r="O18" i="2"/>
  <c r="P18" i="2" s="1"/>
  <c r="M18" i="2" s="1"/>
  <c r="O19" i="2"/>
  <c r="P19" i="2" s="1"/>
  <c r="M19" i="2" s="1"/>
  <c r="O20" i="2"/>
  <c r="P20" i="2" s="1"/>
  <c r="M20" i="2" s="1"/>
  <c r="O21" i="2"/>
  <c r="P21" i="2" s="1"/>
  <c r="M21" i="2" s="1"/>
  <c r="O22" i="2"/>
  <c r="P22" i="2" s="1"/>
  <c r="M22" i="2" s="1"/>
  <c r="O23" i="2"/>
  <c r="P23" i="2" s="1"/>
  <c r="M23" i="2" s="1"/>
  <c r="O24" i="2"/>
  <c r="P24" i="2" s="1"/>
  <c r="M24" i="2" s="1"/>
  <c r="O25" i="2"/>
  <c r="P25" i="2" s="1"/>
  <c r="M25" i="2" s="1"/>
  <c r="O26" i="2"/>
  <c r="P26" i="2" s="1"/>
  <c r="M26" i="2" s="1"/>
  <c r="O27" i="2"/>
  <c r="P27" i="2" s="1"/>
  <c r="M27" i="2" s="1"/>
  <c r="O28" i="2"/>
  <c r="P28" i="2" s="1"/>
  <c r="M28" i="2" s="1"/>
  <c r="O29" i="2"/>
  <c r="P29" i="2" s="1"/>
  <c r="M29" i="2" s="1"/>
  <c r="O30" i="2"/>
  <c r="P30" i="2" s="1"/>
  <c r="M30" i="2" s="1"/>
  <c r="O31" i="2"/>
  <c r="P31" i="2" s="1"/>
  <c r="M31" i="2" s="1"/>
  <c r="O32" i="2"/>
  <c r="P32" i="2" s="1"/>
  <c r="M32" i="2" s="1"/>
  <c r="O33" i="2"/>
  <c r="P33" i="2" s="1"/>
  <c r="M33" i="2" s="1"/>
  <c r="O34" i="2"/>
  <c r="P34" i="2" s="1"/>
  <c r="M34" i="2" s="1"/>
  <c r="O35" i="2"/>
  <c r="P35" i="2" s="1"/>
  <c r="M35" i="2" s="1"/>
  <c r="O36" i="2"/>
  <c r="P36" i="2" s="1"/>
  <c r="M36" i="2" s="1"/>
  <c r="O37" i="2"/>
  <c r="P37" i="2" s="1"/>
  <c r="M37" i="2" s="1"/>
  <c r="O38" i="2"/>
  <c r="P38" i="2" s="1"/>
  <c r="M38" i="2" s="1"/>
  <c r="O39" i="2"/>
  <c r="P39" i="2" s="1"/>
  <c r="M39" i="2" s="1"/>
  <c r="O40" i="2"/>
  <c r="P40" i="2" s="1"/>
  <c r="M40" i="2" s="1"/>
  <c r="O41" i="2"/>
  <c r="P41" i="2" s="1"/>
  <c r="M41" i="2" s="1"/>
  <c r="O42" i="2"/>
  <c r="P42" i="2" s="1"/>
  <c r="M42" i="2" s="1"/>
  <c r="O43" i="2"/>
  <c r="P43" i="2" s="1"/>
  <c r="M43" i="2" s="1"/>
  <c r="O44" i="2"/>
  <c r="P44" i="2" s="1"/>
  <c r="M44" i="2" s="1"/>
  <c r="O45" i="2"/>
  <c r="P45" i="2" s="1"/>
  <c r="M45" i="2" s="1"/>
  <c r="O46" i="2"/>
  <c r="P46" i="2" s="1"/>
  <c r="M46" i="2" s="1"/>
  <c r="O47" i="2"/>
  <c r="P47" i="2" s="1"/>
  <c r="M47" i="2" s="1"/>
  <c r="O48" i="2"/>
  <c r="P48" i="2" s="1"/>
  <c r="M48" i="2" s="1"/>
  <c r="O49" i="2"/>
  <c r="P49" i="2" s="1"/>
  <c r="M49" i="2" s="1"/>
  <c r="O50" i="2"/>
  <c r="P50" i="2" s="1"/>
  <c r="M50" i="2" s="1"/>
  <c r="O51" i="2"/>
  <c r="P51" i="2" s="1"/>
  <c r="M51" i="2" s="1"/>
  <c r="O52" i="2"/>
  <c r="P52" i="2" s="1"/>
  <c r="M52" i="2" s="1"/>
  <c r="O53" i="2"/>
  <c r="P53" i="2" s="1"/>
  <c r="M53" i="2" s="1"/>
  <c r="O54" i="2"/>
  <c r="P54" i="2" s="1"/>
  <c r="M54" i="2" s="1"/>
  <c r="O55" i="2"/>
  <c r="P55" i="2" s="1"/>
  <c r="M55" i="2" s="1"/>
  <c r="O56" i="2"/>
  <c r="P56" i="2" s="1"/>
  <c r="M56" i="2" s="1"/>
  <c r="O57" i="2"/>
  <c r="P57" i="2" s="1"/>
  <c r="M57" i="2" s="1"/>
  <c r="O58" i="2"/>
  <c r="P58" i="2" s="1"/>
  <c r="M58" i="2" s="1"/>
  <c r="O59" i="2"/>
  <c r="P59" i="2" s="1"/>
  <c r="M59" i="2" s="1"/>
  <c r="O60" i="2"/>
  <c r="P60" i="2" s="1"/>
  <c r="M60" i="2" s="1"/>
  <c r="O61" i="2"/>
  <c r="P61" i="2" s="1"/>
  <c r="M61" i="2" s="1"/>
  <c r="O62" i="2"/>
  <c r="P62" i="2" s="1"/>
  <c r="M62" i="2" s="1"/>
  <c r="O63" i="2"/>
  <c r="P63" i="2" s="1"/>
  <c r="M63" i="2" s="1"/>
  <c r="O64" i="2"/>
  <c r="P64" i="2" s="1"/>
  <c r="M64" i="2" s="1"/>
  <c r="O65" i="2"/>
  <c r="P65" i="2" s="1"/>
  <c r="M65" i="2" s="1"/>
  <c r="O66" i="2"/>
  <c r="P66" i="2" s="1"/>
  <c r="M66" i="2" s="1"/>
  <c r="O67" i="2"/>
  <c r="P67" i="2" s="1"/>
  <c r="M67" i="2" s="1"/>
  <c r="O68" i="2"/>
  <c r="P68" i="2" s="1"/>
  <c r="M68" i="2" s="1"/>
  <c r="O69" i="2"/>
  <c r="P69" i="2" s="1"/>
  <c r="M69" i="2" s="1"/>
  <c r="O70" i="2"/>
  <c r="P70" i="2" s="1"/>
  <c r="M70" i="2" s="1"/>
  <c r="O71" i="2"/>
  <c r="P71" i="2" s="1"/>
  <c r="M71" i="2" s="1"/>
  <c r="O72" i="2"/>
  <c r="P72" i="2" s="1"/>
  <c r="M72" i="2" s="1"/>
  <c r="O73" i="2"/>
  <c r="P73" i="2" s="1"/>
  <c r="M73" i="2" s="1"/>
  <c r="O74" i="2"/>
  <c r="P74" i="2" s="1"/>
  <c r="M74" i="2" s="1"/>
  <c r="O75" i="2"/>
  <c r="P75" i="2" s="1"/>
  <c r="M75" i="2" s="1"/>
  <c r="O76" i="2"/>
  <c r="P76" i="2" s="1"/>
  <c r="M76" i="2" s="1"/>
  <c r="O77" i="2"/>
  <c r="P77" i="2" s="1"/>
  <c r="M77" i="2" s="1"/>
  <c r="O78" i="2"/>
  <c r="P78" i="2" s="1"/>
  <c r="M78" i="2" s="1"/>
  <c r="O79" i="2"/>
  <c r="P79" i="2" s="1"/>
  <c r="M79" i="2" s="1"/>
  <c r="O80" i="2"/>
  <c r="P80" i="2" s="1"/>
  <c r="M80" i="2" s="1"/>
  <c r="O81" i="2"/>
  <c r="P81" i="2" s="1"/>
  <c r="M81" i="2" s="1"/>
  <c r="O82" i="2"/>
  <c r="P82" i="2" s="1"/>
  <c r="M82" i="2" s="1"/>
  <c r="O83" i="2"/>
  <c r="P83" i="2" s="1"/>
  <c r="M83" i="2" s="1"/>
  <c r="O84" i="2"/>
  <c r="P84" i="2" s="1"/>
  <c r="M84" i="2" s="1"/>
  <c r="O85" i="2"/>
  <c r="P85" i="2" s="1"/>
  <c r="M85" i="2" s="1"/>
  <c r="O86" i="2"/>
  <c r="P86" i="2" s="1"/>
  <c r="M86" i="2" s="1"/>
  <c r="O87" i="2"/>
  <c r="P87" i="2" s="1"/>
  <c r="M87" i="2" s="1"/>
  <c r="O88" i="2"/>
  <c r="P88" i="2" s="1"/>
  <c r="M88" i="2" s="1"/>
  <c r="O89" i="2"/>
  <c r="P89" i="2" s="1"/>
  <c r="M89" i="2" s="1"/>
  <c r="O90" i="2"/>
  <c r="P90" i="2" s="1"/>
  <c r="M90" i="2" s="1"/>
  <c r="O91" i="2"/>
  <c r="P91" i="2" s="1"/>
  <c r="M91" i="2" s="1"/>
  <c r="O92" i="2"/>
  <c r="P92" i="2" s="1"/>
  <c r="M92" i="2" s="1"/>
  <c r="O93" i="2"/>
  <c r="P93" i="2" s="1"/>
  <c r="M93" i="2" s="1"/>
  <c r="O94" i="2"/>
  <c r="P94" i="2" s="1"/>
  <c r="M94" i="2" s="1"/>
  <c r="O95" i="2"/>
  <c r="P95" i="2" s="1"/>
  <c r="M95" i="2" s="1"/>
  <c r="O96" i="2"/>
  <c r="P96" i="2" s="1"/>
  <c r="M96" i="2" s="1"/>
  <c r="O97" i="2"/>
  <c r="P97" i="2" s="1"/>
  <c r="M97" i="2" s="1"/>
  <c r="O98" i="2"/>
  <c r="P98" i="2" s="1"/>
  <c r="M98" i="2" s="1"/>
  <c r="O99" i="2"/>
  <c r="P99" i="2" s="1"/>
  <c r="M99" i="2" s="1"/>
  <c r="O100" i="2"/>
  <c r="P100" i="2" s="1"/>
  <c r="M100" i="2" s="1"/>
  <c r="O101" i="2"/>
  <c r="P101" i="2" s="1"/>
  <c r="M101" i="2" s="1"/>
  <c r="O102" i="2"/>
  <c r="P102" i="2" s="1"/>
  <c r="M102" i="2" s="1"/>
  <c r="O103" i="2"/>
  <c r="P103" i="2" s="1"/>
  <c r="M103" i="2" s="1"/>
  <c r="O104" i="2"/>
  <c r="P104" i="2" s="1"/>
  <c r="M104" i="2" s="1"/>
  <c r="O105" i="2"/>
  <c r="P105" i="2" s="1"/>
  <c r="M105" i="2" s="1"/>
  <c r="O106" i="2"/>
  <c r="P106" i="2" s="1"/>
  <c r="M106" i="2" s="1"/>
  <c r="O107" i="2"/>
  <c r="P107" i="2" s="1"/>
  <c r="M107" i="2" s="1"/>
  <c r="O108" i="2"/>
  <c r="P108" i="2" s="1"/>
  <c r="M108" i="2" s="1"/>
  <c r="O109" i="2"/>
  <c r="P109" i="2" s="1"/>
  <c r="M109" i="2" s="1"/>
  <c r="O110" i="2"/>
  <c r="P110" i="2" s="1"/>
  <c r="M110" i="2" s="1"/>
  <c r="O111" i="2"/>
  <c r="P111" i="2" s="1"/>
  <c r="M111" i="2" s="1"/>
  <c r="O112" i="2"/>
  <c r="P112" i="2" s="1"/>
  <c r="M112" i="2" s="1"/>
  <c r="O113" i="2"/>
  <c r="P113" i="2" s="1"/>
  <c r="M113" i="2" s="1"/>
  <c r="O114" i="2"/>
  <c r="P114" i="2" s="1"/>
  <c r="M114" i="2" s="1"/>
  <c r="O115" i="2"/>
  <c r="P115" i="2" s="1"/>
  <c r="M115" i="2" s="1"/>
  <c r="O116" i="2"/>
  <c r="P116" i="2" s="1"/>
  <c r="M116" i="2" s="1"/>
  <c r="O117" i="2"/>
  <c r="P117" i="2" s="1"/>
  <c r="M117" i="2" s="1"/>
  <c r="O118" i="2"/>
  <c r="P118" i="2" s="1"/>
  <c r="M118" i="2" s="1"/>
  <c r="O119" i="2"/>
  <c r="P119" i="2" s="1"/>
  <c r="M119" i="2" s="1"/>
  <c r="O120" i="2"/>
  <c r="P120" i="2" s="1"/>
  <c r="M120" i="2" s="1"/>
  <c r="O121" i="2"/>
  <c r="P121" i="2" s="1"/>
  <c r="M121" i="2" s="1"/>
  <c r="O122" i="2"/>
  <c r="P122" i="2" s="1"/>
  <c r="M122" i="2" s="1"/>
  <c r="O123" i="2"/>
  <c r="P123" i="2" s="1"/>
  <c r="M123" i="2" s="1"/>
  <c r="O124" i="2"/>
  <c r="P124" i="2" s="1"/>
  <c r="M124" i="2" s="1"/>
  <c r="O125" i="2"/>
  <c r="P125" i="2" s="1"/>
  <c r="M125" i="2" s="1"/>
  <c r="O126" i="2"/>
  <c r="P126" i="2" s="1"/>
  <c r="M126" i="2" s="1"/>
  <c r="O127" i="2"/>
  <c r="P127" i="2" s="1"/>
  <c r="M127" i="2" s="1"/>
  <c r="O128" i="2"/>
  <c r="P128" i="2" s="1"/>
  <c r="M128" i="2" s="1"/>
  <c r="O129" i="2"/>
  <c r="P129" i="2" s="1"/>
  <c r="M129" i="2" s="1"/>
  <c r="O130" i="2"/>
  <c r="P130" i="2" s="1"/>
  <c r="M130" i="2" s="1"/>
  <c r="O131" i="2"/>
  <c r="P131" i="2" s="1"/>
  <c r="M131" i="2" s="1"/>
  <c r="O132" i="2"/>
  <c r="P132" i="2" s="1"/>
  <c r="M132" i="2" s="1"/>
  <c r="O133" i="2"/>
  <c r="P133" i="2" s="1"/>
  <c r="M133" i="2" s="1"/>
  <c r="O134" i="2"/>
  <c r="P134" i="2" s="1"/>
  <c r="M134" i="2" s="1"/>
  <c r="O135" i="2"/>
  <c r="P135" i="2" s="1"/>
  <c r="M135" i="2" s="1"/>
  <c r="O136" i="2"/>
  <c r="P136" i="2" s="1"/>
  <c r="M136" i="2" s="1"/>
  <c r="O137" i="2"/>
  <c r="P137" i="2" s="1"/>
  <c r="M137" i="2" s="1"/>
  <c r="O138" i="2"/>
  <c r="P138" i="2" s="1"/>
  <c r="M138" i="2" s="1"/>
  <c r="O139" i="2"/>
  <c r="P139" i="2" s="1"/>
  <c r="M139" i="2" s="1"/>
  <c r="O140" i="2"/>
  <c r="P140" i="2" s="1"/>
  <c r="M140" i="2" s="1"/>
  <c r="O141" i="2"/>
  <c r="P141" i="2" s="1"/>
  <c r="M141" i="2" s="1"/>
  <c r="O142" i="2"/>
  <c r="P142" i="2" s="1"/>
  <c r="M142" i="2" s="1"/>
  <c r="O143" i="2"/>
  <c r="P143" i="2" s="1"/>
  <c r="M143" i="2" s="1"/>
  <c r="O144" i="2"/>
  <c r="P144" i="2" s="1"/>
  <c r="M144" i="2" s="1"/>
  <c r="O145" i="2"/>
  <c r="P145" i="2" s="1"/>
  <c r="M145" i="2" s="1"/>
  <c r="O146" i="2"/>
  <c r="P146" i="2" s="1"/>
  <c r="M146" i="2" s="1"/>
  <c r="O147" i="2"/>
  <c r="P147" i="2" s="1"/>
  <c r="M147" i="2" s="1"/>
  <c r="O148" i="2"/>
  <c r="P148" i="2" s="1"/>
  <c r="M148" i="2" s="1"/>
  <c r="O149" i="2"/>
  <c r="P149" i="2" s="1"/>
  <c r="M149" i="2" s="1"/>
  <c r="O150" i="2"/>
  <c r="P150" i="2" s="1"/>
  <c r="M150" i="2" s="1"/>
  <c r="O151" i="2"/>
  <c r="P151" i="2" s="1"/>
  <c r="M151" i="2" s="1"/>
  <c r="O152" i="2"/>
  <c r="P152" i="2" s="1"/>
  <c r="M152" i="2" s="1"/>
  <c r="O153" i="2"/>
  <c r="P153" i="2" s="1"/>
  <c r="M153" i="2" s="1"/>
  <c r="O154" i="2"/>
  <c r="P154" i="2" s="1"/>
  <c r="M154" i="2" s="1"/>
  <c r="O155" i="2"/>
  <c r="P155" i="2" s="1"/>
  <c r="M155" i="2" s="1"/>
  <c r="O156" i="2"/>
  <c r="P156" i="2" s="1"/>
  <c r="M156" i="2" s="1"/>
  <c r="O157" i="2"/>
  <c r="P157" i="2" s="1"/>
  <c r="M157" i="2" s="1"/>
  <c r="O158" i="2"/>
  <c r="P158" i="2" s="1"/>
  <c r="M158" i="2" s="1"/>
  <c r="O159" i="2"/>
  <c r="P159" i="2" s="1"/>
  <c r="M159" i="2" s="1"/>
  <c r="O160" i="2"/>
  <c r="P160" i="2" s="1"/>
  <c r="M160" i="2" s="1"/>
  <c r="O161" i="2"/>
  <c r="P161" i="2" s="1"/>
  <c r="M161" i="2" s="1"/>
  <c r="O162" i="2"/>
  <c r="P162" i="2" s="1"/>
  <c r="M162" i="2" s="1"/>
  <c r="O163" i="2"/>
  <c r="P163" i="2" s="1"/>
  <c r="M163" i="2" s="1"/>
  <c r="O164" i="2"/>
  <c r="P164" i="2" s="1"/>
  <c r="M164" i="2" s="1"/>
  <c r="O165" i="2"/>
  <c r="P165" i="2" s="1"/>
  <c r="M165" i="2" s="1"/>
  <c r="O166" i="2"/>
  <c r="P166" i="2" s="1"/>
  <c r="M166" i="2" s="1"/>
  <c r="O167" i="2"/>
  <c r="P167" i="2" s="1"/>
  <c r="M167" i="2" s="1"/>
  <c r="O168" i="2"/>
  <c r="P168" i="2" s="1"/>
  <c r="M168" i="2" s="1"/>
  <c r="O169" i="2"/>
  <c r="P169" i="2" s="1"/>
  <c r="M169" i="2" s="1"/>
  <c r="O170" i="2"/>
  <c r="P170" i="2" s="1"/>
  <c r="M170" i="2" s="1"/>
  <c r="O171" i="2"/>
  <c r="P171" i="2" s="1"/>
  <c r="M171" i="2" s="1"/>
  <c r="O172" i="2"/>
  <c r="P172" i="2" s="1"/>
  <c r="M172" i="2" s="1"/>
  <c r="O173" i="2"/>
  <c r="P173" i="2" s="1"/>
  <c r="M173" i="2" s="1"/>
  <c r="O174" i="2"/>
  <c r="P174" i="2" s="1"/>
  <c r="M174" i="2" s="1"/>
  <c r="O175" i="2"/>
  <c r="P175" i="2" s="1"/>
  <c r="M175" i="2" s="1"/>
  <c r="O176" i="2"/>
  <c r="P176" i="2" s="1"/>
  <c r="M176" i="2" s="1"/>
  <c r="O177" i="2"/>
  <c r="P177" i="2" s="1"/>
  <c r="M177" i="2" s="1"/>
  <c r="O178" i="2"/>
  <c r="P178" i="2" s="1"/>
  <c r="M178" i="2" s="1"/>
  <c r="O179" i="2"/>
  <c r="P179" i="2" s="1"/>
  <c r="M179" i="2" s="1"/>
  <c r="O180" i="2"/>
  <c r="P180" i="2" s="1"/>
  <c r="M180" i="2" s="1"/>
  <c r="O181" i="2"/>
  <c r="P181" i="2" s="1"/>
  <c r="M181" i="2" s="1"/>
  <c r="O182" i="2"/>
  <c r="P182" i="2" s="1"/>
  <c r="M182" i="2" s="1"/>
  <c r="O183" i="2"/>
  <c r="P183" i="2" s="1"/>
  <c r="M183" i="2" s="1"/>
  <c r="O184" i="2"/>
  <c r="P184" i="2" s="1"/>
  <c r="M184" i="2" s="1"/>
  <c r="O185" i="2"/>
  <c r="P185" i="2" s="1"/>
  <c r="M185" i="2" s="1"/>
  <c r="O186" i="2"/>
  <c r="P186" i="2" s="1"/>
  <c r="M186" i="2" s="1"/>
  <c r="O187" i="2"/>
  <c r="P187" i="2" s="1"/>
  <c r="M187" i="2" s="1"/>
  <c r="O188" i="2"/>
  <c r="P188" i="2" s="1"/>
  <c r="M188" i="2" s="1"/>
  <c r="O189" i="2"/>
  <c r="P189" i="2" s="1"/>
  <c r="M189" i="2" s="1"/>
  <c r="O190" i="2"/>
  <c r="P190" i="2" s="1"/>
  <c r="M190" i="2" s="1"/>
  <c r="O191" i="2"/>
  <c r="P191" i="2" s="1"/>
  <c r="M191" i="2" s="1"/>
  <c r="O192" i="2"/>
  <c r="P192" i="2" s="1"/>
  <c r="M192" i="2" s="1"/>
  <c r="O193" i="2"/>
  <c r="P193" i="2" s="1"/>
  <c r="M193" i="2" s="1"/>
  <c r="O194" i="2"/>
  <c r="P194" i="2" s="1"/>
  <c r="M194" i="2" s="1"/>
  <c r="O195" i="2"/>
  <c r="P195" i="2" s="1"/>
  <c r="M195" i="2" s="1"/>
  <c r="O196" i="2"/>
  <c r="P196" i="2" s="1"/>
  <c r="M196" i="2" s="1"/>
  <c r="O197" i="2"/>
  <c r="P197" i="2" s="1"/>
  <c r="M197" i="2" s="1"/>
  <c r="O198" i="2"/>
  <c r="P198" i="2" s="1"/>
  <c r="M198" i="2" s="1"/>
  <c r="O199" i="2"/>
  <c r="P199" i="2" s="1"/>
  <c r="M199" i="2" s="1"/>
  <c r="O200" i="2"/>
  <c r="P200" i="2" s="1"/>
  <c r="M200" i="2" s="1"/>
  <c r="O201" i="2"/>
  <c r="P201" i="2" s="1"/>
  <c r="M201" i="2" s="1"/>
  <c r="O202" i="2"/>
  <c r="P202" i="2" s="1"/>
  <c r="M202" i="2" s="1"/>
  <c r="O203" i="2"/>
  <c r="P203" i="2" s="1"/>
  <c r="M203" i="2" s="1"/>
  <c r="O204" i="2"/>
  <c r="P204" i="2" s="1"/>
  <c r="M204" i="2" s="1"/>
  <c r="O205" i="2"/>
  <c r="P205" i="2" s="1"/>
  <c r="M205" i="2" s="1"/>
  <c r="O206" i="2"/>
  <c r="P206" i="2" s="1"/>
  <c r="M206" i="2" s="1"/>
  <c r="O207" i="2"/>
  <c r="P207" i="2" s="1"/>
  <c r="M207" i="2" s="1"/>
  <c r="O208" i="2"/>
  <c r="P208" i="2" s="1"/>
  <c r="M208" i="2" s="1"/>
  <c r="O209" i="2"/>
  <c r="P209" i="2" s="1"/>
  <c r="M209" i="2" s="1"/>
  <c r="O210" i="2"/>
  <c r="P210" i="2" s="1"/>
  <c r="M210" i="2" s="1"/>
  <c r="O211" i="2"/>
  <c r="P211" i="2" s="1"/>
  <c r="M211" i="2" s="1"/>
  <c r="O212" i="2"/>
  <c r="P212" i="2" s="1"/>
  <c r="M212" i="2" s="1"/>
  <c r="O213" i="2"/>
  <c r="P213" i="2" s="1"/>
  <c r="M213" i="2" s="1"/>
  <c r="O214" i="2"/>
  <c r="P214" i="2" s="1"/>
  <c r="M214" i="2" s="1"/>
  <c r="O215" i="2"/>
  <c r="P215" i="2" s="1"/>
  <c r="M215" i="2" s="1"/>
  <c r="O216" i="2"/>
  <c r="P216" i="2" s="1"/>
  <c r="M216" i="2" s="1"/>
  <c r="O217" i="2"/>
  <c r="P217" i="2" s="1"/>
  <c r="M217" i="2" s="1"/>
  <c r="O218" i="2"/>
  <c r="P218" i="2" s="1"/>
  <c r="M218" i="2" s="1"/>
  <c r="O219" i="2"/>
  <c r="P219" i="2" s="1"/>
  <c r="M219" i="2" s="1"/>
  <c r="O220" i="2"/>
  <c r="P220" i="2" s="1"/>
  <c r="M220" i="2" s="1"/>
  <c r="O221" i="2"/>
  <c r="P221" i="2" s="1"/>
  <c r="M221" i="2" s="1"/>
  <c r="O222" i="2"/>
  <c r="P222" i="2" s="1"/>
  <c r="M222" i="2" s="1"/>
  <c r="O223" i="2"/>
  <c r="P223" i="2" s="1"/>
  <c r="M223" i="2" s="1"/>
  <c r="O224" i="2"/>
  <c r="P224" i="2" s="1"/>
  <c r="M224" i="2" s="1"/>
  <c r="O225" i="2"/>
  <c r="P225" i="2" s="1"/>
  <c r="M225" i="2" s="1"/>
  <c r="O226" i="2"/>
  <c r="P226" i="2" s="1"/>
  <c r="M226" i="2" s="1"/>
  <c r="O227" i="2"/>
  <c r="P227" i="2" s="1"/>
  <c r="M227" i="2" s="1"/>
  <c r="O228" i="2"/>
  <c r="P228" i="2" s="1"/>
  <c r="M228" i="2" s="1"/>
  <c r="O229" i="2"/>
  <c r="P229" i="2" s="1"/>
  <c r="M229" i="2" s="1"/>
  <c r="O230" i="2"/>
  <c r="P230" i="2" s="1"/>
  <c r="M230" i="2" s="1"/>
  <c r="O231" i="2"/>
  <c r="P231" i="2" s="1"/>
  <c r="M231" i="2" s="1"/>
  <c r="O232" i="2"/>
  <c r="P232" i="2" s="1"/>
  <c r="M232" i="2" s="1"/>
  <c r="O233" i="2"/>
  <c r="P233" i="2" s="1"/>
  <c r="M233" i="2" s="1"/>
  <c r="O234" i="2"/>
  <c r="P234" i="2" s="1"/>
  <c r="M234" i="2" s="1"/>
  <c r="O235" i="2"/>
  <c r="P235" i="2" s="1"/>
  <c r="M235" i="2" s="1"/>
  <c r="O236" i="2"/>
  <c r="P236" i="2" s="1"/>
  <c r="M236" i="2" s="1"/>
  <c r="O237" i="2"/>
  <c r="P237" i="2" s="1"/>
  <c r="M237" i="2" s="1"/>
  <c r="O238" i="2"/>
  <c r="P238" i="2" s="1"/>
  <c r="M238" i="2" s="1"/>
  <c r="O239" i="2"/>
  <c r="P239" i="2" s="1"/>
  <c r="M239" i="2" s="1"/>
  <c r="O240" i="2"/>
  <c r="P240" i="2" s="1"/>
  <c r="M240" i="2" s="1"/>
  <c r="O241" i="2"/>
  <c r="P241" i="2" s="1"/>
  <c r="M241" i="2" s="1"/>
  <c r="O242" i="2"/>
  <c r="P242" i="2" s="1"/>
  <c r="M242" i="2" s="1"/>
  <c r="O243" i="2"/>
  <c r="P243" i="2" s="1"/>
  <c r="M243" i="2" s="1"/>
  <c r="O244" i="2"/>
  <c r="P244" i="2" s="1"/>
  <c r="M244" i="2" s="1"/>
  <c r="O245" i="2"/>
  <c r="P245" i="2" s="1"/>
  <c r="M245" i="2" s="1"/>
  <c r="O246" i="2"/>
  <c r="P246" i="2" s="1"/>
  <c r="M246" i="2" s="1"/>
  <c r="O247" i="2"/>
  <c r="P247" i="2" s="1"/>
  <c r="M247" i="2" s="1"/>
  <c r="O248" i="2"/>
  <c r="P248" i="2" s="1"/>
  <c r="M248" i="2" s="1"/>
  <c r="O249" i="2"/>
  <c r="P249" i="2" s="1"/>
  <c r="M249" i="2" s="1"/>
  <c r="O250" i="2"/>
  <c r="P250" i="2" s="1"/>
  <c r="M250" i="2" s="1"/>
  <c r="O251" i="2"/>
  <c r="P251" i="2" s="1"/>
  <c r="M251" i="2" s="1"/>
  <c r="O252" i="2"/>
  <c r="P252" i="2" s="1"/>
  <c r="M252" i="2" s="1"/>
  <c r="O253" i="2"/>
  <c r="P253" i="2" s="1"/>
  <c r="M253" i="2" s="1"/>
  <c r="O254" i="2"/>
  <c r="P254" i="2" s="1"/>
  <c r="M254" i="2" s="1"/>
  <c r="O255" i="2"/>
  <c r="P255" i="2" s="1"/>
  <c r="M255" i="2" s="1"/>
  <c r="O256" i="2"/>
  <c r="P256" i="2" s="1"/>
  <c r="M256" i="2" s="1"/>
  <c r="O257" i="2"/>
  <c r="P257" i="2" s="1"/>
  <c r="M257" i="2" s="1"/>
  <c r="O258" i="2"/>
  <c r="P258" i="2" s="1"/>
  <c r="M258" i="2" s="1"/>
  <c r="O259" i="2"/>
  <c r="P259" i="2" s="1"/>
  <c r="M259" i="2" s="1"/>
  <c r="O260" i="2"/>
  <c r="P260" i="2" s="1"/>
  <c r="M260" i="2" s="1"/>
  <c r="O261" i="2"/>
  <c r="P261" i="2" s="1"/>
  <c r="M261" i="2" s="1"/>
  <c r="O262" i="2"/>
  <c r="P262" i="2" s="1"/>
  <c r="M262" i="2" s="1"/>
  <c r="O263" i="2"/>
  <c r="P263" i="2" s="1"/>
  <c r="M263" i="2" s="1"/>
  <c r="O264" i="2"/>
  <c r="P264" i="2" s="1"/>
  <c r="M264" i="2" s="1"/>
  <c r="O265" i="2"/>
  <c r="P265" i="2" s="1"/>
  <c r="M265" i="2" s="1"/>
  <c r="O266" i="2"/>
  <c r="P266" i="2" s="1"/>
  <c r="M266" i="2" s="1"/>
  <c r="O267" i="2"/>
  <c r="P267" i="2" s="1"/>
  <c r="M267" i="2" s="1"/>
  <c r="O268" i="2"/>
  <c r="P268" i="2" s="1"/>
  <c r="M268" i="2" s="1"/>
  <c r="O269" i="2"/>
  <c r="P269" i="2" s="1"/>
  <c r="M269" i="2" s="1"/>
  <c r="O270" i="2"/>
  <c r="P270" i="2" s="1"/>
  <c r="M270" i="2" s="1"/>
  <c r="O271" i="2"/>
  <c r="P271" i="2" s="1"/>
  <c r="M271" i="2" s="1"/>
  <c r="O272" i="2"/>
  <c r="P272" i="2" s="1"/>
  <c r="M272" i="2" s="1"/>
  <c r="O273" i="2"/>
  <c r="P273" i="2" s="1"/>
  <c r="M273" i="2" s="1"/>
  <c r="O274" i="2"/>
  <c r="P274" i="2" s="1"/>
  <c r="M274" i="2" s="1"/>
  <c r="O275" i="2"/>
  <c r="P275" i="2" s="1"/>
  <c r="M275" i="2" s="1"/>
  <c r="O276" i="2"/>
  <c r="P276" i="2" s="1"/>
  <c r="M276" i="2" s="1"/>
  <c r="O277" i="2"/>
  <c r="P277" i="2" s="1"/>
  <c r="M277" i="2" s="1"/>
  <c r="O278" i="2"/>
  <c r="P278" i="2" s="1"/>
  <c r="M278" i="2" s="1"/>
  <c r="O279" i="2"/>
  <c r="P279" i="2" s="1"/>
  <c r="M279" i="2" s="1"/>
  <c r="O280" i="2"/>
  <c r="P280" i="2" s="1"/>
  <c r="M280" i="2" s="1"/>
  <c r="O281" i="2"/>
  <c r="P281" i="2" s="1"/>
  <c r="M281" i="2" s="1"/>
  <c r="O282" i="2"/>
  <c r="P282" i="2" s="1"/>
  <c r="M282" i="2" s="1"/>
  <c r="O283" i="2"/>
  <c r="P283" i="2" s="1"/>
  <c r="M283" i="2" s="1"/>
  <c r="O284" i="2"/>
  <c r="P284" i="2" s="1"/>
  <c r="M284" i="2" s="1"/>
  <c r="O285" i="2"/>
  <c r="P285" i="2" s="1"/>
  <c r="M285" i="2" s="1"/>
  <c r="O286" i="2"/>
  <c r="P286" i="2" s="1"/>
  <c r="M286" i="2" s="1"/>
  <c r="O287" i="2"/>
  <c r="P287" i="2" s="1"/>
  <c r="M287" i="2" s="1"/>
  <c r="O288" i="2"/>
  <c r="P288" i="2" s="1"/>
  <c r="M288" i="2" s="1"/>
  <c r="O289" i="2"/>
  <c r="P289" i="2" s="1"/>
  <c r="M289" i="2" s="1"/>
  <c r="O290" i="2"/>
  <c r="P290" i="2" s="1"/>
  <c r="M290" i="2" s="1"/>
  <c r="O291" i="2"/>
  <c r="P291" i="2" s="1"/>
  <c r="M291" i="2" s="1"/>
  <c r="O292" i="2"/>
  <c r="P292" i="2" s="1"/>
  <c r="M292" i="2" s="1"/>
  <c r="O293" i="2"/>
  <c r="P293" i="2" s="1"/>
  <c r="M293" i="2" s="1"/>
  <c r="O294" i="2"/>
  <c r="P294" i="2" s="1"/>
  <c r="M294" i="2" s="1"/>
  <c r="O295" i="2"/>
  <c r="P295" i="2" s="1"/>
  <c r="M295" i="2" s="1"/>
  <c r="O296" i="2"/>
  <c r="P296" i="2" s="1"/>
  <c r="M296" i="2" s="1"/>
  <c r="O297" i="2"/>
  <c r="P297" i="2" s="1"/>
  <c r="M297" i="2" s="1"/>
  <c r="O298" i="2"/>
  <c r="P298" i="2" s="1"/>
  <c r="M298" i="2" s="1"/>
  <c r="O299" i="2"/>
  <c r="P299" i="2" s="1"/>
  <c r="M299" i="2" s="1"/>
  <c r="O300" i="2"/>
  <c r="P300" i="2" s="1"/>
  <c r="M300" i="2" s="1"/>
  <c r="O301" i="2"/>
  <c r="P301" i="2" s="1"/>
  <c r="M301" i="2" s="1"/>
  <c r="O302" i="2"/>
  <c r="P302" i="2" s="1"/>
  <c r="M302" i="2" s="1"/>
  <c r="O303" i="2"/>
  <c r="P303" i="2" s="1"/>
  <c r="M303" i="2" s="1"/>
  <c r="O304" i="2"/>
  <c r="P304" i="2" s="1"/>
  <c r="M304" i="2" s="1"/>
  <c r="O305" i="2"/>
  <c r="P305" i="2" s="1"/>
  <c r="M305" i="2" s="1"/>
  <c r="O306" i="2"/>
  <c r="P306" i="2" s="1"/>
  <c r="M306" i="2" s="1"/>
  <c r="O307" i="2"/>
  <c r="P307" i="2" s="1"/>
  <c r="M307" i="2" s="1"/>
  <c r="O308" i="2"/>
  <c r="P308" i="2" s="1"/>
  <c r="M308" i="2" s="1"/>
  <c r="O309" i="2"/>
  <c r="P309" i="2" s="1"/>
  <c r="M309" i="2" s="1"/>
  <c r="O310" i="2"/>
  <c r="P310" i="2" s="1"/>
  <c r="M310" i="2" s="1"/>
  <c r="O311" i="2"/>
  <c r="P311" i="2" s="1"/>
  <c r="M311" i="2" s="1"/>
  <c r="O312" i="2"/>
  <c r="P312" i="2" s="1"/>
  <c r="M312" i="2" s="1"/>
  <c r="O313" i="2"/>
  <c r="P313" i="2" s="1"/>
  <c r="M313" i="2" s="1"/>
  <c r="O314" i="2"/>
  <c r="P314" i="2" s="1"/>
  <c r="M314" i="2" s="1"/>
  <c r="O315" i="2"/>
  <c r="P315" i="2" s="1"/>
  <c r="M315" i="2" s="1"/>
  <c r="O316" i="2"/>
  <c r="P316" i="2" s="1"/>
  <c r="M316" i="2" s="1"/>
  <c r="O317" i="2"/>
  <c r="P317" i="2" s="1"/>
  <c r="M317" i="2" s="1"/>
  <c r="O318" i="2"/>
  <c r="P318" i="2" s="1"/>
  <c r="M318" i="2" s="1"/>
  <c r="O319" i="2"/>
  <c r="P319" i="2" s="1"/>
  <c r="M319" i="2" s="1"/>
  <c r="O320" i="2"/>
  <c r="P320" i="2" s="1"/>
  <c r="M320" i="2" s="1"/>
  <c r="O321" i="2"/>
  <c r="P321" i="2" s="1"/>
  <c r="M321" i="2" s="1"/>
  <c r="O322" i="2"/>
  <c r="P322" i="2" s="1"/>
  <c r="M322" i="2" s="1"/>
  <c r="O323" i="2"/>
  <c r="P323" i="2" s="1"/>
  <c r="M323" i="2" s="1"/>
  <c r="O324" i="2"/>
  <c r="P324" i="2" s="1"/>
  <c r="M324" i="2" s="1"/>
  <c r="O325" i="2"/>
  <c r="P325" i="2" s="1"/>
  <c r="M325" i="2" s="1"/>
  <c r="O326" i="2"/>
  <c r="P326" i="2" s="1"/>
  <c r="M326" i="2" s="1"/>
  <c r="O327" i="2"/>
  <c r="P327" i="2" s="1"/>
  <c r="M327" i="2" s="1"/>
  <c r="O328" i="2"/>
  <c r="P328" i="2" s="1"/>
  <c r="M328" i="2" s="1"/>
  <c r="O329" i="2"/>
  <c r="P329" i="2" s="1"/>
  <c r="M329" i="2" s="1"/>
  <c r="O330" i="2"/>
  <c r="P330" i="2" s="1"/>
  <c r="M330" i="2" s="1"/>
  <c r="O331" i="2"/>
  <c r="P331" i="2" s="1"/>
  <c r="M331" i="2" s="1"/>
  <c r="O332" i="2"/>
  <c r="P332" i="2" s="1"/>
  <c r="M332" i="2" s="1"/>
  <c r="O333" i="2"/>
  <c r="P333" i="2" s="1"/>
  <c r="M333" i="2" s="1"/>
  <c r="O334" i="2"/>
  <c r="P334" i="2" s="1"/>
  <c r="M334" i="2" s="1"/>
  <c r="O335" i="2"/>
  <c r="P335" i="2" s="1"/>
  <c r="M335" i="2" s="1"/>
  <c r="O336" i="2"/>
  <c r="P336" i="2" s="1"/>
  <c r="M336" i="2" s="1"/>
  <c r="O337" i="2"/>
  <c r="P337" i="2" s="1"/>
  <c r="M337" i="2" s="1"/>
  <c r="O338" i="2"/>
  <c r="P338" i="2" s="1"/>
  <c r="M338" i="2" s="1"/>
  <c r="O339" i="2"/>
  <c r="P339" i="2" s="1"/>
  <c r="M339" i="2" s="1"/>
  <c r="O340" i="2"/>
  <c r="P340" i="2" s="1"/>
  <c r="M340" i="2" s="1"/>
  <c r="O341" i="2"/>
  <c r="P341" i="2" s="1"/>
  <c r="M341" i="2" s="1"/>
  <c r="O342" i="2"/>
  <c r="P342" i="2" s="1"/>
  <c r="M342" i="2" s="1"/>
  <c r="O343" i="2"/>
  <c r="P343" i="2" s="1"/>
  <c r="M343" i="2" s="1"/>
  <c r="O344" i="2"/>
  <c r="P344" i="2" s="1"/>
  <c r="M344" i="2" s="1"/>
  <c r="O345" i="2"/>
  <c r="P345" i="2" s="1"/>
  <c r="M345" i="2" s="1"/>
  <c r="O346" i="2"/>
  <c r="P346" i="2" s="1"/>
  <c r="M346" i="2" s="1"/>
  <c r="O347" i="2"/>
  <c r="P347" i="2" s="1"/>
  <c r="M347" i="2" s="1"/>
  <c r="O348" i="2"/>
  <c r="P348" i="2" s="1"/>
  <c r="M348" i="2" s="1"/>
  <c r="O349" i="2"/>
  <c r="P349" i="2" s="1"/>
  <c r="M349" i="2" s="1"/>
  <c r="O350" i="2"/>
  <c r="P350" i="2" s="1"/>
  <c r="M350" i="2" s="1"/>
  <c r="O351" i="2"/>
  <c r="P351" i="2" s="1"/>
  <c r="M351" i="2" s="1"/>
  <c r="O352" i="2"/>
  <c r="P352" i="2" s="1"/>
  <c r="M352" i="2" s="1"/>
  <c r="O353" i="2"/>
  <c r="P353" i="2" s="1"/>
  <c r="M353" i="2" s="1"/>
  <c r="O354" i="2"/>
  <c r="P354" i="2" s="1"/>
  <c r="M354" i="2" s="1"/>
  <c r="O355" i="2"/>
  <c r="P355" i="2" s="1"/>
  <c r="M355" i="2" s="1"/>
  <c r="O356" i="2"/>
  <c r="P356" i="2" s="1"/>
  <c r="M356" i="2" s="1"/>
  <c r="O357" i="2"/>
  <c r="P357" i="2" s="1"/>
  <c r="M357" i="2" s="1"/>
  <c r="O358" i="2"/>
  <c r="P358" i="2" s="1"/>
  <c r="M358" i="2" s="1"/>
  <c r="O359" i="2"/>
  <c r="P359" i="2" s="1"/>
  <c r="M359" i="2" s="1"/>
  <c r="O360" i="2"/>
  <c r="P360" i="2" s="1"/>
  <c r="M360" i="2" s="1"/>
  <c r="O361" i="2"/>
  <c r="P361" i="2" s="1"/>
  <c r="M361" i="2" s="1"/>
  <c r="O362" i="2"/>
  <c r="P362" i="2" s="1"/>
  <c r="M362" i="2" s="1"/>
  <c r="O363" i="2"/>
  <c r="P363" i="2" s="1"/>
  <c r="M363" i="2" s="1"/>
  <c r="O364" i="2"/>
  <c r="P364" i="2" s="1"/>
  <c r="M364" i="2" s="1"/>
  <c r="O365" i="2"/>
  <c r="P365" i="2" s="1"/>
  <c r="M365" i="2" s="1"/>
  <c r="O366" i="2"/>
  <c r="P366" i="2" s="1"/>
  <c r="M366" i="2" s="1"/>
  <c r="O367" i="2"/>
  <c r="P367" i="2" s="1"/>
  <c r="M367" i="2" s="1"/>
  <c r="O368" i="2"/>
  <c r="P368" i="2" s="1"/>
  <c r="M368" i="2" s="1"/>
  <c r="O369" i="2"/>
  <c r="P369" i="2" s="1"/>
  <c r="M369" i="2" s="1"/>
  <c r="O370" i="2"/>
  <c r="P370" i="2" s="1"/>
  <c r="M370" i="2" s="1"/>
  <c r="O371" i="2"/>
  <c r="P371" i="2" s="1"/>
  <c r="M371" i="2" s="1"/>
  <c r="O372" i="2"/>
  <c r="P372" i="2" s="1"/>
  <c r="M372" i="2" s="1"/>
  <c r="O373" i="2"/>
  <c r="P373" i="2" s="1"/>
  <c r="M373" i="2" s="1"/>
  <c r="O374" i="2"/>
  <c r="P374" i="2" s="1"/>
  <c r="M374" i="2" s="1"/>
  <c r="O375" i="2"/>
  <c r="P375" i="2" s="1"/>
  <c r="M375" i="2" s="1"/>
  <c r="O376" i="2"/>
  <c r="P376" i="2" s="1"/>
  <c r="M376" i="2" s="1"/>
  <c r="O377" i="2"/>
  <c r="P377" i="2" s="1"/>
  <c r="M377" i="2" s="1"/>
  <c r="O378" i="2"/>
  <c r="P378" i="2" s="1"/>
  <c r="M378" i="2" s="1"/>
  <c r="O379" i="2"/>
  <c r="P379" i="2" s="1"/>
  <c r="M379" i="2" s="1"/>
  <c r="O380" i="2"/>
  <c r="P380" i="2" s="1"/>
  <c r="M380" i="2" s="1"/>
  <c r="O381" i="2"/>
  <c r="P381" i="2" s="1"/>
  <c r="M381" i="2" s="1"/>
  <c r="O382" i="2"/>
  <c r="P382" i="2" s="1"/>
  <c r="M382" i="2" s="1"/>
  <c r="O383" i="2"/>
  <c r="P383" i="2" s="1"/>
  <c r="M383" i="2" s="1"/>
  <c r="O384" i="2"/>
  <c r="P384" i="2" s="1"/>
  <c r="M384" i="2" s="1"/>
  <c r="O385" i="2"/>
  <c r="P385" i="2" s="1"/>
  <c r="M385" i="2" s="1"/>
  <c r="O386" i="2"/>
  <c r="P386" i="2" s="1"/>
  <c r="M386" i="2" s="1"/>
  <c r="O387" i="2"/>
  <c r="P387" i="2" s="1"/>
  <c r="M387" i="2" s="1"/>
  <c r="O388" i="2"/>
  <c r="P388" i="2" s="1"/>
  <c r="M388" i="2" s="1"/>
  <c r="O389" i="2"/>
  <c r="P389" i="2" s="1"/>
  <c r="M389" i="2" s="1"/>
  <c r="O390" i="2"/>
  <c r="P390" i="2" s="1"/>
  <c r="M390" i="2" s="1"/>
  <c r="O391" i="2"/>
  <c r="P391" i="2" s="1"/>
  <c r="M391" i="2" s="1"/>
  <c r="O392" i="2"/>
  <c r="P392" i="2" s="1"/>
  <c r="M392" i="2" s="1"/>
  <c r="O393" i="2"/>
  <c r="P393" i="2" s="1"/>
  <c r="M393" i="2" s="1"/>
  <c r="O394" i="2"/>
  <c r="P394" i="2" s="1"/>
  <c r="M394" i="2" s="1"/>
  <c r="O395" i="2"/>
  <c r="P395" i="2" s="1"/>
  <c r="M395" i="2" s="1"/>
  <c r="O396" i="2"/>
  <c r="P396" i="2" s="1"/>
  <c r="M396" i="2" s="1"/>
  <c r="O397" i="2"/>
  <c r="P397" i="2" s="1"/>
  <c r="M397" i="2" s="1"/>
  <c r="O398" i="2"/>
  <c r="P398" i="2" s="1"/>
  <c r="M398" i="2" s="1"/>
  <c r="O399" i="2"/>
  <c r="P399" i="2" s="1"/>
  <c r="M399" i="2" s="1"/>
  <c r="O400" i="2"/>
  <c r="P400" i="2" s="1"/>
  <c r="M400" i="2" s="1"/>
  <c r="O401" i="2"/>
  <c r="P401" i="2" s="1"/>
  <c r="M401" i="2" s="1"/>
  <c r="O402" i="2"/>
  <c r="P402" i="2" s="1"/>
  <c r="M402" i="2" s="1"/>
  <c r="O403" i="2"/>
  <c r="P403" i="2" s="1"/>
  <c r="M403" i="2" s="1"/>
  <c r="O404" i="2"/>
  <c r="P404" i="2" s="1"/>
  <c r="M404" i="2" s="1"/>
  <c r="O405" i="2"/>
  <c r="P405" i="2" s="1"/>
  <c r="M405" i="2" s="1"/>
  <c r="O406" i="2"/>
  <c r="P406" i="2" s="1"/>
  <c r="M406" i="2" s="1"/>
  <c r="O407" i="2"/>
  <c r="P407" i="2" s="1"/>
  <c r="M407" i="2" s="1"/>
  <c r="O408" i="2"/>
  <c r="P408" i="2" s="1"/>
  <c r="M408" i="2" s="1"/>
  <c r="O409" i="2"/>
  <c r="P409" i="2" s="1"/>
  <c r="M409" i="2" s="1"/>
  <c r="O410" i="2"/>
  <c r="P410" i="2" s="1"/>
  <c r="M410" i="2" s="1"/>
  <c r="O411" i="2"/>
  <c r="P411" i="2" s="1"/>
  <c r="M411" i="2" s="1"/>
  <c r="O412" i="2"/>
  <c r="P412" i="2" s="1"/>
  <c r="M412" i="2" s="1"/>
  <c r="O413" i="2"/>
  <c r="P413" i="2" s="1"/>
  <c r="M413" i="2" s="1"/>
  <c r="O414" i="2"/>
  <c r="P414" i="2" s="1"/>
  <c r="M414" i="2" s="1"/>
  <c r="O415" i="2"/>
  <c r="P415" i="2" s="1"/>
  <c r="M415" i="2" s="1"/>
  <c r="O416" i="2"/>
  <c r="P416" i="2" s="1"/>
  <c r="M416" i="2" s="1"/>
  <c r="O417" i="2"/>
  <c r="P417" i="2" s="1"/>
  <c r="M417" i="2" s="1"/>
  <c r="O418" i="2"/>
  <c r="P418" i="2" s="1"/>
  <c r="M418" i="2" s="1"/>
  <c r="O419" i="2"/>
  <c r="P419" i="2" s="1"/>
  <c r="M419" i="2" s="1"/>
  <c r="O420" i="2"/>
  <c r="P420" i="2" s="1"/>
  <c r="M420" i="2" s="1"/>
  <c r="O421" i="2"/>
  <c r="P421" i="2" s="1"/>
  <c r="M421" i="2" s="1"/>
  <c r="O422" i="2"/>
  <c r="P422" i="2" s="1"/>
  <c r="M422" i="2" s="1"/>
  <c r="O423" i="2"/>
  <c r="P423" i="2" s="1"/>
  <c r="M423" i="2" s="1"/>
  <c r="O424" i="2"/>
  <c r="P424" i="2" s="1"/>
  <c r="M424" i="2" s="1"/>
  <c r="O425" i="2"/>
  <c r="P425" i="2" s="1"/>
  <c r="M425" i="2" s="1"/>
  <c r="O426" i="2"/>
  <c r="P426" i="2" s="1"/>
  <c r="M426" i="2" s="1"/>
  <c r="O427" i="2"/>
  <c r="P427" i="2" s="1"/>
  <c r="M427" i="2" s="1"/>
  <c r="O428" i="2"/>
  <c r="P428" i="2" s="1"/>
  <c r="M428" i="2" s="1"/>
  <c r="O429" i="2"/>
  <c r="P429" i="2" s="1"/>
  <c r="M429" i="2" s="1"/>
  <c r="O430" i="2"/>
  <c r="P430" i="2" s="1"/>
  <c r="M430" i="2" s="1"/>
  <c r="O431" i="2"/>
  <c r="P431" i="2" s="1"/>
  <c r="M431" i="2" s="1"/>
  <c r="O432" i="2"/>
  <c r="P432" i="2" s="1"/>
  <c r="M432" i="2" s="1"/>
  <c r="O433" i="2"/>
  <c r="P433" i="2" s="1"/>
  <c r="M433" i="2" s="1"/>
  <c r="O434" i="2"/>
  <c r="P434" i="2" s="1"/>
  <c r="M434" i="2" s="1"/>
  <c r="O435" i="2"/>
  <c r="P435" i="2" s="1"/>
  <c r="M435" i="2" s="1"/>
  <c r="O436" i="2"/>
  <c r="P436" i="2" s="1"/>
  <c r="M436" i="2" s="1"/>
  <c r="O437" i="2"/>
  <c r="P437" i="2" s="1"/>
  <c r="M437" i="2" s="1"/>
  <c r="O438" i="2"/>
  <c r="P438" i="2" s="1"/>
  <c r="M438" i="2" s="1"/>
  <c r="O439" i="2"/>
  <c r="P439" i="2" s="1"/>
  <c r="M439" i="2" s="1"/>
  <c r="O440" i="2"/>
  <c r="P440" i="2" s="1"/>
  <c r="M440" i="2" s="1"/>
  <c r="O441" i="2"/>
  <c r="P441" i="2" s="1"/>
  <c r="M441" i="2" s="1"/>
  <c r="O442" i="2"/>
  <c r="P442" i="2" s="1"/>
  <c r="M442" i="2" s="1"/>
  <c r="O443" i="2"/>
  <c r="P443" i="2" s="1"/>
  <c r="M443" i="2" s="1"/>
  <c r="O444" i="2"/>
  <c r="P444" i="2" s="1"/>
  <c r="M444" i="2" s="1"/>
  <c r="O445" i="2"/>
  <c r="P445" i="2" s="1"/>
  <c r="M445" i="2" s="1"/>
  <c r="O446" i="2"/>
  <c r="P446" i="2" s="1"/>
  <c r="M446" i="2" s="1"/>
  <c r="O447" i="2"/>
  <c r="P447" i="2" s="1"/>
  <c r="M447" i="2" s="1"/>
  <c r="O448" i="2"/>
  <c r="P448" i="2" s="1"/>
  <c r="M448" i="2" s="1"/>
  <c r="O449" i="2"/>
  <c r="P449" i="2" s="1"/>
  <c r="M449" i="2" s="1"/>
  <c r="O450" i="2"/>
  <c r="P450" i="2" s="1"/>
  <c r="M450" i="2" s="1"/>
  <c r="O451" i="2"/>
  <c r="P451" i="2" s="1"/>
  <c r="M451" i="2" s="1"/>
  <c r="O452" i="2"/>
  <c r="P452" i="2" s="1"/>
  <c r="M452" i="2" s="1"/>
  <c r="O453" i="2"/>
  <c r="P453" i="2" s="1"/>
  <c r="M453" i="2" s="1"/>
  <c r="O454" i="2"/>
  <c r="P454" i="2" s="1"/>
  <c r="M454" i="2" s="1"/>
  <c r="O455" i="2"/>
  <c r="P455" i="2" s="1"/>
  <c r="M455" i="2" s="1"/>
  <c r="O456" i="2"/>
  <c r="P456" i="2" s="1"/>
  <c r="M456" i="2" s="1"/>
  <c r="O457" i="2"/>
  <c r="P457" i="2" s="1"/>
  <c r="M457" i="2" s="1"/>
  <c r="O458" i="2"/>
  <c r="P458" i="2" s="1"/>
  <c r="M458" i="2" s="1"/>
  <c r="O459" i="2"/>
  <c r="P459" i="2" s="1"/>
  <c r="M459" i="2" s="1"/>
  <c r="O460" i="2"/>
  <c r="P460" i="2" s="1"/>
  <c r="M460" i="2" s="1"/>
  <c r="O461" i="2"/>
  <c r="P461" i="2" s="1"/>
  <c r="M461" i="2" s="1"/>
  <c r="O462" i="2"/>
  <c r="P462" i="2" s="1"/>
  <c r="M462" i="2" s="1"/>
  <c r="O463" i="2"/>
  <c r="P463" i="2" s="1"/>
  <c r="M463" i="2" s="1"/>
  <c r="O464" i="2"/>
  <c r="P464" i="2" s="1"/>
  <c r="M464" i="2" s="1"/>
  <c r="O465" i="2"/>
  <c r="P465" i="2" s="1"/>
  <c r="M465" i="2" s="1"/>
  <c r="O466" i="2"/>
  <c r="P466" i="2" s="1"/>
  <c r="M466" i="2" s="1"/>
  <c r="O467" i="2"/>
  <c r="P467" i="2" s="1"/>
  <c r="M467" i="2" s="1"/>
  <c r="O468" i="2"/>
  <c r="P468" i="2" s="1"/>
  <c r="M468" i="2" s="1"/>
  <c r="O469" i="2"/>
  <c r="P469" i="2" s="1"/>
  <c r="M469" i="2" s="1"/>
  <c r="O470" i="2"/>
  <c r="P470" i="2" s="1"/>
  <c r="M470" i="2" s="1"/>
  <c r="O471" i="2"/>
  <c r="P471" i="2" s="1"/>
  <c r="M471" i="2" s="1"/>
  <c r="O472" i="2"/>
  <c r="P472" i="2" s="1"/>
  <c r="M472" i="2" s="1"/>
  <c r="O473" i="2"/>
  <c r="P473" i="2" s="1"/>
  <c r="M473" i="2" s="1"/>
  <c r="O474" i="2"/>
  <c r="P474" i="2" s="1"/>
  <c r="M474" i="2" s="1"/>
  <c r="O475" i="2"/>
  <c r="P475" i="2" s="1"/>
  <c r="M475" i="2" s="1"/>
  <c r="O476" i="2"/>
  <c r="P476" i="2" s="1"/>
  <c r="M476" i="2" s="1"/>
  <c r="O477" i="2"/>
  <c r="P477" i="2" s="1"/>
  <c r="M477" i="2" s="1"/>
  <c r="O478" i="2"/>
  <c r="P478" i="2" s="1"/>
  <c r="M478" i="2" s="1"/>
  <c r="O479" i="2"/>
  <c r="P479" i="2" s="1"/>
  <c r="M479" i="2" s="1"/>
  <c r="O480" i="2"/>
  <c r="P480" i="2" s="1"/>
  <c r="M480" i="2" s="1"/>
  <c r="O481" i="2"/>
  <c r="P481" i="2" s="1"/>
  <c r="M481" i="2" s="1"/>
  <c r="O482" i="2"/>
  <c r="P482" i="2" s="1"/>
  <c r="M482" i="2" s="1"/>
  <c r="O483" i="2"/>
  <c r="P483" i="2" s="1"/>
  <c r="M483" i="2" s="1"/>
  <c r="O484" i="2"/>
  <c r="P484" i="2" s="1"/>
  <c r="M484" i="2" s="1"/>
  <c r="O485" i="2"/>
  <c r="P485" i="2" s="1"/>
  <c r="M485" i="2" s="1"/>
  <c r="O486" i="2"/>
  <c r="P486" i="2" s="1"/>
  <c r="M486" i="2" s="1"/>
  <c r="O487" i="2"/>
  <c r="P487" i="2" s="1"/>
  <c r="M487" i="2" s="1"/>
  <c r="O488" i="2"/>
  <c r="P488" i="2" s="1"/>
  <c r="M488" i="2" s="1"/>
  <c r="O489" i="2"/>
  <c r="P489" i="2" s="1"/>
  <c r="M489" i="2" s="1"/>
  <c r="O490" i="2"/>
  <c r="P490" i="2" s="1"/>
  <c r="M490" i="2" s="1"/>
  <c r="O491" i="2"/>
  <c r="P491" i="2" s="1"/>
  <c r="M491" i="2" s="1"/>
  <c r="O492" i="2"/>
  <c r="P492" i="2" s="1"/>
  <c r="M492" i="2" s="1"/>
  <c r="O493" i="2"/>
  <c r="P493" i="2" s="1"/>
  <c r="M493" i="2" s="1"/>
  <c r="O494" i="2"/>
  <c r="P494" i="2" s="1"/>
  <c r="M494" i="2" s="1"/>
  <c r="O495" i="2"/>
  <c r="P495" i="2" s="1"/>
  <c r="M495" i="2" s="1"/>
  <c r="O496" i="2"/>
  <c r="P496" i="2" s="1"/>
  <c r="M496" i="2" s="1"/>
  <c r="O497" i="2"/>
  <c r="P497" i="2" s="1"/>
  <c r="M497" i="2" s="1"/>
  <c r="O498" i="2"/>
  <c r="P498" i="2" s="1"/>
  <c r="M498" i="2" s="1"/>
  <c r="O499" i="2"/>
  <c r="P499" i="2" s="1"/>
  <c r="M499" i="2" s="1"/>
  <c r="O500" i="2"/>
  <c r="P500" i="2" s="1"/>
  <c r="M500" i="2" s="1"/>
  <c r="O501" i="2"/>
  <c r="P501" i="2" s="1"/>
  <c r="M501" i="2" s="1"/>
  <c r="O502" i="2"/>
  <c r="P502" i="2" s="1"/>
  <c r="M502" i="2" s="1"/>
  <c r="O503" i="2"/>
  <c r="P503" i="2" s="1"/>
  <c r="M503" i="2" s="1"/>
  <c r="O504" i="2"/>
  <c r="P504" i="2" s="1"/>
  <c r="M504" i="2" s="1"/>
  <c r="O505" i="2"/>
  <c r="P505" i="2" s="1"/>
  <c r="M505" i="2" s="1"/>
  <c r="O506" i="2"/>
  <c r="P506" i="2" s="1"/>
  <c r="M506" i="2" s="1"/>
  <c r="O507" i="2"/>
  <c r="P507" i="2" s="1"/>
  <c r="M507" i="2" s="1"/>
  <c r="O508" i="2"/>
  <c r="P508" i="2" s="1"/>
  <c r="M508" i="2" s="1"/>
  <c r="O509" i="2"/>
  <c r="P509" i="2" s="1"/>
  <c r="M509" i="2" s="1"/>
  <c r="O510" i="2"/>
  <c r="P510" i="2" s="1"/>
  <c r="M510" i="2" s="1"/>
  <c r="O511" i="2"/>
  <c r="P511" i="2" s="1"/>
  <c r="M511" i="2" s="1"/>
  <c r="O512" i="2"/>
  <c r="P512" i="2" s="1"/>
  <c r="M512" i="2" s="1"/>
  <c r="O513" i="2"/>
  <c r="P513" i="2" s="1"/>
  <c r="M513" i="2" s="1"/>
  <c r="O514" i="2"/>
  <c r="P514" i="2" s="1"/>
  <c r="M514" i="2" s="1"/>
  <c r="O515" i="2"/>
  <c r="P515" i="2" s="1"/>
  <c r="M515" i="2" s="1"/>
  <c r="O516" i="2"/>
  <c r="P516" i="2" s="1"/>
  <c r="M516" i="2" s="1"/>
  <c r="O517" i="2"/>
  <c r="P517" i="2" s="1"/>
  <c r="M517" i="2" s="1"/>
  <c r="O518" i="2"/>
  <c r="P518" i="2" s="1"/>
  <c r="M518" i="2" s="1"/>
  <c r="O519" i="2"/>
  <c r="P519" i="2" s="1"/>
  <c r="M519" i="2" s="1"/>
  <c r="O520" i="2"/>
  <c r="P520" i="2" s="1"/>
  <c r="M520" i="2" s="1"/>
  <c r="O521" i="2"/>
  <c r="P521" i="2" s="1"/>
  <c r="M521" i="2" s="1"/>
  <c r="O522" i="2"/>
  <c r="P522" i="2" s="1"/>
  <c r="M522" i="2" s="1"/>
  <c r="O523" i="2"/>
  <c r="P523" i="2" s="1"/>
  <c r="M523" i="2" s="1"/>
  <c r="O524" i="2"/>
  <c r="P524" i="2" s="1"/>
  <c r="M524" i="2" s="1"/>
  <c r="O525" i="2"/>
  <c r="P525" i="2" s="1"/>
  <c r="M525" i="2" s="1"/>
  <c r="O526" i="2"/>
  <c r="P526" i="2" s="1"/>
  <c r="M526" i="2" s="1"/>
  <c r="O527" i="2"/>
  <c r="P527" i="2" s="1"/>
  <c r="M527" i="2" s="1"/>
  <c r="O528" i="2"/>
  <c r="P528" i="2" s="1"/>
  <c r="M528" i="2" s="1"/>
  <c r="O529" i="2"/>
  <c r="P529" i="2" s="1"/>
  <c r="M529" i="2" s="1"/>
  <c r="O530" i="2"/>
  <c r="P530" i="2" s="1"/>
  <c r="M530" i="2" s="1"/>
  <c r="O531" i="2"/>
  <c r="P531" i="2" s="1"/>
  <c r="M531" i="2" s="1"/>
  <c r="O532" i="2"/>
  <c r="P532" i="2" s="1"/>
  <c r="M532" i="2" s="1"/>
  <c r="O533" i="2"/>
  <c r="P533" i="2" s="1"/>
  <c r="M533" i="2" s="1"/>
  <c r="O534" i="2"/>
  <c r="P534" i="2" s="1"/>
  <c r="M534" i="2" s="1"/>
  <c r="O535" i="2"/>
  <c r="P535" i="2" s="1"/>
  <c r="M535" i="2" s="1"/>
  <c r="O536" i="2"/>
  <c r="P536" i="2" s="1"/>
  <c r="M536" i="2" s="1"/>
  <c r="O537" i="2"/>
  <c r="P537" i="2" s="1"/>
  <c r="M537" i="2" s="1"/>
  <c r="O538" i="2"/>
  <c r="P538" i="2" s="1"/>
  <c r="M538" i="2" s="1"/>
  <c r="O539" i="2"/>
  <c r="P539" i="2" s="1"/>
  <c r="M539" i="2" s="1"/>
  <c r="O540" i="2"/>
  <c r="P540" i="2" s="1"/>
  <c r="M540" i="2" s="1"/>
  <c r="O541" i="2"/>
  <c r="P541" i="2" s="1"/>
  <c r="M541" i="2" s="1"/>
  <c r="O542" i="2"/>
  <c r="P542" i="2" s="1"/>
  <c r="M542" i="2" s="1"/>
  <c r="O543" i="2"/>
  <c r="P543" i="2" s="1"/>
  <c r="M543" i="2" s="1"/>
  <c r="O544" i="2"/>
  <c r="P544" i="2" s="1"/>
  <c r="M544" i="2" s="1"/>
  <c r="O545" i="2"/>
  <c r="P545" i="2" s="1"/>
  <c r="M545" i="2" s="1"/>
  <c r="O546" i="2"/>
  <c r="P546" i="2" s="1"/>
  <c r="M546" i="2" s="1"/>
  <c r="O547" i="2"/>
  <c r="P547" i="2" s="1"/>
  <c r="M547" i="2" s="1"/>
  <c r="O548" i="2"/>
  <c r="P548" i="2" s="1"/>
  <c r="M548" i="2" s="1"/>
  <c r="O549" i="2"/>
  <c r="P549" i="2" s="1"/>
  <c r="M549" i="2" s="1"/>
  <c r="O550" i="2"/>
  <c r="P550" i="2" s="1"/>
  <c r="M550" i="2" s="1"/>
  <c r="O551" i="2"/>
  <c r="P551" i="2" s="1"/>
  <c r="M551" i="2" s="1"/>
  <c r="O552" i="2"/>
  <c r="P552" i="2" s="1"/>
  <c r="M552" i="2" s="1"/>
  <c r="O553" i="2"/>
  <c r="P553" i="2" s="1"/>
  <c r="M553" i="2" s="1"/>
  <c r="O554" i="2"/>
  <c r="P554" i="2" s="1"/>
  <c r="M554" i="2" s="1"/>
  <c r="O555" i="2"/>
  <c r="P555" i="2" s="1"/>
  <c r="M555" i="2" s="1"/>
  <c r="O556" i="2"/>
  <c r="P556" i="2" s="1"/>
  <c r="M556" i="2" s="1"/>
  <c r="O557" i="2"/>
  <c r="P557" i="2" s="1"/>
  <c r="M557" i="2" s="1"/>
  <c r="O558" i="2"/>
  <c r="P558" i="2" s="1"/>
  <c r="M558" i="2" s="1"/>
  <c r="O559" i="2"/>
  <c r="P559" i="2" s="1"/>
  <c r="M559" i="2" s="1"/>
  <c r="O560" i="2"/>
  <c r="P560" i="2" s="1"/>
  <c r="M560" i="2" s="1"/>
  <c r="O561" i="2"/>
  <c r="P561" i="2" s="1"/>
  <c r="M561" i="2" s="1"/>
  <c r="O562" i="2"/>
  <c r="P562" i="2" s="1"/>
  <c r="M562" i="2" s="1"/>
  <c r="O563" i="2"/>
  <c r="P563" i="2" s="1"/>
  <c r="M563" i="2" s="1"/>
  <c r="O564" i="2"/>
  <c r="P564" i="2" s="1"/>
  <c r="M564" i="2" s="1"/>
  <c r="O565" i="2"/>
  <c r="P565" i="2" s="1"/>
  <c r="M565" i="2" s="1"/>
  <c r="O566" i="2"/>
  <c r="P566" i="2" s="1"/>
  <c r="M566" i="2" s="1"/>
  <c r="O567" i="2"/>
  <c r="P567" i="2" s="1"/>
  <c r="M567" i="2" s="1"/>
  <c r="O568" i="2"/>
  <c r="P568" i="2" s="1"/>
  <c r="M568" i="2" s="1"/>
  <c r="O569" i="2"/>
  <c r="P569" i="2" s="1"/>
  <c r="M569" i="2" s="1"/>
  <c r="O570" i="2"/>
  <c r="P570" i="2" s="1"/>
  <c r="M570" i="2" s="1"/>
  <c r="O571" i="2"/>
  <c r="P571" i="2" s="1"/>
  <c r="M571" i="2" s="1"/>
  <c r="O572" i="2"/>
  <c r="P572" i="2" s="1"/>
  <c r="M572" i="2" s="1"/>
  <c r="O573" i="2"/>
  <c r="P573" i="2" s="1"/>
  <c r="M573" i="2" s="1"/>
  <c r="O574" i="2"/>
  <c r="P574" i="2" s="1"/>
  <c r="M574" i="2" s="1"/>
  <c r="O575" i="2"/>
  <c r="P575" i="2" s="1"/>
  <c r="M575" i="2" s="1"/>
  <c r="O576" i="2"/>
  <c r="P576" i="2" s="1"/>
  <c r="M576" i="2" s="1"/>
  <c r="O577" i="2"/>
  <c r="P577" i="2" s="1"/>
  <c r="M577" i="2" s="1"/>
  <c r="O578" i="2"/>
  <c r="P578" i="2" s="1"/>
  <c r="M578" i="2" s="1"/>
  <c r="O579" i="2"/>
  <c r="P579" i="2" s="1"/>
  <c r="M579" i="2" s="1"/>
  <c r="O580" i="2"/>
  <c r="P580" i="2" s="1"/>
  <c r="M580" i="2" s="1"/>
  <c r="O581" i="2"/>
  <c r="P581" i="2" s="1"/>
  <c r="M581" i="2" s="1"/>
  <c r="O582" i="2"/>
  <c r="P582" i="2" s="1"/>
  <c r="M582" i="2" s="1"/>
  <c r="O583" i="2"/>
  <c r="P583" i="2" s="1"/>
  <c r="M583" i="2" s="1"/>
  <c r="O584" i="2"/>
  <c r="P584" i="2" s="1"/>
  <c r="M584" i="2" s="1"/>
  <c r="O585" i="2"/>
  <c r="P585" i="2" s="1"/>
  <c r="M585" i="2" s="1"/>
  <c r="O586" i="2"/>
  <c r="P586" i="2" s="1"/>
  <c r="M586" i="2" s="1"/>
  <c r="O587" i="2"/>
  <c r="P587" i="2" s="1"/>
  <c r="M587" i="2" s="1"/>
  <c r="O588" i="2"/>
  <c r="P588" i="2" s="1"/>
  <c r="M588" i="2" s="1"/>
  <c r="O589" i="2"/>
  <c r="P589" i="2" s="1"/>
  <c r="M589" i="2" s="1"/>
  <c r="O590" i="2"/>
  <c r="P590" i="2" s="1"/>
  <c r="M590" i="2" s="1"/>
  <c r="O591" i="2"/>
  <c r="P591" i="2" s="1"/>
  <c r="M591" i="2" s="1"/>
  <c r="O592" i="2"/>
  <c r="P592" i="2" s="1"/>
  <c r="M592" i="2" s="1"/>
  <c r="O593" i="2"/>
  <c r="P593" i="2" s="1"/>
  <c r="M593" i="2" s="1"/>
  <c r="O594" i="2"/>
  <c r="P594" i="2" s="1"/>
  <c r="M594" i="2" s="1"/>
  <c r="O595" i="2"/>
  <c r="P595" i="2" s="1"/>
  <c r="M595" i="2" s="1"/>
  <c r="O596" i="2"/>
  <c r="P596" i="2" s="1"/>
  <c r="M596" i="2" s="1"/>
  <c r="O597" i="2"/>
  <c r="P597" i="2" s="1"/>
  <c r="M597" i="2" s="1"/>
  <c r="O598" i="2"/>
  <c r="P598" i="2" s="1"/>
  <c r="M598" i="2" s="1"/>
  <c r="O599" i="2"/>
  <c r="P599" i="2" s="1"/>
  <c r="M599" i="2" s="1"/>
  <c r="O600" i="2"/>
  <c r="P600" i="2" s="1"/>
  <c r="M600" i="2" s="1"/>
  <c r="O601" i="2"/>
  <c r="P601" i="2" s="1"/>
  <c r="M601" i="2" s="1"/>
  <c r="O602" i="2"/>
  <c r="P602" i="2" s="1"/>
  <c r="M602" i="2" s="1"/>
  <c r="O603" i="2"/>
  <c r="P603" i="2" s="1"/>
  <c r="M603" i="2" s="1"/>
  <c r="O604" i="2"/>
  <c r="P604" i="2" s="1"/>
  <c r="M604" i="2" s="1"/>
  <c r="O605" i="2"/>
  <c r="P605" i="2" s="1"/>
  <c r="M605" i="2" s="1"/>
  <c r="O606" i="2"/>
  <c r="P606" i="2" s="1"/>
  <c r="M606" i="2" s="1"/>
  <c r="O607" i="2"/>
  <c r="P607" i="2" s="1"/>
  <c r="M607" i="2" s="1"/>
  <c r="O608" i="2"/>
  <c r="P608" i="2" s="1"/>
  <c r="M608" i="2" s="1"/>
  <c r="O609" i="2"/>
  <c r="P609" i="2" s="1"/>
  <c r="M609" i="2" s="1"/>
  <c r="O610" i="2"/>
  <c r="P610" i="2" s="1"/>
  <c r="M610" i="2" s="1"/>
  <c r="O611" i="2"/>
  <c r="P611" i="2" s="1"/>
  <c r="M611" i="2" s="1"/>
  <c r="O612" i="2"/>
  <c r="P612" i="2" s="1"/>
  <c r="M612" i="2" s="1"/>
  <c r="O613" i="2"/>
  <c r="P613" i="2" s="1"/>
  <c r="M613" i="2" s="1"/>
  <c r="O614" i="2"/>
  <c r="P614" i="2" s="1"/>
  <c r="M614" i="2" s="1"/>
  <c r="O615" i="2"/>
  <c r="P615" i="2" s="1"/>
  <c r="M615" i="2" s="1"/>
  <c r="O616" i="2"/>
  <c r="P616" i="2" s="1"/>
  <c r="M616" i="2" s="1"/>
  <c r="O617" i="2"/>
  <c r="P617" i="2" s="1"/>
  <c r="M617" i="2" s="1"/>
  <c r="O618" i="2"/>
  <c r="P618" i="2" s="1"/>
  <c r="M618" i="2" s="1"/>
  <c r="O619" i="2"/>
  <c r="P619" i="2" s="1"/>
  <c r="M619" i="2" s="1"/>
  <c r="O620" i="2"/>
  <c r="P620" i="2" s="1"/>
  <c r="M620" i="2" s="1"/>
  <c r="O621" i="2"/>
  <c r="P621" i="2" s="1"/>
  <c r="M621" i="2" s="1"/>
  <c r="O622" i="2"/>
  <c r="P622" i="2" s="1"/>
  <c r="M622" i="2" s="1"/>
  <c r="O623" i="2"/>
  <c r="P623" i="2" s="1"/>
  <c r="M623" i="2" s="1"/>
  <c r="O624" i="2"/>
  <c r="P624" i="2" s="1"/>
  <c r="M624" i="2" s="1"/>
  <c r="O625" i="2"/>
  <c r="P625" i="2" s="1"/>
  <c r="M625" i="2" s="1"/>
  <c r="O626" i="2"/>
  <c r="P626" i="2" s="1"/>
  <c r="M626" i="2" s="1"/>
  <c r="O627" i="2"/>
  <c r="P627" i="2" s="1"/>
  <c r="M627" i="2" s="1"/>
  <c r="O628" i="2"/>
  <c r="P628" i="2" s="1"/>
  <c r="M628" i="2" s="1"/>
  <c r="O629" i="2"/>
  <c r="P629" i="2" s="1"/>
  <c r="M629" i="2" s="1"/>
  <c r="O630" i="2"/>
  <c r="P630" i="2" s="1"/>
  <c r="M630" i="2" s="1"/>
  <c r="O631" i="2"/>
  <c r="P631" i="2" s="1"/>
  <c r="M631" i="2" s="1"/>
  <c r="O632" i="2"/>
  <c r="P632" i="2" s="1"/>
  <c r="M632" i="2" s="1"/>
  <c r="O633" i="2"/>
  <c r="P633" i="2" s="1"/>
  <c r="M633" i="2" s="1"/>
  <c r="O634" i="2"/>
  <c r="P634" i="2" s="1"/>
  <c r="M634" i="2" s="1"/>
  <c r="O635" i="2"/>
  <c r="P635" i="2" s="1"/>
  <c r="M635" i="2" s="1"/>
  <c r="O636" i="2"/>
  <c r="P636" i="2" s="1"/>
  <c r="M636" i="2" s="1"/>
  <c r="O637" i="2"/>
  <c r="P637" i="2" s="1"/>
  <c r="M637" i="2" s="1"/>
  <c r="O638" i="2"/>
  <c r="P638" i="2" s="1"/>
  <c r="M638" i="2" s="1"/>
  <c r="O639" i="2"/>
  <c r="P639" i="2" s="1"/>
  <c r="M639" i="2" s="1"/>
  <c r="O640" i="2"/>
  <c r="P640" i="2" s="1"/>
  <c r="M640" i="2" s="1"/>
  <c r="O641" i="2"/>
  <c r="P641" i="2" s="1"/>
  <c r="M641" i="2" s="1"/>
  <c r="O642" i="2"/>
  <c r="P642" i="2" s="1"/>
  <c r="M642" i="2" s="1"/>
  <c r="O643" i="2"/>
  <c r="P643" i="2" s="1"/>
  <c r="M643" i="2" s="1"/>
  <c r="O644" i="2"/>
  <c r="P644" i="2" s="1"/>
  <c r="M644" i="2" s="1"/>
  <c r="O645" i="2"/>
  <c r="P645" i="2" s="1"/>
  <c r="M645" i="2" s="1"/>
  <c r="O646" i="2"/>
  <c r="P646" i="2" s="1"/>
  <c r="M646" i="2" s="1"/>
  <c r="O647" i="2"/>
  <c r="P647" i="2" s="1"/>
  <c r="M647" i="2" s="1"/>
  <c r="O648" i="2"/>
  <c r="P648" i="2" s="1"/>
  <c r="M648" i="2" s="1"/>
  <c r="O649" i="2"/>
  <c r="P649" i="2" s="1"/>
  <c r="M649" i="2" s="1"/>
  <c r="O650" i="2"/>
  <c r="P650" i="2" s="1"/>
  <c r="M650" i="2" s="1"/>
  <c r="O651" i="2"/>
  <c r="P651" i="2" s="1"/>
  <c r="M651" i="2" s="1"/>
  <c r="O652" i="2"/>
  <c r="P652" i="2" s="1"/>
  <c r="M652" i="2" s="1"/>
  <c r="O653" i="2"/>
  <c r="P653" i="2" s="1"/>
  <c r="M653" i="2" s="1"/>
  <c r="O654" i="2"/>
  <c r="P654" i="2" s="1"/>
  <c r="M654" i="2" s="1"/>
  <c r="O655" i="2"/>
  <c r="P655" i="2" s="1"/>
  <c r="M655" i="2" s="1"/>
  <c r="O656" i="2"/>
  <c r="P656" i="2" s="1"/>
  <c r="M656" i="2" s="1"/>
  <c r="O657" i="2"/>
  <c r="P657" i="2" s="1"/>
  <c r="M657" i="2" s="1"/>
  <c r="O658" i="2"/>
  <c r="P658" i="2" s="1"/>
  <c r="M658" i="2" s="1"/>
  <c r="O659" i="2"/>
  <c r="P659" i="2" s="1"/>
  <c r="M659" i="2" s="1"/>
  <c r="O660" i="2"/>
  <c r="P660" i="2" s="1"/>
  <c r="M660" i="2" s="1"/>
  <c r="O661" i="2"/>
  <c r="P661" i="2" s="1"/>
  <c r="M661" i="2" s="1"/>
  <c r="O662" i="2"/>
  <c r="P662" i="2" s="1"/>
  <c r="M662" i="2" s="1"/>
  <c r="O663" i="2"/>
  <c r="P663" i="2" s="1"/>
  <c r="M663" i="2" s="1"/>
  <c r="O664" i="2"/>
  <c r="P664" i="2" s="1"/>
  <c r="M664" i="2" s="1"/>
  <c r="O665" i="2"/>
  <c r="P665" i="2" s="1"/>
  <c r="M665" i="2" s="1"/>
  <c r="O666" i="2"/>
  <c r="P666" i="2" s="1"/>
  <c r="M666" i="2" s="1"/>
  <c r="O667" i="2"/>
  <c r="P667" i="2" s="1"/>
  <c r="M667" i="2" s="1"/>
  <c r="O668" i="2"/>
  <c r="P668" i="2" s="1"/>
  <c r="M668" i="2" s="1"/>
  <c r="O669" i="2"/>
  <c r="P669" i="2" s="1"/>
  <c r="M669" i="2" s="1"/>
  <c r="O670" i="2"/>
  <c r="P670" i="2" s="1"/>
  <c r="M670" i="2" s="1"/>
  <c r="O671" i="2"/>
  <c r="P671" i="2" s="1"/>
  <c r="M671" i="2" s="1"/>
  <c r="O672" i="2"/>
  <c r="P672" i="2" s="1"/>
  <c r="M672" i="2" s="1"/>
  <c r="O673" i="2"/>
  <c r="P673" i="2" s="1"/>
  <c r="M673" i="2" s="1"/>
  <c r="O674" i="2"/>
  <c r="P674" i="2" s="1"/>
  <c r="M674" i="2" s="1"/>
  <c r="O675" i="2"/>
  <c r="P675" i="2" s="1"/>
  <c r="M675" i="2" s="1"/>
  <c r="O676" i="2"/>
  <c r="P676" i="2" s="1"/>
  <c r="M676" i="2" s="1"/>
  <c r="O677" i="2"/>
  <c r="P677" i="2" s="1"/>
  <c r="M677" i="2" s="1"/>
  <c r="O678" i="2"/>
  <c r="P678" i="2" s="1"/>
  <c r="M678" i="2" s="1"/>
  <c r="O679" i="2"/>
  <c r="P679" i="2" s="1"/>
  <c r="M679" i="2" s="1"/>
  <c r="O680" i="2"/>
  <c r="P680" i="2" s="1"/>
  <c r="M680" i="2" s="1"/>
  <c r="O681" i="2"/>
  <c r="P681" i="2" s="1"/>
  <c r="M681" i="2" s="1"/>
  <c r="O682" i="2"/>
  <c r="P682" i="2" s="1"/>
  <c r="M682" i="2" s="1"/>
  <c r="O683" i="2"/>
  <c r="P683" i="2" s="1"/>
  <c r="M683" i="2" s="1"/>
  <c r="O684" i="2"/>
  <c r="P684" i="2" s="1"/>
  <c r="M684" i="2" s="1"/>
  <c r="O685" i="2"/>
  <c r="P685" i="2" s="1"/>
  <c r="M685" i="2" s="1"/>
  <c r="O686" i="2"/>
  <c r="P686" i="2" s="1"/>
  <c r="M686" i="2" s="1"/>
  <c r="O687" i="2"/>
  <c r="P687" i="2" s="1"/>
  <c r="M687" i="2" s="1"/>
  <c r="O688" i="2"/>
  <c r="P688" i="2" s="1"/>
  <c r="M688" i="2" s="1"/>
  <c r="O689" i="2"/>
  <c r="P689" i="2" s="1"/>
  <c r="M689" i="2" s="1"/>
  <c r="O690" i="2"/>
  <c r="P690" i="2" s="1"/>
  <c r="M690" i="2" s="1"/>
  <c r="O691" i="2"/>
  <c r="P691" i="2" s="1"/>
  <c r="M691" i="2" s="1"/>
  <c r="O692" i="2"/>
  <c r="P692" i="2" s="1"/>
  <c r="M692" i="2" s="1"/>
  <c r="O693" i="2"/>
  <c r="P693" i="2" s="1"/>
  <c r="M693" i="2" s="1"/>
  <c r="O694" i="2"/>
  <c r="P694" i="2" s="1"/>
  <c r="M694" i="2" s="1"/>
  <c r="O695" i="2"/>
  <c r="P695" i="2" s="1"/>
  <c r="M695" i="2" s="1"/>
  <c r="O696" i="2"/>
  <c r="P696" i="2" s="1"/>
  <c r="M696" i="2" s="1"/>
  <c r="O697" i="2"/>
  <c r="P697" i="2" s="1"/>
  <c r="M697" i="2" s="1"/>
  <c r="O698" i="2"/>
  <c r="P698" i="2" s="1"/>
  <c r="M698" i="2" s="1"/>
  <c r="O699" i="2"/>
  <c r="P699" i="2" s="1"/>
  <c r="M699" i="2" s="1"/>
  <c r="O700" i="2"/>
  <c r="P700" i="2" s="1"/>
  <c r="M700" i="2" s="1"/>
  <c r="O701" i="2"/>
  <c r="P701" i="2" s="1"/>
  <c r="M701" i="2" s="1"/>
  <c r="O702" i="2"/>
  <c r="P702" i="2" s="1"/>
  <c r="M702" i="2" s="1"/>
  <c r="O703" i="2"/>
  <c r="P703" i="2" s="1"/>
  <c r="M703" i="2" s="1"/>
  <c r="O704" i="2"/>
  <c r="P704" i="2" s="1"/>
  <c r="M704" i="2" s="1"/>
  <c r="O705" i="2"/>
  <c r="P705" i="2" s="1"/>
  <c r="M705" i="2" s="1"/>
  <c r="O706" i="2"/>
  <c r="P706" i="2" s="1"/>
  <c r="M706" i="2" s="1"/>
  <c r="O707" i="2"/>
  <c r="P707" i="2" s="1"/>
  <c r="M707" i="2" s="1"/>
  <c r="O708" i="2"/>
  <c r="P708" i="2" s="1"/>
  <c r="M708" i="2" s="1"/>
  <c r="O709" i="2"/>
  <c r="P709" i="2" s="1"/>
  <c r="M709" i="2" s="1"/>
  <c r="O710" i="2"/>
  <c r="P710" i="2" s="1"/>
  <c r="M710" i="2" s="1"/>
  <c r="O711" i="2"/>
  <c r="P711" i="2" s="1"/>
  <c r="M711" i="2" s="1"/>
  <c r="O712" i="2"/>
  <c r="P712" i="2" s="1"/>
  <c r="M712" i="2" s="1"/>
  <c r="O713" i="2"/>
  <c r="P713" i="2" s="1"/>
  <c r="M713" i="2" s="1"/>
  <c r="O714" i="2"/>
  <c r="P714" i="2" s="1"/>
  <c r="M714" i="2" s="1"/>
  <c r="O715" i="2"/>
  <c r="P715" i="2" s="1"/>
  <c r="M715" i="2" s="1"/>
  <c r="O716" i="2"/>
  <c r="P716" i="2" s="1"/>
  <c r="M716" i="2" s="1"/>
  <c r="O717" i="2"/>
  <c r="P717" i="2" s="1"/>
  <c r="M717" i="2" s="1"/>
  <c r="O718" i="2"/>
  <c r="P718" i="2" s="1"/>
  <c r="M718" i="2" s="1"/>
  <c r="O719" i="2"/>
  <c r="P719" i="2" s="1"/>
  <c r="M719" i="2" s="1"/>
  <c r="O720" i="2"/>
  <c r="P720" i="2" s="1"/>
  <c r="M720" i="2" s="1"/>
  <c r="O721" i="2"/>
  <c r="P721" i="2" s="1"/>
  <c r="M721" i="2" s="1"/>
  <c r="O722" i="2"/>
  <c r="P722" i="2" s="1"/>
  <c r="M722" i="2" s="1"/>
  <c r="O723" i="2"/>
  <c r="P723" i="2" s="1"/>
  <c r="M723" i="2" s="1"/>
  <c r="O724" i="2"/>
  <c r="P724" i="2" s="1"/>
  <c r="M724" i="2" s="1"/>
  <c r="O725" i="2"/>
  <c r="P725" i="2" s="1"/>
  <c r="M725" i="2" s="1"/>
  <c r="O726" i="2"/>
  <c r="P726" i="2" s="1"/>
  <c r="M726" i="2" s="1"/>
  <c r="O727" i="2"/>
  <c r="P727" i="2" s="1"/>
  <c r="M727" i="2" s="1"/>
  <c r="O728" i="2"/>
  <c r="P728" i="2" s="1"/>
  <c r="M728" i="2" s="1"/>
  <c r="O729" i="2"/>
  <c r="P729" i="2" s="1"/>
  <c r="M729" i="2" s="1"/>
  <c r="O730" i="2"/>
  <c r="P730" i="2" s="1"/>
  <c r="M730" i="2" s="1"/>
  <c r="O731" i="2"/>
  <c r="P731" i="2" s="1"/>
  <c r="M731" i="2" s="1"/>
  <c r="O732" i="2"/>
  <c r="P732" i="2" s="1"/>
  <c r="M732" i="2" s="1"/>
  <c r="O733" i="2"/>
  <c r="P733" i="2" s="1"/>
  <c r="M733" i="2" s="1"/>
  <c r="O734" i="2"/>
  <c r="P734" i="2" s="1"/>
  <c r="M734" i="2" s="1"/>
  <c r="O735" i="2"/>
  <c r="P735" i="2" s="1"/>
  <c r="M735" i="2" s="1"/>
  <c r="O736" i="2"/>
  <c r="P736" i="2" s="1"/>
  <c r="M736" i="2" s="1"/>
  <c r="O737" i="2"/>
  <c r="P737" i="2" s="1"/>
  <c r="M737" i="2" s="1"/>
  <c r="O738" i="2"/>
  <c r="P738" i="2" s="1"/>
  <c r="M738" i="2" s="1"/>
  <c r="O739" i="2"/>
  <c r="P739" i="2" s="1"/>
  <c r="M739" i="2" s="1"/>
  <c r="O740" i="2"/>
  <c r="P740" i="2" s="1"/>
  <c r="M740" i="2" s="1"/>
  <c r="O741" i="2"/>
  <c r="P741" i="2" s="1"/>
  <c r="M741" i="2" s="1"/>
  <c r="O742" i="2"/>
  <c r="P742" i="2" s="1"/>
  <c r="M742" i="2" s="1"/>
  <c r="O743" i="2"/>
  <c r="P743" i="2" s="1"/>
  <c r="M743" i="2" s="1"/>
  <c r="O744" i="2"/>
  <c r="P744" i="2" s="1"/>
  <c r="M744" i="2" s="1"/>
  <c r="O745" i="2"/>
  <c r="P745" i="2" s="1"/>
  <c r="M745" i="2" s="1"/>
  <c r="O746" i="2"/>
  <c r="P746" i="2" s="1"/>
  <c r="M746" i="2" s="1"/>
  <c r="O747" i="2"/>
  <c r="P747" i="2" s="1"/>
  <c r="M747" i="2" s="1"/>
  <c r="O748" i="2"/>
  <c r="P748" i="2" s="1"/>
  <c r="M748" i="2" s="1"/>
  <c r="O749" i="2"/>
  <c r="P749" i="2" s="1"/>
  <c r="M749" i="2" s="1"/>
  <c r="O750" i="2"/>
  <c r="P750" i="2" s="1"/>
  <c r="M750" i="2" s="1"/>
  <c r="O751" i="2"/>
  <c r="P751" i="2" s="1"/>
  <c r="M751" i="2" s="1"/>
  <c r="O752" i="2"/>
  <c r="P752" i="2" s="1"/>
  <c r="M752" i="2" s="1"/>
  <c r="O753" i="2"/>
  <c r="P753" i="2" s="1"/>
  <c r="M753" i="2" s="1"/>
  <c r="O754" i="2"/>
  <c r="P754" i="2" s="1"/>
  <c r="M754" i="2" s="1"/>
  <c r="O755" i="2"/>
  <c r="P755" i="2" s="1"/>
  <c r="M755" i="2" s="1"/>
  <c r="O756" i="2"/>
  <c r="P756" i="2" s="1"/>
  <c r="M756" i="2" s="1"/>
  <c r="O757" i="2"/>
  <c r="P757" i="2" s="1"/>
  <c r="M757" i="2" s="1"/>
  <c r="O758" i="2"/>
  <c r="P758" i="2" s="1"/>
  <c r="M758" i="2" s="1"/>
  <c r="O759" i="2"/>
  <c r="P759" i="2" s="1"/>
  <c r="M759" i="2" s="1"/>
  <c r="O760" i="2"/>
  <c r="P760" i="2" s="1"/>
  <c r="M760" i="2" s="1"/>
  <c r="O761" i="2"/>
  <c r="P761" i="2" s="1"/>
  <c r="M761" i="2" s="1"/>
  <c r="O762" i="2"/>
  <c r="P762" i="2" s="1"/>
  <c r="M762" i="2" s="1"/>
  <c r="O763" i="2"/>
  <c r="P763" i="2" s="1"/>
  <c r="M763" i="2" s="1"/>
  <c r="O764" i="2"/>
  <c r="P764" i="2" s="1"/>
  <c r="M764" i="2" s="1"/>
  <c r="O765" i="2"/>
  <c r="P765" i="2" s="1"/>
  <c r="M765" i="2" s="1"/>
  <c r="O766" i="2"/>
  <c r="P766" i="2" s="1"/>
  <c r="M766" i="2" s="1"/>
  <c r="O767" i="2"/>
  <c r="P767" i="2" s="1"/>
  <c r="M767" i="2" s="1"/>
  <c r="O768" i="2"/>
  <c r="P768" i="2" s="1"/>
  <c r="M768" i="2" s="1"/>
  <c r="O769" i="2"/>
  <c r="P769" i="2" s="1"/>
  <c r="M769" i="2" s="1"/>
  <c r="O770" i="2"/>
  <c r="P770" i="2" s="1"/>
  <c r="M770" i="2" s="1"/>
  <c r="O771" i="2"/>
  <c r="P771" i="2" s="1"/>
  <c r="M771" i="2" s="1"/>
  <c r="O772" i="2"/>
  <c r="P772" i="2" s="1"/>
  <c r="M772" i="2" s="1"/>
  <c r="O773" i="2"/>
  <c r="P773" i="2" s="1"/>
  <c r="M773" i="2" s="1"/>
  <c r="O774" i="2"/>
  <c r="P774" i="2" s="1"/>
  <c r="M774" i="2" s="1"/>
  <c r="O775" i="2"/>
  <c r="P775" i="2" s="1"/>
  <c r="M775" i="2" s="1"/>
  <c r="O776" i="2"/>
  <c r="P776" i="2" s="1"/>
  <c r="M776" i="2" s="1"/>
  <c r="O777" i="2"/>
  <c r="P777" i="2" s="1"/>
  <c r="M777" i="2" s="1"/>
  <c r="O778" i="2"/>
  <c r="P778" i="2" s="1"/>
  <c r="M778" i="2" s="1"/>
  <c r="O779" i="2"/>
  <c r="P779" i="2" s="1"/>
  <c r="M779" i="2" s="1"/>
  <c r="O780" i="2"/>
  <c r="P780" i="2" s="1"/>
  <c r="M780" i="2" s="1"/>
  <c r="O781" i="2"/>
  <c r="P781" i="2" s="1"/>
  <c r="M781" i="2" s="1"/>
  <c r="O782" i="2"/>
  <c r="P782" i="2" s="1"/>
  <c r="M782" i="2" s="1"/>
  <c r="O783" i="2"/>
  <c r="P783" i="2" s="1"/>
  <c r="M783" i="2" s="1"/>
  <c r="O784" i="2"/>
  <c r="P784" i="2" s="1"/>
  <c r="M784" i="2" s="1"/>
  <c r="O785" i="2"/>
  <c r="P785" i="2" s="1"/>
  <c r="M785" i="2" s="1"/>
  <c r="O786" i="2"/>
  <c r="P786" i="2" s="1"/>
  <c r="M786" i="2" s="1"/>
  <c r="O787" i="2"/>
  <c r="P787" i="2" s="1"/>
  <c r="M787" i="2" s="1"/>
  <c r="O788" i="2"/>
  <c r="P788" i="2" s="1"/>
  <c r="M788" i="2" s="1"/>
  <c r="O789" i="2"/>
  <c r="P789" i="2" s="1"/>
  <c r="M789" i="2" s="1"/>
  <c r="O790" i="2"/>
  <c r="P790" i="2" s="1"/>
  <c r="M790" i="2" s="1"/>
  <c r="O791" i="2"/>
  <c r="P791" i="2" s="1"/>
  <c r="M791" i="2" s="1"/>
  <c r="O792" i="2"/>
  <c r="P792" i="2" s="1"/>
  <c r="M792" i="2" s="1"/>
  <c r="O793" i="2"/>
  <c r="P793" i="2" s="1"/>
  <c r="M793" i="2" s="1"/>
  <c r="O794" i="2"/>
  <c r="P794" i="2" s="1"/>
  <c r="M794" i="2" s="1"/>
  <c r="O795" i="2"/>
  <c r="P795" i="2" s="1"/>
  <c r="M795" i="2" s="1"/>
  <c r="O796" i="2"/>
  <c r="P796" i="2" s="1"/>
  <c r="M796" i="2" s="1"/>
  <c r="O797" i="2"/>
  <c r="P797" i="2" s="1"/>
  <c r="M797" i="2" s="1"/>
  <c r="O798" i="2"/>
  <c r="P798" i="2" s="1"/>
  <c r="M798" i="2" s="1"/>
  <c r="O799" i="2"/>
  <c r="P799" i="2" s="1"/>
  <c r="M799" i="2" s="1"/>
  <c r="O800" i="2"/>
  <c r="P800" i="2" s="1"/>
  <c r="M800" i="2" s="1"/>
  <c r="O801" i="2"/>
  <c r="P801" i="2" s="1"/>
  <c r="M801" i="2" s="1"/>
  <c r="O802" i="2"/>
  <c r="P802" i="2" s="1"/>
  <c r="M802" i="2" s="1"/>
  <c r="O803" i="2"/>
  <c r="P803" i="2" s="1"/>
  <c r="M803" i="2" s="1"/>
  <c r="O804" i="2"/>
  <c r="P804" i="2" s="1"/>
  <c r="M804" i="2" s="1"/>
  <c r="O805" i="2"/>
  <c r="P805" i="2" s="1"/>
  <c r="M805" i="2" s="1"/>
  <c r="O806" i="2"/>
  <c r="P806" i="2" s="1"/>
  <c r="M806" i="2" s="1"/>
  <c r="O807" i="2"/>
  <c r="P807" i="2" s="1"/>
  <c r="M807" i="2" s="1"/>
  <c r="O808" i="2"/>
  <c r="P808" i="2" s="1"/>
  <c r="M808" i="2" s="1"/>
  <c r="O809" i="2"/>
  <c r="P809" i="2" s="1"/>
  <c r="M809" i="2" s="1"/>
  <c r="O810" i="2"/>
  <c r="P810" i="2" s="1"/>
  <c r="M810" i="2" s="1"/>
  <c r="O811" i="2"/>
  <c r="P811" i="2" s="1"/>
  <c r="M811" i="2" s="1"/>
  <c r="O812" i="2"/>
  <c r="P812" i="2" s="1"/>
  <c r="M812" i="2" s="1"/>
  <c r="O813" i="2"/>
  <c r="P813" i="2" s="1"/>
  <c r="M813" i="2" s="1"/>
  <c r="O814" i="2"/>
  <c r="P814" i="2" s="1"/>
  <c r="M814" i="2" s="1"/>
  <c r="O815" i="2"/>
  <c r="P815" i="2" s="1"/>
  <c r="M815" i="2" s="1"/>
  <c r="O816" i="2"/>
  <c r="P816" i="2" s="1"/>
  <c r="M816" i="2" s="1"/>
  <c r="O817" i="2"/>
  <c r="P817" i="2" s="1"/>
  <c r="M817" i="2" s="1"/>
  <c r="O818" i="2"/>
  <c r="P818" i="2" s="1"/>
  <c r="M818" i="2" s="1"/>
  <c r="O819" i="2"/>
  <c r="P819" i="2" s="1"/>
  <c r="M819" i="2" s="1"/>
  <c r="O820" i="2"/>
  <c r="P820" i="2" s="1"/>
  <c r="M820" i="2" s="1"/>
  <c r="O821" i="2"/>
  <c r="P821" i="2" s="1"/>
  <c r="M821" i="2" s="1"/>
  <c r="O822" i="2"/>
  <c r="P822" i="2" s="1"/>
  <c r="M822" i="2" s="1"/>
  <c r="O823" i="2"/>
  <c r="P823" i="2" s="1"/>
  <c r="M823" i="2" s="1"/>
  <c r="O824" i="2"/>
  <c r="P824" i="2" s="1"/>
  <c r="M824" i="2" s="1"/>
  <c r="O825" i="2"/>
  <c r="P825" i="2" s="1"/>
  <c r="M825" i="2" s="1"/>
  <c r="O826" i="2"/>
  <c r="P826" i="2" s="1"/>
  <c r="M826" i="2" s="1"/>
  <c r="O827" i="2"/>
  <c r="P827" i="2" s="1"/>
  <c r="M827" i="2" s="1"/>
  <c r="O828" i="2"/>
  <c r="P828" i="2" s="1"/>
  <c r="M828" i="2" s="1"/>
  <c r="O829" i="2"/>
  <c r="P829" i="2" s="1"/>
  <c r="M829" i="2" s="1"/>
  <c r="O830" i="2"/>
  <c r="P830" i="2" s="1"/>
  <c r="M830" i="2" s="1"/>
  <c r="O831" i="2"/>
  <c r="P831" i="2" s="1"/>
  <c r="M831" i="2" s="1"/>
  <c r="O832" i="2"/>
  <c r="P832" i="2" s="1"/>
  <c r="M832" i="2" s="1"/>
  <c r="O833" i="2"/>
  <c r="P833" i="2" s="1"/>
  <c r="M833" i="2" s="1"/>
  <c r="O834" i="2"/>
  <c r="P834" i="2" s="1"/>
  <c r="M834" i="2" s="1"/>
  <c r="O835" i="2"/>
  <c r="P835" i="2" s="1"/>
  <c r="M835" i="2" s="1"/>
  <c r="O836" i="2"/>
  <c r="P836" i="2" s="1"/>
  <c r="M836" i="2" s="1"/>
  <c r="O837" i="2"/>
  <c r="P837" i="2" s="1"/>
  <c r="M837" i="2" s="1"/>
  <c r="O838" i="2"/>
  <c r="P838" i="2" s="1"/>
  <c r="M838" i="2" s="1"/>
  <c r="O839" i="2"/>
  <c r="P839" i="2" s="1"/>
  <c r="M839" i="2" s="1"/>
  <c r="O840" i="2"/>
  <c r="P840" i="2" s="1"/>
  <c r="M840" i="2" s="1"/>
  <c r="O841" i="2"/>
  <c r="P841" i="2" s="1"/>
  <c r="M841" i="2" s="1"/>
  <c r="O842" i="2"/>
  <c r="P842" i="2" s="1"/>
  <c r="M842" i="2" s="1"/>
  <c r="O843" i="2"/>
  <c r="P843" i="2" s="1"/>
  <c r="M843" i="2" s="1"/>
  <c r="O844" i="2"/>
  <c r="P844" i="2" s="1"/>
  <c r="M844" i="2" s="1"/>
  <c r="O845" i="2"/>
  <c r="P845" i="2" s="1"/>
  <c r="M845" i="2" s="1"/>
  <c r="O846" i="2"/>
  <c r="P846" i="2" s="1"/>
  <c r="M846" i="2" s="1"/>
  <c r="O847" i="2"/>
  <c r="P847" i="2" s="1"/>
  <c r="M847" i="2" s="1"/>
  <c r="O848" i="2"/>
  <c r="P848" i="2" s="1"/>
  <c r="M848" i="2" s="1"/>
  <c r="O849" i="2"/>
  <c r="P849" i="2" s="1"/>
  <c r="M849" i="2" s="1"/>
  <c r="O850" i="2"/>
  <c r="P850" i="2" s="1"/>
  <c r="M850" i="2" s="1"/>
  <c r="O851" i="2"/>
  <c r="P851" i="2" s="1"/>
  <c r="M851" i="2" s="1"/>
  <c r="O852" i="2"/>
  <c r="P852" i="2" s="1"/>
  <c r="M852" i="2" s="1"/>
  <c r="O853" i="2"/>
  <c r="P853" i="2" s="1"/>
  <c r="M853" i="2" s="1"/>
  <c r="O854" i="2"/>
  <c r="P854" i="2" s="1"/>
  <c r="M854" i="2" s="1"/>
  <c r="O855" i="2"/>
  <c r="P855" i="2" s="1"/>
  <c r="M855" i="2" s="1"/>
  <c r="O856" i="2"/>
  <c r="P856" i="2" s="1"/>
  <c r="M856" i="2" s="1"/>
  <c r="O857" i="2"/>
  <c r="P857" i="2" s="1"/>
  <c r="M857" i="2" s="1"/>
  <c r="O858" i="2"/>
  <c r="P858" i="2" s="1"/>
  <c r="M858" i="2" s="1"/>
  <c r="O859" i="2"/>
  <c r="P859" i="2" s="1"/>
  <c r="M859" i="2" s="1"/>
  <c r="O860" i="2"/>
  <c r="P860" i="2" s="1"/>
  <c r="M860" i="2" s="1"/>
  <c r="O861" i="2"/>
  <c r="P861" i="2" s="1"/>
  <c r="M861" i="2" s="1"/>
  <c r="O862" i="2"/>
  <c r="P862" i="2" s="1"/>
  <c r="M862" i="2" s="1"/>
  <c r="O863" i="2"/>
  <c r="P863" i="2" s="1"/>
  <c r="M863" i="2" s="1"/>
  <c r="O864" i="2"/>
  <c r="P864" i="2" s="1"/>
  <c r="M864" i="2" s="1"/>
  <c r="O865" i="2"/>
  <c r="P865" i="2" s="1"/>
  <c r="M865" i="2" s="1"/>
  <c r="O866" i="2"/>
  <c r="P866" i="2" s="1"/>
  <c r="M866" i="2" s="1"/>
  <c r="O867" i="2"/>
  <c r="P867" i="2" s="1"/>
  <c r="M867" i="2" s="1"/>
  <c r="O868" i="2"/>
  <c r="P868" i="2" s="1"/>
  <c r="M868" i="2" s="1"/>
  <c r="O869" i="2"/>
  <c r="P869" i="2" s="1"/>
  <c r="M869" i="2" s="1"/>
  <c r="O870" i="2"/>
  <c r="P870" i="2" s="1"/>
  <c r="M870" i="2" s="1"/>
  <c r="O871" i="2"/>
  <c r="P871" i="2" s="1"/>
  <c r="M871" i="2" s="1"/>
  <c r="O872" i="2"/>
  <c r="P872" i="2" s="1"/>
  <c r="M872" i="2" s="1"/>
  <c r="O873" i="2"/>
  <c r="P873" i="2" s="1"/>
  <c r="M873" i="2" s="1"/>
  <c r="O874" i="2"/>
  <c r="P874" i="2" s="1"/>
  <c r="M874" i="2" s="1"/>
  <c r="O875" i="2"/>
  <c r="P875" i="2" s="1"/>
  <c r="M875" i="2" s="1"/>
  <c r="O876" i="2"/>
  <c r="P876" i="2" s="1"/>
  <c r="M876" i="2" s="1"/>
  <c r="O877" i="2"/>
  <c r="P877" i="2" s="1"/>
  <c r="M877" i="2" s="1"/>
  <c r="O878" i="2"/>
  <c r="P878" i="2" s="1"/>
  <c r="M878" i="2" s="1"/>
  <c r="O879" i="2"/>
  <c r="P879" i="2" s="1"/>
  <c r="M879" i="2" s="1"/>
  <c r="O880" i="2"/>
  <c r="P880" i="2" s="1"/>
  <c r="M880" i="2" s="1"/>
  <c r="O881" i="2"/>
  <c r="P881" i="2" s="1"/>
  <c r="M881" i="2" s="1"/>
  <c r="O882" i="2"/>
  <c r="P882" i="2" s="1"/>
  <c r="M882" i="2" s="1"/>
  <c r="O883" i="2"/>
  <c r="P883" i="2" s="1"/>
  <c r="M883" i="2" s="1"/>
  <c r="O884" i="2"/>
  <c r="P884" i="2" s="1"/>
  <c r="M884" i="2" s="1"/>
  <c r="O885" i="2"/>
  <c r="P885" i="2" s="1"/>
  <c r="M885" i="2" s="1"/>
  <c r="O886" i="2"/>
  <c r="P886" i="2" s="1"/>
  <c r="M886" i="2" s="1"/>
  <c r="O887" i="2"/>
  <c r="P887" i="2" s="1"/>
  <c r="M887" i="2" s="1"/>
  <c r="O888" i="2"/>
  <c r="P888" i="2" s="1"/>
  <c r="M888" i="2" s="1"/>
  <c r="O889" i="2"/>
  <c r="P889" i="2" s="1"/>
  <c r="M889" i="2" s="1"/>
  <c r="O890" i="2"/>
  <c r="P890" i="2" s="1"/>
  <c r="M890" i="2" s="1"/>
  <c r="O891" i="2"/>
  <c r="P891" i="2" s="1"/>
  <c r="M891" i="2" s="1"/>
  <c r="O892" i="2"/>
  <c r="P892" i="2" s="1"/>
  <c r="M892" i="2" s="1"/>
  <c r="O893" i="2"/>
  <c r="P893" i="2" s="1"/>
  <c r="M893" i="2" s="1"/>
  <c r="O894" i="2"/>
  <c r="P894" i="2" s="1"/>
  <c r="M894" i="2" s="1"/>
  <c r="O895" i="2"/>
  <c r="P895" i="2" s="1"/>
  <c r="M895" i="2" s="1"/>
  <c r="O896" i="2"/>
  <c r="P896" i="2" s="1"/>
  <c r="M896" i="2" s="1"/>
  <c r="O897" i="2"/>
  <c r="P897" i="2" s="1"/>
  <c r="M897" i="2" s="1"/>
  <c r="O898" i="2"/>
  <c r="P898" i="2" s="1"/>
  <c r="M898" i="2" s="1"/>
  <c r="O899" i="2"/>
  <c r="P899" i="2" s="1"/>
  <c r="M899" i="2" s="1"/>
  <c r="O900" i="2"/>
  <c r="P900" i="2" s="1"/>
  <c r="M900" i="2" s="1"/>
  <c r="O901" i="2"/>
  <c r="P901" i="2" s="1"/>
  <c r="M901" i="2" s="1"/>
  <c r="O902" i="2"/>
  <c r="P902" i="2" s="1"/>
  <c r="M902" i="2" s="1"/>
  <c r="O903" i="2"/>
  <c r="P903" i="2" s="1"/>
  <c r="M903" i="2" s="1"/>
  <c r="O904" i="2"/>
  <c r="P904" i="2" s="1"/>
  <c r="M904" i="2" s="1"/>
  <c r="O905" i="2"/>
  <c r="P905" i="2" s="1"/>
  <c r="M905" i="2" s="1"/>
  <c r="O906" i="2"/>
  <c r="P906" i="2" s="1"/>
  <c r="M906" i="2" s="1"/>
  <c r="O907" i="2"/>
  <c r="P907" i="2" s="1"/>
  <c r="M907" i="2" s="1"/>
  <c r="O908" i="2"/>
  <c r="P908" i="2" s="1"/>
  <c r="M908" i="2" s="1"/>
  <c r="O909" i="2"/>
  <c r="P909" i="2" s="1"/>
  <c r="M909" i="2" s="1"/>
  <c r="O910" i="2"/>
  <c r="P910" i="2" s="1"/>
  <c r="M910" i="2" s="1"/>
  <c r="O911" i="2"/>
  <c r="P911" i="2" s="1"/>
  <c r="M911" i="2" s="1"/>
  <c r="O912" i="2"/>
  <c r="P912" i="2" s="1"/>
  <c r="M912" i="2" s="1"/>
  <c r="O913" i="2"/>
  <c r="P913" i="2" s="1"/>
  <c r="M913" i="2" s="1"/>
  <c r="O914" i="2"/>
  <c r="P914" i="2" s="1"/>
  <c r="M914" i="2" s="1"/>
  <c r="O915" i="2"/>
  <c r="P915" i="2" s="1"/>
  <c r="M915" i="2" s="1"/>
  <c r="O916" i="2"/>
  <c r="P916" i="2" s="1"/>
  <c r="M916" i="2" s="1"/>
  <c r="O917" i="2"/>
  <c r="P917" i="2" s="1"/>
  <c r="M917" i="2" s="1"/>
  <c r="O918" i="2"/>
  <c r="P918" i="2" s="1"/>
  <c r="M918" i="2" s="1"/>
  <c r="O919" i="2"/>
  <c r="P919" i="2" s="1"/>
  <c r="M919" i="2" s="1"/>
  <c r="O920" i="2"/>
  <c r="P920" i="2" s="1"/>
  <c r="M920" i="2" s="1"/>
  <c r="O921" i="2"/>
  <c r="P921" i="2" s="1"/>
  <c r="M921" i="2" s="1"/>
  <c r="O922" i="2"/>
  <c r="P922" i="2" s="1"/>
  <c r="M922" i="2" s="1"/>
  <c r="O923" i="2"/>
  <c r="P923" i="2" s="1"/>
  <c r="M923" i="2" s="1"/>
  <c r="O924" i="2"/>
  <c r="P924" i="2" s="1"/>
  <c r="M924" i="2" s="1"/>
  <c r="O925" i="2"/>
  <c r="P925" i="2" s="1"/>
  <c r="M925" i="2" s="1"/>
  <c r="O926" i="2"/>
  <c r="P926" i="2" s="1"/>
  <c r="M926" i="2" s="1"/>
  <c r="O927" i="2"/>
  <c r="P927" i="2" s="1"/>
  <c r="M927" i="2" s="1"/>
  <c r="O928" i="2"/>
  <c r="P928" i="2" s="1"/>
  <c r="M928" i="2" s="1"/>
  <c r="O929" i="2"/>
  <c r="P929" i="2" s="1"/>
  <c r="M929" i="2" s="1"/>
  <c r="O930" i="2"/>
  <c r="P930" i="2" s="1"/>
  <c r="M930" i="2" s="1"/>
  <c r="O931" i="2"/>
  <c r="P931" i="2" s="1"/>
  <c r="M931" i="2" s="1"/>
  <c r="O932" i="2"/>
  <c r="P932" i="2" s="1"/>
  <c r="M932" i="2" s="1"/>
  <c r="O933" i="2"/>
  <c r="P933" i="2" s="1"/>
  <c r="M933" i="2" s="1"/>
  <c r="O934" i="2"/>
  <c r="P934" i="2" s="1"/>
  <c r="M934" i="2" s="1"/>
  <c r="O935" i="2"/>
  <c r="P935" i="2" s="1"/>
  <c r="M935" i="2" s="1"/>
  <c r="O936" i="2"/>
  <c r="P936" i="2" s="1"/>
  <c r="M936" i="2" s="1"/>
  <c r="O937" i="2"/>
  <c r="P937" i="2" s="1"/>
  <c r="M937" i="2" s="1"/>
  <c r="O938" i="2"/>
  <c r="P938" i="2" s="1"/>
  <c r="M938" i="2" s="1"/>
  <c r="O939" i="2"/>
  <c r="P939" i="2" s="1"/>
  <c r="M939" i="2" s="1"/>
  <c r="O940" i="2"/>
  <c r="P940" i="2" s="1"/>
  <c r="M940" i="2" s="1"/>
  <c r="O941" i="2"/>
  <c r="P941" i="2" s="1"/>
  <c r="M941" i="2" s="1"/>
  <c r="O942" i="2"/>
  <c r="P942" i="2" s="1"/>
  <c r="M942" i="2" s="1"/>
  <c r="O943" i="2"/>
  <c r="P943" i="2" s="1"/>
  <c r="M943" i="2" s="1"/>
  <c r="O944" i="2"/>
  <c r="P944" i="2" s="1"/>
  <c r="M944" i="2" s="1"/>
  <c r="O945" i="2"/>
  <c r="P945" i="2" s="1"/>
  <c r="M945" i="2" s="1"/>
  <c r="O946" i="2"/>
  <c r="P946" i="2" s="1"/>
  <c r="M946" i="2" s="1"/>
  <c r="O947" i="2"/>
  <c r="P947" i="2" s="1"/>
  <c r="M947" i="2" s="1"/>
  <c r="O948" i="2"/>
  <c r="P948" i="2" s="1"/>
  <c r="M948" i="2" s="1"/>
  <c r="O949" i="2"/>
  <c r="P949" i="2" s="1"/>
  <c r="M949" i="2" s="1"/>
  <c r="O950" i="2"/>
  <c r="P950" i="2" s="1"/>
  <c r="M950" i="2" s="1"/>
  <c r="O951" i="2"/>
  <c r="P951" i="2" s="1"/>
  <c r="M951" i="2" s="1"/>
  <c r="O952" i="2"/>
  <c r="P952" i="2" s="1"/>
  <c r="M952" i="2" s="1"/>
  <c r="O953" i="2"/>
  <c r="P953" i="2" s="1"/>
  <c r="M953" i="2" s="1"/>
  <c r="O954" i="2"/>
  <c r="P954" i="2" s="1"/>
  <c r="M954" i="2" s="1"/>
  <c r="O955" i="2"/>
  <c r="P955" i="2" s="1"/>
  <c r="M955" i="2" s="1"/>
  <c r="O956" i="2"/>
  <c r="P956" i="2" s="1"/>
  <c r="M956" i="2" s="1"/>
  <c r="O957" i="2"/>
  <c r="P957" i="2" s="1"/>
  <c r="M957" i="2" s="1"/>
  <c r="O958" i="2"/>
  <c r="P958" i="2" s="1"/>
  <c r="M958" i="2" s="1"/>
  <c r="O959" i="2"/>
  <c r="P959" i="2" s="1"/>
  <c r="M959" i="2" s="1"/>
  <c r="O960" i="2"/>
  <c r="P960" i="2" s="1"/>
  <c r="M960" i="2" s="1"/>
  <c r="O961" i="2"/>
  <c r="P961" i="2" s="1"/>
  <c r="M961" i="2" s="1"/>
  <c r="O962" i="2"/>
  <c r="P962" i="2" s="1"/>
  <c r="M962" i="2" s="1"/>
  <c r="O963" i="2"/>
  <c r="P963" i="2" s="1"/>
  <c r="M963" i="2" s="1"/>
  <c r="O964" i="2"/>
  <c r="P964" i="2" s="1"/>
  <c r="M964" i="2" s="1"/>
  <c r="O965" i="2"/>
  <c r="P965" i="2" s="1"/>
  <c r="M965" i="2" s="1"/>
  <c r="O966" i="2"/>
  <c r="P966" i="2" s="1"/>
  <c r="M966" i="2" s="1"/>
  <c r="O967" i="2"/>
  <c r="P967" i="2" s="1"/>
  <c r="M967" i="2" s="1"/>
  <c r="O968" i="2"/>
  <c r="P968" i="2" s="1"/>
  <c r="M968" i="2" s="1"/>
  <c r="O969" i="2"/>
  <c r="P969" i="2" s="1"/>
  <c r="M969" i="2" s="1"/>
  <c r="O970" i="2"/>
  <c r="P970" i="2" s="1"/>
  <c r="M970" i="2" s="1"/>
  <c r="O971" i="2"/>
  <c r="P971" i="2" s="1"/>
  <c r="M971" i="2" s="1"/>
  <c r="O972" i="2"/>
  <c r="P972" i="2" s="1"/>
  <c r="M972" i="2" s="1"/>
  <c r="O973" i="2"/>
  <c r="P973" i="2" s="1"/>
  <c r="M973" i="2" s="1"/>
  <c r="O974" i="2"/>
  <c r="P974" i="2" s="1"/>
  <c r="M974" i="2" s="1"/>
  <c r="O975" i="2"/>
  <c r="P975" i="2" s="1"/>
  <c r="M975" i="2" s="1"/>
  <c r="O976" i="2"/>
  <c r="P976" i="2" s="1"/>
  <c r="M976" i="2" s="1"/>
  <c r="O977" i="2"/>
  <c r="P977" i="2" s="1"/>
  <c r="M977" i="2" s="1"/>
  <c r="O978" i="2"/>
  <c r="P978" i="2" s="1"/>
  <c r="M978" i="2" s="1"/>
  <c r="O979" i="2"/>
  <c r="P979" i="2" s="1"/>
  <c r="M979" i="2" s="1"/>
  <c r="O980" i="2"/>
  <c r="P980" i="2" s="1"/>
  <c r="M980" i="2" s="1"/>
  <c r="O981" i="2"/>
  <c r="P981" i="2" s="1"/>
  <c r="M981" i="2" s="1"/>
  <c r="O982" i="2"/>
  <c r="P982" i="2" s="1"/>
  <c r="M982" i="2" s="1"/>
  <c r="O983" i="2"/>
  <c r="P983" i="2" s="1"/>
  <c r="M983" i="2" s="1"/>
  <c r="O984" i="2"/>
  <c r="P984" i="2" s="1"/>
  <c r="M984" i="2" s="1"/>
  <c r="O985" i="2"/>
  <c r="P985" i="2" s="1"/>
  <c r="M985" i="2" s="1"/>
  <c r="O986" i="2"/>
  <c r="P986" i="2" s="1"/>
  <c r="M986" i="2" s="1"/>
  <c r="O987" i="2"/>
  <c r="P987" i="2" s="1"/>
  <c r="M987" i="2" s="1"/>
  <c r="O988" i="2"/>
  <c r="P988" i="2" s="1"/>
  <c r="M988" i="2" s="1"/>
  <c r="O989" i="2"/>
  <c r="P989" i="2" s="1"/>
  <c r="M989" i="2" s="1"/>
  <c r="O990" i="2"/>
  <c r="P990" i="2" s="1"/>
  <c r="M990" i="2" s="1"/>
  <c r="O991" i="2"/>
  <c r="P991" i="2" s="1"/>
  <c r="M991" i="2" s="1"/>
  <c r="O992" i="2"/>
  <c r="P992" i="2" s="1"/>
  <c r="M992" i="2" s="1"/>
  <c r="O993" i="2"/>
  <c r="P993" i="2" s="1"/>
  <c r="M993" i="2" s="1"/>
  <c r="O994" i="2"/>
  <c r="P994" i="2" s="1"/>
  <c r="M994" i="2" s="1"/>
  <c r="O995" i="2"/>
  <c r="P995" i="2" s="1"/>
  <c r="M995" i="2" s="1"/>
  <c r="O996" i="2"/>
  <c r="P996" i="2" s="1"/>
  <c r="M996" i="2" s="1"/>
  <c r="O997" i="2"/>
  <c r="P997" i="2" s="1"/>
  <c r="M997" i="2" s="1"/>
  <c r="O998" i="2"/>
  <c r="P998" i="2" s="1"/>
  <c r="M998" i="2" s="1"/>
  <c r="O999" i="2"/>
  <c r="P999" i="2" s="1"/>
  <c r="M999" i="2" s="1"/>
  <c r="O1000" i="2"/>
  <c r="P1000" i="2" s="1"/>
  <c r="M1000" i="2" s="1"/>
  <c r="O1001" i="2"/>
  <c r="P1001" i="2" s="1"/>
  <c r="M1001" i="2" s="1"/>
  <c r="O1002" i="2"/>
  <c r="P1002" i="2" s="1"/>
  <c r="M1002" i="2" s="1"/>
  <c r="O1003" i="2"/>
  <c r="P1003" i="2" s="1"/>
  <c r="M1003" i="2" s="1"/>
  <c r="O1004" i="2"/>
  <c r="P1004" i="2" s="1"/>
  <c r="M1004" i="2" s="1"/>
  <c r="O1005" i="2"/>
  <c r="P1005" i="2" s="1"/>
  <c r="M1005" i="2" s="1"/>
  <c r="O1006" i="2"/>
  <c r="P1006" i="2" s="1"/>
  <c r="M1006" i="2" s="1"/>
  <c r="O1007" i="2"/>
  <c r="P1007" i="2" s="1"/>
  <c r="M1007" i="2" s="1"/>
  <c r="O1008" i="2"/>
  <c r="P1008" i="2" s="1"/>
  <c r="M1008" i="2" s="1"/>
  <c r="O1009" i="2"/>
  <c r="P1009" i="2" s="1"/>
  <c r="M1009" i="2" s="1"/>
  <c r="O1010" i="2"/>
  <c r="P1010" i="2" s="1"/>
  <c r="M1010" i="2" s="1"/>
  <c r="O1011" i="2"/>
  <c r="P1011" i="2" s="1"/>
  <c r="M1011" i="2" s="1"/>
  <c r="O1012" i="2"/>
  <c r="P1012" i="2" s="1"/>
  <c r="M1012" i="2" s="1"/>
  <c r="O1013" i="2"/>
  <c r="P1013" i="2" s="1"/>
  <c r="M1013" i="2" s="1"/>
  <c r="O1014" i="2"/>
  <c r="P1014" i="2" s="1"/>
  <c r="M1014" i="2" s="1"/>
  <c r="O1015" i="2"/>
  <c r="P1015" i="2" s="1"/>
  <c r="M1015" i="2" s="1"/>
  <c r="O1016" i="2"/>
  <c r="P1016" i="2" s="1"/>
  <c r="M1016" i="2" s="1"/>
  <c r="O1017" i="2"/>
  <c r="P1017" i="2" s="1"/>
  <c r="M1017" i="2" s="1"/>
  <c r="O1018" i="2"/>
  <c r="P1018" i="2" s="1"/>
  <c r="M1018" i="2" s="1"/>
  <c r="O1019" i="2"/>
  <c r="P1019" i="2" s="1"/>
  <c r="M1019" i="2" s="1"/>
  <c r="O1020" i="2"/>
  <c r="P1020" i="2" s="1"/>
  <c r="M1020" i="2" s="1"/>
  <c r="O1021" i="2"/>
  <c r="P1021" i="2" s="1"/>
  <c r="M1021" i="2" s="1"/>
  <c r="O1022" i="2"/>
  <c r="P1022" i="2" s="1"/>
  <c r="M1022" i="2" s="1"/>
  <c r="O1023" i="2"/>
  <c r="P1023" i="2" s="1"/>
  <c r="M1023" i="2" s="1"/>
  <c r="O1024" i="2"/>
  <c r="P1024" i="2" s="1"/>
  <c r="M1024" i="2" s="1"/>
  <c r="O1025" i="2"/>
  <c r="P1025" i="2" s="1"/>
  <c r="M1025" i="2" s="1"/>
  <c r="O1026" i="2"/>
  <c r="P1026" i="2" s="1"/>
  <c r="M1026" i="2" s="1"/>
  <c r="O1027" i="2"/>
  <c r="P1027" i="2" s="1"/>
  <c r="M1027" i="2" s="1"/>
  <c r="O1028" i="2"/>
  <c r="P1028" i="2" s="1"/>
  <c r="M1028" i="2" s="1"/>
  <c r="O1029" i="2"/>
  <c r="P1029" i="2" s="1"/>
  <c r="M1029" i="2" s="1"/>
  <c r="O1030" i="2"/>
  <c r="P1030" i="2" s="1"/>
  <c r="M1030" i="2" s="1"/>
  <c r="O1031" i="2"/>
  <c r="P1031" i="2" s="1"/>
  <c r="M1031" i="2" s="1"/>
  <c r="O1032" i="2"/>
  <c r="P1032" i="2" s="1"/>
  <c r="M1032" i="2" s="1"/>
  <c r="O1033" i="2"/>
  <c r="P1033" i="2" s="1"/>
  <c r="M1033" i="2" s="1"/>
  <c r="O1034" i="2"/>
  <c r="P1034" i="2" s="1"/>
  <c r="M1034" i="2" s="1"/>
  <c r="O1035" i="2"/>
  <c r="P1035" i="2" s="1"/>
  <c r="M1035" i="2" s="1"/>
  <c r="O1036" i="2"/>
  <c r="P1036" i="2" s="1"/>
  <c r="M1036" i="2" s="1"/>
  <c r="O1037" i="2"/>
  <c r="P1037" i="2" s="1"/>
  <c r="M1037" i="2" s="1"/>
  <c r="O1038" i="2"/>
  <c r="P1038" i="2" s="1"/>
  <c r="M1038" i="2" s="1"/>
  <c r="O1039" i="2"/>
  <c r="P1039" i="2" s="1"/>
  <c r="M1039" i="2" s="1"/>
  <c r="O1040" i="2"/>
  <c r="P1040" i="2" s="1"/>
  <c r="M1040" i="2" s="1"/>
  <c r="O1041" i="2"/>
  <c r="P1041" i="2" s="1"/>
  <c r="M1041" i="2" s="1"/>
  <c r="O1042" i="2"/>
  <c r="P1042" i="2" s="1"/>
  <c r="M1042" i="2" s="1"/>
  <c r="O1043" i="2"/>
  <c r="P1043" i="2" s="1"/>
  <c r="M1043" i="2" s="1"/>
  <c r="O1044" i="2"/>
  <c r="P1044" i="2" s="1"/>
  <c r="M1044" i="2" s="1"/>
  <c r="O1045" i="2"/>
  <c r="P1045" i="2" s="1"/>
  <c r="M1045" i="2" s="1"/>
  <c r="O1046" i="2"/>
  <c r="P1046" i="2" s="1"/>
  <c r="M1046" i="2" s="1"/>
  <c r="O1047" i="2"/>
  <c r="P1047" i="2" s="1"/>
  <c r="M1047" i="2" s="1"/>
  <c r="O1048" i="2"/>
  <c r="P1048" i="2" s="1"/>
  <c r="M1048" i="2" s="1"/>
  <c r="O1049" i="2"/>
  <c r="P1049" i="2" s="1"/>
  <c r="M1049" i="2" s="1"/>
  <c r="O1050" i="2"/>
  <c r="P1050" i="2" s="1"/>
  <c r="M1050" i="2" s="1"/>
  <c r="O1051" i="2"/>
  <c r="P1051" i="2" s="1"/>
  <c r="M1051" i="2" s="1"/>
  <c r="O1052" i="2"/>
  <c r="P1052" i="2" s="1"/>
  <c r="M1052" i="2" s="1"/>
  <c r="O1053" i="2"/>
  <c r="P1053" i="2" s="1"/>
  <c r="M1053" i="2" s="1"/>
  <c r="O1054" i="2"/>
  <c r="P1054" i="2" s="1"/>
  <c r="M1054" i="2" s="1"/>
  <c r="O1055" i="2"/>
  <c r="P1055" i="2" s="1"/>
  <c r="M1055" i="2" s="1"/>
  <c r="O1056" i="2"/>
  <c r="P1056" i="2" s="1"/>
  <c r="M1056" i="2" s="1"/>
  <c r="O1057" i="2"/>
  <c r="P1057" i="2" s="1"/>
  <c r="M1057" i="2" s="1"/>
  <c r="O1058" i="2"/>
  <c r="P1058" i="2" s="1"/>
  <c r="M1058" i="2" s="1"/>
  <c r="O1059" i="2"/>
  <c r="P1059" i="2" s="1"/>
  <c r="M1059" i="2" s="1"/>
  <c r="O1060" i="2"/>
  <c r="P1060" i="2" s="1"/>
  <c r="M1060" i="2" s="1"/>
  <c r="O1061" i="2"/>
  <c r="P1061" i="2" s="1"/>
  <c r="M1061" i="2" s="1"/>
  <c r="O1062" i="2"/>
  <c r="P1062" i="2" s="1"/>
  <c r="M1062" i="2" s="1"/>
  <c r="O1063" i="2"/>
  <c r="P1063" i="2" s="1"/>
  <c r="M1063" i="2" s="1"/>
  <c r="O1064" i="2"/>
  <c r="P1064" i="2" s="1"/>
  <c r="M1064" i="2" s="1"/>
  <c r="O1065" i="2"/>
  <c r="P1065" i="2" s="1"/>
  <c r="M1065" i="2" s="1"/>
  <c r="O1066" i="2"/>
  <c r="P1066" i="2" s="1"/>
  <c r="M1066" i="2" s="1"/>
  <c r="O1067" i="2"/>
  <c r="P1067" i="2" s="1"/>
  <c r="M1067" i="2" s="1"/>
  <c r="O1068" i="2"/>
  <c r="P1068" i="2" s="1"/>
  <c r="M1068" i="2" s="1"/>
  <c r="O1069" i="2"/>
  <c r="P1069" i="2" s="1"/>
  <c r="M1069" i="2" s="1"/>
  <c r="O1070" i="2"/>
  <c r="P1070" i="2" s="1"/>
  <c r="M1070" i="2" s="1"/>
  <c r="O1071" i="2"/>
  <c r="P1071" i="2" s="1"/>
  <c r="M1071" i="2" s="1"/>
  <c r="O1072" i="2"/>
  <c r="P1072" i="2" s="1"/>
  <c r="M1072" i="2" s="1"/>
  <c r="O1073" i="2"/>
  <c r="P1073" i="2" s="1"/>
  <c r="M1073" i="2" s="1"/>
  <c r="O1074" i="2"/>
  <c r="P1074" i="2" s="1"/>
  <c r="M1074" i="2" s="1"/>
  <c r="O1075" i="2"/>
  <c r="P1075" i="2" s="1"/>
  <c r="M1075" i="2" s="1"/>
  <c r="O1076" i="2"/>
  <c r="P1076" i="2" s="1"/>
  <c r="M1076" i="2" s="1"/>
  <c r="O1077" i="2"/>
  <c r="P1077" i="2" s="1"/>
  <c r="M1077" i="2" s="1"/>
  <c r="O1078" i="2"/>
  <c r="P1078" i="2" s="1"/>
  <c r="M1078" i="2" s="1"/>
  <c r="O1079" i="2"/>
  <c r="P1079" i="2" s="1"/>
  <c r="M1079" i="2" s="1"/>
  <c r="O1080" i="2"/>
  <c r="P1080" i="2" s="1"/>
  <c r="M1080" i="2" s="1"/>
  <c r="O1081" i="2"/>
  <c r="P1081" i="2" s="1"/>
  <c r="M1081" i="2" s="1"/>
  <c r="O1082" i="2"/>
  <c r="P1082" i="2" s="1"/>
  <c r="M1082" i="2" s="1"/>
  <c r="O1083" i="2"/>
  <c r="P1083" i="2" s="1"/>
  <c r="M1083" i="2" s="1"/>
  <c r="O1084" i="2"/>
  <c r="P1084" i="2" s="1"/>
  <c r="M1084" i="2" s="1"/>
  <c r="O1085" i="2"/>
  <c r="P1085" i="2" s="1"/>
  <c r="M1085" i="2" s="1"/>
  <c r="O1086" i="2"/>
  <c r="P1086" i="2" s="1"/>
  <c r="M1086" i="2" s="1"/>
  <c r="O1087" i="2"/>
  <c r="P1087" i="2" s="1"/>
  <c r="M1087" i="2" s="1"/>
  <c r="O1088" i="2"/>
  <c r="P1088" i="2" s="1"/>
  <c r="M1088" i="2" s="1"/>
  <c r="O1089" i="2"/>
  <c r="P1089" i="2" s="1"/>
  <c r="M1089" i="2" s="1"/>
  <c r="O1090" i="2"/>
  <c r="P1090" i="2" s="1"/>
  <c r="M1090" i="2" s="1"/>
  <c r="O1091" i="2"/>
  <c r="P1091" i="2" s="1"/>
  <c r="M1091" i="2" s="1"/>
  <c r="O1092" i="2"/>
  <c r="P1092" i="2" s="1"/>
  <c r="M1092" i="2" s="1"/>
  <c r="O1093" i="2"/>
  <c r="P1093" i="2" s="1"/>
  <c r="M1093" i="2" s="1"/>
  <c r="O1094" i="2"/>
  <c r="P1094" i="2" s="1"/>
  <c r="M1094" i="2" s="1"/>
  <c r="O1095" i="2"/>
  <c r="P1095" i="2" s="1"/>
  <c r="M1095" i="2" s="1"/>
  <c r="O1096" i="2"/>
  <c r="P1096" i="2" s="1"/>
  <c r="M1096" i="2" s="1"/>
  <c r="O1097" i="2"/>
  <c r="P1097" i="2" s="1"/>
  <c r="M1097" i="2" s="1"/>
  <c r="O1098" i="2"/>
  <c r="P1098" i="2" s="1"/>
  <c r="M1098" i="2" s="1"/>
  <c r="O1099" i="2"/>
  <c r="P1099" i="2" s="1"/>
  <c r="M1099" i="2" s="1"/>
  <c r="O1100" i="2"/>
  <c r="P1100" i="2" s="1"/>
  <c r="M1100" i="2" s="1"/>
  <c r="O1101" i="2"/>
  <c r="P1101" i="2" s="1"/>
  <c r="M1101" i="2" s="1"/>
  <c r="O1102" i="2"/>
  <c r="P1102" i="2" s="1"/>
  <c r="M1102" i="2" s="1"/>
  <c r="O1103" i="2"/>
  <c r="P1103" i="2" s="1"/>
  <c r="M1103" i="2" s="1"/>
  <c r="O1104" i="2"/>
  <c r="P1104" i="2" s="1"/>
  <c r="M1104" i="2" s="1"/>
  <c r="O1105" i="2"/>
  <c r="P1105" i="2" s="1"/>
  <c r="M1105" i="2" s="1"/>
  <c r="O1106" i="2"/>
  <c r="P1106" i="2" s="1"/>
  <c r="M1106" i="2" s="1"/>
  <c r="O1107" i="2"/>
  <c r="P1107" i="2" s="1"/>
  <c r="M1107" i="2" s="1"/>
  <c r="O1108" i="2"/>
  <c r="P1108" i="2" s="1"/>
  <c r="M1108" i="2" s="1"/>
  <c r="O1109" i="2"/>
  <c r="P1109" i="2" s="1"/>
  <c r="M1109" i="2" s="1"/>
  <c r="O1110" i="2"/>
  <c r="P1110" i="2" s="1"/>
  <c r="M1110" i="2" s="1"/>
  <c r="O1111" i="2"/>
  <c r="P1111" i="2" s="1"/>
  <c r="M1111" i="2" s="1"/>
  <c r="O1112" i="2"/>
  <c r="P1112" i="2" s="1"/>
  <c r="M1112" i="2" s="1"/>
  <c r="O1113" i="2"/>
  <c r="P1113" i="2" s="1"/>
  <c r="M1113" i="2" s="1"/>
  <c r="O1114" i="2"/>
  <c r="P1114" i="2" s="1"/>
  <c r="M1114" i="2" s="1"/>
  <c r="O1115" i="2"/>
  <c r="P1115" i="2" s="1"/>
  <c r="M1115" i="2" s="1"/>
  <c r="O1116" i="2"/>
  <c r="P1116" i="2" s="1"/>
  <c r="M1116" i="2" s="1"/>
  <c r="O1117" i="2"/>
  <c r="P1117" i="2" s="1"/>
  <c r="M1117" i="2" s="1"/>
  <c r="O1118" i="2"/>
  <c r="P1118" i="2" s="1"/>
  <c r="M1118" i="2" s="1"/>
  <c r="O1119" i="2"/>
  <c r="P1119" i="2" s="1"/>
  <c r="M1119" i="2" s="1"/>
  <c r="O1120" i="2"/>
  <c r="P1120" i="2" s="1"/>
  <c r="M1120" i="2" s="1"/>
  <c r="O1121" i="2"/>
  <c r="P1121" i="2" s="1"/>
  <c r="M1121" i="2" s="1"/>
  <c r="O1122" i="2"/>
  <c r="P1122" i="2" s="1"/>
  <c r="M1122" i="2" s="1"/>
  <c r="O1123" i="2"/>
  <c r="P1123" i="2" s="1"/>
  <c r="M1123" i="2" s="1"/>
  <c r="O1124" i="2"/>
  <c r="P1124" i="2" s="1"/>
  <c r="M1124" i="2" s="1"/>
  <c r="O1125" i="2"/>
  <c r="P1125" i="2" s="1"/>
  <c r="M1125" i="2" s="1"/>
  <c r="O1126" i="2"/>
  <c r="P1126" i="2" s="1"/>
  <c r="M1126" i="2" s="1"/>
  <c r="O1127" i="2"/>
  <c r="P1127" i="2" s="1"/>
  <c r="M1127" i="2" s="1"/>
  <c r="O1128" i="2"/>
  <c r="P1128" i="2" s="1"/>
  <c r="M1128" i="2" s="1"/>
  <c r="O1129" i="2"/>
  <c r="P1129" i="2" s="1"/>
  <c r="M1129" i="2" s="1"/>
  <c r="O1130" i="2"/>
  <c r="P1130" i="2" s="1"/>
  <c r="M1130" i="2" s="1"/>
  <c r="O1131" i="2"/>
  <c r="P1131" i="2" s="1"/>
  <c r="M1131" i="2" s="1"/>
  <c r="O1132" i="2"/>
  <c r="P1132" i="2" s="1"/>
  <c r="M1132" i="2" s="1"/>
  <c r="O1133" i="2"/>
  <c r="P1133" i="2" s="1"/>
  <c r="M1133" i="2" s="1"/>
  <c r="O1134" i="2"/>
  <c r="P1134" i="2" s="1"/>
  <c r="M1134" i="2" s="1"/>
  <c r="O1135" i="2"/>
  <c r="P1135" i="2" s="1"/>
  <c r="M1135" i="2" s="1"/>
  <c r="O1136" i="2"/>
  <c r="P1136" i="2" s="1"/>
  <c r="M1136" i="2" s="1"/>
  <c r="O1137" i="2"/>
  <c r="P1137" i="2" s="1"/>
  <c r="M1137" i="2" s="1"/>
  <c r="O1138" i="2"/>
  <c r="P1138" i="2" s="1"/>
  <c r="M1138" i="2" s="1"/>
  <c r="O1139" i="2"/>
  <c r="P1139" i="2" s="1"/>
  <c r="M1139" i="2" s="1"/>
  <c r="O1140" i="2"/>
  <c r="P1140" i="2" s="1"/>
  <c r="M1140" i="2" s="1"/>
  <c r="O1141" i="2"/>
  <c r="P1141" i="2" s="1"/>
  <c r="M1141" i="2" s="1"/>
  <c r="O1142" i="2"/>
  <c r="P1142" i="2" s="1"/>
  <c r="M1142" i="2" s="1"/>
  <c r="O1143" i="2"/>
  <c r="P1143" i="2" s="1"/>
  <c r="M1143" i="2" s="1"/>
  <c r="O1144" i="2"/>
  <c r="P1144" i="2" s="1"/>
  <c r="M1144" i="2" s="1"/>
  <c r="O1145" i="2"/>
  <c r="P1145" i="2" s="1"/>
  <c r="M1145" i="2" s="1"/>
  <c r="O1146" i="2"/>
  <c r="P1146" i="2" s="1"/>
  <c r="M1146" i="2" s="1"/>
  <c r="O1147" i="2"/>
  <c r="P1147" i="2" s="1"/>
  <c r="M1147" i="2" s="1"/>
  <c r="O1148" i="2"/>
  <c r="P1148" i="2" s="1"/>
  <c r="M1148" i="2" s="1"/>
  <c r="O1149" i="2"/>
  <c r="P1149" i="2" s="1"/>
  <c r="M1149" i="2" s="1"/>
  <c r="O1150" i="2"/>
  <c r="P1150" i="2" s="1"/>
  <c r="M1150" i="2" s="1"/>
  <c r="O1151" i="2"/>
  <c r="P1151" i="2" s="1"/>
  <c r="M1151" i="2" s="1"/>
  <c r="O1152" i="2"/>
  <c r="P1152" i="2" s="1"/>
  <c r="M1152" i="2" s="1"/>
  <c r="O1153" i="2"/>
  <c r="P1153" i="2" s="1"/>
  <c r="M1153" i="2" s="1"/>
  <c r="O1154" i="2"/>
  <c r="P1154" i="2" s="1"/>
  <c r="M1154" i="2" s="1"/>
  <c r="O1155" i="2"/>
  <c r="P1155" i="2" s="1"/>
  <c r="M1155" i="2" s="1"/>
  <c r="O1156" i="2"/>
  <c r="P1156" i="2" s="1"/>
  <c r="M1156" i="2" s="1"/>
  <c r="O1157" i="2"/>
  <c r="P1157" i="2" s="1"/>
  <c r="M1157" i="2" s="1"/>
  <c r="O1158" i="2"/>
  <c r="P1158" i="2" s="1"/>
  <c r="M1158" i="2" s="1"/>
  <c r="O1159" i="2"/>
  <c r="P1159" i="2" s="1"/>
  <c r="M1159" i="2" s="1"/>
  <c r="O1160" i="2"/>
  <c r="P1160" i="2" s="1"/>
  <c r="M1160" i="2" s="1"/>
  <c r="O1161" i="2"/>
  <c r="P1161" i="2" s="1"/>
  <c r="M1161" i="2" s="1"/>
  <c r="O1162" i="2"/>
  <c r="P1162" i="2" s="1"/>
  <c r="M1162" i="2" s="1"/>
  <c r="O1163" i="2"/>
  <c r="P1163" i="2" s="1"/>
  <c r="M1163" i="2" s="1"/>
  <c r="O1164" i="2"/>
  <c r="P1164" i="2" s="1"/>
  <c r="M1164" i="2" s="1"/>
  <c r="O1165" i="2"/>
  <c r="P1165" i="2" s="1"/>
  <c r="M1165" i="2" s="1"/>
  <c r="O1166" i="2"/>
  <c r="P1166" i="2" s="1"/>
  <c r="M1166" i="2" s="1"/>
  <c r="O1167" i="2"/>
  <c r="P1167" i="2" s="1"/>
  <c r="M1167" i="2" s="1"/>
  <c r="O1168" i="2"/>
  <c r="P1168" i="2" s="1"/>
  <c r="M1168" i="2" s="1"/>
  <c r="O1169" i="2"/>
  <c r="P1169" i="2" s="1"/>
  <c r="M1169" i="2" s="1"/>
  <c r="O1170" i="2"/>
  <c r="P1170" i="2" s="1"/>
  <c r="M1170" i="2" s="1"/>
  <c r="O1171" i="2"/>
  <c r="P1171" i="2" s="1"/>
  <c r="M1171" i="2" s="1"/>
  <c r="O1172" i="2"/>
  <c r="P1172" i="2" s="1"/>
  <c r="M1172" i="2" s="1"/>
  <c r="O1173" i="2"/>
  <c r="P1173" i="2" s="1"/>
  <c r="M1173" i="2" s="1"/>
  <c r="O1174" i="2"/>
  <c r="P1174" i="2" s="1"/>
  <c r="M1174" i="2" s="1"/>
  <c r="O1175" i="2"/>
  <c r="P1175" i="2" s="1"/>
  <c r="M1175" i="2" s="1"/>
  <c r="O1176" i="2"/>
  <c r="P1176" i="2" s="1"/>
  <c r="M1176" i="2" s="1"/>
  <c r="O1177" i="2"/>
  <c r="P1177" i="2" s="1"/>
  <c r="M1177" i="2" s="1"/>
  <c r="O1178" i="2"/>
  <c r="P1178" i="2" s="1"/>
  <c r="M1178" i="2" s="1"/>
  <c r="O1179" i="2"/>
  <c r="P1179" i="2" s="1"/>
  <c r="M1179" i="2" s="1"/>
  <c r="O1180" i="2"/>
  <c r="P1180" i="2" s="1"/>
  <c r="M1180" i="2" s="1"/>
  <c r="O1181" i="2"/>
  <c r="P1181" i="2" s="1"/>
  <c r="M1181" i="2" s="1"/>
  <c r="O1182" i="2"/>
  <c r="P1182" i="2" s="1"/>
  <c r="M1182" i="2" s="1"/>
  <c r="O1183" i="2"/>
  <c r="P1183" i="2" s="1"/>
  <c r="M1183" i="2" s="1"/>
  <c r="O1184" i="2"/>
  <c r="P1184" i="2" s="1"/>
  <c r="M1184" i="2" s="1"/>
  <c r="O1185" i="2"/>
  <c r="P1185" i="2" s="1"/>
  <c r="M1185" i="2" s="1"/>
  <c r="O1186" i="2"/>
  <c r="P1186" i="2" s="1"/>
  <c r="M1186" i="2" s="1"/>
  <c r="O1187" i="2"/>
  <c r="P1187" i="2" s="1"/>
  <c r="M1187" i="2" s="1"/>
  <c r="O1188" i="2"/>
  <c r="P1188" i="2" s="1"/>
  <c r="M1188" i="2" s="1"/>
  <c r="O1189" i="2"/>
  <c r="P1189" i="2" s="1"/>
  <c r="M1189" i="2" s="1"/>
  <c r="O1190" i="2"/>
  <c r="P1190" i="2" s="1"/>
  <c r="M1190" i="2" s="1"/>
  <c r="O1191" i="2"/>
  <c r="P1191" i="2" s="1"/>
  <c r="M1191" i="2" s="1"/>
  <c r="O1192" i="2"/>
  <c r="P1192" i="2" s="1"/>
  <c r="M1192" i="2" s="1"/>
  <c r="O1193" i="2"/>
  <c r="P1193" i="2" s="1"/>
  <c r="M1193" i="2" s="1"/>
  <c r="O1194" i="2"/>
  <c r="P1194" i="2" s="1"/>
  <c r="M1194" i="2" s="1"/>
  <c r="O1195" i="2"/>
  <c r="P1195" i="2" s="1"/>
  <c r="M1195" i="2" s="1"/>
  <c r="O1196" i="2"/>
  <c r="P1196" i="2" s="1"/>
  <c r="M1196" i="2" s="1"/>
  <c r="O1197" i="2"/>
  <c r="P1197" i="2" s="1"/>
  <c r="M1197" i="2" s="1"/>
  <c r="O1198" i="2"/>
  <c r="P1198" i="2" s="1"/>
  <c r="M1198" i="2" s="1"/>
  <c r="O1199" i="2"/>
  <c r="P1199" i="2" s="1"/>
  <c r="M1199" i="2" s="1"/>
  <c r="O1200" i="2"/>
  <c r="P1200" i="2" s="1"/>
  <c r="M1200" i="2" s="1"/>
  <c r="O1201" i="2"/>
  <c r="P1201" i="2" s="1"/>
  <c r="M1201" i="2" s="1"/>
  <c r="O1202" i="2"/>
  <c r="P1202" i="2" s="1"/>
  <c r="M1202" i="2" s="1"/>
  <c r="O1203" i="2"/>
  <c r="P1203" i="2" s="1"/>
  <c r="M1203" i="2" s="1"/>
  <c r="O1204" i="2"/>
  <c r="P1204" i="2" s="1"/>
  <c r="M1204" i="2" s="1"/>
  <c r="O1205" i="2"/>
  <c r="P1205" i="2" s="1"/>
  <c r="M1205" i="2" s="1"/>
  <c r="O1206" i="2"/>
  <c r="P1206" i="2" s="1"/>
  <c r="M1206" i="2" s="1"/>
  <c r="O1207" i="2"/>
  <c r="P1207" i="2" s="1"/>
  <c r="M1207" i="2" s="1"/>
  <c r="O1208" i="2"/>
  <c r="P1208" i="2" s="1"/>
  <c r="M1208" i="2" s="1"/>
  <c r="O1209" i="2"/>
  <c r="P1209" i="2" s="1"/>
  <c r="M1209" i="2" s="1"/>
  <c r="O1210" i="2"/>
  <c r="P1210" i="2" s="1"/>
  <c r="M1210" i="2" s="1"/>
  <c r="O1211" i="2"/>
  <c r="P1211" i="2" s="1"/>
  <c r="M1211" i="2" s="1"/>
  <c r="O1212" i="2"/>
  <c r="P1212" i="2" s="1"/>
  <c r="M1212" i="2" s="1"/>
  <c r="O1213" i="2"/>
  <c r="P1213" i="2" s="1"/>
  <c r="M1213" i="2" s="1"/>
  <c r="O1214" i="2"/>
  <c r="P1214" i="2" s="1"/>
  <c r="M1214" i="2" s="1"/>
  <c r="O1215" i="2"/>
  <c r="P1215" i="2" s="1"/>
  <c r="M1215" i="2" s="1"/>
  <c r="O1216" i="2"/>
  <c r="P1216" i="2" s="1"/>
  <c r="M1216" i="2" s="1"/>
  <c r="O1217" i="2"/>
  <c r="P1217" i="2" s="1"/>
  <c r="M1217" i="2" s="1"/>
  <c r="O1218" i="2"/>
  <c r="P1218" i="2" s="1"/>
  <c r="M1218" i="2" s="1"/>
  <c r="O1219" i="2"/>
  <c r="P1219" i="2" s="1"/>
  <c r="M1219" i="2" s="1"/>
  <c r="O1220" i="2"/>
  <c r="P1220" i="2" s="1"/>
  <c r="M1220" i="2" s="1"/>
  <c r="O1221" i="2"/>
  <c r="P1221" i="2" s="1"/>
  <c r="M1221" i="2" s="1"/>
  <c r="O1222" i="2"/>
  <c r="P1222" i="2" s="1"/>
  <c r="M1222" i="2" s="1"/>
  <c r="O1223" i="2"/>
  <c r="P1223" i="2" s="1"/>
  <c r="M1223" i="2" s="1"/>
  <c r="O1224" i="2"/>
  <c r="P1224" i="2" s="1"/>
  <c r="M1224" i="2" s="1"/>
  <c r="O1225" i="2"/>
  <c r="P1225" i="2" s="1"/>
  <c r="M1225" i="2" s="1"/>
  <c r="O1226" i="2"/>
  <c r="P1226" i="2" s="1"/>
  <c r="M1226" i="2" s="1"/>
  <c r="O1227" i="2"/>
  <c r="P1227" i="2" s="1"/>
  <c r="M1227" i="2" s="1"/>
  <c r="O1228" i="2"/>
  <c r="P1228" i="2" s="1"/>
  <c r="M1228" i="2" s="1"/>
  <c r="O1229" i="2"/>
  <c r="P1229" i="2" s="1"/>
  <c r="M1229" i="2" s="1"/>
  <c r="O1230" i="2"/>
  <c r="P1230" i="2" s="1"/>
  <c r="M1230" i="2" s="1"/>
  <c r="O1231" i="2"/>
  <c r="P1231" i="2" s="1"/>
  <c r="M1231" i="2" s="1"/>
  <c r="O1232" i="2"/>
  <c r="P1232" i="2" s="1"/>
  <c r="M1232" i="2" s="1"/>
  <c r="O1233" i="2"/>
  <c r="P1233" i="2" s="1"/>
  <c r="M1233" i="2" s="1"/>
  <c r="O1234" i="2"/>
  <c r="P1234" i="2" s="1"/>
  <c r="M1234" i="2" s="1"/>
  <c r="O1235" i="2"/>
  <c r="P1235" i="2" s="1"/>
  <c r="M1235" i="2" s="1"/>
  <c r="O1236" i="2"/>
  <c r="P1236" i="2" s="1"/>
  <c r="M1236" i="2" s="1"/>
  <c r="O1237" i="2"/>
  <c r="P1237" i="2" s="1"/>
  <c r="M1237" i="2" s="1"/>
  <c r="O1238" i="2"/>
  <c r="P1238" i="2" s="1"/>
  <c r="M1238" i="2" s="1"/>
  <c r="O1239" i="2"/>
  <c r="P1239" i="2" s="1"/>
  <c r="M1239" i="2" s="1"/>
  <c r="O1240" i="2"/>
  <c r="P1240" i="2" s="1"/>
  <c r="M1240" i="2" s="1"/>
  <c r="O1241" i="2"/>
  <c r="P1241" i="2" s="1"/>
  <c r="M1241" i="2" s="1"/>
  <c r="O1242" i="2"/>
  <c r="P1242" i="2" s="1"/>
  <c r="M1242" i="2" s="1"/>
  <c r="O1243" i="2"/>
  <c r="P1243" i="2" s="1"/>
  <c r="M1243" i="2" s="1"/>
  <c r="O1244" i="2"/>
  <c r="P1244" i="2" s="1"/>
  <c r="M1244" i="2" s="1"/>
  <c r="O1245" i="2"/>
  <c r="P1245" i="2" s="1"/>
  <c r="M1245" i="2" s="1"/>
  <c r="O1246" i="2"/>
  <c r="P1246" i="2" s="1"/>
  <c r="M1246" i="2" s="1"/>
  <c r="O1247" i="2"/>
  <c r="P1247" i="2" s="1"/>
  <c r="M1247" i="2" s="1"/>
  <c r="O1248" i="2"/>
  <c r="P1248" i="2" s="1"/>
  <c r="M1248" i="2" s="1"/>
  <c r="O1249" i="2"/>
  <c r="P1249" i="2" s="1"/>
  <c r="M1249" i="2" s="1"/>
  <c r="O1250" i="2"/>
  <c r="P1250" i="2" s="1"/>
  <c r="M1250" i="2" s="1"/>
  <c r="O1251" i="2"/>
  <c r="P1251" i="2" s="1"/>
  <c r="M1251" i="2" s="1"/>
  <c r="O1252" i="2"/>
  <c r="P1252" i="2" s="1"/>
  <c r="M1252" i="2" s="1"/>
  <c r="O1253" i="2"/>
  <c r="P1253" i="2" s="1"/>
  <c r="M1253" i="2" s="1"/>
  <c r="O1254" i="2"/>
  <c r="P1254" i="2" s="1"/>
  <c r="M1254" i="2" s="1"/>
  <c r="O1255" i="2"/>
  <c r="P1255" i="2" s="1"/>
  <c r="M1255" i="2" s="1"/>
  <c r="O1256" i="2"/>
  <c r="P1256" i="2" s="1"/>
  <c r="M1256" i="2" s="1"/>
  <c r="O1257" i="2"/>
  <c r="P1257" i="2" s="1"/>
  <c r="M1257" i="2" s="1"/>
  <c r="O1258" i="2"/>
  <c r="P1258" i="2" s="1"/>
  <c r="M1258" i="2" s="1"/>
  <c r="O1259" i="2"/>
  <c r="P1259" i="2" s="1"/>
  <c r="M1259" i="2" s="1"/>
  <c r="O1260" i="2"/>
  <c r="P1260" i="2" s="1"/>
  <c r="M1260" i="2" s="1"/>
  <c r="O1261" i="2"/>
  <c r="P1261" i="2" s="1"/>
  <c r="M1261" i="2" s="1"/>
  <c r="O1262" i="2"/>
  <c r="P1262" i="2" s="1"/>
  <c r="M1262" i="2" s="1"/>
  <c r="O1263" i="2"/>
  <c r="P1263" i="2" s="1"/>
  <c r="M1263" i="2" s="1"/>
  <c r="O1264" i="2"/>
  <c r="P1264" i="2" s="1"/>
  <c r="M1264" i="2" s="1"/>
  <c r="O1265" i="2"/>
  <c r="P1265" i="2" s="1"/>
  <c r="M1265" i="2" s="1"/>
  <c r="O1266" i="2"/>
  <c r="P1266" i="2" s="1"/>
  <c r="M1266" i="2" s="1"/>
  <c r="O1267" i="2"/>
  <c r="P1267" i="2" s="1"/>
  <c r="M1267" i="2" s="1"/>
  <c r="O1268" i="2"/>
  <c r="P1268" i="2" s="1"/>
  <c r="M1268" i="2" s="1"/>
  <c r="O1269" i="2"/>
  <c r="P1269" i="2" s="1"/>
  <c r="M1269" i="2" s="1"/>
  <c r="O1270" i="2"/>
  <c r="P1270" i="2" s="1"/>
  <c r="M1270" i="2" s="1"/>
  <c r="O1271" i="2"/>
  <c r="P1271" i="2" s="1"/>
  <c r="M1271" i="2" s="1"/>
  <c r="O1272" i="2"/>
  <c r="P1272" i="2" s="1"/>
  <c r="M1272" i="2" s="1"/>
  <c r="O1273" i="2"/>
  <c r="P1273" i="2" s="1"/>
  <c r="M1273" i="2" s="1"/>
  <c r="O1274" i="2"/>
  <c r="P1274" i="2" s="1"/>
  <c r="M1274" i="2" s="1"/>
  <c r="O1275" i="2"/>
  <c r="P1275" i="2" s="1"/>
  <c r="M1275" i="2" s="1"/>
  <c r="O1276" i="2"/>
  <c r="P1276" i="2" s="1"/>
  <c r="M1276" i="2" s="1"/>
  <c r="O1277" i="2"/>
  <c r="P1277" i="2" s="1"/>
  <c r="M1277" i="2" s="1"/>
  <c r="O1278" i="2"/>
  <c r="P1278" i="2" s="1"/>
  <c r="M1278" i="2" s="1"/>
  <c r="O1279" i="2"/>
  <c r="P1279" i="2" s="1"/>
  <c r="M1279" i="2" s="1"/>
  <c r="O1280" i="2"/>
  <c r="P1280" i="2" s="1"/>
  <c r="M1280" i="2" s="1"/>
  <c r="O1281" i="2"/>
  <c r="P1281" i="2" s="1"/>
  <c r="M1281" i="2" s="1"/>
  <c r="O1282" i="2"/>
  <c r="P1282" i="2" s="1"/>
  <c r="M1282" i="2" s="1"/>
  <c r="O1283" i="2"/>
  <c r="P1283" i="2" s="1"/>
  <c r="M1283" i="2" s="1"/>
  <c r="O1284" i="2"/>
  <c r="P1284" i="2" s="1"/>
  <c r="M1284" i="2" s="1"/>
  <c r="O1285" i="2"/>
  <c r="P1285" i="2" s="1"/>
  <c r="M1285" i="2" s="1"/>
  <c r="O1286" i="2"/>
  <c r="P1286" i="2" s="1"/>
  <c r="M1286" i="2" s="1"/>
  <c r="O1287" i="2"/>
  <c r="P1287" i="2" s="1"/>
  <c r="M1287" i="2" s="1"/>
  <c r="O1288" i="2"/>
  <c r="P1288" i="2" s="1"/>
  <c r="M1288" i="2" s="1"/>
  <c r="O1289" i="2"/>
  <c r="P1289" i="2" s="1"/>
  <c r="M1289" i="2" s="1"/>
  <c r="O1290" i="2"/>
  <c r="P1290" i="2" s="1"/>
  <c r="M1290" i="2" s="1"/>
  <c r="O1291" i="2"/>
  <c r="P1291" i="2" s="1"/>
  <c r="M1291" i="2" s="1"/>
  <c r="O1292" i="2"/>
  <c r="P1292" i="2" s="1"/>
  <c r="M1292" i="2" s="1"/>
  <c r="O1293" i="2"/>
  <c r="P1293" i="2" s="1"/>
  <c r="M1293" i="2" s="1"/>
  <c r="O1294" i="2"/>
  <c r="P1294" i="2" s="1"/>
  <c r="M1294" i="2" s="1"/>
  <c r="O1295" i="2"/>
  <c r="P1295" i="2" s="1"/>
  <c r="M1295" i="2" s="1"/>
  <c r="O1296" i="2"/>
  <c r="P1296" i="2" s="1"/>
  <c r="M1296" i="2" s="1"/>
  <c r="O1297" i="2"/>
  <c r="P1297" i="2" s="1"/>
  <c r="M1297" i="2" s="1"/>
  <c r="O1298" i="2"/>
  <c r="P1298" i="2" s="1"/>
  <c r="M1298" i="2" s="1"/>
  <c r="O1299" i="2"/>
  <c r="P1299" i="2" s="1"/>
  <c r="M1299" i="2" s="1"/>
  <c r="O1300" i="2"/>
  <c r="P1300" i="2" s="1"/>
  <c r="M1300" i="2" s="1"/>
  <c r="O1301" i="2"/>
  <c r="P1301" i="2" s="1"/>
  <c r="M1301" i="2" s="1"/>
  <c r="O1302" i="2"/>
  <c r="P1302" i="2" s="1"/>
  <c r="M1302" i="2" s="1"/>
  <c r="O1303" i="2"/>
  <c r="P1303" i="2" s="1"/>
  <c r="M1303" i="2" s="1"/>
  <c r="O1304" i="2"/>
  <c r="P1304" i="2" s="1"/>
  <c r="M1304" i="2" s="1"/>
  <c r="O1305" i="2"/>
  <c r="P1305" i="2" s="1"/>
  <c r="M1305" i="2" s="1"/>
  <c r="O1306" i="2"/>
  <c r="P1306" i="2" s="1"/>
  <c r="M1306" i="2" s="1"/>
  <c r="O1307" i="2"/>
  <c r="P1307" i="2" s="1"/>
  <c r="M1307" i="2" s="1"/>
  <c r="O1308" i="2"/>
  <c r="P1308" i="2" s="1"/>
  <c r="M1308" i="2" s="1"/>
  <c r="O1309" i="2"/>
  <c r="P1309" i="2" s="1"/>
  <c r="M1309" i="2" s="1"/>
  <c r="O1310" i="2"/>
  <c r="P1310" i="2" s="1"/>
  <c r="M1310" i="2" s="1"/>
  <c r="O1311" i="2"/>
  <c r="P1311" i="2" s="1"/>
  <c r="M1311" i="2" s="1"/>
  <c r="O1312" i="2"/>
  <c r="P1312" i="2" s="1"/>
  <c r="M1312" i="2" s="1"/>
  <c r="O1313" i="2"/>
  <c r="P1313" i="2" s="1"/>
  <c r="M1313" i="2" s="1"/>
  <c r="O1314" i="2"/>
  <c r="P1314" i="2" s="1"/>
  <c r="M1314" i="2" s="1"/>
  <c r="O1315" i="2"/>
  <c r="P1315" i="2" s="1"/>
  <c r="M1315" i="2" s="1"/>
  <c r="O1316" i="2"/>
  <c r="P1316" i="2" s="1"/>
  <c r="M1316" i="2" s="1"/>
  <c r="O1317" i="2"/>
  <c r="P1317" i="2" s="1"/>
  <c r="M1317" i="2" s="1"/>
  <c r="O1318" i="2"/>
  <c r="P1318" i="2" s="1"/>
  <c r="M1318" i="2" s="1"/>
  <c r="O1319" i="2"/>
  <c r="P1319" i="2" s="1"/>
  <c r="M1319" i="2" s="1"/>
  <c r="O1320" i="2"/>
  <c r="P1320" i="2" s="1"/>
  <c r="M1320" i="2" s="1"/>
  <c r="O1321" i="2"/>
  <c r="P1321" i="2" s="1"/>
  <c r="M1321" i="2" s="1"/>
  <c r="O1322" i="2"/>
  <c r="P1322" i="2" s="1"/>
  <c r="M1322" i="2" s="1"/>
  <c r="O1323" i="2"/>
  <c r="P1323" i="2" s="1"/>
  <c r="M1323" i="2" s="1"/>
  <c r="O1324" i="2"/>
  <c r="P1324" i="2" s="1"/>
  <c r="M1324" i="2" s="1"/>
  <c r="O1325" i="2"/>
  <c r="P1325" i="2" s="1"/>
  <c r="M1325" i="2" s="1"/>
  <c r="O1326" i="2"/>
  <c r="P1326" i="2" s="1"/>
  <c r="M1326" i="2" s="1"/>
  <c r="O1327" i="2"/>
  <c r="P1327" i="2" s="1"/>
  <c r="M1327" i="2" s="1"/>
  <c r="O1328" i="2"/>
  <c r="P1328" i="2" s="1"/>
  <c r="M1328" i="2" s="1"/>
  <c r="O1329" i="2"/>
  <c r="P1329" i="2" s="1"/>
  <c r="M1329" i="2" s="1"/>
  <c r="O1330" i="2"/>
  <c r="P1330" i="2" s="1"/>
  <c r="M1330" i="2" s="1"/>
  <c r="O1331" i="2"/>
  <c r="P1331" i="2" s="1"/>
  <c r="M1331" i="2" s="1"/>
  <c r="O1332" i="2"/>
  <c r="P1332" i="2" s="1"/>
  <c r="M1332" i="2" s="1"/>
  <c r="O1333" i="2"/>
  <c r="P1333" i="2" s="1"/>
  <c r="M1333" i="2" s="1"/>
  <c r="O1334" i="2"/>
  <c r="P1334" i="2" s="1"/>
  <c r="M1334" i="2" s="1"/>
  <c r="O1335" i="2"/>
  <c r="P1335" i="2" s="1"/>
  <c r="M1335" i="2" s="1"/>
  <c r="O1336" i="2"/>
  <c r="P1336" i="2" s="1"/>
  <c r="M1336" i="2" s="1"/>
  <c r="O1337" i="2"/>
  <c r="P1337" i="2" s="1"/>
  <c r="M1337" i="2" s="1"/>
  <c r="O1338" i="2"/>
  <c r="P1338" i="2" s="1"/>
  <c r="M1338" i="2" s="1"/>
  <c r="O1339" i="2"/>
  <c r="P1339" i="2" s="1"/>
  <c r="M1339" i="2" s="1"/>
  <c r="O1340" i="2"/>
  <c r="P1340" i="2" s="1"/>
  <c r="M1340" i="2" s="1"/>
  <c r="O1341" i="2"/>
  <c r="P1341" i="2" s="1"/>
  <c r="M1341" i="2" s="1"/>
  <c r="O1342" i="2"/>
  <c r="P1342" i="2" s="1"/>
  <c r="M1342" i="2" s="1"/>
  <c r="O1343" i="2"/>
  <c r="P1343" i="2" s="1"/>
  <c r="M1343" i="2" s="1"/>
  <c r="O1344" i="2"/>
  <c r="P1344" i="2" s="1"/>
  <c r="M1344" i="2" s="1"/>
  <c r="O1345" i="2"/>
  <c r="P1345" i="2" s="1"/>
  <c r="M1345" i="2" s="1"/>
  <c r="O1346" i="2"/>
  <c r="P1346" i="2" s="1"/>
  <c r="M1346" i="2" s="1"/>
  <c r="O1347" i="2"/>
  <c r="P1347" i="2" s="1"/>
  <c r="M1347" i="2" s="1"/>
  <c r="O1348" i="2"/>
  <c r="P1348" i="2" s="1"/>
  <c r="M1348" i="2" s="1"/>
  <c r="O1349" i="2"/>
  <c r="P1349" i="2" s="1"/>
  <c r="M1349" i="2" s="1"/>
  <c r="O1350" i="2"/>
  <c r="P1350" i="2" s="1"/>
  <c r="M1350" i="2" s="1"/>
  <c r="O1351" i="2"/>
  <c r="P1351" i="2" s="1"/>
  <c r="M1351" i="2" s="1"/>
  <c r="O1352" i="2"/>
  <c r="P1352" i="2" s="1"/>
  <c r="M1352" i="2" s="1"/>
  <c r="O1353" i="2"/>
  <c r="P1353" i="2" s="1"/>
  <c r="M1353" i="2" s="1"/>
  <c r="O1354" i="2"/>
  <c r="P1354" i="2" s="1"/>
  <c r="M1354" i="2" s="1"/>
  <c r="O1355" i="2"/>
  <c r="P1355" i="2" s="1"/>
  <c r="M1355" i="2" s="1"/>
  <c r="O1356" i="2"/>
  <c r="P1356" i="2" s="1"/>
  <c r="M1356" i="2" s="1"/>
  <c r="O1357" i="2"/>
  <c r="P1357" i="2" s="1"/>
  <c r="M1357" i="2" s="1"/>
  <c r="O1358" i="2"/>
  <c r="P1358" i="2" s="1"/>
  <c r="M1358" i="2" s="1"/>
  <c r="O1359" i="2"/>
  <c r="P1359" i="2" s="1"/>
  <c r="M1359" i="2" s="1"/>
  <c r="O1360" i="2"/>
  <c r="P1360" i="2" s="1"/>
  <c r="M1360" i="2" s="1"/>
  <c r="O1361" i="2"/>
  <c r="P1361" i="2" s="1"/>
  <c r="M1361" i="2" s="1"/>
  <c r="O1362" i="2"/>
  <c r="P1362" i="2" s="1"/>
  <c r="M1362" i="2" s="1"/>
  <c r="O1363" i="2"/>
  <c r="P1363" i="2" s="1"/>
  <c r="M1363" i="2" s="1"/>
  <c r="O1364" i="2"/>
  <c r="P1364" i="2" s="1"/>
  <c r="M1364" i="2" s="1"/>
  <c r="O1365" i="2"/>
  <c r="P1365" i="2" s="1"/>
  <c r="M1365" i="2" s="1"/>
  <c r="O1366" i="2"/>
  <c r="P1366" i="2" s="1"/>
  <c r="M1366" i="2" s="1"/>
  <c r="O1367" i="2"/>
  <c r="P1367" i="2" s="1"/>
  <c r="M1367" i="2" s="1"/>
  <c r="O1368" i="2"/>
  <c r="P1368" i="2" s="1"/>
  <c r="M1368" i="2" s="1"/>
  <c r="O1369" i="2"/>
  <c r="P1369" i="2" s="1"/>
  <c r="M1369" i="2" s="1"/>
  <c r="O1370" i="2"/>
  <c r="P1370" i="2" s="1"/>
  <c r="M1370" i="2" s="1"/>
  <c r="O1371" i="2"/>
  <c r="P1371" i="2" s="1"/>
  <c r="M1371" i="2" s="1"/>
  <c r="O1372" i="2"/>
  <c r="P1372" i="2" s="1"/>
  <c r="M1372" i="2" s="1"/>
  <c r="O1373" i="2"/>
  <c r="P1373" i="2" s="1"/>
  <c r="M1373" i="2" s="1"/>
  <c r="O1374" i="2"/>
  <c r="P1374" i="2" s="1"/>
  <c r="M1374" i="2" s="1"/>
  <c r="O1375" i="2"/>
  <c r="P1375" i="2" s="1"/>
  <c r="M1375" i="2" s="1"/>
  <c r="O1376" i="2"/>
  <c r="P1376" i="2" s="1"/>
  <c r="M1376" i="2" s="1"/>
  <c r="O1377" i="2"/>
  <c r="P1377" i="2" s="1"/>
  <c r="M1377" i="2" s="1"/>
  <c r="O1378" i="2"/>
  <c r="P1378" i="2" s="1"/>
  <c r="M1378" i="2" s="1"/>
  <c r="O1379" i="2"/>
  <c r="P1379" i="2" s="1"/>
  <c r="M1379" i="2" s="1"/>
  <c r="O1380" i="2"/>
  <c r="P1380" i="2" s="1"/>
  <c r="M1380" i="2" s="1"/>
  <c r="O1381" i="2"/>
  <c r="P1381" i="2" s="1"/>
  <c r="M1381" i="2" s="1"/>
  <c r="O1382" i="2"/>
  <c r="P1382" i="2" s="1"/>
  <c r="M1382" i="2" s="1"/>
  <c r="O1383" i="2"/>
  <c r="P1383" i="2" s="1"/>
  <c r="M1383" i="2" s="1"/>
  <c r="O1384" i="2"/>
  <c r="P1384" i="2" s="1"/>
  <c r="M1384" i="2" s="1"/>
  <c r="O1385" i="2"/>
  <c r="P1385" i="2" s="1"/>
  <c r="M1385" i="2" s="1"/>
  <c r="O1386" i="2"/>
  <c r="P1386" i="2" s="1"/>
  <c r="M1386" i="2" s="1"/>
  <c r="O1387" i="2"/>
  <c r="P1387" i="2" s="1"/>
  <c r="M1387" i="2" s="1"/>
  <c r="O1388" i="2"/>
  <c r="P1388" i="2" s="1"/>
  <c r="M1388" i="2" s="1"/>
  <c r="O1389" i="2"/>
  <c r="P1389" i="2" s="1"/>
  <c r="M1389" i="2" s="1"/>
  <c r="O1390" i="2"/>
  <c r="P1390" i="2" s="1"/>
  <c r="M1390" i="2" s="1"/>
  <c r="O1391" i="2"/>
  <c r="P1391" i="2" s="1"/>
  <c r="M1391" i="2" s="1"/>
  <c r="O1392" i="2"/>
  <c r="P1392" i="2" s="1"/>
  <c r="M1392" i="2" s="1"/>
  <c r="O1393" i="2"/>
  <c r="P1393" i="2" s="1"/>
  <c r="M1393" i="2" s="1"/>
  <c r="O1394" i="2"/>
  <c r="P1394" i="2" s="1"/>
  <c r="M1394" i="2" s="1"/>
  <c r="O1395" i="2"/>
  <c r="P1395" i="2" s="1"/>
  <c r="M1395" i="2" s="1"/>
  <c r="O1396" i="2"/>
  <c r="P1396" i="2" s="1"/>
  <c r="M1396" i="2" s="1"/>
  <c r="O1397" i="2"/>
  <c r="P1397" i="2" s="1"/>
  <c r="M1397" i="2" s="1"/>
  <c r="O1398" i="2"/>
  <c r="P1398" i="2" s="1"/>
  <c r="M1398" i="2" s="1"/>
  <c r="O1399" i="2"/>
  <c r="P1399" i="2" s="1"/>
  <c r="M1399" i="2" s="1"/>
  <c r="O1400" i="2"/>
  <c r="P1400" i="2" s="1"/>
  <c r="M1400" i="2" s="1"/>
  <c r="O1401" i="2"/>
  <c r="P1401" i="2" s="1"/>
  <c r="M1401" i="2" s="1"/>
  <c r="O1402" i="2"/>
  <c r="P1402" i="2" s="1"/>
  <c r="M1402" i="2" s="1"/>
  <c r="O1403" i="2"/>
  <c r="P1403" i="2" s="1"/>
  <c r="M1403" i="2" s="1"/>
  <c r="O1404" i="2"/>
  <c r="P1404" i="2" s="1"/>
  <c r="M1404" i="2" s="1"/>
  <c r="O1405" i="2"/>
  <c r="P1405" i="2" s="1"/>
  <c r="M1405" i="2" s="1"/>
  <c r="O1406" i="2"/>
  <c r="P1406" i="2" s="1"/>
  <c r="M1406" i="2" s="1"/>
  <c r="O1407" i="2"/>
  <c r="P1407" i="2" s="1"/>
  <c r="M1407" i="2" s="1"/>
  <c r="O1408" i="2"/>
  <c r="P1408" i="2" s="1"/>
  <c r="M1408" i="2" s="1"/>
  <c r="O1409" i="2"/>
  <c r="P1409" i="2" s="1"/>
  <c r="M1409" i="2" s="1"/>
  <c r="O1410" i="2"/>
  <c r="P1410" i="2" s="1"/>
  <c r="M1410" i="2" s="1"/>
  <c r="O1411" i="2"/>
  <c r="P1411" i="2" s="1"/>
  <c r="M1411" i="2" s="1"/>
  <c r="O1412" i="2"/>
  <c r="P1412" i="2" s="1"/>
  <c r="M1412" i="2" s="1"/>
  <c r="O1413" i="2"/>
  <c r="P1413" i="2" s="1"/>
  <c r="M1413" i="2" s="1"/>
  <c r="O1414" i="2"/>
  <c r="P1414" i="2" s="1"/>
  <c r="M1414" i="2" s="1"/>
  <c r="O1415" i="2"/>
  <c r="P1415" i="2" s="1"/>
  <c r="M1415" i="2" s="1"/>
  <c r="O1416" i="2"/>
  <c r="P1416" i="2" s="1"/>
  <c r="M1416" i="2" s="1"/>
  <c r="O1417" i="2"/>
  <c r="P1417" i="2" s="1"/>
  <c r="M1417" i="2" s="1"/>
  <c r="O1418" i="2"/>
  <c r="P1418" i="2" s="1"/>
  <c r="M1418" i="2" s="1"/>
  <c r="O1419" i="2"/>
  <c r="P1419" i="2" s="1"/>
  <c r="M1419" i="2" s="1"/>
  <c r="O1420" i="2"/>
  <c r="P1420" i="2" s="1"/>
  <c r="M1420" i="2" s="1"/>
  <c r="O1421" i="2"/>
  <c r="P1421" i="2" s="1"/>
  <c r="M1421" i="2" s="1"/>
  <c r="O1422" i="2"/>
  <c r="P1422" i="2" s="1"/>
  <c r="M1422" i="2" s="1"/>
  <c r="O1423" i="2"/>
  <c r="P1423" i="2" s="1"/>
  <c r="M1423" i="2" s="1"/>
  <c r="O1424" i="2"/>
  <c r="P1424" i="2" s="1"/>
  <c r="M1424" i="2" s="1"/>
  <c r="O1425" i="2"/>
  <c r="P1425" i="2" s="1"/>
  <c r="M1425" i="2" s="1"/>
  <c r="O1426" i="2"/>
  <c r="P1426" i="2" s="1"/>
  <c r="M1426" i="2" s="1"/>
  <c r="O1427" i="2"/>
  <c r="P1427" i="2" s="1"/>
  <c r="M1427" i="2" s="1"/>
  <c r="O1428" i="2"/>
  <c r="P1428" i="2" s="1"/>
  <c r="M1428" i="2" s="1"/>
  <c r="O1429" i="2"/>
  <c r="P1429" i="2" s="1"/>
  <c r="M1429" i="2" s="1"/>
  <c r="O1430" i="2"/>
  <c r="P1430" i="2" s="1"/>
  <c r="M1430" i="2" s="1"/>
  <c r="O1431" i="2"/>
  <c r="P1431" i="2" s="1"/>
  <c r="M1431" i="2" s="1"/>
  <c r="O1432" i="2"/>
  <c r="P1432" i="2" s="1"/>
  <c r="M1432" i="2" s="1"/>
  <c r="O1433" i="2"/>
  <c r="P1433" i="2" s="1"/>
  <c r="M1433" i="2" s="1"/>
  <c r="O1434" i="2"/>
  <c r="P1434" i="2" s="1"/>
  <c r="M1434" i="2" s="1"/>
  <c r="O1435" i="2"/>
  <c r="P1435" i="2" s="1"/>
  <c r="M1435" i="2" s="1"/>
  <c r="O1436" i="2"/>
  <c r="P1436" i="2" s="1"/>
  <c r="M1436" i="2" s="1"/>
  <c r="O1437" i="2"/>
  <c r="P1437" i="2" s="1"/>
  <c r="M1437" i="2" s="1"/>
  <c r="O1438" i="2"/>
  <c r="P1438" i="2" s="1"/>
  <c r="C26" i="8" l="1"/>
  <c r="C25" i="8"/>
  <c r="C24" i="8"/>
  <c r="C21" i="8"/>
  <c r="C20" i="8"/>
  <c r="C18" i="8"/>
  <c r="C17" i="8"/>
  <c r="C16" i="8"/>
  <c r="C9" i="8"/>
  <c r="C14" i="8"/>
  <c r="C12" i="8"/>
  <c r="C11" i="8"/>
  <c r="C8" i="8"/>
  <c r="C7" i="8"/>
  <c r="C6" i="8"/>
  <c r="C3" i="8"/>
  <c r="C4" i="8" s="1"/>
  <c r="J3" i="2"/>
  <c r="K3" i="2"/>
  <c r="L3" i="2"/>
  <c r="J4" i="2"/>
  <c r="K4" i="2"/>
  <c r="L4" i="2"/>
  <c r="T4" i="2" s="1"/>
  <c r="J5" i="2"/>
  <c r="K5" i="2"/>
  <c r="L5" i="2"/>
  <c r="J6" i="2"/>
  <c r="K6" i="2"/>
  <c r="L6" i="2"/>
  <c r="T6" i="2" s="1"/>
  <c r="J7" i="2"/>
  <c r="K7" i="2"/>
  <c r="L7" i="2"/>
  <c r="T7" i="2" s="1"/>
  <c r="J8" i="2"/>
  <c r="K8" i="2"/>
  <c r="L8" i="2"/>
  <c r="T8" i="2" s="1"/>
  <c r="J9" i="2"/>
  <c r="K9" i="2"/>
  <c r="L9" i="2"/>
  <c r="T9" i="2" s="1"/>
  <c r="J10" i="2"/>
  <c r="K10" i="2"/>
  <c r="L10" i="2"/>
  <c r="J11" i="2"/>
  <c r="K11" i="2"/>
  <c r="L11" i="2"/>
  <c r="T11" i="2" s="1"/>
  <c r="J12" i="2"/>
  <c r="K12" i="2"/>
  <c r="L12" i="2"/>
  <c r="T12" i="2" s="1"/>
  <c r="J13" i="2"/>
  <c r="K13" i="2"/>
  <c r="L13" i="2"/>
  <c r="J14" i="2"/>
  <c r="K14" i="2"/>
  <c r="L14" i="2"/>
  <c r="J15" i="2"/>
  <c r="K15" i="2"/>
  <c r="L15" i="2"/>
  <c r="J16" i="2"/>
  <c r="K16" i="2"/>
  <c r="L16" i="2"/>
  <c r="T16" i="2" s="1"/>
  <c r="J17" i="2"/>
  <c r="K17" i="2"/>
  <c r="L17" i="2"/>
  <c r="J18" i="2"/>
  <c r="K18" i="2"/>
  <c r="L18" i="2"/>
  <c r="J19" i="2"/>
  <c r="K19" i="2"/>
  <c r="L19" i="2"/>
  <c r="J20" i="2"/>
  <c r="K20" i="2"/>
  <c r="L20" i="2"/>
  <c r="T20" i="2" s="1"/>
  <c r="J21" i="2"/>
  <c r="K21" i="2"/>
  <c r="L21" i="2"/>
  <c r="T21" i="2" s="1"/>
  <c r="J22" i="2"/>
  <c r="K22" i="2"/>
  <c r="L22" i="2"/>
  <c r="T22" i="2" s="1"/>
  <c r="J23" i="2"/>
  <c r="K23" i="2"/>
  <c r="L23" i="2"/>
  <c r="T23" i="2" s="1"/>
  <c r="J24" i="2"/>
  <c r="K24" i="2"/>
  <c r="L24" i="2"/>
  <c r="T24" i="2" s="1"/>
  <c r="J25" i="2"/>
  <c r="K25" i="2"/>
  <c r="L25" i="2"/>
  <c r="J26" i="2"/>
  <c r="K26" i="2"/>
  <c r="L26" i="2"/>
  <c r="J27" i="2"/>
  <c r="K27" i="2"/>
  <c r="L27" i="2"/>
  <c r="T27" i="2" s="1"/>
  <c r="J28" i="2"/>
  <c r="K28" i="2"/>
  <c r="L28" i="2"/>
  <c r="T28" i="2" s="1"/>
  <c r="J29" i="2"/>
  <c r="K29" i="2"/>
  <c r="L29" i="2"/>
  <c r="T29" i="2" s="1"/>
  <c r="J30" i="2"/>
  <c r="K30" i="2"/>
  <c r="L30" i="2"/>
  <c r="J31" i="2"/>
  <c r="K31" i="2"/>
  <c r="L31" i="2"/>
  <c r="J32" i="2"/>
  <c r="K32" i="2"/>
  <c r="L32" i="2"/>
  <c r="T32" i="2" s="1"/>
  <c r="J33" i="2"/>
  <c r="K33" i="2"/>
  <c r="L33" i="2"/>
  <c r="J34" i="2"/>
  <c r="K34" i="2"/>
  <c r="L34" i="2"/>
  <c r="J35" i="2"/>
  <c r="K35" i="2"/>
  <c r="L35" i="2"/>
  <c r="T35" i="2" s="1"/>
  <c r="J36" i="2"/>
  <c r="K36" i="2"/>
  <c r="L36" i="2"/>
  <c r="J37" i="2"/>
  <c r="K37" i="2"/>
  <c r="L37" i="2"/>
  <c r="T37" i="2" s="1"/>
  <c r="J38" i="2"/>
  <c r="K38" i="2"/>
  <c r="L38" i="2"/>
  <c r="T38" i="2" s="1"/>
  <c r="J39" i="2"/>
  <c r="K39" i="2"/>
  <c r="L39" i="2"/>
  <c r="T39" i="2" s="1"/>
  <c r="J40" i="2"/>
  <c r="K40" i="2"/>
  <c r="L40" i="2"/>
  <c r="T40" i="2" s="1"/>
  <c r="J41" i="2"/>
  <c r="K41" i="2"/>
  <c r="L41" i="2"/>
  <c r="J42" i="2"/>
  <c r="K42" i="2"/>
  <c r="L42" i="2"/>
  <c r="T42" i="2" s="1"/>
  <c r="J43" i="2"/>
  <c r="K43" i="2"/>
  <c r="L43" i="2"/>
  <c r="T43" i="2" s="1"/>
  <c r="J44" i="2"/>
  <c r="K44" i="2"/>
  <c r="L44" i="2"/>
  <c r="J45" i="2"/>
  <c r="K45" i="2"/>
  <c r="L45" i="2"/>
  <c r="J46" i="2"/>
  <c r="K46" i="2"/>
  <c r="L46" i="2"/>
  <c r="J47" i="2"/>
  <c r="K47" i="2"/>
  <c r="L47" i="2"/>
  <c r="T47" i="2" s="1"/>
  <c r="J48" i="2"/>
  <c r="K48" i="2"/>
  <c r="L48" i="2"/>
  <c r="J49" i="2"/>
  <c r="K49" i="2"/>
  <c r="L49" i="2"/>
  <c r="J50" i="2"/>
  <c r="K50" i="2"/>
  <c r="L50" i="2"/>
  <c r="J51" i="2"/>
  <c r="K51" i="2"/>
  <c r="L51" i="2"/>
  <c r="T51" i="2" s="1"/>
  <c r="J52" i="2"/>
  <c r="K52" i="2"/>
  <c r="L52" i="2"/>
  <c r="T52" i="2" s="1"/>
  <c r="J53" i="2"/>
  <c r="K53" i="2"/>
  <c r="L53" i="2"/>
  <c r="T53" i="2" s="1"/>
  <c r="J54" i="2"/>
  <c r="K54" i="2"/>
  <c r="L54" i="2"/>
  <c r="T54" i="2" s="1"/>
  <c r="J55" i="2"/>
  <c r="K55" i="2"/>
  <c r="L55" i="2"/>
  <c r="T55" i="2" s="1"/>
  <c r="J56" i="2"/>
  <c r="K56" i="2"/>
  <c r="L56" i="2"/>
  <c r="J57" i="2"/>
  <c r="K57" i="2"/>
  <c r="L57" i="2"/>
  <c r="J58" i="2"/>
  <c r="K58" i="2"/>
  <c r="L58" i="2"/>
  <c r="T58" i="2" s="1"/>
  <c r="J59" i="2"/>
  <c r="K59" i="2"/>
  <c r="L59" i="2"/>
  <c r="T59" i="2" s="1"/>
  <c r="J60" i="2"/>
  <c r="K60" i="2"/>
  <c r="L60" i="2"/>
  <c r="T60" i="2" s="1"/>
  <c r="J61" i="2"/>
  <c r="K61" i="2"/>
  <c r="L61" i="2"/>
  <c r="J62" i="2"/>
  <c r="K62" i="2"/>
  <c r="L62" i="2"/>
  <c r="J63" i="2"/>
  <c r="K63" i="2"/>
  <c r="L63" i="2"/>
  <c r="T63" i="2" s="1"/>
  <c r="J64" i="2"/>
  <c r="K64" i="2"/>
  <c r="L64" i="2"/>
  <c r="T64" i="2" s="1"/>
  <c r="J65" i="2"/>
  <c r="K65" i="2"/>
  <c r="L65" i="2"/>
  <c r="J66" i="2"/>
  <c r="K66" i="2"/>
  <c r="L66" i="2"/>
  <c r="J67" i="2"/>
  <c r="K67" i="2"/>
  <c r="L67" i="2"/>
  <c r="T67" i="2" s="1"/>
  <c r="J68" i="2"/>
  <c r="K68" i="2"/>
  <c r="L68" i="2"/>
  <c r="J69" i="2"/>
  <c r="K69" i="2"/>
  <c r="L69" i="2"/>
  <c r="T69" i="2" s="1"/>
  <c r="J70" i="2"/>
  <c r="K70" i="2"/>
  <c r="L70" i="2"/>
  <c r="T70" i="2" s="1"/>
  <c r="J71" i="2"/>
  <c r="K71" i="2"/>
  <c r="L71" i="2"/>
  <c r="T71" i="2" s="1"/>
  <c r="J72" i="2"/>
  <c r="K72" i="2"/>
  <c r="L72" i="2"/>
  <c r="T72" i="2" s="1"/>
  <c r="J73" i="2"/>
  <c r="K73" i="2"/>
  <c r="L73" i="2"/>
  <c r="J74" i="2"/>
  <c r="K74" i="2"/>
  <c r="L74" i="2"/>
  <c r="T74" i="2" s="1"/>
  <c r="J75" i="2"/>
  <c r="K75" i="2"/>
  <c r="L75" i="2"/>
  <c r="T75" i="2" s="1"/>
  <c r="J76" i="2"/>
  <c r="K76" i="2"/>
  <c r="L76" i="2"/>
  <c r="J77" i="2"/>
  <c r="K77" i="2"/>
  <c r="L77" i="2"/>
  <c r="J78" i="2"/>
  <c r="K78" i="2"/>
  <c r="L78" i="2"/>
  <c r="J79" i="2"/>
  <c r="K79" i="2"/>
  <c r="L79" i="2"/>
  <c r="T79" i="2" s="1"/>
  <c r="J80" i="2"/>
  <c r="K80" i="2"/>
  <c r="L80" i="2"/>
  <c r="J81" i="2"/>
  <c r="K81" i="2"/>
  <c r="L81" i="2"/>
  <c r="J82" i="2"/>
  <c r="K82" i="2"/>
  <c r="L82" i="2"/>
  <c r="J83" i="2"/>
  <c r="K83" i="2"/>
  <c r="L83" i="2"/>
  <c r="T83" i="2" s="1"/>
  <c r="J84" i="2"/>
  <c r="K84" i="2"/>
  <c r="L84" i="2"/>
  <c r="T84" i="2" s="1"/>
  <c r="J85" i="2"/>
  <c r="K85" i="2"/>
  <c r="L85" i="2"/>
  <c r="T85" i="2" s="1"/>
  <c r="J86" i="2"/>
  <c r="K86" i="2"/>
  <c r="L86" i="2"/>
  <c r="T86" i="2" s="1"/>
  <c r="J87" i="2"/>
  <c r="K87" i="2"/>
  <c r="L87" i="2"/>
  <c r="T87" i="2" s="1"/>
  <c r="J88" i="2"/>
  <c r="K88" i="2"/>
  <c r="L88" i="2"/>
  <c r="J89" i="2"/>
  <c r="K89" i="2"/>
  <c r="L89" i="2"/>
  <c r="J90" i="2"/>
  <c r="K90" i="2"/>
  <c r="L90" i="2"/>
  <c r="T90" i="2" s="1"/>
  <c r="J91" i="2"/>
  <c r="K91" i="2"/>
  <c r="L91" i="2"/>
  <c r="T91" i="2" s="1"/>
  <c r="J92" i="2"/>
  <c r="K92" i="2"/>
  <c r="L92" i="2"/>
  <c r="T92" i="2" s="1"/>
  <c r="J93" i="2"/>
  <c r="K93" i="2"/>
  <c r="L93" i="2"/>
  <c r="J94" i="2"/>
  <c r="K94" i="2"/>
  <c r="L94" i="2"/>
  <c r="J95" i="2"/>
  <c r="K95" i="2"/>
  <c r="L95" i="2"/>
  <c r="T95" i="2" s="1"/>
  <c r="J96" i="2"/>
  <c r="K96" i="2"/>
  <c r="L96" i="2"/>
  <c r="T96" i="2" s="1"/>
  <c r="J97" i="2"/>
  <c r="K97" i="2"/>
  <c r="L97" i="2"/>
  <c r="J98" i="2"/>
  <c r="K98" i="2"/>
  <c r="L98" i="2"/>
  <c r="J99" i="2"/>
  <c r="K99" i="2"/>
  <c r="L99" i="2"/>
  <c r="T99" i="2" s="1"/>
  <c r="J100" i="2"/>
  <c r="K100" i="2"/>
  <c r="L100" i="2"/>
  <c r="J101" i="2"/>
  <c r="K101" i="2"/>
  <c r="L101" i="2"/>
  <c r="T101" i="2" s="1"/>
  <c r="J102" i="2"/>
  <c r="K102" i="2"/>
  <c r="L102" i="2"/>
  <c r="T102" i="2" s="1"/>
  <c r="J103" i="2"/>
  <c r="K103" i="2"/>
  <c r="L103" i="2"/>
  <c r="T103" i="2" s="1"/>
  <c r="J104" i="2"/>
  <c r="K104" i="2"/>
  <c r="L104" i="2"/>
  <c r="T104" i="2" s="1"/>
  <c r="J105" i="2"/>
  <c r="K105" i="2"/>
  <c r="L105" i="2"/>
  <c r="J106" i="2"/>
  <c r="K106" i="2"/>
  <c r="L106" i="2"/>
  <c r="T106" i="2" s="1"/>
  <c r="J107" i="2"/>
  <c r="K107" i="2"/>
  <c r="L107" i="2"/>
  <c r="T107" i="2" s="1"/>
  <c r="J108" i="2"/>
  <c r="K108" i="2"/>
  <c r="L108" i="2"/>
  <c r="J109" i="2"/>
  <c r="K109" i="2"/>
  <c r="L109" i="2"/>
  <c r="J110" i="2"/>
  <c r="K110" i="2"/>
  <c r="L110" i="2"/>
  <c r="J111" i="2"/>
  <c r="K111" i="2"/>
  <c r="L111" i="2"/>
  <c r="T111" i="2" s="1"/>
  <c r="J112" i="2"/>
  <c r="K112" i="2"/>
  <c r="L112" i="2"/>
  <c r="J113" i="2"/>
  <c r="K113" i="2"/>
  <c r="L113" i="2"/>
  <c r="J114" i="2"/>
  <c r="K114" i="2"/>
  <c r="L114" i="2"/>
  <c r="J115" i="2"/>
  <c r="K115" i="2"/>
  <c r="L115" i="2"/>
  <c r="T115" i="2" s="1"/>
  <c r="J116" i="2"/>
  <c r="K116" i="2"/>
  <c r="L116" i="2"/>
  <c r="T116" i="2" s="1"/>
  <c r="J117" i="2"/>
  <c r="K117" i="2"/>
  <c r="L117" i="2"/>
  <c r="T117" i="2" s="1"/>
  <c r="J118" i="2"/>
  <c r="K118" i="2"/>
  <c r="L118" i="2"/>
  <c r="T118" i="2" s="1"/>
  <c r="J119" i="2"/>
  <c r="K119" i="2"/>
  <c r="L119" i="2"/>
  <c r="T119" i="2" s="1"/>
  <c r="J120" i="2"/>
  <c r="K120" i="2"/>
  <c r="L120" i="2"/>
  <c r="J121" i="2"/>
  <c r="K121" i="2"/>
  <c r="L121" i="2"/>
  <c r="J122" i="2"/>
  <c r="K122" i="2"/>
  <c r="L122" i="2"/>
  <c r="T122" i="2" s="1"/>
  <c r="J123" i="2"/>
  <c r="K123" i="2"/>
  <c r="L123" i="2"/>
  <c r="T123" i="2" s="1"/>
  <c r="J124" i="2"/>
  <c r="K124" i="2"/>
  <c r="L124" i="2"/>
  <c r="T124" i="2" s="1"/>
  <c r="J125" i="2"/>
  <c r="K125" i="2"/>
  <c r="L125" i="2"/>
  <c r="J126" i="2"/>
  <c r="K126" i="2"/>
  <c r="L126" i="2"/>
  <c r="J127" i="2"/>
  <c r="K127" i="2"/>
  <c r="L127" i="2"/>
  <c r="T127" i="2" s="1"/>
  <c r="J128" i="2"/>
  <c r="K128" i="2"/>
  <c r="L128" i="2"/>
  <c r="T128" i="2" s="1"/>
  <c r="J129" i="2"/>
  <c r="K129" i="2"/>
  <c r="L129" i="2"/>
  <c r="J130" i="2"/>
  <c r="K130" i="2"/>
  <c r="L130" i="2"/>
  <c r="J131" i="2"/>
  <c r="K131" i="2"/>
  <c r="L131" i="2"/>
  <c r="T131" i="2" s="1"/>
  <c r="J132" i="2"/>
  <c r="K132" i="2"/>
  <c r="L132" i="2"/>
  <c r="J133" i="2"/>
  <c r="K133" i="2"/>
  <c r="L133" i="2"/>
  <c r="T133" i="2" s="1"/>
  <c r="J134" i="2"/>
  <c r="K134" i="2"/>
  <c r="L134" i="2"/>
  <c r="T134" i="2" s="1"/>
  <c r="J135" i="2"/>
  <c r="K135" i="2"/>
  <c r="L135" i="2"/>
  <c r="T135" i="2" s="1"/>
  <c r="J136" i="2"/>
  <c r="K136" i="2"/>
  <c r="L136" i="2"/>
  <c r="T136" i="2" s="1"/>
  <c r="J137" i="2"/>
  <c r="K137" i="2"/>
  <c r="L137" i="2"/>
  <c r="J138" i="2"/>
  <c r="K138" i="2"/>
  <c r="L138" i="2"/>
  <c r="T138" i="2" s="1"/>
  <c r="J139" i="2"/>
  <c r="K139" i="2"/>
  <c r="L139" i="2"/>
  <c r="T139" i="2" s="1"/>
  <c r="J140" i="2"/>
  <c r="K140" i="2"/>
  <c r="L140" i="2"/>
  <c r="J141" i="2"/>
  <c r="K141" i="2"/>
  <c r="L141" i="2"/>
  <c r="J142" i="2"/>
  <c r="K142" i="2"/>
  <c r="L142" i="2"/>
  <c r="J143" i="2"/>
  <c r="K143" i="2"/>
  <c r="L143" i="2"/>
  <c r="T143" i="2" s="1"/>
  <c r="J144" i="2"/>
  <c r="K144" i="2"/>
  <c r="L144" i="2"/>
  <c r="J145" i="2"/>
  <c r="K145" i="2"/>
  <c r="L145" i="2"/>
  <c r="J146" i="2"/>
  <c r="K146" i="2"/>
  <c r="L146" i="2"/>
  <c r="J147" i="2"/>
  <c r="K147" i="2"/>
  <c r="L147" i="2"/>
  <c r="T147" i="2" s="1"/>
  <c r="J148" i="2"/>
  <c r="K148" i="2"/>
  <c r="L148" i="2"/>
  <c r="T148" i="2" s="1"/>
  <c r="J149" i="2"/>
  <c r="K149" i="2"/>
  <c r="L149" i="2"/>
  <c r="T149" i="2" s="1"/>
  <c r="J150" i="2"/>
  <c r="K150" i="2"/>
  <c r="L150" i="2"/>
  <c r="T150" i="2" s="1"/>
  <c r="J151" i="2"/>
  <c r="K151" i="2"/>
  <c r="L151" i="2"/>
  <c r="T151" i="2" s="1"/>
  <c r="J152" i="2"/>
  <c r="K152" i="2"/>
  <c r="L152" i="2"/>
  <c r="J153" i="2"/>
  <c r="K153" i="2"/>
  <c r="L153" i="2"/>
  <c r="J154" i="2"/>
  <c r="K154" i="2"/>
  <c r="L154" i="2"/>
  <c r="T154" i="2" s="1"/>
  <c r="J155" i="2"/>
  <c r="K155" i="2"/>
  <c r="L155" i="2"/>
  <c r="T155" i="2" s="1"/>
  <c r="J156" i="2"/>
  <c r="K156" i="2"/>
  <c r="L156" i="2"/>
  <c r="T156" i="2" s="1"/>
  <c r="J157" i="2"/>
  <c r="K157" i="2"/>
  <c r="L157" i="2"/>
  <c r="J158" i="2"/>
  <c r="K158" i="2"/>
  <c r="L158" i="2"/>
  <c r="T158" i="2" s="1"/>
  <c r="J159" i="2"/>
  <c r="K159" i="2"/>
  <c r="L159" i="2"/>
  <c r="T159" i="2" s="1"/>
  <c r="J160" i="2"/>
  <c r="K160" i="2"/>
  <c r="L160" i="2"/>
  <c r="T160" i="2" s="1"/>
  <c r="J161" i="2"/>
  <c r="K161" i="2"/>
  <c r="L161" i="2"/>
  <c r="T161" i="2" s="1"/>
  <c r="J162" i="2"/>
  <c r="K162" i="2"/>
  <c r="L162" i="2"/>
  <c r="T162" i="2" s="1"/>
  <c r="J163" i="2"/>
  <c r="K163" i="2"/>
  <c r="L163" i="2"/>
  <c r="T163" i="2" s="1"/>
  <c r="J164" i="2"/>
  <c r="K164" i="2"/>
  <c r="L164" i="2"/>
  <c r="T164" i="2" s="1"/>
  <c r="J165" i="2"/>
  <c r="K165" i="2"/>
  <c r="L165" i="2"/>
  <c r="T165" i="2" s="1"/>
  <c r="J166" i="2"/>
  <c r="K166" i="2"/>
  <c r="L166" i="2"/>
  <c r="T166" i="2" s="1"/>
  <c r="J167" i="2"/>
  <c r="K167" i="2"/>
  <c r="L167" i="2"/>
  <c r="T167" i="2" s="1"/>
  <c r="J168" i="2"/>
  <c r="K168" i="2"/>
  <c r="L168" i="2"/>
  <c r="T168" i="2" s="1"/>
  <c r="J169" i="2"/>
  <c r="K169" i="2"/>
  <c r="L169" i="2"/>
  <c r="T169" i="2" s="1"/>
  <c r="J170" i="2"/>
  <c r="K170" i="2"/>
  <c r="L170" i="2"/>
  <c r="T170" i="2" s="1"/>
  <c r="J171" i="2"/>
  <c r="K171" i="2"/>
  <c r="L171" i="2"/>
  <c r="T171" i="2" s="1"/>
  <c r="J172" i="2"/>
  <c r="K172" i="2"/>
  <c r="L172" i="2"/>
  <c r="T172" i="2" s="1"/>
  <c r="J173" i="2"/>
  <c r="K173" i="2"/>
  <c r="L173" i="2"/>
  <c r="T173" i="2" s="1"/>
  <c r="J174" i="2"/>
  <c r="K174" i="2"/>
  <c r="L174" i="2"/>
  <c r="T174" i="2" s="1"/>
  <c r="J175" i="2"/>
  <c r="K175" i="2"/>
  <c r="L175" i="2"/>
  <c r="T175" i="2" s="1"/>
  <c r="J176" i="2"/>
  <c r="K176" i="2"/>
  <c r="L176" i="2"/>
  <c r="J177" i="2"/>
  <c r="K177" i="2"/>
  <c r="L177" i="2"/>
  <c r="T177" i="2" s="1"/>
  <c r="J178" i="2"/>
  <c r="K178" i="2"/>
  <c r="L178" i="2"/>
  <c r="T178" i="2" s="1"/>
  <c r="J179" i="2"/>
  <c r="K179" i="2"/>
  <c r="L179" i="2"/>
  <c r="T179" i="2" s="1"/>
  <c r="J180" i="2"/>
  <c r="K180" i="2"/>
  <c r="L180" i="2"/>
  <c r="J181" i="2"/>
  <c r="K181" i="2"/>
  <c r="L181" i="2"/>
  <c r="T181" i="2" s="1"/>
  <c r="J182" i="2"/>
  <c r="K182" i="2"/>
  <c r="L182" i="2"/>
  <c r="T182" i="2" s="1"/>
  <c r="J183" i="2"/>
  <c r="K183" i="2"/>
  <c r="L183" i="2"/>
  <c r="T183" i="2" s="1"/>
  <c r="J184" i="2"/>
  <c r="K184" i="2"/>
  <c r="L184" i="2"/>
  <c r="T184" i="2" s="1"/>
  <c r="J185" i="2"/>
  <c r="K185" i="2"/>
  <c r="L185" i="2"/>
  <c r="T185" i="2" s="1"/>
  <c r="J186" i="2"/>
  <c r="K186" i="2"/>
  <c r="L186" i="2"/>
  <c r="T186" i="2" s="1"/>
  <c r="J187" i="2"/>
  <c r="K187" i="2"/>
  <c r="L187" i="2"/>
  <c r="T187" i="2" s="1"/>
  <c r="J188" i="2"/>
  <c r="K188" i="2"/>
  <c r="L188" i="2"/>
  <c r="T188" i="2" s="1"/>
  <c r="J189" i="2"/>
  <c r="K189" i="2"/>
  <c r="L189" i="2"/>
  <c r="T189" i="2" s="1"/>
  <c r="J190" i="2"/>
  <c r="K190" i="2"/>
  <c r="L190" i="2"/>
  <c r="T190" i="2" s="1"/>
  <c r="J191" i="2"/>
  <c r="K191" i="2"/>
  <c r="L191" i="2"/>
  <c r="T191" i="2" s="1"/>
  <c r="J192" i="2"/>
  <c r="K192" i="2"/>
  <c r="L192" i="2"/>
  <c r="J193" i="2"/>
  <c r="K193" i="2"/>
  <c r="L193" i="2"/>
  <c r="T193" i="2" s="1"/>
  <c r="J194" i="2"/>
  <c r="K194" i="2"/>
  <c r="L194" i="2"/>
  <c r="T194" i="2" s="1"/>
  <c r="J195" i="2"/>
  <c r="K195" i="2"/>
  <c r="L195" i="2"/>
  <c r="T195" i="2" s="1"/>
  <c r="J196" i="2"/>
  <c r="K196" i="2"/>
  <c r="L196" i="2"/>
  <c r="T196" i="2" s="1"/>
  <c r="J197" i="2"/>
  <c r="K197" i="2"/>
  <c r="L197" i="2"/>
  <c r="T197" i="2" s="1"/>
  <c r="J198" i="2"/>
  <c r="K198" i="2"/>
  <c r="L198" i="2"/>
  <c r="T198" i="2" s="1"/>
  <c r="J199" i="2"/>
  <c r="K199" i="2"/>
  <c r="L199" i="2"/>
  <c r="T199" i="2" s="1"/>
  <c r="J200" i="2"/>
  <c r="K200" i="2"/>
  <c r="L200" i="2"/>
  <c r="T200" i="2" s="1"/>
  <c r="J201" i="2"/>
  <c r="K201" i="2"/>
  <c r="L201" i="2"/>
  <c r="T201" i="2" s="1"/>
  <c r="J202" i="2"/>
  <c r="K202" i="2"/>
  <c r="L202" i="2"/>
  <c r="T202" i="2" s="1"/>
  <c r="J203" i="2"/>
  <c r="K203" i="2"/>
  <c r="L203" i="2"/>
  <c r="T203" i="2" s="1"/>
  <c r="J204" i="2"/>
  <c r="K204" i="2"/>
  <c r="L204" i="2"/>
  <c r="T204" i="2" s="1"/>
  <c r="J205" i="2"/>
  <c r="K205" i="2"/>
  <c r="L205" i="2"/>
  <c r="J206" i="2"/>
  <c r="K206" i="2"/>
  <c r="L206" i="2"/>
  <c r="T206" i="2" s="1"/>
  <c r="J207" i="2"/>
  <c r="K207" i="2"/>
  <c r="L207" i="2"/>
  <c r="T207" i="2" s="1"/>
  <c r="J208" i="2"/>
  <c r="K208" i="2"/>
  <c r="L208" i="2"/>
  <c r="J209" i="2"/>
  <c r="K209" i="2"/>
  <c r="L209" i="2"/>
  <c r="T209" i="2" s="1"/>
  <c r="J210" i="2"/>
  <c r="K210" i="2"/>
  <c r="L210" i="2"/>
  <c r="T210" i="2" s="1"/>
  <c r="J211" i="2"/>
  <c r="K211" i="2"/>
  <c r="L211" i="2"/>
  <c r="T211" i="2" s="1"/>
  <c r="J212" i="2"/>
  <c r="K212" i="2"/>
  <c r="L212" i="2"/>
  <c r="T212" i="2" s="1"/>
  <c r="J213" i="2"/>
  <c r="K213" i="2"/>
  <c r="L213" i="2"/>
  <c r="T213" i="2" s="1"/>
  <c r="J214" i="2"/>
  <c r="K214" i="2"/>
  <c r="L214" i="2"/>
  <c r="T214" i="2" s="1"/>
  <c r="J215" i="2"/>
  <c r="K215" i="2"/>
  <c r="L215" i="2"/>
  <c r="T215" i="2" s="1"/>
  <c r="J216" i="2"/>
  <c r="K216" i="2"/>
  <c r="L216" i="2"/>
  <c r="T216" i="2" s="1"/>
  <c r="J217" i="2"/>
  <c r="K217" i="2"/>
  <c r="L217" i="2"/>
  <c r="T217" i="2" s="1"/>
  <c r="J218" i="2"/>
  <c r="K218" i="2"/>
  <c r="L218" i="2"/>
  <c r="T218" i="2" s="1"/>
  <c r="J219" i="2"/>
  <c r="K219" i="2"/>
  <c r="L219" i="2"/>
  <c r="T219" i="2" s="1"/>
  <c r="J220" i="2"/>
  <c r="K220" i="2"/>
  <c r="L220" i="2"/>
  <c r="J221" i="2"/>
  <c r="K221" i="2"/>
  <c r="L221" i="2"/>
  <c r="T221" i="2" s="1"/>
  <c r="J222" i="2"/>
  <c r="K222" i="2"/>
  <c r="L222" i="2"/>
  <c r="T222" i="2" s="1"/>
  <c r="J223" i="2"/>
  <c r="K223" i="2"/>
  <c r="L223" i="2"/>
  <c r="T223" i="2" s="1"/>
  <c r="J224" i="2"/>
  <c r="K224" i="2"/>
  <c r="L224" i="2"/>
  <c r="T224" i="2" s="1"/>
  <c r="J225" i="2"/>
  <c r="K225" i="2"/>
  <c r="L225" i="2"/>
  <c r="T225" i="2" s="1"/>
  <c r="J226" i="2"/>
  <c r="K226" i="2"/>
  <c r="L226" i="2"/>
  <c r="T226" i="2" s="1"/>
  <c r="J227" i="2"/>
  <c r="K227" i="2"/>
  <c r="L227" i="2"/>
  <c r="T227" i="2" s="1"/>
  <c r="J228" i="2"/>
  <c r="K228" i="2"/>
  <c r="L228" i="2"/>
  <c r="T228" i="2" s="1"/>
  <c r="J229" i="2"/>
  <c r="K229" i="2"/>
  <c r="L229" i="2"/>
  <c r="T229" i="2" s="1"/>
  <c r="J230" i="2"/>
  <c r="K230" i="2"/>
  <c r="L230" i="2"/>
  <c r="T230" i="2" s="1"/>
  <c r="J231" i="2"/>
  <c r="K231" i="2"/>
  <c r="L231" i="2"/>
  <c r="T231" i="2" s="1"/>
  <c r="J232" i="2"/>
  <c r="K232" i="2"/>
  <c r="L232" i="2"/>
  <c r="J233" i="2"/>
  <c r="K233" i="2"/>
  <c r="L233" i="2"/>
  <c r="T233" i="2" s="1"/>
  <c r="J234" i="2"/>
  <c r="K234" i="2"/>
  <c r="L234" i="2"/>
  <c r="T234" i="2" s="1"/>
  <c r="J235" i="2"/>
  <c r="K235" i="2"/>
  <c r="L235" i="2"/>
  <c r="T235" i="2" s="1"/>
  <c r="J236" i="2"/>
  <c r="K236" i="2"/>
  <c r="L236" i="2"/>
  <c r="J237" i="2"/>
  <c r="K237" i="2"/>
  <c r="L237" i="2"/>
  <c r="T237" i="2" s="1"/>
  <c r="J238" i="2"/>
  <c r="K238" i="2"/>
  <c r="L238" i="2"/>
  <c r="T238" i="2" s="1"/>
  <c r="J239" i="2"/>
  <c r="K239" i="2"/>
  <c r="L239" i="2"/>
  <c r="T239" i="2" s="1"/>
  <c r="J240" i="2"/>
  <c r="K240" i="2"/>
  <c r="L240" i="2"/>
  <c r="T240" i="2" s="1"/>
  <c r="J241" i="2"/>
  <c r="K241" i="2"/>
  <c r="L241" i="2"/>
  <c r="T241" i="2" s="1"/>
  <c r="J242" i="2"/>
  <c r="K242" i="2"/>
  <c r="L242" i="2"/>
  <c r="T242" i="2" s="1"/>
  <c r="J243" i="2"/>
  <c r="K243" i="2"/>
  <c r="L243" i="2"/>
  <c r="T243" i="2" s="1"/>
  <c r="J244" i="2"/>
  <c r="K244" i="2"/>
  <c r="L244" i="2"/>
  <c r="T244" i="2" s="1"/>
  <c r="J245" i="2"/>
  <c r="K245" i="2"/>
  <c r="L245" i="2"/>
  <c r="T245" i="2" s="1"/>
  <c r="J246" i="2"/>
  <c r="K246" i="2"/>
  <c r="L246" i="2"/>
  <c r="T246" i="2" s="1"/>
  <c r="J247" i="2"/>
  <c r="K247" i="2"/>
  <c r="L247" i="2"/>
  <c r="T247" i="2" s="1"/>
  <c r="J248" i="2"/>
  <c r="K248" i="2"/>
  <c r="L248" i="2"/>
  <c r="J249" i="2"/>
  <c r="K249" i="2"/>
  <c r="L249" i="2"/>
  <c r="T249" i="2" s="1"/>
  <c r="J250" i="2"/>
  <c r="K250" i="2"/>
  <c r="L250" i="2"/>
  <c r="T250" i="2" s="1"/>
  <c r="J251" i="2"/>
  <c r="K251" i="2"/>
  <c r="L251" i="2"/>
  <c r="T251" i="2" s="1"/>
  <c r="J252" i="2"/>
  <c r="K252" i="2"/>
  <c r="L252" i="2"/>
  <c r="T252" i="2" s="1"/>
  <c r="J253" i="2"/>
  <c r="K253" i="2"/>
  <c r="L253" i="2"/>
  <c r="T253" i="2" s="1"/>
  <c r="J254" i="2"/>
  <c r="K254" i="2"/>
  <c r="L254" i="2"/>
  <c r="T254" i="2" s="1"/>
  <c r="J255" i="2"/>
  <c r="K255" i="2"/>
  <c r="L255" i="2"/>
  <c r="T255" i="2" s="1"/>
  <c r="J256" i="2"/>
  <c r="K256" i="2"/>
  <c r="L256" i="2"/>
  <c r="T256" i="2" s="1"/>
  <c r="J257" i="2"/>
  <c r="K257" i="2"/>
  <c r="L257" i="2"/>
  <c r="T257" i="2" s="1"/>
  <c r="J258" i="2"/>
  <c r="K258" i="2"/>
  <c r="L258" i="2"/>
  <c r="T258" i="2" s="1"/>
  <c r="J259" i="2"/>
  <c r="K259" i="2"/>
  <c r="L259" i="2"/>
  <c r="T259" i="2" s="1"/>
  <c r="J260" i="2"/>
  <c r="K260" i="2"/>
  <c r="L260" i="2"/>
  <c r="T260" i="2" s="1"/>
  <c r="J261" i="2"/>
  <c r="K261" i="2"/>
  <c r="L261" i="2"/>
  <c r="T261" i="2" s="1"/>
  <c r="J262" i="2"/>
  <c r="K262" i="2"/>
  <c r="L262" i="2"/>
  <c r="T262" i="2" s="1"/>
  <c r="J263" i="2"/>
  <c r="K263" i="2"/>
  <c r="L263" i="2"/>
  <c r="T263" i="2" s="1"/>
  <c r="J264" i="2"/>
  <c r="K264" i="2"/>
  <c r="L264" i="2"/>
  <c r="J265" i="2"/>
  <c r="K265" i="2"/>
  <c r="L265" i="2"/>
  <c r="T265" i="2" s="1"/>
  <c r="J266" i="2"/>
  <c r="K266" i="2"/>
  <c r="L266" i="2"/>
  <c r="T266" i="2" s="1"/>
  <c r="J267" i="2"/>
  <c r="K267" i="2"/>
  <c r="L267" i="2"/>
  <c r="T267" i="2" s="1"/>
  <c r="J268" i="2"/>
  <c r="K268" i="2"/>
  <c r="L268" i="2"/>
  <c r="J269" i="2"/>
  <c r="K269" i="2"/>
  <c r="L269" i="2"/>
  <c r="T269" i="2" s="1"/>
  <c r="J270" i="2"/>
  <c r="K270" i="2"/>
  <c r="L270" i="2"/>
  <c r="T270" i="2" s="1"/>
  <c r="J271" i="2"/>
  <c r="K271" i="2"/>
  <c r="L271" i="2"/>
  <c r="T271" i="2" s="1"/>
  <c r="J272" i="2"/>
  <c r="K272" i="2"/>
  <c r="L272" i="2"/>
  <c r="T272" i="2" s="1"/>
  <c r="J273" i="2"/>
  <c r="K273" i="2"/>
  <c r="L273" i="2"/>
  <c r="T273" i="2" s="1"/>
  <c r="J274" i="2"/>
  <c r="K274" i="2"/>
  <c r="L274" i="2"/>
  <c r="T274" i="2" s="1"/>
  <c r="J275" i="2"/>
  <c r="K275" i="2"/>
  <c r="L275" i="2"/>
  <c r="T275" i="2" s="1"/>
  <c r="J276" i="2"/>
  <c r="K276" i="2"/>
  <c r="L276" i="2"/>
  <c r="T276" i="2" s="1"/>
  <c r="J277" i="2"/>
  <c r="K277" i="2"/>
  <c r="L277" i="2"/>
  <c r="T277" i="2" s="1"/>
  <c r="J278" i="2"/>
  <c r="K278" i="2"/>
  <c r="L278" i="2"/>
  <c r="T278" i="2" s="1"/>
  <c r="J279" i="2"/>
  <c r="K279" i="2"/>
  <c r="L279" i="2"/>
  <c r="T279" i="2" s="1"/>
  <c r="J280" i="2"/>
  <c r="K280" i="2"/>
  <c r="L280" i="2"/>
  <c r="J281" i="2"/>
  <c r="K281" i="2"/>
  <c r="L281" i="2"/>
  <c r="T281" i="2" s="1"/>
  <c r="J282" i="2"/>
  <c r="K282" i="2"/>
  <c r="L282" i="2"/>
  <c r="T282" i="2" s="1"/>
  <c r="J283" i="2"/>
  <c r="K283" i="2"/>
  <c r="L283" i="2"/>
  <c r="T283" i="2" s="1"/>
  <c r="J284" i="2"/>
  <c r="K284" i="2"/>
  <c r="L284" i="2"/>
  <c r="T284" i="2" s="1"/>
  <c r="J285" i="2"/>
  <c r="K285" i="2"/>
  <c r="L285" i="2"/>
  <c r="T285" i="2" s="1"/>
  <c r="J286" i="2"/>
  <c r="K286" i="2"/>
  <c r="L286" i="2"/>
  <c r="T286" i="2" s="1"/>
  <c r="J287" i="2"/>
  <c r="K287" i="2"/>
  <c r="L287" i="2"/>
  <c r="T287" i="2" s="1"/>
  <c r="J288" i="2"/>
  <c r="K288" i="2"/>
  <c r="L288" i="2"/>
  <c r="T288" i="2" s="1"/>
  <c r="J289" i="2"/>
  <c r="K289" i="2"/>
  <c r="L289" i="2"/>
  <c r="T289" i="2" s="1"/>
  <c r="J290" i="2"/>
  <c r="K290" i="2"/>
  <c r="L290" i="2"/>
  <c r="T290" i="2" s="1"/>
  <c r="J291" i="2"/>
  <c r="K291" i="2"/>
  <c r="L291" i="2"/>
  <c r="T291" i="2" s="1"/>
  <c r="J292" i="2"/>
  <c r="K292" i="2"/>
  <c r="L292" i="2"/>
  <c r="T292" i="2" s="1"/>
  <c r="J293" i="2"/>
  <c r="K293" i="2"/>
  <c r="L293" i="2"/>
  <c r="T293" i="2" s="1"/>
  <c r="J294" i="2"/>
  <c r="K294" i="2"/>
  <c r="L294" i="2"/>
  <c r="T294" i="2" s="1"/>
  <c r="J295" i="2"/>
  <c r="K295" i="2"/>
  <c r="L295" i="2"/>
  <c r="T295" i="2" s="1"/>
  <c r="J296" i="2"/>
  <c r="K296" i="2"/>
  <c r="L296" i="2"/>
  <c r="J297" i="2"/>
  <c r="K297" i="2"/>
  <c r="L297" i="2"/>
  <c r="T297" i="2" s="1"/>
  <c r="J298" i="2"/>
  <c r="K298" i="2"/>
  <c r="L298" i="2"/>
  <c r="T298" i="2" s="1"/>
  <c r="J299" i="2"/>
  <c r="K299" i="2"/>
  <c r="L299" i="2"/>
  <c r="T299" i="2" s="1"/>
  <c r="J300" i="2"/>
  <c r="K300" i="2"/>
  <c r="L300" i="2"/>
  <c r="J301" i="2"/>
  <c r="K301" i="2"/>
  <c r="L301" i="2"/>
  <c r="J302" i="2"/>
  <c r="K302" i="2"/>
  <c r="L302" i="2"/>
  <c r="T302" i="2" s="1"/>
  <c r="J303" i="2"/>
  <c r="K303" i="2"/>
  <c r="L303" i="2"/>
  <c r="T303" i="2" s="1"/>
  <c r="J304" i="2"/>
  <c r="K304" i="2"/>
  <c r="L304" i="2"/>
  <c r="T304" i="2" s="1"/>
  <c r="J305" i="2"/>
  <c r="K305" i="2"/>
  <c r="L305" i="2"/>
  <c r="T305" i="2" s="1"/>
  <c r="J306" i="2"/>
  <c r="K306" i="2"/>
  <c r="L306" i="2"/>
  <c r="T306" i="2" s="1"/>
  <c r="J307" i="2"/>
  <c r="K307" i="2"/>
  <c r="L307" i="2"/>
  <c r="T307" i="2" s="1"/>
  <c r="J308" i="2"/>
  <c r="K308" i="2"/>
  <c r="L308" i="2"/>
  <c r="T308" i="2" s="1"/>
  <c r="J309" i="2"/>
  <c r="K309" i="2"/>
  <c r="L309" i="2"/>
  <c r="T309" i="2" s="1"/>
  <c r="J310" i="2"/>
  <c r="K310" i="2"/>
  <c r="L310" i="2"/>
  <c r="T310" i="2" s="1"/>
  <c r="J311" i="2"/>
  <c r="K311" i="2"/>
  <c r="L311" i="2"/>
  <c r="T311" i="2" s="1"/>
  <c r="J312" i="2"/>
  <c r="K312" i="2"/>
  <c r="L312" i="2"/>
  <c r="J313" i="2"/>
  <c r="K313" i="2"/>
  <c r="L313" i="2"/>
  <c r="T313" i="2" s="1"/>
  <c r="J314" i="2"/>
  <c r="K314" i="2"/>
  <c r="L314" i="2"/>
  <c r="T314" i="2" s="1"/>
  <c r="J315" i="2"/>
  <c r="K315" i="2"/>
  <c r="L315" i="2"/>
  <c r="T315" i="2" s="1"/>
  <c r="J316" i="2"/>
  <c r="K316" i="2"/>
  <c r="L316" i="2"/>
  <c r="T316" i="2" s="1"/>
  <c r="J317" i="2"/>
  <c r="K317" i="2"/>
  <c r="L317" i="2"/>
  <c r="T317" i="2" s="1"/>
  <c r="J318" i="2"/>
  <c r="K318" i="2"/>
  <c r="L318" i="2"/>
  <c r="T318" i="2" s="1"/>
  <c r="J319" i="2"/>
  <c r="K319" i="2"/>
  <c r="L319" i="2"/>
  <c r="T319" i="2" s="1"/>
  <c r="J320" i="2"/>
  <c r="K320" i="2"/>
  <c r="L320" i="2"/>
  <c r="T320" i="2" s="1"/>
  <c r="J321" i="2"/>
  <c r="K321" i="2"/>
  <c r="L321" i="2"/>
  <c r="T321" i="2" s="1"/>
  <c r="J322" i="2"/>
  <c r="K322" i="2"/>
  <c r="L322" i="2"/>
  <c r="T322" i="2" s="1"/>
  <c r="J323" i="2"/>
  <c r="K323" i="2"/>
  <c r="L323" i="2"/>
  <c r="T323" i="2" s="1"/>
  <c r="J324" i="2"/>
  <c r="K324" i="2"/>
  <c r="L324" i="2"/>
  <c r="J325" i="2"/>
  <c r="K325" i="2"/>
  <c r="L325" i="2"/>
  <c r="T325" i="2" s="1"/>
  <c r="J326" i="2"/>
  <c r="K326" i="2"/>
  <c r="L326" i="2"/>
  <c r="T326" i="2" s="1"/>
  <c r="J327" i="2"/>
  <c r="K327" i="2"/>
  <c r="L327" i="2"/>
  <c r="T327" i="2" s="1"/>
  <c r="J328" i="2"/>
  <c r="K328" i="2"/>
  <c r="L328" i="2"/>
  <c r="J329" i="2"/>
  <c r="K329" i="2"/>
  <c r="L329" i="2"/>
  <c r="T329" i="2" s="1"/>
  <c r="J330" i="2"/>
  <c r="K330" i="2"/>
  <c r="L330" i="2"/>
  <c r="T330" i="2" s="1"/>
  <c r="J331" i="2"/>
  <c r="K331" i="2"/>
  <c r="L331" i="2"/>
  <c r="T331" i="2" s="1"/>
  <c r="J332" i="2"/>
  <c r="K332" i="2"/>
  <c r="L332" i="2"/>
  <c r="T332" i="2" s="1"/>
  <c r="J333" i="2"/>
  <c r="K333" i="2"/>
  <c r="L333" i="2"/>
  <c r="T333" i="2" s="1"/>
  <c r="J334" i="2"/>
  <c r="K334" i="2"/>
  <c r="L334" i="2"/>
  <c r="T334" i="2" s="1"/>
  <c r="J335" i="2"/>
  <c r="K335" i="2"/>
  <c r="L335" i="2"/>
  <c r="T335" i="2" s="1"/>
  <c r="J336" i="2"/>
  <c r="K336" i="2"/>
  <c r="L336" i="2"/>
  <c r="T336" i="2" s="1"/>
  <c r="J337" i="2"/>
  <c r="K337" i="2"/>
  <c r="L337" i="2"/>
  <c r="T337" i="2" s="1"/>
  <c r="J338" i="2"/>
  <c r="K338" i="2"/>
  <c r="L338" i="2"/>
  <c r="T338" i="2" s="1"/>
  <c r="J339" i="2"/>
  <c r="K339" i="2"/>
  <c r="L339" i="2"/>
  <c r="T339" i="2" s="1"/>
  <c r="J340" i="2"/>
  <c r="K340" i="2"/>
  <c r="L340" i="2"/>
  <c r="T340" i="2" s="1"/>
  <c r="J341" i="2"/>
  <c r="K341" i="2"/>
  <c r="L341" i="2"/>
  <c r="T341" i="2" s="1"/>
  <c r="J342" i="2"/>
  <c r="K342" i="2"/>
  <c r="L342" i="2"/>
  <c r="T342" i="2" s="1"/>
  <c r="J343" i="2"/>
  <c r="K343" i="2"/>
  <c r="L343" i="2"/>
  <c r="T343" i="2" s="1"/>
  <c r="J344" i="2"/>
  <c r="K344" i="2"/>
  <c r="L344" i="2"/>
  <c r="J345" i="2"/>
  <c r="K345" i="2"/>
  <c r="L345" i="2"/>
  <c r="T345" i="2" s="1"/>
  <c r="J346" i="2"/>
  <c r="K346" i="2"/>
  <c r="L346" i="2"/>
  <c r="T346" i="2" s="1"/>
  <c r="J347" i="2"/>
  <c r="K347" i="2"/>
  <c r="L347" i="2"/>
  <c r="T347" i="2" s="1"/>
  <c r="J348" i="2"/>
  <c r="K348" i="2"/>
  <c r="L348" i="2"/>
  <c r="T348" i="2" s="1"/>
  <c r="J349" i="2"/>
  <c r="K349" i="2"/>
  <c r="L349" i="2"/>
  <c r="T349" i="2" s="1"/>
  <c r="J350" i="2"/>
  <c r="K350" i="2"/>
  <c r="L350" i="2"/>
  <c r="T350" i="2" s="1"/>
  <c r="J351" i="2"/>
  <c r="K351" i="2"/>
  <c r="L351" i="2"/>
  <c r="T351" i="2" s="1"/>
  <c r="J352" i="2"/>
  <c r="K352" i="2"/>
  <c r="L352" i="2"/>
  <c r="T352" i="2" s="1"/>
  <c r="J353" i="2"/>
  <c r="K353" i="2"/>
  <c r="L353" i="2"/>
  <c r="T353" i="2" s="1"/>
  <c r="J354" i="2"/>
  <c r="K354" i="2"/>
  <c r="L354" i="2"/>
  <c r="T354" i="2" s="1"/>
  <c r="J355" i="2"/>
  <c r="K355" i="2"/>
  <c r="L355" i="2"/>
  <c r="T355" i="2" s="1"/>
  <c r="J356" i="2"/>
  <c r="K356" i="2"/>
  <c r="L356" i="2"/>
  <c r="J357" i="2"/>
  <c r="K357" i="2"/>
  <c r="L357" i="2"/>
  <c r="J358" i="2"/>
  <c r="K358" i="2"/>
  <c r="L358" i="2"/>
  <c r="T358" i="2" s="1"/>
  <c r="J359" i="2"/>
  <c r="K359" i="2"/>
  <c r="L359" i="2"/>
  <c r="T359" i="2" s="1"/>
  <c r="J360" i="2"/>
  <c r="K360" i="2"/>
  <c r="L360" i="2"/>
  <c r="T360" i="2" s="1"/>
  <c r="J361" i="2"/>
  <c r="K361" i="2"/>
  <c r="L361" i="2"/>
  <c r="T361" i="2" s="1"/>
  <c r="J362" i="2"/>
  <c r="K362" i="2"/>
  <c r="L362" i="2"/>
  <c r="T362" i="2" s="1"/>
  <c r="J363" i="2"/>
  <c r="K363" i="2"/>
  <c r="L363" i="2"/>
  <c r="T363" i="2" s="1"/>
  <c r="J364" i="2"/>
  <c r="K364" i="2"/>
  <c r="L364" i="2"/>
  <c r="J365" i="2"/>
  <c r="K365" i="2"/>
  <c r="L365" i="2"/>
  <c r="T365" i="2" s="1"/>
  <c r="J366" i="2"/>
  <c r="K366" i="2"/>
  <c r="L366" i="2"/>
  <c r="T366" i="2" s="1"/>
  <c r="J367" i="2"/>
  <c r="K367" i="2"/>
  <c r="L367" i="2"/>
  <c r="T367" i="2" s="1"/>
  <c r="J368" i="2"/>
  <c r="K368" i="2"/>
  <c r="L368" i="2"/>
  <c r="J369" i="2"/>
  <c r="K369" i="2"/>
  <c r="L369" i="2"/>
  <c r="T369" i="2" s="1"/>
  <c r="J370" i="2"/>
  <c r="K370" i="2"/>
  <c r="L370" i="2"/>
  <c r="T370" i="2" s="1"/>
  <c r="J371" i="2"/>
  <c r="K371" i="2"/>
  <c r="L371" i="2"/>
  <c r="T371" i="2" s="1"/>
  <c r="J372" i="2"/>
  <c r="K372" i="2"/>
  <c r="L372" i="2"/>
  <c r="T372" i="2" s="1"/>
  <c r="J373" i="2"/>
  <c r="K373" i="2"/>
  <c r="L373" i="2"/>
  <c r="J374" i="2"/>
  <c r="K374" i="2"/>
  <c r="L374" i="2"/>
  <c r="T374" i="2" s="1"/>
  <c r="J375" i="2"/>
  <c r="K375" i="2"/>
  <c r="L375" i="2"/>
  <c r="T375" i="2" s="1"/>
  <c r="J376" i="2"/>
  <c r="K376" i="2"/>
  <c r="L376" i="2"/>
  <c r="T376" i="2" s="1"/>
  <c r="J377" i="2"/>
  <c r="K377" i="2"/>
  <c r="L377" i="2"/>
  <c r="J378" i="2"/>
  <c r="K378" i="2"/>
  <c r="L378" i="2"/>
  <c r="T378" i="2" s="1"/>
  <c r="J379" i="2"/>
  <c r="K379" i="2"/>
  <c r="L379" i="2"/>
  <c r="T379" i="2" s="1"/>
  <c r="J380" i="2"/>
  <c r="K380" i="2"/>
  <c r="L380" i="2"/>
  <c r="T380" i="2" s="1"/>
  <c r="J381" i="2"/>
  <c r="K381" i="2"/>
  <c r="L381" i="2"/>
  <c r="T381" i="2" s="1"/>
  <c r="J382" i="2"/>
  <c r="K382" i="2"/>
  <c r="L382" i="2"/>
  <c r="T382" i="2" s="1"/>
  <c r="J383" i="2"/>
  <c r="K383" i="2"/>
  <c r="L383" i="2"/>
  <c r="T383" i="2" s="1"/>
  <c r="J384" i="2"/>
  <c r="K384" i="2"/>
  <c r="L384" i="2"/>
  <c r="T384" i="2" s="1"/>
  <c r="J385" i="2"/>
  <c r="K385" i="2"/>
  <c r="L385" i="2"/>
  <c r="T385" i="2" s="1"/>
  <c r="J386" i="2"/>
  <c r="K386" i="2"/>
  <c r="L386" i="2"/>
  <c r="T386" i="2" s="1"/>
  <c r="J387" i="2"/>
  <c r="K387" i="2"/>
  <c r="L387" i="2"/>
  <c r="T387" i="2" s="1"/>
  <c r="J388" i="2"/>
  <c r="K388" i="2"/>
  <c r="L388" i="2"/>
  <c r="J389" i="2"/>
  <c r="K389" i="2"/>
  <c r="L389" i="2"/>
  <c r="J390" i="2"/>
  <c r="K390" i="2"/>
  <c r="L390" i="2"/>
  <c r="T390" i="2" s="1"/>
  <c r="J391" i="2"/>
  <c r="K391" i="2"/>
  <c r="L391" i="2"/>
  <c r="T391" i="2" s="1"/>
  <c r="J392" i="2"/>
  <c r="K392" i="2"/>
  <c r="L392" i="2"/>
  <c r="T392" i="2" s="1"/>
  <c r="J393" i="2"/>
  <c r="K393" i="2"/>
  <c r="L393" i="2"/>
  <c r="T393" i="2" s="1"/>
  <c r="J394" i="2"/>
  <c r="K394" i="2"/>
  <c r="L394" i="2"/>
  <c r="T394" i="2" s="1"/>
  <c r="J395" i="2"/>
  <c r="K395" i="2"/>
  <c r="L395" i="2"/>
  <c r="T395" i="2" s="1"/>
  <c r="J396" i="2"/>
  <c r="K396" i="2"/>
  <c r="L396" i="2"/>
  <c r="J397" i="2"/>
  <c r="K397" i="2"/>
  <c r="L397" i="2"/>
  <c r="T397" i="2" s="1"/>
  <c r="J398" i="2"/>
  <c r="K398" i="2"/>
  <c r="L398" i="2"/>
  <c r="T398" i="2" s="1"/>
  <c r="J399" i="2"/>
  <c r="K399" i="2"/>
  <c r="L399" i="2"/>
  <c r="T399" i="2" s="1"/>
  <c r="J400" i="2"/>
  <c r="K400" i="2"/>
  <c r="L400" i="2"/>
  <c r="J401" i="2"/>
  <c r="K401" i="2"/>
  <c r="L401" i="2"/>
  <c r="T401" i="2" s="1"/>
  <c r="J402" i="2"/>
  <c r="K402" i="2"/>
  <c r="L402" i="2"/>
  <c r="T402" i="2" s="1"/>
  <c r="J403" i="2"/>
  <c r="K403" i="2"/>
  <c r="L403" i="2"/>
  <c r="T403" i="2" s="1"/>
  <c r="J404" i="2"/>
  <c r="K404" i="2"/>
  <c r="L404" i="2"/>
  <c r="T404" i="2" s="1"/>
  <c r="J405" i="2"/>
  <c r="K405" i="2"/>
  <c r="L405" i="2"/>
  <c r="J406" i="2"/>
  <c r="K406" i="2"/>
  <c r="L406" i="2"/>
  <c r="T406" i="2" s="1"/>
  <c r="J407" i="2"/>
  <c r="K407" i="2"/>
  <c r="L407" i="2"/>
  <c r="T407" i="2" s="1"/>
  <c r="J408" i="2"/>
  <c r="K408" i="2"/>
  <c r="L408" i="2"/>
  <c r="T408" i="2" s="1"/>
  <c r="J409" i="2"/>
  <c r="K409" i="2"/>
  <c r="L409" i="2"/>
  <c r="J410" i="2"/>
  <c r="K410" i="2"/>
  <c r="L410" i="2"/>
  <c r="T410" i="2" s="1"/>
  <c r="J411" i="2"/>
  <c r="K411" i="2"/>
  <c r="L411" i="2"/>
  <c r="T411" i="2" s="1"/>
  <c r="J412" i="2"/>
  <c r="K412" i="2"/>
  <c r="L412" i="2"/>
  <c r="T412" i="2" s="1"/>
  <c r="J413" i="2"/>
  <c r="K413" i="2"/>
  <c r="L413" i="2"/>
  <c r="T413" i="2" s="1"/>
  <c r="J414" i="2"/>
  <c r="K414" i="2"/>
  <c r="L414" i="2"/>
  <c r="T414" i="2" s="1"/>
  <c r="J415" i="2"/>
  <c r="K415" i="2"/>
  <c r="L415" i="2"/>
  <c r="T415" i="2" s="1"/>
  <c r="J416" i="2"/>
  <c r="K416" i="2"/>
  <c r="L416" i="2"/>
  <c r="T416" i="2" s="1"/>
  <c r="J417" i="2"/>
  <c r="K417" i="2"/>
  <c r="L417" i="2"/>
  <c r="T417" i="2" s="1"/>
  <c r="J418" i="2"/>
  <c r="K418" i="2"/>
  <c r="L418" i="2"/>
  <c r="T418" i="2" s="1"/>
  <c r="J419" i="2"/>
  <c r="K419" i="2"/>
  <c r="L419" i="2"/>
  <c r="T419" i="2" s="1"/>
  <c r="J420" i="2"/>
  <c r="K420" i="2"/>
  <c r="L420" i="2"/>
  <c r="J421" i="2"/>
  <c r="K421" i="2"/>
  <c r="L421" i="2"/>
  <c r="J422" i="2"/>
  <c r="K422" i="2"/>
  <c r="L422" i="2"/>
  <c r="T422" i="2" s="1"/>
  <c r="J423" i="2"/>
  <c r="K423" i="2"/>
  <c r="L423" i="2"/>
  <c r="T423" i="2" s="1"/>
  <c r="J424" i="2"/>
  <c r="K424" i="2"/>
  <c r="L424" i="2"/>
  <c r="T424" i="2" s="1"/>
  <c r="J425" i="2"/>
  <c r="K425" i="2"/>
  <c r="L425" i="2"/>
  <c r="T425" i="2" s="1"/>
  <c r="J426" i="2"/>
  <c r="K426" i="2"/>
  <c r="L426" i="2"/>
  <c r="T426" i="2" s="1"/>
  <c r="J427" i="2"/>
  <c r="K427" i="2"/>
  <c r="L427" i="2"/>
  <c r="T427" i="2" s="1"/>
  <c r="J428" i="2"/>
  <c r="K428" i="2"/>
  <c r="L428" i="2"/>
  <c r="J429" i="2"/>
  <c r="K429" i="2"/>
  <c r="L429" i="2"/>
  <c r="T429" i="2" s="1"/>
  <c r="J430" i="2"/>
  <c r="K430" i="2"/>
  <c r="L430" i="2"/>
  <c r="T430" i="2" s="1"/>
  <c r="J431" i="2"/>
  <c r="K431" i="2"/>
  <c r="L431" i="2"/>
  <c r="T431" i="2" s="1"/>
  <c r="J432" i="2"/>
  <c r="K432" i="2"/>
  <c r="L432" i="2"/>
  <c r="J433" i="2"/>
  <c r="K433" i="2"/>
  <c r="L433" i="2"/>
  <c r="T433" i="2" s="1"/>
  <c r="J434" i="2"/>
  <c r="K434" i="2"/>
  <c r="L434" i="2"/>
  <c r="T434" i="2" s="1"/>
  <c r="J435" i="2"/>
  <c r="K435" i="2"/>
  <c r="L435" i="2"/>
  <c r="T435" i="2" s="1"/>
  <c r="J436" i="2"/>
  <c r="K436" i="2"/>
  <c r="L436" i="2"/>
  <c r="T436" i="2" s="1"/>
  <c r="J437" i="2"/>
  <c r="K437" i="2"/>
  <c r="L437" i="2"/>
  <c r="J438" i="2"/>
  <c r="K438" i="2"/>
  <c r="L438" i="2"/>
  <c r="T438" i="2" s="1"/>
  <c r="J439" i="2"/>
  <c r="K439" i="2"/>
  <c r="L439" i="2"/>
  <c r="T439" i="2" s="1"/>
  <c r="J440" i="2"/>
  <c r="K440" i="2"/>
  <c r="L440" i="2"/>
  <c r="T440" i="2" s="1"/>
  <c r="J441" i="2"/>
  <c r="K441" i="2"/>
  <c r="L441" i="2"/>
  <c r="J442" i="2"/>
  <c r="K442" i="2"/>
  <c r="L442" i="2"/>
  <c r="T442" i="2" s="1"/>
  <c r="J443" i="2"/>
  <c r="K443" i="2"/>
  <c r="L443" i="2"/>
  <c r="T443" i="2" s="1"/>
  <c r="J444" i="2"/>
  <c r="K444" i="2"/>
  <c r="L444" i="2"/>
  <c r="T444" i="2" s="1"/>
  <c r="J445" i="2"/>
  <c r="K445" i="2"/>
  <c r="L445" i="2"/>
  <c r="T445" i="2" s="1"/>
  <c r="J446" i="2"/>
  <c r="K446" i="2"/>
  <c r="L446" i="2"/>
  <c r="T446" i="2" s="1"/>
  <c r="J447" i="2"/>
  <c r="K447" i="2"/>
  <c r="L447" i="2"/>
  <c r="T447" i="2" s="1"/>
  <c r="J448" i="2"/>
  <c r="K448" i="2"/>
  <c r="L448" i="2"/>
  <c r="T448" i="2" s="1"/>
  <c r="J449" i="2"/>
  <c r="K449" i="2"/>
  <c r="L449" i="2"/>
  <c r="T449" i="2" s="1"/>
  <c r="J450" i="2"/>
  <c r="K450" i="2"/>
  <c r="L450" i="2"/>
  <c r="T450" i="2" s="1"/>
  <c r="J451" i="2"/>
  <c r="K451" i="2"/>
  <c r="L451" i="2"/>
  <c r="T451" i="2" s="1"/>
  <c r="J452" i="2"/>
  <c r="K452" i="2"/>
  <c r="L452" i="2"/>
  <c r="J453" i="2"/>
  <c r="K453" i="2"/>
  <c r="L453" i="2"/>
  <c r="J454" i="2"/>
  <c r="K454" i="2"/>
  <c r="L454" i="2"/>
  <c r="T454" i="2" s="1"/>
  <c r="J455" i="2"/>
  <c r="K455" i="2"/>
  <c r="L455" i="2"/>
  <c r="T455" i="2" s="1"/>
  <c r="J456" i="2"/>
  <c r="K456" i="2"/>
  <c r="L456" i="2"/>
  <c r="T456" i="2" s="1"/>
  <c r="J457" i="2"/>
  <c r="K457" i="2"/>
  <c r="L457" i="2"/>
  <c r="T457" i="2" s="1"/>
  <c r="J458" i="2"/>
  <c r="K458" i="2"/>
  <c r="L458" i="2"/>
  <c r="T458" i="2" s="1"/>
  <c r="J459" i="2"/>
  <c r="K459" i="2"/>
  <c r="L459" i="2"/>
  <c r="T459" i="2" s="1"/>
  <c r="J460" i="2"/>
  <c r="K460" i="2"/>
  <c r="L460" i="2"/>
  <c r="J461" i="2"/>
  <c r="K461" i="2"/>
  <c r="L461" i="2"/>
  <c r="T461" i="2" s="1"/>
  <c r="J462" i="2"/>
  <c r="K462" i="2"/>
  <c r="L462" i="2"/>
  <c r="T462" i="2" s="1"/>
  <c r="J463" i="2"/>
  <c r="K463" i="2"/>
  <c r="L463" i="2"/>
  <c r="T463" i="2" s="1"/>
  <c r="J464" i="2"/>
  <c r="K464" i="2"/>
  <c r="L464" i="2"/>
  <c r="J465" i="2"/>
  <c r="K465" i="2"/>
  <c r="L465" i="2"/>
  <c r="T465" i="2" s="1"/>
  <c r="J466" i="2"/>
  <c r="K466" i="2"/>
  <c r="L466" i="2"/>
  <c r="T466" i="2" s="1"/>
  <c r="J467" i="2"/>
  <c r="K467" i="2"/>
  <c r="L467" i="2"/>
  <c r="T467" i="2" s="1"/>
  <c r="J468" i="2"/>
  <c r="K468" i="2"/>
  <c r="L468" i="2"/>
  <c r="T468" i="2" s="1"/>
  <c r="J469" i="2"/>
  <c r="K469" i="2"/>
  <c r="L469" i="2"/>
  <c r="J470" i="2"/>
  <c r="K470" i="2"/>
  <c r="L470" i="2"/>
  <c r="T470" i="2" s="1"/>
  <c r="J471" i="2"/>
  <c r="K471" i="2"/>
  <c r="L471" i="2"/>
  <c r="T471" i="2" s="1"/>
  <c r="J472" i="2"/>
  <c r="K472" i="2"/>
  <c r="L472" i="2"/>
  <c r="T472" i="2" s="1"/>
  <c r="J473" i="2"/>
  <c r="K473" i="2"/>
  <c r="L473" i="2"/>
  <c r="J474" i="2"/>
  <c r="K474" i="2"/>
  <c r="L474" i="2"/>
  <c r="T474" i="2" s="1"/>
  <c r="J475" i="2"/>
  <c r="K475" i="2"/>
  <c r="L475" i="2"/>
  <c r="T475" i="2" s="1"/>
  <c r="J476" i="2"/>
  <c r="K476" i="2"/>
  <c r="L476" i="2"/>
  <c r="T476" i="2" s="1"/>
  <c r="J477" i="2"/>
  <c r="K477" i="2"/>
  <c r="L477" i="2"/>
  <c r="T477" i="2" s="1"/>
  <c r="J478" i="2"/>
  <c r="K478" i="2"/>
  <c r="L478" i="2"/>
  <c r="T478" i="2" s="1"/>
  <c r="J479" i="2"/>
  <c r="K479" i="2"/>
  <c r="L479" i="2"/>
  <c r="T479" i="2" s="1"/>
  <c r="J480" i="2"/>
  <c r="K480" i="2"/>
  <c r="L480" i="2"/>
  <c r="T480" i="2" s="1"/>
  <c r="J481" i="2"/>
  <c r="K481" i="2"/>
  <c r="L481" i="2"/>
  <c r="T481" i="2" s="1"/>
  <c r="J482" i="2"/>
  <c r="K482" i="2"/>
  <c r="L482" i="2"/>
  <c r="T482" i="2" s="1"/>
  <c r="J483" i="2"/>
  <c r="K483" i="2"/>
  <c r="L483" i="2"/>
  <c r="T483" i="2" s="1"/>
  <c r="J484" i="2"/>
  <c r="K484" i="2"/>
  <c r="L484" i="2"/>
  <c r="J485" i="2"/>
  <c r="K485" i="2"/>
  <c r="L485" i="2"/>
  <c r="J486" i="2"/>
  <c r="K486" i="2"/>
  <c r="L486" i="2"/>
  <c r="T486" i="2" s="1"/>
  <c r="J487" i="2"/>
  <c r="K487" i="2"/>
  <c r="L487" i="2"/>
  <c r="T487" i="2" s="1"/>
  <c r="J488" i="2"/>
  <c r="K488" i="2"/>
  <c r="L488" i="2"/>
  <c r="T488" i="2" s="1"/>
  <c r="J489" i="2"/>
  <c r="K489" i="2"/>
  <c r="L489" i="2"/>
  <c r="T489" i="2" s="1"/>
  <c r="J490" i="2"/>
  <c r="K490" i="2"/>
  <c r="L490" i="2"/>
  <c r="T490" i="2" s="1"/>
  <c r="J491" i="2"/>
  <c r="K491" i="2"/>
  <c r="L491" i="2"/>
  <c r="T491" i="2" s="1"/>
  <c r="J492" i="2"/>
  <c r="K492" i="2"/>
  <c r="L492" i="2"/>
  <c r="T492" i="2" s="1"/>
  <c r="J493" i="2"/>
  <c r="K493" i="2"/>
  <c r="L493" i="2"/>
  <c r="T493" i="2" s="1"/>
  <c r="J494" i="2"/>
  <c r="K494" i="2"/>
  <c r="L494" i="2"/>
  <c r="T494" i="2" s="1"/>
  <c r="J495" i="2"/>
  <c r="K495" i="2"/>
  <c r="L495" i="2"/>
  <c r="T495" i="2" s="1"/>
  <c r="J496" i="2"/>
  <c r="K496" i="2"/>
  <c r="L496" i="2"/>
  <c r="J497" i="2"/>
  <c r="K497" i="2"/>
  <c r="L497" i="2"/>
  <c r="T497" i="2" s="1"/>
  <c r="J498" i="2"/>
  <c r="K498" i="2"/>
  <c r="L498" i="2"/>
  <c r="T498" i="2" s="1"/>
  <c r="J499" i="2"/>
  <c r="K499" i="2"/>
  <c r="L499" i="2"/>
  <c r="T499" i="2" s="1"/>
  <c r="J500" i="2"/>
  <c r="K500" i="2"/>
  <c r="L500" i="2"/>
  <c r="T500" i="2" s="1"/>
  <c r="J501" i="2"/>
  <c r="K501" i="2"/>
  <c r="L501" i="2"/>
  <c r="J502" i="2"/>
  <c r="K502" i="2"/>
  <c r="L502" i="2"/>
  <c r="T502" i="2" s="1"/>
  <c r="J503" i="2"/>
  <c r="K503" i="2"/>
  <c r="L503" i="2"/>
  <c r="T503" i="2" s="1"/>
  <c r="J504" i="2"/>
  <c r="K504" i="2"/>
  <c r="L504" i="2"/>
  <c r="J505" i="2"/>
  <c r="K505" i="2"/>
  <c r="L505" i="2"/>
  <c r="T505" i="2" s="1"/>
  <c r="J506" i="2"/>
  <c r="K506" i="2"/>
  <c r="L506" i="2"/>
  <c r="T506" i="2" s="1"/>
  <c r="J507" i="2"/>
  <c r="K507" i="2"/>
  <c r="L507" i="2"/>
  <c r="T507" i="2" s="1"/>
  <c r="J508" i="2"/>
  <c r="K508" i="2"/>
  <c r="L508" i="2"/>
  <c r="T508" i="2" s="1"/>
  <c r="J509" i="2"/>
  <c r="K509" i="2"/>
  <c r="L509" i="2"/>
  <c r="T509" i="2" s="1"/>
  <c r="J510" i="2"/>
  <c r="K510" i="2"/>
  <c r="L510" i="2"/>
  <c r="T510" i="2" s="1"/>
  <c r="J511" i="2"/>
  <c r="K511" i="2"/>
  <c r="L511" i="2"/>
  <c r="T511" i="2" s="1"/>
  <c r="J512" i="2"/>
  <c r="K512" i="2"/>
  <c r="L512" i="2"/>
  <c r="T512" i="2" s="1"/>
  <c r="J513" i="2"/>
  <c r="K513" i="2"/>
  <c r="L513" i="2"/>
  <c r="T513" i="2" s="1"/>
  <c r="J514" i="2"/>
  <c r="K514" i="2"/>
  <c r="L514" i="2"/>
  <c r="T514" i="2" s="1"/>
  <c r="J515" i="2"/>
  <c r="K515" i="2"/>
  <c r="L515" i="2"/>
  <c r="T515" i="2" s="1"/>
  <c r="J516" i="2"/>
  <c r="K516" i="2"/>
  <c r="L516" i="2"/>
  <c r="T516" i="2" s="1"/>
  <c r="J517" i="2"/>
  <c r="K517" i="2"/>
  <c r="L517" i="2"/>
  <c r="J518" i="2"/>
  <c r="K518" i="2"/>
  <c r="L518" i="2"/>
  <c r="T518" i="2" s="1"/>
  <c r="J519" i="2"/>
  <c r="K519" i="2"/>
  <c r="L519" i="2"/>
  <c r="T519" i="2" s="1"/>
  <c r="J520" i="2"/>
  <c r="K520" i="2"/>
  <c r="L520" i="2"/>
  <c r="T520" i="2" s="1"/>
  <c r="J521" i="2"/>
  <c r="K521" i="2"/>
  <c r="L521" i="2"/>
  <c r="J522" i="2"/>
  <c r="K522" i="2"/>
  <c r="L522" i="2"/>
  <c r="T522" i="2" s="1"/>
  <c r="J523" i="2"/>
  <c r="K523" i="2"/>
  <c r="L523" i="2"/>
  <c r="T523" i="2" s="1"/>
  <c r="J524" i="2"/>
  <c r="K524" i="2"/>
  <c r="L524" i="2"/>
  <c r="J525" i="2"/>
  <c r="K525" i="2"/>
  <c r="L525" i="2"/>
  <c r="T525" i="2" s="1"/>
  <c r="J526" i="2"/>
  <c r="K526" i="2"/>
  <c r="L526" i="2"/>
  <c r="T526" i="2" s="1"/>
  <c r="J527" i="2"/>
  <c r="K527" i="2"/>
  <c r="L527" i="2"/>
  <c r="T527" i="2" s="1"/>
  <c r="J528" i="2"/>
  <c r="K528" i="2"/>
  <c r="L528" i="2"/>
  <c r="T528" i="2" s="1"/>
  <c r="J529" i="2"/>
  <c r="K529" i="2"/>
  <c r="L529" i="2"/>
  <c r="T529" i="2" s="1"/>
  <c r="J530" i="2"/>
  <c r="K530" i="2"/>
  <c r="L530" i="2"/>
  <c r="T530" i="2" s="1"/>
  <c r="J531" i="2"/>
  <c r="K531" i="2"/>
  <c r="L531" i="2"/>
  <c r="T531" i="2" s="1"/>
  <c r="J532" i="2"/>
  <c r="K532" i="2"/>
  <c r="L532" i="2"/>
  <c r="T532" i="2" s="1"/>
  <c r="J533" i="2"/>
  <c r="K533" i="2"/>
  <c r="L533" i="2"/>
  <c r="T533" i="2" s="1"/>
  <c r="J534" i="2"/>
  <c r="K534" i="2"/>
  <c r="L534" i="2"/>
  <c r="T534" i="2" s="1"/>
  <c r="J535" i="2"/>
  <c r="K535" i="2"/>
  <c r="L535" i="2"/>
  <c r="T535" i="2" s="1"/>
  <c r="J536" i="2"/>
  <c r="K536" i="2"/>
  <c r="L536" i="2"/>
  <c r="T536" i="2" s="1"/>
  <c r="J537" i="2"/>
  <c r="K537" i="2"/>
  <c r="L537" i="2"/>
  <c r="J538" i="2"/>
  <c r="K538" i="2"/>
  <c r="L538" i="2"/>
  <c r="T538" i="2" s="1"/>
  <c r="J539" i="2"/>
  <c r="K539" i="2"/>
  <c r="L539" i="2"/>
  <c r="T539" i="2" s="1"/>
  <c r="J540" i="2"/>
  <c r="K540" i="2"/>
  <c r="L540" i="2"/>
  <c r="J541" i="2"/>
  <c r="K541" i="2"/>
  <c r="L541" i="2"/>
  <c r="T541" i="2" s="1"/>
  <c r="J542" i="2"/>
  <c r="K542" i="2"/>
  <c r="L542" i="2"/>
  <c r="T542" i="2" s="1"/>
  <c r="J543" i="2"/>
  <c r="K543" i="2"/>
  <c r="L543" i="2"/>
  <c r="T543" i="2" s="1"/>
  <c r="J544" i="2"/>
  <c r="K544" i="2"/>
  <c r="L544" i="2"/>
  <c r="T544" i="2" s="1"/>
  <c r="J545" i="2"/>
  <c r="K545" i="2"/>
  <c r="L545" i="2"/>
  <c r="T545" i="2" s="1"/>
  <c r="J546" i="2"/>
  <c r="K546" i="2"/>
  <c r="L546" i="2"/>
  <c r="T546" i="2" s="1"/>
  <c r="J547" i="2"/>
  <c r="K547" i="2"/>
  <c r="L547" i="2"/>
  <c r="T547" i="2" s="1"/>
  <c r="J548" i="2"/>
  <c r="K548" i="2"/>
  <c r="L548" i="2"/>
  <c r="T548" i="2" s="1"/>
  <c r="J549" i="2"/>
  <c r="K549" i="2"/>
  <c r="L549" i="2"/>
  <c r="T549" i="2" s="1"/>
  <c r="J550" i="2"/>
  <c r="K550" i="2"/>
  <c r="L550" i="2"/>
  <c r="T550" i="2" s="1"/>
  <c r="J551" i="2"/>
  <c r="K551" i="2"/>
  <c r="L551" i="2"/>
  <c r="T551" i="2" s="1"/>
  <c r="J552" i="2"/>
  <c r="K552" i="2"/>
  <c r="L552" i="2"/>
  <c r="T552" i="2" s="1"/>
  <c r="J553" i="2"/>
  <c r="K553" i="2"/>
  <c r="L553" i="2"/>
  <c r="J554" i="2"/>
  <c r="K554" i="2"/>
  <c r="L554" i="2"/>
  <c r="T554" i="2" s="1"/>
  <c r="J555" i="2"/>
  <c r="K555" i="2"/>
  <c r="L555" i="2"/>
  <c r="T555" i="2" s="1"/>
  <c r="J556" i="2"/>
  <c r="K556" i="2"/>
  <c r="L556" i="2"/>
  <c r="T556" i="2" s="1"/>
  <c r="J557" i="2"/>
  <c r="K557" i="2"/>
  <c r="L557" i="2"/>
  <c r="T557" i="2" s="1"/>
  <c r="J558" i="2"/>
  <c r="K558" i="2"/>
  <c r="L558" i="2"/>
  <c r="T558" i="2" s="1"/>
  <c r="J559" i="2"/>
  <c r="K559" i="2"/>
  <c r="L559" i="2"/>
  <c r="T559" i="2" s="1"/>
  <c r="J560" i="2"/>
  <c r="K560" i="2"/>
  <c r="L560" i="2"/>
  <c r="T560" i="2" s="1"/>
  <c r="J561" i="2"/>
  <c r="K561" i="2"/>
  <c r="L561" i="2"/>
  <c r="T561" i="2" s="1"/>
  <c r="J562" i="2"/>
  <c r="K562" i="2"/>
  <c r="L562" i="2"/>
  <c r="T562" i="2" s="1"/>
  <c r="J563" i="2"/>
  <c r="K563" i="2"/>
  <c r="L563" i="2"/>
  <c r="T563" i="2" s="1"/>
  <c r="J564" i="2"/>
  <c r="K564" i="2"/>
  <c r="L564" i="2"/>
  <c r="T564" i="2" s="1"/>
  <c r="J565" i="2"/>
  <c r="K565" i="2"/>
  <c r="L565" i="2"/>
  <c r="T565" i="2" s="1"/>
  <c r="J566" i="2"/>
  <c r="K566" i="2"/>
  <c r="L566" i="2"/>
  <c r="T566" i="2" s="1"/>
  <c r="J567" i="2"/>
  <c r="K567" i="2"/>
  <c r="L567" i="2"/>
  <c r="T567" i="2" s="1"/>
  <c r="J568" i="2"/>
  <c r="K568" i="2"/>
  <c r="L568" i="2"/>
  <c r="T568" i="2" s="1"/>
  <c r="J569" i="2"/>
  <c r="K569" i="2"/>
  <c r="L569" i="2"/>
  <c r="J570" i="2"/>
  <c r="K570" i="2"/>
  <c r="L570" i="2"/>
  <c r="T570" i="2" s="1"/>
  <c r="J571" i="2"/>
  <c r="K571" i="2"/>
  <c r="L571" i="2"/>
  <c r="T571" i="2" s="1"/>
  <c r="J572" i="2"/>
  <c r="K572" i="2"/>
  <c r="L572" i="2"/>
  <c r="T572" i="2" s="1"/>
  <c r="J573" i="2"/>
  <c r="K573" i="2"/>
  <c r="L573" i="2"/>
  <c r="T573" i="2" s="1"/>
  <c r="J574" i="2"/>
  <c r="K574" i="2"/>
  <c r="L574" i="2"/>
  <c r="T574" i="2" s="1"/>
  <c r="J575" i="2"/>
  <c r="K575" i="2"/>
  <c r="L575" i="2"/>
  <c r="T575" i="2" s="1"/>
  <c r="J576" i="2"/>
  <c r="K576" i="2"/>
  <c r="L576" i="2"/>
  <c r="J577" i="2"/>
  <c r="K577" i="2"/>
  <c r="L577" i="2"/>
  <c r="T577" i="2" s="1"/>
  <c r="J578" i="2"/>
  <c r="K578" i="2"/>
  <c r="L578" i="2"/>
  <c r="T578" i="2" s="1"/>
  <c r="J579" i="2"/>
  <c r="K579" i="2"/>
  <c r="L579" i="2"/>
  <c r="T579" i="2" s="1"/>
  <c r="J580" i="2"/>
  <c r="K580" i="2"/>
  <c r="L580" i="2"/>
  <c r="T580" i="2" s="1"/>
  <c r="J581" i="2"/>
  <c r="K581" i="2"/>
  <c r="L581" i="2"/>
  <c r="J582" i="2"/>
  <c r="K582" i="2"/>
  <c r="L582" i="2"/>
  <c r="T582" i="2" s="1"/>
  <c r="J583" i="2"/>
  <c r="K583" i="2"/>
  <c r="L583" i="2"/>
  <c r="T583" i="2" s="1"/>
  <c r="J584" i="2"/>
  <c r="K584" i="2"/>
  <c r="L584" i="2"/>
  <c r="T584" i="2" s="1"/>
  <c r="J585" i="2"/>
  <c r="K585" i="2"/>
  <c r="L585" i="2"/>
  <c r="T585" i="2" s="1"/>
  <c r="J586" i="2"/>
  <c r="K586" i="2"/>
  <c r="L586" i="2"/>
  <c r="T586" i="2" s="1"/>
  <c r="J587" i="2"/>
  <c r="K587" i="2"/>
  <c r="L587" i="2"/>
  <c r="T587" i="2" s="1"/>
  <c r="J588" i="2"/>
  <c r="K588" i="2"/>
  <c r="L588" i="2"/>
  <c r="T588" i="2" s="1"/>
  <c r="J589" i="2"/>
  <c r="K589" i="2"/>
  <c r="L589" i="2"/>
  <c r="T589" i="2" s="1"/>
  <c r="J590" i="2"/>
  <c r="K590" i="2"/>
  <c r="L590" i="2"/>
  <c r="T590" i="2" s="1"/>
  <c r="J591" i="2"/>
  <c r="K591" i="2"/>
  <c r="L591" i="2"/>
  <c r="T591" i="2" s="1"/>
  <c r="J592" i="2"/>
  <c r="K592" i="2"/>
  <c r="L592" i="2"/>
  <c r="J593" i="2"/>
  <c r="K593" i="2"/>
  <c r="L593" i="2"/>
  <c r="T593" i="2" s="1"/>
  <c r="J594" i="2"/>
  <c r="K594" i="2"/>
  <c r="L594" i="2"/>
  <c r="T594" i="2" s="1"/>
  <c r="J595" i="2"/>
  <c r="K595" i="2"/>
  <c r="L595" i="2"/>
  <c r="T595" i="2" s="1"/>
  <c r="J596" i="2"/>
  <c r="K596" i="2"/>
  <c r="L596" i="2"/>
  <c r="T596" i="2" s="1"/>
  <c r="J597" i="2"/>
  <c r="K597" i="2"/>
  <c r="L597" i="2"/>
  <c r="J598" i="2"/>
  <c r="K598" i="2"/>
  <c r="L598" i="2"/>
  <c r="T598" i="2" s="1"/>
  <c r="J599" i="2"/>
  <c r="K599" i="2"/>
  <c r="L599" i="2"/>
  <c r="T599" i="2" s="1"/>
  <c r="J600" i="2"/>
  <c r="K600" i="2"/>
  <c r="L600" i="2"/>
  <c r="T600" i="2" s="1"/>
  <c r="J601" i="2"/>
  <c r="K601" i="2"/>
  <c r="L601" i="2"/>
  <c r="J602" i="2"/>
  <c r="K602" i="2"/>
  <c r="L602" i="2"/>
  <c r="T602" i="2" s="1"/>
  <c r="J603" i="2"/>
  <c r="K603" i="2"/>
  <c r="L603" i="2"/>
  <c r="T603" i="2" s="1"/>
  <c r="J604" i="2"/>
  <c r="K604" i="2"/>
  <c r="L604" i="2"/>
  <c r="T604" i="2" s="1"/>
  <c r="J605" i="2"/>
  <c r="K605" i="2"/>
  <c r="L605" i="2"/>
  <c r="T605" i="2" s="1"/>
  <c r="J606" i="2"/>
  <c r="K606" i="2"/>
  <c r="L606" i="2"/>
  <c r="T606" i="2" s="1"/>
  <c r="J607" i="2"/>
  <c r="K607" i="2"/>
  <c r="L607" i="2"/>
  <c r="T607" i="2" s="1"/>
  <c r="J608" i="2"/>
  <c r="K608" i="2"/>
  <c r="L608" i="2"/>
  <c r="T608" i="2" s="1"/>
  <c r="J609" i="2"/>
  <c r="K609" i="2"/>
  <c r="L609" i="2"/>
  <c r="T609" i="2" s="1"/>
  <c r="J610" i="2"/>
  <c r="K610" i="2"/>
  <c r="L610" i="2"/>
  <c r="T610" i="2" s="1"/>
  <c r="J611" i="2"/>
  <c r="K611" i="2"/>
  <c r="L611" i="2"/>
  <c r="T611" i="2" s="1"/>
  <c r="J612" i="2"/>
  <c r="K612" i="2"/>
  <c r="L612" i="2"/>
  <c r="T612" i="2" s="1"/>
  <c r="J613" i="2"/>
  <c r="K613" i="2"/>
  <c r="L613" i="2"/>
  <c r="T613" i="2" s="1"/>
  <c r="J614" i="2"/>
  <c r="K614" i="2"/>
  <c r="L614" i="2"/>
  <c r="T614" i="2" s="1"/>
  <c r="J615" i="2"/>
  <c r="K615" i="2"/>
  <c r="L615" i="2"/>
  <c r="T615" i="2" s="1"/>
  <c r="J616" i="2"/>
  <c r="K616" i="2"/>
  <c r="L616" i="2"/>
  <c r="T616" i="2" s="1"/>
  <c r="J617" i="2"/>
  <c r="K617" i="2"/>
  <c r="L617" i="2"/>
  <c r="T617" i="2" s="1"/>
  <c r="J618" i="2"/>
  <c r="K618" i="2"/>
  <c r="L618" i="2"/>
  <c r="T618" i="2" s="1"/>
  <c r="J619" i="2"/>
  <c r="K619" i="2"/>
  <c r="L619" i="2"/>
  <c r="T619" i="2" s="1"/>
  <c r="J620" i="2"/>
  <c r="K620" i="2"/>
  <c r="L620" i="2"/>
  <c r="T620" i="2" s="1"/>
  <c r="J621" i="2"/>
  <c r="K621" i="2"/>
  <c r="L621" i="2"/>
  <c r="T621" i="2" s="1"/>
  <c r="J622" i="2"/>
  <c r="K622" i="2"/>
  <c r="L622" i="2"/>
  <c r="T622" i="2" s="1"/>
  <c r="J623" i="2"/>
  <c r="K623" i="2"/>
  <c r="L623" i="2"/>
  <c r="T623" i="2" s="1"/>
  <c r="J624" i="2"/>
  <c r="K624" i="2"/>
  <c r="L624" i="2"/>
  <c r="T624" i="2" s="1"/>
  <c r="J625" i="2"/>
  <c r="K625" i="2"/>
  <c r="L625" i="2"/>
  <c r="T625" i="2" s="1"/>
  <c r="J626" i="2"/>
  <c r="K626" i="2"/>
  <c r="L626" i="2"/>
  <c r="T626" i="2" s="1"/>
  <c r="J627" i="2"/>
  <c r="K627" i="2"/>
  <c r="L627" i="2"/>
  <c r="T627" i="2" s="1"/>
  <c r="J628" i="2"/>
  <c r="K628" i="2"/>
  <c r="L628" i="2"/>
  <c r="T628" i="2" s="1"/>
  <c r="J629" i="2"/>
  <c r="K629" i="2"/>
  <c r="L629" i="2"/>
  <c r="T629" i="2" s="1"/>
  <c r="J630" i="2"/>
  <c r="K630" i="2"/>
  <c r="L630" i="2"/>
  <c r="T630" i="2" s="1"/>
  <c r="J631" i="2"/>
  <c r="K631" i="2"/>
  <c r="L631" i="2"/>
  <c r="T631" i="2" s="1"/>
  <c r="J632" i="2"/>
  <c r="K632" i="2"/>
  <c r="L632" i="2"/>
  <c r="T632" i="2" s="1"/>
  <c r="J633" i="2"/>
  <c r="K633" i="2"/>
  <c r="L633" i="2"/>
  <c r="J634" i="2"/>
  <c r="K634" i="2"/>
  <c r="L634" i="2"/>
  <c r="T634" i="2" s="1"/>
  <c r="J635" i="2"/>
  <c r="K635" i="2"/>
  <c r="L635" i="2"/>
  <c r="T635" i="2" s="1"/>
  <c r="J636" i="2"/>
  <c r="K636" i="2"/>
  <c r="L636" i="2"/>
  <c r="T636" i="2" s="1"/>
  <c r="J637" i="2"/>
  <c r="K637" i="2"/>
  <c r="L637" i="2"/>
  <c r="T637" i="2" s="1"/>
  <c r="J638" i="2"/>
  <c r="K638" i="2"/>
  <c r="L638" i="2"/>
  <c r="T638" i="2" s="1"/>
  <c r="J639" i="2"/>
  <c r="K639" i="2"/>
  <c r="L639" i="2"/>
  <c r="T639" i="2" s="1"/>
  <c r="J640" i="2"/>
  <c r="K640" i="2"/>
  <c r="L640" i="2"/>
  <c r="T640" i="2" s="1"/>
  <c r="J641" i="2"/>
  <c r="K641" i="2"/>
  <c r="L641" i="2"/>
  <c r="T641" i="2" s="1"/>
  <c r="J642" i="2"/>
  <c r="K642" i="2"/>
  <c r="L642" i="2"/>
  <c r="T642" i="2" s="1"/>
  <c r="J643" i="2"/>
  <c r="K643" i="2"/>
  <c r="L643" i="2"/>
  <c r="T643" i="2" s="1"/>
  <c r="J644" i="2"/>
  <c r="K644" i="2"/>
  <c r="L644" i="2"/>
  <c r="J645" i="2"/>
  <c r="K645" i="2"/>
  <c r="L645" i="2"/>
  <c r="T645" i="2" s="1"/>
  <c r="J646" i="2"/>
  <c r="K646" i="2"/>
  <c r="L646" i="2"/>
  <c r="T646" i="2" s="1"/>
  <c r="J647" i="2"/>
  <c r="K647" i="2"/>
  <c r="L647" i="2"/>
  <c r="T647" i="2" s="1"/>
  <c r="J648" i="2"/>
  <c r="K648" i="2"/>
  <c r="L648" i="2"/>
  <c r="T648" i="2" s="1"/>
  <c r="J649" i="2"/>
  <c r="K649" i="2"/>
  <c r="L649" i="2"/>
  <c r="T649" i="2" s="1"/>
  <c r="J650" i="2"/>
  <c r="K650" i="2"/>
  <c r="L650" i="2"/>
  <c r="T650" i="2" s="1"/>
  <c r="J651" i="2"/>
  <c r="K651" i="2"/>
  <c r="L651" i="2"/>
  <c r="T651" i="2" s="1"/>
  <c r="J652" i="2"/>
  <c r="K652" i="2"/>
  <c r="L652" i="2"/>
  <c r="T652" i="2" s="1"/>
  <c r="J653" i="2"/>
  <c r="K653" i="2"/>
  <c r="L653" i="2"/>
  <c r="T653" i="2" s="1"/>
  <c r="J654" i="2"/>
  <c r="K654" i="2"/>
  <c r="L654" i="2"/>
  <c r="T654" i="2" s="1"/>
  <c r="J655" i="2"/>
  <c r="K655" i="2"/>
  <c r="L655" i="2"/>
  <c r="J656" i="2"/>
  <c r="K656" i="2"/>
  <c r="L656" i="2"/>
  <c r="T656" i="2" s="1"/>
  <c r="J657" i="2"/>
  <c r="K657" i="2"/>
  <c r="L657" i="2"/>
  <c r="T657" i="2" s="1"/>
  <c r="J658" i="2"/>
  <c r="K658" i="2"/>
  <c r="L658" i="2"/>
  <c r="T658" i="2" s="1"/>
  <c r="J659" i="2"/>
  <c r="K659" i="2"/>
  <c r="L659" i="2"/>
  <c r="T659" i="2" s="1"/>
  <c r="J660" i="2"/>
  <c r="K660" i="2"/>
  <c r="L660" i="2"/>
  <c r="T660" i="2" s="1"/>
  <c r="J661" i="2"/>
  <c r="K661" i="2"/>
  <c r="L661" i="2"/>
  <c r="T661" i="2" s="1"/>
  <c r="J662" i="2"/>
  <c r="K662" i="2"/>
  <c r="L662" i="2"/>
  <c r="T662" i="2" s="1"/>
  <c r="J663" i="2"/>
  <c r="K663" i="2"/>
  <c r="L663" i="2"/>
  <c r="T663" i="2" s="1"/>
  <c r="J664" i="2"/>
  <c r="K664" i="2"/>
  <c r="L664" i="2"/>
  <c r="J665" i="2"/>
  <c r="K665" i="2"/>
  <c r="L665" i="2"/>
  <c r="T665" i="2" s="1"/>
  <c r="J666" i="2"/>
  <c r="K666" i="2"/>
  <c r="L666" i="2"/>
  <c r="T666" i="2" s="1"/>
  <c r="J667" i="2"/>
  <c r="K667" i="2"/>
  <c r="L667" i="2"/>
  <c r="T667" i="2" s="1"/>
  <c r="J668" i="2"/>
  <c r="K668" i="2"/>
  <c r="L668" i="2"/>
  <c r="T668" i="2" s="1"/>
  <c r="J669" i="2"/>
  <c r="K669" i="2"/>
  <c r="L669" i="2"/>
  <c r="T669" i="2" s="1"/>
  <c r="J670" i="2"/>
  <c r="K670" i="2"/>
  <c r="L670" i="2"/>
  <c r="T670" i="2" s="1"/>
  <c r="J671" i="2"/>
  <c r="K671" i="2"/>
  <c r="L671" i="2"/>
  <c r="T671" i="2" s="1"/>
  <c r="J672" i="2"/>
  <c r="K672" i="2"/>
  <c r="L672" i="2"/>
  <c r="T672" i="2" s="1"/>
  <c r="J673" i="2"/>
  <c r="K673" i="2"/>
  <c r="L673" i="2"/>
  <c r="T673" i="2" s="1"/>
  <c r="J674" i="2"/>
  <c r="K674" i="2"/>
  <c r="L674" i="2"/>
  <c r="T674" i="2" s="1"/>
  <c r="J675" i="2"/>
  <c r="K675" i="2"/>
  <c r="L675" i="2"/>
  <c r="T675" i="2" s="1"/>
  <c r="J676" i="2"/>
  <c r="K676" i="2"/>
  <c r="L676" i="2"/>
  <c r="J677" i="2"/>
  <c r="K677" i="2"/>
  <c r="L677" i="2"/>
  <c r="T677" i="2" s="1"/>
  <c r="J678" i="2"/>
  <c r="K678" i="2"/>
  <c r="L678" i="2"/>
  <c r="T678" i="2" s="1"/>
  <c r="J679" i="2"/>
  <c r="K679" i="2"/>
  <c r="L679" i="2"/>
  <c r="T679" i="2" s="1"/>
  <c r="J680" i="2"/>
  <c r="K680" i="2"/>
  <c r="L680" i="2"/>
  <c r="T680" i="2" s="1"/>
  <c r="J681" i="2"/>
  <c r="K681" i="2"/>
  <c r="L681" i="2"/>
  <c r="T681" i="2" s="1"/>
  <c r="J682" i="2"/>
  <c r="K682" i="2"/>
  <c r="L682" i="2"/>
  <c r="T682" i="2" s="1"/>
  <c r="J683" i="2"/>
  <c r="K683" i="2"/>
  <c r="L683" i="2"/>
  <c r="T683" i="2" s="1"/>
  <c r="J684" i="2"/>
  <c r="K684" i="2"/>
  <c r="L684" i="2"/>
  <c r="T684" i="2" s="1"/>
  <c r="J685" i="2"/>
  <c r="K685" i="2"/>
  <c r="L685" i="2"/>
  <c r="T685" i="2" s="1"/>
  <c r="J686" i="2"/>
  <c r="K686" i="2"/>
  <c r="L686" i="2"/>
  <c r="T686" i="2" s="1"/>
  <c r="J687" i="2"/>
  <c r="K687" i="2"/>
  <c r="L687" i="2"/>
  <c r="T687" i="2" s="1"/>
  <c r="J688" i="2"/>
  <c r="K688" i="2"/>
  <c r="L688" i="2"/>
  <c r="T688" i="2" s="1"/>
  <c r="J689" i="2"/>
  <c r="K689" i="2"/>
  <c r="L689" i="2"/>
  <c r="T689" i="2" s="1"/>
  <c r="J690" i="2"/>
  <c r="K690" i="2"/>
  <c r="L690" i="2"/>
  <c r="T690" i="2" s="1"/>
  <c r="J691" i="2"/>
  <c r="K691" i="2"/>
  <c r="L691" i="2"/>
  <c r="T691" i="2" s="1"/>
  <c r="J692" i="2"/>
  <c r="K692" i="2"/>
  <c r="L692" i="2"/>
  <c r="T692" i="2" s="1"/>
  <c r="J693" i="2"/>
  <c r="K693" i="2"/>
  <c r="L693" i="2"/>
  <c r="T693" i="2" s="1"/>
  <c r="J694" i="2"/>
  <c r="K694" i="2"/>
  <c r="L694" i="2"/>
  <c r="T694" i="2" s="1"/>
  <c r="J695" i="2"/>
  <c r="K695" i="2"/>
  <c r="L695" i="2"/>
  <c r="J696" i="2"/>
  <c r="K696" i="2"/>
  <c r="L696" i="2"/>
  <c r="J697" i="2"/>
  <c r="K697" i="2"/>
  <c r="L697" i="2"/>
  <c r="T697" i="2" s="1"/>
  <c r="J698" i="2"/>
  <c r="K698" i="2"/>
  <c r="L698" i="2"/>
  <c r="T698" i="2" s="1"/>
  <c r="J699" i="2"/>
  <c r="K699" i="2"/>
  <c r="L699" i="2"/>
  <c r="T699" i="2" s="1"/>
  <c r="J700" i="2"/>
  <c r="K700" i="2"/>
  <c r="L700" i="2"/>
  <c r="J701" i="2"/>
  <c r="K701" i="2"/>
  <c r="L701" i="2"/>
  <c r="T701" i="2" s="1"/>
  <c r="J702" i="2"/>
  <c r="K702" i="2"/>
  <c r="L702" i="2"/>
  <c r="T702" i="2" s="1"/>
  <c r="J703" i="2"/>
  <c r="K703" i="2"/>
  <c r="L703" i="2"/>
  <c r="T703" i="2" s="1"/>
  <c r="J704" i="2"/>
  <c r="K704" i="2"/>
  <c r="L704" i="2"/>
  <c r="T704" i="2" s="1"/>
  <c r="J705" i="2"/>
  <c r="K705" i="2"/>
  <c r="L705" i="2"/>
  <c r="T705" i="2" s="1"/>
  <c r="J706" i="2"/>
  <c r="K706" i="2"/>
  <c r="L706" i="2"/>
  <c r="T706" i="2" s="1"/>
  <c r="J707" i="2"/>
  <c r="K707" i="2"/>
  <c r="L707" i="2"/>
  <c r="T707" i="2" s="1"/>
  <c r="J708" i="2"/>
  <c r="K708" i="2"/>
  <c r="L708" i="2"/>
  <c r="J709" i="2"/>
  <c r="K709" i="2"/>
  <c r="L709" i="2"/>
  <c r="T709" i="2" s="1"/>
  <c r="J710" i="2"/>
  <c r="K710" i="2"/>
  <c r="L710" i="2"/>
  <c r="T710" i="2" s="1"/>
  <c r="J711" i="2"/>
  <c r="K711" i="2"/>
  <c r="L711" i="2"/>
  <c r="J712" i="2"/>
  <c r="K712" i="2"/>
  <c r="L712" i="2"/>
  <c r="T712" i="2" s="1"/>
  <c r="J713" i="2"/>
  <c r="K713" i="2"/>
  <c r="L713" i="2"/>
  <c r="T713" i="2" s="1"/>
  <c r="J714" i="2"/>
  <c r="K714" i="2"/>
  <c r="L714" i="2"/>
  <c r="T714" i="2" s="1"/>
  <c r="J715" i="2"/>
  <c r="K715" i="2"/>
  <c r="L715" i="2"/>
  <c r="T715" i="2" s="1"/>
  <c r="J716" i="2"/>
  <c r="K716" i="2"/>
  <c r="L716" i="2"/>
  <c r="T716" i="2" s="1"/>
  <c r="J717" i="2"/>
  <c r="K717" i="2"/>
  <c r="L717" i="2"/>
  <c r="T717" i="2" s="1"/>
  <c r="J718" i="2"/>
  <c r="K718" i="2"/>
  <c r="L718" i="2"/>
  <c r="T718" i="2" s="1"/>
  <c r="J719" i="2"/>
  <c r="K719" i="2"/>
  <c r="L719" i="2"/>
  <c r="T719" i="2" s="1"/>
  <c r="J720" i="2"/>
  <c r="K720" i="2"/>
  <c r="L720" i="2"/>
  <c r="J721" i="2"/>
  <c r="K721" i="2"/>
  <c r="L721" i="2"/>
  <c r="T721" i="2" s="1"/>
  <c r="J722" i="2"/>
  <c r="K722" i="2"/>
  <c r="L722" i="2"/>
  <c r="T722" i="2" s="1"/>
  <c r="J723" i="2"/>
  <c r="K723" i="2"/>
  <c r="L723" i="2"/>
  <c r="T723" i="2" s="1"/>
  <c r="J724" i="2"/>
  <c r="K724" i="2"/>
  <c r="L724" i="2"/>
  <c r="T724" i="2" s="1"/>
  <c r="J725" i="2"/>
  <c r="K725" i="2"/>
  <c r="L725" i="2"/>
  <c r="T725" i="2" s="1"/>
  <c r="J726" i="2"/>
  <c r="K726" i="2"/>
  <c r="L726" i="2"/>
  <c r="T726" i="2" s="1"/>
  <c r="J727" i="2"/>
  <c r="K727" i="2"/>
  <c r="L727" i="2"/>
  <c r="T727" i="2" s="1"/>
  <c r="J728" i="2"/>
  <c r="K728" i="2"/>
  <c r="L728" i="2"/>
  <c r="J729" i="2"/>
  <c r="K729" i="2"/>
  <c r="L729" i="2"/>
  <c r="T729" i="2" s="1"/>
  <c r="J730" i="2"/>
  <c r="K730" i="2"/>
  <c r="L730" i="2"/>
  <c r="T730" i="2" s="1"/>
  <c r="J731" i="2"/>
  <c r="K731" i="2"/>
  <c r="L731" i="2"/>
  <c r="T731" i="2" s="1"/>
  <c r="J732" i="2"/>
  <c r="K732" i="2"/>
  <c r="L732" i="2"/>
  <c r="J733" i="2"/>
  <c r="K733" i="2"/>
  <c r="L733" i="2"/>
  <c r="T733" i="2" s="1"/>
  <c r="J734" i="2"/>
  <c r="K734" i="2"/>
  <c r="L734" i="2"/>
  <c r="T734" i="2" s="1"/>
  <c r="J735" i="2"/>
  <c r="K735" i="2"/>
  <c r="L735" i="2"/>
  <c r="T735" i="2" s="1"/>
  <c r="J736" i="2"/>
  <c r="K736" i="2"/>
  <c r="L736" i="2"/>
  <c r="T736" i="2" s="1"/>
  <c r="J737" i="2"/>
  <c r="K737" i="2"/>
  <c r="L737" i="2"/>
  <c r="T737" i="2" s="1"/>
  <c r="J738" i="2"/>
  <c r="K738" i="2"/>
  <c r="L738" i="2"/>
  <c r="T738" i="2" s="1"/>
  <c r="J739" i="2"/>
  <c r="K739" i="2"/>
  <c r="L739" i="2"/>
  <c r="T739" i="2" s="1"/>
  <c r="J740" i="2"/>
  <c r="K740" i="2"/>
  <c r="L740" i="2"/>
  <c r="T740" i="2" s="1"/>
  <c r="J741" i="2"/>
  <c r="K741" i="2"/>
  <c r="L741" i="2"/>
  <c r="T741" i="2" s="1"/>
  <c r="J742" i="2"/>
  <c r="K742" i="2"/>
  <c r="L742" i="2"/>
  <c r="T742" i="2" s="1"/>
  <c r="J743" i="2"/>
  <c r="K743" i="2"/>
  <c r="L743" i="2"/>
  <c r="T743" i="2" s="1"/>
  <c r="J744" i="2"/>
  <c r="K744" i="2"/>
  <c r="L744" i="2"/>
  <c r="T744" i="2" s="1"/>
  <c r="J745" i="2"/>
  <c r="K745" i="2"/>
  <c r="L745" i="2"/>
  <c r="T745" i="2" s="1"/>
  <c r="J746" i="2"/>
  <c r="K746" i="2"/>
  <c r="L746" i="2"/>
  <c r="T746" i="2" s="1"/>
  <c r="J747" i="2"/>
  <c r="K747" i="2"/>
  <c r="L747" i="2"/>
  <c r="J748" i="2"/>
  <c r="K748" i="2"/>
  <c r="L748" i="2"/>
  <c r="T748" i="2" s="1"/>
  <c r="J749" i="2"/>
  <c r="K749" i="2"/>
  <c r="L749" i="2"/>
  <c r="T749" i="2" s="1"/>
  <c r="J750" i="2"/>
  <c r="K750" i="2"/>
  <c r="L750" i="2"/>
  <c r="T750" i="2" s="1"/>
  <c r="J751" i="2"/>
  <c r="K751" i="2"/>
  <c r="L751" i="2"/>
  <c r="T751" i="2" s="1"/>
  <c r="J752" i="2"/>
  <c r="K752" i="2"/>
  <c r="L752" i="2"/>
  <c r="T752" i="2" s="1"/>
  <c r="J753" i="2"/>
  <c r="K753" i="2"/>
  <c r="L753" i="2"/>
  <c r="T753" i="2" s="1"/>
  <c r="J754" i="2"/>
  <c r="K754" i="2"/>
  <c r="L754" i="2"/>
  <c r="T754" i="2" s="1"/>
  <c r="J755" i="2"/>
  <c r="K755" i="2"/>
  <c r="L755" i="2"/>
  <c r="T755" i="2" s="1"/>
  <c r="J756" i="2"/>
  <c r="K756" i="2"/>
  <c r="L756" i="2"/>
  <c r="T756" i="2" s="1"/>
  <c r="J757" i="2"/>
  <c r="K757" i="2"/>
  <c r="L757" i="2"/>
  <c r="T757" i="2" s="1"/>
  <c r="J758" i="2"/>
  <c r="K758" i="2"/>
  <c r="L758" i="2"/>
  <c r="T758" i="2" s="1"/>
  <c r="J759" i="2"/>
  <c r="K759" i="2"/>
  <c r="L759" i="2"/>
  <c r="T759" i="2" s="1"/>
  <c r="J760" i="2"/>
  <c r="K760" i="2"/>
  <c r="L760" i="2"/>
  <c r="T760" i="2" s="1"/>
  <c r="J761" i="2"/>
  <c r="K761" i="2"/>
  <c r="L761" i="2"/>
  <c r="T761" i="2" s="1"/>
  <c r="J762" i="2"/>
  <c r="K762" i="2"/>
  <c r="L762" i="2"/>
  <c r="T762" i="2" s="1"/>
  <c r="J763" i="2"/>
  <c r="K763" i="2"/>
  <c r="L763" i="2"/>
  <c r="T763" i="2" s="1"/>
  <c r="J764" i="2"/>
  <c r="K764" i="2"/>
  <c r="L764" i="2"/>
  <c r="T764" i="2" s="1"/>
  <c r="J765" i="2"/>
  <c r="K765" i="2"/>
  <c r="L765" i="2"/>
  <c r="T765" i="2" s="1"/>
  <c r="J766" i="2"/>
  <c r="K766" i="2"/>
  <c r="L766" i="2"/>
  <c r="T766" i="2" s="1"/>
  <c r="J767" i="2"/>
  <c r="K767" i="2"/>
  <c r="L767" i="2"/>
  <c r="T767" i="2" s="1"/>
  <c r="J768" i="2"/>
  <c r="K768" i="2"/>
  <c r="L768" i="2"/>
  <c r="T768" i="2" s="1"/>
  <c r="J769" i="2"/>
  <c r="K769" i="2"/>
  <c r="L769" i="2"/>
  <c r="T769" i="2" s="1"/>
  <c r="J770" i="2"/>
  <c r="K770" i="2"/>
  <c r="L770" i="2"/>
  <c r="T770" i="2" s="1"/>
  <c r="J771" i="2"/>
  <c r="K771" i="2"/>
  <c r="L771" i="2"/>
  <c r="T771" i="2" s="1"/>
  <c r="J772" i="2"/>
  <c r="K772" i="2"/>
  <c r="L772" i="2"/>
  <c r="T772" i="2" s="1"/>
  <c r="J773" i="2"/>
  <c r="K773" i="2"/>
  <c r="L773" i="2"/>
  <c r="T773" i="2" s="1"/>
  <c r="J774" i="2"/>
  <c r="K774" i="2"/>
  <c r="L774" i="2"/>
  <c r="T774" i="2" s="1"/>
  <c r="J775" i="2"/>
  <c r="K775" i="2"/>
  <c r="L775" i="2"/>
  <c r="T775" i="2" s="1"/>
  <c r="J776" i="2"/>
  <c r="K776" i="2"/>
  <c r="L776" i="2"/>
  <c r="T776" i="2" s="1"/>
  <c r="J777" i="2"/>
  <c r="K777" i="2"/>
  <c r="L777" i="2"/>
  <c r="T777" i="2" s="1"/>
  <c r="J778" i="2"/>
  <c r="K778" i="2"/>
  <c r="L778" i="2"/>
  <c r="T778" i="2" s="1"/>
  <c r="J779" i="2"/>
  <c r="K779" i="2"/>
  <c r="L779" i="2"/>
  <c r="T779" i="2" s="1"/>
  <c r="J780" i="2"/>
  <c r="K780" i="2"/>
  <c r="L780" i="2"/>
  <c r="T780" i="2" s="1"/>
  <c r="J781" i="2"/>
  <c r="K781" i="2"/>
  <c r="L781" i="2"/>
  <c r="T781" i="2" s="1"/>
  <c r="J782" i="2"/>
  <c r="K782" i="2"/>
  <c r="L782" i="2"/>
  <c r="T782" i="2" s="1"/>
  <c r="J783" i="2"/>
  <c r="K783" i="2"/>
  <c r="L783" i="2"/>
  <c r="T783" i="2" s="1"/>
  <c r="J784" i="2"/>
  <c r="K784" i="2"/>
  <c r="L784" i="2"/>
  <c r="T784" i="2" s="1"/>
  <c r="J785" i="2"/>
  <c r="K785" i="2"/>
  <c r="L785" i="2"/>
  <c r="T785" i="2" s="1"/>
  <c r="J786" i="2"/>
  <c r="K786" i="2"/>
  <c r="L786" i="2"/>
  <c r="T786" i="2" s="1"/>
  <c r="J787" i="2"/>
  <c r="K787" i="2"/>
  <c r="L787" i="2"/>
  <c r="T787" i="2" s="1"/>
  <c r="J788" i="2"/>
  <c r="K788" i="2"/>
  <c r="L788" i="2"/>
  <c r="T788" i="2" s="1"/>
  <c r="J789" i="2"/>
  <c r="K789" i="2"/>
  <c r="L789" i="2"/>
  <c r="T789" i="2" s="1"/>
  <c r="J790" i="2"/>
  <c r="K790" i="2"/>
  <c r="L790" i="2"/>
  <c r="T790" i="2" s="1"/>
  <c r="J791" i="2"/>
  <c r="K791" i="2"/>
  <c r="L791" i="2"/>
  <c r="T791" i="2" s="1"/>
  <c r="J792" i="2"/>
  <c r="K792" i="2"/>
  <c r="L792" i="2"/>
  <c r="T792" i="2" s="1"/>
  <c r="J793" i="2"/>
  <c r="K793" i="2"/>
  <c r="L793" i="2"/>
  <c r="T793" i="2" s="1"/>
  <c r="J794" i="2"/>
  <c r="K794" i="2"/>
  <c r="L794" i="2"/>
  <c r="T794" i="2" s="1"/>
  <c r="J795" i="2"/>
  <c r="K795" i="2"/>
  <c r="L795" i="2"/>
  <c r="T795" i="2" s="1"/>
  <c r="J796" i="2"/>
  <c r="K796" i="2"/>
  <c r="L796" i="2"/>
  <c r="T796" i="2" s="1"/>
  <c r="J797" i="2"/>
  <c r="K797" i="2"/>
  <c r="L797" i="2"/>
  <c r="T797" i="2" s="1"/>
  <c r="J798" i="2"/>
  <c r="K798" i="2"/>
  <c r="L798" i="2"/>
  <c r="T798" i="2" s="1"/>
  <c r="J799" i="2"/>
  <c r="K799" i="2"/>
  <c r="L799" i="2"/>
  <c r="T799" i="2" s="1"/>
  <c r="J800" i="2"/>
  <c r="K800" i="2"/>
  <c r="L800" i="2"/>
  <c r="T800" i="2" s="1"/>
  <c r="J801" i="2"/>
  <c r="K801" i="2"/>
  <c r="L801" i="2"/>
  <c r="T801" i="2" s="1"/>
  <c r="J802" i="2"/>
  <c r="K802" i="2"/>
  <c r="L802" i="2"/>
  <c r="T802" i="2" s="1"/>
  <c r="J803" i="2"/>
  <c r="K803" i="2"/>
  <c r="L803" i="2"/>
  <c r="T803" i="2" s="1"/>
  <c r="J804" i="2"/>
  <c r="K804" i="2"/>
  <c r="L804" i="2"/>
  <c r="T804" i="2" s="1"/>
  <c r="J805" i="2"/>
  <c r="K805" i="2"/>
  <c r="L805" i="2"/>
  <c r="T805" i="2" s="1"/>
  <c r="J806" i="2"/>
  <c r="K806" i="2"/>
  <c r="L806" i="2"/>
  <c r="T806" i="2" s="1"/>
  <c r="J807" i="2"/>
  <c r="K807" i="2"/>
  <c r="L807" i="2"/>
  <c r="T807" i="2" s="1"/>
  <c r="J808" i="2"/>
  <c r="K808" i="2"/>
  <c r="L808" i="2"/>
  <c r="T808" i="2" s="1"/>
  <c r="J809" i="2"/>
  <c r="K809" i="2"/>
  <c r="L809" i="2"/>
  <c r="T809" i="2" s="1"/>
  <c r="J810" i="2"/>
  <c r="K810" i="2"/>
  <c r="L810" i="2"/>
  <c r="T810" i="2" s="1"/>
  <c r="J811" i="2"/>
  <c r="K811" i="2"/>
  <c r="L811" i="2"/>
  <c r="T811" i="2" s="1"/>
  <c r="J812" i="2"/>
  <c r="K812" i="2"/>
  <c r="L812" i="2"/>
  <c r="T812" i="2" s="1"/>
  <c r="J813" i="2"/>
  <c r="K813" i="2"/>
  <c r="L813" i="2"/>
  <c r="T813" i="2" s="1"/>
  <c r="J814" i="2"/>
  <c r="K814" i="2"/>
  <c r="L814" i="2"/>
  <c r="T814" i="2" s="1"/>
  <c r="J815" i="2"/>
  <c r="K815" i="2"/>
  <c r="L815" i="2"/>
  <c r="T815" i="2" s="1"/>
  <c r="J816" i="2"/>
  <c r="K816" i="2"/>
  <c r="L816" i="2"/>
  <c r="T816" i="2" s="1"/>
  <c r="J817" i="2"/>
  <c r="K817" i="2"/>
  <c r="L817" i="2"/>
  <c r="T817" i="2" s="1"/>
  <c r="J818" i="2"/>
  <c r="K818" i="2"/>
  <c r="L818" i="2"/>
  <c r="T818" i="2" s="1"/>
  <c r="J819" i="2"/>
  <c r="K819" i="2"/>
  <c r="L819" i="2"/>
  <c r="T819" i="2" s="1"/>
  <c r="J820" i="2"/>
  <c r="K820" i="2"/>
  <c r="L820" i="2"/>
  <c r="T820" i="2" s="1"/>
  <c r="J821" i="2"/>
  <c r="K821" i="2"/>
  <c r="L821" i="2"/>
  <c r="T821" i="2" s="1"/>
  <c r="J822" i="2"/>
  <c r="K822" i="2"/>
  <c r="L822" i="2"/>
  <c r="T822" i="2" s="1"/>
  <c r="J823" i="2"/>
  <c r="K823" i="2"/>
  <c r="L823" i="2"/>
  <c r="T823" i="2" s="1"/>
  <c r="J824" i="2"/>
  <c r="K824" i="2"/>
  <c r="L824" i="2"/>
  <c r="T824" i="2" s="1"/>
  <c r="J825" i="2"/>
  <c r="K825" i="2"/>
  <c r="L825" i="2"/>
  <c r="T825" i="2" s="1"/>
  <c r="J826" i="2"/>
  <c r="K826" i="2"/>
  <c r="L826" i="2"/>
  <c r="T826" i="2" s="1"/>
  <c r="J827" i="2"/>
  <c r="K827" i="2"/>
  <c r="L827" i="2"/>
  <c r="T827" i="2" s="1"/>
  <c r="J828" i="2"/>
  <c r="K828" i="2"/>
  <c r="L828" i="2"/>
  <c r="T828" i="2" s="1"/>
  <c r="J829" i="2"/>
  <c r="K829" i="2"/>
  <c r="L829" i="2"/>
  <c r="T829" i="2" s="1"/>
  <c r="J830" i="2"/>
  <c r="K830" i="2"/>
  <c r="L830" i="2"/>
  <c r="T830" i="2" s="1"/>
  <c r="J831" i="2"/>
  <c r="K831" i="2"/>
  <c r="L831" i="2"/>
  <c r="T831" i="2" s="1"/>
  <c r="J832" i="2"/>
  <c r="K832" i="2"/>
  <c r="L832" i="2"/>
  <c r="T832" i="2" s="1"/>
  <c r="J833" i="2"/>
  <c r="K833" i="2"/>
  <c r="L833" i="2"/>
  <c r="T833" i="2" s="1"/>
  <c r="J834" i="2"/>
  <c r="K834" i="2"/>
  <c r="L834" i="2"/>
  <c r="T834" i="2" s="1"/>
  <c r="J835" i="2"/>
  <c r="K835" i="2"/>
  <c r="L835" i="2"/>
  <c r="T835" i="2" s="1"/>
  <c r="J836" i="2"/>
  <c r="K836" i="2"/>
  <c r="L836" i="2"/>
  <c r="T836" i="2" s="1"/>
  <c r="J837" i="2"/>
  <c r="K837" i="2"/>
  <c r="L837" i="2"/>
  <c r="T837" i="2" s="1"/>
  <c r="J838" i="2"/>
  <c r="K838" i="2"/>
  <c r="L838" i="2"/>
  <c r="T838" i="2" s="1"/>
  <c r="J839" i="2"/>
  <c r="K839" i="2"/>
  <c r="L839" i="2"/>
  <c r="T839" i="2" s="1"/>
  <c r="J840" i="2"/>
  <c r="K840" i="2"/>
  <c r="L840" i="2"/>
  <c r="T840" i="2" s="1"/>
  <c r="J841" i="2"/>
  <c r="K841" i="2"/>
  <c r="L841" i="2"/>
  <c r="T841" i="2" s="1"/>
  <c r="J842" i="2"/>
  <c r="K842" i="2"/>
  <c r="L842" i="2"/>
  <c r="T842" i="2" s="1"/>
  <c r="J843" i="2"/>
  <c r="K843" i="2"/>
  <c r="L843" i="2"/>
  <c r="T843" i="2" s="1"/>
  <c r="J844" i="2"/>
  <c r="K844" i="2"/>
  <c r="L844" i="2"/>
  <c r="T844" i="2" s="1"/>
  <c r="J845" i="2"/>
  <c r="K845" i="2"/>
  <c r="L845" i="2"/>
  <c r="T845" i="2" s="1"/>
  <c r="J846" i="2"/>
  <c r="K846" i="2"/>
  <c r="L846" i="2"/>
  <c r="T846" i="2" s="1"/>
  <c r="J847" i="2"/>
  <c r="K847" i="2"/>
  <c r="L847" i="2"/>
  <c r="T847" i="2" s="1"/>
  <c r="J848" i="2"/>
  <c r="K848" i="2"/>
  <c r="L848" i="2"/>
  <c r="T848" i="2" s="1"/>
  <c r="J849" i="2"/>
  <c r="K849" i="2"/>
  <c r="L849" i="2"/>
  <c r="T849" i="2" s="1"/>
  <c r="J850" i="2"/>
  <c r="K850" i="2"/>
  <c r="L850" i="2"/>
  <c r="T850" i="2" s="1"/>
  <c r="J851" i="2"/>
  <c r="K851" i="2"/>
  <c r="L851" i="2"/>
  <c r="T851" i="2" s="1"/>
  <c r="J852" i="2"/>
  <c r="K852" i="2"/>
  <c r="L852" i="2"/>
  <c r="T852" i="2" s="1"/>
  <c r="J853" i="2"/>
  <c r="K853" i="2"/>
  <c r="L853" i="2"/>
  <c r="T853" i="2" s="1"/>
  <c r="J854" i="2"/>
  <c r="K854" i="2"/>
  <c r="L854" i="2"/>
  <c r="T854" i="2" s="1"/>
  <c r="J855" i="2"/>
  <c r="K855" i="2"/>
  <c r="L855" i="2"/>
  <c r="T855" i="2" s="1"/>
  <c r="J856" i="2"/>
  <c r="K856" i="2"/>
  <c r="L856" i="2"/>
  <c r="T856" i="2" s="1"/>
  <c r="J857" i="2"/>
  <c r="K857" i="2"/>
  <c r="L857" i="2"/>
  <c r="T857" i="2" s="1"/>
  <c r="J858" i="2"/>
  <c r="K858" i="2"/>
  <c r="L858" i="2"/>
  <c r="T858" i="2" s="1"/>
  <c r="J859" i="2"/>
  <c r="K859" i="2"/>
  <c r="L859" i="2"/>
  <c r="T859" i="2" s="1"/>
  <c r="J860" i="2"/>
  <c r="K860" i="2"/>
  <c r="L860" i="2"/>
  <c r="T860" i="2" s="1"/>
  <c r="J861" i="2"/>
  <c r="K861" i="2"/>
  <c r="L861" i="2"/>
  <c r="T861" i="2" s="1"/>
  <c r="J862" i="2"/>
  <c r="K862" i="2"/>
  <c r="L862" i="2"/>
  <c r="T862" i="2" s="1"/>
  <c r="J863" i="2"/>
  <c r="K863" i="2"/>
  <c r="L863" i="2"/>
  <c r="T863" i="2" s="1"/>
  <c r="J864" i="2"/>
  <c r="K864" i="2"/>
  <c r="L864" i="2"/>
  <c r="T864" i="2" s="1"/>
  <c r="J865" i="2"/>
  <c r="K865" i="2"/>
  <c r="L865" i="2"/>
  <c r="T865" i="2" s="1"/>
  <c r="J866" i="2"/>
  <c r="K866" i="2"/>
  <c r="L866" i="2"/>
  <c r="T866" i="2" s="1"/>
  <c r="J867" i="2"/>
  <c r="K867" i="2"/>
  <c r="L867" i="2"/>
  <c r="T867" i="2" s="1"/>
  <c r="J868" i="2"/>
  <c r="K868" i="2"/>
  <c r="L868" i="2"/>
  <c r="T868" i="2" s="1"/>
  <c r="J869" i="2"/>
  <c r="K869" i="2"/>
  <c r="L869" i="2"/>
  <c r="T869" i="2" s="1"/>
  <c r="J870" i="2"/>
  <c r="K870" i="2"/>
  <c r="L870" i="2"/>
  <c r="T870" i="2" s="1"/>
  <c r="J871" i="2"/>
  <c r="K871" i="2"/>
  <c r="L871" i="2"/>
  <c r="T871" i="2" s="1"/>
  <c r="J872" i="2"/>
  <c r="K872" i="2"/>
  <c r="L872" i="2"/>
  <c r="T872" i="2" s="1"/>
  <c r="J873" i="2"/>
  <c r="K873" i="2"/>
  <c r="L873" i="2"/>
  <c r="T873" i="2" s="1"/>
  <c r="J874" i="2"/>
  <c r="K874" i="2"/>
  <c r="L874" i="2"/>
  <c r="T874" i="2" s="1"/>
  <c r="J875" i="2"/>
  <c r="K875" i="2"/>
  <c r="L875" i="2"/>
  <c r="T875" i="2" s="1"/>
  <c r="J876" i="2"/>
  <c r="K876" i="2"/>
  <c r="L876" i="2"/>
  <c r="T876" i="2" s="1"/>
  <c r="J877" i="2"/>
  <c r="K877" i="2"/>
  <c r="L877" i="2"/>
  <c r="T877" i="2" s="1"/>
  <c r="J878" i="2"/>
  <c r="K878" i="2"/>
  <c r="L878" i="2"/>
  <c r="T878" i="2" s="1"/>
  <c r="J879" i="2"/>
  <c r="K879" i="2"/>
  <c r="L879" i="2"/>
  <c r="T879" i="2" s="1"/>
  <c r="J880" i="2"/>
  <c r="K880" i="2"/>
  <c r="L880" i="2"/>
  <c r="T880" i="2" s="1"/>
  <c r="J881" i="2"/>
  <c r="K881" i="2"/>
  <c r="L881" i="2"/>
  <c r="T881" i="2" s="1"/>
  <c r="J882" i="2"/>
  <c r="K882" i="2"/>
  <c r="L882" i="2"/>
  <c r="T882" i="2" s="1"/>
  <c r="J883" i="2"/>
  <c r="K883" i="2"/>
  <c r="L883" i="2"/>
  <c r="T883" i="2" s="1"/>
  <c r="J884" i="2"/>
  <c r="K884" i="2"/>
  <c r="L884" i="2"/>
  <c r="T884" i="2" s="1"/>
  <c r="J885" i="2"/>
  <c r="K885" i="2"/>
  <c r="L885" i="2"/>
  <c r="T885" i="2" s="1"/>
  <c r="J886" i="2"/>
  <c r="K886" i="2"/>
  <c r="L886" i="2"/>
  <c r="T886" i="2" s="1"/>
  <c r="J887" i="2"/>
  <c r="K887" i="2"/>
  <c r="L887" i="2"/>
  <c r="T887" i="2" s="1"/>
  <c r="J888" i="2"/>
  <c r="K888" i="2"/>
  <c r="L888" i="2"/>
  <c r="T888" i="2" s="1"/>
  <c r="J889" i="2"/>
  <c r="K889" i="2"/>
  <c r="L889" i="2"/>
  <c r="T889" i="2" s="1"/>
  <c r="J890" i="2"/>
  <c r="K890" i="2"/>
  <c r="L890" i="2"/>
  <c r="T890" i="2" s="1"/>
  <c r="J891" i="2"/>
  <c r="K891" i="2"/>
  <c r="L891" i="2"/>
  <c r="T891" i="2" s="1"/>
  <c r="J892" i="2"/>
  <c r="K892" i="2"/>
  <c r="L892" i="2"/>
  <c r="T892" i="2" s="1"/>
  <c r="J893" i="2"/>
  <c r="K893" i="2"/>
  <c r="L893" i="2"/>
  <c r="T893" i="2" s="1"/>
  <c r="J894" i="2"/>
  <c r="K894" i="2"/>
  <c r="L894" i="2"/>
  <c r="T894" i="2" s="1"/>
  <c r="J895" i="2"/>
  <c r="K895" i="2"/>
  <c r="L895" i="2"/>
  <c r="T895" i="2" s="1"/>
  <c r="J896" i="2"/>
  <c r="K896" i="2"/>
  <c r="L896" i="2"/>
  <c r="T896" i="2" s="1"/>
  <c r="J897" i="2"/>
  <c r="K897" i="2"/>
  <c r="L897" i="2"/>
  <c r="T897" i="2" s="1"/>
  <c r="J898" i="2"/>
  <c r="K898" i="2"/>
  <c r="L898" i="2"/>
  <c r="T898" i="2" s="1"/>
  <c r="J899" i="2"/>
  <c r="K899" i="2"/>
  <c r="L899" i="2"/>
  <c r="T899" i="2" s="1"/>
  <c r="J900" i="2"/>
  <c r="K900" i="2"/>
  <c r="L900" i="2"/>
  <c r="T900" i="2" s="1"/>
  <c r="J901" i="2"/>
  <c r="K901" i="2"/>
  <c r="L901" i="2"/>
  <c r="T901" i="2" s="1"/>
  <c r="J902" i="2"/>
  <c r="K902" i="2"/>
  <c r="L902" i="2"/>
  <c r="T902" i="2" s="1"/>
  <c r="J903" i="2"/>
  <c r="K903" i="2"/>
  <c r="L903" i="2"/>
  <c r="T903" i="2" s="1"/>
  <c r="J904" i="2"/>
  <c r="K904" i="2"/>
  <c r="L904" i="2"/>
  <c r="T904" i="2" s="1"/>
  <c r="J905" i="2"/>
  <c r="K905" i="2"/>
  <c r="L905" i="2"/>
  <c r="T905" i="2" s="1"/>
  <c r="J906" i="2"/>
  <c r="K906" i="2"/>
  <c r="L906" i="2"/>
  <c r="T906" i="2" s="1"/>
  <c r="J907" i="2"/>
  <c r="K907" i="2"/>
  <c r="L907" i="2"/>
  <c r="T907" i="2" s="1"/>
  <c r="J908" i="2"/>
  <c r="K908" i="2"/>
  <c r="L908" i="2"/>
  <c r="T908" i="2" s="1"/>
  <c r="J909" i="2"/>
  <c r="K909" i="2"/>
  <c r="L909" i="2"/>
  <c r="T909" i="2" s="1"/>
  <c r="J910" i="2"/>
  <c r="K910" i="2"/>
  <c r="L910" i="2"/>
  <c r="T910" i="2" s="1"/>
  <c r="J911" i="2"/>
  <c r="K911" i="2"/>
  <c r="L911" i="2"/>
  <c r="T911" i="2" s="1"/>
  <c r="J912" i="2"/>
  <c r="K912" i="2"/>
  <c r="L912" i="2"/>
  <c r="T912" i="2" s="1"/>
  <c r="J913" i="2"/>
  <c r="K913" i="2"/>
  <c r="L913" i="2"/>
  <c r="T913" i="2" s="1"/>
  <c r="J914" i="2"/>
  <c r="K914" i="2"/>
  <c r="L914" i="2"/>
  <c r="T914" i="2" s="1"/>
  <c r="J915" i="2"/>
  <c r="K915" i="2"/>
  <c r="L915" i="2"/>
  <c r="T915" i="2" s="1"/>
  <c r="J916" i="2"/>
  <c r="K916" i="2"/>
  <c r="L916" i="2"/>
  <c r="T916" i="2" s="1"/>
  <c r="J917" i="2"/>
  <c r="K917" i="2"/>
  <c r="L917" i="2"/>
  <c r="T917" i="2" s="1"/>
  <c r="J918" i="2"/>
  <c r="K918" i="2"/>
  <c r="L918" i="2"/>
  <c r="T918" i="2" s="1"/>
  <c r="J919" i="2"/>
  <c r="K919" i="2"/>
  <c r="L919" i="2"/>
  <c r="T919" i="2" s="1"/>
  <c r="J920" i="2"/>
  <c r="K920" i="2"/>
  <c r="L920" i="2"/>
  <c r="T920" i="2" s="1"/>
  <c r="J921" i="2"/>
  <c r="K921" i="2"/>
  <c r="L921" i="2"/>
  <c r="T921" i="2" s="1"/>
  <c r="J922" i="2"/>
  <c r="K922" i="2"/>
  <c r="L922" i="2"/>
  <c r="T922" i="2" s="1"/>
  <c r="J923" i="2"/>
  <c r="K923" i="2"/>
  <c r="L923" i="2"/>
  <c r="T923" i="2" s="1"/>
  <c r="J924" i="2"/>
  <c r="K924" i="2"/>
  <c r="L924" i="2"/>
  <c r="T924" i="2" s="1"/>
  <c r="J925" i="2"/>
  <c r="K925" i="2"/>
  <c r="L925" i="2"/>
  <c r="T925" i="2" s="1"/>
  <c r="J926" i="2"/>
  <c r="K926" i="2"/>
  <c r="L926" i="2"/>
  <c r="T926" i="2" s="1"/>
  <c r="J927" i="2"/>
  <c r="K927" i="2"/>
  <c r="L927" i="2"/>
  <c r="T927" i="2" s="1"/>
  <c r="J928" i="2"/>
  <c r="K928" i="2"/>
  <c r="L928" i="2"/>
  <c r="T928" i="2" s="1"/>
  <c r="J929" i="2"/>
  <c r="K929" i="2"/>
  <c r="L929" i="2"/>
  <c r="T929" i="2" s="1"/>
  <c r="J930" i="2"/>
  <c r="K930" i="2"/>
  <c r="L930" i="2"/>
  <c r="T930" i="2" s="1"/>
  <c r="J931" i="2"/>
  <c r="K931" i="2"/>
  <c r="L931" i="2"/>
  <c r="T931" i="2" s="1"/>
  <c r="J932" i="2"/>
  <c r="K932" i="2"/>
  <c r="L932" i="2"/>
  <c r="T932" i="2" s="1"/>
  <c r="J933" i="2"/>
  <c r="K933" i="2"/>
  <c r="L933" i="2"/>
  <c r="T933" i="2" s="1"/>
  <c r="J934" i="2"/>
  <c r="K934" i="2"/>
  <c r="L934" i="2"/>
  <c r="T934" i="2" s="1"/>
  <c r="J935" i="2"/>
  <c r="K935" i="2"/>
  <c r="L935" i="2"/>
  <c r="T935" i="2" s="1"/>
  <c r="J936" i="2"/>
  <c r="K936" i="2"/>
  <c r="L936" i="2"/>
  <c r="T936" i="2" s="1"/>
  <c r="J937" i="2"/>
  <c r="K937" i="2"/>
  <c r="L937" i="2"/>
  <c r="T937" i="2" s="1"/>
  <c r="J938" i="2"/>
  <c r="K938" i="2"/>
  <c r="L938" i="2"/>
  <c r="T938" i="2" s="1"/>
  <c r="J939" i="2"/>
  <c r="K939" i="2"/>
  <c r="L939" i="2"/>
  <c r="T939" i="2" s="1"/>
  <c r="J940" i="2"/>
  <c r="K940" i="2"/>
  <c r="L940" i="2"/>
  <c r="T940" i="2" s="1"/>
  <c r="J941" i="2"/>
  <c r="K941" i="2"/>
  <c r="L941" i="2"/>
  <c r="T941" i="2" s="1"/>
  <c r="J942" i="2"/>
  <c r="K942" i="2"/>
  <c r="L942" i="2"/>
  <c r="T942" i="2" s="1"/>
  <c r="J943" i="2"/>
  <c r="K943" i="2"/>
  <c r="L943" i="2"/>
  <c r="T943" i="2" s="1"/>
  <c r="J944" i="2"/>
  <c r="K944" i="2"/>
  <c r="L944" i="2"/>
  <c r="T944" i="2" s="1"/>
  <c r="J945" i="2"/>
  <c r="K945" i="2"/>
  <c r="L945" i="2"/>
  <c r="T945" i="2" s="1"/>
  <c r="J946" i="2"/>
  <c r="K946" i="2"/>
  <c r="L946" i="2"/>
  <c r="T946" i="2" s="1"/>
  <c r="J947" i="2"/>
  <c r="K947" i="2"/>
  <c r="L947" i="2"/>
  <c r="T947" i="2" s="1"/>
  <c r="J948" i="2"/>
  <c r="K948" i="2"/>
  <c r="L948" i="2"/>
  <c r="T948" i="2" s="1"/>
  <c r="J949" i="2"/>
  <c r="K949" i="2"/>
  <c r="L949" i="2"/>
  <c r="T949" i="2" s="1"/>
  <c r="J950" i="2"/>
  <c r="K950" i="2"/>
  <c r="L950" i="2"/>
  <c r="T950" i="2" s="1"/>
  <c r="J951" i="2"/>
  <c r="K951" i="2"/>
  <c r="L951" i="2"/>
  <c r="T951" i="2" s="1"/>
  <c r="J952" i="2"/>
  <c r="K952" i="2"/>
  <c r="L952" i="2"/>
  <c r="T952" i="2" s="1"/>
  <c r="J953" i="2"/>
  <c r="K953" i="2"/>
  <c r="L953" i="2"/>
  <c r="T953" i="2" s="1"/>
  <c r="J954" i="2"/>
  <c r="K954" i="2"/>
  <c r="L954" i="2"/>
  <c r="T954" i="2" s="1"/>
  <c r="J955" i="2"/>
  <c r="K955" i="2"/>
  <c r="L955" i="2"/>
  <c r="T955" i="2" s="1"/>
  <c r="J956" i="2"/>
  <c r="K956" i="2"/>
  <c r="L956" i="2"/>
  <c r="T956" i="2" s="1"/>
  <c r="J957" i="2"/>
  <c r="K957" i="2"/>
  <c r="L957" i="2"/>
  <c r="T957" i="2" s="1"/>
  <c r="J958" i="2"/>
  <c r="K958" i="2"/>
  <c r="L958" i="2"/>
  <c r="T958" i="2" s="1"/>
  <c r="J959" i="2"/>
  <c r="K959" i="2"/>
  <c r="L959" i="2"/>
  <c r="T959" i="2" s="1"/>
  <c r="J960" i="2"/>
  <c r="K960" i="2"/>
  <c r="L960" i="2"/>
  <c r="T960" i="2" s="1"/>
  <c r="J961" i="2"/>
  <c r="K961" i="2"/>
  <c r="L961" i="2"/>
  <c r="T961" i="2" s="1"/>
  <c r="J962" i="2"/>
  <c r="K962" i="2"/>
  <c r="L962" i="2"/>
  <c r="T962" i="2" s="1"/>
  <c r="J963" i="2"/>
  <c r="K963" i="2"/>
  <c r="L963" i="2"/>
  <c r="T963" i="2" s="1"/>
  <c r="J964" i="2"/>
  <c r="K964" i="2"/>
  <c r="L964" i="2"/>
  <c r="T964" i="2" s="1"/>
  <c r="J965" i="2"/>
  <c r="K965" i="2"/>
  <c r="L965" i="2"/>
  <c r="T965" i="2" s="1"/>
  <c r="J966" i="2"/>
  <c r="K966" i="2"/>
  <c r="L966" i="2"/>
  <c r="T966" i="2" s="1"/>
  <c r="J967" i="2"/>
  <c r="K967" i="2"/>
  <c r="L967" i="2"/>
  <c r="T967" i="2" s="1"/>
  <c r="J968" i="2"/>
  <c r="K968" i="2"/>
  <c r="L968" i="2"/>
  <c r="T968" i="2" s="1"/>
  <c r="J969" i="2"/>
  <c r="K969" i="2"/>
  <c r="L969" i="2"/>
  <c r="T969" i="2" s="1"/>
  <c r="J970" i="2"/>
  <c r="K970" i="2"/>
  <c r="L970" i="2"/>
  <c r="T970" i="2" s="1"/>
  <c r="J971" i="2"/>
  <c r="K971" i="2"/>
  <c r="L971" i="2"/>
  <c r="T971" i="2" s="1"/>
  <c r="J972" i="2"/>
  <c r="K972" i="2"/>
  <c r="L972" i="2"/>
  <c r="T972" i="2" s="1"/>
  <c r="J973" i="2"/>
  <c r="K973" i="2"/>
  <c r="L973" i="2"/>
  <c r="T973" i="2" s="1"/>
  <c r="J974" i="2"/>
  <c r="K974" i="2"/>
  <c r="L974" i="2"/>
  <c r="T974" i="2" s="1"/>
  <c r="J975" i="2"/>
  <c r="K975" i="2"/>
  <c r="L975" i="2"/>
  <c r="T975" i="2" s="1"/>
  <c r="J976" i="2"/>
  <c r="K976" i="2"/>
  <c r="L976" i="2"/>
  <c r="T976" i="2" s="1"/>
  <c r="J977" i="2"/>
  <c r="K977" i="2"/>
  <c r="L977" i="2"/>
  <c r="T977" i="2" s="1"/>
  <c r="J978" i="2"/>
  <c r="K978" i="2"/>
  <c r="L978" i="2"/>
  <c r="T978" i="2" s="1"/>
  <c r="J979" i="2"/>
  <c r="K979" i="2"/>
  <c r="L979" i="2"/>
  <c r="T979" i="2" s="1"/>
  <c r="J980" i="2"/>
  <c r="K980" i="2"/>
  <c r="L980" i="2"/>
  <c r="T980" i="2" s="1"/>
  <c r="J981" i="2"/>
  <c r="K981" i="2"/>
  <c r="L981" i="2"/>
  <c r="T981" i="2" s="1"/>
  <c r="J982" i="2"/>
  <c r="K982" i="2"/>
  <c r="L982" i="2"/>
  <c r="T982" i="2" s="1"/>
  <c r="J983" i="2"/>
  <c r="K983" i="2"/>
  <c r="L983" i="2"/>
  <c r="T983" i="2" s="1"/>
  <c r="J984" i="2"/>
  <c r="K984" i="2"/>
  <c r="L984" i="2"/>
  <c r="T984" i="2" s="1"/>
  <c r="J985" i="2"/>
  <c r="K985" i="2"/>
  <c r="L985" i="2"/>
  <c r="T985" i="2" s="1"/>
  <c r="J986" i="2"/>
  <c r="K986" i="2"/>
  <c r="L986" i="2"/>
  <c r="T986" i="2" s="1"/>
  <c r="J987" i="2"/>
  <c r="K987" i="2"/>
  <c r="L987" i="2"/>
  <c r="T987" i="2" s="1"/>
  <c r="J988" i="2"/>
  <c r="K988" i="2"/>
  <c r="L988" i="2"/>
  <c r="T988" i="2" s="1"/>
  <c r="J989" i="2"/>
  <c r="K989" i="2"/>
  <c r="L989" i="2"/>
  <c r="T989" i="2" s="1"/>
  <c r="J990" i="2"/>
  <c r="K990" i="2"/>
  <c r="L990" i="2"/>
  <c r="T990" i="2" s="1"/>
  <c r="J991" i="2"/>
  <c r="K991" i="2"/>
  <c r="L991" i="2"/>
  <c r="T991" i="2" s="1"/>
  <c r="J992" i="2"/>
  <c r="K992" i="2"/>
  <c r="L992" i="2"/>
  <c r="T992" i="2" s="1"/>
  <c r="J993" i="2"/>
  <c r="K993" i="2"/>
  <c r="L993" i="2"/>
  <c r="T993" i="2" s="1"/>
  <c r="J994" i="2"/>
  <c r="K994" i="2"/>
  <c r="L994" i="2"/>
  <c r="T994" i="2" s="1"/>
  <c r="J995" i="2"/>
  <c r="K995" i="2"/>
  <c r="L995" i="2"/>
  <c r="T995" i="2" s="1"/>
  <c r="J996" i="2"/>
  <c r="K996" i="2"/>
  <c r="L996" i="2"/>
  <c r="T996" i="2" s="1"/>
  <c r="J997" i="2"/>
  <c r="K997" i="2"/>
  <c r="L997" i="2"/>
  <c r="T997" i="2" s="1"/>
  <c r="J998" i="2"/>
  <c r="K998" i="2"/>
  <c r="L998" i="2"/>
  <c r="T998" i="2" s="1"/>
  <c r="J999" i="2"/>
  <c r="K999" i="2"/>
  <c r="L999" i="2"/>
  <c r="T999" i="2" s="1"/>
  <c r="J1000" i="2"/>
  <c r="K1000" i="2"/>
  <c r="L1000" i="2"/>
  <c r="T1000" i="2" s="1"/>
  <c r="J1001" i="2"/>
  <c r="K1001" i="2"/>
  <c r="L1001" i="2"/>
  <c r="T1001" i="2" s="1"/>
  <c r="J1002" i="2"/>
  <c r="K1002" i="2"/>
  <c r="L1002" i="2"/>
  <c r="T1002" i="2" s="1"/>
  <c r="J1003" i="2"/>
  <c r="K1003" i="2"/>
  <c r="L1003" i="2"/>
  <c r="T1003" i="2" s="1"/>
  <c r="J1004" i="2"/>
  <c r="K1004" i="2"/>
  <c r="L1004" i="2"/>
  <c r="T1004" i="2" s="1"/>
  <c r="J1005" i="2"/>
  <c r="K1005" i="2"/>
  <c r="L1005" i="2"/>
  <c r="T1005" i="2" s="1"/>
  <c r="J1006" i="2"/>
  <c r="K1006" i="2"/>
  <c r="L1006" i="2"/>
  <c r="T1006" i="2" s="1"/>
  <c r="J1007" i="2"/>
  <c r="K1007" i="2"/>
  <c r="L1007" i="2"/>
  <c r="T1007" i="2" s="1"/>
  <c r="J1008" i="2"/>
  <c r="K1008" i="2"/>
  <c r="L1008" i="2"/>
  <c r="T1008" i="2" s="1"/>
  <c r="J1009" i="2"/>
  <c r="K1009" i="2"/>
  <c r="L1009" i="2"/>
  <c r="T1009" i="2" s="1"/>
  <c r="J1010" i="2"/>
  <c r="K1010" i="2"/>
  <c r="L1010" i="2"/>
  <c r="T1010" i="2" s="1"/>
  <c r="J1011" i="2"/>
  <c r="K1011" i="2"/>
  <c r="L1011" i="2"/>
  <c r="T1011" i="2" s="1"/>
  <c r="J1012" i="2"/>
  <c r="K1012" i="2"/>
  <c r="L1012" i="2"/>
  <c r="T1012" i="2" s="1"/>
  <c r="J1013" i="2"/>
  <c r="K1013" i="2"/>
  <c r="L1013" i="2"/>
  <c r="T1013" i="2" s="1"/>
  <c r="J1014" i="2"/>
  <c r="K1014" i="2"/>
  <c r="L1014" i="2"/>
  <c r="T1014" i="2" s="1"/>
  <c r="J1015" i="2"/>
  <c r="K1015" i="2"/>
  <c r="L1015" i="2"/>
  <c r="T1015" i="2" s="1"/>
  <c r="J1016" i="2"/>
  <c r="K1016" i="2"/>
  <c r="L1016" i="2"/>
  <c r="T1016" i="2" s="1"/>
  <c r="J1017" i="2"/>
  <c r="K1017" i="2"/>
  <c r="L1017" i="2"/>
  <c r="T1017" i="2" s="1"/>
  <c r="J1018" i="2"/>
  <c r="K1018" i="2"/>
  <c r="L1018" i="2"/>
  <c r="T1018" i="2" s="1"/>
  <c r="J1019" i="2"/>
  <c r="K1019" i="2"/>
  <c r="L1019" i="2"/>
  <c r="T1019" i="2" s="1"/>
  <c r="J1020" i="2"/>
  <c r="K1020" i="2"/>
  <c r="L1020" i="2"/>
  <c r="T1020" i="2" s="1"/>
  <c r="J1021" i="2"/>
  <c r="K1021" i="2"/>
  <c r="L1021" i="2"/>
  <c r="T1021" i="2" s="1"/>
  <c r="J1022" i="2"/>
  <c r="K1022" i="2"/>
  <c r="L1022" i="2"/>
  <c r="T1022" i="2" s="1"/>
  <c r="J1023" i="2"/>
  <c r="K1023" i="2"/>
  <c r="L1023" i="2"/>
  <c r="T1023" i="2" s="1"/>
  <c r="J1024" i="2"/>
  <c r="K1024" i="2"/>
  <c r="L1024" i="2"/>
  <c r="T1024" i="2" s="1"/>
  <c r="J1025" i="2"/>
  <c r="K1025" i="2"/>
  <c r="L1025" i="2"/>
  <c r="T1025" i="2" s="1"/>
  <c r="J1026" i="2"/>
  <c r="K1026" i="2"/>
  <c r="L1026" i="2"/>
  <c r="T1026" i="2" s="1"/>
  <c r="J1027" i="2"/>
  <c r="K1027" i="2"/>
  <c r="L1027" i="2"/>
  <c r="T1027" i="2" s="1"/>
  <c r="J1028" i="2"/>
  <c r="K1028" i="2"/>
  <c r="L1028" i="2"/>
  <c r="T1028" i="2" s="1"/>
  <c r="J1029" i="2"/>
  <c r="K1029" i="2"/>
  <c r="L1029" i="2"/>
  <c r="T1029" i="2" s="1"/>
  <c r="J1030" i="2"/>
  <c r="K1030" i="2"/>
  <c r="L1030" i="2"/>
  <c r="T1030" i="2" s="1"/>
  <c r="J1031" i="2"/>
  <c r="K1031" i="2"/>
  <c r="L1031" i="2"/>
  <c r="T1031" i="2" s="1"/>
  <c r="J1032" i="2"/>
  <c r="K1032" i="2"/>
  <c r="L1032" i="2"/>
  <c r="T1032" i="2" s="1"/>
  <c r="J1033" i="2"/>
  <c r="K1033" i="2"/>
  <c r="L1033" i="2"/>
  <c r="T1033" i="2" s="1"/>
  <c r="J1034" i="2"/>
  <c r="K1034" i="2"/>
  <c r="L1034" i="2"/>
  <c r="T1034" i="2" s="1"/>
  <c r="J1035" i="2"/>
  <c r="K1035" i="2"/>
  <c r="L1035" i="2"/>
  <c r="T1035" i="2" s="1"/>
  <c r="J1036" i="2"/>
  <c r="K1036" i="2"/>
  <c r="L1036" i="2"/>
  <c r="T1036" i="2" s="1"/>
  <c r="J1037" i="2"/>
  <c r="K1037" i="2"/>
  <c r="L1037" i="2"/>
  <c r="T1037" i="2" s="1"/>
  <c r="J1038" i="2"/>
  <c r="K1038" i="2"/>
  <c r="L1038" i="2"/>
  <c r="T1038" i="2" s="1"/>
  <c r="J1039" i="2"/>
  <c r="K1039" i="2"/>
  <c r="L1039" i="2"/>
  <c r="T1039" i="2" s="1"/>
  <c r="J1040" i="2"/>
  <c r="K1040" i="2"/>
  <c r="L1040" i="2"/>
  <c r="T1040" i="2" s="1"/>
  <c r="J1041" i="2"/>
  <c r="K1041" i="2"/>
  <c r="L1041" i="2"/>
  <c r="T1041" i="2" s="1"/>
  <c r="J1042" i="2"/>
  <c r="K1042" i="2"/>
  <c r="L1042" i="2"/>
  <c r="T1042" i="2" s="1"/>
  <c r="J1043" i="2"/>
  <c r="K1043" i="2"/>
  <c r="L1043" i="2"/>
  <c r="T1043" i="2" s="1"/>
  <c r="J1044" i="2"/>
  <c r="K1044" i="2"/>
  <c r="L1044" i="2"/>
  <c r="T1044" i="2" s="1"/>
  <c r="J1045" i="2"/>
  <c r="K1045" i="2"/>
  <c r="L1045" i="2"/>
  <c r="T1045" i="2" s="1"/>
  <c r="J1046" i="2"/>
  <c r="K1046" i="2"/>
  <c r="L1046" i="2"/>
  <c r="T1046" i="2" s="1"/>
  <c r="J1047" i="2"/>
  <c r="K1047" i="2"/>
  <c r="L1047" i="2"/>
  <c r="T1047" i="2" s="1"/>
  <c r="J1048" i="2"/>
  <c r="K1048" i="2"/>
  <c r="L1048" i="2"/>
  <c r="T1048" i="2" s="1"/>
  <c r="J1049" i="2"/>
  <c r="K1049" i="2"/>
  <c r="L1049" i="2"/>
  <c r="T1049" i="2" s="1"/>
  <c r="J1050" i="2"/>
  <c r="K1050" i="2"/>
  <c r="L1050" i="2"/>
  <c r="T1050" i="2" s="1"/>
  <c r="J1051" i="2"/>
  <c r="K1051" i="2"/>
  <c r="L1051" i="2"/>
  <c r="T1051" i="2" s="1"/>
  <c r="J1052" i="2"/>
  <c r="K1052" i="2"/>
  <c r="L1052" i="2"/>
  <c r="T1052" i="2" s="1"/>
  <c r="J1053" i="2"/>
  <c r="K1053" i="2"/>
  <c r="L1053" i="2"/>
  <c r="T1053" i="2" s="1"/>
  <c r="J1054" i="2"/>
  <c r="K1054" i="2"/>
  <c r="L1054" i="2"/>
  <c r="T1054" i="2" s="1"/>
  <c r="J1055" i="2"/>
  <c r="K1055" i="2"/>
  <c r="L1055" i="2"/>
  <c r="T1055" i="2" s="1"/>
  <c r="J1056" i="2"/>
  <c r="K1056" i="2"/>
  <c r="L1056" i="2"/>
  <c r="T1056" i="2" s="1"/>
  <c r="J1057" i="2"/>
  <c r="K1057" i="2"/>
  <c r="L1057" i="2"/>
  <c r="T1057" i="2" s="1"/>
  <c r="J1058" i="2"/>
  <c r="K1058" i="2"/>
  <c r="L1058" i="2"/>
  <c r="T1058" i="2" s="1"/>
  <c r="J1059" i="2"/>
  <c r="K1059" i="2"/>
  <c r="L1059" i="2"/>
  <c r="T1059" i="2" s="1"/>
  <c r="J1060" i="2"/>
  <c r="K1060" i="2"/>
  <c r="L1060" i="2"/>
  <c r="T1060" i="2" s="1"/>
  <c r="J1061" i="2"/>
  <c r="K1061" i="2"/>
  <c r="L1061" i="2"/>
  <c r="T1061" i="2" s="1"/>
  <c r="J1062" i="2"/>
  <c r="K1062" i="2"/>
  <c r="L1062" i="2"/>
  <c r="T1062" i="2" s="1"/>
  <c r="J1063" i="2"/>
  <c r="K1063" i="2"/>
  <c r="L1063" i="2"/>
  <c r="T1063" i="2" s="1"/>
  <c r="J1064" i="2"/>
  <c r="K1064" i="2"/>
  <c r="L1064" i="2"/>
  <c r="T1064" i="2" s="1"/>
  <c r="J1065" i="2"/>
  <c r="K1065" i="2"/>
  <c r="L1065" i="2"/>
  <c r="T1065" i="2" s="1"/>
  <c r="J1066" i="2"/>
  <c r="K1066" i="2"/>
  <c r="L1066" i="2"/>
  <c r="T1066" i="2" s="1"/>
  <c r="J1067" i="2"/>
  <c r="K1067" i="2"/>
  <c r="L1067" i="2"/>
  <c r="T1067" i="2" s="1"/>
  <c r="J1068" i="2"/>
  <c r="K1068" i="2"/>
  <c r="L1068" i="2"/>
  <c r="T1068" i="2" s="1"/>
  <c r="J1069" i="2"/>
  <c r="K1069" i="2"/>
  <c r="L1069" i="2"/>
  <c r="T1069" i="2" s="1"/>
  <c r="J1070" i="2"/>
  <c r="K1070" i="2"/>
  <c r="L1070" i="2"/>
  <c r="T1070" i="2" s="1"/>
  <c r="J1071" i="2"/>
  <c r="K1071" i="2"/>
  <c r="L1071" i="2"/>
  <c r="T1071" i="2" s="1"/>
  <c r="J1072" i="2"/>
  <c r="K1072" i="2"/>
  <c r="L1072" i="2"/>
  <c r="T1072" i="2" s="1"/>
  <c r="J1073" i="2"/>
  <c r="K1073" i="2"/>
  <c r="L1073" i="2"/>
  <c r="T1073" i="2" s="1"/>
  <c r="J1074" i="2"/>
  <c r="K1074" i="2"/>
  <c r="L1074" i="2"/>
  <c r="T1074" i="2" s="1"/>
  <c r="J1075" i="2"/>
  <c r="K1075" i="2"/>
  <c r="L1075" i="2"/>
  <c r="T1075" i="2" s="1"/>
  <c r="J1076" i="2"/>
  <c r="K1076" i="2"/>
  <c r="L1076" i="2"/>
  <c r="T1076" i="2" s="1"/>
  <c r="J1077" i="2"/>
  <c r="K1077" i="2"/>
  <c r="L1077" i="2"/>
  <c r="T1077" i="2" s="1"/>
  <c r="J1078" i="2"/>
  <c r="K1078" i="2"/>
  <c r="L1078" i="2"/>
  <c r="T1078" i="2" s="1"/>
  <c r="J1079" i="2"/>
  <c r="K1079" i="2"/>
  <c r="L1079" i="2"/>
  <c r="T1079" i="2" s="1"/>
  <c r="J1080" i="2"/>
  <c r="K1080" i="2"/>
  <c r="L1080" i="2"/>
  <c r="T1080" i="2" s="1"/>
  <c r="J1081" i="2"/>
  <c r="K1081" i="2"/>
  <c r="L1081" i="2"/>
  <c r="T1081" i="2" s="1"/>
  <c r="J1082" i="2"/>
  <c r="K1082" i="2"/>
  <c r="L1082" i="2"/>
  <c r="T1082" i="2" s="1"/>
  <c r="J1083" i="2"/>
  <c r="K1083" i="2"/>
  <c r="L1083" i="2"/>
  <c r="T1083" i="2" s="1"/>
  <c r="J1084" i="2"/>
  <c r="K1084" i="2"/>
  <c r="L1084" i="2"/>
  <c r="T1084" i="2" s="1"/>
  <c r="J1085" i="2"/>
  <c r="K1085" i="2"/>
  <c r="L1085" i="2"/>
  <c r="T1085" i="2" s="1"/>
  <c r="J1086" i="2"/>
  <c r="K1086" i="2"/>
  <c r="L1086" i="2"/>
  <c r="T1086" i="2" s="1"/>
  <c r="J1087" i="2"/>
  <c r="K1087" i="2"/>
  <c r="L1087" i="2"/>
  <c r="T1087" i="2" s="1"/>
  <c r="J1088" i="2"/>
  <c r="K1088" i="2"/>
  <c r="L1088" i="2"/>
  <c r="T1088" i="2" s="1"/>
  <c r="J1089" i="2"/>
  <c r="K1089" i="2"/>
  <c r="L1089" i="2"/>
  <c r="T1089" i="2" s="1"/>
  <c r="J1090" i="2"/>
  <c r="K1090" i="2"/>
  <c r="L1090" i="2"/>
  <c r="T1090" i="2" s="1"/>
  <c r="J1091" i="2"/>
  <c r="K1091" i="2"/>
  <c r="L1091" i="2"/>
  <c r="T1091" i="2" s="1"/>
  <c r="J1092" i="2"/>
  <c r="K1092" i="2"/>
  <c r="L1092" i="2"/>
  <c r="T1092" i="2" s="1"/>
  <c r="J1093" i="2"/>
  <c r="K1093" i="2"/>
  <c r="L1093" i="2"/>
  <c r="T1093" i="2" s="1"/>
  <c r="J1094" i="2"/>
  <c r="K1094" i="2"/>
  <c r="L1094" i="2"/>
  <c r="T1094" i="2" s="1"/>
  <c r="J1095" i="2"/>
  <c r="K1095" i="2"/>
  <c r="L1095" i="2"/>
  <c r="T1095" i="2" s="1"/>
  <c r="J1096" i="2"/>
  <c r="K1096" i="2"/>
  <c r="L1096" i="2"/>
  <c r="T1096" i="2" s="1"/>
  <c r="J1097" i="2"/>
  <c r="K1097" i="2"/>
  <c r="L1097" i="2"/>
  <c r="T1097" i="2" s="1"/>
  <c r="J1098" i="2"/>
  <c r="K1098" i="2"/>
  <c r="L1098" i="2"/>
  <c r="T1098" i="2" s="1"/>
  <c r="J1099" i="2"/>
  <c r="K1099" i="2"/>
  <c r="L1099" i="2"/>
  <c r="T1099" i="2" s="1"/>
  <c r="J1100" i="2"/>
  <c r="K1100" i="2"/>
  <c r="L1100" i="2"/>
  <c r="T1100" i="2" s="1"/>
  <c r="J1101" i="2"/>
  <c r="K1101" i="2"/>
  <c r="L1101" i="2"/>
  <c r="T1101" i="2" s="1"/>
  <c r="J1102" i="2"/>
  <c r="K1102" i="2"/>
  <c r="L1102" i="2"/>
  <c r="T1102" i="2" s="1"/>
  <c r="J1103" i="2"/>
  <c r="K1103" i="2"/>
  <c r="L1103" i="2"/>
  <c r="T1103" i="2" s="1"/>
  <c r="J1104" i="2"/>
  <c r="K1104" i="2"/>
  <c r="L1104" i="2"/>
  <c r="T1104" i="2" s="1"/>
  <c r="J1105" i="2"/>
  <c r="K1105" i="2"/>
  <c r="L1105" i="2"/>
  <c r="T1105" i="2" s="1"/>
  <c r="J1106" i="2"/>
  <c r="K1106" i="2"/>
  <c r="L1106" i="2"/>
  <c r="T1106" i="2" s="1"/>
  <c r="J1107" i="2"/>
  <c r="K1107" i="2"/>
  <c r="L1107" i="2"/>
  <c r="T1107" i="2" s="1"/>
  <c r="J1108" i="2"/>
  <c r="K1108" i="2"/>
  <c r="L1108" i="2"/>
  <c r="T1108" i="2" s="1"/>
  <c r="J1109" i="2"/>
  <c r="K1109" i="2"/>
  <c r="L1109" i="2"/>
  <c r="T1109" i="2" s="1"/>
  <c r="J1110" i="2"/>
  <c r="K1110" i="2"/>
  <c r="L1110" i="2"/>
  <c r="T1110" i="2" s="1"/>
  <c r="J1111" i="2"/>
  <c r="K1111" i="2"/>
  <c r="L1111" i="2"/>
  <c r="T1111" i="2" s="1"/>
  <c r="J1112" i="2"/>
  <c r="K1112" i="2"/>
  <c r="L1112" i="2"/>
  <c r="T1112" i="2" s="1"/>
  <c r="J1113" i="2"/>
  <c r="K1113" i="2"/>
  <c r="L1113" i="2"/>
  <c r="T1113" i="2" s="1"/>
  <c r="J1114" i="2"/>
  <c r="K1114" i="2"/>
  <c r="L1114" i="2"/>
  <c r="T1114" i="2" s="1"/>
  <c r="J1115" i="2"/>
  <c r="K1115" i="2"/>
  <c r="L1115" i="2"/>
  <c r="T1115" i="2" s="1"/>
  <c r="J1116" i="2"/>
  <c r="K1116" i="2"/>
  <c r="L1116" i="2"/>
  <c r="T1116" i="2" s="1"/>
  <c r="J1117" i="2"/>
  <c r="K1117" i="2"/>
  <c r="L1117" i="2"/>
  <c r="T1117" i="2" s="1"/>
  <c r="J1118" i="2"/>
  <c r="K1118" i="2"/>
  <c r="L1118" i="2"/>
  <c r="T1118" i="2" s="1"/>
  <c r="J1119" i="2"/>
  <c r="K1119" i="2"/>
  <c r="L1119" i="2"/>
  <c r="T1119" i="2" s="1"/>
  <c r="J1120" i="2"/>
  <c r="K1120" i="2"/>
  <c r="L1120" i="2"/>
  <c r="T1120" i="2" s="1"/>
  <c r="J1121" i="2"/>
  <c r="K1121" i="2"/>
  <c r="L1121" i="2"/>
  <c r="T1121" i="2" s="1"/>
  <c r="J1122" i="2"/>
  <c r="K1122" i="2"/>
  <c r="L1122" i="2"/>
  <c r="T1122" i="2" s="1"/>
  <c r="J1123" i="2"/>
  <c r="K1123" i="2"/>
  <c r="L1123" i="2"/>
  <c r="T1123" i="2" s="1"/>
  <c r="J1124" i="2"/>
  <c r="K1124" i="2"/>
  <c r="L1124" i="2"/>
  <c r="T1124" i="2" s="1"/>
  <c r="J1125" i="2"/>
  <c r="K1125" i="2"/>
  <c r="L1125" i="2"/>
  <c r="T1125" i="2" s="1"/>
  <c r="J1126" i="2"/>
  <c r="K1126" i="2"/>
  <c r="L1126" i="2"/>
  <c r="T1126" i="2" s="1"/>
  <c r="J1127" i="2"/>
  <c r="K1127" i="2"/>
  <c r="L1127" i="2"/>
  <c r="T1127" i="2" s="1"/>
  <c r="J1128" i="2"/>
  <c r="K1128" i="2"/>
  <c r="L1128" i="2"/>
  <c r="T1128" i="2" s="1"/>
  <c r="J1129" i="2"/>
  <c r="K1129" i="2"/>
  <c r="L1129" i="2"/>
  <c r="T1129" i="2" s="1"/>
  <c r="J1130" i="2"/>
  <c r="K1130" i="2"/>
  <c r="L1130" i="2"/>
  <c r="T1130" i="2" s="1"/>
  <c r="J1131" i="2"/>
  <c r="K1131" i="2"/>
  <c r="L1131" i="2"/>
  <c r="T1131" i="2" s="1"/>
  <c r="J1132" i="2"/>
  <c r="K1132" i="2"/>
  <c r="L1132" i="2"/>
  <c r="T1132" i="2" s="1"/>
  <c r="J1133" i="2"/>
  <c r="K1133" i="2"/>
  <c r="L1133" i="2"/>
  <c r="T1133" i="2" s="1"/>
  <c r="J1134" i="2"/>
  <c r="K1134" i="2"/>
  <c r="L1134" i="2"/>
  <c r="T1134" i="2" s="1"/>
  <c r="J1135" i="2"/>
  <c r="K1135" i="2"/>
  <c r="L1135" i="2"/>
  <c r="T1135" i="2" s="1"/>
  <c r="J1136" i="2"/>
  <c r="K1136" i="2"/>
  <c r="L1136" i="2"/>
  <c r="T1136" i="2" s="1"/>
  <c r="J1137" i="2"/>
  <c r="K1137" i="2"/>
  <c r="L1137" i="2"/>
  <c r="T1137" i="2" s="1"/>
  <c r="J1138" i="2"/>
  <c r="K1138" i="2"/>
  <c r="L1138" i="2"/>
  <c r="T1138" i="2" s="1"/>
  <c r="J1139" i="2"/>
  <c r="K1139" i="2"/>
  <c r="L1139" i="2"/>
  <c r="T1139" i="2" s="1"/>
  <c r="J1140" i="2"/>
  <c r="K1140" i="2"/>
  <c r="L1140" i="2"/>
  <c r="T1140" i="2" s="1"/>
  <c r="J1141" i="2"/>
  <c r="K1141" i="2"/>
  <c r="L1141" i="2"/>
  <c r="T1141" i="2" s="1"/>
  <c r="J1142" i="2"/>
  <c r="K1142" i="2"/>
  <c r="L1142" i="2"/>
  <c r="T1142" i="2" s="1"/>
  <c r="J1143" i="2"/>
  <c r="K1143" i="2"/>
  <c r="L1143" i="2"/>
  <c r="T1143" i="2" s="1"/>
  <c r="J1144" i="2"/>
  <c r="K1144" i="2"/>
  <c r="L1144" i="2"/>
  <c r="T1144" i="2" s="1"/>
  <c r="J1145" i="2"/>
  <c r="K1145" i="2"/>
  <c r="L1145" i="2"/>
  <c r="T1145" i="2" s="1"/>
  <c r="J1146" i="2"/>
  <c r="K1146" i="2"/>
  <c r="L1146" i="2"/>
  <c r="T1146" i="2" s="1"/>
  <c r="J1147" i="2"/>
  <c r="K1147" i="2"/>
  <c r="L1147" i="2"/>
  <c r="T1147" i="2" s="1"/>
  <c r="J1148" i="2"/>
  <c r="K1148" i="2"/>
  <c r="L1148" i="2"/>
  <c r="T1148" i="2" s="1"/>
  <c r="J1149" i="2"/>
  <c r="K1149" i="2"/>
  <c r="L1149" i="2"/>
  <c r="T1149" i="2" s="1"/>
  <c r="J1150" i="2"/>
  <c r="K1150" i="2"/>
  <c r="L1150" i="2"/>
  <c r="T1150" i="2" s="1"/>
  <c r="J1151" i="2"/>
  <c r="K1151" i="2"/>
  <c r="L1151" i="2"/>
  <c r="T1151" i="2" s="1"/>
  <c r="J1152" i="2"/>
  <c r="K1152" i="2"/>
  <c r="L1152" i="2"/>
  <c r="T1152" i="2" s="1"/>
  <c r="J1153" i="2"/>
  <c r="K1153" i="2"/>
  <c r="L1153" i="2"/>
  <c r="T1153" i="2" s="1"/>
  <c r="J1154" i="2"/>
  <c r="K1154" i="2"/>
  <c r="L1154" i="2"/>
  <c r="T1154" i="2" s="1"/>
  <c r="J1155" i="2"/>
  <c r="K1155" i="2"/>
  <c r="L1155" i="2"/>
  <c r="T1155" i="2" s="1"/>
  <c r="J1156" i="2"/>
  <c r="K1156" i="2"/>
  <c r="L1156" i="2"/>
  <c r="T1156" i="2" s="1"/>
  <c r="J1157" i="2"/>
  <c r="K1157" i="2"/>
  <c r="L1157" i="2"/>
  <c r="T1157" i="2" s="1"/>
  <c r="J1158" i="2"/>
  <c r="K1158" i="2"/>
  <c r="L1158" i="2"/>
  <c r="T1158" i="2" s="1"/>
  <c r="J1159" i="2"/>
  <c r="K1159" i="2"/>
  <c r="L1159" i="2"/>
  <c r="T1159" i="2" s="1"/>
  <c r="J1160" i="2"/>
  <c r="K1160" i="2"/>
  <c r="L1160" i="2"/>
  <c r="T1160" i="2" s="1"/>
  <c r="J1161" i="2"/>
  <c r="K1161" i="2"/>
  <c r="L1161" i="2"/>
  <c r="T1161" i="2" s="1"/>
  <c r="J1162" i="2"/>
  <c r="K1162" i="2"/>
  <c r="L1162" i="2"/>
  <c r="T1162" i="2" s="1"/>
  <c r="J1163" i="2"/>
  <c r="K1163" i="2"/>
  <c r="L1163" i="2"/>
  <c r="T1163" i="2" s="1"/>
  <c r="J1164" i="2"/>
  <c r="K1164" i="2"/>
  <c r="L1164" i="2"/>
  <c r="T1164" i="2" s="1"/>
  <c r="J1165" i="2"/>
  <c r="K1165" i="2"/>
  <c r="L1165" i="2"/>
  <c r="T1165" i="2" s="1"/>
  <c r="J1166" i="2"/>
  <c r="K1166" i="2"/>
  <c r="L1166" i="2"/>
  <c r="T1166" i="2" s="1"/>
  <c r="J1167" i="2"/>
  <c r="K1167" i="2"/>
  <c r="L1167" i="2"/>
  <c r="T1167" i="2" s="1"/>
  <c r="J1168" i="2"/>
  <c r="K1168" i="2"/>
  <c r="L1168" i="2"/>
  <c r="T1168" i="2" s="1"/>
  <c r="J1169" i="2"/>
  <c r="K1169" i="2"/>
  <c r="L1169" i="2"/>
  <c r="T1169" i="2" s="1"/>
  <c r="J1170" i="2"/>
  <c r="K1170" i="2"/>
  <c r="L1170" i="2"/>
  <c r="T1170" i="2" s="1"/>
  <c r="J1171" i="2"/>
  <c r="K1171" i="2"/>
  <c r="L1171" i="2"/>
  <c r="T1171" i="2" s="1"/>
  <c r="J1172" i="2"/>
  <c r="K1172" i="2"/>
  <c r="L1172" i="2"/>
  <c r="T1172" i="2" s="1"/>
  <c r="J1173" i="2"/>
  <c r="K1173" i="2"/>
  <c r="L1173" i="2"/>
  <c r="T1173" i="2" s="1"/>
  <c r="J1174" i="2"/>
  <c r="K1174" i="2"/>
  <c r="L1174" i="2"/>
  <c r="T1174" i="2" s="1"/>
  <c r="J1175" i="2"/>
  <c r="K1175" i="2"/>
  <c r="L1175" i="2"/>
  <c r="T1175" i="2" s="1"/>
  <c r="J1176" i="2"/>
  <c r="K1176" i="2"/>
  <c r="L1176" i="2"/>
  <c r="T1176" i="2" s="1"/>
  <c r="J1177" i="2"/>
  <c r="K1177" i="2"/>
  <c r="L1177" i="2"/>
  <c r="T1177" i="2" s="1"/>
  <c r="J1178" i="2"/>
  <c r="K1178" i="2"/>
  <c r="L1178" i="2"/>
  <c r="T1178" i="2" s="1"/>
  <c r="J1179" i="2"/>
  <c r="K1179" i="2"/>
  <c r="L1179" i="2"/>
  <c r="T1179" i="2" s="1"/>
  <c r="J1180" i="2"/>
  <c r="K1180" i="2"/>
  <c r="L1180" i="2"/>
  <c r="T1180" i="2" s="1"/>
  <c r="J1181" i="2"/>
  <c r="K1181" i="2"/>
  <c r="L1181" i="2"/>
  <c r="T1181" i="2" s="1"/>
  <c r="J1182" i="2"/>
  <c r="K1182" i="2"/>
  <c r="L1182" i="2"/>
  <c r="T1182" i="2" s="1"/>
  <c r="J1183" i="2"/>
  <c r="K1183" i="2"/>
  <c r="L1183" i="2"/>
  <c r="T1183" i="2" s="1"/>
  <c r="J1184" i="2"/>
  <c r="K1184" i="2"/>
  <c r="L1184" i="2"/>
  <c r="T1184" i="2" s="1"/>
  <c r="J1185" i="2"/>
  <c r="K1185" i="2"/>
  <c r="L1185" i="2"/>
  <c r="T1185" i="2" s="1"/>
  <c r="J1186" i="2"/>
  <c r="K1186" i="2"/>
  <c r="L1186" i="2"/>
  <c r="T1186" i="2" s="1"/>
  <c r="J1187" i="2"/>
  <c r="K1187" i="2"/>
  <c r="L1187" i="2"/>
  <c r="T1187" i="2" s="1"/>
  <c r="J1188" i="2"/>
  <c r="K1188" i="2"/>
  <c r="L1188" i="2"/>
  <c r="T1188" i="2" s="1"/>
  <c r="J1189" i="2"/>
  <c r="K1189" i="2"/>
  <c r="L1189" i="2"/>
  <c r="T1189" i="2" s="1"/>
  <c r="J1190" i="2"/>
  <c r="K1190" i="2"/>
  <c r="L1190" i="2"/>
  <c r="T1190" i="2" s="1"/>
  <c r="J1191" i="2"/>
  <c r="K1191" i="2"/>
  <c r="L1191" i="2"/>
  <c r="T1191" i="2" s="1"/>
  <c r="J1192" i="2"/>
  <c r="K1192" i="2"/>
  <c r="L1192" i="2"/>
  <c r="T1192" i="2" s="1"/>
  <c r="J1193" i="2"/>
  <c r="K1193" i="2"/>
  <c r="L1193" i="2"/>
  <c r="T1193" i="2" s="1"/>
  <c r="J1194" i="2"/>
  <c r="K1194" i="2"/>
  <c r="L1194" i="2"/>
  <c r="T1194" i="2" s="1"/>
  <c r="J1195" i="2"/>
  <c r="K1195" i="2"/>
  <c r="L1195" i="2"/>
  <c r="T1195" i="2" s="1"/>
  <c r="J1196" i="2"/>
  <c r="K1196" i="2"/>
  <c r="L1196" i="2"/>
  <c r="T1196" i="2" s="1"/>
  <c r="J1197" i="2"/>
  <c r="K1197" i="2"/>
  <c r="L1197" i="2"/>
  <c r="T1197" i="2" s="1"/>
  <c r="J1198" i="2"/>
  <c r="K1198" i="2"/>
  <c r="L1198" i="2"/>
  <c r="T1198" i="2" s="1"/>
  <c r="J1199" i="2"/>
  <c r="K1199" i="2"/>
  <c r="L1199" i="2"/>
  <c r="T1199" i="2" s="1"/>
  <c r="J1200" i="2"/>
  <c r="K1200" i="2"/>
  <c r="L1200" i="2"/>
  <c r="T1200" i="2" s="1"/>
  <c r="J1201" i="2"/>
  <c r="K1201" i="2"/>
  <c r="L1201" i="2"/>
  <c r="T1201" i="2" s="1"/>
  <c r="J1202" i="2"/>
  <c r="K1202" i="2"/>
  <c r="L1202" i="2"/>
  <c r="T1202" i="2" s="1"/>
  <c r="J1203" i="2"/>
  <c r="K1203" i="2"/>
  <c r="L1203" i="2"/>
  <c r="T1203" i="2" s="1"/>
  <c r="J1204" i="2"/>
  <c r="K1204" i="2"/>
  <c r="L1204" i="2"/>
  <c r="T1204" i="2" s="1"/>
  <c r="J1205" i="2"/>
  <c r="K1205" i="2"/>
  <c r="L1205" i="2"/>
  <c r="T1205" i="2" s="1"/>
  <c r="J1206" i="2"/>
  <c r="K1206" i="2"/>
  <c r="L1206" i="2"/>
  <c r="T1206" i="2" s="1"/>
  <c r="J1207" i="2"/>
  <c r="K1207" i="2"/>
  <c r="L1207" i="2"/>
  <c r="T1207" i="2" s="1"/>
  <c r="J1208" i="2"/>
  <c r="K1208" i="2"/>
  <c r="L1208" i="2"/>
  <c r="T1208" i="2" s="1"/>
  <c r="J1209" i="2"/>
  <c r="K1209" i="2"/>
  <c r="L1209" i="2"/>
  <c r="T1209" i="2" s="1"/>
  <c r="J1210" i="2"/>
  <c r="K1210" i="2"/>
  <c r="L1210" i="2"/>
  <c r="T1210" i="2" s="1"/>
  <c r="J1211" i="2"/>
  <c r="K1211" i="2"/>
  <c r="L1211" i="2"/>
  <c r="T1211" i="2" s="1"/>
  <c r="J1212" i="2"/>
  <c r="K1212" i="2"/>
  <c r="L1212" i="2"/>
  <c r="T1212" i="2" s="1"/>
  <c r="J1213" i="2"/>
  <c r="K1213" i="2"/>
  <c r="L1213" i="2"/>
  <c r="T1213" i="2" s="1"/>
  <c r="J1214" i="2"/>
  <c r="K1214" i="2"/>
  <c r="L1214" i="2"/>
  <c r="T1214" i="2" s="1"/>
  <c r="J1215" i="2"/>
  <c r="K1215" i="2"/>
  <c r="L1215" i="2"/>
  <c r="T1215" i="2" s="1"/>
  <c r="J1216" i="2"/>
  <c r="K1216" i="2"/>
  <c r="L1216" i="2"/>
  <c r="T1216" i="2" s="1"/>
  <c r="J1217" i="2"/>
  <c r="K1217" i="2"/>
  <c r="L1217" i="2"/>
  <c r="T1217" i="2" s="1"/>
  <c r="J1218" i="2"/>
  <c r="K1218" i="2"/>
  <c r="L1218" i="2"/>
  <c r="T1218" i="2" s="1"/>
  <c r="J1219" i="2"/>
  <c r="K1219" i="2"/>
  <c r="L1219" i="2"/>
  <c r="T1219" i="2" s="1"/>
  <c r="J1220" i="2"/>
  <c r="K1220" i="2"/>
  <c r="L1220" i="2"/>
  <c r="T1220" i="2" s="1"/>
  <c r="J1221" i="2"/>
  <c r="K1221" i="2"/>
  <c r="L1221" i="2"/>
  <c r="T1221" i="2" s="1"/>
  <c r="J1222" i="2"/>
  <c r="K1222" i="2"/>
  <c r="L1222" i="2"/>
  <c r="T1222" i="2" s="1"/>
  <c r="J1223" i="2"/>
  <c r="K1223" i="2"/>
  <c r="L1223" i="2"/>
  <c r="T1223" i="2" s="1"/>
  <c r="J1224" i="2"/>
  <c r="K1224" i="2"/>
  <c r="L1224" i="2"/>
  <c r="T1224" i="2" s="1"/>
  <c r="J1225" i="2"/>
  <c r="K1225" i="2"/>
  <c r="L1225" i="2"/>
  <c r="T1225" i="2" s="1"/>
  <c r="J1226" i="2"/>
  <c r="K1226" i="2"/>
  <c r="L1226" i="2"/>
  <c r="T1226" i="2" s="1"/>
  <c r="J1227" i="2"/>
  <c r="K1227" i="2"/>
  <c r="L1227" i="2"/>
  <c r="T1227" i="2" s="1"/>
  <c r="J1228" i="2"/>
  <c r="K1228" i="2"/>
  <c r="L1228" i="2"/>
  <c r="T1228" i="2" s="1"/>
  <c r="J1229" i="2"/>
  <c r="K1229" i="2"/>
  <c r="L1229" i="2"/>
  <c r="T1229" i="2" s="1"/>
  <c r="J1230" i="2"/>
  <c r="K1230" i="2"/>
  <c r="L1230" i="2"/>
  <c r="T1230" i="2" s="1"/>
  <c r="J1231" i="2"/>
  <c r="K1231" i="2"/>
  <c r="L1231" i="2"/>
  <c r="T1231" i="2" s="1"/>
  <c r="J1232" i="2"/>
  <c r="K1232" i="2"/>
  <c r="L1232" i="2"/>
  <c r="T1232" i="2" s="1"/>
  <c r="J1233" i="2"/>
  <c r="K1233" i="2"/>
  <c r="L1233" i="2"/>
  <c r="T1233" i="2" s="1"/>
  <c r="J1234" i="2"/>
  <c r="K1234" i="2"/>
  <c r="L1234" i="2"/>
  <c r="T1234" i="2" s="1"/>
  <c r="J1235" i="2"/>
  <c r="K1235" i="2"/>
  <c r="L1235" i="2"/>
  <c r="T1235" i="2" s="1"/>
  <c r="J1236" i="2"/>
  <c r="K1236" i="2"/>
  <c r="L1236" i="2"/>
  <c r="T1236" i="2" s="1"/>
  <c r="J1237" i="2"/>
  <c r="K1237" i="2"/>
  <c r="L1237" i="2"/>
  <c r="T1237" i="2" s="1"/>
  <c r="J1238" i="2"/>
  <c r="K1238" i="2"/>
  <c r="L1238" i="2"/>
  <c r="T1238" i="2" s="1"/>
  <c r="J1239" i="2"/>
  <c r="K1239" i="2"/>
  <c r="L1239" i="2"/>
  <c r="T1239" i="2" s="1"/>
  <c r="J1240" i="2"/>
  <c r="K1240" i="2"/>
  <c r="L1240" i="2"/>
  <c r="T1240" i="2" s="1"/>
  <c r="J1241" i="2"/>
  <c r="K1241" i="2"/>
  <c r="L1241" i="2"/>
  <c r="T1241" i="2" s="1"/>
  <c r="J1242" i="2"/>
  <c r="K1242" i="2"/>
  <c r="L1242" i="2"/>
  <c r="T1242" i="2" s="1"/>
  <c r="J1243" i="2"/>
  <c r="K1243" i="2"/>
  <c r="L1243" i="2"/>
  <c r="T1243" i="2" s="1"/>
  <c r="J1244" i="2"/>
  <c r="K1244" i="2"/>
  <c r="L1244" i="2"/>
  <c r="T1244" i="2" s="1"/>
  <c r="J1245" i="2"/>
  <c r="K1245" i="2"/>
  <c r="L1245" i="2"/>
  <c r="T1245" i="2" s="1"/>
  <c r="J1246" i="2"/>
  <c r="K1246" i="2"/>
  <c r="L1246" i="2"/>
  <c r="T1246" i="2" s="1"/>
  <c r="J1247" i="2"/>
  <c r="K1247" i="2"/>
  <c r="L1247" i="2"/>
  <c r="T1247" i="2" s="1"/>
  <c r="J1248" i="2"/>
  <c r="K1248" i="2"/>
  <c r="L1248" i="2"/>
  <c r="T1248" i="2" s="1"/>
  <c r="J1249" i="2"/>
  <c r="K1249" i="2"/>
  <c r="L1249" i="2"/>
  <c r="T1249" i="2" s="1"/>
  <c r="J1250" i="2"/>
  <c r="K1250" i="2"/>
  <c r="L1250" i="2"/>
  <c r="T1250" i="2" s="1"/>
  <c r="J1251" i="2"/>
  <c r="K1251" i="2"/>
  <c r="L1251" i="2"/>
  <c r="T1251" i="2" s="1"/>
  <c r="J1252" i="2"/>
  <c r="K1252" i="2"/>
  <c r="L1252" i="2"/>
  <c r="T1252" i="2" s="1"/>
  <c r="J1253" i="2"/>
  <c r="K1253" i="2"/>
  <c r="L1253" i="2"/>
  <c r="T1253" i="2" s="1"/>
  <c r="J1254" i="2"/>
  <c r="K1254" i="2"/>
  <c r="L1254" i="2"/>
  <c r="T1254" i="2" s="1"/>
  <c r="J1255" i="2"/>
  <c r="K1255" i="2"/>
  <c r="L1255" i="2"/>
  <c r="T1255" i="2" s="1"/>
  <c r="J1256" i="2"/>
  <c r="K1256" i="2"/>
  <c r="L1256" i="2"/>
  <c r="T1256" i="2" s="1"/>
  <c r="J1257" i="2"/>
  <c r="K1257" i="2"/>
  <c r="L1257" i="2"/>
  <c r="T1257" i="2" s="1"/>
  <c r="J1258" i="2"/>
  <c r="K1258" i="2"/>
  <c r="L1258" i="2"/>
  <c r="T1258" i="2" s="1"/>
  <c r="J1259" i="2"/>
  <c r="K1259" i="2"/>
  <c r="L1259" i="2"/>
  <c r="T1259" i="2" s="1"/>
  <c r="J1260" i="2"/>
  <c r="K1260" i="2"/>
  <c r="L1260" i="2"/>
  <c r="T1260" i="2" s="1"/>
  <c r="J1261" i="2"/>
  <c r="K1261" i="2"/>
  <c r="L1261" i="2"/>
  <c r="T1261" i="2" s="1"/>
  <c r="J1262" i="2"/>
  <c r="K1262" i="2"/>
  <c r="L1262" i="2"/>
  <c r="T1262" i="2" s="1"/>
  <c r="J1263" i="2"/>
  <c r="K1263" i="2"/>
  <c r="L1263" i="2"/>
  <c r="T1263" i="2" s="1"/>
  <c r="J1264" i="2"/>
  <c r="K1264" i="2"/>
  <c r="L1264" i="2"/>
  <c r="T1264" i="2" s="1"/>
  <c r="J1265" i="2"/>
  <c r="K1265" i="2"/>
  <c r="L1265" i="2"/>
  <c r="T1265" i="2" s="1"/>
  <c r="J1266" i="2"/>
  <c r="K1266" i="2"/>
  <c r="L1266" i="2"/>
  <c r="T1266" i="2" s="1"/>
  <c r="J1267" i="2"/>
  <c r="K1267" i="2"/>
  <c r="L1267" i="2"/>
  <c r="T1267" i="2" s="1"/>
  <c r="J1268" i="2"/>
  <c r="K1268" i="2"/>
  <c r="L1268" i="2"/>
  <c r="T1268" i="2" s="1"/>
  <c r="J1269" i="2"/>
  <c r="K1269" i="2"/>
  <c r="L1269" i="2"/>
  <c r="T1269" i="2" s="1"/>
  <c r="J1270" i="2"/>
  <c r="K1270" i="2"/>
  <c r="L1270" i="2"/>
  <c r="T1270" i="2" s="1"/>
  <c r="J1271" i="2"/>
  <c r="K1271" i="2"/>
  <c r="L1271" i="2"/>
  <c r="T1271" i="2" s="1"/>
  <c r="K1272" i="2"/>
  <c r="L1272" i="2"/>
  <c r="T1272" i="2" s="1"/>
  <c r="J1273" i="2"/>
  <c r="K1273" i="2"/>
  <c r="L1273" i="2"/>
  <c r="T1273" i="2" s="1"/>
  <c r="J1274" i="2"/>
  <c r="K1274" i="2"/>
  <c r="L1274" i="2"/>
  <c r="T1274" i="2" s="1"/>
  <c r="J1275" i="2"/>
  <c r="K1275" i="2"/>
  <c r="L1275" i="2"/>
  <c r="T1275" i="2" s="1"/>
  <c r="J1276" i="2"/>
  <c r="K1276" i="2"/>
  <c r="L1276" i="2"/>
  <c r="T1276" i="2" s="1"/>
  <c r="J1277" i="2"/>
  <c r="K1277" i="2"/>
  <c r="L1277" i="2"/>
  <c r="T1277" i="2" s="1"/>
  <c r="J1278" i="2"/>
  <c r="K1278" i="2"/>
  <c r="L1278" i="2"/>
  <c r="T1278" i="2" s="1"/>
  <c r="J1279" i="2"/>
  <c r="K1279" i="2"/>
  <c r="L1279" i="2"/>
  <c r="T1279" i="2" s="1"/>
  <c r="J1280" i="2"/>
  <c r="K1280" i="2"/>
  <c r="L1280" i="2"/>
  <c r="T1280" i="2" s="1"/>
  <c r="J1281" i="2"/>
  <c r="K1281" i="2"/>
  <c r="L1281" i="2"/>
  <c r="T1281" i="2" s="1"/>
  <c r="J1282" i="2"/>
  <c r="K1282" i="2"/>
  <c r="L1282" i="2"/>
  <c r="T1282" i="2" s="1"/>
  <c r="J1283" i="2"/>
  <c r="K1283" i="2"/>
  <c r="L1283" i="2"/>
  <c r="T1283" i="2" s="1"/>
  <c r="J1284" i="2"/>
  <c r="K1284" i="2"/>
  <c r="L1284" i="2"/>
  <c r="T1284" i="2" s="1"/>
  <c r="J1285" i="2"/>
  <c r="K1285" i="2"/>
  <c r="L1285" i="2"/>
  <c r="T1285" i="2" s="1"/>
  <c r="J1286" i="2"/>
  <c r="K1286" i="2"/>
  <c r="L1286" i="2"/>
  <c r="T1286" i="2" s="1"/>
  <c r="J1287" i="2"/>
  <c r="K1287" i="2"/>
  <c r="L1287" i="2"/>
  <c r="T1287" i="2" s="1"/>
  <c r="J1288" i="2"/>
  <c r="K1288" i="2"/>
  <c r="L1288" i="2"/>
  <c r="T1288" i="2" s="1"/>
  <c r="J1289" i="2"/>
  <c r="K1289" i="2"/>
  <c r="L1289" i="2"/>
  <c r="T1289" i="2" s="1"/>
  <c r="J1290" i="2"/>
  <c r="K1290" i="2"/>
  <c r="L1290" i="2"/>
  <c r="T1290" i="2" s="1"/>
  <c r="J1291" i="2"/>
  <c r="K1291" i="2"/>
  <c r="L1291" i="2"/>
  <c r="T1291" i="2" s="1"/>
  <c r="J1292" i="2"/>
  <c r="K1292" i="2"/>
  <c r="L1292" i="2"/>
  <c r="T1292" i="2" s="1"/>
  <c r="J1293" i="2"/>
  <c r="K1293" i="2"/>
  <c r="L1293" i="2"/>
  <c r="T1293" i="2" s="1"/>
  <c r="J1294" i="2"/>
  <c r="K1294" i="2"/>
  <c r="L1294" i="2"/>
  <c r="T1294" i="2" s="1"/>
  <c r="J1295" i="2"/>
  <c r="K1295" i="2"/>
  <c r="L1295" i="2"/>
  <c r="T1295" i="2" s="1"/>
  <c r="J1296" i="2"/>
  <c r="K1296" i="2"/>
  <c r="L1296" i="2"/>
  <c r="T1296" i="2" s="1"/>
  <c r="J1297" i="2"/>
  <c r="K1297" i="2"/>
  <c r="L1297" i="2"/>
  <c r="T1297" i="2" s="1"/>
  <c r="J1298" i="2"/>
  <c r="K1298" i="2"/>
  <c r="L1298" i="2"/>
  <c r="T1298" i="2" s="1"/>
  <c r="J1299" i="2"/>
  <c r="K1299" i="2"/>
  <c r="L1299" i="2"/>
  <c r="T1299" i="2" s="1"/>
  <c r="J1300" i="2"/>
  <c r="K1300" i="2"/>
  <c r="L1300" i="2"/>
  <c r="T1300" i="2" s="1"/>
  <c r="J1301" i="2"/>
  <c r="K1301" i="2"/>
  <c r="L1301" i="2"/>
  <c r="T1301" i="2" s="1"/>
  <c r="J1302" i="2"/>
  <c r="K1302" i="2"/>
  <c r="L1302" i="2"/>
  <c r="T1302" i="2" s="1"/>
  <c r="J1303" i="2"/>
  <c r="K1303" i="2"/>
  <c r="L1303" i="2"/>
  <c r="T1303" i="2" s="1"/>
  <c r="J1304" i="2"/>
  <c r="K1304" i="2"/>
  <c r="L1304" i="2"/>
  <c r="T1304" i="2" s="1"/>
  <c r="J1305" i="2"/>
  <c r="K1305" i="2"/>
  <c r="L1305" i="2"/>
  <c r="T1305" i="2" s="1"/>
  <c r="J1306" i="2"/>
  <c r="K1306" i="2"/>
  <c r="L1306" i="2"/>
  <c r="T1306" i="2" s="1"/>
  <c r="J1307" i="2"/>
  <c r="K1307" i="2"/>
  <c r="L1307" i="2"/>
  <c r="T1307" i="2" s="1"/>
  <c r="J1308" i="2"/>
  <c r="K1308" i="2"/>
  <c r="L1308" i="2"/>
  <c r="T1308" i="2" s="1"/>
  <c r="J1309" i="2"/>
  <c r="K1309" i="2"/>
  <c r="L1309" i="2"/>
  <c r="T1309" i="2" s="1"/>
  <c r="J1310" i="2"/>
  <c r="K1310" i="2"/>
  <c r="L1310" i="2"/>
  <c r="T1310" i="2" s="1"/>
  <c r="J1311" i="2"/>
  <c r="K1311" i="2"/>
  <c r="L1311" i="2"/>
  <c r="T1311" i="2" s="1"/>
  <c r="J1312" i="2"/>
  <c r="K1312" i="2"/>
  <c r="L1312" i="2"/>
  <c r="T1312" i="2" s="1"/>
  <c r="J1313" i="2"/>
  <c r="K1313" i="2"/>
  <c r="L1313" i="2"/>
  <c r="T1313" i="2" s="1"/>
  <c r="J1314" i="2"/>
  <c r="K1314" i="2"/>
  <c r="L1314" i="2"/>
  <c r="T1314" i="2" s="1"/>
  <c r="J1315" i="2"/>
  <c r="K1315" i="2"/>
  <c r="L1315" i="2"/>
  <c r="T1315" i="2" s="1"/>
  <c r="J1316" i="2"/>
  <c r="K1316" i="2"/>
  <c r="L1316" i="2"/>
  <c r="T1316" i="2" s="1"/>
  <c r="J1317" i="2"/>
  <c r="K1317" i="2"/>
  <c r="L1317" i="2"/>
  <c r="T1317" i="2" s="1"/>
  <c r="J1318" i="2"/>
  <c r="K1318" i="2"/>
  <c r="L1318" i="2"/>
  <c r="T1318" i="2" s="1"/>
  <c r="J1319" i="2"/>
  <c r="K1319" i="2"/>
  <c r="L1319" i="2"/>
  <c r="T1319" i="2" s="1"/>
  <c r="J1320" i="2"/>
  <c r="K1320" i="2"/>
  <c r="L1320" i="2"/>
  <c r="T1320" i="2" s="1"/>
  <c r="J1321" i="2"/>
  <c r="K1321" i="2"/>
  <c r="L1321" i="2"/>
  <c r="T1321" i="2" s="1"/>
  <c r="J1322" i="2"/>
  <c r="K1322" i="2"/>
  <c r="L1322" i="2"/>
  <c r="T1322" i="2" s="1"/>
  <c r="J1323" i="2"/>
  <c r="K1323" i="2"/>
  <c r="L1323" i="2"/>
  <c r="T1323" i="2" s="1"/>
  <c r="J1324" i="2"/>
  <c r="K1324" i="2"/>
  <c r="L1324" i="2"/>
  <c r="T1324" i="2" s="1"/>
  <c r="J1325" i="2"/>
  <c r="K1325" i="2"/>
  <c r="L1325" i="2"/>
  <c r="T1325" i="2" s="1"/>
  <c r="J1326" i="2"/>
  <c r="K1326" i="2"/>
  <c r="L1326" i="2"/>
  <c r="T1326" i="2" s="1"/>
  <c r="J1327" i="2"/>
  <c r="K1327" i="2"/>
  <c r="L1327" i="2"/>
  <c r="T1327" i="2" s="1"/>
  <c r="J1328" i="2"/>
  <c r="K1328" i="2"/>
  <c r="L1328" i="2"/>
  <c r="T1328" i="2" s="1"/>
  <c r="J1329" i="2"/>
  <c r="K1329" i="2"/>
  <c r="L1329" i="2"/>
  <c r="T1329" i="2" s="1"/>
  <c r="J1330" i="2"/>
  <c r="K1330" i="2"/>
  <c r="L1330" i="2"/>
  <c r="T1330" i="2" s="1"/>
  <c r="J1331" i="2"/>
  <c r="K1331" i="2"/>
  <c r="L1331" i="2"/>
  <c r="T1331" i="2" s="1"/>
  <c r="J1332" i="2"/>
  <c r="K1332" i="2"/>
  <c r="L1332" i="2"/>
  <c r="T1332" i="2" s="1"/>
  <c r="J1333" i="2"/>
  <c r="K1333" i="2"/>
  <c r="L1333" i="2"/>
  <c r="T1333" i="2" s="1"/>
  <c r="J1334" i="2"/>
  <c r="K1334" i="2"/>
  <c r="L1334" i="2"/>
  <c r="T1334" i="2" s="1"/>
  <c r="J1335" i="2"/>
  <c r="K1335" i="2"/>
  <c r="L1335" i="2"/>
  <c r="T1335" i="2" s="1"/>
  <c r="J1336" i="2"/>
  <c r="K1336" i="2"/>
  <c r="L1336" i="2"/>
  <c r="T1336" i="2" s="1"/>
  <c r="J1337" i="2"/>
  <c r="K1337" i="2"/>
  <c r="L1337" i="2"/>
  <c r="T1337" i="2" s="1"/>
  <c r="J1338" i="2"/>
  <c r="K1338" i="2"/>
  <c r="L1338" i="2"/>
  <c r="T1338" i="2" s="1"/>
  <c r="J1339" i="2"/>
  <c r="K1339" i="2"/>
  <c r="L1339" i="2"/>
  <c r="T1339" i="2" s="1"/>
  <c r="J1340" i="2"/>
  <c r="K1340" i="2"/>
  <c r="L1340" i="2"/>
  <c r="T1340" i="2" s="1"/>
  <c r="J1341" i="2"/>
  <c r="K1341" i="2"/>
  <c r="L1341" i="2"/>
  <c r="T1341" i="2" s="1"/>
  <c r="J1342" i="2"/>
  <c r="K1342" i="2"/>
  <c r="L1342" i="2"/>
  <c r="T1342" i="2" s="1"/>
  <c r="J1343" i="2"/>
  <c r="K1343" i="2"/>
  <c r="L1343" i="2"/>
  <c r="T1343" i="2" s="1"/>
  <c r="J1344" i="2"/>
  <c r="K1344" i="2"/>
  <c r="L1344" i="2"/>
  <c r="T1344" i="2" s="1"/>
  <c r="J1345" i="2"/>
  <c r="K1345" i="2"/>
  <c r="L1345" i="2"/>
  <c r="T1345" i="2" s="1"/>
  <c r="J1346" i="2"/>
  <c r="K1346" i="2"/>
  <c r="L1346" i="2"/>
  <c r="T1346" i="2" s="1"/>
  <c r="J1347" i="2"/>
  <c r="K1347" i="2"/>
  <c r="L1347" i="2"/>
  <c r="T1347" i="2" s="1"/>
  <c r="J1348" i="2"/>
  <c r="K1348" i="2"/>
  <c r="L1348" i="2"/>
  <c r="T1348" i="2" s="1"/>
  <c r="J1349" i="2"/>
  <c r="K1349" i="2"/>
  <c r="L1349" i="2"/>
  <c r="T1349" i="2" s="1"/>
  <c r="J1350" i="2"/>
  <c r="K1350" i="2"/>
  <c r="L1350" i="2"/>
  <c r="T1350" i="2" s="1"/>
  <c r="J1351" i="2"/>
  <c r="K1351" i="2"/>
  <c r="L1351" i="2"/>
  <c r="T1351" i="2" s="1"/>
  <c r="J1352" i="2"/>
  <c r="K1352" i="2"/>
  <c r="L1352" i="2"/>
  <c r="T1352" i="2" s="1"/>
  <c r="J1353" i="2"/>
  <c r="K1353" i="2"/>
  <c r="L1353" i="2"/>
  <c r="T1353" i="2" s="1"/>
  <c r="J1354" i="2"/>
  <c r="K1354" i="2"/>
  <c r="L1354" i="2"/>
  <c r="T1354" i="2" s="1"/>
  <c r="J1355" i="2"/>
  <c r="K1355" i="2"/>
  <c r="L1355" i="2"/>
  <c r="T1355" i="2" s="1"/>
  <c r="J1356" i="2"/>
  <c r="K1356" i="2"/>
  <c r="L1356" i="2"/>
  <c r="T1356" i="2" s="1"/>
  <c r="J1357" i="2"/>
  <c r="K1357" i="2"/>
  <c r="L1357" i="2"/>
  <c r="T1357" i="2" s="1"/>
  <c r="J1358" i="2"/>
  <c r="K1358" i="2"/>
  <c r="L1358" i="2"/>
  <c r="T1358" i="2" s="1"/>
  <c r="J1359" i="2"/>
  <c r="K1359" i="2"/>
  <c r="L1359" i="2"/>
  <c r="T1359" i="2" s="1"/>
  <c r="J1360" i="2"/>
  <c r="K1360" i="2"/>
  <c r="L1360" i="2"/>
  <c r="T1360" i="2" s="1"/>
  <c r="J1361" i="2"/>
  <c r="K1361" i="2"/>
  <c r="L1361" i="2"/>
  <c r="T1361" i="2" s="1"/>
  <c r="J1362" i="2"/>
  <c r="K1362" i="2"/>
  <c r="L1362" i="2"/>
  <c r="T1362" i="2" s="1"/>
  <c r="J1363" i="2"/>
  <c r="K1363" i="2"/>
  <c r="L1363" i="2"/>
  <c r="T1363" i="2" s="1"/>
  <c r="J1364" i="2"/>
  <c r="K1364" i="2"/>
  <c r="L1364" i="2"/>
  <c r="T1364" i="2" s="1"/>
  <c r="J1365" i="2"/>
  <c r="K1365" i="2"/>
  <c r="L1365" i="2"/>
  <c r="T1365" i="2" s="1"/>
  <c r="J1366" i="2"/>
  <c r="K1366" i="2"/>
  <c r="L1366" i="2"/>
  <c r="T1366" i="2" s="1"/>
  <c r="J1367" i="2"/>
  <c r="K1367" i="2"/>
  <c r="L1367" i="2"/>
  <c r="T1367" i="2" s="1"/>
  <c r="J1368" i="2"/>
  <c r="K1368" i="2"/>
  <c r="L1368" i="2"/>
  <c r="T1368" i="2" s="1"/>
  <c r="J1369" i="2"/>
  <c r="K1369" i="2"/>
  <c r="L1369" i="2"/>
  <c r="T1369" i="2" s="1"/>
  <c r="J1370" i="2"/>
  <c r="K1370" i="2"/>
  <c r="L1370" i="2"/>
  <c r="T1370" i="2" s="1"/>
  <c r="J1371" i="2"/>
  <c r="K1371" i="2"/>
  <c r="L1371" i="2"/>
  <c r="T1371" i="2" s="1"/>
  <c r="J1372" i="2"/>
  <c r="K1372" i="2"/>
  <c r="L1372" i="2"/>
  <c r="T1372" i="2" s="1"/>
  <c r="J1373" i="2"/>
  <c r="K1373" i="2"/>
  <c r="L1373" i="2"/>
  <c r="T1373" i="2" s="1"/>
  <c r="J1374" i="2"/>
  <c r="K1374" i="2"/>
  <c r="L1374" i="2"/>
  <c r="T1374" i="2" s="1"/>
  <c r="J1375" i="2"/>
  <c r="K1375" i="2"/>
  <c r="L1375" i="2"/>
  <c r="T1375" i="2" s="1"/>
  <c r="J1376" i="2"/>
  <c r="K1376" i="2"/>
  <c r="L1376" i="2"/>
  <c r="T1376" i="2" s="1"/>
  <c r="J1377" i="2"/>
  <c r="K1377" i="2"/>
  <c r="L1377" i="2"/>
  <c r="T1377" i="2" s="1"/>
  <c r="J1378" i="2"/>
  <c r="K1378" i="2"/>
  <c r="L1378" i="2"/>
  <c r="T1378" i="2" s="1"/>
  <c r="J1379" i="2"/>
  <c r="K1379" i="2"/>
  <c r="L1379" i="2"/>
  <c r="T1379" i="2" s="1"/>
  <c r="J1380" i="2"/>
  <c r="K1380" i="2"/>
  <c r="L1380" i="2"/>
  <c r="T1380" i="2" s="1"/>
  <c r="J1381" i="2"/>
  <c r="K1381" i="2"/>
  <c r="L1381" i="2"/>
  <c r="T1381" i="2" s="1"/>
  <c r="J1382" i="2"/>
  <c r="K1382" i="2"/>
  <c r="L1382" i="2"/>
  <c r="T1382" i="2" s="1"/>
  <c r="J1383" i="2"/>
  <c r="K1383" i="2"/>
  <c r="L1383" i="2"/>
  <c r="T1383" i="2" s="1"/>
  <c r="J1384" i="2"/>
  <c r="K1384" i="2"/>
  <c r="L1384" i="2"/>
  <c r="T1384" i="2" s="1"/>
  <c r="J1385" i="2"/>
  <c r="K1385" i="2"/>
  <c r="L1385" i="2"/>
  <c r="T1385" i="2" s="1"/>
  <c r="J1386" i="2"/>
  <c r="K1386" i="2"/>
  <c r="L1386" i="2"/>
  <c r="T1386" i="2" s="1"/>
  <c r="J1387" i="2"/>
  <c r="K1387" i="2"/>
  <c r="L1387" i="2"/>
  <c r="T1387" i="2" s="1"/>
  <c r="J1388" i="2"/>
  <c r="K1388" i="2"/>
  <c r="L1388" i="2"/>
  <c r="T1388" i="2" s="1"/>
  <c r="J1389" i="2"/>
  <c r="K1389" i="2"/>
  <c r="L1389" i="2"/>
  <c r="T1389" i="2" s="1"/>
  <c r="J1390" i="2"/>
  <c r="K1390" i="2"/>
  <c r="L1390" i="2"/>
  <c r="T1390" i="2" s="1"/>
  <c r="J1391" i="2"/>
  <c r="K1391" i="2"/>
  <c r="L1391" i="2"/>
  <c r="T1391" i="2" s="1"/>
  <c r="J1392" i="2"/>
  <c r="K1392" i="2"/>
  <c r="L1392" i="2"/>
  <c r="T1392" i="2" s="1"/>
  <c r="J1393" i="2"/>
  <c r="K1393" i="2"/>
  <c r="L1393" i="2"/>
  <c r="T1393" i="2" s="1"/>
  <c r="J1394" i="2"/>
  <c r="K1394" i="2"/>
  <c r="L1394" i="2"/>
  <c r="T1394" i="2" s="1"/>
  <c r="J1395" i="2"/>
  <c r="K1395" i="2"/>
  <c r="L1395" i="2"/>
  <c r="T1395" i="2" s="1"/>
  <c r="J1396" i="2"/>
  <c r="K1396" i="2"/>
  <c r="L1396" i="2"/>
  <c r="T1396" i="2" s="1"/>
  <c r="J1397" i="2"/>
  <c r="K1397" i="2"/>
  <c r="L1397" i="2"/>
  <c r="T1397" i="2" s="1"/>
  <c r="J1398" i="2"/>
  <c r="K1398" i="2"/>
  <c r="L1398" i="2"/>
  <c r="T1398" i="2" s="1"/>
  <c r="J1399" i="2"/>
  <c r="K1399" i="2"/>
  <c r="L1399" i="2"/>
  <c r="T1399" i="2" s="1"/>
  <c r="J1400" i="2"/>
  <c r="K1400" i="2"/>
  <c r="L1400" i="2"/>
  <c r="T1400" i="2" s="1"/>
  <c r="J1401" i="2"/>
  <c r="K1401" i="2"/>
  <c r="L1401" i="2"/>
  <c r="T1401" i="2" s="1"/>
  <c r="J1402" i="2"/>
  <c r="K1402" i="2"/>
  <c r="L1402" i="2"/>
  <c r="T1402" i="2" s="1"/>
  <c r="J1403" i="2"/>
  <c r="K1403" i="2"/>
  <c r="L1403" i="2"/>
  <c r="T1403" i="2" s="1"/>
  <c r="J1404" i="2"/>
  <c r="K1404" i="2"/>
  <c r="L1404" i="2"/>
  <c r="T1404" i="2" s="1"/>
  <c r="J1405" i="2"/>
  <c r="K1405" i="2"/>
  <c r="L1405" i="2"/>
  <c r="T1405" i="2" s="1"/>
  <c r="J1406" i="2"/>
  <c r="K1406" i="2"/>
  <c r="L1406" i="2"/>
  <c r="T1406" i="2" s="1"/>
  <c r="J1407" i="2"/>
  <c r="K1407" i="2"/>
  <c r="L1407" i="2"/>
  <c r="T1407" i="2" s="1"/>
  <c r="J1408" i="2"/>
  <c r="K1408" i="2"/>
  <c r="L1408" i="2"/>
  <c r="T1408" i="2" s="1"/>
  <c r="J1409" i="2"/>
  <c r="K1409" i="2"/>
  <c r="L1409" i="2"/>
  <c r="T1409" i="2" s="1"/>
  <c r="J1410" i="2"/>
  <c r="K1410" i="2"/>
  <c r="L1410" i="2"/>
  <c r="T1410" i="2" s="1"/>
  <c r="J1411" i="2"/>
  <c r="K1411" i="2"/>
  <c r="L1411" i="2"/>
  <c r="T1411" i="2" s="1"/>
  <c r="J1412" i="2"/>
  <c r="K1412" i="2"/>
  <c r="L1412" i="2"/>
  <c r="T1412" i="2" s="1"/>
  <c r="J1413" i="2"/>
  <c r="K1413" i="2"/>
  <c r="L1413" i="2"/>
  <c r="T1413" i="2" s="1"/>
  <c r="J1414" i="2"/>
  <c r="K1414" i="2"/>
  <c r="L1414" i="2"/>
  <c r="T1414" i="2" s="1"/>
  <c r="J1415" i="2"/>
  <c r="K1415" i="2"/>
  <c r="L1415" i="2"/>
  <c r="T1415" i="2" s="1"/>
  <c r="J1416" i="2"/>
  <c r="K1416" i="2"/>
  <c r="L1416" i="2"/>
  <c r="T1416" i="2" s="1"/>
  <c r="J1417" i="2"/>
  <c r="K1417" i="2"/>
  <c r="L1417" i="2"/>
  <c r="T1417" i="2" s="1"/>
  <c r="J1418" i="2"/>
  <c r="K1418" i="2"/>
  <c r="L1418" i="2"/>
  <c r="T1418" i="2" s="1"/>
  <c r="J1419" i="2"/>
  <c r="K1419" i="2"/>
  <c r="L1419" i="2"/>
  <c r="T1419" i="2" s="1"/>
  <c r="J1420" i="2"/>
  <c r="K1420" i="2"/>
  <c r="L1420" i="2"/>
  <c r="T1420" i="2" s="1"/>
  <c r="J1421" i="2"/>
  <c r="K1421" i="2"/>
  <c r="L1421" i="2"/>
  <c r="T1421" i="2" s="1"/>
  <c r="J1422" i="2"/>
  <c r="K1422" i="2"/>
  <c r="L1422" i="2"/>
  <c r="T1422" i="2" s="1"/>
  <c r="J1423" i="2"/>
  <c r="K1423" i="2"/>
  <c r="L1423" i="2"/>
  <c r="T1423" i="2" s="1"/>
  <c r="J1424" i="2"/>
  <c r="K1424" i="2"/>
  <c r="L1424" i="2"/>
  <c r="T1424" i="2" s="1"/>
  <c r="J1425" i="2"/>
  <c r="K1425" i="2"/>
  <c r="L1425" i="2"/>
  <c r="T1425" i="2" s="1"/>
  <c r="J1426" i="2"/>
  <c r="K1426" i="2"/>
  <c r="L1426" i="2"/>
  <c r="T1426" i="2" s="1"/>
  <c r="J1427" i="2"/>
  <c r="K1427" i="2"/>
  <c r="L1427" i="2"/>
  <c r="T1427" i="2" s="1"/>
  <c r="J1428" i="2"/>
  <c r="K1428" i="2"/>
  <c r="L1428" i="2"/>
  <c r="T1428" i="2" s="1"/>
  <c r="J1429" i="2"/>
  <c r="K1429" i="2"/>
  <c r="L1429" i="2"/>
  <c r="T1429" i="2" s="1"/>
  <c r="J1430" i="2"/>
  <c r="K1430" i="2"/>
  <c r="L1430" i="2"/>
  <c r="T1430" i="2" s="1"/>
  <c r="J1431" i="2"/>
  <c r="K1431" i="2"/>
  <c r="L1431" i="2"/>
  <c r="T1431" i="2" s="1"/>
  <c r="J1432" i="2"/>
  <c r="K1432" i="2"/>
  <c r="L1432" i="2"/>
  <c r="T1432" i="2" s="1"/>
  <c r="J1433" i="2"/>
  <c r="K1433" i="2"/>
  <c r="L1433" i="2"/>
  <c r="T1433" i="2" s="1"/>
  <c r="J1434" i="2"/>
  <c r="K1434" i="2"/>
  <c r="L1434" i="2"/>
  <c r="T1434" i="2" s="1"/>
  <c r="J1435" i="2"/>
  <c r="K1435" i="2"/>
  <c r="L1435" i="2"/>
  <c r="T1435" i="2" s="1"/>
  <c r="J1436" i="2"/>
  <c r="K1436" i="2"/>
  <c r="L1436" i="2"/>
  <c r="T1436" i="2" s="1"/>
  <c r="J1437" i="2"/>
  <c r="K1437" i="2"/>
  <c r="L1437" i="2"/>
  <c r="T1437" i="2" s="1"/>
  <c r="U3" i="2"/>
  <c r="U4"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5"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U294" i="2"/>
  <c r="U295" i="2"/>
  <c r="U296" i="2"/>
  <c r="U297" i="2"/>
  <c r="U298" i="2"/>
  <c r="U299" i="2"/>
  <c r="U300" i="2"/>
  <c r="U301" i="2"/>
  <c r="U302" i="2"/>
  <c r="U303" i="2"/>
  <c r="U304" i="2"/>
  <c r="U305" i="2"/>
  <c r="U306" i="2"/>
  <c r="U307" i="2"/>
  <c r="U308" i="2"/>
  <c r="U309" i="2"/>
  <c r="U310" i="2"/>
  <c r="U311" i="2"/>
  <c r="U312" i="2"/>
  <c r="U313" i="2"/>
  <c r="U314" i="2"/>
  <c r="U315" i="2"/>
  <c r="U316" i="2"/>
  <c r="U317" i="2"/>
  <c r="U318" i="2"/>
  <c r="U319" i="2"/>
  <c r="U320" i="2"/>
  <c r="U321" i="2"/>
  <c r="U322" i="2"/>
  <c r="U323" i="2"/>
  <c r="U324" i="2"/>
  <c r="U325" i="2"/>
  <c r="U326" i="2"/>
  <c r="U327" i="2"/>
  <c r="U328" i="2"/>
  <c r="U329" i="2"/>
  <c r="U330" i="2"/>
  <c r="U331" i="2"/>
  <c r="U332" i="2"/>
  <c r="U333" i="2"/>
  <c r="U334" i="2"/>
  <c r="U335" i="2"/>
  <c r="U336" i="2"/>
  <c r="U337" i="2"/>
  <c r="U338" i="2"/>
  <c r="U339" i="2"/>
  <c r="U340" i="2"/>
  <c r="U341" i="2"/>
  <c r="U342" i="2"/>
  <c r="U343" i="2"/>
  <c r="U344" i="2"/>
  <c r="U345" i="2"/>
  <c r="U346" i="2"/>
  <c r="U347" i="2"/>
  <c r="U348" i="2"/>
  <c r="U349" i="2"/>
  <c r="U350" i="2"/>
  <c r="U351" i="2"/>
  <c r="U352" i="2"/>
  <c r="U353" i="2"/>
  <c r="U354" i="2"/>
  <c r="U355" i="2"/>
  <c r="U356" i="2"/>
  <c r="U357" i="2"/>
  <c r="U358" i="2"/>
  <c r="U359" i="2"/>
  <c r="U360" i="2"/>
  <c r="U361" i="2"/>
  <c r="U362" i="2"/>
  <c r="U363" i="2"/>
  <c r="U364" i="2"/>
  <c r="U365" i="2"/>
  <c r="U366" i="2"/>
  <c r="U367" i="2"/>
  <c r="U368" i="2"/>
  <c r="U369" i="2"/>
  <c r="U370" i="2"/>
  <c r="U371" i="2"/>
  <c r="U372" i="2"/>
  <c r="U373" i="2"/>
  <c r="U374" i="2"/>
  <c r="U375" i="2"/>
  <c r="U376" i="2"/>
  <c r="U377" i="2"/>
  <c r="U378" i="2"/>
  <c r="U379" i="2"/>
  <c r="U380" i="2"/>
  <c r="U381" i="2"/>
  <c r="U382" i="2"/>
  <c r="U383" i="2"/>
  <c r="U384" i="2"/>
  <c r="U385" i="2"/>
  <c r="U386" i="2"/>
  <c r="U387" i="2"/>
  <c r="U388" i="2"/>
  <c r="U389" i="2"/>
  <c r="U390" i="2"/>
  <c r="U391" i="2"/>
  <c r="U392" i="2"/>
  <c r="U393" i="2"/>
  <c r="U394" i="2"/>
  <c r="U395" i="2"/>
  <c r="U396" i="2"/>
  <c r="U397" i="2"/>
  <c r="U398" i="2"/>
  <c r="U399" i="2"/>
  <c r="U400" i="2"/>
  <c r="U401" i="2"/>
  <c r="U402" i="2"/>
  <c r="U403" i="2"/>
  <c r="U404" i="2"/>
  <c r="U405" i="2"/>
  <c r="U406" i="2"/>
  <c r="U407" i="2"/>
  <c r="U408" i="2"/>
  <c r="U409" i="2"/>
  <c r="U410" i="2"/>
  <c r="U411" i="2"/>
  <c r="U412" i="2"/>
  <c r="U413" i="2"/>
  <c r="U414" i="2"/>
  <c r="U415" i="2"/>
  <c r="U416" i="2"/>
  <c r="U417" i="2"/>
  <c r="U418" i="2"/>
  <c r="U419" i="2"/>
  <c r="U420" i="2"/>
  <c r="U421" i="2"/>
  <c r="U422" i="2"/>
  <c r="U423" i="2"/>
  <c r="U424" i="2"/>
  <c r="U425" i="2"/>
  <c r="U426" i="2"/>
  <c r="U427" i="2"/>
  <c r="U428" i="2"/>
  <c r="U429" i="2"/>
  <c r="U430" i="2"/>
  <c r="U431" i="2"/>
  <c r="U432" i="2"/>
  <c r="U433" i="2"/>
  <c r="U434" i="2"/>
  <c r="U435" i="2"/>
  <c r="U436" i="2"/>
  <c r="U437" i="2"/>
  <c r="U438" i="2"/>
  <c r="U439" i="2"/>
  <c r="U440" i="2"/>
  <c r="U441" i="2"/>
  <c r="U442" i="2"/>
  <c r="U443" i="2"/>
  <c r="U444" i="2"/>
  <c r="U445" i="2"/>
  <c r="U446" i="2"/>
  <c r="U447" i="2"/>
  <c r="U448" i="2"/>
  <c r="U449" i="2"/>
  <c r="U450" i="2"/>
  <c r="U451" i="2"/>
  <c r="U452" i="2"/>
  <c r="U453" i="2"/>
  <c r="U454" i="2"/>
  <c r="U455" i="2"/>
  <c r="U456" i="2"/>
  <c r="U457" i="2"/>
  <c r="U458" i="2"/>
  <c r="U459" i="2"/>
  <c r="U460" i="2"/>
  <c r="U461" i="2"/>
  <c r="U462" i="2"/>
  <c r="U463" i="2"/>
  <c r="U464" i="2"/>
  <c r="U465" i="2"/>
  <c r="U466" i="2"/>
  <c r="U467" i="2"/>
  <c r="U468" i="2"/>
  <c r="U469" i="2"/>
  <c r="U470" i="2"/>
  <c r="U471" i="2"/>
  <c r="U472" i="2"/>
  <c r="U473" i="2"/>
  <c r="U474" i="2"/>
  <c r="U475" i="2"/>
  <c r="U476" i="2"/>
  <c r="U477" i="2"/>
  <c r="U478" i="2"/>
  <c r="U479" i="2"/>
  <c r="U480" i="2"/>
  <c r="U481" i="2"/>
  <c r="U482" i="2"/>
  <c r="U483" i="2"/>
  <c r="U484" i="2"/>
  <c r="U485" i="2"/>
  <c r="U486" i="2"/>
  <c r="U487" i="2"/>
  <c r="U488" i="2"/>
  <c r="U489" i="2"/>
  <c r="U490" i="2"/>
  <c r="U491" i="2"/>
  <c r="U492" i="2"/>
  <c r="U493" i="2"/>
  <c r="U494" i="2"/>
  <c r="U495" i="2"/>
  <c r="U496" i="2"/>
  <c r="U497" i="2"/>
  <c r="U498" i="2"/>
  <c r="U499" i="2"/>
  <c r="U500" i="2"/>
  <c r="U501" i="2"/>
  <c r="U502" i="2"/>
  <c r="U503" i="2"/>
  <c r="U504" i="2"/>
  <c r="U505" i="2"/>
  <c r="U506" i="2"/>
  <c r="U507" i="2"/>
  <c r="U508" i="2"/>
  <c r="U509" i="2"/>
  <c r="U510" i="2"/>
  <c r="U511" i="2"/>
  <c r="U512" i="2"/>
  <c r="U513" i="2"/>
  <c r="U514" i="2"/>
  <c r="U515" i="2"/>
  <c r="U516" i="2"/>
  <c r="U517" i="2"/>
  <c r="U518" i="2"/>
  <c r="U519" i="2"/>
  <c r="U520" i="2"/>
  <c r="U521" i="2"/>
  <c r="U522" i="2"/>
  <c r="U523" i="2"/>
  <c r="U524" i="2"/>
  <c r="U525" i="2"/>
  <c r="U526" i="2"/>
  <c r="U527" i="2"/>
  <c r="U528" i="2"/>
  <c r="U529" i="2"/>
  <c r="U530" i="2"/>
  <c r="U531" i="2"/>
  <c r="U532" i="2"/>
  <c r="U533" i="2"/>
  <c r="U534" i="2"/>
  <c r="U535" i="2"/>
  <c r="U536" i="2"/>
  <c r="U537" i="2"/>
  <c r="U538" i="2"/>
  <c r="U539" i="2"/>
  <c r="U540" i="2"/>
  <c r="U541" i="2"/>
  <c r="U542" i="2"/>
  <c r="U543" i="2"/>
  <c r="U544" i="2"/>
  <c r="U545" i="2"/>
  <c r="U546" i="2"/>
  <c r="U547" i="2"/>
  <c r="U548" i="2"/>
  <c r="U549" i="2"/>
  <c r="U550" i="2"/>
  <c r="U551" i="2"/>
  <c r="U552" i="2"/>
  <c r="U553" i="2"/>
  <c r="U554" i="2"/>
  <c r="U555" i="2"/>
  <c r="U556" i="2"/>
  <c r="U557" i="2"/>
  <c r="U558" i="2"/>
  <c r="U559" i="2"/>
  <c r="U560" i="2"/>
  <c r="U561" i="2"/>
  <c r="U562" i="2"/>
  <c r="U563" i="2"/>
  <c r="U564" i="2"/>
  <c r="U565" i="2"/>
  <c r="U566" i="2"/>
  <c r="U567" i="2"/>
  <c r="U568" i="2"/>
  <c r="U569" i="2"/>
  <c r="U570" i="2"/>
  <c r="U571" i="2"/>
  <c r="U572" i="2"/>
  <c r="U573" i="2"/>
  <c r="U574" i="2"/>
  <c r="U575" i="2"/>
  <c r="U576" i="2"/>
  <c r="U577" i="2"/>
  <c r="U578" i="2"/>
  <c r="U579" i="2"/>
  <c r="U580" i="2"/>
  <c r="U581" i="2"/>
  <c r="U582" i="2"/>
  <c r="U583" i="2"/>
  <c r="U584" i="2"/>
  <c r="U585" i="2"/>
  <c r="U586" i="2"/>
  <c r="U587" i="2"/>
  <c r="U588" i="2"/>
  <c r="U589" i="2"/>
  <c r="U590" i="2"/>
  <c r="U591" i="2"/>
  <c r="U592" i="2"/>
  <c r="U593" i="2"/>
  <c r="U594" i="2"/>
  <c r="U595" i="2"/>
  <c r="U596" i="2"/>
  <c r="U597" i="2"/>
  <c r="U598" i="2"/>
  <c r="U599" i="2"/>
  <c r="U600" i="2"/>
  <c r="U601" i="2"/>
  <c r="U602" i="2"/>
  <c r="U603" i="2"/>
  <c r="U604" i="2"/>
  <c r="U605" i="2"/>
  <c r="U606" i="2"/>
  <c r="U607" i="2"/>
  <c r="U608" i="2"/>
  <c r="U609" i="2"/>
  <c r="U610" i="2"/>
  <c r="U611" i="2"/>
  <c r="U612" i="2"/>
  <c r="U613" i="2"/>
  <c r="U614" i="2"/>
  <c r="U615" i="2"/>
  <c r="U616" i="2"/>
  <c r="U617" i="2"/>
  <c r="U618" i="2"/>
  <c r="U619" i="2"/>
  <c r="U620" i="2"/>
  <c r="U621" i="2"/>
  <c r="U622" i="2"/>
  <c r="U623" i="2"/>
  <c r="U624" i="2"/>
  <c r="U625" i="2"/>
  <c r="U626" i="2"/>
  <c r="U627" i="2"/>
  <c r="U628" i="2"/>
  <c r="U629" i="2"/>
  <c r="U630" i="2"/>
  <c r="U631" i="2"/>
  <c r="U632" i="2"/>
  <c r="U633" i="2"/>
  <c r="U634" i="2"/>
  <c r="U635" i="2"/>
  <c r="U636" i="2"/>
  <c r="U637" i="2"/>
  <c r="U638" i="2"/>
  <c r="U639" i="2"/>
  <c r="U640" i="2"/>
  <c r="U641" i="2"/>
  <c r="U642" i="2"/>
  <c r="U643" i="2"/>
  <c r="U644" i="2"/>
  <c r="U645" i="2"/>
  <c r="U646" i="2"/>
  <c r="U647" i="2"/>
  <c r="U648" i="2"/>
  <c r="U649" i="2"/>
  <c r="U650" i="2"/>
  <c r="U651" i="2"/>
  <c r="U652" i="2"/>
  <c r="U653" i="2"/>
  <c r="U654" i="2"/>
  <c r="U655" i="2"/>
  <c r="U656" i="2"/>
  <c r="U657" i="2"/>
  <c r="U658" i="2"/>
  <c r="U659" i="2"/>
  <c r="U660" i="2"/>
  <c r="U661" i="2"/>
  <c r="U662" i="2"/>
  <c r="U663" i="2"/>
  <c r="U664" i="2"/>
  <c r="U665" i="2"/>
  <c r="U666" i="2"/>
  <c r="U667" i="2"/>
  <c r="U668" i="2"/>
  <c r="U669" i="2"/>
  <c r="U670" i="2"/>
  <c r="U671" i="2"/>
  <c r="U672" i="2"/>
  <c r="U673" i="2"/>
  <c r="U674" i="2"/>
  <c r="U675" i="2"/>
  <c r="U676" i="2"/>
  <c r="U677" i="2"/>
  <c r="U678" i="2"/>
  <c r="U679" i="2"/>
  <c r="U680" i="2"/>
  <c r="U681" i="2"/>
  <c r="U682" i="2"/>
  <c r="U683" i="2"/>
  <c r="U684" i="2"/>
  <c r="U685" i="2"/>
  <c r="U686" i="2"/>
  <c r="U687" i="2"/>
  <c r="U688" i="2"/>
  <c r="U689" i="2"/>
  <c r="U690" i="2"/>
  <c r="U691" i="2"/>
  <c r="U692" i="2"/>
  <c r="U693" i="2"/>
  <c r="U694" i="2"/>
  <c r="U695" i="2"/>
  <c r="U696" i="2"/>
  <c r="U697" i="2"/>
  <c r="U698" i="2"/>
  <c r="U699" i="2"/>
  <c r="U700" i="2"/>
  <c r="U701" i="2"/>
  <c r="U702" i="2"/>
  <c r="U703" i="2"/>
  <c r="U704" i="2"/>
  <c r="U705" i="2"/>
  <c r="U706" i="2"/>
  <c r="U707" i="2"/>
  <c r="U708" i="2"/>
  <c r="U709" i="2"/>
  <c r="U710" i="2"/>
  <c r="U711" i="2"/>
  <c r="U712" i="2"/>
  <c r="U713" i="2"/>
  <c r="U714" i="2"/>
  <c r="U715" i="2"/>
  <c r="U716" i="2"/>
  <c r="U717" i="2"/>
  <c r="U718" i="2"/>
  <c r="U719" i="2"/>
  <c r="U720" i="2"/>
  <c r="U721" i="2"/>
  <c r="U722" i="2"/>
  <c r="U723" i="2"/>
  <c r="U724" i="2"/>
  <c r="U725" i="2"/>
  <c r="U726" i="2"/>
  <c r="U727" i="2"/>
  <c r="U728" i="2"/>
  <c r="U729" i="2"/>
  <c r="U730" i="2"/>
  <c r="U731" i="2"/>
  <c r="U732" i="2"/>
  <c r="U733" i="2"/>
  <c r="U734" i="2"/>
  <c r="U735" i="2"/>
  <c r="U736" i="2"/>
  <c r="U737" i="2"/>
  <c r="U738" i="2"/>
  <c r="U739" i="2"/>
  <c r="U740" i="2"/>
  <c r="U741" i="2"/>
  <c r="U742" i="2"/>
  <c r="U743" i="2"/>
  <c r="U744" i="2"/>
  <c r="U745" i="2"/>
  <c r="U746" i="2"/>
  <c r="U747" i="2"/>
  <c r="U748" i="2"/>
  <c r="U749" i="2"/>
  <c r="U750" i="2"/>
  <c r="U751" i="2"/>
  <c r="U752" i="2"/>
  <c r="U753" i="2"/>
  <c r="U754" i="2"/>
  <c r="U755" i="2"/>
  <c r="U756" i="2"/>
  <c r="U757" i="2"/>
  <c r="U758" i="2"/>
  <c r="U759" i="2"/>
  <c r="U760" i="2"/>
  <c r="U761" i="2"/>
  <c r="U762" i="2"/>
  <c r="U763" i="2"/>
  <c r="U764" i="2"/>
  <c r="U765" i="2"/>
  <c r="U766" i="2"/>
  <c r="U767" i="2"/>
  <c r="U768" i="2"/>
  <c r="U769" i="2"/>
  <c r="U770" i="2"/>
  <c r="U771" i="2"/>
  <c r="U772" i="2"/>
  <c r="U773" i="2"/>
  <c r="U774" i="2"/>
  <c r="U775" i="2"/>
  <c r="U776" i="2"/>
  <c r="U777" i="2"/>
  <c r="U778" i="2"/>
  <c r="U779" i="2"/>
  <c r="U780" i="2"/>
  <c r="U781" i="2"/>
  <c r="U782" i="2"/>
  <c r="U783" i="2"/>
  <c r="U784" i="2"/>
  <c r="U785" i="2"/>
  <c r="U786" i="2"/>
  <c r="U787" i="2"/>
  <c r="U788" i="2"/>
  <c r="U789" i="2"/>
  <c r="U790" i="2"/>
  <c r="U791" i="2"/>
  <c r="U792" i="2"/>
  <c r="U793" i="2"/>
  <c r="U794" i="2"/>
  <c r="U795" i="2"/>
  <c r="U796" i="2"/>
  <c r="U797" i="2"/>
  <c r="U798" i="2"/>
  <c r="U799" i="2"/>
  <c r="U800" i="2"/>
  <c r="U801" i="2"/>
  <c r="U802" i="2"/>
  <c r="U803" i="2"/>
  <c r="U804" i="2"/>
  <c r="U805" i="2"/>
  <c r="U806" i="2"/>
  <c r="U807" i="2"/>
  <c r="U808" i="2"/>
  <c r="U809" i="2"/>
  <c r="U810" i="2"/>
  <c r="U811" i="2"/>
  <c r="U812" i="2"/>
  <c r="U813" i="2"/>
  <c r="U814" i="2"/>
  <c r="U815" i="2"/>
  <c r="U816" i="2"/>
  <c r="U817" i="2"/>
  <c r="U818" i="2"/>
  <c r="U819" i="2"/>
  <c r="U820" i="2"/>
  <c r="U821" i="2"/>
  <c r="U822" i="2"/>
  <c r="U823" i="2"/>
  <c r="U824" i="2"/>
  <c r="U825" i="2"/>
  <c r="U826" i="2"/>
  <c r="U827" i="2"/>
  <c r="U828" i="2"/>
  <c r="U829" i="2"/>
  <c r="U830" i="2"/>
  <c r="U831" i="2"/>
  <c r="U832" i="2"/>
  <c r="U833" i="2"/>
  <c r="U834" i="2"/>
  <c r="U835" i="2"/>
  <c r="U836" i="2"/>
  <c r="U837" i="2"/>
  <c r="U838" i="2"/>
  <c r="U839" i="2"/>
  <c r="U840" i="2"/>
  <c r="U841" i="2"/>
  <c r="U842" i="2"/>
  <c r="U843" i="2"/>
  <c r="U844" i="2"/>
  <c r="U845" i="2"/>
  <c r="U846" i="2"/>
  <c r="U847" i="2"/>
  <c r="U848" i="2"/>
  <c r="U849" i="2"/>
  <c r="U850" i="2"/>
  <c r="U851" i="2"/>
  <c r="U852" i="2"/>
  <c r="U853" i="2"/>
  <c r="U854" i="2"/>
  <c r="U855" i="2"/>
  <c r="U856" i="2"/>
  <c r="U857" i="2"/>
  <c r="U858" i="2"/>
  <c r="U859" i="2"/>
  <c r="U860" i="2"/>
  <c r="U861" i="2"/>
  <c r="U862" i="2"/>
  <c r="U863" i="2"/>
  <c r="U864" i="2"/>
  <c r="U865" i="2"/>
  <c r="U866" i="2"/>
  <c r="U867" i="2"/>
  <c r="U868" i="2"/>
  <c r="U869" i="2"/>
  <c r="U870" i="2"/>
  <c r="U871" i="2"/>
  <c r="U872" i="2"/>
  <c r="U873" i="2"/>
  <c r="U874" i="2"/>
  <c r="U875" i="2"/>
  <c r="U876" i="2"/>
  <c r="U877" i="2"/>
  <c r="U878" i="2"/>
  <c r="U879" i="2"/>
  <c r="U880" i="2"/>
  <c r="U881" i="2"/>
  <c r="U882" i="2"/>
  <c r="U883" i="2"/>
  <c r="U884" i="2"/>
  <c r="U885" i="2"/>
  <c r="U886" i="2"/>
  <c r="U887" i="2"/>
  <c r="U888" i="2"/>
  <c r="U889" i="2"/>
  <c r="U890" i="2"/>
  <c r="U891" i="2"/>
  <c r="U892" i="2"/>
  <c r="U893" i="2"/>
  <c r="U894" i="2"/>
  <c r="U895" i="2"/>
  <c r="U896" i="2"/>
  <c r="U897" i="2"/>
  <c r="U898" i="2"/>
  <c r="U899" i="2"/>
  <c r="U900" i="2"/>
  <c r="U901" i="2"/>
  <c r="U902" i="2"/>
  <c r="U903" i="2"/>
  <c r="U904" i="2"/>
  <c r="U905" i="2"/>
  <c r="U906" i="2"/>
  <c r="U907" i="2"/>
  <c r="U908" i="2"/>
  <c r="U909" i="2"/>
  <c r="U910" i="2"/>
  <c r="U911" i="2"/>
  <c r="U912" i="2"/>
  <c r="U913" i="2"/>
  <c r="U914" i="2"/>
  <c r="U915" i="2"/>
  <c r="U916" i="2"/>
  <c r="U917" i="2"/>
  <c r="U918" i="2"/>
  <c r="U919" i="2"/>
  <c r="U920" i="2"/>
  <c r="U921" i="2"/>
  <c r="U922" i="2"/>
  <c r="U923" i="2"/>
  <c r="U924" i="2"/>
  <c r="U925" i="2"/>
  <c r="U926" i="2"/>
  <c r="U927" i="2"/>
  <c r="U928" i="2"/>
  <c r="U929" i="2"/>
  <c r="U930" i="2"/>
  <c r="U931" i="2"/>
  <c r="U932" i="2"/>
  <c r="U933" i="2"/>
  <c r="U934" i="2"/>
  <c r="U935" i="2"/>
  <c r="U936" i="2"/>
  <c r="U937" i="2"/>
  <c r="U938" i="2"/>
  <c r="U939" i="2"/>
  <c r="U940" i="2"/>
  <c r="U941" i="2"/>
  <c r="U942" i="2"/>
  <c r="U943" i="2"/>
  <c r="U944" i="2"/>
  <c r="U945" i="2"/>
  <c r="U946" i="2"/>
  <c r="U947" i="2"/>
  <c r="U948" i="2"/>
  <c r="U949" i="2"/>
  <c r="U950" i="2"/>
  <c r="U951" i="2"/>
  <c r="U952" i="2"/>
  <c r="U953" i="2"/>
  <c r="U954" i="2"/>
  <c r="U955" i="2"/>
  <c r="U956" i="2"/>
  <c r="U957" i="2"/>
  <c r="U958" i="2"/>
  <c r="U959" i="2"/>
  <c r="U960" i="2"/>
  <c r="U961" i="2"/>
  <c r="U962" i="2"/>
  <c r="U963" i="2"/>
  <c r="U964" i="2"/>
  <c r="U965" i="2"/>
  <c r="U966" i="2"/>
  <c r="U967" i="2"/>
  <c r="U968" i="2"/>
  <c r="U969" i="2"/>
  <c r="U970" i="2"/>
  <c r="U971" i="2"/>
  <c r="U972" i="2"/>
  <c r="U973" i="2"/>
  <c r="U974" i="2"/>
  <c r="U975" i="2"/>
  <c r="U976" i="2"/>
  <c r="U977" i="2"/>
  <c r="U978" i="2"/>
  <c r="U979" i="2"/>
  <c r="U980" i="2"/>
  <c r="U981" i="2"/>
  <c r="U982" i="2"/>
  <c r="U983" i="2"/>
  <c r="U984" i="2"/>
  <c r="U985" i="2"/>
  <c r="U986" i="2"/>
  <c r="U987" i="2"/>
  <c r="U988" i="2"/>
  <c r="U989" i="2"/>
  <c r="U990" i="2"/>
  <c r="U991" i="2"/>
  <c r="U992" i="2"/>
  <c r="U993" i="2"/>
  <c r="U994" i="2"/>
  <c r="U995" i="2"/>
  <c r="U996" i="2"/>
  <c r="U997" i="2"/>
  <c r="U998" i="2"/>
  <c r="U999" i="2"/>
  <c r="U1000" i="2"/>
  <c r="U1001" i="2"/>
  <c r="U1002" i="2"/>
  <c r="U1003" i="2"/>
  <c r="U1004" i="2"/>
  <c r="U1005" i="2"/>
  <c r="U1006" i="2"/>
  <c r="U1007" i="2"/>
  <c r="U1008" i="2"/>
  <c r="U1009" i="2"/>
  <c r="U1010" i="2"/>
  <c r="U1011" i="2"/>
  <c r="U1012" i="2"/>
  <c r="U1013" i="2"/>
  <c r="U1014" i="2"/>
  <c r="U1015" i="2"/>
  <c r="U1016" i="2"/>
  <c r="U1017" i="2"/>
  <c r="U1018" i="2"/>
  <c r="U1019" i="2"/>
  <c r="U1020" i="2"/>
  <c r="U1021" i="2"/>
  <c r="U1022" i="2"/>
  <c r="U1023" i="2"/>
  <c r="U1024" i="2"/>
  <c r="U1025" i="2"/>
  <c r="U1026" i="2"/>
  <c r="U1027" i="2"/>
  <c r="U1028" i="2"/>
  <c r="U1029" i="2"/>
  <c r="U1030" i="2"/>
  <c r="U1031" i="2"/>
  <c r="U1032" i="2"/>
  <c r="U1033" i="2"/>
  <c r="U1034" i="2"/>
  <c r="U1035" i="2"/>
  <c r="U1036" i="2"/>
  <c r="U1037" i="2"/>
  <c r="U1038" i="2"/>
  <c r="U1039" i="2"/>
  <c r="U1040" i="2"/>
  <c r="U1041" i="2"/>
  <c r="U1042" i="2"/>
  <c r="U1043" i="2"/>
  <c r="U1044" i="2"/>
  <c r="U1045" i="2"/>
  <c r="U1046" i="2"/>
  <c r="U1047" i="2"/>
  <c r="U1048" i="2"/>
  <c r="U1049" i="2"/>
  <c r="U1050" i="2"/>
  <c r="U1051" i="2"/>
  <c r="U1052" i="2"/>
  <c r="U1053" i="2"/>
  <c r="U1054" i="2"/>
  <c r="U1055" i="2"/>
  <c r="U1056" i="2"/>
  <c r="U1057" i="2"/>
  <c r="U1058" i="2"/>
  <c r="U1059" i="2"/>
  <c r="U1060" i="2"/>
  <c r="U1061" i="2"/>
  <c r="U1062" i="2"/>
  <c r="U1063" i="2"/>
  <c r="U1064" i="2"/>
  <c r="U1065" i="2"/>
  <c r="U1066" i="2"/>
  <c r="U1067" i="2"/>
  <c r="U1068" i="2"/>
  <c r="U1069" i="2"/>
  <c r="U1070" i="2"/>
  <c r="U1071" i="2"/>
  <c r="U1072" i="2"/>
  <c r="U1073" i="2"/>
  <c r="U1074" i="2"/>
  <c r="U1075" i="2"/>
  <c r="U1076" i="2"/>
  <c r="U1077" i="2"/>
  <c r="U1078" i="2"/>
  <c r="U1079" i="2"/>
  <c r="U1080" i="2"/>
  <c r="U1081" i="2"/>
  <c r="U1082" i="2"/>
  <c r="U1083" i="2"/>
  <c r="U1084" i="2"/>
  <c r="U1085" i="2"/>
  <c r="U1086" i="2"/>
  <c r="U1087" i="2"/>
  <c r="U1088" i="2"/>
  <c r="U1089" i="2"/>
  <c r="U1090" i="2"/>
  <c r="U1091" i="2"/>
  <c r="U1092" i="2"/>
  <c r="U1093" i="2"/>
  <c r="U1094" i="2"/>
  <c r="U1095" i="2"/>
  <c r="U1096" i="2"/>
  <c r="U1097" i="2"/>
  <c r="U1098" i="2"/>
  <c r="U1099" i="2"/>
  <c r="U1100" i="2"/>
  <c r="U1101" i="2"/>
  <c r="U1102" i="2"/>
  <c r="U1103" i="2"/>
  <c r="U1104" i="2"/>
  <c r="U1105" i="2"/>
  <c r="U1106" i="2"/>
  <c r="U1107" i="2"/>
  <c r="U1108" i="2"/>
  <c r="U1109" i="2"/>
  <c r="U1110" i="2"/>
  <c r="U1111" i="2"/>
  <c r="U1112" i="2"/>
  <c r="U1113" i="2"/>
  <c r="U1114" i="2"/>
  <c r="U1115" i="2"/>
  <c r="U1116" i="2"/>
  <c r="U1117" i="2"/>
  <c r="U1118" i="2"/>
  <c r="U1119" i="2"/>
  <c r="U1120" i="2"/>
  <c r="U1121" i="2"/>
  <c r="U1122" i="2"/>
  <c r="U1123" i="2"/>
  <c r="U1124" i="2"/>
  <c r="U1125" i="2"/>
  <c r="U1126" i="2"/>
  <c r="U1127" i="2"/>
  <c r="U1128" i="2"/>
  <c r="U1129" i="2"/>
  <c r="U1130" i="2"/>
  <c r="U1131" i="2"/>
  <c r="U1132" i="2"/>
  <c r="U1133" i="2"/>
  <c r="U1134" i="2"/>
  <c r="U1135" i="2"/>
  <c r="U1136" i="2"/>
  <c r="U1137" i="2"/>
  <c r="U1138" i="2"/>
  <c r="U1139" i="2"/>
  <c r="U1140" i="2"/>
  <c r="U1141" i="2"/>
  <c r="U1142" i="2"/>
  <c r="U1143" i="2"/>
  <c r="U1144" i="2"/>
  <c r="U1145" i="2"/>
  <c r="U1146" i="2"/>
  <c r="U1147" i="2"/>
  <c r="U1148" i="2"/>
  <c r="U1149" i="2"/>
  <c r="U1150" i="2"/>
  <c r="U1151" i="2"/>
  <c r="U1152" i="2"/>
  <c r="U1153" i="2"/>
  <c r="U1154" i="2"/>
  <c r="U1155" i="2"/>
  <c r="U1156" i="2"/>
  <c r="U1157" i="2"/>
  <c r="U1158" i="2"/>
  <c r="U1159" i="2"/>
  <c r="U1160" i="2"/>
  <c r="U1161" i="2"/>
  <c r="U1162" i="2"/>
  <c r="U1163" i="2"/>
  <c r="U1164" i="2"/>
  <c r="U1165" i="2"/>
  <c r="U1166" i="2"/>
  <c r="U1167" i="2"/>
  <c r="U1168" i="2"/>
  <c r="U1169" i="2"/>
  <c r="U1170" i="2"/>
  <c r="U1171" i="2"/>
  <c r="U1172" i="2"/>
  <c r="U1173" i="2"/>
  <c r="U1174" i="2"/>
  <c r="U1175" i="2"/>
  <c r="U1176" i="2"/>
  <c r="U1177" i="2"/>
  <c r="U1178" i="2"/>
  <c r="U1179" i="2"/>
  <c r="U1180" i="2"/>
  <c r="U1181" i="2"/>
  <c r="U1182" i="2"/>
  <c r="U1183" i="2"/>
  <c r="U1184" i="2"/>
  <c r="U1185" i="2"/>
  <c r="U1186" i="2"/>
  <c r="U1187" i="2"/>
  <c r="U1188" i="2"/>
  <c r="U1189" i="2"/>
  <c r="U1190" i="2"/>
  <c r="U1191" i="2"/>
  <c r="U1192" i="2"/>
  <c r="U1193" i="2"/>
  <c r="U1194" i="2"/>
  <c r="U1195" i="2"/>
  <c r="U1196" i="2"/>
  <c r="U1197" i="2"/>
  <c r="U1198" i="2"/>
  <c r="U1199" i="2"/>
  <c r="U1200" i="2"/>
  <c r="U1201" i="2"/>
  <c r="U1202" i="2"/>
  <c r="U1203" i="2"/>
  <c r="U1204" i="2"/>
  <c r="U1205" i="2"/>
  <c r="U1206" i="2"/>
  <c r="U1207" i="2"/>
  <c r="U1208" i="2"/>
  <c r="U1209" i="2"/>
  <c r="U1210" i="2"/>
  <c r="U1211" i="2"/>
  <c r="U1212" i="2"/>
  <c r="U1213" i="2"/>
  <c r="U1214" i="2"/>
  <c r="U1215" i="2"/>
  <c r="U1216" i="2"/>
  <c r="U1217" i="2"/>
  <c r="U1218" i="2"/>
  <c r="U1219" i="2"/>
  <c r="U1220" i="2"/>
  <c r="U1221" i="2"/>
  <c r="U1222" i="2"/>
  <c r="U1223" i="2"/>
  <c r="U1224" i="2"/>
  <c r="U1225" i="2"/>
  <c r="U1226" i="2"/>
  <c r="U1227" i="2"/>
  <c r="U1228" i="2"/>
  <c r="U1229" i="2"/>
  <c r="U1230" i="2"/>
  <c r="U1231" i="2"/>
  <c r="U1232" i="2"/>
  <c r="U1233" i="2"/>
  <c r="U1234" i="2"/>
  <c r="U1235" i="2"/>
  <c r="U1236" i="2"/>
  <c r="U1237" i="2"/>
  <c r="U1238" i="2"/>
  <c r="U1239" i="2"/>
  <c r="U1240" i="2"/>
  <c r="U1241" i="2"/>
  <c r="U1242" i="2"/>
  <c r="U1243" i="2"/>
  <c r="U1244" i="2"/>
  <c r="U1245" i="2"/>
  <c r="U1246" i="2"/>
  <c r="U1247" i="2"/>
  <c r="U1248" i="2"/>
  <c r="U1249" i="2"/>
  <c r="U1250" i="2"/>
  <c r="U1251" i="2"/>
  <c r="U1252" i="2"/>
  <c r="U1253" i="2"/>
  <c r="U1254" i="2"/>
  <c r="U1255" i="2"/>
  <c r="U1256" i="2"/>
  <c r="U1257" i="2"/>
  <c r="U1258" i="2"/>
  <c r="U1259" i="2"/>
  <c r="U1260" i="2"/>
  <c r="U1261" i="2"/>
  <c r="U1262" i="2"/>
  <c r="U1263" i="2"/>
  <c r="U1264" i="2"/>
  <c r="U1265" i="2"/>
  <c r="U1266" i="2"/>
  <c r="U1267" i="2"/>
  <c r="U1268" i="2"/>
  <c r="U1269" i="2"/>
  <c r="U1270" i="2"/>
  <c r="U1271" i="2"/>
  <c r="U1272" i="2"/>
  <c r="U1273" i="2"/>
  <c r="U1274" i="2"/>
  <c r="U1275" i="2"/>
  <c r="U1276" i="2"/>
  <c r="U1277" i="2"/>
  <c r="U1278" i="2"/>
  <c r="U1279" i="2"/>
  <c r="U1280" i="2"/>
  <c r="U1281" i="2"/>
  <c r="U1282" i="2"/>
  <c r="U1283" i="2"/>
  <c r="U1284" i="2"/>
  <c r="U1285" i="2"/>
  <c r="U1286" i="2"/>
  <c r="U1287" i="2"/>
  <c r="U1288" i="2"/>
  <c r="U1289" i="2"/>
  <c r="U1290" i="2"/>
  <c r="U1291" i="2"/>
  <c r="U1292" i="2"/>
  <c r="U1293" i="2"/>
  <c r="U1294" i="2"/>
  <c r="U1295" i="2"/>
  <c r="U1296" i="2"/>
  <c r="U1297" i="2"/>
  <c r="U1298" i="2"/>
  <c r="U1299" i="2"/>
  <c r="U1300" i="2"/>
  <c r="U1301" i="2"/>
  <c r="U1302" i="2"/>
  <c r="U1303" i="2"/>
  <c r="U1304" i="2"/>
  <c r="U1305" i="2"/>
  <c r="U1306" i="2"/>
  <c r="U1307" i="2"/>
  <c r="U1308" i="2"/>
  <c r="U1309" i="2"/>
  <c r="U1310" i="2"/>
  <c r="U1311" i="2"/>
  <c r="U1312" i="2"/>
  <c r="U1313" i="2"/>
  <c r="U1314" i="2"/>
  <c r="U1315" i="2"/>
  <c r="U1316" i="2"/>
  <c r="U1317" i="2"/>
  <c r="U1318" i="2"/>
  <c r="U1319" i="2"/>
  <c r="U1320" i="2"/>
  <c r="U1321" i="2"/>
  <c r="U1322" i="2"/>
  <c r="U1323" i="2"/>
  <c r="U1324" i="2"/>
  <c r="U1325" i="2"/>
  <c r="U1326" i="2"/>
  <c r="U1327" i="2"/>
  <c r="U1328" i="2"/>
  <c r="U1329" i="2"/>
  <c r="U1330" i="2"/>
  <c r="U1331" i="2"/>
  <c r="U1332" i="2"/>
  <c r="U1333" i="2"/>
  <c r="U1334" i="2"/>
  <c r="U1335" i="2"/>
  <c r="U1336" i="2"/>
  <c r="U1337" i="2"/>
  <c r="U1338" i="2"/>
  <c r="U1339" i="2"/>
  <c r="U1340" i="2"/>
  <c r="U1341" i="2"/>
  <c r="U1342" i="2"/>
  <c r="U1343" i="2"/>
  <c r="U1344" i="2"/>
  <c r="U1345" i="2"/>
  <c r="U1346" i="2"/>
  <c r="U1347" i="2"/>
  <c r="U1348" i="2"/>
  <c r="U1349" i="2"/>
  <c r="U1350" i="2"/>
  <c r="U1351" i="2"/>
  <c r="U1352" i="2"/>
  <c r="U1353" i="2"/>
  <c r="U1354" i="2"/>
  <c r="U1355" i="2"/>
  <c r="U1356" i="2"/>
  <c r="U1357" i="2"/>
  <c r="U1358" i="2"/>
  <c r="U1359" i="2"/>
  <c r="U1360" i="2"/>
  <c r="U1361" i="2"/>
  <c r="U1362" i="2"/>
  <c r="U1363" i="2"/>
  <c r="U1364" i="2"/>
  <c r="U1365" i="2"/>
  <c r="U1366" i="2"/>
  <c r="U1367" i="2"/>
  <c r="U1368" i="2"/>
  <c r="U1369" i="2"/>
  <c r="U1370" i="2"/>
  <c r="U1371" i="2"/>
  <c r="U1372" i="2"/>
  <c r="U1373" i="2"/>
  <c r="U1374" i="2"/>
  <c r="U1375" i="2"/>
  <c r="U1376" i="2"/>
  <c r="U1377" i="2"/>
  <c r="U1378" i="2"/>
  <c r="U1379" i="2"/>
  <c r="U1380" i="2"/>
  <c r="U1381" i="2"/>
  <c r="U1382" i="2"/>
  <c r="U1383" i="2"/>
  <c r="U1384" i="2"/>
  <c r="U1385" i="2"/>
  <c r="U1386" i="2"/>
  <c r="U1387" i="2"/>
  <c r="U1388" i="2"/>
  <c r="U1389" i="2"/>
  <c r="U1390" i="2"/>
  <c r="U1391" i="2"/>
  <c r="U1392" i="2"/>
  <c r="U1393" i="2"/>
  <c r="U1394" i="2"/>
  <c r="U1395" i="2"/>
  <c r="U1396" i="2"/>
  <c r="U1397" i="2"/>
  <c r="U1398" i="2"/>
  <c r="U1399" i="2"/>
  <c r="U1400" i="2"/>
  <c r="U1401" i="2"/>
  <c r="U1402" i="2"/>
  <c r="U1403" i="2"/>
  <c r="U1404" i="2"/>
  <c r="U1405" i="2"/>
  <c r="U1406" i="2"/>
  <c r="U1407" i="2"/>
  <c r="U1408" i="2"/>
  <c r="U1409" i="2"/>
  <c r="U1410" i="2"/>
  <c r="U1411" i="2"/>
  <c r="U1412" i="2"/>
  <c r="U1413" i="2"/>
  <c r="U1414" i="2"/>
  <c r="U1415" i="2"/>
  <c r="U1416" i="2"/>
  <c r="U1417" i="2"/>
  <c r="U1418" i="2"/>
  <c r="U1419" i="2"/>
  <c r="U1420" i="2"/>
  <c r="U1421" i="2"/>
  <c r="U1422" i="2"/>
  <c r="U1423" i="2"/>
  <c r="U1424" i="2"/>
  <c r="U1425" i="2"/>
  <c r="U1426" i="2"/>
  <c r="U1427" i="2"/>
  <c r="U1428" i="2"/>
  <c r="U1429" i="2"/>
  <c r="U1430" i="2"/>
  <c r="U1431" i="2"/>
  <c r="U1432" i="2"/>
  <c r="U1433" i="2"/>
  <c r="U1434" i="2"/>
  <c r="U1435" i="2"/>
  <c r="U1436" i="2"/>
  <c r="U1437" i="2"/>
  <c r="U1438" i="2"/>
  <c r="T3" i="2"/>
  <c r="T5" i="2"/>
  <c r="T10" i="2"/>
  <c r="T13" i="2"/>
  <c r="T14" i="2"/>
  <c r="T15" i="2"/>
  <c r="T17" i="2"/>
  <c r="T18" i="2"/>
  <c r="T19" i="2"/>
  <c r="T25" i="2"/>
  <c r="T26" i="2"/>
  <c r="T30" i="2"/>
  <c r="T31" i="2"/>
  <c r="T33" i="2"/>
  <c r="T34" i="2"/>
  <c r="T36" i="2"/>
  <c r="T41" i="2"/>
  <c r="T44" i="2"/>
  <c r="T45" i="2"/>
  <c r="T46" i="2"/>
  <c r="T48" i="2"/>
  <c r="T49" i="2"/>
  <c r="T50" i="2"/>
  <c r="T56" i="2"/>
  <c r="T57" i="2"/>
  <c r="T61" i="2"/>
  <c r="T62" i="2"/>
  <c r="T65" i="2"/>
  <c r="T66" i="2"/>
  <c r="T68" i="2"/>
  <c r="T73" i="2"/>
  <c r="T76" i="2"/>
  <c r="T77" i="2"/>
  <c r="T78" i="2"/>
  <c r="T80" i="2"/>
  <c r="T81" i="2"/>
  <c r="T82" i="2"/>
  <c r="T88" i="2"/>
  <c r="T89" i="2"/>
  <c r="T93" i="2"/>
  <c r="T94" i="2"/>
  <c r="T97" i="2"/>
  <c r="T98" i="2"/>
  <c r="T100" i="2"/>
  <c r="T105" i="2"/>
  <c r="T108" i="2"/>
  <c r="T109" i="2"/>
  <c r="T110" i="2"/>
  <c r="T112" i="2"/>
  <c r="T113" i="2"/>
  <c r="T114" i="2"/>
  <c r="T120" i="2"/>
  <c r="T121" i="2"/>
  <c r="T125" i="2"/>
  <c r="T126" i="2"/>
  <c r="T129" i="2"/>
  <c r="T130" i="2"/>
  <c r="T132" i="2"/>
  <c r="T137" i="2"/>
  <c r="T140" i="2"/>
  <c r="T141" i="2"/>
  <c r="T142" i="2"/>
  <c r="T144" i="2"/>
  <c r="T145" i="2"/>
  <c r="T146" i="2"/>
  <c r="T152" i="2"/>
  <c r="T153" i="2"/>
  <c r="T157" i="2"/>
  <c r="T176" i="2"/>
  <c r="T180" i="2"/>
  <c r="T192" i="2"/>
  <c r="T205" i="2"/>
  <c r="T208" i="2"/>
  <c r="T220" i="2"/>
  <c r="T232" i="2"/>
  <c r="T236" i="2"/>
  <c r="T248" i="2"/>
  <c r="T264" i="2"/>
  <c r="T268" i="2"/>
  <c r="T280" i="2"/>
  <c r="T296" i="2"/>
  <c r="T300" i="2"/>
  <c r="T301" i="2"/>
  <c r="T312" i="2"/>
  <c r="T324" i="2"/>
  <c r="T328" i="2"/>
  <c r="T344" i="2"/>
  <c r="T356" i="2"/>
  <c r="T357" i="2"/>
  <c r="T364" i="2"/>
  <c r="T368" i="2"/>
  <c r="T373" i="2"/>
  <c r="T377" i="2"/>
  <c r="T388" i="2"/>
  <c r="T389" i="2"/>
  <c r="T396" i="2"/>
  <c r="T400" i="2"/>
  <c r="T405" i="2"/>
  <c r="T409" i="2"/>
  <c r="T420" i="2"/>
  <c r="T421" i="2"/>
  <c r="T428" i="2"/>
  <c r="T432" i="2"/>
  <c r="T437" i="2"/>
  <c r="T441" i="2"/>
  <c r="T452" i="2"/>
  <c r="T453" i="2"/>
  <c r="T460" i="2"/>
  <c r="T464" i="2"/>
  <c r="T469" i="2"/>
  <c r="T473" i="2"/>
  <c r="T484" i="2"/>
  <c r="T485" i="2"/>
  <c r="T496" i="2"/>
  <c r="T501" i="2"/>
  <c r="T504" i="2"/>
  <c r="T517" i="2"/>
  <c r="T521" i="2"/>
  <c r="T524" i="2"/>
  <c r="T537" i="2"/>
  <c r="T540" i="2"/>
  <c r="T553" i="2"/>
  <c r="T569" i="2"/>
  <c r="T576" i="2"/>
  <c r="T581" i="2"/>
  <c r="T592" i="2"/>
  <c r="T597" i="2"/>
  <c r="T601" i="2"/>
  <c r="T633" i="2"/>
  <c r="T644" i="2"/>
  <c r="T655" i="2"/>
  <c r="T664" i="2"/>
  <c r="T676" i="2"/>
  <c r="T695" i="2"/>
  <c r="T696" i="2"/>
  <c r="T700" i="2"/>
  <c r="T708" i="2"/>
  <c r="T711" i="2"/>
  <c r="T720" i="2"/>
  <c r="T728" i="2"/>
  <c r="T732" i="2"/>
  <c r="T747" i="2"/>
  <c r="T1438" i="2"/>
  <c r="S3" i="2"/>
  <c r="S4"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S135" i="2"/>
  <c r="S136" i="2"/>
  <c r="S137" i="2"/>
  <c r="S138" i="2"/>
  <c r="S139" i="2"/>
  <c r="S140" i="2"/>
  <c r="S141" i="2"/>
  <c r="S142" i="2"/>
  <c r="S143" i="2"/>
  <c r="S144" i="2"/>
  <c r="S145" i="2"/>
  <c r="S146" i="2"/>
  <c r="S147" i="2"/>
  <c r="S148" i="2"/>
  <c r="S149" i="2"/>
  <c r="S150" i="2"/>
  <c r="S151" i="2"/>
  <c r="S152" i="2"/>
  <c r="S153" i="2"/>
  <c r="S154" i="2"/>
  <c r="S155" i="2"/>
  <c r="S156" i="2"/>
  <c r="S157" i="2"/>
  <c r="S158" i="2"/>
  <c r="S159" i="2"/>
  <c r="S160" i="2"/>
  <c r="S161" i="2"/>
  <c r="S162" i="2"/>
  <c r="S163" i="2"/>
  <c r="S164" i="2"/>
  <c r="S165" i="2"/>
  <c r="S166" i="2"/>
  <c r="S167" i="2"/>
  <c r="S168" i="2"/>
  <c r="S169" i="2"/>
  <c r="S170" i="2"/>
  <c r="S171" i="2"/>
  <c r="S172" i="2"/>
  <c r="S173" i="2"/>
  <c r="S174" i="2"/>
  <c r="S175" i="2"/>
  <c r="S176" i="2"/>
  <c r="S177" i="2"/>
  <c r="S178" i="2"/>
  <c r="S179" i="2"/>
  <c r="S180" i="2"/>
  <c r="S181" i="2"/>
  <c r="S182" i="2"/>
  <c r="S183" i="2"/>
  <c r="S184" i="2"/>
  <c r="S185" i="2"/>
  <c r="S186" i="2"/>
  <c r="S187" i="2"/>
  <c r="S188" i="2"/>
  <c r="S189" i="2"/>
  <c r="S190" i="2"/>
  <c r="S191" i="2"/>
  <c r="S192" i="2"/>
  <c r="S193" i="2"/>
  <c r="S194" i="2"/>
  <c r="S195" i="2"/>
  <c r="S196" i="2"/>
  <c r="S197" i="2"/>
  <c r="S198" i="2"/>
  <c r="S199" i="2"/>
  <c r="S200" i="2"/>
  <c r="S201" i="2"/>
  <c r="S202" i="2"/>
  <c r="S203" i="2"/>
  <c r="S204" i="2"/>
  <c r="S205" i="2"/>
  <c r="S206" i="2"/>
  <c r="S207" i="2"/>
  <c r="S208" i="2"/>
  <c r="S209" i="2"/>
  <c r="S210" i="2"/>
  <c r="S211" i="2"/>
  <c r="S212" i="2"/>
  <c r="S213" i="2"/>
  <c r="S214" i="2"/>
  <c r="S215" i="2"/>
  <c r="S216" i="2"/>
  <c r="S217" i="2"/>
  <c r="S218" i="2"/>
  <c r="S219" i="2"/>
  <c r="S220" i="2"/>
  <c r="S221" i="2"/>
  <c r="S222" i="2"/>
  <c r="S223" i="2"/>
  <c r="S224" i="2"/>
  <c r="S225" i="2"/>
  <c r="S226" i="2"/>
  <c r="S227" i="2"/>
  <c r="S228" i="2"/>
  <c r="S229" i="2"/>
  <c r="S230" i="2"/>
  <c r="S231" i="2"/>
  <c r="S232" i="2"/>
  <c r="S233" i="2"/>
  <c r="S234" i="2"/>
  <c r="S235" i="2"/>
  <c r="S236" i="2"/>
  <c r="S237" i="2"/>
  <c r="S238" i="2"/>
  <c r="S239" i="2"/>
  <c r="S240" i="2"/>
  <c r="S241" i="2"/>
  <c r="S242" i="2"/>
  <c r="S243" i="2"/>
  <c r="S244" i="2"/>
  <c r="S245" i="2"/>
  <c r="S246" i="2"/>
  <c r="S247" i="2"/>
  <c r="S248" i="2"/>
  <c r="S249" i="2"/>
  <c r="S250" i="2"/>
  <c r="S251" i="2"/>
  <c r="S252" i="2"/>
  <c r="S253" i="2"/>
  <c r="S254" i="2"/>
  <c r="S255" i="2"/>
  <c r="S256" i="2"/>
  <c r="S257" i="2"/>
  <c r="S258" i="2"/>
  <c r="S259" i="2"/>
  <c r="S260" i="2"/>
  <c r="S261" i="2"/>
  <c r="S262" i="2"/>
  <c r="S263" i="2"/>
  <c r="S264" i="2"/>
  <c r="S265" i="2"/>
  <c r="S266" i="2"/>
  <c r="S267" i="2"/>
  <c r="S268" i="2"/>
  <c r="S269" i="2"/>
  <c r="S270" i="2"/>
  <c r="S271" i="2"/>
  <c r="S272" i="2"/>
  <c r="S273" i="2"/>
  <c r="S274" i="2"/>
  <c r="S275" i="2"/>
  <c r="S276" i="2"/>
  <c r="S277" i="2"/>
  <c r="S278" i="2"/>
  <c r="S279" i="2"/>
  <c r="S280" i="2"/>
  <c r="S281" i="2"/>
  <c r="S282" i="2"/>
  <c r="S283" i="2"/>
  <c r="S284" i="2"/>
  <c r="S285" i="2"/>
  <c r="S286" i="2"/>
  <c r="S287" i="2"/>
  <c r="S288" i="2"/>
  <c r="S289" i="2"/>
  <c r="S290" i="2"/>
  <c r="S291" i="2"/>
  <c r="S292" i="2"/>
  <c r="S293" i="2"/>
  <c r="S294" i="2"/>
  <c r="S295" i="2"/>
  <c r="S296" i="2"/>
  <c r="S297" i="2"/>
  <c r="S298" i="2"/>
  <c r="S299" i="2"/>
  <c r="S300" i="2"/>
  <c r="S301" i="2"/>
  <c r="S302" i="2"/>
  <c r="S303" i="2"/>
  <c r="S304" i="2"/>
  <c r="S305" i="2"/>
  <c r="S306" i="2"/>
  <c r="S307" i="2"/>
  <c r="S308" i="2"/>
  <c r="S309" i="2"/>
  <c r="S310" i="2"/>
  <c r="S311" i="2"/>
  <c r="S312" i="2"/>
  <c r="S313" i="2"/>
  <c r="S314" i="2"/>
  <c r="S315" i="2"/>
  <c r="S316" i="2"/>
  <c r="S317" i="2"/>
  <c r="S318" i="2"/>
  <c r="S319" i="2"/>
  <c r="S320" i="2"/>
  <c r="S321" i="2"/>
  <c r="S322" i="2"/>
  <c r="S323" i="2"/>
  <c r="S324" i="2"/>
  <c r="S325" i="2"/>
  <c r="S326" i="2"/>
  <c r="S327" i="2"/>
  <c r="S328" i="2"/>
  <c r="S329" i="2"/>
  <c r="S330" i="2"/>
  <c r="S331" i="2"/>
  <c r="S332" i="2"/>
  <c r="S333" i="2"/>
  <c r="S334" i="2"/>
  <c r="S335" i="2"/>
  <c r="S336" i="2"/>
  <c r="S337" i="2"/>
  <c r="S338" i="2"/>
  <c r="S339" i="2"/>
  <c r="S340" i="2"/>
  <c r="S341" i="2"/>
  <c r="S342" i="2"/>
  <c r="S343" i="2"/>
  <c r="S344" i="2"/>
  <c r="S345" i="2"/>
  <c r="S346" i="2"/>
  <c r="S347" i="2"/>
  <c r="S348" i="2"/>
  <c r="S349" i="2"/>
  <c r="S350" i="2"/>
  <c r="S351" i="2"/>
  <c r="S352" i="2"/>
  <c r="S353" i="2"/>
  <c r="S354" i="2"/>
  <c r="S355" i="2"/>
  <c r="S356" i="2"/>
  <c r="S357" i="2"/>
  <c r="S358" i="2"/>
  <c r="S359" i="2"/>
  <c r="S360" i="2"/>
  <c r="S361" i="2"/>
  <c r="S362" i="2"/>
  <c r="S363" i="2"/>
  <c r="S364" i="2"/>
  <c r="S365" i="2"/>
  <c r="S366" i="2"/>
  <c r="S367" i="2"/>
  <c r="S368" i="2"/>
  <c r="S369" i="2"/>
  <c r="S370" i="2"/>
  <c r="S371" i="2"/>
  <c r="S372" i="2"/>
  <c r="S373" i="2"/>
  <c r="S374" i="2"/>
  <c r="S375" i="2"/>
  <c r="S376" i="2"/>
  <c r="S377" i="2"/>
  <c r="S378" i="2"/>
  <c r="S379" i="2"/>
  <c r="S380" i="2"/>
  <c r="S381" i="2"/>
  <c r="S382" i="2"/>
  <c r="S383" i="2"/>
  <c r="S384" i="2"/>
  <c r="S385" i="2"/>
  <c r="S386" i="2"/>
  <c r="S387" i="2"/>
  <c r="S388" i="2"/>
  <c r="S389" i="2"/>
  <c r="S390" i="2"/>
  <c r="S391" i="2"/>
  <c r="S392" i="2"/>
  <c r="S393" i="2"/>
  <c r="S394" i="2"/>
  <c r="S395" i="2"/>
  <c r="S396" i="2"/>
  <c r="S397" i="2"/>
  <c r="S398" i="2"/>
  <c r="S399" i="2"/>
  <c r="S400" i="2"/>
  <c r="S401" i="2"/>
  <c r="S402" i="2"/>
  <c r="S403" i="2"/>
  <c r="S404" i="2"/>
  <c r="S405" i="2"/>
  <c r="S406" i="2"/>
  <c r="S407" i="2"/>
  <c r="S408" i="2"/>
  <c r="S409" i="2"/>
  <c r="S410" i="2"/>
  <c r="S411" i="2"/>
  <c r="S412" i="2"/>
  <c r="S413" i="2"/>
  <c r="S414" i="2"/>
  <c r="S415" i="2"/>
  <c r="S416" i="2"/>
  <c r="S417" i="2"/>
  <c r="S418" i="2"/>
  <c r="S419" i="2"/>
  <c r="S420" i="2"/>
  <c r="S421" i="2"/>
  <c r="S422" i="2"/>
  <c r="S423" i="2"/>
  <c r="S424" i="2"/>
  <c r="S425" i="2"/>
  <c r="S426" i="2"/>
  <c r="S427" i="2"/>
  <c r="S428" i="2"/>
  <c r="S429" i="2"/>
  <c r="S430" i="2"/>
  <c r="S431" i="2"/>
  <c r="S432" i="2"/>
  <c r="S433" i="2"/>
  <c r="S434" i="2"/>
  <c r="S435" i="2"/>
  <c r="S436" i="2"/>
  <c r="S437" i="2"/>
  <c r="S438" i="2"/>
  <c r="S439" i="2"/>
  <c r="S440" i="2"/>
  <c r="S441" i="2"/>
  <c r="S442" i="2"/>
  <c r="S443" i="2"/>
  <c r="S444" i="2"/>
  <c r="S445" i="2"/>
  <c r="S446" i="2"/>
  <c r="S447" i="2"/>
  <c r="S448" i="2"/>
  <c r="S449" i="2"/>
  <c r="S450" i="2"/>
  <c r="S451" i="2"/>
  <c r="S452" i="2"/>
  <c r="S453" i="2"/>
  <c r="S454" i="2"/>
  <c r="S455" i="2"/>
  <c r="S456" i="2"/>
  <c r="S457" i="2"/>
  <c r="S458" i="2"/>
  <c r="S459" i="2"/>
  <c r="S460" i="2"/>
  <c r="S461" i="2"/>
  <c r="S462" i="2"/>
  <c r="S463" i="2"/>
  <c r="S464" i="2"/>
  <c r="S465" i="2"/>
  <c r="S466" i="2"/>
  <c r="S467" i="2"/>
  <c r="S468" i="2"/>
  <c r="S469" i="2"/>
  <c r="S470" i="2"/>
  <c r="S471" i="2"/>
  <c r="S472" i="2"/>
  <c r="S473" i="2"/>
  <c r="S474" i="2"/>
  <c r="S475" i="2"/>
  <c r="S476" i="2"/>
  <c r="S477" i="2"/>
  <c r="S478" i="2"/>
  <c r="S479" i="2"/>
  <c r="S480" i="2"/>
  <c r="S481" i="2"/>
  <c r="S482" i="2"/>
  <c r="S483" i="2"/>
  <c r="S484" i="2"/>
  <c r="S485" i="2"/>
  <c r="S486" i="2"/>
  <c r="S487" i="2"/>
  <c r="S488" i="2"/>
  <c r="S489" i="2"/>
  <c r="S490" i="2"/>
  <c r="S491" i="2"/>
  <c r="S492" i="2"/>
  <c r="S493" i="2"/>
  <c r="S494" i="2"/>
  <c r="S495" i="2"/>
  <c r="S496" i="2"/>
  <c r="S497" i="2"/>
  <c r="S498" i="2"/>
  <c r="S499" i="2"/>
  <c r="S500" i="2"/>
  <c r="S501" i="2"/>
  <c r="S502" i="2"/>
  <c r="S503" i="2"/>
  <c r="S504" i="2"/>
  <c r="S505" i="2"/>
  <c r="S506" i="2"/>
  <c r="S507" i="2"/>
  <c r="S508" i="2"/>
  <c r="S509" i="2"/>
  <c r="S510" i="2"/>
  <c r="S511" i="2"/>
  <c r="S512" i="2"/>
  <c r="S513" i="2"/>
  <c r="S514" i="2"/>
  <c r="S515" i="2"/>
  <c r="S516" i="2"/>
  <c r="S517" i="2"/>
  <c r="S518" i="2"/>
  <c r="S519" i="2"/>
  <c r="S520" i="2"/>
  <c r="S521" i="2"/>
  <c r="S522" i="2"/>
  <c r="S523" i="2"/>
  <c r="S524" i="2"/>
  <c r="S525" i="2"/>
  <c r="S526" i="2"/>
  <c r="S527" i="2"/>
  <c r="S528" i="2"/>
  <c r="S529" i="2"/>
  <c r="S530" i="2"/>
  <c r="S531" i="2"/>
  <c r="S532" i="2"/>
  <c r="S533" i="2"/>
  <c r="S534" i="2"/>
  <c r="S535" i="2"/>
  <c r="S536" i="2"/>
  <c r="S537" i="2"/>
  <c r="S538" i="2"/>
  <c r="S539" i="2"/>
  <c r="S540" i="2"/>
  <c r="S541" i="2"/>
  <c r="S542" i="2"/>
  <c r="S543" i="2"/>
  <c r="S544" i="2"/>
  <c r="S545" i="2"/>
  <c r="S546" i="2"/>
  <c r="S547" i="2"/>
  <c r="S548" i="2"/>
  <c r="S549" i="2"/>
  <c r="S550" i="2"/>
  <c r="S551" i="2"/>
  <c r="S552" i="2"/>
  <c r="S553" i="2"/>
  <c r="S554" i="2"/>
  <c r="S555" i="2"/>
  <c r="S556" i="2"/>
  <c r="S557" i="2"/>
  <c r="S558" i="2"/>
  <c r="S559" i="2"/>
  <c r="S560" i="2"/>
  <c r="S561" i="2"/>
  <c r="S562" i="2"/>
  <c r="S563" i="2"/>
  <c r="S564" i="2"/>
  <c r="S565" i="2"/>
  <c r="S566" i="2"/>
  <c r="S567" i="2"/>
  <c r="S568" i="2"/>
  <c r="S569" i="2"/>
  <c r="S570" i="2"/>
  <c r="S571" i="2"/>
  <c r="S572" i="2"/>
  <c r="S573" i="2"/>
  <c r="S574" i="2"/>
  <c r="S575" i="2"/>
  <c r="S576" i="2"/>
  <c r="S577" i="2"/>
  <c r="S578" i="2"/>
  <c r="S579" i="2"/>
  <c r="S580" i="2"/>
  <c r="S581" i="2"/>
  <c r="S582" i="2"/>
  <c r="S583" i="2"/>
  <c r="S584" i="2"/>
  <c r="S585" i="2"/>
  <c r="S586" i="2"/>
  <c r="S587" i="2"/>
  <c r="S588" i="2"/>
  <c r="S589" i="2"/>
  <c r="S590" i="2"/>
  <c r="S591" i="2"/>
  <c r="S592" i="2"/>
  <c r="S593" i="2"/>
  <c r="S594" i="2"/>
  <c r="S595" i="2"/>
  <c r="S596" i="2"/>
  <c r="S597" i="2"/>
  <c r="S598" i="2"/>
  <c r="S599" i="2"/>
  <c r="S600" i="2"/>
  <c r="S601" i="2"/>
  <c r="S602" i="2"/>
  <c r="S603" i="2"/>
  <c r="S604" i="2"/>
  <c r="S605" i="2"/>
  <c r="S606" i="2"/>
  <c r="S607" i="2"/>
  <c r="S608" i="2"/>
  <c r="S609" i="2"/>
  <c r="S610" i="2"/>
  <c r="S611" i="2"/>
  <c r="S612" i="2"/>
  <c r="S613" i="2"/>
  <c r="S614" i="2"/>
  <c r="S615" i="2"/>
  <c r="S616" i="2"/>
  <c r="S617" i="2"/>
  <c r="S618" i="2"/>
  <c r="S619" i="2"/>
  <c r="S620" i="2"/>
  <c r="S621" i="2"/>
  <c r="S622" i="2"/>
  <c r="S623" i="2"/>
  <c r="S624" i="2"/>
  <c r="S625" i="2"/>
  <c r="S626" i="2"/>
  <c r="S627" i="2"/>
  <c r="S628" i="2"/>
  <c r="S629" i="2"/>
  <c r="S630" i="2"/>
  <c r="S631" i="2"/>
  <c r="S632" i="2"/>
  <c r="S633" i="2"/>
  <c r="S634" i="2"/>
  <c r="S635" i="2"/>
  <c r="S636" i="2"/>
  <c r="S637" i="2"/>
  <c r="S638" i="2"/>
  <c r="S639" i="2"/>
  <c r="S640" i="2"/>
  <c r="S641" i="2"/>
  <c r="S642" i="2"/>
  <c r="S643" i="2"/>
  <c r="S644" i="2"/>
  <c r="S645" i="2"/>
  <c r="S646" i="2"/>
  <c r="S647" i="2"/>
  <c r="S648" i="2"/>
  <c r="S649" i="2"/>
  <c r="S650" i="2"/>
  <c r="S651" i="2"/>
  <c r="S652" i="2"/>
  <c r="S653" i="2"/>
  <c r="S654" i="2"/>
  <c r="S655" i="2"/>
  <c r="S656" i="2"/>
  <c r="S657" i="2"/>
  <c r="S658" i="2"/>
  <c r="S659" i="2"/>
  <c r="S660" i="2"/>
  <c r="S661" i="2"/>
  <c r="S662" i="2"/>
  <c r="S663" i="2"/>
  <c r="S664" i="2"/>
  <c r="S665" i="2"/>
  <c r="S666" i="2"/>
  <c r="S667" i="2"/>
  <c r="S668" i="2"/>
  <c r="S669" i="2"/>
  <c r="S670" i="2"/>
  <c r="S671" i="2"/>
  <c r="S672" i="2"/>
  <c r="S673" i="2"/>
  <c r="S674" i="2"/>
  <c r="S675" i="2"/>
  <c r="S676" i="2"/>
  <c r="S677" i="2"/>
  <c r="S678" i="2"/>
  <c r="S679" i="2"/>
  <c r="S680" i="2"/>
  <c r="S681" i="2"/>
  <c r="S682" i="2"/>
  <c r="S683" i="2"/>
  <c r="S684" i="2"/>
  <c r="S685" i="2"/>
  <c r="S686" i="2"/>
  <c r="S687" i="2"/>
  <c r="S688" i="2"/>
  <c r="S689" i="2"/>
  <c r="S690" i="2"/>
  <c r="S691" i="2"/>
  <c r="S692" i="2"/>
  <c r="S693" i="2"/>
  <c r="S694" i="2"/>
  <c r="S695" i="2"/>
  <c r="S696" i="2"/>
  <c r="S697" i="2"/>
  <c r="S698" i="2"/>
  <c r="S699" i="2"/>
  <c r="S700" i="2"/>
  <c r="S701" i="2"/>
  <c r="S702" i="2"/>
  <c r="S703" i="2"/>
  <c r="S704" i="2"/>
  <c r="S705" i="2"/>
  <c r="S706" i="2"/>
  <c r="S707" i="2"/>
  <c r="S708" i="2"/>
  <c r="S709" i="2"/>
  <c r="S710" i="2"/>
  <c r="S711" i="2"/>
  <c r="S712" i="2"/>
  <c r="S713" i="2"/>
  <c r="S714" i="2"/>
  <c r="S715" i="2"/>
  <c r="S716" i="2"/>
  <c r="S717" i="2"/>
  <c r="S718" i="2"/>
  <c r="S719" i="2"/>
  <c r="S720" i="2"/>
  <c r="S721" i="2"/>
  <c r="S722" i="2"/>
  <c r="S723" i="2"/>
  <c r="S724" i="2"/>
  <c r="S725" i="2"/>
  <c r="S726" i="2"/>
  <c r="S727" i="2"/>
  <c r="S728" i="2"/>
  <c r="S729" i="2"/>
  <c r="S730" i="2"/>
  <c r="S731" i="2"/>
  <c r="S732" i="2"/>
  <c r="S733" i="2"/>
  <c r="S734" i="2"/>
  <c r="S735" i="2"/>
  <c r="S736" i="2"/>
  <c r="S737" i="2"/>
  <c r="S738" i="2"/>
  <c r="S739" i="2"/>
  <c r="S740" i="2"/>
  <c r="S741" i="2"/>
  <c r="S742" i="2"/>
  <c r="S743" i="2"/>
  <c r="S744" i="2"/>
  <c r="S745" i="2"/>
  <c r="S746" i="2"/>
  <c r="S747" i="2"/>
  <c r="S748" i="2"/>
  <c r="S749" i="2"/>
  <c r="S750" i="2"/>
  <c r="S751" i="2"/>
  <c r="S752" i="2"/>
  <c r="S753" i="2"/>
  <c r="S754" i="2"/>
  <c r="S755" i="2"/>
  <c r="S756" i="2"/>
  <c r="S757" i="2"/>
  <c r="S758" i="2"/>
  <c r="S759" i="2"/>
  <c r="S760" i="2"/>
  <c r="S761" i="2"/>
  <c r="S762" i="2"/>
  <c r="S763" i="2"/>
  <c r="S764" i="2"/>
  <c r="S765" i="2"/>
  <c r="S766" i="2"/>
  <c r="S767" i="2"/>
  <c r="S768" i="2"/>
  <c r="S769" i="2"/>
  <c r="S770" i="2"/>
  <c r="S771" i="2"/>
  <c r="S772" i="2"/>
  <c r="S773" i="2"/>
  <c r="S774" i="2"/>
  <c r="S775" i="2"/>
  <c r="S776" i="2"/>
  <c r="S777" i="2"/>
  <c r="S778" i="2"/>
  <c r="S779" i="2"/>
  <c r="S780" i="2"/>
  <c r="S781" i="2"/>
  <c r="S782" i="2"/>
  <c r="S783" i="2"/>
  <c r="S784" i="2"/>
  <c r="S785" i="2"/>
  <c r="S786" i="2"/>
  <c r="S787" i="2"/>
  <c r="S788" i="2"/>
  <c r="S789" i="2"/>
  <c r="S790" i="2"/>
  <c r="S791" i="2"/>
  <c r="S792" i="2"/>
  <c r="S793" i="2"/>
  <c r="S794" i="2"/>
  <c r="S795" i="2"/>
  <c r="S796" i="2"/>
  <c r="S797" i="2"/>
  <c r="S798" i="2"/>
  <c r="S799" i="2"/>
  <c r="S800" i="2"/>
  <c r="S801" i="2"/>
  <c r="S802" i="2"/>
  <c r="S803" i="2"/>
  <c r="S804" i="2"/>
  <c r="S805" i="2"/>
  <c r="S806" i="2"/>
  <c r="S807" i="2"/>
  <c r="S808" i="2"/>
  <c r="S809" i="2"/>
  <c r="S810" i="2"/>
  <c r="S811" i="2"/>
  <c r="S812" i="2"/>
  <c r="S813" i="2"/>
  <c r="S814" i="2"/>
  <c r="S815" i="2"/>
  <c r="S816" i="2"/>
  <c r="S817" i="2"/>
  <c r="S818" i="2"/>
  <c r="S819" i="2"/>
  <c r="S820" i="2"/>
  <c r="S821" i="2"/>
  <c r="S822" i="2"/>
  <c r="S823" i="2"/>
  <c r="S824" i="2"/>
  <c r="S825" i="2"/>
  <c r="S826" i="2"/>
  <c r="S827" i="2"/>
  <c r="S828" i="2"/>
  <c r="S829" i="2"/>
  <c r="S830" i="2"/>
  <c r="S831" i="2"/>
  <c r="S832" i="2"/>
  <c r="S833" i="2"/>
  <c r="S834" i="2"/>
  <c r="S835" i="2"/>
  <c r="S836" i="2"/>
  <c r="S837" i="2"/>
  <c r="S838" i="2"/>
  <c r="S839" i="2"/>
  <c r="S840" i="2"/>
  <c r="S841" i="2"/>
  <c r="S842" i="2"/>
  <c r="S843" i="2"/>
  <c r="S844" i="2"/>
  <c r="S845" i="2"/>
  <c r="S846" i="2"/>
  <c r="S847" i="2"/>
  <c r="S848" i="2"/>
  <c r="S849" i="2"/>
  <c r="S850" i="2"/>
  <c r="S851" i="2"/>
  <c r="S852" i="2"/>
  <c r="S853" i="2"/>
  <c r="S854" i="2"/>
  <c r="S855" i="2"/>
  <c r="S856" i="2"/>
  <c r="S857" i="2"/>
  <c r="S858" i="2"/>
  <c r="S859" i="2"/>
  <c r="S860" i="2"/>
  <c r="S861" i="2"/>
  <c r="S862" i="2"/>
  <c r="S863" i="2"/>
  <c r="S864" i="2"/>
  <c r="S865" i="2"/>
  <c r="S866" i="2"/>
  <c r="S867" i="2"/>
  <c r="S868" i="2"/>
  <c r="S869" i="2"/>
  <c r="S870" i="2"/>
  <c r="S871" i="2"/>
  <c r="S872" i="2"/>
  <c r="S873" i="2"/>
  <c r="S874" i="2"/>
  <c r="S875" i="2"/>
  <c r="S876" i="2"/>
  <c r="S877" i="2"/>
  <c r="S878" i="2"/>
  <c r="S879" i="2"/>
  <c r="S880" i="2"/>
  <c r="S881" i="2"/>
  <c r="S882" i="2"/>
  <c r="S883" i="2"/>
  <c r="S884" i="2"/>
  <c r="S885" i="2"/>
  <c r="S886" i="2"/>
  <c r="S887" i="2"/>
  <c r="S888" i="2"/>
  <c r="S889" i="2"/>
  <c r="S890" i="2"/>
  <c r="S891" i="2"/>
  <c r="S892" i="2"/>
  <c r="S893" i="2"/>
  <c r="S894" i="2"/>
  <c r="S895" i="2"/>
  <c r="S896" i="2"/>
  <c r="S897" i="2"/>
  <c r="S898" i="2"/>
  <c r="S899" i="2"/>
  <c r="S900" i="2"/>
  <c r="S901" i="2"/>
  <c r="S902" i="2"/>
  <c r="S903" i="2"/>
  <c r="S904" i="2"/>
  <c r="S905" i="2"/>
  <c r="S906" i="2"/>
  <c r="S907" i="2"/>
  <c r="S908" i="2"/>
  <c r="S909" i="2"/>
  <c r="S910" i="2"/>
  <c r="S911" i="2"/>
  <c r="S912" i="2"/>
  <c r="S913" i="2"/>
  <c r="S914" i="2"/>
  <c r="S915" i="2"/>
  <c r="S916" i="2"/>
  <c r="S917" i="2"/>
  <c r="S918" i="2"/>
  <c r="S919" i="2"/>
  <c r="S920" i="2"/>
  <c r="S921" i="2"/>
  <c r="S922" i="2"/>
  <c r="S923" i="2"/>
  <c r="S924" i="2"/>
  <c r="S925" i="2"/>
  <c r="S926" i="2"/>
  <c r="S927" i="2"/>
  <c r="S928" i="2"/>
  <c r="S929" i="2"/>
  <c r="S930" i="2"/>
  <c r="S931" i="2"/>
  <c r="S932" i="2"/>
  <c r="S933" i="2"/>
  <c r="S934" i="2"/>
  <c r="S935" i="2"/>
  <c r="S936" i="2"/>
  <c r="S937" i="2"/>
  <c r="S938" i="2"/>
  <c r="S939" i="2"/>
  <c r="S940" i="2"/>
  <c r="S941" i="2"/>
  <c r="S942" i="2"/>
  <c r="S943" i="2"/>
  <c r="S944" i="2"/>
  <c r="S945" i="2"/>
  <c r="S946" i="2"/>
  <c r="S947" i="2"/>
  <c r="S948" i="2"/>
  <c r="S949" i="2"/>
  <c r="S950" i="2"/>
  <c r="S951" i="2"/>
  <c r="S952" i="2"/>
  <c r="S953" i="2"/>
  <c r="S954" i="2"/>
  <c r="S955" i="2"/>
  <c r="S956" i="2"/>
  <c r="S957" i="2"/>
  <c r="S958" i="2"/>
  <c r="S959" i="2"/>
  <c r="S960" i="2"/>
  <c r="S961" i="2"/>
  <c r="S962" i="2"/>
  <c r="S963" i="2"/>
  <c r="S964" i="2"/>
  <c r="S965" i="2"/>
  <c r="S966" i="2"/>
  <c r="S967" i="2"/>
  <c r="S968" i="2"/>
  <c r="S969" i="2"/>
  <c r="S970" i="2"/>
  <c r="S971" i="2"/>
  <c r="S972" i="2"/>
  <c r="S973" i="2"/>
  <c r="S974" i="2"/>
  <c r="S975" i="2"/>
  <c r="S976" i="2"/>
  <c r="S977" i="2"/>
  <c r="S978" i="2"/>
  <c r="S979" i="2"/>
  <c r="S980" i="2"/>
  <c r="S981" i="2"/>
  <c r="S982" i="2"/>
  <c r="S983" i="2"/>
  <c r="S984" i="2"/>
  <c r="S985" i="2"/>
  <c r="S986" i="2"/>
  <c r="S987" i="2"/>
  <c r="S988" i="2"/>
  <c r="S989" i="2"/>
  <c r="S990" i="2"/>
  <c r="S991" i="2"/>
  <c r="S992" i="2"/>
  <c r="S993" i="2"/>
  <c r="S994" i="2"/>
  <c r="S995" i="2"/>
  <c r="S996" i="2"/>
  <c r="S997" i="2"/>
  <c r="S998" i="2"/>
  <c r="S999" i="2"/>
  <c r="S1000" i="2"/>
  <c r="S1001" i="2"/>
  <c r="S1002" i="2"/>
  <c r="S1003" i="2"/>
  <c r="S1004" i="2"/>
  <c r="S1005" i="2"/>
  <c r="S1006" i="2"/>
  <c r="S1007" i="2"/>
  <c r="S1008" i="2"/>
  <c r="S1009" i="2"/>
  <c r="S1010" i="2"/>
  <c r="S1011" i="2"/>
  <c r="S1012" i="2"/>
  <c r="S1013" i="2"/>
  <c r="S1014" i="2"/>
  <c r="S1015" i="2"/>
  <c r="S1016" i="2"/>
  <c r="S1017" i="2"/>
  <c r="S1018" i="2"/>
  <c r="S1019" i="2"/>
  <c r="S1020" i="2"/>
  <c r="S1021" i="2"/>
  <c r="S1022" i="2"/>
  <c r="S1023" i="2"/>
  <c r="S1024" i="2"/>
  <c r="S1025" i="2"/>
  <c r="S1026" i="2"/>
  <c r="S1027" i="2"/>
  <c r="S1028" i="2"/>
  <c r="S1029" i="2"/>
  <c r="S1030" i="2"/>
  <c r="S1031" i="2"/>
  <c r="S1032" i="2"/>
  <c r="S1033" i="2"/>
  <c r="S1034" i="2"/>
  <c r="S1035" i="2"/>
  <c r="S1036" i="2"/>
  <c r="S1037" i="2"/>
  <c r="S1038" i="2"/>
  <c r="S1039" i="2"/>
  <c r="S1040" i="2"/>
  <c r="S1041" i="2"/>
  <c r="S1042" i="2"/>
  <c r="S1043" i="2"/>
  <c r="S1044" i="2"/>
  <c r="S1045" i="2"/>
  <c r="S1046" i="2"/>
  <c r="S1047" i="2"/>
  <c r="S1048" i="2"/>
  <c r="S1049" i="2"/>
  <c r="S1050" i="2"/>
  <c r="S1051" i="2"/>
  <c r="S1052" i="2"/>
  <c r="S1053" i="2"/>
  <c r="S1054" i="2"/>
  <c r="S1055" i="2"/>
  <c r="S1056" i="2"/>
  <c r="S1057" i="2"/>
  <c r="S1058" i="2"/>
  <c r="S1059" i="2"/>
  <c r="S1060" i="2"/>
  <c r="S1061" i="2"/>
  <c r="S1062" i="2"/>
  <c r="S1063" i="2"/>
  <c r="S1064" i="2"/>
  <c r="S1065" i="2"/>
  <c r="S1066" i="2"/>
  <c r="S1067" i="2"/>
  <c r="S1068" i="2"/>
  <c r="S1069" i="2"/>
  <c r="S1070" i="2"/>
  <c r="S1071" i="2"/>
  <c r="S1072" i="2"/>
  <c r="S1073" i="2"/>
  <c r="S1074" i="2"/>
  <c r="S1075" i="2"/>
  <c r="S1076" i="2"/>
  <c r="S1077" i="2"/>
  <c r="S1078" i="2"/>
  <c r="S1079" i="2"/>
  <c r="S1080" i="2"/>
  <c r="S1081" i="2"/>
  <c r="S1082" i="2"/>
  <c r="S1083" i="2"/>
  <c r="S1084" i="2"/>
  <c r="S1085" i="2"/>
  <c r="S1086" i="2"/>
  <c r="S1087" i="2"/>
  <c r="S1088" i="2"/>
  <c r="S1089" i="2"/>
  <c r="S1090" i="2"/>
  <c r="S1091" i="2"/>
  <c r="S1092" i="2"/>
  <c r="S1093" i="2"/>
  <c r="S1094" i="2"/>
  <c r="S1095" i="2"/>
  <c r="S1096" i="2"/>
  <c r="S1097" i="2"/>
  <c r="S1098" i="2"/>
  <c r="S1099" i="2"/>
  <c r="S1100" i="2"/>
  <c r="S1101" i="2"/>
  <c r="S1102" i="2"/>
  <c r="S1103" i="2"/>
  <c r="S1104" i="2"/>
  <c r="S1105" i="2"/>
  <c r="S1106" i="2"/>
  <c r="S1107" i="2"/>
  <c r="S1108" i="2"/>
  <c r="S1109" i="2"/>
  <c r="S1110" i="2"/>
  <c r="S1111" i="2"/>
  <c r="S1112" i="2"/>
  <c r="S1113" i="2"/>
  <c r="S1114" i="2"/>
  <c r="S1115" i="2"/>
  <c r="S1116" i="2"/>
  <c r="S1117" i="2"/>
  <c r="S1118" i="2"/>
  <c r="S1119" i="2"/>
  <c r="S1120" i="2"/>
  <c r="S1121" i="2"/>
  <c r="S1122" i="2"/>
  <c r="S1123" i="2"/>
  <c r="S1124" i="2"/>
  <c r="S1125" i="2"/>
  <c r="S1126" i="2"/>
  <c r="S1127" i="2"/>
  <c r="S1128" i="2"/>
  <c r="S1129" i="2"/>
  <c r="S1130" i="2"/>
  <c r="S1131" i="2"/>
  <c r="S1132" i="2"/>
  <c r="S1133" i="2"/>
  <c r="S1134" i="2"/>
  <c r="S1135" i="2"/>
  <c r="S1136" i="2"/>
  <c r="S1137" i="2"/>
  <c r="S1138" i="2"/>
  <c r="S1139" i="2"/>
  <c r="S1140" i="2"/>
  <c r="S1141" i="2"/>
  <c r="S1142" i="2"/>
  <c r="S1143" i="2"/>
  <c r="S1144" i="2"/>
  <c r="S1145" i="2"/>
  <c r="S1146" i="2"/>
  <c r="S1147" i="2"/>
  <c r="S1148" i="2"/>
  <c r="S1149" i="2"/>
  <c r="S1150" i="2"/>
  <c r="S1151" i="2"/>
  <c r="S1152" i="2"/>
  <c r="S1153" i="2"/>
  <c r="S1154" i="2"/>
  <c r="S1155" i="2"/>
  <c r="S1156" i="2"/>
  <c r="S1157" i="2"/>
  <c r="S1158" i="2"/>
  <c r="S1159" i="2"/>
  <c r="S1160" i="2"/>
  <c r="S1161" i="2"/>
  <c r="S1162" i="2"/>
  <c r="S1163" i="2"/>
  <c r="S1164" i="2"/>
  <c r="S1165" i="2"/>
  <c r="S1166" i="2"/>
  <c r="S1167" i="2"/>
  <c r="S1168" i="2"/>
  <c r="S1169" i="2"/>
  <c r="S1170" i="2"/>
  <c r="S1171" i="2"/>
  <c r="S1172" i="2"/>
  <c r="S1173" i="2"/>
  <c r="S1174" i="2"/>
  <c r="S1175" i="2"/>
  <c r="S1176" i="2"/>
  <c r="S1177" i="2"/>
  <c r="S1178" i="2"/>
  <c r="S1179" i="2"/>
  <c r="S1180" i="2"/>
  <c r="S1181" i="2"/>
  <c r="S1182" i="2"/>
  <c r="S1183" i="2"/>
  <c r="S1184" i="2"/>
  <c r="S1185" i="2"/>
  <c r="S1186" i="2"/>
  <c r="S1187" i="2"/>
  <c r="S1188" i="2"/>
  <c r="S1189" i="2"/>
  <c r="S1190" i="2"/>
  <c r="S1191" i="2"/>
  <c r="S1192" i="2"/>
  <c r="S1193" i="2"/>
  <c r="S1194" i="2"/>
  <c r="S1195" i="2"/>
  <c r="S1196" i="2"/>
  <c r="S1197" i="2"/>
  <c r="S1198" i="2"/>
  <c r="S1199" i="2"/>
  <c r="S1200" i="2"/>
  <c r="S1201" i="2"/>
  <c r="S1202" i="2"/>
  <c r="S1203" i="2"/>
  <c r="S1204" i="2"/>
  <c r="S1205" i="2"/>
  <c r="S1206" i="2"/>
  <c r="S1207" i="2"/>
  <c r="S1208" i="2"/>
  <c r="S1209" i="2"/>
  <c r="S1210" i="2"/>
  <c r="S1211" i="2"/>
  <c r="S1212" i="2"/>
  <c r="S1213" i="2"/>
  <c r="S1214" i="2"/>
  <c r="S1215" i="2"/>
  <c r="S1216" i="2"/>
  <c r="S1217" i="2"/>
  <c r="S1218" i="2"/>
  <c r="S1219" i="2"/>
  <c r="S1220" i="2"/>
  <c r="S1221" i="2"/>
  <c r="S1222" i="2"/>
  <c r="S1223" i="2"/>
  <c r="S1224" i="2"/>
  <c r="S1225" i="2"/>
  <c r="S1226" i="2"/>
  <c r="S1227" i="2"/>
  <c r="S1228" i="2"/>
  <c r="S1229" i="2"/>
  <c r="S1230" i="2"/>
  <c r="S1231" i="2"/>
  <c r="S1232" i="2"/>
  <c r="S1233" i="2"/>
  <c r="S1234" i="2"/>
  <c r="S1235" i="2"/>
  <c r="S1236" i="2"/>
  <c r="S1237" i="2"/>
  <c r="S1238" i="2"/>
  <c r="S1239" i="2"/>
  <c r="S1240" i="2"/>
  <c r="S1241" i="2"/>
  <c r="S1242" i="2"/>
  <c r="S1243" i="2"/>
  <c r="S1244" i="2"/>
  <c r="S1245" i="2"/>
  <c r="S1246" i="2"/>
  <c r="S1247" i="2"/>
  <c r="S1248" i="2"/>
  <c r="S1249" i="2"/>
  <c r="S1250" i="2"/>
  <c r="S1251" i="2"/>
  <c r="S1252" i="2"/>
  <c r="S1253" i="2"/>
  <c r="S1254" i="2"/>
  <c r="S1255" i="2"/>
  <c r="S1256" i="2"/>
  <c r="S1257" i="2"/>
  <c r="S1258" i="2"/>
  <c r="S1259" i="2"/>
  <c r="S1260" i="2"/>
  <c r="S1261" i="2"/>
  <c r="S1262" i="2"/>
  <c r="S1263" i="2"/>
  <c r="S1264" i="2"/>
  <c r="S1265" i="2"/>
  <c r="S1266" i="2"/>
  <c r="S1267" i="2"/>
  <c r="S1268" i="2"/>
  <c r="S1269" i="2"/>
  <c r="S1270" i="2"/>
  <c r="S1271" i="2"/>
  <c r="S1272" i="2"/>
  <c r="S1273" i="2"/>
  <c r="S1274" i="2"/>
  <c r="S1275" i="2"/>
  <c r="S1276" i="2"/>
  <c r="S1277" i="2"/>
  <c r="S1278" i="2"/>
  <c r="S1279" i="2"/>
  <c r="S1280" i="2"/>
  <c r="S1281" i="2"/>
  <c r="S1282" i="2"/>
  <c r="S1283" i="2"/>
  <c r="S1284" i="2"/>
  <c r="S1285" i="2"/>
  <c r="S1286" i="2"/>
  <c r="S1287" i="2"/>
  <c r="S1288" i="2"/>
  <c r="S1289" i="2"/>
  <c r="S1290" i="2"/>
  <c r="S1291" i="2"/>
  <c r="S1292" i="2"/>
  <c r="S1293" i="2"/>
  <c r="S1294" i="2"/>
  <c r="S1295" i="2"/>
  <c r="S1296" i="2"/>
  <c r="S1297" i="2"/>
  <c r="S1298" i="2"/>
  <c r="S1299" i="2"/>
  <c r="S1300" i="2"/>
  <c r="S1301" i="2"/>
  <c r="S1302" i="2"/>
  <c r="S1303" i="2"/>
  <c r="S1304" i="2"/>
  <c r="S1305" i="2"/>
  <c r="S1306" i="2"/>
  <c r="S1307" i="2"/>
  <c r="S1308" i="2"/>
  <c r="S1309" i="2"/>
  <c r="S1310" i="2"/>
  <c r="S1311" i="2"/>
  <c r="S1312" i="2"/>
  <c r="S1313" i="2"/>
  <c r="S1314" i="2"/>
  <c r="S1315" i="2"/>
  <c r="S1316" i="2"/>
  <c r="S1317" i="2"/>
  <c r="S1318" i="2"/>
  <c r="S1319" i="2"/>
  <c r="S1320" i="2"/>
  <c r="S1321" i="2"/>
  <c r="S1322" i="2"/>
  <c r="S1323" i="2"/>
  <c r="S1324" i="2"/>
  <c r="S1325" i="2"/>
  <c r="S1326" i="2"/>
  <c r="S1327" i="2"/>
  <c r="S1328" i="2"/>
  <c r="S1329" i="2"/>
  <c r="S1330" i="2"/>
  <c r="S1331" i="2"/>
  <c r="S1332" i="2"/>
  <c r="S1333" i="2"/>
  <c r="S1334" i="2"/>
  <c r="S1335" i="2"/>
  <c r="S1336" i="2"/>
  <c r="S1337" i="2"/>
  <c r="S1338" i="2"/>
  <c r="S1339" i="2"/>
  <c r="S1340" i="2"/>
  <c r="S1341" i="2"/>
  <c r="S1342" i="2"/>
  <c r="S1343" i="2"/>
  <c r="S1344" i="2"/>
  <c r="S1345" i="2"/>
  <c r="S1346" i="2"/>
  <c r="S1347" i="2"/>
  <c r="S1348" i="2"/>
  <c r="S1349" i="2"/>
  <c r="S1350" i="2"/>
  <c r="S1351" i="2"/>
  <c r="S1352" i="2"/>
  <c r="S1353" i="2"/>
  <c r="S1354" i="2"/>
  <c r="S1355" i="2"/>
  <c r="S1356" i="2"/>
  <c r="S1357" i="2"/>
  <c r="S1358" i="2"/>
  <c r="S1359" i="2"/>
  <c r="S1360" i="2"/>
  <c r="S1361" i="2"/>
  <c r="S1362" i="2"/>
  <c r="S1363" i="2"/>
  <c r="S1364" i="2"/>
  <c r="S1365" i="2"/>
  <c r="S1366" i="2"/>
  <c r="S1367" i="2"/>
  <c r="S1368" i="2"/>
  <c r="S1369" i="2"/>
  <c r="S1370" i="2"/>
  <c r="S1371" i="2"/>
  <c r="S1372" i="2"/>
  <c r="S1373" i="2"/>
  <c r="S1374" i="2"/>
  <c r="S1375" i="2"/>
  <c r="S1376" i="2"/>
  <c r="S1377" i="2"/>
  <c r="S1378" i="2"/>
  <c r="S1379" i="2"/>
  <c r="S1380" i="2"/>
  <c r="S1381" i="2"/>
  <c r="S1382" i="2"/>
  <c r="S1383" i="2"/>
  <c r="S1384" i="2"/>
  <c r="S1385" i="2"/>
  <c r="S1386" i="2"/>
  <c r="S1387" i="2"/>
  <c r="S1388" i="2"/>
  <c r="S1389" i="2"/>
  <c r="S1390" i="2"/>
  <c r="S1391" i="2"/>
  <c r="S1392" i="2"/>
  <c r="S1393" i="2"/>
  <c r="S1394" i="2"/>
  <c r="S1395" i="2"/>
  <c r="S1396" i="2"/>
  <c r="S1397" i="2"/>
  <c r="S1398" i="2"/>
  <c r="S1399" i="2"/>
  <c r="S1400" i="2"/>
  <c r="S1401" i="2"/>
  <c r="S1402" i="2"/>
  <c r="S1403" i="2"/>
  <c r="S1404" i="2"/>
  <c r="S1405" i="2"/>
  <c r="S1406" i="2"/>
  <c r="S1407" i="2"/>
  <c r="S1408" i="2"/>
  <c r="S1409" i="2"/>
  <c r="S1410" i="2"/>
  <c r="S1411" i="2"/>
  <c r="S1412" i="2"/>
  <c r="S1413" i="2"/>
  <c r="S1414" i="2"/>
  <c r="S1415" i="2"/>
  <c r="S1416" i="2"/>
  <c r="S1417" i="2"/>
  <c r="S1418" i="2"/>
  <c r="S1419" i="2"/>
  <c r="S1420" i="2"/>
  <c r="S1421" i="2"/>
  <c r="S1422" i="2"/>
  <c r="S1423" i="2"/>
  <c r="S1424" i="2"/>
  <c r="S1425" i="2"/>
  <c r="S1426" i="2"/>
  <c r="S1427" i="2"/>
  <c r="S1428" i="2"/>
  <c r="S1429" i="2"/>
  <c r="S1430" i="2"/>
  <c r="S1431" i="2"/>
  <c r="S1432" i="2"/>
  <c r="S1433" i="2"/>
  <c r="S1434" i="2"/>
  <c r="S1435" i="2"/>
  <c r="S1436" i="2"/>
  <c r="S1437" i="2"/>
  <c r="S1438" i="2"/>
  <c r="N3" i="2"/>
  <c r="N4" i="2"/>
  <c r="N5" i="2"/>
  <c r="N6" i="2"/>
  <c r="N7" i="2"/>
  <c r="N8" i="2"/>
  <c r="Q8" i="2" s="1"/>
  <c r="N9" i="2"/>
  <c r="N10" i="2"/>
  <c r="N11" i="2"/>
  <c r="N12" i="2"/>
  <c r="N13" i="2"/>
  <c r="N14" i="2"/>
  <c r="N15" i="2"/>
  <c r="N16" i="2"/>
  <c r="R16" i="2" s="1"/>
  <c r="N17" i="2"/>
  <c r="N18" i="2"/>
  <c r="N19" i="2"/>
  <c r="N20" i="2"/>
  <c r="N21" i="2"/>
  <c r="N22" i="2"/>
  <c r="R22" i="2" s="1"/>
  <c r="N23" i="2"/>
  <c r="N24" i="2"/>
  <c r="Q24" i="2" s="1"/>
  <c r="N25" i="2"/>
  <c r="N26" i="2"/>
  <c r="N27" i="2"/>
  <c r="N28" i="2"/>
  <c r="R28" i="2" s="1"/>
  <c r="N29" i="2"/>
  <c r="N30" i="2"/>
  <c r="N31" i="2"/>
  <c r="Q31" i="2" s="1"/>
  <c r="N32" i="2"/>
  <c r="N33" i="2"/>
  <c r="R33" i="2" s="1"/>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Q81" i="2" s="1"/>
  <c r="N82" i="2"/>
  <c r="N83" i="2"/>
  <c r="N84" i="2"/>
  <c r="N85" i="2"/>
  <c r="R85" i="2" s="1"/>
  <c r="N86" i="2"/>
  <c r="N87" i="2"/>
  <c r="N88" i="2"/>
  <c r="N89" i="2"/>
  <c r="N90" i="2"/>
  <c r="N91" i="2"/>
  <c r="N92" i="2"/>
  <c r="N93" i="2"/>
  <c r="N94" i="2"/>
  <c r="N95" i="2"/>
  <c r="N96" i="2"/>
  <c r="N97" i="2"/>
  <c r="R97" i="2" s="1"/>
  <c r="N98" i="2"/>
  <c r="N99" i="2"/>
  <c r="N100" i="2"/>
  <c r="N101" i="2"/>
  <c r="N102" i="2"/>
  <c r="N103" i="2"/>
  <c r="N104" i="2"/>
  <c r="N105" i="2"/>
  <c r="N106" i="2"/>
  <c r="N107" i="2"/>
  <c r="N108" i="2"/>
  <c r="N109" i="2"/>
  <c r="N110" i="2"/>
  <c r="N111" i="2"/>
  <c r="N112" i="2"/>
  <c r="N113" i="2"/>
  <c r="R113" i="2" s="1"/>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R149" i="2" s="1"/>
  <c r="N150" i="2"/>
  <c r="N151" i="2"/>
  <c r="N152" i="2"/>
  <c r="N153" i="2"/>
  <c r="R153" i="2" s="1"/>
  <c r="N154" i="2"/>
  <c r="N155" i="2"/>
  <c r="N156" i="2"/>
  <c r="N157" i="2"/>
  <c r="Q157" i="2" s="1"/>
  <c r="N158" i="2"/>
  <c r="N159" i="2"/>
  <c r="N160" i="2"/>
  <c r="N161" i="2"/>
  <c r="N162" i="2"/>
  <c r="N163" i="2"/>
  <c r="N164" i="2"/>
  <c r="N165" i="2"/>
  <c r="N166" i="2"/>
  <c r="N167" i="2"/>
  <c r="N168" i="2"/>
  <c r="N169" i="2"/>
  <c r="Q169" i="2" s="1"/>
  <c r="N170" i="2"/>
  <c r="N171" i="2"/>
  <c r="N172" i="2"/>
  <c r="N173" i="2"/>
  <c r="R173" i="2" s="1"/>
  <c r="N174" i="2"/>
  <c r="N175" i="2"/>
  <c r="N176" i="2"/>
  <c r="N177" i="2"/>
  <c r="N178" i="2"/>
  <c r="N179" i="2"/>
  <c r="N180" i="2"/>
  <c r="N181" i="2"/>
  <c r="N182" i="2"/>
  <c r="N183" i="2"/>
  <c r="N184" i="2"/>
  <c r="N185" i="2"/>
  <c r="N186" i="2"/>
  <c r="N187" i="2"/>
  <c r="N188" i="2"/>
  <c r="N189" i="2"/>
  <c r="R189" i="2" s="1"/>
  <c r="N190" i="2"/>
  <c r="N191" i="2"/>
  <c r="N192" i="2"/>
  <c r="N193" i="2"/>
  <c r="R193" i="2" s="1"/>
  <c r="N194" i="2"/>
  <c r="N195" i="2"/>
  <c r="N196" i="2"/>
  <c r="N197" i="2"/>
  <c r="Q197" i="2" s="1"/>
  <c r="N198" i="2"/>
  <c r="N199" i="2"/>
  <c r="N200" i="2"/>
  <c r="N201" i="2"/>
  <c r="N202" i="2"/>
  <c r="N203" i="2"/>
  <c r="N204" i="2"/>
  <c r="N205" i="2"/>
  <c r="R205" i="2" s="1"/>
  <c r="N206" i="2"/>
  <c r="N207" i="2"/>
  <c r="N208" i="2"/>
  <c r="N209" i="2"/>
  <c r="N210" i="2"/>
  <c r="N211" i="2"/>
  <c r="N212" i="2"/>
  <c r="N213" i="2"/>
  <c r="N214" i="2"/>
  <c r="N215" i="2"/>
  <c r="N216" i="2"/>
  <c r="N217" i="2"/>
  <c r="N218" i="2"/>
  <c r="N219" i="2"/>
  <c r="N220" i="2"/>
  <c r="N221" i="2"/>
  <c r="R221" i="2" s="1"/>
  <c r="N222" i="2"/>
  <c r="N223" i="2"/>
  <c r="N224" i="2"/>
  <c r="N225" i="2"/>
  <c r="N226" i="2"/>
  <c r="N227" i="2"/>
  <c r="N228" i="2"/>
  <c r="N229" i="2"/>
  <c r="N230" i="2"/>
  <c r="N231" i="2"/>
  <c r="N232" i="2"/>
  <c r="N233" i="2"/>
  <c r="N234" i="2"/>
  <c r="N235" i="2"/>
  <c r="N236" i="2"/>
  <c r="N237" i="2"/>
  <c r="R237" i="2" s="1"/>
  <c r="N238" i="2"/>
  <c r="N239" i="2"/>
  <c r="N240" i="2"/>
  <c r="N241" i="2"/>
  <c r="N242" i="2"/>
  <c r="N243" i="2"/>
  <c r="N244" i="2"/>
  <c r="N245" i="2"/>
  <c r="N246" i="2"/>
  <c r="N247" i="2"/>
  <c r="N248" i="2"/>
  <c r="N249" i="2"/>
  <c r="N250" i="2"/>
  <c r="N251" i="2"/>
  <c r="N252" i="2"/>
  <c r="R252" i="2" s="1"/>
  <c r="N253" i="2"/>
  <c r="N254" i="2"/>
  <c r="N255" i="2"/>
  <c r="N256" i="2"/>
  <c r="R256" i="2" s="1"/>
  <c r="N257" i="2"/>
  <c r="N258" i="2"/>
  <c r="N259" i="2"/>
  <c r="N260" i="2"/>
  <c r="N261" i="2"/>
  <c r="N262" i="2"/>
  <c r="N263" i="2"/>
  <c r="N264" i="2"/>
  <c r="N265" i="2"/>
  <c r="N266" i="2"/>
  <c r="N267" i="2"/>
  <c r="N268" i="2"/>
  <c r="R268" i="2" s="1"/>
  <c r="N269" i="2"/>
  <c r="N270" i="2"/>
  <c r="N271" i="2"/>
  <c r="N272" i="2"/>
  <c r="N273" i="2"/>
  <c r="N274" i="2"/>
  <c r="N275" i="2"/>
  <c r="N276" i="2"/>
  <c r="N277" i="2"/>
  <c r="N278" i="2"/>
  <c r="N279" i="2"/>
  <c r="N280" i="2"/>
  <c r="N281" i="2"/>
  <c r="N282" i="2"/>
  <c r="N283" i="2"/>
  <c r="N284" i="2"/>
  <c r="R284" i="2" s="1"/>
  <c r="N285" i="2"/>
  <c r="N286" i="2"/>
  <c r="N287" i="2"/>
  <c r="N288" i="2"/>
  <c r="N289" i="2"/>
  <c r="N290" i="2"/>
  <c r="N291" i="2"/>
  <c r="N292" i="2"/>
  <c r="N293" i="2"/>
  <c r="N294" i="2"/>
  <c r="N295" i="2"/>
  <c r="N296" i="2"/>
  <c r="N297" i="2"/>
  <c r="N298" i="2"/>
  <c r="N299" i="2"/>
  <c r="N300" i="2"/>
  <c r="R300" i="2" s="1"/>
  <c r="N301" i="2"/>
  <c r="N302" i="2"/>
  <c r="N303" i="2"/>
  <c r="N304" i="2"/>
  <c r="N305" i="2"/>
  <c r="N306" i="2"/>
  <c r="N307" i="2"/>
  <c r="N308" i="2"/>
  <c r="N309" i="2"/>
  <c r="N310" i="2"/>
  <c r="N311" i="2"/>
  <c r="N312" i="2"/>
  <c r="Q312" i="2" s="1"/>
  <c r="N313" i="2"/>
  <c r="N314" i="2"/>
  <c r="N315" i="2"/>
  <c r="N316" i="2"/>
  <c r="R316" i="2" s="1"/>
  <c r="N317" i="2"/>
  <c r="N318" i="2"/>
  <c r="N319" i="2"/>
  <c r="N320" i="2"/>
  <c r="R320" i="2" s="1"/>
  <c r="N321" i="2"/>
  <c r="N322" i="2"/>
  <c r="N323" i="2"/>
  <c r="N324" i="2"/>
  <c r="Q324" i="2" s="1"/>
  <c r="N325" i="2"/>
  <c r="N326" i="2"/>
  <c r="N327" i="2"/>
  <c r="N328" i="2"/>
  <c r="N329" i="2"/>
  <c r="N330" i="2"/>
  <c r="N331" i="2"/>
  <c r="N332" i="2"/>
  <c r="R332" i="2" s="1"/>
  <c r="N333" i="2"/>
  <c r="N334" i="2"/>
  <c r="N335" i="2"/>
  <c r="N336" i="2"/>
  <c r="N337" i="2"/>
  <c r="N338" i="2"/>
  <c r="N339" i="2"/>
  <c r="N340" i="2"/>
  <c r="N341" i="2"/>
  <c r="N342" i="2"/>
  <c r="N343" i="2"/>
  <c r="N344" i="2"/>
  <c r="N345" i="2"/>
  <c r="N346" i="2"/>
  <c r="N347" i="2"/>
  <c r="N348" i="2"/>
  <c r="R348" i="2" s="1"/>
  <c r="N349" i="2"/>
  <c r="N350" i="2"/>
  <c r="N351" i="2"/>
  <c r="N352" i="2"/>
  <c r="N353" i="2"/>
  <c r="N354" i="2"/>
  <c r="N355" i="2"/>
  <c r="N356" i="2"/>
  <c r="N357" i="2"/>
  <c r="N358" i="2"/>
  <c r="N359" i="2"/>
  <c r="N360" i="2"/>
  <c r="N361" i="2"/>
  <c r="N362" i="2"/>
  <c r="N363" i="2"/>
  <c r="N364" i="2"/>
  <c r="R364" i="2" s="1"/>
  <c r="N365" i="2"/>
  <c r="N366" i="2"/>
  <c r="N367" i="2"/>
  <c r="N368" i="2"/>
  <c r="N369" i="2"/>
  <c r="N370" i="2"/>
  <c r="N371" i="2"/>
  <c r="N372" i="2"/>
  <c r="N373" i="2"/>
  <c r="N374" i="2"/>
  <c r="N375" i="2"/>
  <c r="N376" i="2"/>
  <c r="N377" i="2"/>
  <c r="N378" i="2"/>
  <c r="N379" i="2"/>
  <c r="N380" i="2"/>
  <c r="R380" i="2" s="1"/>
  <c r="N381" i="2"/>
  <c r="N382" i="2"/>
  <c r="N383" i="2"/>
  <c r="N384" i="2"/>
  <c r="R384" i="2" s="1"/>
  <c r="N385" i="2"/>
  <c r="N386" i="2"/>
  <c r="N387" i="2"/>
  <c r="N388" i="2"/>
  <c r="Q388" i="2" s="1"/>
  <c r="N389" i="2"/>
  <c r="N390" i="2"/>
  <c r="N391" i="2"/>
  <c r="N392" i="2"/>
  <c r="N393" i="2"/>
  <c r="N394" i="2"/>
  <c r="N395" i="2"/>
  <c r="N396" i="2"/>
  <c r="R396" i="2" s="1"/>
  <c r="N397" i="2"/>
  <c r="N398" i="2"/>
  <c r="N399" i="2"/>
  <c r="N400" i="2"/>
  <c r="R400" i="2" s="1"/>
  <c r="N401" i="2"/>
  <c r="N402" i="2"/>
  <c r="N403" i="2"/>
  <c r="N404" i="2"/>
  <c r="N405" i="2"/>
  <c r="N406" i="2"/>
  <c r="N407" i="2"/>
  <c r="N408" i="2"/>
  <c r="N409" i="2"/>
  <c r="N410" i="2"/>
  <c r="N411" i="2"/>
  <c r="N412" i="2"/>
  <c r="R412" i="2" s="1"/>
  <c r="N413" i="2"/>
  <c r="N414" i="2"/>
  <c r="N415" i="2"/>
  <c r="N416" i="2"/>
  <c r="R416" i="2" s="1"/>
  <c r="N417" i="2"/>
  <c r="N418" i="2"/>
  <c r="N419" i="2"/>
  <c r="N420" i="2"/>
  <c r="N421" i="2"/>
  <c r="N422" i="2"/>
  <c r="N423" i="2"/>
  <c r="N424" i="2"/>
  <c r="Q424" i="2" s="1"/>
  <c r="N425" i="2"/>
  <c r="N426" i="2"/>
  <c r="N427" i="2"/>
  <c r="N428" i="2"/>
  <c r="R428" i="2" s="1"/>
  <c r="N429" i="2"/>
  <c r="N430" i="2"/>
  <c r="N431" i="2"/>
  <c r="N432" i="2"/>
  <c r="R432" i="2" s="1"/>
  <c r="N433" i="2"/>
  <c r="N434" i="2"/>
  <c r="N435" i="2"/>
  <c r="N436" i="2"/>
  <c r="N437" i="2"/>
  <c r="N438" i="2"/>
  <c r="N439" i="2"/>
  <c r="N440" i="2"/>
  <c r="N441" i="2"/>
  <c r="N442" i="2"/>
  <c r="N443" i="2"/>
  <c r="N444" i="2"/>
  <c r="R444" i="2" s="1"/>
  <c r="N445" i="2"/>
  <c r="N446" i="2"/>
  <c r="N447" i="2"/>
  <c r="N448" i="2"/>
  <c r="N449" i="2"/>
  <c r="N450" i="2"/>
  <c r="N451" i="2"/>
  <c r="N452" i="2"/>
  <c r="N453" i="2"/>
  <c r="N454" i="2"/>
  <c r="N455" i="2"/>
  <c r="N456" i="2"/>
  <c r="N457" i="2"/>
  <c r="N458" i="2"/>
  <c r="N459" i="2"/>
  <c r="N460" i="2"/>
  <c r="R460" i="2" s="1"/>
  <c r="N461" i="2"/>
  <c r="N462" i="2"/>
  <c r="N463" i="2"/>
  <c r="N464" i="2"/>
  <c r="N465" i="2"/>
  <c r="N466" i="2"/>
  <c r="N467" i="2"/>
  <c r="N468" i="2"/>
  <c r="Q468" i="2" s="1"/>
  <c r="N469" i="2"/>
  <c r="N470" i="2"/>
  <c r="N471" i="2"/>
  <c r="N472" i="2"/>
  <c r="N473" i="2"/>
  <c r="N474" i="2"/>
  <c r="N475" i="2"/>
  <c r="N476" i="2"/>
  <c r="R476" i="2" s="1"/>
  <c r="N477" i="2"/>
  <c r="N478" i="2"/>
  <c r="N479" i="2"/>
  <c r="N480" i="2"/>
  <c r="N481" i="2"/>
  <c r="N482" i="2"/>
  <c r="N483" i="2"/>
  <c r="N484" i="2"/>
  <c r="N485" i="2"/>
  <c r="N486" i="2"/>
  <c r="N487" i="2"/>
  <c r="N488" i="2"/>
  <c r="N489" i="2"/>
  <c r="N490" i="2"/>
  <c r="N491" i="2"/>
  <c r="N492" i="2"/>
  <c r="R492" i="2" s="1"/>
  <c r="N493" i="2"/>
  <c r="N494" i="2"/>
  <c r="N495" i="2"/>
  <c r="N496" i="2"/>
  <c r="N497" i="2"/>
  <c r="N498" i="2"/>
  <c r="N499" i="2"/>
  <c r="N500" i="2"/>
  <c r="N501" i="2"/>
  <c r="N502" i="2"/>
  <c r="N503" i="2"/>
  <c r="N504" i="2"/>
  <c r="Q504" i="2" s="1"/>
  <c r="N505" i="2"/>
  <c r="N506" i="2"/>
  <c r="N507" i="2"/>
  <c r="N508" i="2"/>
  <c r="R508" i="2" s="1"/>
  <c r="N509" i="2"/>
  <c r="N510" i="2"/>
  <c r="N511" i="2"/>
  <c r="N512" i="2"/>
  <c r="R512" i="2" s="1"/>
  <c r="N513" i="2"/>
  <c r="N514" i="2"/>
  <c r="N515" i="2"/>
  <c r="N516" i="2"/>
  <c r="N517" i="2"/>
  <c r="N518" i="2"/>
  <c r="N519" i="2"/>
  <c r="N520" i="2"/>
  <c r="N521" i="2"/>
  <c r="N522" i="2"/>
  <c r="N523" i="2"/>
  <c r="N524" i="2"/>
  <c r="R524" i="2" s="1"/>
  <c r="N525" i="2"/>
  <c r="N526" i="2"/>
  <c r="N527" i="2"/>
  <c r="N528" i="2"/>
  <c r="R528" i="2" s="1"/>
  <c r="N529" i="2"/>
  <c r="N530" i="2"/>
  <c r="N531" i="2"/>
  <c r="N532" i="2"/>
  <c r="Q532" i="2" s="1"/>
  <c r="N533" i="2"/>
  <c r="N534" i="2"/>
  <c r="N535" i="2"/>
  <c r="N536" i="2"/>
  <c r="N537" i="2"/>
  <c r="N538" i="2"/>
  <c r="N539" i="2"/>
  <c r="N540" i="2"/>
  <c r="N541" i="2"/>
  <c r="N542" i="2"/>
  <c r="N543" i="2"/>
  <c r="N544" i="2"/>
  <c r="R544" i="2" s="1"/>
  <c r="N545" i="2"/>
  <c r="N546" i="2"/>
  <c r="N547" i="2"/>
  <c r="N548" i="2"/>
  <c r="N549" i="2"/>
  <c r="N550" i="2"/>
  <c r="N551" i="2"/>
  <c r="N552" i="2"/>
  <c r="N553" i="2"/>
  <c r="N554" i="2"/>
  <c r="N555" i="2"/>
  <c r="N556" i="2"/>
  <c r="R556" i="2" s="1"/>
  <c r="N557" i="2"/>
  <c r="N558" i="2"/>
  <c r="N559" i="2"/>
  <c r="N560" i="2"/>
  <c r="R560" i="2" s="1"/>
  <c r="N561" i="2"/>
  <c r="N562" i="2"/>
  <c r="N563" i="2"/>
  <c r="N564" i="2"/>
  <c r="N565" i="2"/>
  <c r="N566" i="2"/>
  <c r="N567" i="2"/>
  <c r="N568" i="2"/>
  <c r="Q568" i="2" s="1"/>
  <c r="N569" i="2"/>
  <c r="N570" i="2"/>
  <c r="N571" i="2"/>
  <c r="N572" i="2"/>
  <c r="R572" i="2" s="1"/>
  <c r="N573" i="2"/>
  <c r="N574" i="2"/>
  <c r="N575" i="2"/>
  <c r="N576" i="2"/>
  <c r="N577" i="2"/>
  <c r="N578" i="2"/>
  <c r="N579" i="2"/>
  <c r="N580" i="2"/>
  <c r="N581" i="2"/>
  <c r="N582" i="2"/>
  <c r="N583" i="2"/>
  <c r="N584" i="2"/>
  <c r="N585" i="2"/>
  <c r="N586" i="2"/>
  <c r="N587" i="2"/>
  <c r="N588" i="2"/>
  <c r="R588" i="2" s="1"/>
  <c r="N589" i="2"/>
  <c r="N590" i="2"/>
  <c r="N591" i="2"/>
  <c r="N592" i="2"/>
  <c r="N593" i="2"/>
  <c r="N594" i="2"/>
  <c r="N595" i="2"/>
  <c r="N596" i="2"/>
  <c r="N597" i="2"/>
  <c r="N598" i="2"/>
  <c r="N599" i="2"/>
  <c r="N600" i="2"/>
  <c r="N601" i="2"/>
  <c r="N602" i="2"/>
  <c r="N603" i="2"/>
  <c r="N604" i="2"/>
  <c r="R604" i="2" s="1"/>
  <c r="N605" i="2"/>
  <c r="N606" i="2"/>
  <c r="N607" i="2"/>
  <c r="N608" i="2"/>
  <c r="N609" i="2"/>
  <c r="N610" i="2"/>
  <c r="N611" i="2"/>
  <c r="N612" i="2"/>
  <c r="N613" i="2"/>
  <c r="N614" i="2"/>
  <c r="N615" i="2"/>
  <c r="N616" i="2"/>
  <c r="N617" i="2"/>
  <c r="N618" i="2"/>
  <c r="N619" i="2"/>
  <c r="N620" i="2"/>
  <c r="R620" i="2" s="1"/>
  <c r="N621" i="2"/>
  <c r="N622" i="2"/>
  <c r="N623" i="2"/>
  <c r="N624" i="2"/>
  <c r="N625" i="2"/>
  <c r="N626" i="2"/>
  <c r="N627" i="2"/>
  <c r="N628" i="2"/>
  <c r="N629" i="2"/>
  <c r="N630" i="2"/>
  <c r="N631" i="2"/>
  <c r="N632" i="2"/>
  <c r="N633" i="2"/>
  <c r="N634" i="2"/>
  <c r="N635" i="2"/>
  <c r="N636" i="2"/>
  <c r="R636" i="2" s="1"/>
  <c r="N637" i="2"/>
  <c r="N638" i="2"/>
  <c r="N639" i="2"/>
  <c r="N640" i="2"/>
  <c r="R640" i="2" s="1"/>
  <c r="N641" i="2"/>
  <c r="N642" i="2"/>
  <c r="N643" i="2"/>
  <c r="Q643" i="2" s="1"/>
  <c r="N644" i="2"/>
  <c r="N645" i="2"/>
  <c r="N646" i="2"/>
  <c r="N647" i="2"/>
  <c r="N648" i="2"/>
  <c r="N649" i="2"/>
  <c r="N650" i="2"/>
  <c r="N651" i="2"/>
  <c r="R651" i="2" s="1"/>
  <c r="N652" i="2"/>
  <c r="N653" i="2"/>
  <c r="N654" i="2"/>
  <c r="N655" i="2"/>
  <c r="R655" i="2" s="1"/>
  <c r="N656" i="2"/>
  <c r="N657" i="2"/>
  <c r="N658" i="2"/>
  <c r="N659" i="2"/>
  <c r="N660" i="2"/>
  <c r="N661" i="2"/>
  <c r="N662" i="2"/>
  <c r="N663" i="2"/>
  <c r="R663" i="2" s="1"/>
  <c r="N664" i="2"/>
  <c r="N665" i="2"/>
  <c r="N666" i="2"/>
  <c r="N667" i="2"/>
  <c r="R667" i="2" s="1"/>
  <c r="N668" i="2"/>
  <c r="N669" i="2"/>
  <c r="N670" i="2"/>
  <c r="N671" i="2"/>
  <c r="N672" i="2"/>
  <c r="N673" i="2"/>
  <c r="N674" i="2"/>
  <c r="N675" i="2"/>
  <c r="N676" i="2"/>
  <c r="N677" i="2"/>
  <c r="N678" i="2"/>
  <c r="N679" i="2"/>
  <c r="N680" i="2"/>
  <c r="N681" i="2"/>
  <c r="N682" i="2"/>
  <c r="N683" i="2"/>
  <c r="R683" i="2" s="1"/>
  <c r="N684" i="2"/>
  <c r="N685" i="2"/>
  <c r="N686" i="2"/>
  <c r="N687" i="2"/>
  <c r="R687" i="2" s="1"/>
  <c r="N688" i="2"/>
  <c r="N689" i="2"/>
  <c r="N690" i="2"/>
  <c r="N691" i="2"/>
  <c r="N692" i="2"/>
  <c r="N693" i="2"/>
  <c r="N694" i="2"/>
  <c r="N695" i="2"/>
  <c r="R695" i="2" s="1"/>
  <c r="N696" i="2"/>
  <c r="N697" i="2"/>
  <c r="N698" i="2"/>
  <c r="N699" i="2"/>
  <c r="N700" i="2"/>
  <c r="N701" i="2"/>
  <c r="N702" i="2"/>
  <c r="N703" i="2"/>
  <c r="R703" i="2" s="1"/>
  <c r="N704" i="2"/>
  <c r="N705" i="2"/>
  <c r="N706" i="2"/>
  <c r="N707" i="2"/>
  <c r="R707" i="2" s="1"/>
  <c r="N708" i="2"/>
  <c r="N709" i="2"/>
  <c r="N710" i="2"/>
  <c r="N711" i="2"/>
  <c r="R711" i="2" s="1"/>
  <c r="N712" i="2"/>
  <c r="N713" i="2"/>
  <c r="N714" i="2"/>
  <c r="N715" i="2"/>
  <c r="N716" i="2"/>
  <c r="N717" i="2"/>
  <c r="N718" i="2"/>
  <c r="N719" i="2"/>
  <c r="N720" i="2"/>
  <c r="N721" i="2"/>
  <c r="N722" i="2"/>
  <c r="N723" i="2"/>
  <c r="R723" i="2" s="1"/>
  <c r="N724" i="2"/>
  <c r="N725" i="2"/>
  <c r="N726" i="2"/>
  <c r="N727" i="2"/>
  <c r="R727" i="2" s="1"/>
  <c r="N728" i="2"/>
  <c r="N729" i="2"/>
  <c r="N730" i="2"/>
  <c r="N731" i="2"/>
  <c r="N732" i="2"/>
  <c r="N733" i="2"/>
  <c r="N734" i="2"/>
  <c r="N735" i="2"/>
  <c r="R735" i="2" s="1"/>
  <c r="N736" i="2"/>
  <c r="N737" i="2"/>
  <c r="N738" i="2"/>
  <c r="N739" i="2"/>
  <c r="R739" i="2" s="1"/>
  <c r="N740" i="2"/>
  <c r="N741" i="2"/>
  <c r="N742" i="2"/>
  <c r="N743" i="2"/>
  <c r="R743" i="2" s="1"/>
  <c r="N744" i="2"/>
  <c r="N745" i="2"/>
  <c r="N746" i="2"/>
  <c r="N747" i="2"/>
  <c r="N748" i="2"/>
  <c r="N749" i="2"/>
  <c r="N750" i="2"/>
  <c r="N751" i="2"/>
  <c r="N752" i="2"/>
  <c r="N753" i="2"/>
  <c r="N754" i="2"/>
  <c r="N755" i="2"/>
  <c r="R755" i="2" s="1"/>
  <c r="N756" i="2"/>
  <c r="N757" i="2"/>
  <c r="N758" i="2"/>
  <c r="N759" i="2"/>
  <c r="R759" i="2" s="1"/>
  <c r="N760" i="2"/>
  <c r="N761" i="2"/>
  <c r="N762" i="2"/>
  <c r="N763" i="2"/>
  <c r="N764" i="2"/>
  <c r="N765" i="2"/>
  <c r="N766" i="2"/>
  <c r="N767" i="2"/>
  <c r="N768" i="2"/>
  <c r="N769" i="2"/>
  <c r="N770" i="2"/>
  <c r="R770" i="2" s="1"/>
  <c r="N771" i="2"/>
  <c r="N772" i="2"/>
  <c r="N773" i="2"/>
  <c r="N774" i="2"/>
  <c r="R774" i="2" s="1"/>
  <c r="N775" i="2"/>
  <c r="N776" i="2"/>
  <c r="N777" i="2"/>
  <c r="N778" i="2"/>
  <c r="N779" i="2"/>
  <c r="N780" i="2"/>
  <c r="N781" i="2"/>
  <c r="N782" i="2"/>
  <c r="N783" i="2"/>
  <c r="N784" i="2"/>
  <c r="N785" i="2"/>
  <c r="N786" i="2"/>
  <c r="R786" i="2" s="1"/>
  <c r="N787" i="2"/>
  <c r="N788" i="2"/>
  <c r="N789" i="2"/>
  <c r="N790" i="2"/>
  <c r="R790" i="2" s="1"/>
  <c r="N791" i="2"/>
  <c r="N792" i="2"/>
  <c r="N793" i="2"/>
  <c r="N794" i="2"/>
  <c r="N795" i="2"/>
  <c r="N796" i="2"/>
  <c r="N797" i="2"/>
  <c r="N798" i="2"/>
  <c r="R798" i="2" s="1"/>
  <c r="N799" i="2"/>
  <c r="N800" i="2"/>
  <c r="N801" i="2"/>
  <c r="N802" i="2"/>
  <c r="R802" i="2" s="1"/>
  <c r="N803" i="2"/>
  <c r="N804" i="2"/>
  <c r="N805" i="2"/>
  <c r="N806" i="2"/>
  <c r="R806" i="2" s="1"/>
  <c r="N807" i="2"/>
  <c r="N808" i="2"/>
  <c r="N809" i="2"/>
  <c r="N810" i="2"/>
  <c r="N811" i="2"/>
  <c r="N812" i="2"/>
  <c r="N813" i="2"/>
  <c r="N814" i="2"/>
  <c r="N815" i="2"/>
  <c r="N816" i="2"/>
  <c r="N817" i="2"/>
  <c r="N818" i="2"/>
  <c r="R818" i="2" s="1"/>
  <c r="N819" i="2"/>
  <c r="N820" i="2"/>
  <c r="N821" i="2"/>
  <c r="N822" i="2"/>
  <c r="R822" i="2" s="1"/>
  <c r="N823" i="2"/>
  <c r="N824" i="2"/>
  <c r="N825" i="2"/>
  <c r="N826" i="2"/>
  <c r="N827" i="2"/>
  <c r="N828" i="2"/>
  <c r="N829" i="2"/>
  <c r="N830" i="2"/>
  <c r="R830" i="2" s="1"/>
  <c r="N831" i="2"/>
  <c r="N832" i="2"/>
  <c r="N833" i="2"/>
  <c r="N834" i="2"/>
  <c r="R834" i="2" s="1"/>
  <c r="N835" i="2"/>
  <c r="N836" i="2"/>
  <c r="N837" i="2"/>
  <c r="N838" i="2"/>
  <c r="R838" i="2" s="1"/>
  <c r="N839" i="2"/>
  <c r="N840" i="2"/>
  <c r="N841" i="2"/>
  <c r="N842" i="2"/>
  <c r="N843" i="2"/>
  <c r="N844" i="2"/>
  <c r="N845" i="2"/>
  <c r="N846" i="2"/>
  <c r="N847" i="2"/>
  <c r="N848" i="2"/>
  <c r="N849" i="2"/>
  <c r="N850" i="2"/>
  <c r="R850" i="2" s="1"/>
  <c r="N851" i="2"/>
  <c r="N852" i="2"/>
  <c r="N853" i="2"/>
  <c r="N854" i="2"/>
  <c r="R854" i="2" s="1"/>
  <c r="N855" i="2"/>
  <c r="N856" i="2"/>
  <c r="N857" i="2"/>
  <c r="N858" i="2"/>
  <c r="N859" i="2"/>
  <c r="N860" i="2"/>
  <c r="N861" i="2"/>
  <c r="N862" i="2"/>
  <c r="R862" i="2" s="1"/>
  <c r="N863" i="2"/>
  <c r="N864" i="2"/>
  <c r="N865" i="2"/>
  <c r="N866" i="2"/>
  <c r="R866" i="2" s="1"/>
  <c r="N867" i="2"/>
  <c r="N868" i="2"/>
  <c r="N869" i="2"/>
  <c r="N870" i="2"/>
  <c r="R870" i="2" s="1"/>
  <c r="N871" i="2"/>
  <c r="N872" i="2"/>
  <c r="N873" i="2"/>
  <c r="N874" i="2"/>
  <c r="N875" i="2"/>
  <c r="N876" i="2"/>
  <c r="N877" i="2"/>
  <c r="N878" i="2"/>
  <c r="N879" i="2"/>
  <c r="N880" i="2"/>
  <c r="N881" i="2"/>
  <c r="N882" i="2"/>
  <c r="R882" i="2" s="1"/>
  <c r="N883" i="2"/>
  <c r="N884" i="2"/>
  <c r="N885" i="2"/>
  <c r="N886" i="2"/>
  <c r="R886" i="2" s="1"/>
  <c r="N887" i="2"/>
  <c r="N888" i="2"/>
  <c r="N889" i="2"/>
  <c r="N890" i="2"/>
  <c r="N891" i="2"/>
  <c r="N892" i="2"/>
  <c r="N893" i="2"/>
  <c r="N894" i="2"/>
  <c r="R894" i="2" s="1"/>
  <c r="N895" i="2"/>
  <c r="N896" i="2"/>
  <c r="N897" i="2"/>
  <c r="N898" i="2"/>
  <c r="R898" i="2" s="1"/>
  <c r="N899" i="2"/>
  <c r="N900" i="2"/>
  <c r="N901" i="2"/>
  <c r="N902" i="2"/>
  <c r="R902" i="2" s="1"/>
  <c r="N903" i="2"/>
  <c r="N904" i="2"/>
  <c r="N905" i="2"/>
  <c r="N906" i="2"/>
  <c r="R906" i="2" s="1"/>
  <c r="N907" i="2"/>
  <c r="N908" i="2"/>
  <c r="N909" i="2"/>
  <c r="N910" i="2"/>
  <c r="N911" i="2"/>
  <c r="N912" i="2"/>
  <c r="N913" i="2"/>
  <c r="N914" i="2"/>
  <c r="R914" i="2" s="1"/>
  <c r="N915" i="2"/>
  <c r="N916" i="2"/>
  <c r="N917" i="2"/>
  <c r="N918" i="2"/>
  <c r="R918" i="2" s="1"/>
  <c r="N919" i="2"/>
  <c r="N920" i="2"/>
  <c r="N921" i="2"/>
  <c r="N922" i="2"/>
  <c r="R922" i="2" s="1"/>
  <c r="N923" i="2"/>
  <c r="N924" i="2"/>
  <c r="N925" i="2"/>
  <c r="N926" i="2"/>
  <c r="N927" i="2"/>
  <c r="N928" i="2"/>
  <c r="N929" i="2"/>
  <c r="N930" i="2"/>
  <c r="R930" i="2" s="1"/>
  <c r="N931" i="2"/>
  <c r="N932" i="2"/>
  <c r="N933" i="2"/>
  <c r="N934" i="2"/>
  <c r="R934" i="2" s="1"/>
  <c r="N935" i="2"/>
  <c r="N936" i="2"/>
  <c r="N937" i="2"/>
  <c r="N938" i="2"/>
  <c r="R938" i="2" s="1"/>
  <c r="N939" i="2"/>
  <c r="N940" i="2"/>
  <c r="N941" i="2"/>
  <c r="N942" i="2"/>
  <c r="N943" i="2"/>
  <c r="N944" i="2"/>
  <c r="N945" i="2"/>
  <c r="N946" i="2"/>
  <c r="R946" i="2" s="1"/>
  <c r="N947" i="2"/>
  <c r="N948" i="2"/>
  <c r="N949" i="2"/>
  <c r="N950" i="2"/>
  <c r="R950" i="2" s="1"/>
  <c r="N951" i="2"/>
  <c r="N952" i="2"/>
  <c r="N953" i="2"/>
  <c r="N954" i="2"/>
  <c r="R954" i="2" s="1"/>
  <c r="N955" i="2"/>
  <c r="N956" i="2"/>
  <c r="N957" i="2"/>
  <c r="N958" i="2"/>
  <c r="N959" i="2"/>
  <c r="N960" i="2"/>
  <c r="N961" i="2"/>
  <c r="N962" i="2"/>
  <c r="R962" i="2" s="1"/>
  <c r="N963" i="2"/>
  <c r="N964" i="2"/>
  <c r="N965" i="2"/>
  <c r="N966" i="2"/>
  <c r="R966" i="2" s="1"/>
  <c r="N967" i="2"/>
  <c r="N968" i="2"/>
  <c r="N969" i="2"/>
  <c r="N970" i="2"/>
  <c r="R970" i="2" s="1"/>
  <c r="N971" i="2"/>
  <c r="N972" i="2"/>
  <c r="N973" i="2"/>
  <c r="N974" i="2"/>
  <c r="N975" i="2"/>
  <c r="N976" i="2"/>
  <c r="N977" i="2"/>
  <c r="N978" i="2"/>
  <c r="R978" i="2" s="1"/>
  <c r="N979" i="2"/>
  <c r="N980" i="2"/>
  <c r="N981" i="2"/>
  <c r="N982" i="2"/>
  <c r="R982" i="2" s="1"/>
  <c r="N983" i="2"/>
  <c r="N984" i="2"/>
  <c r="N985" i="2"/>
  <c r="N986" i="2"/>
  <c r="R986" i="2" s="1"/>
  <c r="N987" i="2"/>
  <c r="N988" i="2"/>
  <c r="N989" i="2"/>
  <c r="N990" i="2"/>
  <c r="N991" i="2"/>
  <c r="N992" i="2"/>
  <c r="N993" i="2"/>
  <c r="N994" i="2"/>
  <c r="R994" i="2" s="1"/>
  <c r="N995" i="2"/>
  <c r="N996" i="2"/>
  <c r="N997" i="2"/>
  <c r="N998" i="2"/>
  <c r="R998" i="2" s="1"/>
  <c r="N999" i="2"/>
  <c r="N1000" i="2"/>
  <c r="N1001" i="2"/>
  <c r="N1002" i="2"/>
  <c r="R1002" i="2" s="1"/>
  <c r="N1003" i="2"/>
  <c r="N1004" i="2"/>
  <c r="N1005" i="2"/>
  <c r="N1006" i="2"/>
  <c r="N1007" i="2"/>
  <c r="N1008" i="2"/>
  <c r="N1009" i="2"/>
  <c r="N1010" i="2"/>
  <c r="R1010" i="2" s="1"/>
  <c r="N1011" i="2"/>
  <c r="N1012" i="2"/>
  <c r="N1013" i="2"/>
  <c r="N1014" i="2"/>
  <c r="R1014" i="2" s="1"/>
  <c r="N1015" i="2"/>
  <c r="N1016" i="2"/>
  <c r="N1017" i="2"/>
  <c r="N1018" i="2"/>
  <c r="R1018" i="2" s="1"/>
  <c r="N1019" i="2"/>
  <c r="N1020" i="2"/>
  <c r="N1021" i="2"/>
  <c r="N1022" i="2"/>
  <c r="N1023" i="2"/>
  <c r="N1024" i="2"/>
  <c r="N1025" i="2"/>
  <c r="N1026" i="2"/>
  <c r="R1026" i="2" s="1"/>
  <c r="N1027" i="2"/>
  <c r="N1028" i="2"/>
  <c r="N1029" i="2"/>
  <c r="N1030" i="2"/>
  <c r="R1030" i="2" s="1"/>
  <c r="N1031" i="2"/>
  <c r="N1032" i="2"/>
  <c r="N1033" i="2"/>
  <c r="N1034" i="2"/>
  <c r="R1034" i="2" s="1"/>
  <c r="N1035" i="2"/>
  <c r="N1036" i="2"/>
  <c r="N1037" i="2"/>
  <c r="N1038" i="2"/>
  <c r="N1039" i="2"/>
  <c r="N1040" i="2"/>
  <c r="N1041" i="2"/>
  <c r="N1042" i="2"/>
  <c r="R1042" i="2" s="1"/>
  <c r="N1043" i="2"/>
  <c r="N1044" i="2"/>
  <c r="N1045" i="2"/>
  <c r="N1046" i="2"/>
  <c r="R1046" i="2" s="1"/>
  <c r="N1047" i="2"/>
  <c r="N1048" i="2"/>
  <c r="N1049" i="2"/>
  <c r="N1050" i="2"/>
  <c r="R1050" i="2" s="1"/>
  <c r="N1051" i="2"/>
  <c r="N1052" i="2"/>
  <c r="N1053" i="2"/>
  <c r="N1054" i="2"/>
  <c r="N1055" i="2"/>
  <c r="N1056" i="2"/>
  <c r="N1057" i="2"/>
  <c r="N1058" i="2"/>
  <c r="R1058" i="2" s="1"/>
  <c r="N1059" i="2"/>
  <c r="N1060" i="2"/>
  <c r="N1061" i="2"/>
  <c r="N1062" i="2"/>
  <c r="R1062" i="2" s="1"/>
  <c r="N1063" i="2"/>
  <c r="N1064" i="2"/>
  <c r="N1065" i="2"/>
  <c r="N1066" i="2"/>
  <c r="R1066" i="2" s="1"/>
  <c r="N1067" i="2"/>
  <c r="N1068" i="2"/>
  <c r="N1069" i="2"/>
  <c r="N1070" i="2"/>
  <c r="N1071" i="2"/>
  <c r="N1072" i="2"/>
  <c r="N1073" i="2"/>
  <c r="N1074" i="2"/>
  <c r="R1074" i="2" s="1"/>
  <c r="N1075" i="2"/>
  <c r="N1076" i="2"/>
  <c r="N1077" i="2"/>
  <c r="N1078" i="2"/>
  <c r="R1078" i="2" s="1"/>
  <c r="N1079" i="2"/>
  <c r="N1080" i="2"/>
  <c r="N1081" i="2"/>
  <c r="N1082" i="2"/>
  <c r="R1082" i="2" s="1"/>
  <c r="N1083" i="2"/>
  <c r="N1084" i="2"/>
  <c r="N1085" i="2"/>
  <c r="N1086" i="2"/>
  <c r="N1087" i="2"/>
  <c r="N1088" i="2"/>
  <c r="N1089" i="2"/>
  <c r="N1090" i="2"/>
  <c r="R1090" i="2" s="1"/>
  <c r="N1091" i="2"/>
  <c r="N1092" i="2"/>
  <c r="N1093" i="2"/>
  <c r="N1094" i="2"/>
  <c r="R1094" i="2" s="1"/>
  <c r="N1095" i="2"/>
  <c r="N1096" i="2"/>
  <c r="N1097" i="2"/>
  <c r="N1098" i="2"/>
  <c r="R1098" i="2" s="1"/>
  <c r="N1099" i="2"/>
  <c r="N1100" i="2"/>
  <c r="N1101" i="2"/>
  <c r="N1102" i="2"/>
  <c r="N1103" i="2"/>
  <c r="N1104" i="2"/>
  <c r="N1105" i="2"/>
  <c r="N1106" i="2"/>
  <c r="R1106" i="2" s="1"/>
  <c r="N1107" i="2"/>
  <c r="N1108" i="2"/>
  <c r="N1109" i="2"/>
  <c r="N1110" i="2"/>
  <c r="R1110" i="2" s="1"/>
  <c r="N1111" i="2"/>
  <c r="N1112" i="2"/>
  <c r="N1113" i="2"/>
  <c r="N1114" i="2"/>
  <c r="R1114" i="2" s="1"/>
  <c r="N1115" i="2"/>
  <c r="N1116" i="2"/>
  <c r="N1117" i="2"/>
  <c r="N1118" i="2"/>
  <c r="N1119" i="2"/>
  <c r="N1120" i="2"/>
  <c r="N1121" i="2"/>
  <c r="N1122" i="2"/>
  <c r="R1122" i="2" s="1"/>
  <c r="N1123" i="2"/>
  <c r="N1124" i="2"/>
  <c r="N1125" i="2"/>
  <c r="N1126" i="2"/>
  <c r="R1126" i="2" s="1"/>
  <c r="N1127" i="2"/>
  <c r="N1128" i="2"/>
  <c r="N1129" i="2"/>
  <c r="N1130" i="2"/>
  <c r="R1130" i="2" s="1"/>
  <c r="N1131" i="2"/>
  <c r="N1132" i="2"/>
  <c r="N1133" i="2"/>
  <c r="N1134" i="2"/>
  <c r="N1135" i="2"/>
  <c r="N1136" i="2"/>
  <c r="N1137" i="2"/>
  <c r="N1138" i="2"/>
  <c r="R1138" i="2" s="1"/>
  <c r="N1139" i="2"/>
  <c r="N1140" i="2"/>
  <c r="N1141" i="2"/>
  <c r="N1142" i="2"/>
  <c r="R1142" i="2" s="1"/>
  <c r="N1143" i="2"/>
  <c r="N1144" i="2"/>
  <c r="N1145" i="2"/>
  <c r="N1146" i="2"/>
  <c r="R1146" i="2" s="1"/>
  <c r="N1147" i="2"/>
  <c r="N1148" i="2"/>
  <c r="N1149" i="2"/>
  <c r="N1150" i="2"/>
  <c r="N1151" i="2"/>
  <c r="N1152" i="2"/>
  <c r="N1153" i="2"/>
  <c r="N1154" i="2"/>
  <c r="R1154" i="2" s="1"/>
  <c r="N1155" i="2"/>
  <c r="N1156" i="2"/>
  <c r="N1157" i="2"/>
  <c r="N1158" i="2"/>
  <c r="R1158" i="2" s="1"/>
  <c r="N1159" i="2"/>
  <c r="N1160" i="2"/>
  <c r="N1161" i="2"/>
  <c r="N1162" i="2"/>
  <c r="R1162" i="2" s="1"/>
  <c r="N1163" i="2"/>
  <c r="N1164" i="2"/>
  <c r="N1165" i="2"/>
  <c r="N1166" i="2"/>
  <c r="N1167" i="2"/>
  <c r="N1168" i="2"/>
  <c r="N1169" i="2"/>
  <c r="N1170" i="2"/>
  <c r="R1170" i="2" s="1"/>
  <c r="N1171" i="2"/>
  <c r="N1172" i="2"/>
  <c r="N1173" i="2"/>
  <c r="N1174" i="2"/>
  <c r="R1174" i="2" s="1"/>
  <c r="N1175" i="2"/>
  <c r="N1176" i="2"/>
  <c r="N1177" i="2"/>
  <c r="N1178" i="2"/>
  <c r="R1178" i="2" s="1"/>
  <c r="N1179" i="2"/>
  <c r="N1180" i="2"/>
  <c r="N1181" i="2"/>
  <c r="N1182" i="2"/>
  <c r="N1183" i="2"/>
  <c r="N1184" i="2"/>
  <c r="N1185" i="2"/>
  <c r="R1185" i="2" s="1"/>
  <c r="N1186" i="2"/>
  <c r="N1187" i="2"/>
  <c r="N1188" i="2"/>
  <c r="N1189" i="2"/>
  <c r="R1189" i="2" s="1"/>
  <c r="N1190" i="2"/>
  <c r="N1191" i="2"/>
  <c r="N1192" i="2"/>
  <c r="N1193" i="2"/>
  <c r="R1193" i="2" s="1"/>
  <c r="N1194" i="2"/>
  <c r="N1195" i="2"/>
  <c r="N1196" i="2"/>
  <c r="N1197" i="2"/>
  <c r="N1198" i="2"/>
  <c r="N1199" i="2"/>
  <c r="N1200" i="2"/>
  <c r="N1201" i="2"/>
  <c r="R1201" i="2" s="1"/>
  <c r="N1202" i="2"/>
  <c r="N1203" i="2"/>
  <c r="N1204" i="2"/>
  <c r="N1205" i="2"/>
  <c r="R1205" i="2" s="1"/>
  <c r="N1206" i="2"/>
  <c r="N1207" i="2"/>
  <c r="N1208" i="2"/>
  <c r="N1209" i="2"/>
  <c r="R1209" i="2" s="1"/>
  <c r="N1210" i="2"/>
  <c r="N1211" i="2"/>
  <c r="N1212" i="2"/>
  <c r="N1213" i="2"/>
  <c r="N1214" i="2"/>
  <c r="N1215" i="2"/>
  <c r="N1216" i="2"/>
  <c r="N1217" i="2"/>
  <c r="R1217" i="2" s="1"/>
  <c r="N1218" i="2"/>
  <c r="N1219" i="2"/>
  <c r="N1220" i="2"/>
  <c r="N1221" i="2"/>
  <c r="R1221" i="2" s="1"/>
  <c r="N1222" i="2"/>
  <c r="N1223" i="2"/>
  <c r="N1224" i="2"/>
  <c r="R1224" i="2" s="1"/>
  <c r="N1225" i="2"/>
  <c r="N1226" i="2"/>
  <c r="N1227" i="2"/>
  <c r="N1228" i="2"/>
  <c r="N1229" i="2"/>
  <c r="N1230" i="2"/>
  <c r="N1231" i="2"/>
  <c r="R1231" i="2" s="1"/>
  <c r="N1232" i="2"/>
  <c r="N1233" i="2"/>
  <c r="N1234" i="2"/>
  <c r="N1235" i="2"/>
  <c r="R1235" i="2" s="1"/>
  <c r="N1236" i="2"/>
  <c r="N1237" i="2"/>
  <c r="N1238" i="2"/>
  <c r="N1239" i="2"/>
  <c r="R1239" i="2" s="1"/>
  <c r="N1240" i="2"/>
  <c r="N1241" i="2"/>
  <c r="N1242" i="2"/>
  <c r="N1243" i="2"/>
  <c r="N1244" i="2"/>
  <c r="N1245" i="2"/>
  <c r="N1246" i="2"/>
  <c r="N1247" i="2"/>
  <c r="R1247" i="2" s="1"/>
  <c r="N1248" i="2"/>
  <c r="N1249" i="2"/>
  <c r="N1250" i="2"/>
  <c r="N1251" i="2"/>
  <c r="R1251" i="2" s="1"/>
  <c r="N1252" i="2"/>
  <c r="N1253" i="2"/>
  <c r="N1254" i="2"/>
  <c r="N1255" i="2"/>
  <c r="R1255" i="2" s="1"/>
  <c r="N1256" i="2"/>
  <c r="N1257" i="2"/>
  <c r="N1258" i="2"/>
  <c r="N1259" i="2"/>
  <c r="N1260" i="2"/>
  <c r="N1261" i="2"/>
  <c r="N1262" i="2"/>
  <c r="N1263" i="2"/>
  <c r="R1263" i="2" s="1"/>
  <c r="N1264" i="2"/>
  <c r="N1265" i="2"/>
  <c r="N1266" i="2"/>
  <c r="N1267" i="2"/>
  <c r="R1267" i="2" s="1"/>
  <c r="N1268" i="2"/>
  <c r="N1269" i="2"/>
  <c r="N1270" i="2"/>
  <c r="N1271" i="2"/>
  <c r="R1271" i="2" s="1"/>
  <c r="N1272" i="2"/>
  <c r="N1273" i="2"/>
  <c r="N1274" i="2"/>
  <c r="N1275" i="2"/>
  <c r="N1276" i="2"/>
  <c r="N1277" i="2"/>
  <c r="N1278" i="2"/>
  <c r="N1279" i="2"/>
  <c r="R1279" i="2" s="1"/>
  <c r="N1280" i="2"/>
  <c r="N1281" i="2"/>
  <c r="N1282" i="2"/>
  <c r="N1283" i="2"/>
  <c r="R1283" i="2" s="1"/>
  <c r="N1284" i="2"/>
  <c r="N1285" i="2"/>
  <c r="N1286" i="2"/>
  <c r="N1287" i="2"/>
  <c r="R1287" i="2" s="1"/>
  <c r="N1288" i="2"/>
  <c r="N1289" i="2"/>
  <c r="N1290" i="2"/>
  <c r="N1291" i="2"/>
  <c r="N1292" i="2"/>
  <c r="N1293" i="2"/>
  <c r="N1294" i="2"/>
  <c r="N1295" i="2"/>
  <c r="R1295" i="2" s="1"/>
  <c r="N1296" i="2"/>
  <c r="N1297" i="2"/>
  <c r="N1298" i="2"/>
  <c r="N1299" i="2"/>
  <c r="R1299" i="2" s="1"/>
  <c r="N1300" i="2"/>
  <c r="N1301" i="2"/>
  <c r="N1302" i="2"/>
  <c r="N1303" i="2"/>
  <c r="R1303" i="2" s="1"/>
  <c r="N1304" i="2"/>
  <c r="N1305" i="2"/>
  <c r="N1306" i="2"/>
  <c r="N1307" i="2"/>
  <c r="N1308" i="2"/>
  <c r="N1309" i="2"/>
  <c r="N1310" i="2"/>
  <c r="N1311" i="2"/>
  <c r="R1311" i="2" s="1"/>
  <c r="N1312" i="2"/>
  <c r="N1313" i="2"/>
  <c r="N1314" i="2"/>
  <c r="N1315" i="2"/>
  <c r="R1315" i="2" s="1"/>
  <c r="N1316" i="2"/>
  <c r="N1317" i="2"/>
  <c r="N1318" i="2"/>
  <c r="N1319" i="2"/>
  <c r="R1319" i="2" s="1"/>
  <c r="N1320" i="2"/>
  <c r="N1321" i="2"/>
  <c r="N1322" i="2"/>
  <c r="N1323" i="2"/>
  <c r="N1324" i="2"/>
  <c r="N1325" i="2"/>
  <c r="N1326" i="2"/>
  <c r="N1327" i="2"/>
  <c r="R1327" i="2" s="1"/>
  <c r="N1328" i="2"/>
  <c r="N1329" i="2"/>
  <c r="N1330" i="2"/>
  <c r="N1331" i="2"/>
  <c r="R1331" i="2" s="1"/>
  <c r="N1332" i="2"/>
  <c r="N1333" i="2"/>
  <c r="N1334" i="2"/>
  <c r="N1335" i="2"/>
  <c r="R1335" i="2" s="1"/>
  <c r="N1336" i="2"/>
  <c r="N1337" i="2"/>
  <c r="N1338" i="2"/>
  <c r="N1339" i="2"/>
  <c r="N1340" i="2"/>
  <c r="N1341" i="2"/>
  <c r="N1342" i="2"/>
  <c r="N1343" i="2"/>
  <c r="R1343" i="2" s="1"/>
  <c r="N1344" i="2"/>
  <c r="N1345" i="2"/>
  <c r="N1346" i="2"/>
  <c r="N1347" i="2"/>
  <c r="R1347" i="2" s="1"/>
  <c r="N1348" i="2"/>
  <c r="N1349" i="2"/>
  <c r="N1350" i="2"/>
  <c r="N1351" i="2"/>
  <c r="R1351" i="2" s="1"/>
  <c r="N1352" i="2"/>
  <c r="N1353" i="2"/>
  <c r="N1354" i="2"/>
  <c r="N1355" i="2"/>
  <c r="N1356" i="2"/>
  <c r="N1357" i="2"/>
  <c r="N1358" i="2"/>
  <c r="N1359" i="2"/>
  <c r="R1359" i="2" s="1"/>
  <c r="N1360" i="2"/>
  <c r="N1361" i="2"/>
  <c r="N1362" i="2"/>
  <c r="N1363" i="2"/>
  <c r="R1363" i="2" s="1"/>
  <c r="N1364" i="2"/>
  <c r="N1365" i="2"/>
  <c r="N1366" i="2"/>
  <c r="N1367" i="2"/>
  <c r="R1367" i="2" s="1"/>
  <c r="N1368" i="2"/>
  <c r="N1369" i="2"/>
  <c r="N1370" i="2"/>
  <c r="N1371" i="2"/>
  <c r="N1372" i="2"/>
  <c r="N1373" i="2"/>
  <c r="N1374" i="2"/>
  <c r="N1375" i="2"/>
  <c r="R1375" i="2" s="1"/>
  <c r="N1376" i="2"/>
  <c r="N1377" i="2"/>
  <c r="N1378" i="2"/>
  <c r="N1379" i="2"/>
  <c r="R1379" i="2" s="1"/>
  <c r="N1380" i="2"/>
  <c r="N1381" i="2"/>
  <c r="N1382" i="2"/>
  <c r="N1383" i="2"/>
  <c r="R1383" i="2" s="1"/>
  <c r="N1384" i="2"/>
  <c r="N1385" i="2"/>
  <c r="N1386" i="2"/>
  <c r="N1387" i="2"/>
  <c r="N1388" i="2"/>
  <c r="N1389" i="2"/>
  <c r="N1390" i="2"/>
  <c r="N1391" i="2"/>
  <c r="R1391" i="2" s="1"/>
  <c r="N1392" i="2"/>
  <c r="N1393" i="2"/>
  <c r="N1394" i="2"/>
  <c r="N1395" i="2"/>
  <c r="R1395" i="2" s="1"/>
  <c r="N1396" i="2"/>
  <c r="N1397" i="2"/>
  <c r="N1398" i="2"/>
  <c r="N1399" i="2"/>
  <c r="R1399" i="2" s="1"/>
  <c r="N1400" i="2"/>
  <c r="N1401" i="2"/>
  <c r="N1402" i="2"/>
  <c r="N1403" i="2"/>
  <c r="N1404" i="2"/>
  <c r="N1405" i="2"/>
  <c r="N1406" i="2"/>
  <c r="N1407" i="2"/>
  <c r="R1407" i="2" s="1"/>
  <c r="N1408" i="2"/>
  <c r="N1409" i="2"/>
  <c r="N1410" i="2"/>
  <c r="N1411" i="2"/>
  <c r="R1411" i="2" s="1"/>
  <c r="N1412" i="2"/>
  <c r="N1413" i="2"/>
  <c r="N1414" i="2"/>
  <c r="N1415" i="2"/>
  <c r="R1415" i="2" s="1"/>
  <c r="N1416" i="2"/>
  <c r="N1417" i="2"/>
  <c r="N1418" i="2"/>
  <c r="N1419" i="2"/>
  <c r="N1420" i="2"/>
  <c r="N1421" i="2"/>
  <c r="N1422" i="2"/>
  <c r="N1423" i="2"/>
  <c r="R1423" i="2" s="1"/>
  <c r="N1424" i="2"/>
  <c r="N1425" i="2"/>
  <c r="N1426" i="2"/>
  <c r="N1427" i="2"/>
  <c r="R1427" i="2" s="1"/>
  <c r="N1428" i="2"/>
  <c r="N1429" i="2"/>
  <c r="N1430" i="2"/>
  <c r="N1431" i="2"/>
  <c r="R1431" i="2" s="1"/>
  <c r="N1432" i="2"/>
  <c r="N1433" i="2"/>
  <c r="N1434" i="2"/>
  <c r="N1435" i="2"/>
  <c r="N1436" i="2"/>
  <c r="N1437" i="2"/>
  <c r="N1438" i="2"/>
  <c r="R1438" i="2" s="1"/>
  <c r="N2" i="2"/>
  <c r="U2" i="2"/>
  <c r="G18" i="8" l="1"/>
  <c r="R1422" i="2"/>
  <c r="R1390" i="2"/>
  <c r="R1334" i="2"/>
  <c r="R1430" i="2"/>
  <c r="R1414" i="2"/>
  <c r="R1398" i="2"/>
  <c r="R1382" i="2"/>
  <c r="R1374" i="2"/>
  <c r="R1358" i="2"/>
  <c r="Q1426" i="2"/>
  <c r="R1406" i="2"/>
  <c r="R1366" i="2"/>
  <c r="R1350" i="2"/>
  <c r="R1342" i="2"/>
  <c r="R1294" i="2"/>
  <c r="R1278" i="2"/>
  <c r="R1246" i="2"/>
  <c r="R1208" i="2"/>
  <c r="R1169" i="2"/>
  <c r="R1129" i="2"/>
  <c r="R1113" i="2"/>
  <c r="R1073" i="2"/>
  <c r="R1057" i="2"/>
  <c r="R1049" i="2"/>
  <c r="R1033" i="2"/>
  <c r="R1017" i="2"/>
  <c r="R1001" i="2"/>
  <c r="R985" i="2"/>
  <c r="R969" i="2"/>
  <c r="R953" i="2"/>
  <c r="R921" i="2"/>
  <c r="R905" i="2"/>
  <c r="Q869" i="2"/>
  <c r="R845" i="2"/>
  <c r="R821" i="2"/>
  <c r="R809" i="2"/>
  <c r="Q773" i="2"/>
  <c r="R750" i="2"/>
  <c r="R718" i="2"/>
  <c r="R694" i="2"/>
  <c r="R682" i="2"/>
  <c r="R658" i="2"/>
  <c r="R603" i="2"/>
  <c r="R583" i="2"/>
  <c r="R531" i="2"/>
  <c r="R487" i="2"/>
  <c r="Q439" i="2"/>
  <c r="R427" i="2"/>
  <c r="R383" i="2"/>
  <c r="R339" i="2"/>
  <c r="R319" i="2"/>
  <c r="R275" i="2"/>
  <c r="R255" i="2"/>
  <c r="R212" i="2"/>
  <c r="R192" i="2"/>
  <c r="R104" i="2"/>
  <c r="R1326" i="2"/>
  <c r="R1310" i="2"/>
  <c r="Q1298" i="2"/>
  <c r="R1262" i="2"/>
  <c r="R1230" i="2"/>
  <c r="R1192" i="2"/>
  <c r="R1177" i="2"/>
  <c r="R1153" i="2"/>
  <c r="R1137" i="2"/>
  <c r="R1121" i="2"/>
  <c r="R1105" i="2"/>
  <c r="R1089" i="2"/>
  <c r="Q1045" i="2"/>
  <c r="R1025" i="2"/>
  <c r="R945" i="2"/>
  <c r="R929" i="2"/>
  <c r="Q917" i="2"/>
  <c r="R877" i="2"/>
  <c r="R813" i="2"/>
  <c r="R777" i="2"/>
  <c r="R746" i="2"/>
  <c r="Q722" i="2"/>
  <c r="R678" i="2"/>
  <c r="Q611" i="2"/>
  <c r="R571" i="2"/>
  <c r="Q547" i="2"/>
  <c r="R475" i="2"/>
  <c r="R459" i="2"/>
  <c r="R447" i="2"/>
  <c r="R403" i="2"/>
  <c r="R359" i="2"/>
  <c r="R299" i="2"/>
  <c r="R232" i="2"/>
  <c r="Q176" i="2"/>
  <c r="R116" i="2"/>
  <c r="R68" i="2"/>
  <c r="R40" i="2"/>
  <c r="Q1437" i="2"/>
  <c r="Q1409" i="2"/>
  <c r="Q1385" i="2"/>
  <c r="Q1373" i="2"/>
  <c r="Q1337" i="2"/>
  <c r="Q1309" i="2"/>
  <c r="Q1273" i="2"/>
  <c r="Q1265" i="2"/>
  <c r="Q1219" i="2"/>
  <c r="Q1195" i="2"/>
  <c r="Q1168" i="2"/>
  <c r="Q1140" i="2"/>
  <c r="Q1132" i="2"/>
  <c r="Q1076" i="2"/>
  <c r="Q1068" i="2"/>
  <c r="Q1040" i="2"/>
  <c r="Q1012" i="2"/>
  <c r="Q1004" i="2"/>
  <c r="Q976" i="2"/>
  <c r="Q964" i="2"/>
  <c r="Q956" i="2"/>
  <c r="Q940" i="2"/>
  <c r="Q916" i="2"/>
  <c r="Q864" i="2"/>
  <c r="Q836" i="2"/>
  <c r="Q753" i="2"/>
  <c r="Q737" i="2"/>
  <c r="R143" i="2"/>
  <c r="R107" i="2"/>
  <c r="Q99" i="2"/>
  <c r="Q71" i="2"/>
  <c r="R55" i="2"/>
  <c r="R43" i="2"/>
  <c r="R1318" i="2"/>
  <c r="R1302" i="2"/>
  <c r="R1286" i="2"/>
  <c r="R1270" i="2"/>
  <c r="Q1254" i="2"/>
  <c r="R1238" i="2"/>
  <c r="R1216" i="2"/>
  <c r="R1200" i="2"/>
  <c r="R1184" i="2"/>
  <c r="Q1173" i="2"/>
  <c r="R1161" i="2"/>
  <c r="R1145" i="2"/>
  <c r="R1097" i="2"/>
  <c r="R1081" i="2"/>
  <c r="R1065" i="2"/>
  <c r="R1041" i="2"/>
  <c r="R1009" i="2"/>
  <c r="R993" i="2"/>
  <c r="R977" i="2"/>
  <c r="R961" i="2"/>
  <c r="R937" i="2"/>
  <c r="R913" i="2"/>
  <c r="R885" i="2"/>
  <c r="R873" i="2"/>
  <c r="R853" i="2"/>
  <c r="R841" i="2"/>
  <c r="R789" i="2"/>
  <c r="R781" i="2"/>
  <c r="R758" i="2"/>
  <c r="R726" i="2"/>
  <c r="R714" i="2"/>
  <c r="R670" i="2"/>
  <c r="R654" i="2"/>
  <c r="R627" i="2"/>
  <c r="R615" i="2"/>
  <c r="R587" i="2"/>
  <c r="R575" i="2"/>
  <c r="R555" i="2"/>
  <c r="R543" i="2"/>
  <c r="R499" i="2"/>
  <c r="R455" i="2"/>
  <c r="R443" i="2"/>
  <c r="R415" i="2"/>
  <c r="Q391" i="2"/>
  <c r="R363" i="2"/>
  <c r="R295" i="2"/>
  <c r="R236" i="2"/>
  <c r="R172" i="2"/>
  <c r="R156" i="2"/>
  <c r="Q92" i="2"/>
  <c r="R76" i="2"/>
  <c r="R36" i="2"/>
  <c r="Q1421" i="2"/>
  <c r="Q1401" i="2"/>
  <c r="Q1393" i="2"/>
  <c r="Q1357" i="2"/>
  <c r="Q1345" i="2"/>
  <c r="Q1329" i="2"/>
  <c r="Q1321" i="2"/>
  <c r="Q1293" i="2"/>
  <c r="Q1281" i="2"/>
  <c r="Q1257" i="2"/>
  <c r="Q1245" i="2"/>
  <c r="Q1229" i="2"/>
  <c r="Q1211" i="2"/>
  <c r="Q1203" i="2"/>
  <c r="Q1183" i="2"/>
  <c r="Q1156" i="2"/>
  <c r="Q1148" i="2"/>
  <c r="Q1120" i="2"/>
  <c r="Q1104" i="2"/>
  <c r="Q1092" i="2"/>
  <c r="Q1084" i="2"/>
  <c r="Q1056" i="2"/>
  <c r="Q1028" i="2"/>
  <c r="Q1020" i="2"/>
  <c r="Q992" i="2"/>
  <c r="Q948" i="2"/>
  <c r="Q928" i="2"/>
  <c r="Q900" i="2"/>
  <c r="Q880" i="2"/>
  <c r="Q852" i="2"/>
  <c r="Q816" i="2"/>
  <c r="Q800" i="2"/>
  <c r="Q788" i="2"/>
  <c r="Q772" i="2"/>
  <c r="Q215" i="2"/>
  <c r="R135" i="2"/>
  <c r="R127" i="2"/>
  <c r="R119" i="2"/>
  <c r="R91" i="2"/>
  <c r="R79" i="2"/>
  <c r="Q63" i="2"/>
  <c r="Q51" i="2"/>
  <c r="Q35" i="2"/>
  <c r="R1436" i="2"/>
  <c r="R1432" i="2"/>
  <c r="R1428" i="2"/>
  <c r="R1424" i="2"/>
  <c r="R1420" i="2"/>
  <c r="Q1416" i="2"/>
  <c r="R1412" i="2"/>
  <c r="R1408" i="2"/>
  <c r="R1404" i="2"/>
  <c r="Q1400" i="2"/>
  <c r="R1396" i="2"/>
  <c r="R1392" i="2"/>
  <c r="R1388" i="2"/>
  <c r="R1384" i="2"/>
  <c r="R1376" i="2"/>
  <c r="R1372" i="2"/>
  <c r="R1368" i="2"/>
  <c r="R1364" i="2"/>
  <c r="R1360" i="2"/>
  <c r="R1356" i="2"/>
  <c r="Q1352" i="2"/>
  <c r="R1348" i="2"/>
  <c r="R1344" i="2"/>
  <c r="R1340" i="2"/>
  <c r="Q1336" i="2"/>
  <c r="R1332" i="2"/>
  <c r="R1328" i="2"/>
  <c r="R1324" i="2"/>
  <c r="R1320" i="2"/>
  <c r="R1312" i="2"/>
  <c r="R1308" i="2"/>
  <c r="R1304" i="2"/>
  <c r="R1300" i="2"/>
  <c r="R1296" i="2"/>
  <c r="R1292" i="2"/>
  <c r="Q1288" i="2"/>
  <c r="R1284" i="2"/>
  <c r="R1280" i="2"/>
  <c r="R1276" i="2"/>
  <c r="Q1272" i="2"/>
  <c r="R1268" i="2"/>
  <c r="R1264" i="2"/>
  <c r="R1260" i="2"/>
  <c r="R1256" i="2"/>
  <c r="R1248" i="2"/>
  <c r="R1244" i="2"/>
  <c r="R1240" i="2"/>
  <c r="R1236" i="2"/>
  <c r="R1232" i="2"/>
  <c r="R1228" i="2"/>
  <c r="Q1225" i="2"/>
  <c r="R1222" i="2"/>
  <c r="R1218" i="2"/>
  <c r="R1214" i="2"/>
  <c r="Q1210" i="2"/>
  <c r="R1206" i="2"/>
  <c r="R1202" i="2"/>
  <c r="R1198" i="2"/>
  <c r="R1194" i="2"/>
  <c r="R1186" i="2"/>
  <c r="R1182" i="2"/>
  <c r="R1179" i="2"/>
  <c r="R1175" i="2"/>
  <c r="R1171" i="2"/>
  <c r="R1167" i="2"/>
  <c r="Q1163" i="2"/>
  <c r="R1159" i="2"/>
  <c r="R1155" i="2"/>
  <c r="R1151" i="2"/>
  <c r="Q1147" i="2"/>
  <c r="R1143" i="2"/>
  <c r="R1139" i="2"/>
  <c r="R1135" i="2"/>
  <c r="R1131" i="2"/>
  <c r="R1123" i="2"/>
  <c r="R1119" i="2"/>
  <c r="R1115" i="2"/>
  <c r="R1111" i="2"/>
  <c r="R1107" i="2"/>
  <c r="R1103" i="2"/>
  <c r="Q1099" i="2"/>
  <c r="R1095" i="2"/>
  <c r="R1091" i="2"/>
  <c r="R1087" i="2"/>
  <c r="Q1083" i="2"/>
  <c r="R1079" i="2"/>
  <c r="R1075" i="2"/>
  <c r="R1071" i="2"/>
  <c r="R1067" i="2"/>
  <c r="R1059" i="2"/>
  <c r="R1055" i="2"/>
  <c r="R1051" i="2"/>
  <c r="R1047" i="2"/>
  <c r="R1043" i="2"/>
  <c r="R1039" i="2"/>
  <c r="Q1035" i="2"/>
  <c r="R1031" i="2"/>
  <c r="R1027" i="2"/>
  <c r="R1023" i="2"/>
  <c r="Q1019" i="2"/>
  <c r="R1015" i="2"/>
  <c r="R1011" i="2"/>
  <c r="R1007" i="2"/>
  <c r="R1003" i="2"/>
  <c r="R995" i="2"/>
  <c r="R991" i="2"/>
  <c r="R987" i="2"/>
  <c r="R983" i="2"/>
  <c r="R979" i="2"/>
  <c r="R975" i="2"/>
  <c r="Q971" i="2"/>
  <c r="R967" i="2"/>
  <c r="R963" i="2"/>
  <c r="R959" i="2"/>
  <c r="Q955" i="2"/>
  <c r="R951" i="2"/>
  <c r="R947" i="2"/>
  <c r="R943" i="2"/>
  <c r="R939" i="2"/>
  <c r="R931" i="2"/>
  <c r="R927" i="2"/>
  <c r="R923" i="2"/>
  <c r="R919" i="2"/>
  <c r="R915" i="2"/>
  <c r="R911" i="2"/>
  <c r="Q907" i="2"/>
  <c r="R903" i="2"/>
  <c r="R899" i="2"/>
  <c r="R895" i="2"/>
  <c r="R891" i="2"/>
  <c r="R887" i="2"/>
  <c r="R883" i="2"/>
  <c r="R879" i="2"/>
  <c r="R875" i="2"/>
  <c r="R871" i="2"/>
  <c r="R867" i="2"/>
  <c r="Q863" i="2"/>
  <c r="R859" i="2"/>
  <c r="R855" i="2"/>
  <c r="R851" i="2"/>
  <c r="R847" i="2"/>
  <c r="Q843" i="2"/>
  <c r="R839" i="2"/>
  <c r="R835" i="2"/>
  <c r="R831" i="2"/>
  <c r="R827" i="2"/>
  <c r="R823" i="2"/>
  <c r="R819" i="2"/>
  <c r="R815" i="2"/>
  <c r="R811" i="2"/>
  <c r="R807" i="2"/>
  <c r="R803" i="2"/>
  <c r="R799" i="2"/>
  <c r="R795" i="2"/>
  <c r="R791" i="2"/>
  <c r="R787" i="2"/>
  <c r="R783" i="2"/>
  <c r="Q779" i="2"/>
  <c r="R775" i="2"/>
  <c r="R771" i="2"/>
  <c r="R767" i="2"/>
  <c r="R764" i="2"/>
  <c r="R760" i="2"/>
  <c r="R756" i="2"/>
  <c r="R752" i="2"/>
  <c r="R748" i="2"/>
  <c r="R744" i="2"/>
  <c r="R740" i="2"/>
  <c r="R736" i="2"/>
  <c r="R732" i="2"/>
  <c r="R728" i="2"/>
  <c r="R724" i="2"/>
  <c r="R720" i="2"/>
  <c r="Q716" i="2"/>
  <c r="R712" i="2"/>
  <c r="R708" i="2"/>
  <c r="R704" i="2"/>
  <c r="R692" i="2"/>
  <c r="R684" i="2"/>
  <c r="R676" i="2"/>
  <c r="R672" i="2"/>
  <c r="R668" i="2"/>
  <c r="Q664" i="2"/>
  <c r="R660" i="2"/>
  <c r="R656" i="2"/>
  <c r="R644" i="2"/>
  <c r="R641" i="2"/>
  <c r="R629" i="2"/>
  <c r="R625" i="2"/>
  <c r="Q617" i="2"/>
  <c r="R613" i="2"/>
  <c r="R609" i="2"/>
  <c r="Q601" i="2"/>
  <c r="R597" i="2"/>
  <c r="R593" i="2"/>
  <c r="R581" i="2"/>
  <c r="R577" i="2"/>
  <c r="R565" i="2"/>
  <c r="R561" i="2"/>
  <c r="Q553" i="2"/>
  <c r="R549" i="2"/>
  <c r="R533" i="2"/>
  <c r="R529" i="2"/>
  <c r="R517" i="2"/>
  <c r="R513" i="2"/>
  <c r="R501" i="2"/>
  <c r="Q497" i="2"/>
  <c r="R485" i="2"/>
  <c r="R469" i="2"/>
  <c r="R465" i="2"/>
  <c r="Q461" i="2"/>
  <c r="R453" i="2"/>
  <c r="R449" i="2"/>
  <c r="R437" i="2"/>
  <c r="R421" i="2"/>
  <c r="R417" i="2"/>
  <c r="Q409" i="2"/>
  <c r="R405" i="2"/>
  <c r="R401" i="2"/>
  <c r="R385" i="2"/>
  <c r="R373" i="2"/>
  <c r="R369" i="2"/>
  <c r="Q361" i="2"/>
  <c r="R353" i="2"/>
  <c r="Q345" i="2"/>
  <c r="R341" i="2"/>
  <c r="R337" i="2"/>
  <c r="R321" i="2"/>
  <c r="R309" i="2"/>
  <c r="R305" i="2"/>
  <c r="Q297" i="2"/>
  <c r="R289" i="2"/>
  <c r="R277" i="2"/>
  <c r="R273" i="2"/>
  <c r="R257" i="2"/>
  <c r="R246" i="2"/>
  <c r="R242" i="2"/>
  <c r="R226" i="2"/>
  <c r="R214" i="2"/>
  <c r="R210" i="2"/>
  <c r="R194" i="2"/>
  <c r="R182" i="2"/>
  <c r="R178" i="2"/>
  <c r="R163" i="2"/>
  <c r="R154" i="2"/>
  <c r="G9" i="8"/>
  <c r="G22" i="8"/>
  <c r="G26" i="8"/>
  <c r="G14" i="8"/>
  <c r="Q735" i="2"/>
  <c r="Q1318" i="2"/>
  <c r="R1254" i="2"/>
  <c r="Q1286" i="2"/>
  <c r="Q555" i="2"/>
  <c r="R917" i="2"/>
  <c r="Q1192" i="2"/>
  <c r="R24" i="2"/>
  <c r="Q1065" i="2"/>
  <c r="Q1033" i="2"/>
  <c r="Q937" i="2"/>
  <c r="Q383" i="2"/>
  <c r="Q1414" i="2"/>
  <c r="Q1161" i="2"/>
  <c r="Q905" i="2"/>
  <c r="Q295" i="2"/>
  <c r="Q1382" i="2"/>
  <c r="Q1129" i="2"/>
  <c r="Q862" i="2"/>
  <c r="Q212" i="2"/>
  <c r="Q1001" i="2"/>
  <c r="Q499" i="2"/>
  <c r="R391" i="2"/>
  <c r="Q1350" i="2"/>
  <c r="Q1097" i="2"/>
  <c r="Q969" i="2"/>
  <c r="Q777" i="2"/>
  <c r="Q415" i="2"/>
  <c r="R92" i="2"/>
  <c r="Q692" i="2"/>
  <c r="R955" i="2"/>
  <c r="Q1340" i="2"/>
  <c r="Q1244" i="2"/>
  <c r="Q1119" i="2"/>
  <c r="Q991" i="2"/>
  <c r="Q724" i="2"/>
  <c r="Q629" i="2"/>
  <c r="R1336" i="2"/>
  <c r="Q1404" i="2"/>
  <c r="Q1276" i="2"/>
  <c r="Q1182" i="2"/>
  <c r="Q1055" i="2"/>
  <c r="Q959" i="2"/>
  <c r="Q895" i="2"/>
  <c r="Q799" i="2"/>
  <c r="Q667" i="2"/>
  <c r="Q485" i="2"/>
  <c r="R664" i="2"/>
  <c r="Q1430" i="2"/>
  <c r="Q1398" i="2"/>
  <c r="Q1366" i="2"/>
  <c r="Q1334" i="2"/>
  <c r="Q1302" i="2"/>
  <c r="Q1270" i="2"/>
  <c r="Q1238" i="2"/>
  <c r="Q1208" i="2"/>
  <c r="Q1177" i="2"/>
  <c r="Q1145" i="2"/>
  <c r="Q1113" i="2"/>
  <c r="Q1081" i="2"/>
  <c r="Q1049" i="2"/>
  <c r="Q1017" i="2"/>
  <c r="Q985" i="2"/>
  <c r="Q953" i="2"/>
  <c r="Q921" i="2"/>
  <c r="Q883" i="2"/>
  <c r="Q841" i="2"/>
  <c r="Q798" i="2"/>
  <c r="Q756" i="2"/>
  <c r="Q714" i="2"/>
  <c r="Q644" i="2"/>
  <c r="Q597" i="2"/>
  <c r="Q517" i="2"/>
  <c r="Q469" i="2"/>
  <c r="Q341" i="2"/>
  <c r="Q255" i="2"/>
  <c r="Q113" i="2"/>
  <c r="R1210" i="2"/>
  <c r="R863" i="2"/>
  <c r="R611" i="2"/>
  <c r="Q819" i="2"/>
  <c r="R716" i="2"/>
  <c r="Q1436" i="2"/>
  <c r="Q1372" i="2"/>
  <c r="Q1308" i="2"/>
  <c r="Q1214" i="2"/>
  <c r="Q1151" i="2"/>
  <c r="Q1087" i="2"/>
  <c r="Q1023" i="2"/>
  <c r="Q927" i="2"/>
  <c r="Q851" i="2"/>
  <c r="Q767" i="2"/>
  <c r="Q613" i="2"/>
  <c r="Q528" i="2"/>
  <c r="Q277" i="2"/>
  <c r="Q1420" i="2"/>
  <c r="Q1388" i="2"/>
  <c r="Q1356" i="2"/>
  <c r="Q1324" i="2"/>
  <c r="Q1292" i="2"/>
  <c r="Q1260" i="2"/>
  <c r="Q1228" i="2"/>
  <c r="Q1198" i="2"/>
  <c r="Q1167" i="2"/>
  <c r="Q1135" i="2"/>
  <c r="Q1103" i="2"/>
  <c r="Q1071" i="2"/>
  <c r="Q1039" i="2"/>
  <c r="Q1007" i="2"/>
  <c r="Q975" i="2"/>
  <c r="Q943" i="2"/>
  <c r="Q911" i="2"/>
  <c r="Q831" i="2"/>
  <c r="Q787" i="2"/>
  <c r="Q736" i="2"/>
  <c r="Q704" i="2"/>
  <c r="Q640" i="2"/>
  <c r="Q583" i="2"/>
  <c r="Q501" i="2"/>
  <c r="Q443" i="2"/>
  <c r="Q339" i="2"/>
  <c r="Q214" i="2"/>
  <c r="R1426" i="2"/>
  <c r="R1083" i="2"/>
  <c r="R773" i="2"/>
  <c r="R497" i="2"/>
  <c r="R1435" i="2"/>
  <c r="Q1435" i="2"/>
  <c r="R1387" i="2"/>
  <c r="Q1387" i="2"/>
  <c r="R1339" i="2"/>
  <c r="Q1339" i="2"/>
  <c r="R1291" i="2"/>
  <c r="Q1291" i="2"/>
  <c r="R1243" i="2"/>
  <c r="Q1243" i="2"/>
  <c r="R1197" i="2"/>
  <c r="Q1197" i="2"/>
  <c r="R1150" i="2"/>
  <c r="Q1150" i="2"/>
  <c r="R1118" i="2"/>
  <c r="Q1118" i="2"/>
  <c r="R1070" i="2"/>
  <c r="Q1070" i="2"/>
  <c r="R1022" i="2"/>
  <c r="Q1022" i="2"/>
  <c r="R974" i="2"/>
  <c r="Q974" i="2"/>
  <c r="R926" i="2"/>
  <c r="Q926" i="2"/>
  <c r="R842" i="2"/>
  <c r="Q842" i="2"/>
  <c r="R826" i="2"/>
  <c r="Q826" i="2"/>
  <c r="R814" i="2"/>
  <c r="Q814" i="2"/>
  <c r="R782" i="2"/>
  <c r="Q782" i="2"/>
  <c r="R763" i="2"/>
  <c r="Q763" i="2"/>
  <c r="R747" i="2"/>
  <c r="Q747" i="2"/>
  <c r="R608" i="2"/>
  <c r="Q608" i="2"/>
  <c r="Q540" i="2"/>
  <c r="R540" i="2"/>
  <c r="R352" i="2"/>
  <c r="Q352" i="2"/>
  <c r="R336" i="2"/>
  <c r="Q336" i="2"/>
  <c r="R304" i="2"/>
  <c r="Q304" i="2"/>
  <c r="R288" i="2"/>
  <c r="Q288" i="2"/>
  <c r="R272" i="2"/>
  <c r="Q272" i="2"/>
  <c r="Q260" i="2"/>
  <c r="R260" i="2"/>
  <c r="R241" i="2"/>
  <c r="Q241" i="2"/>
  <c r="Q233" i="2"/>
  <c r="R233" i="2"/>
  <c r="R225" i="2"/>
  <c r="Q225" i="2"/>
  <c r="Q213" i="2"/>
  <c r="R213" i="2"/>
  <c r="R209" i="2"/>
  <c r="Q209" i="2"/>
  <c r="Q185" i="2"/>
  <c r="R185" i="2"/>
  <c r="R177" i="2"/>
  <c r="Q177" i="2"/>
  <c r="Q166" i="2"/>
  <c r="R166" i="2"/>
  <c r="R162" i="2"/>
  <c r="Q162" i="2"/>
  <c r="Q137" i="2"/>
  <c r="R137" i="2"/>
  <c r="R133" i="2"/>
  <c r="Q133" i="2"/>
  <c r="R121" i="2"/>
  <c r="Q121" i="2"/>
  <c r="R105" i="2"/>
  <c r="Q105" i="2"/>
  <c r="R69" i="2"/>
  <c r="Q69" i="2"/>
  <c r="R57" i="2"/>
  <c r="Q57" i="2"/>
  <c r="R49" i="2"/>
  <c r="Q49" i="2"/>
  <c r="R41" i="2"/>
  <c r="Q41" i="2"/>
  <c r="R6" i="2"/>
  <c r="Q6" i="2"/>
  <c r="Q1438" i="2"/>
  <c r="Q1422" i="2"/>
  <c r="Q1406" i="2"/>
  <c r="Q1390" i="2"/>
  <c r="Q1374" i="2"/>
  <c r="Q1358" i="2"/>
  <c r="Q1342" i="2"/>
  <c r="Q1326" i="2"/>
  <c r="Q1310" i="2"/>
  <c r="Q1294" i="2"/>
  <c r="Q1278" i="2"/>
  <c r="Q1262" i="2"/>
  <c r="Q1246" i="2"/>
  <c r="Q1230" i="2"/>
  <c r="Q1216" i="2"/>
  <c r="Q1200" i="2"/>
  <c r="Q1184" i="2"/>
  <c r="Q1169" i="2"/>
  <c r="Q1153" i="2"/>
  <c r="Q1137" i="2"/>
  <c r="Q1121" i="2"/>
  <c r="Q1105" i="2"/>
  <c r="Q1089" i="2"/>
  <c r="Q1073" i="2"/>
  <c r="Q1057" i="2"/>
  <c r="Q1041" i="2"/>
  <c r="Q1025" i="2"/>
  <c r="Q1009" i="2"/>
  <c r="Q993" i="2"/>
  <c r="Q977" i="2"/>
  <c r="Q961" i="2"/>
  <c r="Q945" i="2"/>
  <c r="Q929" i="2"/>
  <c r="Q913" i="2"/>
  <c r="Q877" i="2"/>
  <c r="Q853" i="2"/>
  <c r="Q813" i="2"/>
  <c r="Q789" i="2"/>
  <c r="Q750" i="2"/>
  <c r="Q726" i="2"/>
  <c r="Q682" i="2"/>
  <c r="Q658" i="2"/>
  <c r="Q603" i="2"/>
  <c r="Q575" i="2"/>
  <c r="Q544" i="2"/>
  <c r="Q487" i="2"/>
  <c r="Q459" i="2"/>
  <c r="Q432" i="2"/>
  <c r="Q403" i="2"/>
  <c r="Q363" i="2"/>
  <c r="Q320" i="2"/>
  <c r="Q236" i="2"/>
  <c r="Q193" i="2"/>
  <c r="Q156" i="2"/>
  <c r="Q76" i="2"/>
  <c r="R1045" i="2"/>
  <c r="R869" i="2"/>
  <c r="R722" i="2"/>
  <c r="R547" i="2"/>
  <c r="R324" i="2"/>
  <c r="R1403" i="2"/>
  <c r="Q1403" i="2"/>
  <c r="R1355" i="2"/>
  <c r="Q1355" i="2"/>
  <c r="R1307" i="2"/>
  <c r="Q1307" i="2"/>
  <c r="R1259" i="2"/>
  <c r="Q1259" i="2"/>
  <c r="R1181" i="2"/>
  <c r="Q1181" i="2"/>
  <c r="R1166" i="2"/>
  <c r="Q1166" i="2"/>
  <c r="R1086" i="2"/>
  <c r="Q1086" i="2"/>
  <c r="R1038" i="2"/>
  <c r="Q1038" i="2"/>
  <c r="R990" i="2"/>
  <c r="Q990" i="2"/>
  <c r="R942" i="2"/>
  <c r="Q942" i="2"/>
  <c r="R910" i="2"/>
  <c r="Q910" i="2"/>
  <c r="R874" i="2"/>
  <c r="Q874" i="2"/>
  <c r="R858" i="2"/>
  <c r="Q858" i="2"/>
  <c r="R846" i="2"/>
  <c r="Q846" i="2"/>
  <c r="R810" i="2"/>
  <c r="Q810" i="2"/>
  <c r="R794" i="2"/>
  <c r="Q794" i="2"/>
  <c r="R778" i="2"/>
  <c r="Q778" i="2"/>
  <c r="R731" i="2"/>
  <c r="Q731" i="2"/>
  <c r="R719" i="2"/>
  <c r="Q719" i="2"/>
  <c r="R699" i="2"/>
  <c r="Q699" i="2"/>
  <c r="R671" i="2"/>
  <c r="Q671" i="2"/>
  <c r="R624" i="2"/>
  <c r="Q624" i="2"/>
  <c r="Q580" i="2"/>
  <c r="R580" i="2"/>
  <c r="R496" i="2"/>
  <c r="Q496" i="2"/>
  <c r="R480" i="2"/>
  <c r="Q480" i="2"/>
  <c r="R448" i="2"/>
  <c r="Q448" i="2"/>
  <c r="R368" i="2"/>
  <c r="Q368" i="2"/>
  <c r="Q360" i="2"/>
  <c r="R360" i="2"/>
  <c r="R1402" i="2"/>
  <c r="Q1402" i="2"/>
  <c r="R1378" i="2"/>
  <c r="Q1378" i="2"/>
  <c r="R1354" i="2"/>
  <c r="Q1354" i="2"/>
  <c r="R1346" i="2"/>
  <c r="Q1346" i="2"/>
  <c r="R1330" i="2"/>
  <c r="Q1330" i="2"/>
  <c r="R1314" i="2"/>
  <c r="Q1314" i="2"/>
  <c r="R1290" i="2"/>
  <c r="Q1290" i="2"/>
  <c r="R1274" i="2"/>
  <c r="Q1274" i="2"/>
  <c r="R1242" i="2"/>
  <c r="Q1242" i="2"/>
  <c r="R1220" i="2"/>
  <c r="Q1220" i="2"/>
  <c r="R1204" i="2"/>
  <c r="Q1204" i="2"/>
  <c r="R1188" i="2"/>
  <c r="Q1188" i="2"/>
  <c r="R1157" i="2"/>
  <c r="Q1157" i="2"/>
  <c r="R1125" i="2"/>
  <c r="Q1125" i="2"/>
  <c r="R1101" i="2"/>
  <c r="Q1101" i="2"/>
  <c r="R1085" i="2"/>
  <c r="Q1085" i="2"/>
  <c r="R1077" i="2"/>
  <c r="Q1077" i="2"/>
  <c r="R1053" i="2"/>
  <c r="Q1053" i="2"/>
  <c r="R1029" i="2"/>
  <c r="Q1029" i="2"/>
  <c r="R1021" i="2"/>
  <c r="Q1021" i="2"/>
  <c r="R989" i="2"/>
  <c r="Q989" i="2"/>
  <c r="R981" i="2"/>
  <c r="Q981" i="2"/>
  <c r="R957" i="2"/>
  <c r="Q957" i="2"/>
  <c r="R949" i="2"/>
  <c r="Q949" i="2"/>
  <c r="R909" i="2"/>
  <c r="Q909" i="2"/>
  <c r="R901" i="2"/>
  <c r="Q901" i="2"/>
  <c r="Q897" i="2"/>
  <c r="R897" i="2"/>
  <c r="R889" i="2"/>
  <c r="Q889" i="2"/>
  <c r="R865" i="2"/>
  <c r="Q865" i="2"/>
  <c r="R857" i="2"/>
  <c r="Q857" i="2"/>
  <c r="R849" i="2"/>
  <c r="Q849" i="2"/>
  <c r="R833" i="2"/>
  <c r="Q833" i="2"/>
  <c r="R829" i="2"/>
  <c r="Q829" i="2"/>
  <c r="R801" i="2"/>
  <c r="Q801" i="2"/>
  <c r="R766" i="2"/>
  <c r="Q766" i="2"/>
  <c r="R762" i="2"/>
  <c r="Q762" i="2"/>
  <c r="R754" i="2"/>
  <c r="Q754" i="2"/>
  <c r="R738" i="2"/>
  <c r="Q738" i="2"/>
  <c r="R730" i="2"/>
  <c r="Q730" i="2"/>
  <c r="R710" i="2"/>
  <c r="Q710" i="2"/>
  <c r="R702" i="2"/>
  <c r="Q702" i="2"/>
  <c r="R698" i="2"/>
  <c r="Q698" i="2"/>
  <c r="Q690" i="2"/>
  <c r="R690" i="2"/>
  <c r="R674" i="2"/>
  <c r="Q674" i="2"/>
  <c r="R666" i="2"/>
  <c r="Q666" i="2"/>
  <c r="R650" i="2"/>
  <c r="Q650" i="2"/>
  <c r="R642" i="2"/>
  <c r="Q642" i="2"/>
  <c r="R635" i="2"/>
  <c r="Q635" i="2"/>
  <c r="Q631" i="2"/>
  <c r="R631" i="2"/>
  <c r="R623" i="2"/>
  <c r="Q623" i="2"/>
  <c r="R595" i="2"/>
  <c r="Q595" i="2"/>
  <c r="R579" i="2"/>
  <c r="Q579" i="2"/>
  <c r="R563" i="2"/>
  <c r="Q563" i="2"/>
  <c r="R559" i="2"/>
  <c r="Q559" i="2"/>
  <c r="R551" i="2"/>
  <c r="Q551" i="2"/>
  <c r="R539" i="2"/>
  <c r="Q539" i="2"/>
  <c r="Q535" i="2"/>
  <c r="R535" i="2"/>
  <c r="R527" i="2"/>
  <c r="Q527" i="2"/>
  <c r="R515" i="2"/>
  <c r="Q515" i="2"/>
  <c r="R511" i="2"/>
  <c r="Q511" i="2"/>
  <c r="R467" i="2"/>
  <c r="Q467" i="2"/>
  <c r="R451" i="2"/>
  <c r="Q451" i="2"/>
  <c r="Q399" i="2"/>
  <c r="R399" i="2"/>
  <c r="R395" i="2"/>
  <c r="Q395" i="2"/>
  <c r="R371" i="2"/>
  <c r="Q371" i="2"/>
  <c r="R351" i="2"/>
  <c r="Q351" i="2"/>
  <c r="R331" i="2"/>
  <c r="Q331" i="2"/>
  <c r="R323" i="2"/>
  <c r="Q323" i="2"/>
  <c r="R315" i="2"/>
  <c r="Q315" i="2"/>
  <c r="R307" i="2"/>
  <c r="Q307" i="2"/>
  <c r="R287" i="2"/>
  <c r="Q287" i="2"/>
  <c r="R267" i="2"/>
  <c r="Q267" i="2"/>
  <c r="R259" i="2"/>
  <c r="Q259" i="2"/>
  <c r="R248" i="2"/>
  <c r="Q248" i="2"/>
  <c r="R240" i="2"/>
  <c r="Q240" i="2"/>
  <c r="R224" i="2"/>
  <c r="Q224" i="2"/>
  <c r="R204" i="2"/>
  <c r="Q204" i="2"/>
  <c r="R152" i="2"/>
  <c r="Q152" i="2"/>
  <c r="R144" i="2"/>
  <c r="Q144" i="2"/>
  <c r="R132" i="2"/>
  <c r="Q132" i="2"/>
  <c r="R100" i="2"/>
  <c r="Q100" i="2"/>
  <c r="R96" i="2"/>
  <c r="Q96" i="2"/>
  <c r="Q88" i="2"/>
  <c r="R88" i="2"/>
  <c r="Q72" i="2"/>
  <c r="R72" i="2"/>
  <c r="R60" i="2"/>
  <c r="Q60" i="2"/>
  <c r="R52" i="2"/>
  <c r="Q52" i="2"/>
  <c r="R32" i="2"/>
  <c r="Q32" i="2"/>
  <c r="Q29" i="2"/>
  <c r="R29" i="2"/>
  <c r="R21" i="2"/>
  <c r="Q21" i="2"/>
  <c r="R17" i="2"/>
  <c r="Q17" i="2"/>
  <c r="Q9" i="2"/>
  <c r="R9" i="2"/>
  <c r="R5" i="2"/>
  <c r="Q5" i="2"/>
  <c r="Q894" i="2"/>
  <c r="Q873" i="2"/>
  <c r="Q830" i="2"/>
  <c r="Q809" i="2"/>
  <c r="Q746" i="2"/>
  <c r="Q703" i="2"/>
  <c r="Q678" i="2"/>
  <c r="Q654" i="2"/>
  <c r="Q627" i="2"/>
  <c r="Q571" i="2"/>
  <c r="Q543" i="2"/>
  <c r="Q512" i="2"/>
  <c r="Q455" i="2"/>
  <c r="Q427" i="2"/>
  <c r="Q400" i="2"/>
  <c r="Q359" i="2"/>
  <c r="Q319" i="2"/>
  <c r="Q275" i="2"/>
  <c r="Q232" i="2"/>
  <c r="Q192" i="2"/>
  <c r="Q153" i="2"/>
  <c r="Q68" i="2"/>
  <c r="R1173" i="2"/>
  <c r="R1419" i="2"/>
  <c r="Q1419" i="2"/>
  <c r="R1371" i="2"/>
  <c r="Q1371" i="2"/>
  <c r="R1323" i="2"/>
  <c r="Q1323" i="2"/>
  <c r="R1275" i="2"/>
  <c r="Q1275" i="2"/>
  <c r="R1213" i="2"/>
  <c r="Q1213" i="2"/>
  <c r="R1134" i="2"/>
  <c r="Q1134" i="2"/>
  <c r="R1102" i="2"/>
  <c r="Q1102" i="2"/>
  <c r="R1054" i="2"/>
  <c r="Q1054" i="2"/>
  <c r="R1006" i="2"/>
  <c r="Q1006" i="2"/>
  <c r="R958" i="2"/>
  <c r="Q958" i="2"/>
  <c r="R890" i="2"/>
  <c r="Q890" i="2"/>
  <c r="R878" i="2"/>
  <c r="Q878" i="2"/>
  <c r="R751" i="2"/>
  <c r="Q751" i="2"/>
  <c r="R715" i="2"/>
  <c r="Q715" i="2"/>
  <c r="R679" i="2"/>
  <c r="Q679" i="2"/>
  <c r="Q616" i="2"/>
  <c r="R616" i="2"/>
  <c r="R592" i="2"/>
  <c r="Q592" i="2"/>
  <c r="R576" i="2"/>
  <c r="Q576" i="2"/>
  <c r="R464" i="2"/>
  <c r="Q464" i="2"/>
  <c r="R1434" i="2"/>
  <c r="Q1434" i="2"/>
  <c r="R1418" i="2"/>
  <c r="Q1418" i="2"/>
  <c r="R1410" i="2"/>
  <c r="Q1410" i="2"/>
  <c r="R1394" i="2"/>
  <c r="Q1394" i="2"/>
  <c r="R1386" i="2"/>
  <c r="Q1386" i="2"/>
  <c r="R1370" i="2"/>
  <c r="Q1370" i="2"/>
  <c r="R1362" i="2"/>
  <c r="Q1362" i="2"/>
  <c r="R1338" i="2"/>
  <c r="Q1338" i="2"/>
  <c r="R1322" i="2"/>
  <c r="Q1322" i="2"/>
  <c r="R1306" i="2"/>
  <c r="Q1306" i="2"/>
  <c r="R1282" i="2"/>
  <c r="Q1282" i="2"/>
  <c r="R1266" i="2"/>
  <c r="Q1266" i="2"/>
  <c r="R1258" i="2"/>
  <c r="Q1258" i="2"/>
  <c r="R1250" i="2"/>
  <c r="Q1250" i="2"/>
  <c r="R1234" i="2"/>
  <c r="Q1234" i="2"/>
  <c r="R1227" i="2"/>
  <c r="Q1227" i="2"/>
  <c r="R1212" i="2"/>
  <c r="Q1212" i="2"/>
  <c r="R1196" i="2"/>
  <c r="Q1196" i="2"/>
  <c r="R1165" i="2"/>
  <c r="Q1165" i="2"/>
  <c r="R1149" i="2"/>
  <c r="Q1149" i="2"/>
  <c r="R1141" i="2"/>
  <c r="Q1141" i="2"/>
  <c r="R1133" i="2"/>
  <c r="Q1133" i="2"/>
  <c r="R1117" i="2"/>
  <c r="Q1117" i="2"/>
  <c r="R1109" i="2"/>
  <c r="Q1109" i="2"/>
  <c r="R1093" i="2"/>
  <c r="Q1093" i="2"/>
  <c r="R1069" i="2"/>
  <c r="Q1069" i="2"/>
  <c r="R1061" i="2"/>
  <c r="Q1061" i="2"/>
  <c r="R1037" i="2"/>
  <c r="Q1037" i="2"/>
  <c r="R1013" i="2"/>
  <c r="Q1013" i="2"/>
  <c r="R1005" i="2"/>
  <c r="Q1005" i="2"/>
  <c r="R997" i="2"/>
  <c r="Q997" i="2"/>
  <c r="R973" i="2"/>
  <c r="Q973" i="2"/>
  <c r="R965" i="2"/>
  <c r="Q965" i="2"/>
  <c r="R941" i="2"/>
  <c r="Q941" i="2"/>
  <c r="R933" i="2"/>
  <c r="Q933" i="2"/>
  <c r="R925" i="2"/>
  <c r="Q925" i="2"/>
  <c r="R893" i="2"/>
  <c r="Q893" i="2"/>
  <c r="Q881" i="2"/>
  <c r="R881" i="2"/>
  <c r="R861" i="2"/>
  <c r="Q861" i="2"/>
  <c r="R837" i="2"/>
  <c r="Q837" i="2"/>
  <c r="R825" i="2"/>
  <c r="Q825" i="2"/>
  <c r="Q817" i="2"/>
  <c r="R817" i="2"/>
  <c r="R805" i="2"/>
  <c r="Q805" i="2"/>
  <c r="R797" i="2"/>
  <c r="Q797" i="2"/>
  <c r="R793" i="2"/>
  <c r="Q793" i="2"/>
  <c r="Q785" i="2"/>
  <c r="R785" i="2"/>
  <c r="Q769" i="2"/>
  <c r="R769" i="2"/>
  <c r="R742" i="2"/>
  <c r="Q742" i="2"/>
  <c r="R734" i="2"/>
  <c r="Q734" i="2"/>
  <c r="R706" i="2"/>
  <c r="Q706" i="2"/>
  <c r="R686" i="2"/>
  <c r="Q686" i="2"/>
  <c r="Q662" i="2"/>
  <c r="R662" i="2"/>
  <c r="Q646" i="2"/>
  <c r="R646" i="2"/>
  <c r="R639" i="2"/>
  <c r="Q639" i="2"/>
  <c r="R619" i="2"/>
  <c r="Q619" i="2"/>
  <c r="R607" i="2"/>
  <c r="Q607" i="2"/>
  <c r="Q599" i="2"/>
  <c r="R599" i="2"/>
  <c r="R591" i="2"/>
  <c r="Q591" i="2"/>
  <c r="R567" i="2"/>
  <c r="Q567" i="2"/>
  <c r="R523" i="2"/>
  <c r="Q523" i="2"/>
  <c r="Q519" i="2"/>
  <c r="R519" i="2"/>
  <c r="R507" i="2"/>
  <c r="Q507" i="2"/>
  <c r="R503" i="2"/>
  <c r="Q503" i="2"/>
  <c r="Q495" i="2"/>
  <c r="R495" i="2"/>
  <c r="R491" i="2"/>
  <c r="Q491" i="2"/>
  <c r="R483" i="2"/>
  <c r="Q483" i="2"/>
  <c r="R479" i="2"/>
  <c r="Q479" i="2"/>
  <c r="R471" i="2"/>
  <c r="Q471" i="2"/>
  <c r="R463" i="2"/>
  <c r="Q463" i="2"/>
  <c r="Q435" i="2"/>
  <c r="R435" i="2"/>
  <c r="R431" i="2"/>
  <c r="Q431" i="2"/>
  <c r="R423" i="2"/>
  <c r="Q423" i="2"/>
  <c r="R419" i="2"/>
  <c r="Q419" i="2"/>
  <c r="R411" i="2"/>
  <c r="Q411" i="2"/>
  <c r="Q407" i="2"/>
  <c r="R407" i="2"/>
  <c r="R387" i="2"/>
  <c r="Q387" i="2"/>
  <c r="R379" i="2"/>
  <c r="Q379" i="2"/>
  <c r="Q375" i="2"/>
  <c r="R375" i="2"/>
  <c r="R367" i="2"/>
  <c r="Q367" i="2"/>
  <c r="Q355" i="2"/>
  <c r="R355" i="2"/>
  <c r="R347" i="2"/>
  <c r="Q347" i="2"/>
  <c r="Q343" i="2"/>
  <c r="R343" i="2"/>
  <c r="R335" i="2"/>
  <c r="Q335" i="2"/>
  <c r="R327" i="2"/>
  <c r="Q327" i="2"/>
  <c r="R311" i="2"/>
  <c r="Q311" i="2"/>
  <c r="R303" i="2"/>
  <c r="Q303" i="2"/>
  <c r="Q291" i="2"/>
  <c r="R291" i="2"/>
  <c r="Q283" i="2"/>
  <c r="R283" i="2"/>
  <c r="R279" i="2"/>
  <c r="Q279" i="2"/>
  <c r="R271" i="2"/>
  <c r="Q271" i="2"/>
  <c r="R263" i="2"/>
  <c r="Q263" i="2"/>
  <c r="R251" i="2"/>
  <c r="Q251" i="2"/>
  <c r="Q244" i="2"/>
  <c r="R244" i="2"/>
  <c r="R228" i="2"/>
  <c r="Q228" i="2"/>
  <c r="R220" i="2"/>
  <c r="Q220" i="2"/>
  <c r="R216" i="2"/>
  <c r="Q216" i="2"/>
  <c r="Q208" i="2"/>
  <c r="R208" i="2"/>
  <c r="R200" i="2"/>
  <c r="Q200" i="2"/>
  <c r="R196" i="2"/>
  <c r="Q196" i="2"/>
  <c r="R188" i="2"/>
  <c r="Q188" i="2"/>
  <c r="R184" i="2"/>
  <c r="Q184" i="2"/>
  <c r="R180" i="2"/>
  <c r="Q180" i="2"/>
  <c r="R165" i="2"/>
  <c r="Q165" i="2"/>
  <c r="Q160" i="2"/>
  <c r="R160" i="2"/>
  <c r="R148" i="2"/>
  <c r="Q148" i="2"/>
  <c r="R140" i="2"/>
  <c r="Q140" i="2"/>
  <c r="Q136" i="2"/>
  <c r="R136" i="2"/>
  <c r="R128" i="2"/>
  <c r="Q128" i="2"/>
  <c r="R124" i="2"/>
  <c r="Q124" i="2"/>
  <c r="Q120" i="2"/>
  <c r="R120" i="2"/>
  <c r="R112" i="2"/>
  <c r="Q112" i="2"/>
  <c r="R108" i="2"/>
  <c r="Q108" i="2"/>
  <c r="R84" i="2"/>
  <c r="Q84" i="2"/>
  <c r="R80" i="2"/>
  <c r="Q80" i="2"/>
  <c r="R64" i="2"/>
  <c r="Q64" i="2"/>
  <c r="Q56" i="2"/>
  <c r="R56" i="2"/>
  <c r="R48" i="2"/>
  <c r="Q48" i="2"/>
  <c r="Q44" i="2"/>
  <c r="R44" i="2"/>
  <c r="Q25" i="2"/>
  <c r="R25" i="2"/>
  <c r="R13" i="2"/>
  <c r="Q13" i="2"/>
  <c r="Q1431" i="2"/>
  <c r="Q1415" i="2"/>
  <c r="Q1399" i="2"/>
  <c r="Q1383" i="2"/>
  <c r="Q1367" i="2"/>
  <c r="Q1351" i="2"/>
  <c r="Q1335" i="2"/>
  <c r="Q1319" i="2"/>
  <c r="Q1303" i="2"/>
  <c r="Q1287" i="2"/>
  <c r="Q1271" i="2"/>
  <c r="Q1255" i="2"/>
  <c r="Q1239" i="2"/>
  <c r="Q1224" i="2"/>
  <c r="Q1209" i="2"/>
  <c r="Q1193" i="2"/>
  <c r="Q1178" i="2"/>
  <c r="Q1162" i="2"/>
  <c r="Q1146" i="2"/>
  <c r="Q1130" i="2"/>
  <c r="Q1114" i="2"/>
  <c r="Q1098" i="2"/>
  <c r="Q1082" i="2"/>
  <c r="Q1066" i="2"/>
  <c r="Q1050" i="2"/>
  <c r="Q1034" i="2"/>
  <c r="Q1018" i="2"/>
  <c r="Q1002" i="2"/>
  <c r="Q986" i="2"/>
  <c r="Q970" i="2"/>
  <c r="Q954" i="2"/>
  <c r="Q938" i="2"/>
  <c r="Q922" i="2"/>
  <c r="Q906" i="2"/>
  <c r="Q885" i="2"/>
  <c r="Q845" i="2"/>
  <c r="Q821" i="2"/>
  <c r="Q781" i="2"/>
  <c r="Q758" i="2"/>
  <c r="Q718" i="2"/>
  <c r="Q694" i="2"/>
  <c r="Q670" i="2"/>
  <c r="Q615" i="2"/>
  <c r="Q587" i="2"/>
  <c r="Q560" i="2"/>
  <c r="Q531" i="2"/>
  <c r="Q475" i="2"/>
  <c r="Q447" i="2"/>
  <c r="Q416" i="2"/>
  <c r="Q384" i="2"/>
  <c r="Q299" i="2"/>
  <c r="Q256" i="2"/>
  <c r="Q172" i="2"/>
  <c r="Q116" i="2"/>
  <c r="Q36" i="2"/>
  <c r="R1298" i="2"/>
  <c r="R439" i="2"/>
  <c r="R176" i="2"/>
  <c r="Q879" i="2"/>
  <c r="Q847" i="2"/>
  <c r="Q815" i="2"/>
  <c r="Q783" i="2"/>
  <c r="Q752" i="2"/>
  <c r="Q720" i="2"/>
  <c r="Q581" i="2"/>
  <c r="Q565" i="2"/>
  <c r="Q453" i="2"/>
  <c r="Q437" i="2"/>
  <c r="Q373" i="2"/>
  <c r="Q309" i="2"/>
  <c r="Q246" i="2"/>
  <c r="Q182" i="2"/>
  <c r="R1400" i="2"/>
  <c r="R1272" i="2"/>
  <c r="R1147" i="2"/>
  <c r="R1019" i="2"/>
  <c r="R409" i="2"/>
  <c r="Q1380" i="2"/>
  <c r="R1380" i="2"/>
  <c r="Q1316" i="2"/>
  <c r="R1316" i="2"/>
  <c r="Q1252" i="2"/>
  <c r="R1252" i="2"/>
  <c r="Q1190" i="2"/>
  <c r="R1190" i="2"/>
  <c r="Q1127" i="2"/>
  <c r="R1127" i="2"/>
  <c r="Q1063" i="2"/>
  <c r="R1063" i="2"/>
  <c r="Q999" i="2"/>
  <c r="R999" i="2"/>
  <c r="Q935" i="2"/>
  <c r="R935" i="2"/>
  <c r="Q700" i="2"/>
  <c r="R700" i="2"/>
  <c r="Q688" i="2"/>
  <c r="R688" i="2"/>
  <c r="R652" i="2"/>
  <c r="Q652" i="2"/>
  <c r="Q545" i="2"/>
  <c r="R545" i="2"/>
  <c r="Q509" i="2"/>
  <c r="R509" i="2"/>
  <c r="Q481" i="2"/>
  <c r="R481" i="2"/>
  <c r="Q445" i="2"/>
  <c r="R445" i="2"/>
  <c r="Q433" i="2"/>
  <c r="R433" i="2"/>
  <c r="Q397" i="2"/>
  <c r="R397" i="2"/>
  <c r="R389" i="2"/>
  <c r="Q389" i="2"/>
  <c r="R357" i="2"/>
  <c r="Q357" i="2"/>
  <c r="R325" i="2"/>
  <c r="Q325" i="2"/>
  <c r="R293" i="2"/>
  <c r="Q293" i="2"/>
  <c r="R261" i="2"/>
  <c r="Q261" i="2"/>
  <c r="R230" i="2"/>
  <c r="Q230" i="2"/>
  <c r="R198" i="2"/>
  <c r="Q198" i="2"/>
  <c r="R167" i="2"/>
  <c r="Q167" i="2"/>
  <c r="Q1424" i="2"/>
  <c r="Q1408" i="2"/>
  <c r="Q1392" i="2"/>
  <c r="Q1376" i="2"/>
  <c r="Q1360" i="2"/>
  <c r="Q1344" i="2"/>
  <c r="Q1328" i="2"/>
  <c r="Q1312" i="2"/>
  <c r="Q1296" i="2"/>
  <c r="Q1280" i="2"/>
  <c r="Q1264" i="2"/>
  <c r="Q1248" i="2"/>
  <c r="Q1232" i="2"/>
  <c r="Q1218" i="2"/>
  <c r="Q1202" i="2"/>
  <c r="Q1186" i="2"/>
  <c r="Q1171" i="2"/>
  <c r="Q1155" i="2"/>
  <c r="Q1139" i="2"/>
  <c r="Q1123" i="2"/>
  <c r="Q1107" i="2"/>
  <c r="Q1091" i="2"/>
  <c r="Q1075" i="2"/>
  <c r="Q1059" i="2"/>
  <c r="Q1043" i="2"/>
  <c r="Q1027" i="2"/>
  <c r="Q1011" i="2"/>
  <c r="Q995" i="2"/>
  <c r="Q979" i="2"/>
  <c r="Q963" i="2"/>
  <c r="Q947" i="2"/>
  <c r="Q931" i="2"/>
  <c r="Q915" i="2"/>
  <c r="Q899" i="2"/>
  <c r="Q867" i="2"/>
  <c r="Q835" i="2"/>
  <c r="Q803" i="2"/>
  <c r="Q771" i="2"/>
  <c r="Q740" i="2"/>
  <c r="Q708" i="2"/>
  <c r="Q684" i="2"/>
  <c r="Q672" i="2"/>
  <c r="Q660" i="2"/>
  <c r="Q549" i="2"/>
  <c r="Q533" i="2"/>
  <c r="Q421" i="2"/>
  <c r="Q405" i="2"/>
  <c r="R461" i="2"/>
  <c r="R1413" i="2"/>
  <c r="Q1413" i="2"/>
  <c r="Q1405" i="2"/>
  <c r="R1405" i="2"/>
  <c r="R1397" i="2"/>
  <c r="Q1397" i="2"/>
  <c r="Q1389" i="2"/>
  <c r="R1389" i="2"/>
  <c r="Q1377" i="2"/>
  <c r="R1377" i="2"/>
  <c r="R1349" i="2"/>
  <c r="Q1349" i="2"/>
  <c r="Q1341" i="2"/>
  <c r="R1341" i="2"/>
  <c r="R1333" i="2"/>
  <c r="Q1333" i="2"/>
  <c r="Q1313" i="2"/>
  <c r="R1313" i="2"/>
  <c r="R1301" i="2"/>
  <c r="Q1301" i="2"/>
  <c r="Q1289" i="2"/>
  <c r="R1289" i="2"/>
  <c r="Q1261" i="2"/>
  <c r="R1261" i="2"/>
  <c r="Q1249" i="2"/>
  <c r="R1249" i="2"/>
  <c r="R1237" i="2"/>
  <c r="Q1237" i="2"/>
  <c r="R1160" i="2"/>
  <c r="Q1160" i="2"/>
  <c r="Q1152" i="2"/>
  <c r="R1152" i="2"/>
  <c r="Q1124" i="2"/>
  <c r="R1124" i="2"/>
  <c r="Q1116" i="2"/>
  <c r="R1116" i="2"/>
  <c r="Q1108" i="2"/>
  <c r="R1108" i="2"/>
  <c r="Q1100" i="2"/>
  <c r="R1100" i="2"/>
  <c r="R1096" i="2"/>
  <c r="Q1096" i="2"/>
  <c r="Q1088" i="2"/>
  <c r="R1088" i="2"/>
  <c r="R1080" i="2"/>
  <c r="Q1080" i="2"/>
  <c r="Q1072" i="2"/>
  <c r="R1072" i="2"/>
  <c r="R1064" i="2"/>
  <c r="Q1064" i="2"/>
  <c r="R1048" i="2"/>
  <c r="Q1048" i="2"/>
  <c r="Q1036" i="2"/>
  <c r="R1036" i="2"/>
  <c r="Q996" i="2"/>
  <c r="R996" i="2"/>
  <c r="R984" i="2"/>
  <c r="Q984" i="2"/>
  <c r="R920" i="2"/>
  <c r="Q920" i="2"/>
  <c r="R892" i="2"/>
  <c r="Q892" i="2"/>
  <c r="R888" i="2"/>
  <c r="Q888" i="2"/>
  <c r="R876" i="2"/>
  <c r="Q876" i="2"/>
  <c r="Q868" i="2"/>
  <c r="R868" i="2"/>
  <c r="R860" i="2"/>
  <c r="Q860" i="2"/>
  <c r="Q848" i="2"/>
  <c r="R848" i="2"/>
  <c r="Q832" i="2"/>
  <c r="R832" i="2"/>
  <c r="Q820" i="2"/>
  <c r="R820" i="2"/>
  <c r="R792" i="2"/>
  <c r="Q792" i="2"/>
  <c r="Q784" i="2"/>
  <c r="R784" i="2"/>
  <c r="R780" i="2"/>
  <c r="Q780" i="2"/>
  <c r="Q768" i="2"/>
  <c r="R768" i="2"/>
  <c r="R761" i="2"/>
  <c r="Q761" i="2"/>
  <c r="R725" i="2"/>
  <c r="Q725" i="2"/>
  <c r="R713" i="2"/>
  <c r="Q713" i="2"/>
  <c r="R701" i="2"/>
  <c r="Q701" i="2"/>
  <c r="R689" i="2"/>
  <c r="Q689" i="2"/>
  <c r="R677" i="2"/>
  <c r="Q677" i="2"/>
  <c r="R665" i="2"/>
  <c r="Q665" i="2"/>
  <c r="R653" i="2"/>
  <c r="Q653" i="2"/>
  <c r="R630" i="2"/>
  <c r="Q630" i="2"/>
  <c r="R618" i="2"/>
  <c r="Q618" i="2"/>
  <c r="R614" i="2"/>
  <c r="Q614" i="2"/>
  <c r="R602" i="2"/>
  <c r="Q602" i="2"/>
  <c r="R590" i="2"/>
  <c r="Q590" i="2"/>
  <c r="R578" i="2"/>
  <c r="Q578" i="2"/>
  <c r="R562" i="2"/>
  <c r="Q562" i="2"/>
  <c r="R546" i="2"/>
  <c r="Q546" i="2"/>
  <c r="R530" i="2"/>
  <c r="Q530" i="2"/>
  <c r="R518" i="2"/>
  <c r="Q518" i="2"/>
  <c r="R506" i="2"/>
  <c r="Q506" i="2"/>
  <c r="R494" i="2"/>
  <c r="Q494" i="2"/>
  <c r="R482" i="2"/>
  <c r="Q482" i="2"/>
  <c r="R470" i="2"/>
  <c r="Q470" i="2"/>
  <c r="R458" i="2"/>
  <c r="Q458" i="2"/>
  <c r="R446" i="2"/>
  <c r="Q446" i="2"/>
  <c r="R430" i="2"/>
  <c r="Q430" i="2"/>
  <c r="R414" i="2"/>
  <c r="Q414" i="2"/>
  <c r="R402" i="2"/>
  <c r="Q402" i="2"/>
  <c r="R390" i="2"/>
  <c r="Q390" i="2"/>
  <c r="R378" i="2"/>
  <c r="Q378" i="2"/>
  <c r="R366" i="2"/>
  <c r="Q366" i="2"/>
  <c r="R354" i="2"/>
  <c r="Q354" i="2"/>
  <c r="R342" i="2"/>
  <c r="Q342" i="2"/>
  <c r="R330" i="2"/>
  <c r="Q330" i="2"/>
  <c r="R322" i="2"/>
  <c r="Q322" i="2"/>
  <c r="R310" i="2"/>
  <c r="Q310" i="2"/>
  <c r="R298" i="2"/>
  <c r="Q298" i="2"/>
  <c r="R286" i="2"/>
  <c r="Q286" i="2"/>
  <c r="R274" i="2"/>
  <c r="Q274" i="2"/>
  <c r="R266" i="2"/>
  <c r="Q266" i="2"/>
  <c r="Q254" i="2"/>
  <c r="R254" i="2"/>
  <c r="R243" i="2"/>
  <c r="Q243" i="2"/>
  <c r="R231" i="2"/>
  <c r="Q231" i="2"/>
  <c r="R227" i="2"/>
  <c r="Q227" i="2"/>
  <c r="R219" i="2"/>
  <c r="Q219" i="2"/>
  <c r="Q207" i="2"/>
  <c r="R207" i="2"/>
  <c r="R191" i="2"/>
  <c r="Q191" i="2"/>
  <c r="R179" i="2"/>
  <c r="Q179" i="2"/>
  <c r="Q161" i="2"/>
  <c r="R161" i="2"/>
  <c r="R115" i="2"/>
  <c r="Q115" i="2"/>
  <c r="R67" i="2"/>
  <c r="Q67" i="2"/>
  <c r="R59" i="2"/>
  <c r="Q59" i="2"/>
  <c r="R20" i="2"/>
  <c r="Q20" i="2"/>
  <c r="Q79" i="2"/>
  <c r="R1293" i="2"/>
  <c r="R1168" i="2"/>
  <c r="R976" i="2"/>
  <c r="R836" i="2"/>
  <c r="R1429" i="2"/>
  <c r="Q1429" i="2"/>
  <c r="Q1417" i="2"/>
  <c r="R1417" i="2"/>
  <c r="R1381" i="2"/>
  <c r="Q1381" i="2"/>
  <c r="Q1369" i="2"/>
  <c r="R1369" i="2"/>
  <c r="Q1361" i="2"/>
  <c r="R1361" i="2"/>
  <c r="R1285" i="2"/>
  <c r="Q1285" i="2"/>
  <c r="Q1277" i="2"/>
  <c r="R1277" i="2"/>
  <c r="R1269" i="2"/>
  <c r="Q1269" i="2"/>
  <c r="R1253" i="2"/>
  <c r="Q1253" i="2"/>
  <c r="Q1241" i="2"/>
  <c r="R1241" i="2"/>
  <c r="Q1233" i="2"/>
  <c r="R1233" i="2"/>
  <c r="Q1226" i="2"/>
  <c r="R1226" i="2"/>
  <c r="Q1215" i="2"/>
  <c r="R1215" i="2"/>
  <c r="R1207" i="2"/>
  <c r="Q1207" i="2"/>
  <c r="Q1199" i="2"/>
  <c r="R1199" i="2"/>
  <c r="R1191" i="2"/>
  <c r="Q1191" i="2"/>
  <c r="R1176" i="2"/>
  <c r="Q1176" i="2"/>
  <c r="R1112" i="2"/>
  <c r="Q1112" i="2"/>
  <c r="R1032" i="2"/>
  <c r="Q1032" i="2"/>
  <c r="Q988" i="2"/>
  <c r="R988" i="2"/>
  <c r="Q980" i="2"/>
  <c r="R980" i="2"/>
  <c r="Q972" i="2"/>
  <c r="R972" i="2"/>
  <c r="R968" i="2"/>
  <c r="Q968" i="2"/>
  <c r="Q960" i="2"/>
  <c r="R960" i="2"/>
  <c r="R952" i="2"/>
  <c r="Q952" i="2"/>
  <c r="Q944" i="2"/>
  <c r="R944" i="2"/>
  <c r="R936" i="2"/>
  <c r="Q936" i="2"/>
  <c r="R908" i="2"/>
  <c r="Q908" i="2"/>
  <c r="Q896" i="2"/>
  <c r="R896" i="2"/>
  <c r="Q884" i="2"/>
  <c r="R884" i="2"/>
  <c r="R872" i="2"/>
  <c r="Q872" i="2"/>
  <c r="R844" i="2"/>
  <c r="Q844" i="2"/>
  <c r="R840" i="2"/>
  <c r="Q840" i="2"/>
  <c r="R828" i="2"/>
  <c r="Q828" i="2"/>
  <c r="R824" i="2"/>
  <c r="Q824" i="2"/>
  <c r="R808" i="2"/>
  <c r="Q808" i="2"/>
  <c r="R776" i="2"/>
  <c r="Q776" i="2"/>
  <c r="R745" i="2"/>
  <c r="Q745" i="2"/>
  <c r="R729" i="2"/>
  <c r="Q729" i="2"/>
  <c r="R717" i="2"/>
  <c r="Q717" i="2"/>
  <c r="R705" i="2"/>
  <c r="Q705" i="2"/>
  <c r="R693" i="2"/>
  <c r="Q693" i="2"/>
  <c r="R681" i="2"/>
  <c r="Q681" i="2"/>
  <c r="R673" i="2"/>
  <c r="Q673" i="2"/>
  <c r="R661" i="2"/>
  <c r="Q661" i="2"/>
  <c r="R649" i="2"/>
  <c r="Q649" i="2"/>
  <c r="R638" i="2"/>
  <c r="Q638" i="2"/>
  <c r="R626" i="2"/>
  <c r="Q626" i="2"/>
  <c r="R606" i="2"/>
  <c r="Q606" i="2"/>
  <c r="R598" i="2"/>
  <c r="Q598" i="2"/>
  <c r="R586" i="2"/>
  <c r="Q586" i="2"/>
  <c r="R570" i="2"/>
  <c r="Q570" i="2"/>
  <c r="R558" i="2"/>
  <c r="Q558" i="2"/>
  <c r="R550" i="2"/>
  <c r="Q550" i="2"/>
  <c r="R538" i="2"/>
  <c r="Q538" i="2"/>
  <c r="R526" i="2"/>
  <c r="Q526" i="2"/>
  <c r="R514" i="2"/>
  <c r="Q514" i="2"/>
  <c r="R502" i="2"/>
  <c r="Q502" i="2"/>
  <c r="R490" i="2"/>
  <c r="Q490" i="2"/>
  <c r="R478" i="2"/>
  <c r="Q478" i="2"/>
  <c r="R462" i="2"/>
  <c r="Q462" i="2"/>
  <c r="R450" i="2"/>
  <c r="Q450" i="2"/>
  <c r="R438" i="2"/>
  <c r="Q438" i="2"/>
  <c r="R426" i="2"/>
  <c r="Q426" i="2"/>
  <c r="R418" i="2"/>
  <c r="Q418" i="2"/>
  <c r="R406" i="2"/>
  <c r="Q406" i="2"/>
  <c r="R394" i="2"/>
  <c r="Q394" i="2"/>
  <c r="R386" i="2"/>
  <c r="Q386" i="2"/>
  <c r="R374" i="2"/>
  <c r="Q374" i="2"/>
  <c r="R362" i="2"/>
  <c r="Q362" i="2"/>
  <c r="R350" i="2"/>
  <c r="Q350" i="2"/>
  <c r="R338" i="2"/>
  <c r="Q338" i="2"/>
  <c r="R326" i="2"/>
  <c r="Q326" i="2"/>
  <c r="R314" i="2"/>
  <c r="Q314" i="2"/>
  <c r="R302" i="2"/>
  <c r="Q302" i="2"/>
  <c r="R294" i="2"/>
  <c r="Q294" i="2"/>
  <c r="Q282" i="2"/>
  <c r="R282" i="2"/>
  <c r="Q270" i="2"/>
  <c r="R270" i="2"/>
  <c r="R258" i="2"/>
  <c r="Q258" i="2"/>
  <c r="R247" i="2"/>
  <c r="Q247" i="2"/>
  <c r="R239" i="2"/>
  <c r="Q239" i="2"/>
  <c r="Q223" i="2"/>
  <c r="R223" i="2"/>
  <c r="R211" i="2"/>
  <c r="Q211" i="2"/>
  <c r="R199" i="2"/>
  <c r="Q199" i="2"/>
  <c r="Q187" i="2"/>
  <c r="R187" i="2"/>
  <c r="R175" i="2"/>
  <c r="Q175" i="2"/>
  <c r="R168" i="2"/>
  <c r="Q168" i="2"/>
  <c r="R159" i="2"/>
  <c r="Q159" i="2"/>
  <c r="R155" i="2"/>
  <c r="Q155" i="2"/>
  <c r="R131" i="2"/>
  <c r="Q131" i="2"/>
  <c r="R123" i="2"/>
  <c r="Q123" i="2"/>
  <c r="R103" i="2"/>
  <c r="Q103" i="2"/>
  <c r="R95" i="2"/>
  <c r="Q95" i="2"/>
  <c r="R87" i="2"/>
  <c r="Q87" i="2"/>
  <c r="R75" i="2"/>
  <c r="Q75" i="2"/>
  <c r="R47" i="2"/>
  <c r="Q47" i="2"/>
  <c r="R39" i="2"/>
  <c r="Q39" i="2"/>
  <c r="Q4" i="2"/>
  <c r="R4" i="2"/>
  <c r="Q143" i="2"/>
  <c r="Q28" i="2"/>
  <c r="R1409" i="2"/>
  <c r="R1345" i="2"/>
  <c r="R1219" i="2"/>
  <c r="R1104" i="2"/>
  <c r="R1040" i="2"/>
  <c r="R900" i="2"/>
  <c r="R35" i="2"/>
  <c r="R696" i="2"/>
  <c r="Q696" i="2"/>
  <c r="R680" i="2"/>
  <c r="Q680" i="2"/>
  <c r="R648" i="2"/>
  <c r="Q648" i="2"/>
  <c r="Q637" i="2"/>
  <c r="R637" i="2"/>
  <c r="R633" i="2"/>
  <c r="Q633" i="2"/>
  <c r="R621" i="2"/>
  <c r="Q621" i="2"/>
  <c r="R605" i="2"/>
  <c r="Q605" i="2"/>
  <c r="Q589" i="2"/>
  <c r="R589" i="2"/>
  <c r="R585" i="2"/>
  <c r="Q585" i="2"/>
  <c r="R573" i="2"/>
  <c r="Q573" i="2"/>
  <c r="R569" i="2"/>
  <c r="Q569" i="2"/>
  <c r="R557" i="2"/>
  <c r="Q557" i="2"/>
  <c r="R541" i="2"/>
  <c r="Q541" i="2"/>
  <c r="R537" i="2"/>
  <c r="Q537" i="2"/>
  <c r="R525" i="2"/>
  <c r="Q525" i="2"/>
  <c r="R521" i="2"/>
  <c r="Q521" i="2"/>
  <c r="R505" i="2"/>
  <c r="Q505" i="2"/>
  <c r="R493" i="2"/>
  <c r="Q493" i="2"/>
  <c r="R489" i="2"/>
  <c r="Q489" i="2"/>
  <c r="R477" i="2"/>
  <c r="Q477" i="2"/>
  <c r="R473" i="2"/>
  <c r="Q473" i="2"/>
  <c r="R457" i="2"/>
  <c r="Q457" i="2"/>
  <c r="R441" i="2"/>
  <c r="Q441" i="2"/>
  <c r="R429" i="2"/>
  <c r="Q429" i="2"/>
  <c r="R425" i="2"/>
  <c r="Q425" i="2"/>
  <c r="R413" i="2"/>
  <c r="Q413" i="2"/>
  <c r="R393" i="2"/>
  <c r="Q393" i="2"/>
  <c r="Q381" i="2"/>
  <c r="R381" i="2"/>
  <c r="R377" i="2"/>
  <c r="Q377" i="2"/>
  <c r="R365" i="2"/>
  <c r="Q365" i="2"/>
  <c r="R349" i="2"/>
  <c r="Q349" i="2"/>
  <c r="Q333" i="2"/>
  <c r="R333" i="2"/>
  <c r="R329" i="2"/>
  <c r="Q329" i="2"/>
  <c r="R317" i="2"/>
  <c r="Q317" i="2"/>
  <c r="R313" i="2"/>
  <c r="Q313" i="2"/>
  <c r="R301" i="2"/>
  <c r="Q301" i="2"/>
  <c r="R285" i="2"/>
  <c r="Q285" i="2"/>
  <c r="R281" i="2"/>
  <c r="Q281" i="2"/>
  <c r="R269" i="2"/>
  <c r="Q269" i="2"/>
  <c r="R265" i="2"/>
  <c r="Q265" i="2"/>
  <c r="R253" i="2"/>
  <c r="Q253" i="2"/>
  <c r="R249" i="2"/>
  <c r="Q249" i="2"/>
  <c r="R238" i="2"/>
  <c r="Q238" i="2"/>
  <c r="R234" i="2"/>
  <c r="Q234" i="2"/>
  <c r="R222" i="2"/>
  <c r="Q222" i="2"/>
  <c r="R218" i="2"/>
  <c r="Q218" i="2"/>
  <c r="R206" i="2"/>
  <c r="Q206" i="2"/>
  <c r="R202" i="2"/>
  <c r="Q202" i="2"/>
  <c r="R190" i="2"/>
  <c r="Q190" i="2"/>
  <c r="R186" i="2"/>
  <c r="Q186" i="2"/>
  <c r="R174" i="2"/>
  <c r="Q174" i="2"/>
  <c r="R170" i="2"/>
  <c r="Q170" i="2"/>
  <c r="R158" i="2"/>
  <c r="Q158" i="2"/>
  <c r="R150" i="2"/>
  <c r="Q150" i="2"/>
  <c r="R146" i="2"/>
  <c r="Q146" i="2"/>
  <c r="R142" i="2"/>
  <c r="Q142" i="2"/>
  <c r="R138" i="2"/>
  <c r="Q138" i="2"/>
  <c r="R134" i="2"/>
  <c r="Q134" i="2"/>
  <c r="R130" i="2"/>
  <c r="Q130" i="2"/>
  <c r="R126" i="2"/>
  <c r="Q126" i="2"/>
  <c r="R122" i="2"/>
  <c r="Q122" i="2"/>
  <c r="R118" i="2"/>
  <c r="Q118" i="2"/>
  <c r="R114" i="2"/>
  <c r="Q114" i="2"/>
  <c r="R110" i="2"/>
  <c r="Q110" i="2"/>
  <c r="R106" i="2"/>
  <c r="Q106" i="2"/>
  <c r="R102" i="2"/>
  <c r="Q102" i="2"/>
  <c r="R98" i="2"/>
  <c r="Q98" i="2"/>
  <c r="R94" i="2"/>
  <c r="Q94" i="2"/>
  <c r="R90" i="2"/>
  <c r="Q90" i="2"/>
  <c r="R86" i="2"/>
  <c r="Q86" i="2"/>
  <c r="R82" i="2"/>
  <c r="Q82" i="2"/>
  <c r="R78" i="2"/>
  <c r="Q78" i="2"/>
  <c r="R74" i="2"/>
  <c r="Q74" i="2"/>
  <c r="R70" i="2"/>
  <c r="Q70" i="2"/>
  <c r="R66" i="2"/>
  <c r="Q66" i="2"/>
  <c r="R62" i="2"/>
  <c r="Q62" i="2"/>
  <c r="R58" i="2"/>
  <c r="Q58" i="2"/>
  <c r="R54" i="2"/>
  <c r="Q54" i="2"/>
  <c r="R50" i="2"/>
  <c r="Q50" i="2"/>
  <c r="R46" i="2"/>
  <c r="Q46" i="2"/>
  <c r="R42" i="2"/>
  <c r="Q42" i="2"/>
  <c r="R38" i="2"/>
  <c r="Q38" i="2"/>
  <c r="R34" i="2"/>
  <c r="Q34" i="2"/>
  <c r="R31" i="2"/>
  <c r="R27" i="2"/>
  <c r="Q27" i="2"/>
  <c r="R23" i="2"/>
  <c r="Q23" i="2"/>
  <c r="R19" i="2"/>
  <c r="Q19" i="2"/>
  <c r="R15" i="2"/>
  <c r="Q15" i="2"/>
  <c r="R11" i="2"/>
  <c r="Q11" i="2"/>
  <c r="R7" i="2"/>
  <c r="Q7" i="2"/>
  <c r="R3" i="2"/>
  <c r="Q3" i="2"/>
  <c r="Q1428" i="2"/>
  <c r="Q1423" i="2"/>
  <c r="Q1412" i="2"/>
  <c r="Q1407" i="2"/>
  <c r="Q1396" i="2"/>
  <c r="Q1391" i="2"/>
  <c r="Q1375" i="2"/>
  <c r="Q1364" i="2"/>
  <c r="Q1359" i="2"/>
  <c r="Q1348" i="2"/>
  <c r="Q1343" i="2"/>
  <c r="Q1332" i="2"/>
  <c r="Q1327" i="2"/>
  <c r="Q1311" i="2"/>
  <c r="Q1300" i="2"/>
  <c r="Q1295" i="2"/>
  <c r="Q1284" i="2"/>
  <c r="Q1279" i="2"/>
  <c r="Q1268" i="2"/>
  <c r="Q1263" i="2"/>
  <c r="Q1247" i="2"/>
  <c r="Q1236" i="2"/>
  <c r="Q1231" i="2"/>
  <c r="Q1222" i="2"/>
  <c r="Q1217" i="2"/>
  <c r="Q1206" i="2"/>
  <c r="Q1201" i="2"/>
  <c r="Q1185" i="2"/>
  <c r="Q1175" i="2"/>
  <c r="Q1170" i="2"/>
  <c r="Q1159" i="2"/>
  <c r="Q1154" i="2"/>
  <c r="Q1143" i="2"/>
  <c r="Q1138" i="2"/>
  <c r="Q1122" i="2"/>
  <c r="Q1111" i="2"/>
  <c r="Q1106" i="2"/>
  <c r="Q1095" i="2"/>
  <c r="Q1090" i="2"/>
  <c r="Q1079" i="2"/>
  <c r="Q1074" i="2"/>
  <c r="Q1058" i="2"/>
  <c r="Q1047" i="2"/>
  <c r="Q1042" i="2"/>
  <c r="Q1031" i="2"/>
  <c r="Q1026" i="2"/>
  <c r="Q1015" i="2"/>
  <c r="Q1010" i="2"/>
  <c r="Q994" i="2"/>
  <c r="Q983" i="2"/>
  <c r="Q978" i="2"/>
  <c r="Q967" i="2"/>
  <c r="Q962" i="2"/>
  <c r="Q951" i="2"/>
  <c r="Q946" i="2"/>
  <c r="Q930" i="2"/>
  <c r="Q919" i="2"/>
  <c r="Q914" i="2"/>
  <c r="Q903" i="2"/>
  <c r="Q898" i="2"/>
  <c r="Q887" i="2"/>
  <c r="Q882" i="2"/>
  <c r="Q871" i="2"/>
  <c r="Q866" i="2"/>
  <c r="Q855" i="2"/>
  <c r="Q850" i="2"/>
  <c r="Q839" i="2"/>
  <c r="Q834" i="2"/>
  <c r="Q823" i="2"/>
  <c r="Q818" i="2"/>
  <c r="Q807" i="2"/>
  <c r="Q802" i="2"/>
  <c r="Q791" i="2"/>
  <c r="Q786" i="2"/>
  <c r="Q775" i="2"/>
  <c r="Q770" i="2"/>
  <c r="Q760" i="2"/>
  <c r="Q755" i="2"/>
  <c r="Q744" i="2"/>
  <c r="Q739" i="2"/>
  <c r="Q728" i="2"/>
  <c r="Q723" i="2"/>
  <c r="Q712" i="2"/>
  <c r="Q707" i="2"/>
  <c r="Q695" i="2"/>
  <c r="Q683" i="2"/>
  <c r="Q676" i="2"/>
  <c r="Q663" i="2"/>
  <c r="Q656" i="2"/>
  <c r="Q651" i="2"/>
  <c r="Q636" i="2"/>
  <c r="Q620" i="2"/>
  <c r="Q604" i="2"/>
  <c r="Q588" i="2"/>
  <c r="Q572" i="2"/>
  <c r="Q556" i="2"/>
  <c r="Q524" i="2"/>
  <c r="Q508" i="2"/>
  <c r="Q492" i="2"/>
  <c r="Q476" i="2"/>
  <c r="Q460" i="2"/>
  <c r="Q444" i="2"/>
  <c r="Q428" i="2"/>
  <c r="Q412" i="2"/>
  <c r="Q396" i="2"/>
  <c r="Q380" i="2"/>
  <c r="Q364" i="2"/>
  <c r="Q348" i="2"/>
  <c r="Q332" i="2"/>
  <c r="Q316" i="2"/>
  <c r="Q300" i="2"/>
  <c r="Q284" i="2"/>
  <c r="Q268" i="2"/>
  <c r="Q252" i="2"/>
  <c r="Q237" i="2"/>
  <c r="Q221" i="2"/>
  <c r="Q205" i="2"/>
  <c r="Q189" i="2"/>
  <c r="Q173" i="2"/>
  <c r="Q149" i="2"/>
  <c r="Q119" i="2"/>
  <c r="Q97" i="2"/>
  <c r="Q85" i="2"/>
  <c r="Q55" i="2"/>
  <c r="Q33" i="2"/>
  <c r="Q22" i="2"/>
  <c r="R1416" i="2"/>
  <c r="R1385" i="2"/>
  <c r="R1352" i="2"/>
  <c r="R1321" i="2"/>
  <c r="R1288" i="2"/>
  <c r="R1257" i="2"/>
  <c r="R1225" i="2"/>
  <c r="R1195" i="2"/>
  <c r="R1163" i="2"/>
  <c r="R1132" i="2"/>
  <c r="R1099" i="2"/>
  <c r="R1068" i="2"/>
  <c r="R1035" i="2"/>
  <c r="R1004" i="2"/>
  <c r="R971" i="2"/>
  <c r="R940" i="2"/>
  <c r="R907" i="2"/>
  <c r="R843" i="2"/>
  <c r="R779" i="2"/>
  <c r="R643" i="2"/>
  <c r="R568" i="2"/>
  <c r="R553" i="2"/>
  <c r="R504" i="2"/>
  <c r="R468" i="2"/>
  <c r="R424" i="2"/>
  <c r="R388" i="2"/>
  <c r="R312" i="2"/>
  <c r="R297" i="2"/>
  <c r="R157" i="2"/>
  <c r="R63" i="2"/>
  <c r="R51" i="2"/>
  <c r="R8" i="2"/>
  <c r="Q1433" i="2"/>
  <c r="R1433" i="2"/>
  <c r="Q1425" i="2"/>
  <c r="R1425" i="2"/>
  <c r="R1365" i="2"/>
  <c r="Q1365" i="2"/>
  <c r="Q1353" i="2"/>
  <c r="R1353" i="2"/>
  <c r="Q1325" i="2"/>
  <c r="R1325" i="2"/>
  <c r="R1317" i="2"/>
  <c r="Q1317" i="2"/>
  <c r="Q1305" i="2"/>
  <c r="R1305" i="2"/>
  <c r="Q1297" i="2"/>
  <c r="R1297" i="2"/>
  <c r="R1223" i="2"/>
  <c r="Q1223" i="2"/>
  <c r="Q1187" i="2"/>
  <c r="R1187" i="2"/>
  <c r="Q1180" i="2"/>
  <c r="R1180" i="2"/>
  <c r="Q1172" i="2"/>
  <c r="R1172" i="2"/>
  <c r="Q1164" i="2"/>
  <c r="R1164" i="2"/>
  <c r="R1144" i="2"/>
  <c r="Q1144" i="2"/>
  <c r="Q1136" i="2"/>
  <c r="R1136" i="2"/>
  <c r="R1128" i="2"/>
  <c r="Q1128" i="2"/>
  <c r="Q1060" i="2"/>
  <c r="R1060" i="2"/>
  <c r="Q1052" i="2"/>
  <c r="R1052" i="2"/>
  <c r="Q1044" i="2"/>
  <c r="R1044" i="2"/>
  <c r="Q1024" i="2"/>
  <c r="R1024" i="2"/>
  <c r="R1016" i="2"/>
  <c r="Q1016" i="2"/>
  <c r="Q1008" i="2"/>
  <c r="R1008" i="2"/>
  <c r="R1000" i="2"/>
  <c r="Q1000" i="2"/>
  <c r="Q932" i="2"/>
  <c r="R932" i="2"/>
  <c r="R924" i="2"/>
  <c r="Q924" i="2"/>
  <c r="Q912" i="2"/>
  <c r="R912" i="2"/>
  <c r="R904" i="2"/>
  <c r="Q904" i="2"/>
  <c r="R856" i="2"/>
  <c r="Q856" i="2"/>
  <c r="R812" i="2"/>
  <c r="Q812" i="2"/>
  <c r="Q804" i="2"/>
  <c r="R804" i="2"/>
  <c r="R796" i="2"/>
  <c r="Q796" i="2"/>
  <c r="R765" i="2"/>
  <c r="Q765" i="2"/>
  <c r="Q757" i="2"/>
  <c r="R757" i="2"/>
  <c r="R749" i="2"/>
  <c r="Q749" i="2"/>
  <c r="Q741" i="2"/>
  <c r="R741" i="2"/>
  <c r="R733" i="2"/>
  <c r="Q733" i="2"/>
  <c r="R721" i="2"/>
  <c r="Q721" i="2"/>
  <c r="R709" i="2"/>
  <c r="Q709" i="2"/>
  <c r="R697" i="2"/>
  <c r="Q697" i="2"/>
  <c r="R685" i="2"/>
  <c r="Q685" i="2"/>
  <c r="R669" i="2"/>
  <c r="Q669" i="2"/>
  <c r="R657" i="2"/>
  <c r="Q657" i="2"/>
  <c r="R645" i="2"/>
  <c r="Q645" i="2"/>
  <c r="R634" i="2"/>
  <c r="Q634" i="2"/>
  <c r="R622" i="2"/>
  <c r="Q622" i="2"/>
  <c r="R610" i="2"/>
  <c r="Q610" i="2"/>
  <c r="R594" i="2"/>
  <c r="Q594" i="2"/>
  <c r="R582" i="2"/>
  <c r="Q582" i="2"/>
  <c r="R574" i="2"/>
  <c r="Q574" i="2"/>
  <c r="R566" i="2"/>
  <c r="Q566" i="2"/>
  <c r="R554" i="2"/>
  <c r="Q554" i="2"/>
  <c r="R542" i="2"/>
  <c r="Q542" i="2"/>
  <c r="R534" i="2"/>
  <c r="Q534" i="2"/>
  <c r="R522" i="2"/>
  <c r="Q522" i="2"/>
  <c r="R510" i="2"/>
  <c r="Q510" i="2"/>
  <c r="R498" i="2"/>
  <c r="Q498" i="2"/>
  <c r="R486" i="2"/>
  <c r="Q486" i="2"/>
  <c r="R474" i="2"/>
  <c r="Q474" i="2"/>
  <c r="R466" i="2"/>
  <c r="Q466" i="2"/>
  <c r="R454" i="2"/>
  <c r="Q454" i="2"/>
  <c r="R442" i="2"/>
  <c r="Q442" i="2"/>
  <c r="R434" i="2"/>
  <c r="Q434" i="2"/>
  <c r="R422" i="2"/>
  <c r="Q422" i="2"/>
  <c r="R410" i="2"/>
  <c r="Q410" i="2"/>
  <c r="R398" i="2"/>
  <c r="Q398" i="2"/>
  <c r="R382" i="2"/>
  <c r="Q382" i="2"/>
  <c r="R370" i="2"/>
  <c r="Q370" i="2"/>
  <c r="R358" i="2"/>
  <c r="Q358" i="2"/>
  <c r="R346" i="2"/>
  <c r="Q346" i="2"/>
  <c r="R334" i="2"/>
  <c r="Q334" i="2"/>
  <c r="R318" i="2"/>
  <c r="Q318" i="2"/>
  <c r="R306" i="2"/>
  <c r="Q306" i="2"/>
  <c r="R290" i="2"/>
  <c r="Q290" i="2"/>
  <c r="Q278" i="2"/>
  <c r="R278" i="2"/>
  <c r="Q262" i="2"/>
  <c r="R262" i="2"/>
  <c r="Q250" i="2"/>
  <c r="R250" i="2"/>
  <c r="Q235" i="2"/>
  <c r="R235" i="2"/>
  <c r="R203" i="2"/>
  <c r="Q203" i="2"/>
  <c r="R195" i="2"/>
  <c r="Q195" i="2"/>
  <c r="R183" i="2"/>
  <c r="Q183" i="2"/>
  <c r="R171" i="2"/>
  <c r="Q171" i="2"/>
  <c r="R164" i="2"/>
  <c r="Q164" i="2"/>
  <c r="R151" i="2"/>
  <c r="Q151" i="2"/>
  <c r="R147" i="2"/>
  <c r="Q147" i="2"/>
  <c r="R139" i="2"/>
  <c r="Q139" i="2"/>
  <c r="R111" i="2"/>
  <c r="Q111" i="2"/>
  <c r="R83" i="2"/>
  <c r="Q83" i="2"/>
  <c r="R12" i="2"/>
  <c r="Q12" i="2"/>
  <c r="Q91" i="2"/>
  <c r="Q16" i="2"/>
  <c r="R1421" i="2"/>
  <c r="R1357" i="2"/>
  <c r="R1281" i="2"/>
  <c r="R1229" i="2"/>
  <c r="R1156" i="2"/>
  <c r="R1092" i="2"/>
  <c r="R1028" i="2"/>
  <c r="R964" i="2"/>
  <c r="R772" i="2"/>
  <c r="R71" i="2"/>
  <c r="R691" i="2"/>
  <c r="Q691" i="2"/>
  <c r="R675" i="2"/>
  <c r="Q675" i="2"/>
  <c r="R659" i="2"/>
  <c r="Q659" i="2"/>
  <c r="R647" i="2"/>
  <c r="Q647" i="2"/>
  <c r="R632" i="2"/>
  <c r="Q632" i="2"/>
  <c r="R628" i="2"/>
  <c r="Q628" i="2"/>
  <c r="R612" i="2"/>
  <c r="Q612" i="2"/>
  <c r="R600" i="2"/>
  <c r="Q600" i="2"/>
  <c r="R596" i="2"/>
  <c r="Q596" i="2"/>
  <c r="R584" i="2"/>
  <c r="Q584" i="2"/>
  <c r="R564" i="2"/>
  <c r="Q564" i="2"/>
  <c r="Q552" i="2"/>
  <c r="R552" i="2"/>
  <c r="R548" i="2"/>
  <c r="Q548" i="2"/>
  <c r="R536" i="2"/>
  <c r="Q536" i="2"/>
  <c r="R520" i="2"/>
  <c r="Q520" i="2"/>
  <c r="R516" i="2"/>
  <c r="Q516" i="2"/>
  <c r="R500" i="2"/>
  <c r="Q500" i="2"/>
  <c r="R488" i="2"/>
  <c r="Q488" i="2"/>
  <c r="R484" i="2"/>
  <c r="Q484" i="2"/>
  <c r="R472" i="2"/>
  <c r="Q472" i="2"/>
  <c r="R456" i="2"/>
  <c r="Q456" i="2"/>
  <c r="R452" i="2"/>
  <c r="Q452" i="2"/>
  <c r="Q440" i="2"/>
  <c r="R440" i="2"/>
  <c r="R436" i="2"/>
  <c r="Q436" i="2"/>
  <c r="R420" i="2"/>
  <c r="Q420" i="2"/>
  <c r="R408" i="2"/>
  <c r="Q408" i="2"/>
  <c r="R404" i="2"/>
  <c r="Q404" i="2"/>
  <c r="R392" i="2"/>
  <c r="Q392" i="2"/>
  <c r="R376" i="2"/>
  <c r="Q376" i="2"/>
  <c r="R372" i="2"/>
  <c r="Q372" i="2"/>
  <c r="R356" i="2"/>
  <c r="Q356" i="2"/>
  <c r="R344" i="2"/>
  <c r="Q344" i="2"/>
  <c r="R340" i="2"/>
  <c r="Q340" i="2"/>
  <c r="R328" i="2"/>
  <c r="Q328" i="2"/>
  <c r="R308" i="2"/>
  <c r="Q308" i="2"/>
  <c r="Q296" i="2"/>
  <c r="R296" i="2"/>
  <c r="R292" i="2"/>
  <c r="Q292" i="2"/>
  <c r="R280" i="2"/>
  <c r="Q280" i="2"/>
  <c r="R276" i="2"/>
  <c r="Q276" i="2"/>
  <c r="R264" i="2"/>
  <c r="Q264" i="2"/>
  <c r="R245" i="2"/>
  <c r="Q245" i="2"/>
  <c r="R229" i="2"/>
  <c r="Q229" i="2"/>
  <c r="R217" i="2"/>
  <c r="Q217" i="2"/>
  <c r="R201" i="2"/>
  <c r="Q201" i="2"/>
  <c r="R181" i="2"/>
  <c r="Q181" i="2"/>
  <c r="R145" i="2"/>
  <c r="Q145" i="2"/>
  <c r="R141" i="2"/>
  <c r="Q141" i="2"/>
  <c r="Q129" i="2"/>
  <c r="R129" i="2"/>
  <c r="R125" i="2"/>
  <c r="Q125" i="2"/>
  <c r="R117" i="2"/>
  <c r="Q117" i="2"/>
  <c r="Q109" i="2"/>
  <c r="R109" i="2"/>
  <c r="R101" i="2"/>
  <c r="Q101" i="2"/>
  <c r="R93" i="2"/>
  <c r="Q93" i="2"/>
  <c r="R89" i="2"/>
  <c r="Q89" i="2"/>
  <c r="R77" i="2"/>
  <c r="Q77" i="2"/>
  <c r="R73" i="2"/>
  <c r="Q73" i="2"/>
  <c r="R65" i="2"/>
  <c r="Q65" i="2"/>
  <c r="R61" i="2"/>
  <c r="Q61" i="2"/>
  <c r="R53" i="2"/>
  <c r="Q53" i="2"/>
  <c r="R45" i="2"/>
  <c r="Q45" i="2"/>
  <c r="R37" i="2"/>
  <c r="Q37" i="2"/>
  <c r="R30" i="2"/>
  <c r="Q30" i="2"/>
  <c r="R26" i="2"/>
  <c r="Q26" i="2"/>
  <c r="R18" i="2"/>
  <c r="Q18" i="2"/>
  <c r="Q14" i="2"/>
  <c r="R14" i="2"/>
  <c r="R10" i="2"/>
  <c r="Q10" i="2"/>
  <c r="Q1432" i="2"/>
  <c r="Q1427" i="2"/>
  <c r="Q1411" i="2"/>
  <c r="Q1395" i="2"/>
  <c r="Q1384" i="2"/>
  <c r="Q1379" i="2"/>
  <c r="Q1368" i="2"/>
  <c r="Q1363" i="2"/>
  <c r="Q1347" i="2"/>
  <c r="Q1331" i="2"/>
  <c r="Q1320" i="2"/>
  <c r="Q1315" i="2"/>
  <c r="Q1304" i="2"/>
  <c r="Q1299" i="2"/>
  <c r="Q1283" i="2"/>
  <c r="Q1267" i="2"/>
  <c r="Q1256" i="2"/>
  <c r="Q1251" i="2"/>
  <c r="Q1240" i="2"/>
  <c r="Q1235" i="2"/>
  <c r="Q1221" i="2"/>
  <c r="Q1205" i="2"/>
  <c r="Q1194" i="2"/>
  <c r="Q1189" i="2"/>
  <c r="Q1179" i="2"/>
  <c r="Q1174" i="2"/>
  <c r="Q1158" i="2"/>
  <c r="Q1142" i="2"/>
  <c r="Q1131" i="2"/>
  <c r="Q1126" i="2"/>
  <c r="Q1115" i="2"/>
  <c r="Q1110" i="2"/>
  <c r="Q1094" i="2"/>
  <c r="Q1078" i="2"/>
  <c r="Q1067" i="2"/>
  <c r="Q1062" i="2"/>
  <c r="Q1051" i="2"/>
  <c r="Q1046" i="2"/>
  <c r="Q1030" i="2"/>
  <c r="Q1014" i="2"/>
  <c r="Q1003" i="2"/>
  <c r="Q998" i="2"/>
  <c r="Q987" i="2"/>
  <c r="Q982" i="2"/>
  <c r="Q966" i="2"/>
  <c r="Q950" i="2"/>
  <c r="Q939" i="2"/>
  <c r="Q934" i="2"/>
  <c r="Q923" i="2"/>
  <c r="Q918" i="2"/>
  <c r="Q902" i="2"/>
  <c r="Q891" i="2"/>
  <c r="Q886" i="2"/>
  <c r="Q875" i="2"/>
  <c r="Q870" i="2"/>
  <c r="Q859" i="2"/>
  <c r="Q854" i="2"/>
  <c r="Q838" i="2"/>
  <c r="Q827" i="2"/>
  <c r="Q822" i="2"/>
  <c r="Q811" i="2"/>
  <c r="Q806" i="2"/>
  <c r="Q795" i="2"/>
  <c r="Q790" i="2"/>
  <c r="Q774" i="2"/>
  <c r="Q764" i="2"/>
  <c r="Q759" i="2"/>
  <c r="Q748" i="2"/>
  <c r="Q743" i="2"/>
  <c r="Q732" i="2"/>
  <c r="Q727" i="2"/>
  <c r="Q711" i="2"/>
  <c r="Q687" i="2"/>
  <c r="Q668" i="2"/>
  <c r="Q655" i="2"/>
  <c r="Q641" i="2"/>
  <c r="Q625" i="2"/>
  <c r="Q609" i="2"/>
  <c r="Q593" i="2"/>
  <c r="Q577" i="2"/>
  <c r="Q561" i="2"/>
  <c r="Q529" i="2"/>
  <c r="Q513" i="2"/>
  <c r="Q465" i="2"/>
  <c r="Q449" i="2"/>
  <c r="Q417" i="2"/>
  <c r="Q401" i="2"/>
  <c r="Q385" i="2"/>
  <c r="Q369" i="2"/>
  <c r="Q353" i="2"/>
  <c r="Q337" i="2"/>
  <c r="Q321" i="2"/>
  <c r="Q305" i="2"/>
  <c r="Q289" i="2"/>
  <c r="Q273" i="2"/>
  <c r="Q257" i="2"/>
  <c r="Q242" i="2"/>
  <c r="Q226" i="2"/>
  <c r="Q210" i="2"/>
  <c r="Q194" i="2"/>
  <c r="Q178" i="2"/>
  <c r="Q163" i="2"/>
  <c r="Q154" i="2"/>
  <c r="Q135" i="2"/>
  <c r="Q127" i="2"/>
  <c r="Q107" i="2"/>
  <c r="Q43" i="2"/>
  <c r="R1437" i="2"/>
  <c r="R1401" i="2"/>
  <c r="R1393" i="2"/>
  <c r="R1373" i="2"/>
  <c r="R1337" i="2"/>
  <c r="R1329" i="2"/>
  <c r="R1309" i="2"/>
  <c r="R1273" i="2"/>
  <c r="R1265" i="2"/>
  <c r="R1245" i="2"/>
  <c r="R1211" i="2"/>
  <c r="R1203" i="2"/>
  <c r="R1183" i="2"/>
  <c r="R1148" i="2"/>
  <c r="R1140" i="2"/>
  <c r="R1120" i="2"/>
  <c r="R1084" i="2"/>
  <c r="R1076" i="2"/>
  <c r="R1056" i="2"/>
  <c r="R1020" i="2"/>
  <c r="R1012" i="2"/>
  <c r="R992" i="2"/>
  <c r="R956" i="2"/>
  <c r="R948" i="2"/>
  <c r="R928" i="2"/>
  <c r="R916" i="2"/>
  <c r="R880" i="2"/>
  <c r="R864" i="2"/>
  <c r="R852" i="2"/>
  <c r="R816" i="2"/>
  <c r="R800" i="2"/>
  <c r="R788" i="2"/>
  <c r="R753" i="2"/>
  <c r="R737" i="2"/>
  <c r="R617" i="2"/>
  <c r="R601" i="2"/>
  <c r="R532" i="2"/>
  <c r="R361" i="2"/>
  <c r="R345" i="2"/>
  <c r="R215" i="2"/>
  <c r="R197" i="2"/>
  <c r="R169" i="2"/>
  <c r="R99" i="2"/>
  <c r="R81" i="2"/>
  <c r="Q104" i="2"/>
  <c r="Q40" i="2"/>
  <c r="S2" i="2"/>
  <c r="J1438" i="2"/>
  <c r="J2" i="2"/>
  <c r="Q2" i="2"/>
  <c r="E192" i="10" l="1"/>
  <c r="E196" i="10"/>
  <c r="E200" i="10"/>
  <c r="E204" i="10"/>
  <c r="E208" i="10"/>
  <c r="E212" i="10"/>
  <c r="E216" i="10"/>
  <c r="E220" i="10"/>
  <c r="E224" i="10"/>
  <c r="E228" i="10"/>
  <c r="E232" i="10"/>
  <c r="E236" i="10"/>
  <c r="E240" i="10"/>
  <c r="E244" i="10"/>
  <c r="E248" i="10"/>
  <c r="E252" i="10"/>
  <c r="E256" i="10"/>
  <c r="E260" i="10"/>
  <c r="E264" i="10"/>
  <c r="E268" i="10"/>
  <c r="E272" i="10"/>
  <c r="E276" i="10"/>
  <c r="E280" i="10"/>
  <c r="E284" i="10"/>
  <c r="E288" i="10"/>
  <c r="E292" i="10"/>
  <c r="E296" i="10"/>
  <c r="E300" i="10"/>
  <c r="E304" i="10"/>
  <c r="E308" i="10"/>
  <c r="E312" i="10"/>
  <c r="E316" i="10"/>
  <c r="E320" i="10"/>
  <c r="E324" i="10"/>
  <c r="E328" i="10"/>
  <c r="E332" i="10"/>
  <c r="E336" i="10"/>
  <c r="E340" i="10"/>
  <c r="E344" i="10"/>
  <c r="E348" i="10"/>
  <c r="E352" i="10"/>
  <c r="E356" i="10"/>
  <c r="E360" i="10"/>
  <c r="E364" i="10"/>
  <c r="E368" i="10"/>
  <c r="E372" i="10"/>
  <c r="E376" i="10"/>
  <c r="E380" i="10"/>
  <c r="E384" i="10"/>
  <c r="E388" i="10"/>
  <c r="E392" i="10"/>
  <c r="E396" i="10"/>
  <c r="E400" i="10"/>
  <c r="E404" i="10"/>
  <c r="E408" i="10"/>
  <c r="E412" i="10"/>
  <c r="E416" i="10"/>
  <c r="E420" i="10"/>
  <c r="E424" i="10"/>
  <c r="E428" i="10"/>
  <c r="E432" i="10"/>
  <c r="E436" i="10"/>
  <c r="E440" i="10"/>
  <c r="E444" i="10"/>
  <c r="E448" i="10"/>
  <c r="E452" i="10"/>
  <c r="E456" i="10"/>
  <c r="E460" i="10"/>
  <c r="E464" i="10"/>
  <c r="E468" i="10"/>
  <c r="E472" i="10"/>
  <c r="E476" i="10"/>
  <c r="E480" i="10"/>
  <c r="E484" i="10"/>
  <c r="E488" i="10"/>
  <c r="E492" i="10"/>
  <c r="E496" i="10"/>
  <c r="E500" i="10"/>
  <c r="E504" i="10"/>
  <c r="E508" i="10"/>
  <c r="E512" i="10"/>
  <c r="E516" i="10"/>
  <c r="E520" i="10"/>
  <c r="E524" i="10"/>
  <c r="E528" i="10"/>
  <c r="E532" i="10"/>
  <c r="E536" i="10"/>
  <c r="E540" i="10"/>
  <c r="E544" i="10"/>
  <c r="E548" i="10"/>
  <c r="E552" i="10"/>
  <c r="E193" i="10"/>
  <c r="E197" i="10"/>
  <c r="E201" i="10"/>
  <c r="E205" i="10"/>
  <c r="E209" i="10"/>
  <c r="E213" i="10"/>
  <c r="E217" i="10"/>
  <c r="E221" i="10"/>
  <c r="E225" i="10"/>
  <c r="E229" i="10"/>
  <c r="E233" i="10"/>
  <c r="E237" i="10"/>
  <c r="E241" i="10"/>
  <c r="E245" i="10"/>
  <c r="E249" i="10"/>
  <c r="E253" i="10"/>
  <c r="E257" i="10"/>
  <c r="E261" i="10"/>
  <c r="E265" i="10"/>
  <c r="E269" i="10"/>
  <c r="E273" i="10"/>
  <c r="E277" i="10"/>
  <c r="E281" i="10"/>
  <c r="E285" i="10"/>
  <c r="E289" i="10"/>
  <c r="E293" i="10"/>
  <c r="E297" i="10"/>
  <c r="E301" i="10"/>
  <c r="E305" i="10"/>
  <c r="E309" i="10"/>
  <c r="E313" i="10"/>
  <c r="E317" i="10"/>
  <c r="E321" i="10"/>
  <c r="E325" i="10"/>
  <c r="E329" i="10"/>
  <c r="E333" i="10"/>
  <c r="E337" i="10"/>
  <c r="E341" i="10"/>
  <c r="E345" i="10"/>
  <c r="E349" i="10"/>
  <c r="E353" i="10"/>
  <c r="E357" i="10"/>
  <c r="E361" i="10"/>
  <c r="E365" i="10"/>
  <c r="E369" i="10"/>
  <c r="E373" i="10"/>
  <c r="E377" i="10"/>
  <c r="E381" i="10"/>
  <c r="E385" i="10"/>
  <c r="E389" i="10"/>
  <c r="E393" i="10"/>
  <c r="E397" i="10"/>
  <c r="E401" i="10"/>
  <c r="E405" i="10"/>
  <c r="E409" i="10"/>
  <c r="E413" i="10"/>
  <c r="E417" i="10"/>
  <c r="E421" i="10"/>
  <c r="E425" i="10"/>
  <c r="E429" i="10"/>
  <c r="E433" i="10"/>
  <c r="E437" i="10"/>
  <c r="E441" i="10"/>
  <c r="E445" i="10"/>
  <c r="E449" i="10"/>
  <c r="E453" i="10"/>
  <c r="E457" i="10"/>
  <c r="E461" i="10"/>
  <c r="E465" i="10"/>
  <c r="E469" i="10"/>
  <c r="E473" i="10"/>
  <c r="E477" i="10"/>
  <c r="E481" i="10"/>
  <c r="E485" i="10"/>
  <c r="E489" i="10"/>
  <c r="E493" i="10"/>
  <c r="E497" i="10"/>
  <c r="E501" i="10"/>
  <c r="E505" i="10"/>
  <c r="E509" i="10"/>
  <c r="E513" i="10"/>
  <c r="E517" i="10"/>
  <c r="E521" i="10"/>
  <c r="E525" i="10"/>
  <c r="E529" i="10"/>
  <c r="E533" i="10"/>
  <c r="E537" i="10"/>
  <c r="E541" i="10"/>
  <c r="E545" i="10"/>
  <c r="E549" i="10"/>
  <c r="E194" i="10"/>
  <c r="E198" i="10"/>
  <c r="E202" i="10"/>
  <c r="E206" i="10"/>
  <c r="E210" i="10"/>
  <c r="E214" i="10"/>
  <c r="E218" i="10"/>
  <c r="E222" i="10"/>
  <c r="E226" i="10"/>
  <c r="E230" i="10"/>
  <c r="E234" i="10"/>
  <c r="E238" i="10"/>
  <c r="E242" i="10"/>
  <c r="E246" i="10"/>
  <c r="E250" i="10"/>
  <c r="E254" i="10"/>
  <c r="E258" i="10"/>
  <c r="E262" i="10"/>
  <c r="E266" i="10"/>
  <c r="E270" i="10"/>
  <c r="E274" i="10"/>
  <c r="E278" i="10"/>
  <c r="E282" i="10"/>
  <c r="E286" i="10"/>
  <c r="E290" i="10"/>
  <c r="E294" i="10"/>
  <c r="E298" i="10"/>
  <c r="E302" i="10"/>
  <c r="E306" i="10"/>
  <c r="E310" i="10"/>
  <c r="E314" i="10"/>
  <c r="E318" i="10"/>
  <c r="E322" i="10"/>
  <c r="E326" i="10"/>
  <c r="E330" i="10"/>
  <c r="E334" i="10"/>
  <c r="E338" i="10"/>
  <c r="E342" i="10"/>
  <c r="E346" i="10"/>
  <c r="E350" i="10"/>
  <c r="E354" i="10"/>
  <c r="E358" i="10"/>
  <c r="E362" i="10"/>
  <c r="E366" i="10"/>
  <c r="E370" i="10"/>
  <c r="E374" i="10"/>
  <c r="E378" i="10"/>
  <c r="E382" i="10"/>
  <c r="E386" i="10"/>
  <c r="E390" i="10"/>
  <c r="E394" i="10"/>
  <c r="E398" i="10"/>
  <c r="E402" i="10"/>
  <c r="E406" i="10"/>
  <c r="E410" i="10"/>
  <c r="E414" i="10"/>
  <c r="E418" i="10"/>
  <c r="E422" i="10"/>
  <c r="E426" i="10"/>
  <c r="E430" i="10"/>
  <c r="E434" i="10"/>
  <c r="E438" i="10"/>
  <c r="E442" i="10"/>
  <c r="E446" i="10"/>
  <c r="E450" i="10"/>
  <c r="E454" i="10"/>
  <c r="E458" i="10"/>
  <c r="E462" i="10"/>
  <c r="E466" i="10"/>
  <c r="E470" i="10"/>
  <c r="E474" i="10"/>
  <c r="E478" i="10"/>
  <c r="E482" i="10"/>
  <c r="E486" i="10"/>
  <c r="E490" i="10"/>
  <c r="E494" i="10"/>
  <c r="E498" i="10"/>
  <c r="E502" i="10"/>
  <c r="E506" i="10"/>
  <c r="E510" i="10"/>
  <c r="E514" i="10"/>
  <c r="E518" i="10"/>
  <c r="E522" i="10"/>
  <c r="E526" i="10"/>
  <c r="E530" i="10"/>
  <c r="E534" i="10"/>
  <c r="E538" i="10"/>
  <c r="E542" i="10"/>
  <c r="E546" i="10"/>
  <c r="E550" i="10"/>
  <c r="E195" i="10"/>
  <c r="E211" i="10"/>
  <c r="E227" i="10"/>
  <c r="E243" i="10"/>
  <c r="E259" i="10"/>
  <c r="E275" i="10"/>
  <c r="E291" i="10"/>
  <c r="E307" i="10"/>
  <c r="E323" i="10"/>
  <c r="E339" i="10"/>
  <c r="E355" i="10"/>
  <c r="E371" i="10"/>
  <c r="E387" i="10"/>
  <c r="E403" i="10"/>
  <c r="E419" i="10"/>
  <c r="E435" i="10"/>
  <c r="E451" i="10"/>
  <c r="E467" i="10"/>
  <c r="E483" i="10"/>
  <c r="E499" i="10"/>
  <c r="E515" i="10"/>
  <c r="E531" i="10"/>
  <c r="E547" i="10"/>
  <c r="E555" i="10"/>
  <c r="E559" i="10"/>
  <c r="E563" i="10"/>
  <c r="E567" i="10"/>
  <c r="E571" i="10"/>
  <c r="E575" i="10"/>
  <c r="E579" i="10"/>
  <c r="E583" i="10"/>
  <c r="E587" i="10"/>
  <c r="E591" i="10"/>
  <c r="E595" i="10"/>
  <c r="E599" i="10"/>
  <c r="E603" i="10"/>
  <c r="E607" i="10"/>
  <c r="E611" i="10"/>
  <c r="E615" i="10"/>
  <c r="E619" i="10"/>
  <c r="E623" i="10"/>
  <c r="E627" i="10"/>
  <c r="E631" i="10"/>
  <c r="E635" i="10"/>
  <c r="E639" i="10"/>
  <c r="E643" i="10"/>
  <c r="E647" i="10"/>
  <c r="E651" i="10"/>
  <c r="E655" i="10"/>
  <c r="E659" i="10"/>
  <c r="E663" i="10"/>
  <c r="E667" i="10"/>
  <c r="E671" i="10"/>
  <c r="E675" i="10"/>
  <c r="E679" i="10"/>
  <c r="E683" i="10"/>
  <c r="E687" i="10"/>
  <c r="E691" i="10"/>
  <c r="E695" i="10"/>
  <c r="H695" i="10" s="1"/>
  <c r="E699" i="10"/>
  <c r="H699" i="10" s="1"/>
  <c r="E703" i="10"/>
  <c r="H703" i="10" s="1"/>
  <c r="E707" i="10"/>
  <c r="H707" i="10" s="1"/>
  <c r="E711" i="10"/>
  <c r="H711" i="10" s="1"/>
  <c r="E715" i="10"/>
  <c r="H715" i="10" s="1"/>
  <c r="E719" i="10"/>
  <c r="H719" i="10" s="1"/>
  <c r="E723" i="10"/>
  <c r="H723" i="10" s="1"/>
  <c r="E727" i="10"/>
  <c r="H727" i="10" s="1"/>
  <c r="E731" i="10"/>
  <c r="H731" i="10" s="1"/>
  <c r="E735" i="10"/>
  <c r="H735" i="10" s="1"/>
  <c r="E739" i="10"/>
  <c r="H739" i="10" s="1"/>
  <c r="E743" i="10"/>
  <c r="H743" i="10" s="1"/>
  <c r="E747" i="10"/>
  <c r="H747" i="10" s="1"/>
  <c r="E751" i="10"/>
  <c r="H751" i="10" s="1"/>
  <c r="E755" i="10"/>
  <c r="H755" i="10" s="1"/>
  <c r="E759" i="10"/>
  <c r="H759" i="10" s="1"/>
  <c r="E763" i="10"/>
  <c r="H763" i="10" s="1"/>
  <c r="E767" i="10"/>
  <c r="H767" i="10" s="1"/>
  <c r="E771" i="10"/>
  <c r="H771" i="10" s="1"/>
  <c r="E775" i="10"/>
  <c r="H775" i="10" s="1"/>
  <c r="E779" i="10"/>
  <c r="H779" i="10" s="1"/>
  <c r="E783" i="10"/>
  <c r="H783" i="10" s="1"/>
  <c r="E787" i="10"/>
  <c r="H787" i="10" s="1"/>
  <c r="E791" i="10"/>
  <c r="H791" i="10" s="1"/>
  <c r="E795" i="10"/>
  <c r="H795" i="10" s="1"/>
  <c r="E799" i="10"/>
  <c r="H799" i="10" s="1"/>
  <c r="E803" i="10"/>
  <c r="H803" i="10" s="1"/>
  <c r="E807" i="10"/>
  <c r="H807" i="10" s="1"/>
  <c r="E811" i="10"/>
  <c r="H811" i="10" s="1"/>
  <c r="E815" i="10"/>
  <c r="H815" i="10" s="1"/>
  <c r="E819" i="10"/>
  <c r="H819" i="10" s="1"/>
  <c r="E823" i="10"/>
  <c r="H823" i="10" s="1"/>
  <c r="E827" i="10"/>
  <c r="H827" i="10" s="1"/>
  <c r="E831" i="10"/>
  <c r="H831" i="10" s="1"/>
  <c r="E835" i="10"/>
  <c r="H835" i="10" s="1"/>
  <c r="E839" i="10"/>
  <c r="H839" i="10" s="1"/>
  <c r="E843" i="10"/>
  <c r="H843" i="10" s="1"/>
  <c r="E847" i="10"/>
  <c r="H847" i="10" s="1"/>
  <c r="E851" i="10"/>
  <c r="H851" i="10" s="1"/>
  <c r="E855" i="10"/>
  <c r="H855" i="10" s="1"/>
  <c r="E859" i="10"/>
  <c r="H859" i="10" s="1"/>
  <c r="E863" i="10"/>
  <c r="H863" i="10" s="1"/>
  <c r="E867" i="10"/>
  <c r="H867" i="10" s="1"/>
  <c r="E871" i="10"/>
  <c r="H871" i="10" s="1"/>
  <c r="E875" i="10"/>
  <c r="H875" i="10" s="1"/>
  <c r="E879" i="10"/>
  <c r="H879" i="10" s="1"/>
  <c r="E883" i="10"/>
  <c r="H883" i="10" s="1"/>
  <c r="E887" i="10"/>
  <c r="H887" i="10" s="1"/>
  <c r="E891" i="10"/>
  <c r="H891" i="10" s="1"/>
  <c r="E895" i="10"/>
  <c r="H895" i="10" s="1"/>
  <c r="E899" i="10"/>
  <c r="H899" i="10" s="1"/>
  <c r="E903" i="10"/>
  <c r="H903" i="10" s="1"/>
  <c r="E907" i="10"/>
  <c r="H907" i="10" s="1"/>
  <c r="E911" i="10"/>
  <c r="H911" i="10" s="1"/>
  <c r="E915" i="10"/>
  <c r="H915" i="10" s="1"/>
  <c r="E919" i="10"/>
  <c r="H919" i="10" s="1"/>
  <c r="E923" i="10"/>
  <c r="H923" i="10" s="1"/>
  <c r="E927" i="10"/>
  <c r="H927" i="10" s="1"/>
  <c r="E931" i="10"/>
  <c r="H931" i="10" s="1"/>
  <c r="E935" i="10"/>
  <c r="H935" i="10" s="1"/>
  <c r="E939" i="10"/>
  <c r="H939" i="10" s="1"/>
  <c r="E943" i="10"/>
  <c r="H943" i="10" s="1"/>
  <c r="E947" i="10"/>
  <c r="H947" i="10" s="1"/>
  <c r="E951" i="10"/>
  <c r="H951" i="10" s="1"/>
  <c r="E955" i="10"/>
  <c r="H955" i="10" s="1"/>
  <c r="E959" i="10"/>
  <c r="H959" i="10" s="1"/>
  <c r="E963" i="10"/>
  <c r="H963" i="10" s="1"/>
  <c r="E967" i="10"/>
  <c r="H967" i="10" s="1"/>
  <c r="E971" i="10"/>
  <c r="H971" i="10" s="1"/>
  <c r="E975" i="10"/>
  <c r="H975" i="10" s="1"/>
  <c r="E979" i="10"/>
  <c r="H979" i="10" s="1"/>
  <c r="E983" i="10"/>
  <c r="H983" i="10" s="1"/>
  <c r="E987" i="10"/>
  <c r="H987" i="10" s="1"/>
  <c r="E991" i="10"/>
  <c r="H991" i="10" s="1"/>
  <c r="E995" i="10"/>
  <c r="H995" i="10" s="1"/>
  <c r="E999" i="10"/>
  <c r="H999" i="10" s="1"/>
  <c r="E1003" i="10"/>
  <c r="H1003" i="10" s="1"/>
  <c r="E1007" i="10"/>
  <c r="H1007" i="10" s="1"/>
  <c r="E1011" i="10"/>
  <c r="H1011" i="10" s="1"/>
  <c r="E1015" i="10"/>
  <c r="H1015" i="10" s="1"/>
  <c r="E1019" i="10"/>
  <c r="H1019" i="10" s="1"/>
  <c r="E1023" i="10"/>
  <c r="H1023" i="10" s="1"/>
  <c r="E1027" i="10"/>
  <c r="H1027" i="10" s="1"/>
  <c r="E1031" i="10"/>
  <c r="H1031" i="10" s="1"/>
  <c r="E1035" i="10"/>
  <c r="H1035" i="10" s="1"/>
  <c r="E1039" i="10"/>
  <c r="H1039" i="10" s="1"/>
  <c r="E1043" i="10"/>
  <c r="H1043" i="10" s="1"/>
  <c r="E1047" i="10"/>
  <c r="H1047" i="10" s="1"/>
  <c r="E1051" i="10"/>
  <c r="H1051" i="10" s="1"/>
  <c r="E1055" i="10"/>
  <c r="H1055" i="10" s="1"/>
  <c r="E1059" i="10"/>
  <c r="H1059" i="10" s="1"/>
  <c r="E1063" i="10"/>
  <c r="H1063" i="10" s="1"/>
  <c r="E1067" i="10"/>
  <c r="H1067" i="10" s="1"/>
  <c r="E1071" i="10"/>
  <c r="H1071" i="10" s="1"/>
  <c r="E1075" i="10"/>
  <c r="H1075" i="10" s="1"/>
  <c r="E1079" i="10"/>
  <c r="H1079" i="10" s="1"/>
  <c r="E1083" i="10"/>
  <c r="H1083" i="10" s="1"/>
  <c r="E1087" i="10"/>
  <c r="H1087" i="10" s="1"/>
  <c r="E1091" i="10"/>
  <c r="H1091" i="10" s="1"/>
  <c r="E1095" i="10"/>
  <c r="H1095" i="10" s="1"/>
  <c r="E1099" i="10"/>
  <c r="H1099" i="10" s="1"/>
  <c r="E1103" i="10"/>
  <c r="H1103" i="10" s="1"/>
  <c r="E1107" i="10"/>
  <c r="H1107" i="10" s="1"/>
  <c r="E1111" i="10"/>
  <c r="H1111" i="10" s="1"/>
  <c r="E1115" i="10"/>
  <c r="H1115" i="10" s="1"/>
  <c r="E1119" i="10"/>
  <c r="H1119" i="10" s="1"/>
  <c r="E1123" i="10"/>
  <c r="H1123" i="10" s="1"/>
  <c r="E1127" i="10"/>
  <c r="H1127" i="10" s="1"/>
  <c r="E1131" i="10"/>
  <c r="H1131" i="10" s="1"/>
  <c r="E1135" i="10"/>
  <c r="H1135" i="10" s="1"/>
  <c r="E1139" i="10"/>
  <c r="H1139" i="10" s="1"/>
  <c r="E1143" i="10"/>
  <c r="H1143" i="10" s="1"/>
  <c r="E1147" i="10"/>
  <c r="H1147" i="10" s="1"/>
  <c r="E1151" i="10"/>
  <c r="H1151" i="10" s="1"/>
  <c r="E1155" i="10"/>
  <c r="H1155" i="10" s="1"/>
  <c r="E1159" i="10"/>
  <c r="H1159" i="10" s="1"/>
  <c r="E1163" i="10"/>
  <c r="H1163" i="10" s="1"/>
  <c r="E1167" i="10"/>
  <c r="H1167" i="10" s="1"/>
  <c r="E1171" i="10"/>
  <c r="H1171" i="10" s="1"/>
  <c r="E1175" i="10"/>
  <c r="H1175" i="10" s="1"/>
  <c r="E1179" i="10"/>
  <c r="H1179" i="10" s="1"/>
  <c r="E1183" i="10"/>
  <c r="H1183" i="10" s="1"/>
  <c r="E1187" i="10"/>
  <c r="H1187" i="10" s="1"/>
  <c r="E1191" i="10"/>
  <c r="H1191" i="10" s="1"/>
  <c r="E1195" i="10"/>
  <c r="H1195" i="10" s="1"/>
  <c r="E1199" i="10"/>
  <c r="H1199" i="10" s="1"/>
  <c r="E1203" i="10"/>
  <c r="H1203" i="10" s="1"/>
  <c r="E1207" i="10"/>
  <c r="H1207" i="10" s="1"/>
  <c r="E1211" i="10"/>
  <c r="H1211" i="10" s="1"/>
  <c r="E1215" i="10"/>
  <c r="H1215" i="10" s="1"/>
  <c r="E1219" i="10"/>
  <c r="H1219" i="10" s="1"/>
  <c r="E1223" i="10"/>
  <c r="H1223" i="10" s="1"/>
  <c r="E1227" i="10"/>
  <c r="H1227" i="10" s="1"/>
  <c r="E1231" i="10"/>
  <c r="H1231" i="10" s="1"/>
  <c r="E1235" i="10"/>
  <c r="H1235" i="10" s="1"/>
  <c r="E1239" i="10"/>
  <c r="H1239" i="10" s="1"/>
  <c r="E1243" i="10"/>
  <c r="H1243" i="10" s="1"/>
  <c r="E1247" i="10"/>
  <c r="H1247" i="10" s="1"/>
  <c r="E1251" i="10"/>
  <c r="H1251" i="10" s="1"/>
  <c r="E1255" i="10"/>
  <c r="H1255" i="10" s="1"/>
  <c r="E1259" i="10"/>
  <c r="H1259" i="10" s="1"/>
  <c r="E1263" i="10"/>
  <c r="H1263" i="10" s="1"/>
  <c r="E1267" i="10"/>
  <c r="H1267" i="10" s="1"/>
  <c r="E1271" i="10"/>
  <c r="H1271" i="10" s="1"/>
  <c r="E1275" i="10"/>
  <c r="H1275" i="10" s="1"/>
  <c r="E1279" i="10"/>
  <c r="H1279" i="10" s="1"/>
  <c r="E1283" i="10"/>
  <c r="H1283" i="10" s="1"/>
  <c r="E1287" i="10"/>
  <c r="H1287" i="10" s="1"/>
  <c r="E1291" i="10"/>
  <c r="H1291" i="10" s="1"/>
  <c r="E1295" i="10"/>
  <c r="H1295" i="10" s="1"/>
  <c r="E1299" i="10"/>
  <c r="H1299" i="10" s="1"/>
  <c r="E1303" i="10"/>
  <c r="H1303" i="10" s="1"/>
  <c r="E1307" i="10"/>
  <c r="H1307" i="10" s="1"/>
  <c r="E1311" i="10"/>
  <c r="H1311" i="10" s="1"/>
  <c r="E1315" i="10"/>
  <c r="H1315" i="10" s="1"/>
  <c r="E1319" i="10"/>
  <c r="H1319" i="10" s="1"/>
  <c r="E1323" i="10"/>
  <c r="H1323" i="10" s="1"/>
  <c r="E1327" i="10"/>
  <c r="H1327" i="10" s="1"/>
  <c r="E1331" i="10"/>
  <c r="H1331" i="10" s="1"/>
  <c r="E1335" i="10"/>
  <c r="H1335" i="10" s="1"/>
  <c r="E1339" i="10"/>
  <c r="H1339" i="10" s="1"/>
  <c r="E1343" i="10"/>
  <c r="H1343" i="10" s="1"/>
  <c r="E1347" i="10"/>
  <c r="H1347" i="10" s="1"/>
  <c r="E1351" i="10"/>
  <c r="H1351" i="10" s="1"/>
  <c r="E1355" i="10"/>
  <c r="H1355" i="10" s="1"/>
  <c r="E1359" i="10"/>
  <c r="H1359" i="10" s="1"/>
  <c r="E1363" i="10"/>
  <c r="H1363" i="10" s="1"/>
  <c r="E1367" i="10"/>
  <c r="H1367" i="10" s="1"/>
  <c r="E1371" i="10"/>
  <c r="H1371" i="10" s="1"/>
  <c r="E1375" i="10"/>
  <c r="H1375" i="10" s="1"/>
  <c r="E1379" i="10"/>
  <c r="H1379" i="10" s="1"/>
  <c r="E1383" i="10"/>
  <c r="H1383" i="10" s="1"/>
  <c r="E1387" i="10"/>
  <c r="H1387" i="10" s="1"/>
  <c r="E1391" i="10"/>
  <c r="H1391" i="10" s="1"/>
  <c r="E1395" i="10"/>
  <c r="H1395" i="10" s="1"/>
  <c r="E1399" i="10"/>
  <c r="H1399" i="10" s="1"/>
  <c r="E1403" i="10"/>
  <c r="H1403" i="10" s="1"/>
  <c r="E1407" i="10"/>
  <c r="H1407" i="10" s="1"/>
  <c r="E1411" i="10"/>
  <c r="H1411" i="10" s="1"/>
  <c r="E1415" i="10"/>
  <c r="H1415" i="10" s="1"/>
  <c r="E1419" i="10"/>
  <c r="H1419" i="10" s="1"/>
  <c r="E1423" i="10"/>
  <c r="H1423" i="10" s="1"/>
  <c r="E1427" i="10"/>
  <c r="H1427" i="10" s="1"/>
  <c r="E1431" i="10"/>
  <c r="H1431" i="10" s="1"/>
  <c r="E1435" i="10"/>
  <c r="H1435" i="10" s="1"/>
  <c r="E1439" i="10"/>
  <c r="H1439" i="10" s="1"/>
  <c r="E1443" i="10"/>
  <c r="H1443" i="10" s="1"/>
  <c r="E1447" i="10"/>
  <c r="H1447" i="10" s="1"/>
  <c r="E1451" i="10"/>
  <c r="H1451" i="10" s="1"/>
  <c r="E1455" i="10"/>
  <c r="H1455" i="10" s="1"/>
  <c r="E1459" i="10"/>
  <c r="H1459" i="10" s="1"/>
  <c r="E1463" i="10"/>
  <c r="H1463" i="10" s="1"/>
  <c r="E1467" i="10"/>
  <c r="H1467" i="10" s="1"/>
  <c r="E1471" i="10"/>
  <c r="H1471" i="10" s="1"/>
  <c r="E1475" i="10"/>
  <c r="H1475" i="10" s="1"/>
  <c r="E1479" i="10"/>
  <c r="H1479" i="10" s="1"/>
  <c r="E1483" i="10"/>
  <c r="H1483" i="10" s="1"/>
  <c r="E1487" i="10"/>
  <c r="H1487" i="10" s="1"/>
  <c r="E1491" i="10"/>
  <c r="H1491" i="10" s="1"/>
  <c r="E1495" i="10"/>
  <c r="H1495" i="10" s="1"/>
  <c r="E1499" i="10"/>
  <c r="H1499" i="10" s="1"/>
  <c r="E1503" i="10"/>
  <c r="H1503" i="10" s="1"/>
  <c r="E1507" i="10"/>
  <c r="H1507" i="10" s="1"/>
  <c r="E1511" i="10"/>
  <c r="H1511" i="10" s="1"/>
  <c r="E1515" i="10"/>
  <c r="H1515" i="10" s="1"/>
  <c r="E1519" i="10"/>
  <c r="H1519" i="10" s="1"/>
  <c r="E1523" i="10"/>
  <c r="H1523" i="10" s="1"/>
  <c r="E1527" i="10"/>
  <c r="H1527" i="10" s="1"/>
  <c r="E1531" i="10"/>
  <c r="H1531" i="10" s="1"/>
  <c r="E1535" i="10"/>
  <c r="H1535" i="10" s="1"/>
  <c r="E1539" i="10"/>
  <c r="H1539" i="10" s="1"/>
  <c r="E1543" i="10"/>
  <c r="H1543" i="10" s="1"/>
  <c r="E1547" i="10"/>
  <c r="H1547" i="10" s="1"/>
  <c r="E1551" i="10"/>
  <c r="H1551" i="10" s="1"/>
  <c r="E1555" i="10"/>
  <c r="H1555" i="10" s="1"/>
  <c r="E1559" i="10"/>
  <c r="H1559" i="10" s="1"/>
  <c r="E1563" i="10"/>
  <c r="H1563" i="10" s="1"/>
  <c r="E1567" i="10"/>
  <c r="H1567" i="10" s="1"/>
  <c r="E1571" i="10"/>
  <c r="H1571" i="10" s="1"/>
  <c r="E1575" i="10"/>
  <c r="H1575" i="10" s="1"/>
  <c r="E199" i="10"/>
  <c r="E215" i="10"/>
  <c r="E231" i="10"/>
  <c r="E247" i="10"/>
  <c r="E263" i="10"/>
  <c r="E279" i="10"/>
  <c r="E295" i="10"/>
  <c r="E311" i="10"/>
  <c r="E327" i="10"/>
  <c r="E343" i="10"/>
  <c r="E359" i="10"/>
  <c r="E375" i="10"/>
  <c r="E391" i="10"/>
  <c r="E407" i="10"/>
  <c r="E423" i="10"/>
  <c r="E439" i="10"/>
  <c r="E455" i="10"/>
  <c r="E471" i="10"/>
  <c r="E487" i="10"/>
  <c r="E503" i="10"/>
  <c r="E519" i="10"/>
  <c r="E535" i="10"/>
  <c r="E551" i="10"/>
  <c r="E556" i="10"/>
  <c r="E560" i="10"/>
  <c r="E564" i="10"/>
  <c r="E568" i="10"/>
  <c r="E572" i="10"/>
  <c r="E576" i="10"/>
  <c r="E580" i="10"/>
  <c r="E584" i="10"/>
  <c r="E588" i="10"/>
  <c r="E592" i="10"/>
  <c r="E596" i="10"/>
  <c r="E600" i="10"/>
  <c r="E604" i="10"/>
  <c r="E608" i="10"/>
  <c r="E612" i="10"/>
  <c r="E616" i="10"/>
  <c r="E620" i="10"/>
  <c r="E624" i="10"/>
  <c r="C624" i="10" s="1"/>
  <c r="D624" i="10" s="1"/>
  <c r="E628" i="10"/>
  <c r="E632" i="10"/>
  <c r="E636" i="10"/>
  <c r="E640" i="10"/>
  <c r="C640" i="10" s="1"/>
  <c r="D640" i="10" s="1"/>
  <c r="E644" i="10"/>
  <c r="E648" i="10"/>
  <c r="C648" i="10" s="1"/>
  <c r="D648" i="10" s="1"/>
  <c r="E652" i="10"/>
  <c r="E656" i="10"/>
  <c r="E660" i="10"/>
  <c r="E664" i="10"/>
  <c r="E668" i="10"/>
  <c r="E672" i="10"/>
  <c r="E676" i="10"/>
  <c r="E680" i="10"/>
  <c r="E684" i="10"/>
  <c r="E688" i="10"/>
  <c r="E692" i="10"/>
  <c r="E696" i="10"/>
  <c r="H696" i="10" s="1"/>
  <c r="E700" i="10"/>
  <c r="H700" i="10" s="1"/>
  <c r="E704" i="10"/>
  <c r="H704" i="10" s="1"/>
  <c r="E708" i="10"/>
  <c r="H708" i="10" s="1"/>
  <c r="E712" i="10"/>
  <c r="H712" i="10" s="1"/>
  <c r="E716" i="10"/>
  <c r="H716" i="10" s="1"/>
  <c r="E720" i="10"/>
  <c r="H720" i="10" s="1"/>
  <c r="E724" i="10"/>
  <c r="H724" i="10" s="1"/>
  <c r="E728" i="10"/>
  <c r="H728" i="10" s="1"/>
  <c r="E732" i="10"/>
  <c r="H732" i="10" s="1"/>
  <c r="E736" i="10"/>
  <c r="H736" i="10" s="1"/>
  <c r="E740" i="10"/>
  <c r="H740" i="10" s="1"/>
  <c r="E744" i="10"/>
  <c r="H744" i="10" s="1"/>
  <c r="E748" i="10"/>
  <c r="H748" i="10" s="1"/>
  <c r="E752" i="10"/>
  <c r="H752" i="10" s="1"/>
  <c r="E756" i="10"/>
  <c r="H756" i="10" s="1"/>
  <c r="E760" i="10"/>
  <c r="H760" i="10" s="1"/>
  <c r="E764" i="10"/>
  <c r="H764" i="10" s="1"/>
  <c r="E768" i="10"/>
  <c r="H768" i="10" s="1"/>
  <c r="E772" i="10"/>
  <c r="H772" i="10" s="1"/>
  <c r="E776" i="10"/>
  <c r="H776" i="10" s="1"/>
  <c r="E780" i="10"/>
  <c r="H780" i="10" s="1"/>
  <c r="E784" i="10"/>
  <c r="H784" i="10" s="1"/>
  <c r="E788" i="10"/>
  <c r="H788" i="10" s="1"/>
  <c r="E792" i="10"/>
  <c r="H792" i="10" s="1"/>
  <c r="E796" i="10"/>
  <c r="H796" i="10" s="1"/>
  <c r="E800" i="10"/>
  <c r="H800" i="10" s="1"/>
  <c r="E804" i="10"/>
  <c r="H804" i="10" s="1"/>
  <c r="E808" i="10"/>
  <c r="H808" i="10" s="1"/>
  <c r="E812" i="10"/>
  <c r="H812" i="10" s="1"/>
  <c r="E816" i="10"/>
  <c r="H816" i="10" s="1"/>
  <c r="E820" i="10"/>
  <c r="H820" i="10" s="1"/>
  <c r="E824" i="10"/>
  <c r="H824" i="10" s="1"/>
  <c r="E828" i="10"/>
  <c r="H828" i="10" s="1"/>
  <c r="E832" i="10"/>
  <c r="H832" i="10" s="1"/>
  <c r="E836" i="10"/>
  <c r="H836" i="10" s="1"/>
  <c r="E840" i="10"/>
  <c r="H840" i="10" s="1"/>
  <c r="E844" i="10"/>
  <c r="H844" i="10" s="1"/>
  <c r="E848" i="10"/>
  <c r="H848" i="10" s="1"/>
  <c r="E852" i="10"/>
  <c r="H852" i="10" s="1"/>
  <c r="E856" i="10"/>
  <c r="H856" i="10" s="1"/>
  <c r="E860" i="10"/>
  <c r="H860" i="10" s="1"/>
  <c r="E864" i="10"/>
  <c r="H864" i="10" s="1"/>
  <c r="E868" i="10"/>
  <c r="H868" i="10" s="1"/>
  <c r="E872" i="10"/>
  <c r="H872" i="10" s="1"/>
  <c r="E876" i="10"/>
  <c r="H876" i="10" s="1"/>
  <c r="E880" i="10"/>
  <c r="H880" i="10" s="1"/>
  <c r="E884" i="10"/>
  <c r="H884" i="10" s="1"/>
  <c r="E888" i="10"/>
  <c r="H888" i="10" s="1"/>
  <c r="E892" i="10"/>
  <c r="H892" i="10" s="1"/>
  <c r="E896" i="10"/>
  <c r="H896" i="10" s="1"/>
  <c r="E900" i="10"/>
  <c r="H900" i="10" s="1"/>
  <c r="E904" i="10"/>
  <c r="H904" i="10" s="1"/>
  <c r="E908" i="10"/>
  <c r="H908" i="10" s="1"/>
  <c r="E912" i="10"/>
  <c r="H912" i="10" s="1"/>
  <c r="E916" i="10"/>
  <c r="H916" i="10" s="1"/>
  <c r="E920" i="10"/>
  <c r="H920" i="10" s="1"/>
  <c r="E924" i="10"/>
  <c r="H924" i="10" s="1"/>
  <c r="E928" i="10"/>
  <c r="H928" i="10" s="1"/>
  <c r="E932" i="10"/>
  <c r="H932" i="10" s="1"/>
  <c r="E936" i="10"/>
  <c r="H936" i="10" s="1"/>
  <c r="E940" i="10"/>
  <c r="H940" i="10" s="1"/>
  <c r="E944" i="10"/>
  <c r="H944" i="10" s="1"/>
  <c r="E948" i="10"/>
  <c r="H948" i="10" s="1"/>
  <c r="E952" i="10"/>
  <c r="H952" i="10" s="1"/>
  <c r="E956" i="10"/>
  <c r="H956" i="10" s="1"/>
  <c r="E960" i="10"/>
  <c r="H960" i="10" s="1"/>
  <c r="E964" i="10"/>
  <c r="H964" i="10" s="1"/>
  <c r="E968" i="10"/>
  <c r="H968" i="10" s="1"/>
  <c r="E972" i="10"/>
  <c r="H972" i="10" s="1"/>
  <c r="E976" i="10"/>
  <c r="H976" i="10" s="1"/>
  <c r="E980" i="10"/>
  <c r="H980" i="10" s="1"/>
  <c r="E984" i="10"/>
  <c r="H984" i="10" s="1"/>
  <c r="E988" i="10"/>
  <c r="H988" i="10" s="1"/>
  <c r="E992" i="10"/>
  <c r="H992" i="10" s="1"/>
  <c r="E996" i="10"/>
  <c r="H996" i="10" s="1"/>
  <c r="E1000" i="10"/>
  <c r="H1000" i="10" s="1"/>
  <c r="E1004" i="10"/>
  <c r="H1004" i="10" s="1"/>
  <c r="E1008" i="10"/>
  <c r="H1008" i="10" s="1"/>
  <c r="E1012" i="10"/>
  <c r="H1012" i="10" s="1"/>
  <c r="E1016" i="10"/>
  <c r="H1016" i="10" s="1"/>
  <c r="E1020" i="10"/>
  <c r="H1020" i="10" s="1"/>
  <c r="E1024" i="10"/>
  <c r="H1024" i="10" s="1"/>
  <c r="E1028" i="10"/>
  <c r="H1028" i="10" s="1"/>
  <c r="E1032" i="10"/>
  <c r="H1032" i="10" s="1"/>
  <c r="E1036" i="10"/>
  <c r="H1036" i="10" s="1"/>
  <c r="E1040" i="10"/>
  <c r="H1040" i="10" s="1"/>
  <c r="E1044" i="10"/>
  <c r="H1044" i="10" s="1"/>
  <c r="E1048" i="10"/>
  <c r="H1048" i="10" s="1"/>
  <c r="E1052" i="10"/>
  <c r="H1052" i="10" s="1"/>
  <c r="E1056" i="10"/>
  <c r="H1056" i="10" s="1"/>
  <c r="E1060" i="10"/>
  <c r="H1060" i="10" s="1"/>
  <c r="E1064" i="10"/>
  <c r="H1064" i="10" s="1"/>
  <c r="E1068" i="10"/>
  <c r="H1068" i="10" s="1"/>
  <c r="E1072" i="10"/>
  <c r="H1072" i="10" s="1"/>
  <c r="E1076" i="10"/>
  <c r="H1076" i="10" s="1"/>
  <c r="E1080" i="10"/>
  <c r="H1080" i="10" s="1"/>
  <c r="E1084" i="10"/>
  <c r="H1084" i="10" s="1"/>
  <c r="E1088" i="10"/>
  <c r="H1088" i="10" s="1"/>
  <c r="E1092" i="10"/>
  <c r="H1092" i="10" s="1"/>
  <c r="E1096" i="10"/>
  <c r="H1096" i="10" s="1"/>
  <c r="E1100" i="10"/>
  <c r="H1100" i="10" s="1"/>
  <c r="E1104" i="10"/>
  <c r="H1104" i="10" s="1"/>
  <c r="E1108" i="10"/>
  <c r="H1108" i="10" s="1"/>
  <c r="E1112" i="10"/>
  <c r="H1112" i="10" s="1"/>
  <c r="E1116" i="10"/>
  <c r="H1116" i="10" s="1"/>
  <c r="E1120" i="10"/>
  <c r="H1120" i="10" s="1"/>
  <c r="E1124" i="10"/>
  <c r="H1124" i="10" s="1"/>
  <c r="E1128" i="10"/>
  <c r="H1128" i="10" s="1"/>
  <c r="E1132" i="10"/>
  <c r="H1132" i="10" s="1"/>
  <c r="E1136" i="10"/>
  <c r="H1136" i="10" s="1"/>
  <c r="E1140" i="10"/>
  <c r="H1140" i="10" s="1"/>
  <c r="E1144" i="10"/>
  <c r="H1144" i="10" s="1"/>
  <c r="E1148" i="10"/>
  <c r="H1148" i="10" s="1"/>
  <c r="E1152" i="10"/>
  <c r="H1152" i="10" s="1"/>
  <c r="E1156" i="10"/>
  <c r="H1156" i="10" s="1"/>
  <c r="E1160" i="10"/>
  <c r="H1160" i="10" s="1"/>
  <c r="E1164" i="10"/>
  <c r="H1164" i="10" s="1"/>
  <c r="E1168" i="10"/>
  <c r="H1168" i="10" s="1"/>
  <c r="E1172" i="10"/>
  <c r="H1172" i="10" s="1"/>
  <c r="E1176" i="10"/>
  <c r="H1176" i="10" s="1"/>
  <c r="E1180" i="10"/>
  <c r="H1180" i="10" s="1"/>
  <c r="E1184" i="10"/>
  <c r="H1184" i="10" s="1"/>
  <c r="E1188" i="10"/>
  <c r="H1188" i="10" s="1"/>
  <c r="E1192" i="10"/>
  <c r="H1192" i="10" s="1"/>
  <c r="E1196" i="10"/>
  <c r="H1196" i="10" s="1"/>
  <c r="E1200" i="10"/>
  <c r="H1200" i="10" s="1"/>
  <c r="E1204" i="10"/>
  <c r="H1204" i="10" s="1"/>
  <c r="E1208" i="10"/>
  <c r="H1208" i="10" s="1"/>
  <c r="E1212" i="10"/>
  <c r="H1212" i="10" s="1"/>
  <c r="E1216" i="10"/>
  <c r="H1216" i="10" s="1"/>
  <c r="E1220" i="10"/>
  <c r="H1220" i="10" s="1"/>
  <c r="E1224" i="10"/>
  <c r="H1224" i="10" s="1"/>
  <c r="E1228" i="10"/>
  <c r="H1228" i="10" s="1"/>
  <c r="E1232" i="10"/>
  <c r="H1232" i="10" s="1"/>
  <c r="E1236" i="10"/>
  <c r="H1236" i="10" s="1"/>
  <c r="E1240" i="10"/>
  <c r="H1240" i="10" s="1"/>
  <c r="E1244" i="10"/>
  <c r="H1244" i="10" s="1"/>
  <c r="E1248" i="10"/>
  <c r="H1248" i="10" s="1"/>
  <c r="E1252" i="10"/>
  <c r="H1252" i="10" s="1"/>
  <c r="E1256" i="10"/>
  <c r="H1256" i="10" s="1"/>
  <c r="E1260" i="10"/>
  <c r="H1260" i="10" s="1"/>
  <c r="E1264" i="10"/>
  <c r="H1264" i="10" s="1"/>
  <c r="E1268" i="10"/>
  <c r="H1268" i="10" s="1"/>
  <c r="E1272" i="10"/>
  <c r="H1272" i="10" s="1"/>
  <c r="E1276" i="10"/>
  <c r="H1276" i="10" s="1"/>
  <c r="E1280" i="10"/>
  <c r="H1280" i="10" s="1"/>
  <c r="E1284" i="10"/>
  <c r="H1284" i="10" s="1"/>
  <c r="E1288" i="10"/>
  <c r="H1288" i="10" s="1"/>
  <c r="E1292" i="10"/>
  <c r="H1292" i="10" s="1"/>
  <c r="E1296" i="10"/>
  <c r="H1296" i="10" s="1"/>
  <c r="E1300" i="10"/>
  <c r="H1300" i="10" s="1"/>
  <c r="E1304" i="10"/>
  <c r="H1304" i="10" s="1"/>
  <c r="E1308" i="10"/>
  <c r="H1308" i="10" s="1"/>
  <c r="E1312" i="10"/>
  <c r="H1312" i="10" s="1"/>
  <c r="E1316" i="10"/>
  <c r="H1316" i="10" s="1"/>
  <c r="E1320" i="10"/>
  <c r="H1320" i="10" s="1"/>
  <c r="E1324" i="10"/>
  <c r="H1324" i="10" s="1"/>
  <c r="E1328" i="10"/>
  <c r="H1328" i="10" s="1"/>
  <c r="E1332" i="10"/>
  <c r="H1332" i="10" s="1"/>
  <c r="E1336" i="10"/>
  <c r="H1336" i="10" s="1"/>
  <c r="E1340" i="10"/>
  <c r="H1340" i="10" s="1"/>
  <c r="E1344" i="10"/>
  <c r="H1344" i="10" s="1"/>
  <c r="E1348" i="10"/>
  <c r="H1348" i="10" s="1"/>
  <c r="E1352" i="10"/>
  <c r="H1352" i="10" s="1"/>
  <c r="E1356" i="10"/>
  <c r="H1356" i="10" s="1"/>
  <c r="E1360" i="10"/>
  <c r="H1360" i="10" s="1"/>
  <c r="E1364" i="10"/>
  <c r="H1364" i="10" s="1"/>
  <c r="E1368" i="10"/>
  <c r="H1368" i="10" s="1"/>
  <c r="E1372" i="10"/>
  <c r="H1372" i="10" s="1"/>
  <c r="E1376" i="10"/>
  <c r="H1376" i="10" s="1"/>
  <c r="E1380" i="10"/>
  <c r="H1380" i="10" s="1"/>
  <c r="E1384" i="10"/>
  <c r="H1384" i="10" s="1"/>
  <c r="E1388" i="10"/>
  <c r="H1388" i="10" s="1"/>
  <c r="E1392" i="10"/>
  <c r="H1392" i="10" s="1"/>
  <c r="E1396" i="10"/>
  <c r="H1396" i="10" s="1"/>
  <c r="E1400" i="10"/>
  <c r="H1400" i="10" s="1"/>
  <c r="E1404" i="10"/>
  <c r="H1404" i="10" s="1"/>
  <c r="E1408" i="10"/>
  <c r="H1408" i="10" s="1"/>
  <c r="E1412" i="10"/>
  <c r="H1412" i="10" s="1"/>
  <c r="E1416" i="10"/>
  <c r="H1416" i="10" s="1"/>
  <c r="E1420" i="10"/>
  <c r="H1420" i="10" s="1"/>
  <c r="E1424" i="10"/>
  <c r="H1424" i="10" s="1"/>
  <c r="E1428" i="10"/>
  <c r="H1428" i="10" s="1"/>
  <c r="E1432" i="10"/>
  <c r="H1432" i="10" s="1"/>
  <c r="E1436" i="10"/>
  <c r="H1436" i="10" s="1"/>
  <c r="E1440" i="10"/>
  <c r="H1440" i="10" s="1"/>
  <c r="E1444" i="10"/>
  <c r="H1444" i="10" s="1"/>
  <c r="E1448" i="10"/>
  <c r="H1448" i="10" s="1"/>
  <c r="E1452" i="10"/>
  <c r="H1452" i="10" s="1"/>
  <c r="E1456" i="10"/>
  <c r="H1456" i="10" s="1"/>
  <c r="E1460" i="10"/>
  <c r="H1460" i="10" s="1"/>
  <c r="E1464" i="10"/>
  <c r="H1464" i="10" s="1"/>
  <c r="E1468" i="10"/>
  <c r="H1468" i="10" s="1"/>
  <c r="E1472" i="10"/>
  <c r="H1472" i="10" s="1"/>
  <c r="E1476" i="10"/>
  <c r="H1476" i="10" s="1"/>
  <c r="E1480" i="10"/>
  <c r="H1480" i="10" s="1"/>
  <c r="E1484" i="10"/>
  <c r="H1484" i="10" s="1"/>
  <c r="E1488" i="10"/>
  <c r="H1488" i="10" s="1"/>
  <c r="E1492" i="10"/>
  <c r="H1492" i="10" s="1"/>
  <c r="E1496" i="10"/>
  <c r="H1496" i="10" s="1"/>
  <c r="E1500" i="10"/>
  <c r="H1500" i="10" s="1"/>
  <c r="E1504" i="10"/>
  <c r="H1504" i="10" s="1"/>
  <c r="E1508" i="10"/>
  <c r="H1508" i="10" s="1"/>
  <c r="E1512" i="10"/>
  <c r="H1512" i="10" s="1"/>
  <c r="E1516" i="10"/>
  <c r="H1516" i="10" s="1"/>
  <c r="E1520" i="10"/>
  <c r="H1520" i="10" s="1"/>
  <c r="E1524" i="10"/>
  <c r="H1524" i="10" s="1"/>
  <c r="E1528" i="10"/>
  <c r="H1528" i="10" s="1"/>
  <c r="E1532" i="10"/>
  <c r="H1532" i="10" s="1"/>
  <c r="E1536" i="10"/>
  <c r="H1536" i="10" s="1"/>
  <c r="E1540" i="10"/>
  <c r="H1540" i="10" s="1"/>
  <c r="E1544" i="10"/>
  <c r="H1544" i="10" s="1"/>
  <c r="E1548" i="10"/>
  <c r="H1548" i="10" s="1"/>
  <c r="E1552" i="10"/>
  <c r="H1552" i="10" s="1"/>
  <c r="E1556" i="10"/>
  <c r="H1556" i="10" s="1"/>
  <c r="E1560" i="10"/>
  <c r="H1560" i="10" s="1"/>
  <c r="E1564" i="10"/>
  <c r="H1564" i="10" s="1"/>
  <c r="E1568" i="10"/>
  <c r="H1568" i="10" s="1"/>
  <c r="E1572" i="10"/>
  <c r="H1572" i="10" s="1"/>
  <c r="E1576" i="10"/>
  <c r="H1576" i="10" s="1"/>
  <c r="E1580" i="10"/>
  <c r="H1580" i="10" s="1"/>
  <c r="E203" i="10"/>
  <c r="C203" i="10" s="1"/>
  <c r="D203" i="10" s="1"/>
  <c r="E219" i="10"/>
  <c r="E235" i="10"/>
  <c r="E251" i="10"/>
  <c r="E267" i="10"/>
  <c r="C267" i="10" s="1"/>
  <c r="D267" i="10" s="1"/>
  <c r="E283" i="10"/>
  <c r="E299" i="10"/>
  <c r="E315" i="10"/>
  <c r="E331" i="10"/>
  <c r="C331" i="10" s="1"/>
  <c r="D331" i="10" s="1"/>
  <c r="E347" i="10"/>
  <c r="E363" i="10"/>
  <c r="E379" i="10"/>
  <c r="E395" i="10"/>
  <c r="E411" i="10"/>
  <c r="C411" i="10" s="1"/>
  <c r="D411" i="10" s="1"/>
  <c r="E427" i="10"/>
  <c r="E443" i="10"/>
  <c r="E459" i="10"/>
  <c r="E475" i="10"/>
  <c r="E491" i="10"/>
  <c r="E507" i="10"/>
  <c r="E523" i="10"/>
  <c r="E539" i="10"/>
  <c r="E553" i="10"/>
  <c r="E557" i="10"/>
  <c r="E561" i="10"/>
  <c r="E565" i="10"/>
  <c r="E569" i="10"/>
  <c r="E573" i="10"/>
  <c r="E577" i="10"/>
  <c r="C577" i="10" s="1"/>
  <c r="D577" i="10" s="1"/>
  <c r="E581" i="10"/>
  <c r="E585" i="10"/>
  <c r="E589" i="10"/>
  <c r="E593" i="10"/>
  <c r="C593" i="10" s="1"/>
  <c r="D593" i="10" s="1"/>
  <c r="E597" i="10"/>
  <c r="E601" i="10"/>
  <c r="E605" i="10"/>
  <c r="E609" i="10"/>
  <c r="E613" i="10"/>
  <c r="E617" i="10"/>
  <c r="E621" i="10"/>
  <c r="E625" i="10"/>
  <c r="E629" i="10"/>
  <c r="E633" i="10"/>
  <c r="E637" i="10"/>
  <c r="E641" i="10"/>
  <c r="C641" i="10" s="1"/>
  <c r="D641" i="10" s="1"/>
  <c r="E645" i="10"/>
  <c r="E649" i="10"/>
  <c r="E653" i="10"/>
  <c r="E657" i="10"/>
  <c r="E661" i="10"/>
  <c r="E665" i="10"/>
  <c r="E669" i="10"/>
  <c r="E673" i="10"/>
  <c r="E677" i="10"/>
  <c r="E681" i="10"/>
  <c r="E685" i="10"/>
  <c r="E689" i="10"/>
  <c r="E693" i="10"/>
  <c r="E697" i="10"/>
  <c r="H697" i="10" s="1"/>
  <c r="E701" i="10"/>
  <c r="H701" i="10" s="1"/>
  <c r="E705" i="10"/>
  <c r="H705" i="10" s="1"/>
  <c r="E709" i="10"/>
  <c r="H709" i="10" s="1"/>
  <c r="E713" i="10"/>
  <c r="H713" i="10" s="1"/>
  <c r="E717" i="10"/>
  <c r="H717" i="10" s="1"/>
  <c r="E721" i="10"/>
  <c r="H721" i="10" s="1"/>
  <c r="E725" i="10"/>
  <c r="H725" i="10" s="1"/>
  <c r="E729" i="10"/>
  <c r="H729" i="10" s="1"/>
  <c r="E733" i="10"/>
  <c r="H733" i="10" s="1"/>
  <c r="E737" i="10"/>
  <c r="H737" i="10" s="1"/>
  <c r="E741" i="10"/>
  <c r="H741" i="10" s="1"/>
  <c r="E745" i="10"/>
  <c r="H745" i="10" s="1"/>
  <c r="E749" i="10"/>
  <c r="H749" i="10" s="1"/>
  <c r="E753" i="10"/>
  <c r="H753" i="10" s="1"/>
  <c r="E757" i="10"/>
  <c r="H757" i="10" s="1"/>
  <c r="E761" i="10"/>
  <c r="H761" i="10" s="1"/>
  <c r="E765" i="10"/>
  <c r="H765" i="10" s="1"/>
  <c r="E769" i="10"/>
  <c r="H769" i="10" s="1"/>
  <c r="E773" i="10"/>
  <c r="H773" i="10" s="1"/>
  <c r="E777" i="10"/>
  <c r="H777" i="10" s="1"/>
  <c r="E781" i="10"/>
  <c r="H781" i="10" s="1"/>
  <c r="E785" i="10"/>
  <c r="H785" i="10" s="1"/>
  <c r="E789" i="10"/>
  <c r="H789" i="10" s="1"/>
  <c r="E793" i="10"/>
  <c r="H793" i="10" s="1"/>
  <c r="E797" i="10"/>
  <c r="H797" i="10" s="1"/>
  <c r="E801" i="10"/>
  <c r="H801" i="10" s="1"/>
  <c r="E805" i="10"/>
  <c r="H805" i="10" s="1"/>
  <c r="E809" i="10"/>
  <c r="H809" i="10" s="1"/>
  <c r="E813" i="10"/>
  <c r="H813" i="10" s="1"/>
  <c r="E817" i="10"/>
  <c r="H817" i="10" s="1"/>
  <c r="E821" i="10"/>
  <c r="H821" i="10" s="1"/>
  <c r="E825" i="10"/>
  <c r="H825" i="10" s="1"/>
  <c r="E829" i="10"/>
  <c r="H829" i="10" s="1"/>
  <c r="E833" i="10"/>
  <c r="H833" i="10" s="1"/>
  <c r="E837" i="10"/>
  <c r="H837" i="10" s="1"/>
  <c r="E841" i="10"/>
  <c r="H841" i="10" s="1"/>
  <c r="E845" i="10"/>
  <c r="H845" i="10" s="1"/>
  <c r="E849" i="10"/>
  <c r="H849" i="10" s="1"/>
  <c r="E853" i="10"/>
  <c r="H853" i="10" s="1"/>
  <c r="E857" i="10"/>
  <c r="H857" i="10" s="1"/>
  <c r="E861" i="10"/>
  <c r="H861" i="10" s="1"/>
  <c r="E865" i="10"/>
  <c r="E869" i="10"/>
  <c r="H869" i="10" s="1"/>
  <c r="E873" i="10"/>
  <c r="H873" i="10" s="1"/>
  <c r="E877" i="10"/>
  <c r="H877" i="10" s="1"/>
  <c r="E881" i="10"/>
  <c r="E885" i="10"/>
  <c r="H885" i="10" s="1"/>
  <c r="E889" i="10"/>
  <c r="H889" i="10" s="1"/>
  <c r="E893" i="10"/>
  <c r="H893" i="10" s="1"/>
  <c r="E897" i="10"/>
  <c r="E901" i="10"/>
  <c r="H901" i="10" s="1"/>
  <c r="E905" i="10"/>
  <c r="H905" i="10" s="1"/>
  <c r="E909" i="10"/>
  <c r="H909" i="10" s="1"/>
  <c r="E913" i="10"/>
  <c r="H913" i="10" s="1"/>
  <c r="E917" i="10"/>
  <c r="H917" i="10" s="1"/>
  <c r="E921" i="10"/>
  <c r="H921" i="10" s="1"/>
  <c r="E925" i="10"/>
  <c r="H925" i="10" s="1"/>
  <c r="E929" i="10"/>
  <c r="E933" i="10"/>
  <c r="H933" i="10" s="1"/>
  <c r="E937" i="10"/>
  <c r="H937" i="10" s="1"/>
  <c r="E941" i="10"/>
  <c r="H941" i="10" s="1"/>
  <c r="E945" i="10"/>
  <c r="E949" i="10"/>
  <c r="H949" i="10" s="1"/>
  <c r="E953" i="10"/>
  <c r="H953" i="10" s="1"/>
  <c r="E957" i="10"/>
  <c r="H957" i="10" s="1"/>
  <c r="E961" i="10"/>
  <c r="E965" i="10"/>
  <c r="H965" i="10" s="1"/>
  <c r="E969" i="10"/>
  <c r="H969" i="10" s="1"/>
  <c r="E973" i="10"/>
  <c r="H973" i="10" s="1"/>
  <c r="E977" i="10"/>
  <c r="H977" i="10" s="1"/>
  <c r="E981" i="10"/>
  <c r="H981" i="10" s="1"/>
  <c r="E985" i="10"/>
  <c r="H985" i="10" s="1"/>
  <c r="E989" i="10"/>
  <c r="H989" i="10" s="1"/>
  <c r="E993" i="10"/>
  <c r="E997" i="10"/>
  <c r="H997" i="10" s="1"/>
  <c r="E1001" i="10"/>
  <c r="H1001" i="10" s="1"/>
  <c r="E1005" i="10"/>
  <c r="H1005" i="10" s="1"/>
  <c r="E1009" i="10"/>
  <c r="E1013" i="10"/>
  <c r="H1013" i="10" s="1"/>
  <c r="E1017" i="10"/>
  <c r="H1017" i="10" s="1"/>
  <c r="E1021" i="10"/>
  <c r="H1021" i="10" s="1"/>
  <c r="E1025" i="10"/>
  <c r="E1029" i="10"/>
  <c r="H1029" i="10" s="1"/>
  <c r="E1033" i="10"/>
  <c r="H1033" i="10" s="1"/>
  <c r="E1037" i="10"/>
  <c r="H1037" i="10" s="1"/>
  <c r="E1041" i="10"/>
  <c r="H1041" i="10" s="1"/>
  <c r="E1045" i="10"/>
  <c r="H1045" i="10" s="1"/>
  <c r="E1049" i="10"/>
  <c r="H1049" i="10" s="1"/>
  <c r="E1053" i="10"/>
  <c r="H1053" i="10" s="1"/>
  <c r="E1057" i="10"/>
  <c r="E1061" i="10"/>
  <c r="H1061" i="10" s="1"/>
  <c r="E1065" i="10"/>
  <c r="H1065" i="10" s="1"/>
  <c r="E1069" i="10"/>
  <c r="H1069" i="10" s="1"/>
  <c r="E1073" i="10"/>
  <c r="E1077" i="10"/>
  <c r="H1077" i="10" s="1"/>
  <c r="E1081" i="10"/>
  <c r="H1081" i="10" s="1"/>
  <c r="E1085" i="10"/>
  <c r="H1085" i="10" s="1"/>
  <c r="E1089" i="10"/>
  <c r="E1093" i="10"/>
  <c r="H1093" i="10" s="1"/>
  <c r="E1097" i="10"/>
  <c r="H1097" i="10" s="1"/>
  <c r="E1101" i="10"/>
  <c r="H1101" i="10" s="1"/>
  <c r="E1105" i="10"/>
  <c r="E1109" i="10"/>
  <c r="H1109" i="10" s="1"/>
  <c r="E1113" i="10"/>
  <c r="H1113" i="10" s="1"/>
  <c r="E1117" i="10"/>
  <c r="H1117" i="10" s="1"/>
  <c r="E1121" i="10"/>
  <c r="E1125" i="10"/>
  <c r="H1125" i="10" s="1"/>
  <c r="E1129" i="10"/>
  <c r="H1129" i="10" s="1"/>
  <c r="E1133" i="10"/>
  <c r="H1133" i="10" s="1"/>
  <c r="E1137" i="10"/>
  <c r="E1141" i="10"/>
  <c r="H1141" i="10" s="1"/>
  <c r="E1145" i="10"/>
  <c r="H1145" i="10" s="1"/>
  <c r="E1149" i="10"/>
  <c r="H1149" i="10" s="1"/>
  <c r="E1153" i="10"/>
  <c r="H1153" i="10" s="1"/>
  <c r="E1157" i="10"/>
  <c r="H1157" i="10" s="1"/>
  <c r="E1161" i="10"/>
  <c r="H1161" i="10" s="1"/>
  <c r="E1165" i="10"/>
  <c r="H1165" i="10" s="1"/>
  <c r="E1169" i="10"/>
  <c r="H1169" i="10" s="1"/>
  <c r="E1173" i="10"/>
  <c r="H1173" i="10" s="1"/>
  <c r="E1177" i="10"/>
  <c r="H1177" i="10" s="1"/>
  <c r="E1181" i="10"/>
  <c r="H1181" i="10" s="1"/>
  <c r="E1185" i="10"/>
  <c r="E1189" i="10"/>
  <c r="H1189" i="10" s="1"/>
  <c r="E1193" i="10"/>
  <c r="H1193" i="10" s="1"/>
  <c r="E1197" i="10"/>
  <c r="H1197" i="10" s="1"/>
  <c r="E1201" i="10"/>
  <c r="E1205" i="10"/>
  <c r="H1205" i="10" s="1"/>
  <c r="E1209" i="10"/>
  <c r="H1209" i="10" s="1"/>
  <c r="E1213" i="10"/>
  <c r="H1213" i="10" s="1"/>
  <c r="E1217" i="10"/>
  <c r="E1221" i="10"/>
  <c r="H1221" i="10" s="1"/>
  <c r="E1225" i="10"/>
  <c r="H1225" i="10" s="1"/>
  <c r="E1229" i="10"/>
  <c r="H1229" i="10" s="1"/>
  <c r="E1233" i="10"/>
  <c r="H1233" i="10" s="1"/>
  <c r="E1237" i="10"/>
  <c r="H1237" i="10" s="1"/>
  <c r="E1241" i="10"/>
  <c r="H1241" i="10" s="1"/>
  <c r="E1245" i="10"/>
  <c r="H1245" i="10" s="1"/>
  <c r="E1249" i="10"/>
  <c r="E1253" i="10"/>
  <c r="H1253" i="10" s="1"/>
  <c r="E1257" i="10"/>
  <c r="H1257" i="10" s="1"/>
  <c r="E1261" i="10"/>
  <c r="H1261" i="10" s="1"/>
  <c r="E1265" i="10"/>
  <c r="E1269" i="10"/>
  <c r="H1269" i="10" s="1"/>
  <c r="E1273" i="10"/>
  <c r="H1273" i="10" s="1"/>
  <c r="E1277" i="10"/>
  <c r="H1277" i="10" s="1"/>
  <c r="E1281" i="10"/>
  <c r="E1285" i="10"/>
  <c r="H1285" i="10" s="1"/>
  <c r="E1289" i="10"/>
  <c r="H1289" i="10" s="1"/>
  <c r="E1293" i="10"/>
  <c r="H1293" i="10" s="1"/>
  <c r="E1297" i="10"/>
  <c r="E1301" i="10"/>
  <c r="H1301" i="10" s="1"/>
  <c r="E1305" i="10"/>
  <c r="H1305" i="10" s="1"/>
  <c r="E1309" i="10"/>
  <c r="H1309" i="10" s="1"/>
  <c r="E1313" i="10"/>
  <c r="E1317" i="10"/>
  <c r="H1317" i="10" s="1"/>
  <c r="E1321" i="10"/>
  <c r="H1321" i="10" s="1"/>
  <c r="E1325" i="10"/>
  <c r="H1325" i="10" s="1"/>
  <c r="E1329" i="10"/>
  <c r="H1329" i="10" s="1"/>
  <c r="E1333" i="10"/>
  <c r="H1333" i="10" s="1"/>
  <c r="E1337" i="10"/>
  <c r="H1337" i="10" s="1"/>
  <c r="E1341" i="10"/>
  <c r="H1341" i="10" s="1"/>
  <c r="E1345" i="10"/>
  <c r="E1349" i="10"/>
  <c r="H1349" i="10" s="1"/>
  <c r="E1353" i="10"/>
  <c r="H1353" i="10" s="1"/>
  <c r="E1357" i="10"/>
  <c r="H1357" i="10" s="1"/>
  <c r="E1361" i="10"/>
  <c r="E1365" i="10"/>
  <c r="H1365" i="10" s="1"/>
  <c r="E1369" i="10"/>
  <c r="H1369" i="10" s="1"/>
  <c r="E1373" i="10"/>
  <c r="H1373" i="10" s="1"/>
  <c r="E1377" i="10"/>
  <c r="H1377" i="10" s="1"/>
  <c r="E1381" i="10"/>
  <c r="H1381" i="10" s="1"/>
  <c r="E1385" i="10"/>
  <c r="H1385" i="10" s="1"/>
  <c r="E1389" i="10"/>
  <c r="H1389" i="10" s="1"/>
  <c r="E1393" i="10"/>
  <c r="H1393" i="10" s="1"/>
  <c r="E1397" i="10"/>
  <c r="H1397" i="10" s="1"/>
  <c r="E1401" i="10"/>
  <c r="H1401" i="10" s="1"/>
  <c r="E1405" i="10"/>
  <c r="H1405" i="10" s="1"/>
  <c r="E1409" i="10"/>
  <c r="E1413" i="10"/>
  <c r="H1413" i="10" s="1"/>
  <c r="E1417" i="10"/>
  <c r="H1417" i="10" s="1"/>
  <c r="E1421" i="10"/>
  <c r="H1421" i="10" s="1"/>
  <c r="E1425" i="10"/>
  <c r="H1425" i="10" s="1"/>
  <c r="E1429" i="10"/>
  <c r="H1429" i="10" s="1"/>
  <c r="E1433" i="10"/>
  <c r="H1433" i="10" s="1"/>
  <c r="E1437" i="10"/>
  <c r="H1437" i="10" s="1"/>
  <c r="E1441" i="10"/>
  <c r="H1441" i="10" s="1"/>
  <c r="E1445" i="10"/>
  <c r="H1445" i="10" s="1"/>
  <c r="E1449" i="10"/>
  <c r="H1449" i="10" s="1"/>
  <c r="E1453" i="10"/>
  <c r="H1453" i="10" s="1"/>
  <c r="E1457" i="10"/>
  <c r="E1461" i="10"/>
  <c r="H1461" i="10" s="1"/>
  <c r="E1465" i="10"/>
  <c r="H1465" i="10" s="1"/>
  <c r="E1469" i="10"/>
  <c r="H1469" i="10" s="1"/>
  <c r="E1473" i="10"/>
  <c r="E1477" i="10"/>
  <c r="H1477" i="10" s="1"/>
  <c r="E1481" i="10"/>
  <c r="H1481" i="10" s="1"/>
  <c r="E1485" i="10"/>
  <c r="H1485" i="10" s="1"/>
  <c r="E1489" i="10"/>
  <c r="H1489" i="10" s="1"/>
  <c r="E1493" i="10"/>
  <c r="H1493" i="10" s="1"/>
  <c r="E1497" i="10"/>
  <c r="H1497" i="10" s="1"/>
  <c r="E1501" i="10"/>
  <c r="H1501" i="10" s="1"/>
  <c r="E1505" i="10"/>
  <c r="E1509" i="10"/>
  <c r="H1509" i="10" s="1"/>
  <c r="E1513" i="10"/>
  <c r="H1513" i="10" s="1"/>
  <c r="E1517" i="10"/>
  <c r="H1517" i="10" s="1"/>
  <c r="E1521" i="10"/>
  <c r="H1521" i="10" s="1"/>
  <c r="E1525" i="10"/>
  <c r="H1525" i="10" s="1"/>
  <c r="E1529" i="10"/>
  <c r="H1529" i="10" s="1"/>
  <c r="E1533" i="10"/>
  <c r="H1533" i="10" s="1"/>
  <c r="E1537" i="10"/>
  <c r="H1537" i="10" s="1"/>
  <c r="E1541" i="10"/>
  <c r="H1541" i="10" s="1"/>
  <c r="E1545" i="10"/>
  <c r="H1545" i="10" s="1"/>
  <c r="E1549" i="10"/>
  <c r="H1549" i="10" s="1"/>
  <c r="E1553" i="10"/>
  <c r="H1553" i="10" s="1"/>
  <c r="E1557" i="10"/>
  <c r="H1557" i="10" s="1"/>
  <c r="E1561" i="10"/>
  <c r="H1561" i="10" s="1"/>
  <c r="E1565" i="10"/>
  <c r="H1565" i="10" s="1"/>
  <c r="E1569" i="10"/>
  <c r="H1569" i="10" s="1"/>
  <c r="E207" i="10"/>
  <c r="E271" i="10"/>
  <c r="E335" i="10"/>
  <c r="E399" i="10"/>
  <c r="E463" i="10"/>
  <c r="E527" i="10"/>
  <c r="E562" i="10"/>
  <c r="E578" i="10"/>
  <c r="I578" i="10" s="1"/>
  <c r="E594" i="10"/>
  <c r="E610" i="10"/>
  <c r="E626" i="10"/>
  <c r="E642" i="10"/>
  <c r="I642" i="10" s="1"/>
  <c r="E658" i="10"/>
  <c r="E674" i="10"/>
  <c r="E690" i="10"/>
  <c r="E706" i="10"/>
  <c r="H706" i="10" s="1"/>
  <c r="E722" i="10"/>
  <c r="H722" i="10" s="1"/>
  <c r="E738" i="10"/>
  <c r="H738" i="10" s="1"/>
  <c r="E754" i="10"/>
  <c r="H754" i="10" s="1"/>
  <c r="E770" i="10"/>
  <c r="E786" i="10"/>
  <c r="H786" i="10" s="1"/>
  <c r="E802" i="10"/>
  <c r="H802" i="10" s="1"/>
  <c r="E818" i="10"/>
  <c r="H818" i="10" s="1"/>
  <c r="E834" i="10"/>
  <c r="E850" i="10"/>
  <c r="H850" i="10" s="1"/>
  <c r="E866" i="10"/>
  <c r="H866" i="10" s="1"/>
  <c r="E882" i="10"/>
  <c r="H882" i="10" s="1"/>
  <c r="E898" i="10"/>
  <c r="H898" i="10" s="1"/>
  <c r="E914" i="10"/>
  <c r="H914" i="10" s="1"/>
  <c r="E930" i="10"/>
  <c r="H930" i="10" s="1"/>
  <c r="E946" i="10"/>
  <c r="H946" i="10" s="1"/>
  <c r="E962" i="10"/>
  <c r="H962" i="10" s="1"/>
  <c r="E978" i="10"/>
  <c r="H978" i="10" s="1"/>
  <c r="E994" i="10"/>
  <c r="H994" i="10" s="1"/>
  <c r="E1010" i="10"/>
  <c r="H1010" i="10" s="1"/>
  <c r="E1026" i="10"/>
  <c r="H1026" i="10" s="1"/>
  <c r="E1042" i="10"/>
  <c r="H1042" i="10" s="1"/>
  <c r="E1058" i="10"/>
  <c r="H1058" i="10" s="1"/>
  <c r="E1074" i="10"/>
  <c r="H1074" i="10" s="1"/>
  <c r="E1090" i="10"/>
  <c r="E1106" i="10"/>
  <c r="H1106" i="10" s="1"/>
  <c r="E1122" i="10"/>
  <c r="H1122" i="10" s="1"/>
  <c r="E1138" i="10"/>
  <c r="H1138" i="10" s="1"/>
  <c r="E1154" i="10"/>
  <c r="E1170" i="10"/>
  <c r="H1170" i="10" s="1"/>
  <c r="E1186" i="10"/>
  <c r="H1186" i="10" s="1"/>
  <c r="E1202" i="10"/>
  <c r="H1202" i="10" s="1"/>
  <c r="E1218" i="10"/>
  <c r="H1218" i="10" s="1"/>
  <c r="E1234" i="10"/>
  <c r="H1234" i="10" s="1"/>
  <c r="E1250" i="10"/>
  <c r="H1250" i="10" s="1"/>
  <c r="E1266" i="10"/>
  <c r="H1266" i="10" s="1"/>
  <c r="E1282" i="10"/>
  <c r="E1298" i="10"/>
  <c r="H1298" i="10" s="1"/>
  <c r="E1314" i="10"/>
  <c r="H1314" i="10" s="1"/>
  <c r="E1330" i="10"/>
  <c r="H1330" i="10" s="1"/>
  <c r="E1346" i="10"/>
  <c r="E1362" i="10"/>
  <c r="H1362" i="10" s="1"/>
  <c r="E1378" i="10"/>
  <c r="H1378" i="10" s="1"/>
  <c r="E1394" i="10"/>
  <c r="H1394" i="10" s="1"/>
  <c r="E1410" i="10"/>
  <c r="E1426" i="10"/>
  <c r="H1426" i="10" s="1"/>
  <c r="E1442" i="10"/>
  <c r="H1442" i="10" s="1"/>
  <c r="E1458" i="10"/>
  <c r="H1458" i="10" s="1"/>
  <c r="E1474" i="10"/>
  <c r="H1474" i="10" s="1"/>
  <c r="E1490" i="10"/>
  <c r="H1490" i="10" s="1"/>
  <c r="E1506" i="10"/>
  <c r="H1506" i="10" s="1"/>
  <c r="E1522" i="10"/>
  <c r="H1522" i="10" s="1"/>
  <c r="E1538" i="10"/>
  <c r="H1538" i="10" s="1"/>
  <c r="E1554" i="10"/>
  <c r="H1554" i="10" s="1"/>
  <c r="E1570" i="10"/>
  <c r="H1570" i="10" s="1"/>
  <c r="E1578" i="10"/>
  <c r="H1578" i="10" s="1"/>
  <c r="E1583" i="10"/>
  <c r="H1583" i="10" s="1"/>
  <c r="E1587" i="10"/>
  <c r="H1587" i="10" s="1"/>
  <c r="E1591" i="10"/>
  <c r="H1591" i="10" s="1"/>
  <c r="E1595" i="10"/>
  <c r="H1595" i="10" s="1"/>
  <c r="E1599" i="10"/>
  <c r="H1599" i="10" s="1"/>
  <c r="E1603" i="10"/>
  <c r="H1603" i="10" s="1"/>
  <c r="E1607" i="10"/>
  <c r="H1607" i="10" s="1"/>
  <c r="E1611" i="10"/>
  <c r="H1611" i="10" s="1"/>
  <c r="E1615" i="10"/>
  <c r="H1615" i="10" s="1"/>
  <c r="E1619" i="10"/>
  <c r="H1619" i="10" s="1"/>
  <c r="E1623" i="10"/>
  <c r="H1623" i="10" s="1"/>
  <c r="E1627" i="10"/>
  <c r="H1627" i="10" s="1"/>
  <c r="E1631" i="10"/>
  <c r="E1635" i="10"/>
  <c r="E1639" i="10"/>
  <c r="E1643" i="10"/>
  <c r="E1647" i="10"/>
  <c r="I1647" i="10" s="1"/>
  <c r="E1651" i="10"/>
  <c r="E1655" i="10"/>
  <c r="E1659" i="10"/>
  <c r="E1663" i="10"/>
  <c r="I1663" i="10" s="1"/>
  <c r="E1667" i="10"/>
  <c r="E1671" i="10"/>
  <c r="E1675" i="10"/>
  <c r="E1679" i="10"/>
  <c r="I1679" i="10" s="1"/>
  <c r="E22" i="10"/>
  <c r="E26" i="10"/>
  <c r="E30" i="10"/>
  <c r="H30" i="10" s="1"/>
  <c r="E319" i="10"/>
  <c r="C319" i="10" s="1"/>
  <c r="D319" i="10" s="1"/>
  <c r="E511" i="10"/>
  <c r="E590" i="10"/>
  <c r="E622" i="10"/>
  <c r="E670" i="10"/>
  <c r="I670" i="10" s="1"/>
  <c r="E718" i="10"/>
  <c r="H718" i="10" s="1"/>
  <c r="E782" i="10"/>
  <c r="H782" i="10" s="1"/>
  <c r="E846" i="10"/>
  <c r="H846" i="10" s="1"/>
  <c r="E894" i="10"/>
  <c r="E942" i="10"/>
  <c r="H942" i="10" s="1"/>
  <c r="E990" i="10"/>
  <c r="H990" i="10" s="1"/>
  <c r="E1022" i="10"/>
  <c r="H1022" i="10" s="1"/>
  <c r="E1070" i="10"/>
  <c r="E1118" i="10"/>
  <c r="H1118" i="10" s="1"/>
  <c r="E1166" i="10"/>
  <c r="H1166" i="10" s="1"/>
  <c r="E1230" i="10"/>
  <c r="H1230" i="10" s="1"/>
  <c r="E1278" i="10"/>
  <c r="E1326" i="10"/>
  <c r="H1326" i="10" s="1"/>
  <c r="E1358" i="10"/>
  <c r="H1358" i="10" s="1"/>
  <c r="E1406" i="10"/>
  <c r="H1406" i="10" s="1"/>
  <c r="E1454" i="10"/>
  <c r="H1454" i="10" s="1"/>
  <c r="E1502" i="10"/>
  <c r="H1502" i="10" s="1"/>
  <c r="E1550" i="10"/>
  <c r="H1550" i="10" s="1"/>
  <c r="E1582" i="10"/>
  <c r="H1582" i="10" s="1"/>
  <c r="E1594" i="10"/>
  <c r="H1594" i="10" s="1"/>
  <c r="E1606" i="10"/>
  <c r="H1606" i="10" s="1"/>
  <c r="E1618" i="10"/>
  <c r="H1618" i="10" s="1"/>
  <c r="E1630" i="10"/>
  <c r="H1630" i="10" s="1"/>
  <c r="E1642" i="10"/>
  <c r="E1658" i="10"/>
  <c r="E1670" i="10"/>
  <c r="E21" i="10"/>
  <c r="C21" i="10" s="1"/>
  <c r="D21" i="10" s="1"/>
  <c r="E223" i="10"/>
  <c r="C223" i="10" s="1"/>
  <c r="D223" i="10" s="1"/>
  <c r="E287" i="10"/>
  <c r="E351" i="10"/>
  <c r="E415" i="10"/>
  <c r="E479" i="10"/>
  <c r="I479" i="10" s="1"/>
  <c r="E543" i="10"/>
  <c r="E566" i="10"/>
  <c r="E582" i="10"/>
  <c r="E598" i="10"/>
  <c r="I598" i="10" s="1"/>
  <c r="E614" i="10"/>
  <c r="E630" i="10"/>
  <c r="C630" i="10" s="1"/>
  <c r="D630" i="10" s="1"/>
  <c r="E646" i="10"/>
  <c r="E662" i="10"/>
  <c r="I662" i="10" s="1"/>
  <c r="E678" i="10"/>
  <c r="E694" i="10"/>
  <c r="H694" i="10" s="1"/>
  <c r="E710" i="10"/>
  <c r="H710" i="10" s="1"/>
  <c r="E726" i="10"/>
  <c r="H726" i="10" s="1"/>
  <c r="E742" i="10"/>
  <c r="H742" i="10" s="1"/>
  <c r="E758" i="10"/>
  <c r="H758" i="10" s="1"/>
  <c r="E774" i="10"/>
  <c r="H774" i="10" s="1"/>
  <c r="E790" i="10"/>
  <c r="E806" i="10"/>
  <c r="H806" i="10" s="1"/>
  <c r="E822" i="10"/>
  <c r="H822" i="10" s="1"/>
  <c r="E838" i="10"/>
  <c r="H838" i="10" s="1"/>
  <c r="E854" i="10"/>
  <c r="E870" i="10"/>
  <c r="H870" i="10" s="1"/>
  <c r="E886" i="10"/>
  <c r="H886" i="10" s="1"/>
  <c r="E902" i="10"/>
  <c r="H902" i="10" s="1"/>
  <c r="E918" i="10"/>
  <c r="E934" i="10"/>
  <c r="H934" i="10" s="1"/>
  <c r="E950" i="10"/>
  <c r="H950" i="10" s="1"/>
  <c r="E966" i="10"/>
  <c r="H966" i="10" s="1"/>
  <c r="E982" i="10"/>
  <c r="E998" i="10"/>
  <c r="H998" i="10" s="1"/>
  <c r="E1014" i="10"/>
  <c r="H1014" i="10" s="1"/>
  <c r="E1030" i="10"/>
  <c r="H1030" i="10" s="1"/>
  <c r="E1046" i="10"/>
  <c r="H1046" i="10" s="1"/>
  <c r="E1062" i="10"/>
  <c r="H1062" i="10" s="1"/>
  <c r="E1078" i="10"/>
  <c r="H1078" i="10" s="1"/>
  <c r="E1094" i="10"/>
  <c r="H1094" i="10" s="1"/>
  <c r="E1110" i="10"/>
  <c r="E1126" i="10"/>
  <c r="H1126" i="10" s="1"/>
  <c r="E1142" i="10"/>
  <c r="H1142" i="10" s="1"/>
  <c r="E1158" i="10"/>
  <c r="H1158" i="10" s="1"/>
  <c r="E1174" i="10"/>
  <c r="E1190" i="10"/>
  <c r="H1190" i="10" s="1"/>
  <c r="E1206" i="10"/>
  <c r="H1206" i="10" s="1"/>
  <c r="E1222" i="10"/>
  <c r="H1222" i="10" s="1"/>
  <c r="E1238" i="10"/>
  <c r="E1254" i="10"/>
  <c r="H1254" i="10" s="1"/>
  <c r="E1270" i="10"/>
  <c r="H1270" i="10" s="1"/>
  <c r="E1286" i="10"/>
  <c r="H1286" i="10" s="1"/>
  <c r="E1302" i="10"/>
  <c r="H1302" i="10" s="1"/>
  <c r="E1318" i="10"/>
  <c r="H1318" i="10" s="1"/>
  <c r="E1334" i="10"/>
  <c r="H1334" i="10" s="1"/>
  <c r="E1350" i="10"/>
  <c r="H1350" i="10" s="1"/>
  <c r="E1366" i="10"/>
  <c r="E1382" i="10"/>
  <c r="H1382" i="10" s="1"/>
  <c r="E1398" i="10"/>
  <c r="H1398" i="10" s="1"/>
  <c r="E1414" i="10"/>
  <c r="H1414" i="10" s="1"/>
  <c r="E1430" i="10"/>
  <c r="E1446" i="10"/>
  <c r="H1446" i="10" s="1"/>
  <c r="E1462" i="10"/>
  <c r="H1462" i="10" s="1"/>
  <c r="E1478" i="10"/>
  <c r="H1478" i="10" s="1"/>
  <c r="E1494" i="10"/>
  <c r="H1494" i="10" s="1"/>
  <c r="E1510" i="10"/>
  <c r="H1510" i="10" s="1"/>
  <c r="E1526" i="10"/>
  <c r="H1526" i="10" s="1"/>
  <c r="E1542" i="10"/>
  <c r="H1542" i="10" s="1"/>
  <c r="E1558" i="10"/>
  <c r="E1573" i="10"/>
  <c r="H1573" i="10" s="1"/>
  <c r="E1579" i="10"/>
  <c r="H1579" i="10" s="1"/>
  <c r="E1584" i="10"/>
  <c r="H1584" i="10" s="1"/>
  <c r="E1588" i="10"/>
  <c r="E1592" i="10"/>
  <c r="H1592" i="10" s="1"/>
  <c r="E1596" i="10"/>
  <c r="H1596" i="10" s="1"/>
  <c r="E1600" i="10"/>
  <c r="H1600" i="10" s="1"/>
  <c r="E1604" i="10"/>
  <c r="H1604" i="10" s="1"/>
  <c r="E1608" i="10"/>
  <c r="H1608" i="10" s="1"/>
  <c r="E1612" i="10"/>
  <c r="H1612" i="10" s="1"/>
  <c r="E1616" i="10"/>
  <c r="H1616" i="10" s="1"/>
  <c r="E1620" i="10"/>
  <c r="H1620" i="10" s="1"/>
  <c r="E1624" i="10"/>
  <c r="H1624" i="10" s="1"/>
  <c r="E1628" i="10"/>
  <c r="H1628" i="10" s="1"/>
  <c r="E1632" i="10"/>
  <c r="H1632" i="10" s="1"/>
  <c r="E1636" i="10"/>
  <c r="E1640" i="10"/>
  <c r="E1644" i="10"/>
  <c r="E1648" i="10"/>
  <c r="E1652" i="10"/>
  <c r="I1652" i="10" s="1"/>
  <c r="E1656" i="10"/>
  <c r="E1660" i="10"/>
  <c r="E1664" i="10"/>
  <c r="E1668" i="10"/>
  <c r="E1672" i="10"/>
  <c r="E1676" i="10"/>
  <c r="E1680" i="10"/>
  <c r="E23" i="10"/>
  <c r="E27" i="10"/>
  <c r="C27" i="10" s="1"/>
  <c r="D27" i="10" s="1"/>
  <c r="E20" i="10"/>
  <c r="E255" i="10"/>
  <c r="E447" i="10"/>
  <c r="I447" i="10" s="1"/>
  <c r="E574" i="10"/>
  <c r="E638" i="10"/>
  <c r="C638" i="10" s="1"/>
  <c r="D638" i="10" s="1"/>
  <c r="E702" i="10"/>
  <c r="H702" i="10" s="1"/>
  <c r="E750" i="10"/>
  <c r="H750" i="10" s="1"/>
  <c r="E798" i="10"/>
  <c r="H798" i="10" s="1"/>
  <c r="E830" i="10"/>
  <c r="H830" i="10" s="1"/>
  <c r="E878" i="10"/>
  <c r="H878" i="10" s="1"/>
  <c r="E926" i="10"/>
  <c r="H926" i="10" s="1"/>
  <c r="E974" i="10"/>
  <c r="H974" i="10" s="1"/>
  <c r="E1038" i="10"/>
  <c r="H1038" i="10" s="1"/>
  <c r="E1086" i="10"/>
  <c r="H1086" i="10" s="1"/>
  <c r="E1134" i="10"/>
  <c r="H1134" i="10" s="1"/>
  <c r="E1182" i="10"/>
  <c r="H1182" i="10" s="1"/>
  <c r="E1214" i="10"/>
  <c r="H1214" i="10" s="1"/>
  <c r="E1262" i="10"/>
  <c r="H1262" i="10" s="1"/>
  <c r="E1310" i="10"/>
  <c r="H1310" i="10" s="1"/>
  <c r="E1374" i="10"/>
  <c r="H1374" i="10" s="1"/>
  <c r="E1422" i="10"/>
  <c r="H1422" i="10" s="1"/>
  <c r="E1470" i="10"/>
  <c r="H1470" i="10" s="1"/>
  <c r="E1518" i="10"/>
  <c r="H1518" i="10" s="1"/>
  <c r="E1566" i="10"/>
  <c r="H1566" i="10" s="1"/>
  <c r="E1586" i="10"/>
  <c r="H1586" i="10" s="1"/>
  <c r="E1598" i="10"/>
  <c r="H1598" i="10" s="1"/>
  <c r="E1614" i="10"/>
  <c r="H1614" i="10" s="1"/>
  <c r="E1626" i="10"/>
  <c r="H1626" i="10" s="1"/>
  <c r="E1638" i="10"/>
  <c r="E1650" i="10"/>
  <c r="E1662" i="10"/>
  <c r="I1662" i="10" s="1"/>
  <c r="E1674" i="10"/>
  <c r="E25" i="10"/>
  <c r="E239" i="10"/>
  <c r="E303" i="10"/>
  <c r="C303" i="10" s="1"/>
  <c r="D303" i="10" s="1"/>
  <c r="E367" i="10"/>
  <c r="E431" i="10"/>
  <c r="C431" i="10" s="1"/>
  <c r="D431" i="10" s="1"/>
  <c r="E495" i="10"/>
  <c r="C495" i="10" s="1"/>
  <c r="D495" i="10" s="1"/>
  <c r="E554" i="10"/>
  <c r="I554" i="10" s="1"/>
  <c r="E570" i="10"/>
  <c r="E586" i="10"/>
  <c r="E602" i="10"/>
  <c r="E618" i="10"/>
  <c r="I618" i="10" s="1"/>
  <c r="E634" i="10"/>
  <c r="E650" i="10"/>
  <c r="C650" i="10" s="1"/>
  <c r="D650" i="10" s="1"/>
  <c r="E666" i="10"/>
  <c r="E682" i="10"/>
  <c r="E698" i="10"/>
  <c r="H698" i="10" s="1"/>
  <c r="E714" i="10"/>
  <c r="H714" i="10" s="1"/>
  <c r="E730" i="10"/>
  <c r="H730" i="10" s="1"/>
  <c r="E746" i="10"/>
  <c r="H746" i="10" s="1"/>
  <c r="E762" i="10"/>
  <c r="H762" i="10" s="1"/>
  <c r="E778" i="10"/>
  <c r="H778" i="10" s="1"/>
  <c r="E794" i="10"/>
  <c r="H794" i="10" s="1"/>
  <c r="E810" i="10"/>
  <c r="H810" i="10" s="1"/>
  <c r="E826" i="10"/>
  <c r="H826" i="10" s="1"/>
  <c r="E842" i="10"/>
  <c r="H842" i="10" s="1"/>
  <c r="E858" i="10"/>
  <c r="H858" i="10" s="1"/>
  <c r="E874" i="10"/>
  <c r="H874" i="10" s="1"/>
  <c r="E890" i="10"/>
  <c r="H890" i="10" s="1"/>
  <c r="E906" i="10"/>
  <c r="H906" i="10" s="1"/>
  <c r="E922" i="10"/>
  <c r="H922" i="10" s="1"/>
  <c r="E938" i="10"/>
  <c r="H938" i="10" s="1"/>
  <c r="E954" i="10"/>
  <c r="H954" i="10" s="1"/>
  <c r="E970" i="10"/>
  <c r="H970" i="10" s="1"/>
  <c r="E986" i="10"/>
  <c r="H986" i="10" s="1"/>
  <c r="E1002" i="10"/>
  <c r="E1018" i="10"/>
  <c r="H1018" i="10" s="1"/>
  <c r="E1034" i="10"/>
  <c r="H1034" i="10" s="1"/>
  <c r="E1050" i="10"/>
  <c r="H1050" i="10" s="1"/>
  <c r="E1066" i="10"/>
  <c r="E1082" i="10"/>
  <c r="H1082" i="10" s="1"/>
  <c r="E1098" i="10"/>
  <c r="H1098" i="10" s="1"/>
  <c r="E1114" i="10"/>
  <c r="H1114" i="10" s="1"/>
  <c r="E1130" i="10"/>
  <c r="H1130" i="10" s="1"/>
  <c r="E1146" i="10"/>
  <c r="H1146" i="10" s="1"/>
  <c r="E1162" i="10"/>
  <c r="H1162" i="10" s="1"/>
  <c r="E1178" i="10"/>
  <c r="H1178" i="10" s="1"/>
  <c r="E1194" i="10"/>
  <c r="H1194" i="10" s="1"/>
  <c r="E1210" i="10"/>
  <c r="H1210" i="10" s="1"/>
  <c r="E1226" i="10"/>
  <c r="H1226" i="10" s="1"/>
  <c r="E1242" i="10"/>
  <c r="H1242" i="10" s="1"/>
  <c r="E1258" i="10"/>
  <c r="H1258" i="10" s="1"/>
  <c r="E1274" i="10"/>
  <c r="H1274" i="10" s="1"/>
  <c r="E1290" i="10"/>
  <c r="H1290" i="10" s="1"/>
  <c r="E1306" i="10"/>
  <c r="H1306" i="10" s="1"/>
  <c r="E1322" i="10"/>
  <c r="E1338" i="10"/>
  <c r="H1338" i="10" s="1"/>
  <c r="E1354" i="10"/>
  <c r="H1354" i="10" s="1"/>
  <c r="E1370" i="10"/>
  <c r="H1370" i="10" s="1"/>
  <c r="E1386" i="10"/>
  <c r="E1402" i="10"/>
  <c r="H1402" i="10" s="1"/>
  <c r="E1418" i="10"/>
  <c r="H1418" i="10" s="1"/>
  <c r="E1434" i="10"/>
  <c r="H1434" i="10" s="1"/>
  <c r="E1450" i="10"/>
  <c r="H1450" i="10" s="1"/>
  <c r="E1466" i="10"/>
  <c r="H1466" i="10" s="1"/>
  <c r="E1482" i="10"/>
  <c r="H1482" i="10" s="1"/>
  <c r="E1498" i="10"/>
  <c r="H1498" i="10" s="1"/>
  <c r="E1514" i="10"/>
  <c r="H1514" i="10" s="1"/>
  <c r="E1530" i="10"/>
  <c r="H1530" i="10" s="1"/>
  <c r="E1546" i="10"/>
  <c r="H1546" i="10" s="1"/>
  <c r="E1562" i="10"/>
  <c r="H1562" i="10" s="1"/>
  <c r="E1574" i="10"/>
  <c r="E1581" i="10"/>
  <c r="H1581" i="10" s="1"/>
  <c r="E1585" i="10"/>
  <c r="H1585" i="10" s="1"/>
  <c r="E1589" i="10"/>
  <c r="H1589" i="10" s="1"/>
  <c r="E1593" i="10"/>
  <c r="E1597" i="10"/>
  <c r="H1597" i="10" s="1"/>
  <c r="E1601" i="10"/>
  <c r="H1601" i="10" s="1"/>
  <c r="E1605" i="10"/>
  <c r="H1605" i="10" s="1"/>
  <c r="E1609" i="10"/>
  <c r="H1609" i="10" s="1"/>
  <c r="E1613" i="10"/>
  <c r="H1613" i="10" s="1"/>
  <c r="E1617" i="10"/>
  <c r="H1617" i="10" s="1"/>
  <c r="E1621" i="10"/>
  <c r="H1621" i="10" s="1"/>
  <c r="E1625" i="10"/>
  <c r="H1625" i="10" s="1"/>
  <c r="E1629" i="10"/>
  <c r="H1629" i="10" s="1"/>
  <c r="E1633" i="10"/>
  <c r="E1637" i="10"/>
  <c r="E1641" i="10"/>
  <c r="I1641" i="10" s="1"/>
  <c r="E1645" i="10"/>
  <c r="E1649" i="10"/>
  <c r="E1653" i="10"/>
  <c r="E1657" i="10"/>
  <c r="I1657" i="10" s="1"/>
  <c r="E1661" i="10"/>
  <c r="E1665" i="10"/>
  <c r="E1669" i="10"/>
  <c r="E1673" i="10"/>
  <c r="I1673" i="10" s="1"/>
  <c r="E1677" i="10"/>
  <c r="E1681" i="10"/>
  <c r="E24" i="10"/>
  <c r="C24" i="10" s="1"/>
  <c r="D24" i="10" s="1"/>
  <c r="E28" i="10"/>
  <c r="E383" i="10"/>
  <c r="E558" i="10"/>
  <c r="C558" i="10" s="1"/>
  <c r="D558" i="10" s="1"/>
  <c r="E606" i="10"/>
  <c r="E654" i="10"/>
  <c r="I654" i="10" s="1"/>
  <c r="E686" i="10"/>
  <c r="E734" i="10"/>
  <c r="H734" i="10" s="1"/>
  <c r="E766" i="10"/>
  <c r="H766" i="10" s="1"/>
  <c r="E814" i="10"/>
  <c r="E862" i="10"/>
  <c r="H862" i="10" s="1"/>
  <c r="E910" i="10"/>
  <c r="H910" i="10" s="1"/>
  <c r="E958" i="10"/>
  <c r="H958" i="10" s="1"/>
  <c r="E1006" i="10"/>
  <c r="H1006" i="10" s="1"/>
  <c r="E1054" i="10"/>
  <c r="H1054" i="10" s="1"/>
  <c r="E1102" i="10"/>
  <c r="H1102" i="10" s="1"/>
  <c r="E1150" i="10"/>
  <c r="H1150" i="10" s="1"/>
  <c r="E1198" i="10"/>
  <c r="E1246" i="10"/>
  <c r="H1246" i="10" s="1"/>
  <c r="E1294" i="10"/>
  <c r="H1294" i="10" s="1"/>
  <c r="E1342" i="10"/>
  <c r="H1342" i="10" s="1"/>
  <c r="E1390" i="10"/>
  <c r="E1438" i="10"/>
  <c r="H1438" i="10" s="1"/>
  <c r="E1486" i="10"/>
  <c r="H1486" i="10" s="1"/>
  <c r="E1534" i="10"/>
  <c r="H1534" i="10" s="1"/>
  <c r="E1577" i="10"/>
  <c r="E1590" i="10"/>
  <c r="H1590" i="10" s="1"/>
  <c r="E1602" i="10"/>
  <c r="H1602" i="10" s="1"/>
  <c r="E1610" i="10"/>
  <c r="H1610" i="10" s="1"/>
  <c r="E1622" i="10"/>
  <c r="H1622" i="10" s="1"/>
  <c r="E1634" i="10"/>
  <c r="E1646" i="10"/>
  <c r="E1654" i="10"/>
  <c r="C1654" i="10" s="1"/>
  <c r="D1654" i="10" s="1"/>
  <c r="E1666" i="10"/>
  <c r="E1678" i="10"/>
  <c r="E29" i="10"/>
  <c r="E16" i="10"/>
  <c r="E151" i="10"/>
  <c r="C151" i="10" s="1"/>
  <c r="D151" i="10" s="1"/>
  <c r="E119" i="10"/>
  <c r="C119" i="10" s="1"/>
  <c r="D119" i="10" s="1"/>
  <c r="E87" i="10"/>
  <c r="C87" i="10" s="1"/>
  <c r="D87" i="10" s="1"/>
  <c r="E55" i="10"/>
  <c r="C55" i="10" s="1"/>
  <c r="D55" i="10" s="1"/>
  <c r="E15" i="10"/>
  <c r="E14" i="10"/>
  <c r="E13" i="10"/>
  <c r="E183" i="10"/>
  <c r="C183" i="10" s="1"/>
  <c r="D183" i="10" s="1"/>
  <c r="E135" i="10"/>
  <c r="E107" i="10"/>
  <c r="E95" i="10"/>
  <c r="C95" i="10" s="1"/>
  <c r="D95" i="10" s="1"/>
  <c r="E79" i="10"/>
  <c r="C79" i="10" s="1"/>
  <c r="D79" i="10" s="1"/>
  <c r="E71" i="10"/>
  <c r="C71" i="10" s="1"/>
  <c r="D71" i="10" s="1"/>
  <c r="E51" i="10"/>
  <c r="C51" i="10" s="1"/>
  <c r="D51" i="10" s="1"/>
  <c r="E43" i="10"/>
  <c r="C43" i="10" s="1"/>
  <c r="D43" i="10" s="1"/>
  <c r="E186" i="10"/>
  <c r="C186" i="10" s="1"/>
  <c r="D186" i="10" s="1"/>
  <c r="E170" i="10"/>
  <c r="C170" i="10" s="1"/>
  <c r="D170" i="10" s="1"/>
  <c r="E154" i="10"/>
  <c r="E138" i="10"/>
  <c r="C138" i="10" s="1"/>
  <c r="D138" i="10" s="1"/>
  <c r="E122" i="10"/>
  <c r="E106" i="10"/>
  <c r="C106" i="10" s="1"/>
  <c r="D106" i="10" s="1"/>
  <c r="E82" i="10"/>
  <c r="C82" i="10" s="1"/>
  <c r="D82" i="10" s="1"/>
  <c r="E66" i="10"/>
  <c r="C66" i="10" s="1"/>
  <c r="D66" i="10" s="1"/>
  <c r="E50" i="10"/>
  <c r="C50" i="10" s="1"/>
  <c r="D50" i="10" s="1"/>
  <c r="E189" i="10"/>
  <c r="E173" i="10"/>
  <c r="C173" i="10" s="1"/>
  <c r="D173" i="10" s="1"/>
  <c r="E157" i="10"/>
  <c r="C157" i="10" s="1"/>
  <c r="D157" i="10" s="1"/>
  <c r="E149" i="10"/>
  <c r="C149" i="10" s="1"/>
  <c r="D149" i="10" s="1"/>
  <c r="E133" i="10"/>
  <c r="C133" i="10" s="1"/>
  <c r="D133" i="10" s="1"/>
  <c r="E117" i="10"/>
  <c r="E101" i="10"/>
  <c r="C101" i="10" s="1"/>
  <c r="D101" i="10" s="1"/>
  <c r="E85" i="10"/>
  <c r="C85" i="10" s="1"/>
  <c r="D85" i="10" s="1"/>
  <c r="E69" i="10"/>
  <c r="C69" i="10" s="1"/>
  <c r="D69" i="10" s="1"/>
  <c r="E53" i="10"/>
  <c r="C53" i="10" s="1"/>
  <c r="D53" i="10" s="1"/>
  <c r="E179" i="10"/>
  <c r="C179" i="10" s="1"/>
  <c r="D179" i="10" s="1"/>
  <c r="E163" i="10"/>
  <c r="C163" i="10" s="1"/>
  <c r="D163" i="10" s="1"/>
  <c r="E131" i="10"/>
  <c r="C131" i="10" s="1"/>
  <c r="D131" i="10" s="1"/>
  <c r="E172" i="10"/>
  <c r="C172" i="10" s="1"/>
  <c r="D172" i="10" s="1"/>
  <c r="E156" i="10"/>
  <c r="E140" i="10"/>
  <c r="C140" i="10" s="1"/>
  <c r="D140" i="10" s="1"/>
  <c r="E124" i="10"/>
  <c r="C124" i="10" s="1"/>
  <c r="D124" i="10" s="1"/>
  <c r="E108" i="10"/>
  <c r="C108" i="10" s="1"/>
  <c r="D108" i="10" s="1"/>
  <c r="E92" i="10"/>
  <c r="C92" i="10" s="1"/>
  <c r="D92" i="10" s="1"/>
  <c r="E68" i="10"/>
  <c r="C68" i="10" s="1"/>
  <c r="D68" i="10" s="1"/>
  <c r="E52" i="10"/>
  <c r="C52" i="10" s="1"/>
  <c r="D52" i="10" s="1"/>
  <c r="E36" i="10"/>
  <c r="C36" i="10" s="1"/>
  <c r="D36" i="10" s="1"/>
  <c r="E12" i="10"/>
  <c r="E17" i="10"/>
  <c r="E187" i="10"/>
  <c r="C187" i="10" s="1"/>
  <c r="D187" i="10" s="1"/>
  <c r="E175" i="10"/>
  <c r="C175" i="10" s="1"/>
  <c r="D175" i="10" s="1"/>
  <c r="E159" i="10"/>
  <c r="C159" i="10" s="1"/>
  <c r="D159" i="10" s="1"/>
  <c r="E143" i="10"/>
  <c r="C143" i="10" s="1"/>
  <c r="D143" i="10" s="1"/>
  <c r="E127" i="10"/>
  <c r="E111" i="10"/>
  <c r="C111" i="10" s="1"/>
  <c r="D111" i="10" s="1"/>
  <c r="E103" i="10"/>
  <c r="C103" i="10" s="1"/>
  <c r="D103" i="10" s="1"/>
  <c r="E91" i="10"/>
  <c r="C91" i="10" s="1"/>
  <c r="D91" i="10" s="1"/>
  <c r="E83" i="10"/>
  <c r="C83" i="10" s="1"/>
  <c r="D83" i="10" s="1"/>
  <c r="E75" i="10"/>
  <c r="C75" i="10" s="1"/>
  <c r="D75" i="10" s="1"/>
  <c r="E67" i="10"/>
  <c r="C67" i="10" s="1"/>
  <c r="D67" i="10" s="1"/>
  <c r="E59" i="10"/>
  <c r="C59" i="10" s="1"/>
  <c r="D59" i="10" s="1"/>
  <c r="E47" i="10"/>
  <c r="E39" i="10"/>
  <c r="C39" i="10" s="1"/>
  <c r="D39" i="10" s="1"/>
  <c r="E190" i="10"/>
  <c r="C190" i="10" s="1"/>
  <c r="D190" i="10" s="1"/>
  <c r="E182" i="10"/>
  <c r="C182" i="10" s="1"/>
  <c r="D182" i="10" s="1"/>
  <c r="E174" i="10"/>
  <c r="C174" i="10" s="1"/>
  <c r="D174" i="10" s="1"/>
  <c r="E166" i="10"/>
  <c r="C166" i="10" s="1"/>
  <c r="D166" i="10" s="1"/>
  <c r="E158" i="10"/>
  <c r="C158" i="10" s="1"/>
  <c r="D158" i="10" s="1"/>
  <c r="E150" i="10"/>
  <c r="C150" i="10" s="1"/>
  <c r="D150" i="10" s="1"/>
  <c r="E142" i="10"/>
  <c r="C142" i="10" s="1"/>
  <c r="D142" i="10" s="1"/>
  <c r="E134" i="10"/>
  <c r="C134" i="10" s="1"/>
  <c r="D134" i="10" s="1"/>
  <c r="E126" i="10"/>
  <c r="C126" i="10" s="1"/>
  <c r="D126" i="10" s="1"/>
  <c r="E118" i="10"/>
  <c r="C118" i="10" s="1"/>
  <c r="D118" i="10" s="1"/>
  <c r="E110" i="10"/>
  <c r="E102" i="10"/>
  <c r="C102" i="10" s="1"/>
  <c r="D102" i="10" s="1"/>
  <c r="E94" i="10"/>
  <c r="C94" i="10" s="1"/>
  <c r="D94" i="10" s="1"/>
  <c r="E86" i="10"/>
  <c r="C86" i="10" s="1"/>
  <c r="D86" i="10" s="1"/>
  <c r="E78" i="10"/>
  <c r="C78" i="10" s="1"/>
  <c r="D78" i="10" s="1"/>
  <c r="E70" i="10"/>
  <c r="C70" i="10" s="1"/>
  <c r="D70" i="10" s="1"/>
  <c r="E62" i="10"/>
  <c r="C62" i="10" s="1"/>
  <c r="D62" i="10" s="1"/>
  <c r="E54" i="10"/>
  <c r="E46" i="10"/>
  <c r="C46" i="10" s="1"/>
  <c r="D46" i="10" s="1"/>
  <c r="E38" i="10"/>
  <c r="E185" i="10"/>
  <c r="C185" i="10" s="1"/>
  <c r="D185" i="10" s="1"/>
  <c r="E177" i="10"/>
  <c r="C177" i="10" s="1"/>
  <c r="D177" i="10" s="1"/>
  <c r="E169" i="10"/>
  <c r="E161" i="10"/>
  <c r="C161" i="10" s="1"/>
  <c r="D161" i="10" s="1"/>
  <c r="E153" i="10"/>
  <c r="C153" i="10" s="1"/>
  <c r="D153" i="10" s="1"/>
  <c r="E145" i="10"/>
  <c r="C145" i="10" s="1"/>
  <c r="D145" i="10" s="1"/>
  <c r="E137" i="10"/>
  <c r="E129" i="10"/>
  <c r="C129" i="10" s="1"/>
  <c r="D129" i="10" s="1"/>
  <c r="E121" i="10"/>
  <c r="C121" i="10" s="1"/>
  <c r="D121" i="10" s="1"/>
  <c r="E113" i="10"/>
  <c r="C113" i="10" s="1"/>
  <c r="D113" i="10" s="1"/>
  <c r="E105" i="10"/>
  <c r="E97" i="10"/>
  <c r="E89" i="10"/>
  <c r="C89" i="10" s="1"/>
  <c r="D89" i="10" s="1"/>
  <c r="E81" i="10"/>
  <c r="C81" i="10" s="1"/>
  <c r="D81" i="10" s="1"/>
  <c r="E73" i="10"/>
  <c r="C73" i="10" s="1"/>
  <c r="D73" i="10" s="1"/>
  <c r="E65" i="10"/>
  <c r="C65" i="10" s="1"/>
  <c r="D65" i="10" s="1"/>
  <c r="E57" i="10"/>
  <c r="C57" i="10" s="1"/>
  <c r="D57" i="10" s="1"/>
  <c r="E49" i="10"/>
  <c r="C49" i="10" s="1"/>
  <c r="D49" i="10" s="1"/>
  <c r="E41" i="10"/>
  <c r="C41" i="10" s="1"/>
  <c r="D41" i="10" s="1"/>
  <c r="E191" i="10"/>
  <c r="C191" i="10" s="1"/>
  <c r="D191" i="10" s="1"/>
  <c r="E171" i="10"/>
  <c r="C171" i="10" s="1"/>
  <c r="D171" i="10" s="1"/>
  <c r="E155" i="10"/>
  <c r="C155" i="10" s="1"/>
  <c r="D155" i="10" s="1"/>
  <c r="E139" i="10"/>
  <c r="E123" i="10"/>
  <c r="C123" i="10" s="1"/>
  <c r="D123" i="10" s="1"/>
  <c r="E99" i="10"/>
  <c r="C99" i="10" s="1"/>
  <c r="D99" i="10" s="1"/>
  <c r="E34" i="10"/>
  <c r="E184" i="10"/>
  <c r="C184" i="10" s="1"/>
  <c r="D184" i="10" s="1"/>
  <c r="E176" i="10"/>
  <c r="C176" i="10" s="1"/>
  <c r="D176" i="10" s="1"/>
  <c r="E168" i="10"/>
  <c r="C168" i="10" s="1"/>
  <c r="D168" i="10" s="1"/>
  <c r="E160" i="10"/>
  <c r="C160" i="10" s="1"/>
  <c r="D160" i="10" s="1"/>
  <c r="E152" i="10"/>
  <c r="E144" i="10"/>
  <c r="E136" i="10"/>
  <c r="C136" i="10" s="1"/>
  <c r="D136" i="10" s="1"/>
  <c r="E128" i="10"/>
  <c r="C128" i="10" s="1"/>
  <c r="D128" i="10" s="1"/>
  <c r="E120" i="10"/>
  <c r="C120" i="10" s="1"/>
  <c r="D120" i="10" s="1"/>
  <c r="E112" i="10"/>
  <c r="E104" i="10"/>
  <c r="C104" i="10" s="1"/>
  <c r="D104" i="10" s="1"/>
  <c r="E96" i="10"/>
  <c r="C96" i="10" s="1"/>
  <c r="D96" i="10" s="1"/>
  <c r="E88" i="10"/>
  <c r="E80" i="10"/>
  <c r="C80" i="10" s="1"/>
  <c r="D80" i="10" s="1"/>
  <c r="E72" i="10"/>
  <c r="C72" i="10" s="1"/>
  <c r="D72" i="10" s="1"/>
  <c r="E64" i="10"/>
  <c r="C64" i="10" s="1"/>
  <c r="D64" i="10" s="1"/>
  <c r="E56" i="10"/>
  <c r="C56" i="10" s="1"/>
  <c r="D56" i="10" s="1"/>
  <c r="E48" i="10"/>
  <c r="C48" i="10" s="1"/>
  <c r="D48" i="10" s="1"/>
  <c r="E40" i="10"/>
  <c r="C40" i="10" s="1"/>
  <c r="D40" i="10" s="1"/>
  <c r="E11" i="10"/>
  <c r="E10" i="10"/>
  <c r="E19" i="10"/>
  <c r="E167" i="10"/>
  <c r="C167" i="10" s="1"/>
  <c r="D167" i="10" s="1"/>
  <c r="E63" i="10"/>
  <c r="C63" i="10" s="1"/>
  <c r="D63" i="10" s="1"/>
  <c r="E35" i="10"/>
  <c r="E178" i="10"/>
  <c r="C178" i="10" s="1"/>
  <c r="D178" i="10" s="1"/>
  <c r="E162" i="10"/>
  <c r="C162" i="10" s="1"/>
  <c r="D162" i="10" s="1"/>
  <c r="E146" i="10"/>
  <c r="C146" i="10" s="1"/>
  <c r="D146" i="10" s="1"/>
  <c r="E130" i="10"/>
  <c r="C130" i="10" s="1"/>
  <c r="D130" i="10" s="1"/>
  <c r="E114" i="10"/>
  <c r="C114" i="10" s="1"/>
  <c r="D114" i="10" s="1"/>
  <c r="E98" i="10"/>
  <c r="C98" i="10" s="1"/>
  <c r="D98" i="10" s="1"/>
  <c r="E90" i="10"/>
  <c r="C90" i="10" s="1"/>
  <c r="D90" i="10" s="1"/>
  <c r="E74" i="10"/>
  <c r="E58" i="10"/>
  <c r="C58" i="10" s="1"/>
  <c r="D58" i="10" s="1"/>
  <c r="E42" i="10"/>
  <c r="C42" i="10" s="1"/>
  <c r="D42" i="10" s="1"/>
  <c r="E181" i="10"/>
  <c r="C181" i="10" s="1"/>
  <c r="D181" i="10" s="1"/>
  <c r="E165" i="10"/>
  <c r="C165" i="10" s="1"/>
  <c r="D165" i="10" s="1"/>
  <c r="E141" i="10"/>
  <c r="C141" i="10" s="1"/>
  <c r="D141" i="10" s="1"/>
  <c r="E125" i="10"/>
  <c r="C125" i="10" s="1"/>
  <c r="D125" i="10" s="1"/>
  <c r="E109" i="10"/>
  <c r="C109" i="10" s="1"/>
  <c r="D109" i="10" s="1"/>
  <c r="E93" i="10"/>
  <c r="C93" i="10" s="1"/>
  <c r="D93" i="10" s="1"/>
  <c r="E77" i="10"/>
  <c r="C77" i="10" s="1"/>
  <c r="D77" i="10" s="1"/>
  <c r="E61" i="10"/>
  <c r="C61" i="10" s="1"/>
  <c r="D61" i="10" s="1"/>
  <c r="E45" i="10"/>
  <c r="C45" i="10" s="1"/>
  <c r="D45" i="10" s="1"/>
  <c r="E37" i="10"/>
  <c r="E147" i="10"/>
  <c r="C147" i="10" s="1"/>
  <c r="D147" i="10" s="1"/>
  <c r="E115" i="10"/>
  <c r="C115" i="10" s="1"/>
  <c r="D115" i="10" s="1"/>
  <c r="E188" i="10"/>
  <c r="C188" i="10" s="1"/>
  <c r="D188" i="10" s="1"/>
  <c r="E180" i="10"/>
  <c r="E164" i="10"/>
  <c r="C164" i="10" s="1"/>
  <c r="D164" i="10" s="1"/>
  <c r="E148" i="10"/>
  <c r="C148" i="10" s="1"/>
  <c r="D148" i="10" s="1"/>
  <c r="E132" i="10"/>
  <c r="C132" i="10" s="1"/>
  <c r="D132" i="10" s="1"/>
  <c r="E116" i="10"/>
  <c r="C116" i="10" s="1"/>
  <c r="D116" i="10" s="1"/>
  <c r="E100" i="10"/>
  <c r="C100" i="10" s="1"/>
  <c r="D100" i="10" s="1"/>
  <c r="E84" i="10"/>
  <c r="C84" i="10" s="1"/>
  <c r="D84" i="10" s="1"/>
  <c r="E76" i="10"/>
  <c r="C76" i="10" s="1"/>
  <c r="D76" i="10" s="1"/>
  <c r="E60" i="10"/>
  <c r="E44" i="10"/>
  <c r="C44" i="10" s="1"/>
  <c r="D44" i="10" s="1"/>
  <c r="E9" i="10"/>
  <c r="E18" i="10"/>
  <c r="D208" i="1"/>
  <c r="D640" i="1"/>
  <c r="D380" i="1"/>
  <c r="D292" i="1"/>
  <c r="D602" i="1"/>
  <c r="D480" i="1"/>
  <c r="D575" i="1"/>
  <c r="D272" i="1"/>
  <c r="D72" i="1"/>
  <c r="D437" i="1"/>
  <c r="D549" i="1"/>
  <c r="D264" i="1"/>
  <c r="D557" i="1"/>
  <c r="D597" i="1"/>
  <c r="D245" i="1"/>
  <c r="D322" i="1"/>
  <c r="D390" i="1"/>
  <c r="D99" i="1"/>
  <c r="D52" i="1"/>
  <c r="D166" i="1"/>
  <c r="D552" i="1"/>
  <c r="D496" i="1"/>
  <c r="D218" i="1"/>
  <c r="D522" i="1"/>
  <c r="D361" i="1"/>
  <c r="D298" i="1"/>
  <c r="D508" i="1"/>
  <c r="D60" i="1"/>
  <c r="D19" i="1"/>
  <c r="D238" i="1"/>
  <c r="D253" i="1"/>
  <c r="D368" i="1"/>
  <c r="D406" i="1"/>
  <c r="D558" i="1"/>
  <c r="D415" i="1"/>
  <c r="D55" i="1"/>
  <c r="D116" i="1"/>
  <c r="D474" i="1"/>
  <c r="D297" i="1"/>
  <c r="D363" i="1"/>
  <c r="D469" i="1"/>
  <c r="D200" i="1"/>
  <c r="D229" i="1"/>
  <c r="D27" i="1"/>
  <c r="D518" i="1"/>
  <c r="D92" i="1"/>
  <c r="D425" i="1"/>
  <c r="D498" i="1"/>
  <c r="D438" i="1"/>
  <c r="D561" i="1"/>
  <c r="D607" i="1"/>
  <c r="D310" i="1"/>
  <c r="D47" i="1"/>
  <c r="D407" i="1"/>
  <c r="D205" i="1"/>
  <c r="D102" i="1"/>
  <c r="D107" i="1"/>
  <c r="D172" i="1"/>
  <c r="D260" i="1"/>
  <c r="D143" i="1"/>
  <c r="D539" i="1"/>
  <c r="D408" i="1"/>
  <c r="D580" i="1"/>
  <c r="D233" i="1"/>
  <c r="D520" i="1"/>
  <c r="D541" i="1"/>
  <c r="D619" i="1"/>
  <c r="D577" i="1"/>
  <c r="D105" i="1"/>
  <c r="D538" i="1"/>
  <c r="D39" i="1"/>
  <c r="D466" i="1"/>
  <c r="D378" i="1"/>
  <c r="D299" i="1"/>
  <c r="D195" i="1"/>
  <c r="D246" i="1"/>
  <c r="D494" i="1"/>
  <c r="D110" i="1"/>
  <c r="D625" i="1"/>
  <c r="D215" i="1"/>
  <c r="D45" i="1"/>
  <c r="D23" i="1"/>
  <c r="D141" i="1"/>
  <c r="D86" i="1"/>
  <c r="D394" i="1"/>
  <c r="D392" i="1"/>
  <c r="D601" i="1"/>
  <c r="D204" i="1"/>
  <c r="D122" i="1"/>
  <c r="D510" i="1"/>
  <c r="D74" i="1"/>
  <c r="D560" i="1"/>
  <c r="D382" i="1"/>
  <c r="D290" i="1"/>
  <c r="D505" i="1"/>
  <c r="D452" i="1"/>
  <c r="D450" i="1"/>
  <c r="D138" i="1"/>
  <c r="D130" i="1"/>
  <c r="D179" i="1"/>
  <c r="D490" i="1"/>
  <c r="D41" i="1"/>
  <c r="D516" i="1"/>
  <c r="D387" i="1"/>
  <c r="D668" i="1"/>
  <c r="D75" i="1"/>
  <c r="D325" i="1"/>
  <c r="D128" i="1"/>
  <c r="D537" i="1"/>
  <c r="D658" i="1"/>
  <c r="D523" i="1"/>
  <c r="D296" i="1"/>
  <c r="D590" i="1"/>
  <c r="D357" i="1"/>
  <c r="D660" i="1"/>
  <c r="D655" i="1"/>
  <c r="D457" i="1"/>
  <c r="D214" i="1"/>
  <c r="D608" i="1"/>
  <c r="D222" i="1"/>
  <c r="D370" i="1"/>
  <c r="D332" i="1"/>
  <c r="D609" i="1"/>
  <c r="D464" i="1"/>
  <c r="D323" i="1"/>
  <c r="D291" i="1"/>
  <c r="D578" i="1"/>
  <c r="D499" i="1"/>
  <c r="D81" i="1"/>
  <c r="D121" i="1"/>
  <c r="D287" i="1"/>
  <c r="D31" i="1"/>
  <c r="D488" i="1"/>
  <c r="D155" i="1"/>
  <c r="D283" i="1"/>
  <c r="D542" i="1"/>
  <c r="D458" i="1"/>
  <c r="D29" i="1"/>
  <c r="D187" i="1"/>
  <c r="D177" i="1"/>
  <c r="D202" i="1"/>
  <c r="D331" i="1"/>
  <c r="D581" i="1"/>
  <c r="D234" i="1"/>
  <c r="D25" i="1"/>
  <c r="D66" i="1"/>
  <c r="D242" i="1"/>
  <c r="D212" i="1"/>
  <c r="D88" i="1"/>
  <c r="D411" i="1"/>
  <c r="D268" i="1"/>
  <c r="D80" i="1"/>
  <c r="D594" i="1"/>
  <c r="D247" i="1"/>
  <c r="D51" i="1"/>
  <c r="D461" i="1"/>
  <c r="D132" i="1"/>
  <c r="D207" i="1"/>
  <c r="D397" i="1"/>
  <c r="D111" i="1"/>
  <c r="D211" i="1"/>
  <c r="D169" i="1"/>
  <c r="D546" i="1"/>
  <c r="D278" i="1"/>
  <c r="D398" i="1"/>
  <c r="D294" i="1"/>
  <c r="D82" i="1"/>
  <c r="D502" i="1"/>
  <c r="D432" i="1"/>
  <c r="D244" i="1"/>
  <c r="D583" i="1"/>
  <c r="D30" i="1"/>
  <c r="D395" i="1"/>
  <c r="D311" i="1"/>
  <c r="D28" i="1"/>
  <c r="D595" i="1"/>
  <c r="D605" i="1"/>
  <c r="D301" i="1"/>
  <c r="D570" i="1"/>
  <c r="D16" i="1"/>
  <c r="D565" i="1"/>
  <c r="D393" i="1"/>
  <c r="D225" i="1"/>
  <c r="D652" i="1"/>
  <c r="D54" i="1"/>
  <c r="D337" i="1"/>
  <c r="D168" i="1"/>
  <c r="D201" i="1"/>
  <c r="D216" i="1"/>
  <c r="D564" i="1"/>
  <c r="D630" i="1"/>
  <c r="D285" i="1"/>
  <c r="D525" i="1"/>
  <c r="D252" i="1"/>
  <c r="D308" i="1"/>
  <c r="D339" i="1"/>
  <c r="D353" i="1"/>
  <c r="D486" i="1"/>
  <c r="D137" i="1"/>
  <c r="D514" i="1"/>
  <c r="D151" i="1"/>
  <c r="D114" i="1"/>
  <c r="D384" i="1"/>
  <c r="D85" i="1"/>
  <c r="D257" i="1"/>
  <c r="D136" i="1"/>
  <c r="D416" i="1"/>
  <c r="D379" i="1"/>
  <c r="D554" i="1"/>
  <c r="D610" i="1"/>
  <c r="D135" i="1"/>
  <c r="D623" i="1"/>
  <c r="D265" i="1"/>
  <c r="D373" i="1"/>
  <c r="D506" i="1"/>
  <c r="D284" i="1"/>
  <c r="D175" i="1"/>
  <c r="D271" i="1"/>
  <c r="D69" i="1"/>
  <c r="D186" i="1"/>
  <c r="D269" i="1"/>
  <c r="D545" i="1"/>
  <c r="D491" i="1"/>
  <c r="D190" i="1"/>
  <c r="D58" i="1"/>
  <c r="D663" i="1"/>
  <c r="D20" i="1"/>
  <c r="D487" i="1"/>
  <c r="D67" i="1"/>
  <c r="D604" i="1"/>
  <c r="D626" i="1"/>
  <c r="D109" i="1"/>
  <c r="D142" i="1"/>
  <c r="D97" i="1"/>
  <c r="D462" i="1"/>
  <c r="D230" i="1"/>
  <c r="D163" i="1"/>
  <c r="D240" i="1"/>
  <c r="D280" i="1"/>
  <c r="D567" i="1"/>
  <c r="D638" i="1"/>
  <c r="D152" i="1"/>
  <c r="D559" i="1"/>
  <c r="D650" i="1"/>
  <c r="D133" i="1"/>
  <c r="D153" i="1"/>
  <c r="D639" i="1"/>
  <c r="D333" i="1"/>
  <c r="D443" i="1"/>
  <c r="D89" i="1"/>
  <c r="D643" i="1"/>
  <c r="D431" i="1"/>
  <c r="D37" i="1"/>
  <c r="D535" i="1"/>
  <c r="D632" i="1"/>
  <c r="D182" i="1"/>
  <c r="D422" i="1"/>
  <c r="D131" i="1"/>
  <c r="D645" i="1"/>
  <c r="D162" i="1"/>
  <c r="D68" i="1"/>
  <c r="D482" i="1"/>
  <c r="D664" i="1"/>
  <c r="D156" i="1"/>
  <c r="D64" i="1"/>
  <c r="D657" i="1"/>
  <c r="D635" i="1"/>
  <c r="D191" i="1"/>
  <c r="D126" i="1"/>
  <c r="D659" i="1"/>
  <c r="D22" i="1"/>
  <c r="D412" i="1"/>
  <c r="D307" i="1"/>
  <c r="D423" i="1"/>
  <c r="D146" i="1"/>
  <c r="D524" i="1"/>
  <c r="D18" i="1"/>
  <c r="D100" i="1"/>
  <c r="D12" i="1"/>
  <c r="D589" i="1"/>
  <c r="D11" i="1"/>
  <c r="D369" i="1"/>
  <c r="D340" i="1"/>
  <c r="D336" i="1"/>
  <c r="D103" i="1"/>
  <c r="D614" i="1"/>
  <c r="D579" i="1"/>
  <c r="D289" i="1"/>
  <c r="D413" i="1"/>
  <c r="D418" i="1"/>
  <c r="D367" i="1"/>
  <c r="D586" i="1"/>
  <c r="D670" i="1"/>
  <c r="D674" i="1"/>
  <c r="D678" i="1"/>
  <c r="D682" i="1"/>
  <c r="D686" i="1"/>
  <c r="D690" i="1"/>
  <c r="D694" i="1"/>
  <c r="D698" i="1"/>
  <c r="D702" i="1"/>
  <c r="D706" i="1"/>
  <c r="D710" i="1"/>
  <c r="D714" i="1"/>
  <c r="D718" i="1"/>
  <c r="D722" i="1"/>
  <c r="D726" i="1"/>
  <c r="D730" i="1"/>
  <c r="D734" i="1"/>
  <c r="D738" i="1"/>
  <c r="D742" i="1"/>
  <c r="D746" i="1"/>
  <c r="D750" i="1"/>
  <c r="D754" i="1"/>
  <c r="D758" i="1"/>
  <c r="D762" i="1"/>
  <c r="D766" i="1"/>
  <c r="D770" i="1"/>
  <c r="L795" i="10" s="1"/>
  <c r="D774" i="1"/>
  <c r="D778" i="1"/>
  <c r="D782" i="1"/>
  <c r="D786" i="1"/>
  <c r="D790" i="1"/>
  <c r="D794" i="1"/>
  <c r="D798" i="1"/>
  <c r="D802" i="1"/>
  <c r="D806" i="1"/>
  <c r="D810" i="1"/>
  <c r="D814" i="1"/>
  <c r="D818" i="1"/>
  <c r="L843" i="10" s="1"/>
  <c r="D822" i="1"/>
  <c r="D826" i="1"/>
  <c r="D830" i="1"/>
  <c r="D834" i="1"/>
  <c r="D838" i="1"/>
  <c r="D842" i="1"/>
  <c r="D846" i="1"/>
  <c r="D850" i="1"/>
  <c r="D854" i="1"/>
  <c r="D858" i="1"/>
  <c r="D159" i="1"/>
  <c r="D56" i="1"/>
  <c r="D563" i="1"/>
  <c r="D256" i="1"/>
  <c r="D198" i="1"/>
  <c r="D571" i="1"/>
  <c r="D232" i="1"/>
  <c r="D350" i="1"/>
  <c r="D334" i="1"/>
  <c r="D534" i="1"/>
  <c r="D574" i="1"/>
  <c r="D266" i="1"/>
  <c r="D79" i="1"/>
  <c r="D481" i="1"/>
  <c r="D13" i="1"/>
  <c r="D223" i="1"/>
  <c r="D507" i="1"/>
  <c r="D236" i="1"/>
  <c r="D173" i="1"/>
  <c r="D396" i="1"/>
  <c r="D17" i="1"/>
  <c r="D501" i="1"/>
  <c r="D627" i="1"/>
  <c r="D316" i="1"/>
  <c r="D424" i="1"/>
  <c r="D342" i="1"/>
  <c r="D124" i="1"/>
  <c r="D354" i="1"/>
  <c r="D328" i="1"/>
  <c r="D399" i="1"/>
  <c r="D646" i="1"/>
  <c r="D446" i="1"/>
  <c r="D653" i="1"/>
  <c r="D254" i="1"/>
  <c r="D262" i="1"/>
  <c r="D465" i="1"/>
  <c r="D654" i="1"/>
  <c r="D129" i="1"/>
  <c r="D347" i="1"/>
  <c r="D14" i="1"/>
  <c r="D362" i="1"/>
  <c r="D220" i="1"/>
  <c r="D592" i="1"/>
  <c r="D511" i="1"/>
  <c r="D388" i="1"/>
  <c r="D613" i="1"/>
  <c r="D555" i="1"/>
  <c r="D83" i="1"/>
  <c r="D656" i="1"/>
  <c r="D345" i="1"/>
  <c r="D429" i="1"/>
  <c r="D164" i="1"/>
  <c r="D273" i="1"/>
  <c r="D26" i="1"/>
  <c r="D409" i="1"/>
  <c r="D119" i="1"/>
  <c r="D478" i="1"/>
  <c r="D78" i="1"/>
  <c r="D274" i="1"/>
  <c r="D228" i="1"/>
  <c r="D435" i="1"/>
  <c r="D556" i="1"/>
  <c r="D417" i="1"/>
  <c r="D521" i="1"/>
  <c r="D239" i="1"/>
  <c r="D255" i="1"/>
  <c r="D440" i="1"/>
  <c r="D46" i="1"/>
  <c r="D148" i="1"/>
  <c r="D562" i="1"/>
  <c r="D158" i="1"/>
  <c r="D648" i="1"/>
  <c r="D477" i="1"/>
  <c r="D451" i="1"/>
  <c r="D661" i="1"/>
  <c r="D433" i="1"/>
  <c r="D282" i="1"/>
  <c r="D38" i="1"/>
  <c r="D359" i="1"/>
  <c r="D327" i="1"/>
  <c r="D576" i="1"/>
  <c r="D472" i="1"/>
  <c r="D209" i="1"/>
  <c r="D73" i="1"/>
  <c r="D402" i="1"/>
  <c r="D352" i="1"/>
  <c r="D633" i="1"/>
  <c r="D375" i="1"/>
  <c r="D603" i="1"/>
  <c r="D248" i="1"/>
  <c r="D335" i="1"/>
  <c r="D305" i="1"/>
  <c r="D641" i="1"/>
  <c r="D497" i="1"/>
  <c r="D71" i="1"/>
  <c r="D250" i="1"/>
  <c r="D489" i="1"/>
  <c r="D324" i="1"/>
  <c r="D217" i="1"/>
  <c r="D346" i="1"/>
  <c r="D9" i="1"/>
  <c r="D628" i="1"/>
  <c r="D441" i="1"/>
  <c r="D351" i="1"/>
  <c r="D381" i="1"/>
  <c r="D430" i="1"/>
  <c r="D495" i="1"/>
  <c r="D127" i="1"/>
  <c r="D476" i="1"/>
  <c r="D241" i="1"/>
  <c r="D649" i="1"/>
  <c r="D150" i="1"/>
  <c r="D261" i="1"/>
  <c r="D251" i="1"/>
  <c r="D167" i="1"/>
  <c r="D188" i="1"/>
  <c r="D569" i="1"/>
  <c r="D276" i="1"/>
  <c r="D568" i="1"/>
  <c r="D666" i="1"/>
  <c r="D471" i="1"/>
  <c r="D87" i="1"/>
  <c r="D671" i="1"/>
  <c r="L696" i="10" s="1"/>
  <c r="D675" i="1"/>
  <c r="L700" i="10" s="1"/>
  <c r="D679" i="1"/>
  <c r="D683" i="1"/>
  <c r="L708" i="10" s="1"/>
  <c r="D687" i="1"/>
  <c r="L712" i="10" s="1"/>
  <c r="D691" i="1"/>
  <c r="L716" i="10" s="1"/>
  <c r="D695" i="1"/>
  <c r="D699" i="1"/>
  <c r="L724" i="10" s="1"/>
  <c r="D703" i="1"/>
  <c r="L728" i="10" s="1"/>
  <c r="D707" i="1"/>
  <c r="L732" i="10" s="1"/>
  <c r="D711" i="1"/>
  <c r="D715" i="1"/>
  <c r="L740" i="10" s="1"/>
  <c r="D719" i="1"/>
  <c r="L744" i="10" s="1"/>
  <c r="D723" i="1"/>
  <c r="L748" i="10" s="1"/>
  <c r="D727" i="1"/>
  <c r="D731" i="1"/>
  <c r="L756" i="10" s="1"/>
  <c r="D735" i="1"/>
  <c r="L760" i="10" s="1"/>
  <c r="D739" i="1"/>
  <c r="L764" i="10" s="1"/>
  <c r="D743" i="1"/>
  <c r="D747" i="1"/>
  <c r="L772" i="10" s="1"/>
  <c r="D751" i="1"/>
  <c r="L776" i="10" s="1"/>
  <c r="D755" i="1"/>
  <c r="L780" i="10" s="1"/>
  <c r="D759" i="1"/>
  <c r="D763" i="1"/>
  <c r="L788" i="10" s="1"/>
  <c r="D767" i="1"/>
  <c r="L792" i="10" s="1"/>
  <c r="D771" i="1"/>
  <c r="L796" i="10" s="1"/>
  <c r="D775" i="1"/>
  <c r="D779" i="1"/>
  <c r="L804" i="10" s="1"/>
  <c r="D783" i="1"/>
  <c r="L808" i="10" s="1"/>
  <c r="D787" i="1"/>
  <c r="L812" i="10" s="1"/>
  <c r="D791" i="1"/>
  <c r="D795" i="1"/>
  <c r="L820" i="10" s="1"/>
  <c r="D799" i="1"/>
  <c r="L824" i="10" s="1"/>
  <c r="D803" i="1"/>
  <c r="D807" i="1"/>
  <c r="D811" i="1"/>
  <c r="L836" i="10" s="1"/>
  <c r="D815" i="1"/>
  <c r="D819" i="1"/>
  <c r="D823" i="1"/>
  <c r="D827" i="1"/>
  <c r="L852" i="10" s="1"/>
  <c r="D831" i="1"/>
  <c r="D835" i="1"/>
  <c r="D839" i="1"/>
  <c r="D843" i="1"/>
  <c r="D847" i="1"/>
  <c r="D851" i="1"/>
  <c r="D855" i="1"/>
  <c r="D859" i="1"/>
  <c r="D548" i="1"/>
  <c r="D343" i="1"/>
  <c r="D304" i="1"/>
  <c r="D160" i="1"/>
  <c r="D249" i="1"/>
  <c r="D185" i="1"/>
  <c r="D582" i="1"/>
  <c r="D667" i="1"/>
  <c r="D139" i="1"/>
  <c r="D428" i="1"/>
  <c r="D108" i="1"/>
  <c r="D53" i="1"/>
  <c r="D442" i="1"/>
  <c r="D519" i="1"/>
  <c r="D377" i="1"/>
  <c r="D44" i="1"/>
  <c r="D600" i="1"/>
  <c r="D434" i="1"/>
  <c r="D439" i="1"/>
  <c r="D183" i="1"/>
  <c r="D314" i="1"/>
  <c r="D303" i="1"/>
  <c r="D300" i="1"/>
  <c r="D84" i="1"/>
  <c r="D93" i="1"/>
  <c r="D617" i="1"/>
  <c r="D405" i="1"/>
  <c r="D34" i="1"/>
  <c r="D455" i="1"/>
  <c r="D634" i="1"/>
  <c r="D389" i="1"/>
  <c r="D313" i="1"/>
  <c r="D526" i="1"/>
  <c r="D302" i="1"/>
  <c r="D184" i="1"/>
  <c r="D227" i="1"/>
  <c r="D483" i="1"/>
  <c r="D662" i="1"/>
  <c r="D644" i="1"/>
  <c r="D665" i="1"/>
  <c r="D531" i="1"/>
  <c r="D544" i="1"/>
  <c r="D48" i="1"/>
  <c r="D404" i="1"/>
  <c r="D536" i="1"/>
  <c r="D174" i="1"/>
  <c r="D485" i="1"/>
  <c r="D651" i="1"/>
  <c r="D309" i="1"/>
  <c r="D178" i="1"/>
  <c r="D224" i="1"/>
  <c r="D493" i="1"/>
  <c r="D320" i="1"/>
  <c r="D117" i="1"/>
  <c r="D115" i="1"/>
  <c r="D315" i="1"/>
  <c r="D533" i="1"/>
  <c r="D513" i="1"/>
  <c r="D468" i="1"/>
  <c r="D629" i="1"/>
  <c r="D36" i="1"/>
  <c r="D637" i="1"/>
  <c r="D144" i="1"/>
  <c r="D32" i="1"/>
  <c r="D277" i="1"/>
  <c r="D584" i="1"/>
  <c r="D295" i="1"/>
  <c r="D672" i="1"/>
  <c r="L697" i="10" s="1"/>
  <c r="D680" i="1"/>
  <c r="L705" i="10" s="1"/>
  <c r="D688" i="1"/>
  <c r="D696" i="1"/>
  <c r="L721" i="10" s="1"/>
  <c r="D704" i="1"/>
  <c r="L729" i="10" s="1"/>
  <c r="D712" i="1"/>
  <c r="L737" i="10" s="1"/>
  <c r="D720" i="1"/>
  <c r="D728" i="1"/>
  <c r="L753" i="10" s="1"/>
  <c r="D736" i="1"/>
  <c r="L761" i="10" s="1"/>
  <c r="D744" i="1"/>
  <c r="L769" i="10" s="1"/>
  <c r="D752" i="1"/>
  <c r="D760" i="1"/>
  <c r="L785" i="10" s="1"/>
  <c r="D768" i="1"/>
  <c r="L793" i="10" s="1"/>
  <c r="D776" i="1"/>
  <c r="L801" i="10" s="1"/>
  <c r="D784" i="1"/>
  <c r="D792" i="1"/>
  <c r="L817" i="10" s="1"/>
  <c r="D800" i="1"/>
  <c r="L825" i="10" s="1"/>
  <c r="D808" i="1"/>
  <c r="D816" i="1"/>
  <c r="D824" i="1"/>
  <c r="D832" i="1"/>
  <c r="D840" i="1"/>
  <c r="D848" i="1"/>
  <c r="D856" i="1"/>
  <c r="D862" i="1"/>
  <c r="L887" i="10" s="1"/>
  <c r="D866" i="1"/>
  <c r="D870" i="1"/>
  <c r="D874" i="1"/>
  <c r="D878" i="1"/>
  <c r="L903" i="10" s="1"/>
  <c r="D882" i="1"/>
  <c r="D886" i="1"/>
  <c r="D410" i="1"/>
  <c r="D365" i="1"/>
  <c r="D599" i="1"/>
  <c r="D504" i="1"/>
  <c r="D444" i="1"/>
  <c r="D293" i="1"/>
  <c r="D180" i="1"/>
  <c r="D170" i="1"/>
  <c r="D95" i="1"/>
  <c r="D372" i="1"/>
  <c r="D473" i="1"/>
  <c r="D436" i="1"/>
  <c r="D515" i="1"/>
  <c r="D199" i="1"/>
  <c r="D616" i="1"/>
  <c r="D330" i="1"/>
  <c r="D386" i="1"/>
  <c r="D456" i="1"/>
  <c r="D448" i="1"/>
  <c r="D219" i="1"/>
  <c r="D636" i="1"/>
  <c r="D226" i="1"/>
  <c r="D189" i="1"/>
  <c r="D475" i="1"/>
  <c r="D196" i="1"/>
  <c r="D622" i="1"/>
  <c r="D401" i="1"/>
  <c r="D355" i="1"/>
  <c r="D391" i="1"/>
  <c r="D96" i="1"/>
  <c r="D50" i="1"/>
  <c r="D530" i="1"/>
  <c r="D529" i="1"/>
  <c r="D532" i="1"/>
  <c r="D360" i="1"/>
  <c r="D35" i="1"/>
  <c r="D454" i="1"/>
  <c r="D587" i="1"/>
  <c r="D15" i="1"/>
  <c r="D606" i="1"/>
  <c r="D615" i="1"/>
  <c r="D479" i="1"/>
  <c r="D61" i="1"/>
  <c r="D101" i="1"/>
  <c r="D453" i="1"/>
  <c r="D591" i="1"/>
  <c r="D426" i="1"/>
  <c r="D385" i="1"/>
  <c r="D10" i="1"/>
  <c r="D624" i="1"/>
  <c r="D585" i="1"/>
  <c r="D221" i="1"/>
  <c r="D90" i="1"/>
  <c r="D270" i="1"/>
  <c r="D286" i="1"/>
  <c r="D171" i="1"/>
  <c r="D492" i="1"/>
  <c r="D611" i="1"/>
  <c r="D631" i="1"/>
  <c r="D673" i="1"/>
  <c r="D681" i="1"/>
  <c r="D689" i="1"/>
  <c r="L714" i="10" s="1"/>
  <c r="D697" i="1"/>
  <c r="D705" i="1"/>
  <c r="D713" i="1"/>
  <c r="D721" i="1"/>
  <c r="L746" i="10" s="1"/>
  <c r="D729" i="1"/>
  <c r="D737" i="1"/>
  <c r="D745" i="1"/>
  <c r="D753" i="1"/>
  <c r="L778" i="10" s="1"/>
  <c r="D761" i="1"/>
  <c r="D769" i="1"/>
  <c r="D777" i="1"/>
  <c r="D785" i="1"/>
  <c r="L810" i="10" s="1"/>
  <c r="D793" i="1"/>
  <c r="D801" i="1"/>
  <c r="D809" i="1"/>
  <c r="D817" i="1"/>
  <c r="D825" i="1"/>
  <c r="D833" i="1"/>
  <c r="D841" i="1"/>
  <c r="D849" i="1"/>
  <c r="D857" i="1"/>
  <c r="D863" i="1"/>
  <c r="D867" i="1"/>
  <c r="D871" i="1"/>
  <c r="L896" i="10" s="1"/>
  <c r="D875" i="1"/>
  <c r="D33" i="1"/>
  <c r="D157" i="1"/>
  <c r="D235" i="1"/>
  <c r="D447" i="1"/>
  <c r="D258" i="1"/>
  <c r="D147" i="1"/>
  <c r="D62" i="1"/>
  <c r="D551" i="1"/>
  <c r="D509" i="1"/>
  <c r="D134" i="1"/>
  <c r="D267" i="1"/>
  <c r="D348" i="1"/>
  <c r="D484" i="1"/>
  <c r="D596" i="1"/>
  <c r="D517" i="1"/>
  <c r="D460" i="1"/>
  <c r="D165" i="1"/>
  <c r="D57" i="1"/>
  <c r="D573" i="1"/>
  <c r="D463" i="1"/>
  <c r="D213" i="1"/>
  <c r="D376" i="1"/>
  <c r="D647" i="1"/>
  <c r="D459" i="1"/>
  <c r="D319" i="1"/>
  <c r="D419" i="1"/>
  <c r="D400" i="1"/>
  <c r="D123" i="1"/>
  <c r="D341" i="1"/>
  <c r="D503" i="1"/>
  <c r="D312" i="1"/>
  <c r="D338" i="1"/>
  <c r="D194" i="1"/>
  <c r="D197" i="1"/>
  <c r="D288" i="1"/>
  <c r="D527" i="1"/>
  <c r="D618" i="1"/>
  <c r="D366" i="1"/>
  <c r="D470" i="1"/>
  <c r="D49" i="1"/>
  <c r="D326" i="1"/>
  <c r="D553" i="1"/>
  <c r="D70" i="1"/>
  <c r="D588" i="1"/>
  <c r="D612" i="1"/>
  <c r="D550" i="1"/>
  <c r="D77" i="1"/>
  <c r="D275" i="1"/>
  <c r="D112" i="1"/>
  <c r="D445" i="1"/>
  <c r="D540" i="1"/>
  <c r="D210" i="1"/>
  <c r="D154" i="1"/>
  <c r="D512" i="1"/>
  <c r="D621" i="1"/>
  <c r="D259" i="1"/>
  <c r="D321" i="1"/>
  <c r="D317" i="1"/>
  <c r="D176" i="1"/>
  <c r="D193" i="1"/>
  <c r="D676" i="1"/>
  <c r="L701" i="10" s="1"/>
  <c r="D684" i="1"/>
  <c r="L709" i="10" s="1"/>
  <c r="D692" i="1"/>
  <c r="L717" i="10" s="1"/>
  <c r="D700" i="1"/>
  <c r="L725" i="10" s="1"/>
  <c r="D708" i="1"/>
  <c r="L733" i="10" s="1"/>
  <c r="D716" i="1"/>
  <c r="L741" i="10" s="1"/>
  <c r="D724" i="1"/>
  <c r="L749" i="10" s="1"/>
  <c r="D732" i="1"/>
  <c r="L757" i="10" s="1"/>
  <c r="D740" i="1"/>
  <c r="L765" i="10" s="1"/>
  <c r="D748" i="1"/>
  <c r="L773" i="10" s="1"/>
  <c r="D756" i="1"/>
  <c r="L781" i="10" s="1"/>
  <c r="D764" i="1"/>
  <c r="L789" i="10" s="1"/>
  <c r="D772" i="1"/>
  <c r="L797" i="10" s="1"/>
  <c r="D780" i="1"/>
  <c r="L805" i="10" s="1"/>
  <c r="D788" i="1"/>
  <c r="L813" i="10" s="1"/>
  <c r="D796" i="1"/>
  <c r="L821" i="10" s="1"/>
  <c r="D804" i="1"/>
  <c r="L829" i="10" s="1"/>
  <c r="D812" i="1"/>
  <c r="D820" i="1"/>
  <c r="D828" i="1"/>
  <c r="D836" i="1"/>
  <c r="D844" i="1"/>
  <c r="D852" i="1"/>
  <c r="D860" i="1"/>
  <c r="D864" i="1"/>
  <c r="D306" i="1"/>
  <c r="D24" i="1"/>
  <c r="D500" i="1"/>
  <c r="D349" i="1"/>
  <c r="D104" i="1"/>
  <c r="D237" i="1"/>
  <c r="D98" i="1"/>
  <c r="D620" i="1"/>
  <c r="D120" i="1"/>
  <c r="D281" i="1"/>
  <c r="D383" i="1"/>
  <c r="D206" i="1"/>
  <c r="D118" i="1"/>
  <c r="D467" i="1"/>
  <c r="D371" i="1"/>
  <c r="L686" i="10" s="1"/>
  <c r="D693" i="1"/>
  <c r="L718" i="10" s="1"/>
  <c r="D725" i="1"/>
  <c r="L750" i="10" s="1"/>
  <c r="D757" i="1"/>
  <c r="L782" i="10" s="1"/>
  <c r="D789" i="1"/>
  <c r="L814" i="10" s="1"/>
  <c r="D821" i="1"/>
  <c r="D853" i="1"/>
  <c r="L878" i="10" s="1"/>
  <c r="D869" i="1"/>
  <c r="L894" i="10" s="1"/>
  <c r="D877" i="1"/>
  <c r="D883" i="1"/>
  <c r="D888" i="1"/>
  <c r="D892" i="1"/>
  <c r="D896" i="1"/>
  <c r="D900" i="1"/>
  <c r="D904" i="1"/>
  <c r="D908" i="1"/>
  <c r="D912" i="1"/>
  <c r="D916" i="1"/>
  <c r="D920" i="1"/>
  <c r="D924" i="1"/>
  <c r="D928" i="1"/>
  <c r="D932" i="1"/>
  <c r="D936" i="1"/>
  <c r="D940" i="1"/>
  <c r="D944" i="1"/>
  <c r="D948" i="1"/>
  <c r="D952" i="1"/>
  <c r="D956" i="1"/>
  <c r="D960" i="1"/>
  <c r="D964" i="1"/>
  <c r="D968" i="1"/>
  <c r="D972" i="1"/>
  <c r="D976" i="1"/>
  <c r="D980" i="1"/>
  <c r="D984" i="1"/>
  <c r="D988" i="1"/>
  <c r="D992" i="1"/>
  <c r="D996" i="1"/>
  <c r="D1000" i="1"/>
  <c r="D1004" i="1"/>
  <c r="D1008" i="1"/>
  <c r="D1012" i="1"/>
  <c r="D1016" i="1"/>
  <c r="D1020" i="1"/>
  <c r="D1024" i="1"/>
  <c r="D1028" i="1"/>
  <c r="D1032" i="1"/>
  <c r="D1036" i="1"/>
  <c r="D1040" i="1"/>
  <c r="D1044" i="1"/>
  <c r="D1048" i="1"/>
  <c r="D1052" i="1"/>
  <c r="D1056" i="1"/>
  <c r="D1060" i="1"/>
  <c r="D1064" i="1"/>
  <c r="D1068" i="1"/>
  <c r="L1093" i="10" s="1"/>
  <c r="D1072" i="1"/>
  <c r="D1076" i="1"/>
  <c r="D1080" i="1"/>
  <c r="D1084" i="1"/>
  <c r="D1088" i="1"/>
  <c r="D1092" i="1"/>
  <c r="D1096" i="1"/>
  <c r="D1100" i="1"/>
  <c r="D1104" i="1"/>
  <c r="D1108" i="1"/>
  <c r="D1112" i="1"/>
  <c r="D1116" i="1"/>
  <c r="D1120" i="1"/>
  <c r="D1124" i="1"/>
  <c r="D1128" i="1"/>
  <c r="D1132" i="1"/>
  <c r="L1157" i="10" s="1"/>
  <c r="D1136" i="1"/>
  <c r="D1140" i="1"/>
  <c r="D1144" i="1"/>
  <c r="D1148" i="1"/>
  <c r="D1152" i="1"/>
  <c r="D1156" i="1"/>
  <c r="D1160" i="1"/>
  <c r="D1164" i="1"/>
  <c r="D1168" i="1"/>
  <c r="D1172" i="1"/>
  <c r="D1176" i="1"/>
  <c r="D1180" i="1"/>
  <c r="D1184" i="1"/>
  <c r="D1188" i="1"/>
  <c r="D1192" i="1"/>
  <c r="D1196" i="1"/>
  <c r="L1221" i="10" s="1"/>
  <c r="D1200" i="1"/>
  <c r="D1204" i="1"/>
  <c r="D1208" i="1"/>
  <c r="D1212" i="1"/>
  <c r="D1216" i="1"/>
  <c r="D1220" i="1"/>
  <c r="D1224" i="1"/>
  <c r="D1228" i="1"/>
  <c r="L1253" i="10" s="1"/>
  <c r="D1232" i="1"/>
  <c r="D1236" i="1"/>
  <c r="D1240" i="1"/>
  <c r="D1244" i="1"/>
  <c r="D1248" i="1"/>
  <c r="D1252" i="1"/>
  <c r="D1256" i="1"/>
  <c r="D1260" i="1"/>
  <c r="L1285" i="10" s="1"/>
  <c r="D1264" i="1"/>
  <c r="D1268" i="1"/>
  <c r="D1272" i="1"/>
  <c r="D1276" i="1"/>
  <c r="D1280" i="1"/>
  <c r="D1284" i="1"/>
  <c r="D1288" i="1"/>
  <c r="D1292" i="1"/>
  <c r="L1317" i="10" s="1"/>
  <c r="D1296" i="1"/>
  <c r="D1300" i="1"/>
  <c r="D1304" i="1"/>
  <c r="D1308" i="1"/>
  <c r="D1312" i="1"/>
  <c r="D1316" i="1"/>
  <c r="D1320" i="1"/>
  <c r="D1324" i="1"/>
  <c r="L1349" i="10" s="1"/>
  <c r="D1328" i="1"/>
  <c r="D1332" i="1"/>
  <c r="D1336" i="1"/>
  <c r="D1340" i="1"/>
  <c r="L1365" i="10" s="1"/>
  <c r="D1344" i="1"/>
  <c r="D1348" i="1"/>
  <c r="D1352" i="1"/>
  <c r="D1356" i="1"/>
  <c r="L1381" i="10" s="1"/>
  <c r="D1360" i="1"/>
  <c r="D1364" i="1"/>
  <c r="D1368" i="1"/>
  <c r="D1372" i="1"/>
  <c r="D1376" i="1"/>
  <c r="D1380" i="1"/>
  <c r="D1384" i="1"/>
  <c r="D1388" i="1"/>
  <c r="L1413" i="10" s="1"/>
  <c r="D1392" i="1"/>
  <c r="D1396" i="1"/>
  <c r="D1400" i="1"/>
  <c r="D1404" i="1"/>
  <c r="L1429" i="10" s="1"/>
  <c r="D1408" i="1"/>
  <c r="D1412" i="1"/>
  <c r="D1416" i="1"/>
  <c r="D1420" i="1"/>
  <c r="L1445" i="10" s="1"/>
  <c r="D1424" i="1"/>
  <c r="D1428" i="1"/>
  <c r="D1432" i="1"/>
  <c r="D1436" i="1"/>
  <c r="L1461" i="10" s="1"/>
  <c r="D1440" i="1"/>
  <c r="D1444" i="1"/>
  <c r="D1448" i="1"/>
  <c r="D1452" i="1"/>
  <c r="L1477" i="10" s="1"/>
  <c r="D1456" i="1"/>
  <c r="D1460" i="1"/>
  <c r="D1464" i="1"/>
  <c r="D1468" i="1"/>
  <c r="L1493" i="10" s="1"/>
  <c r="D1472" i="1"/>
  <c r="D420" i="1"/>
  <c r="D642" i="1"/>
  <c r="D414" i="1"/>
  <c r="D547" i="1"/>
  <c r="D344" i="1"/>
  <c r="D528" i="1"/>
  <c r="D358" i="1"/>
  <c r="D42" i="1"/>
  <c r="D140" i="1"/>
  <c r="D598" i="1"/>
  <c r="D231" i="1"/>
  <c r="D63" i="1"/>
  <c r="D149" i="1"/>
  <c r="D203" i="1"/>
  <c r="D669" i="1"/>
  <c r="L694" i="10" s="1"/>
  <c r="D701" i="1"/>
  <c r="L726" i="10" s="1"/>
  <c r="D733" i="1"/>
  <c r="L758" i="10" s="1"/>
  <c r="D765" i="1"/>
  <c r="L790" i="10" s="1"/>
  <c r="D797" i="1"/>
  <c r="L822" i="10" s="1"/>
  <c r="D829" i="1"/>
  <c r="L854" i="10" s="1"/>
  <c r="D861" i="1"/>
  <c r="L886" i="10" s="1"/>
  <c r="D872" i="1"/>
  <c r="D879" i="1"/>
  <c r="D884" i="1"/>
  <c r="D889" i="1"/>
  <c r="L914" i="10" s="1"/>
  <c r="D893" i="1"/>
  <c r="L918" i="10" s="1"/>
  <c r="D897" i="1"/>
  <c r="L922" i="10" s="1"/>
  <c r="D901" i="1"/>
  <c r="L926" i="10" s="1"/>
  <c r="D905" i="1"/>
  <c r="L930" i="10" s="1"/>
  <c r="D909" i="1"/>
  <c r="L934" i="10" s="1"/>
  <c r="D913" i="1"/>
  <c r="L938" i="10" s="1"/>
  <c r="D917" i="1"/>
  <c r="L942" i="10" s="1"/>
  <c r="D921" i="1"/>
  <c r="L946" i="10" s="1"/>
  <c r="D925" i="1"/>
  <c r="L950" i="10" s="1"/>
  <c r="D929" i="1"/>
  <c r="L954" i="10" s="1"/>
  <c r="D933" i="1"/>
  <c r="L958" i="10" s="1"/>
  <c r="D937" i="1"/>
  <c r="L962" i="10" s="1"/>
  <c r="D941" i="1"/>
  <c r="L966" i="10" s="1"/>
  <c r="D945" i="1"/>
  <c r="L970" i="10" s="1"/>
  <c r="D949" i="1"/>
  <c r="L974" i="10" s="1"/>
  <c r="D953" i="1"/>
  <c r="L978" i="10" s="1"/>
  <c r="D957" i="1"/>
  <c r="L982" i="10" s="1"/>
  <c r="D961" i="1"/>
  <c r="L986" i="10" s="1"/>
  <c r="D965" i="1"/>
  <c r="L990" i="10" s="1"/>
  <c r="D969" i="1"/>
  <c r="L994" i="10" s="1"/>
  <c r="D973" i="1"/>
  <c r="L998" i="10" s="1"/>
  <c r="D977" i="1"/>
  <c r="L1002" i="10" s="1"/>
  <c r="D981" i="1"/>
  <c r="L1006" i="10" s="1"/>
  <c r="D985" i="1"/>
  <c r="L1010" i="10" s="1"/>
  <c r="D989" i="1"/>
  <c r="L1014" i="10" s="1"/>
  <c r="D993" i="1"/>
  <c r="L1018" i="10" s="1"/>
  <c r="D997" i="1"/>
  <c r="L1022" i="10" s="1"/>
  <c r="D1001" i="1"/>
  <c r="L1026" i="10" s="1"/>
  <c r="D1005" i="1"/>
  <c r="L1030" i="10" s="1"/>
  <c r="D1009" i="1"/>
  <c r="L1034" i="10" s="1"/>
  <c r="D1013" i="1"/>
  <c r="L1038" i="10" s="1"/>
  <c r="D1017" i="1"/>
  <c r="L1042" i="10" s="1"/>
  <c r="D1021" i="1"/>
  <c r="L1046" i="10" s="1"/>
  <c r="D1025" i="1"/>
  <c r="L1050" i="10" s="1"/>
  <c r="D1029" i="1"/>
  <c r="L1054" i="10" s="1"/>
  <c r="D1033" i="1"/>
  <c r="L1058" i="10" s="1"/>
  <c r="D1037" i="1"/>
  <c r="L1062" i="10" s="1"/>
  <c r="D1041" i="1"/>
  <c r="L1066" i="10" s="1"/>
  <c r="D1045" i="1"/>
  <c r="L1070" i="10" s="1"/>
  <c r="D1049" i="1"/>
  <c r="L1074" i="10" s="1"/>
  <c r="D1053" i="1"/>
  <c r="L1078" i="10" s="1"/>
  <c r="D1057" i="1"/>
  <c r="L1082" i="10" s="1"/>
  <c r="D1061" i="1"/>
  <c r="L1086" i="10" s="1"/>
  <c r="D1065" i="1"/>
  <c r="L1090" i="10" s="1"/>
  <c r="D1069" i="1"/>
  <c r="L1094" i="10" s="1"/>
  <c r="D1073" i="1"/>
  <c r="L1098" i="10" s="1"/>
  <c r="D1077" i="1"/>
  <c r="L1102" i="10" s="1"/>
  <c r="D1081" i="1"/>
  <c r="L1106" i="10" s="1"/>
  <c r="D1085" i="1"/>
  <c r="L1110" i="10" s="1"/>
  <c r="D1089" i="1"/>
  <c r="L1114" i="10" s="1"/>
  <c r="D1093" i="1"/>
  <c r="L1118" i="10" s="1"/>
  <c r="D1097" i="1"/>
  <c r="L1122" i="10" s="1"/>
  <c r="D1101" i="1"/>
  <c r="L1126" i="10" s="1"/>
  <c r="D1105" i="1"/>
  <c r="L1130" i="10" s="1"/>
  <c r="D1109" i="1"/>
  <c r="L1134" i="10" s="1"/>
  <c r="D1113" i="1"/>
  <c r="L1138" i="10" s="1"/>
  <c r="D1117" i="1"/>
  <c r="L1142" i="10" s="1"/>
  <c r="D1121" i="1"/>
  <c r="L1146" i="10" s="1"/>
  <c r="D1125" i="1"/>
  <c r="L1150" i="10" s="1"/>
  <c r="D1129" i="1"/>
  <c r="L1154" i="10" s="1"/>
  <c r="D1133" i="1"/>
  <c r="L1158" i="10" s="1"/>
  <c r="D1137" i="1"/>
  <c r="L1162" i="10" s="1"/>
  <c r="D1141" i="1"/>
  <c r="L1166" i="10" s="1"/>
  <c r="D1145" i="1"/>
  <c r="L1170" i="10" s="1"/>
  <c r="D1149" i="1"/>
  <c r="L1174" i="10" s="1"/>
  <c r="D1153" i="1"/>
  <c r="L1178" i="10" s="1"/>
  <c r="D1157" i="1"/>
  <c r="L1182" i="10" s="1"/>
  <c r="D1161" i="1"/>
  <c r="L1186" i="10" s="1"/>
  <c r="D1165" i="1"/>
  <c r="L1190" i="10" s="1"/>
  <c r="D1169" i="1"/>
  <c r="L1194" i="10" s="1"/>
  <c r="D1173" i="1"/>
  <c r="L1198" i="10" s="1"/>
  <c r="D1177" i="1"/>
  <c r="L1202" i="10" s="1"/>
  <c r="D1181" i="1"/>
  <c r="L1206" i="10" s="1"/>
  <c r="D1185" i="1"/>
  <c r="L1210" i="10" s="1"/>
  <c r="D1189" i="1"/>
  <c r="L1214" i="10" s="1"/>
  <c r="D1193" i="1"/>
  <c r="L1218" i="10" s="1"/>
  <c r="D1197" i="1"/>
  <c r="L1222" i="10" s="1"/>
  <c r="D1201" i="1"/>
  <c r="L1226" i="10" s="1"/>
  <c r="D1205" i="1"/>
  <c r="L1230" i="10" s="1"/>
  <c r="D1209" i="1"/>
  <c r="L1234" i="10" s="1"/>
  <c r="D1213" i="1"/>
  <c r="L1238" i="10" s="1"/>
  <c r="D1217" i="1"/>
  <c r="L1242" i="10" s="1"/>
  <c r="D1221" i="1"/>
  <c r="L1246" i="10" s="1"/>
  <c r="D1225" i="1"/>
  <c r="L1250" i="10" s="1"/>
  <c r="D1229" i="1"/>
  <c r="L1254" i="10" s="1"/>
  <c r="D1233" i="1"/>
  <c r="L1258" i="10" s="1"/>
  <c r="D1237" i="1"/>
  <c r="L1262" i="10" s="1"/>
  <c r="D1241" i="1"/>
  <c r="L1266" i="10" s="1"/>
  <c r="D1245" i="1"/>
  <c r="L1270" i="10" s="1"/>
  <c r="D1249" i="1"/>
  <c r="L1274" i="10" s="1"/>
  <c r="D1253" i="1"/>
  <c r="L1278" i="10" s="1"/>
  <c r="D1257" i="1"/>
  <c r="L1282" i="10" s="1"/>
  <c r="D1261" i="1"/>
  <c r="L1286" i="10" s="1"/>
  <c r="D1265" i="1"/>
  <c r="L1290" i="10" s="1"/>
  <c r="D1269" i="1"/>
  <c r="L1294" i="10" s="1"/>
  <c r="D1273" i="1"/>
  <c r="L1298" i="10" s="1"/>
  <c r="D1277" i="1"/>
  <c r="L1302" i="10" s="1"/>
  <c r="D1281" i="1"/>
  <c r="L1306" i="10" s="1"/>
  <c r="D1285" i="1"/>
  <c r="L1310" i="10" s="1"/>
  <c r="D1289" i="1"/>
  <c r="L1314" i="10" s="1"/>
  <c r="D1293" i="1"/>
  <c r="L1318" i="10" s="1"/>
  <c r="D1297" i="1"/>
  <c r="L1322" i="10" s="1"/>
  <c r="D1301" i="1"/>
  <c r="L1326" i="10" s="1"/>
  <c r="D1305" i="1"/>
  <c r="L1330" i="10" s="1"/>
  <c r="D1309" i="1"/>
  <c r="L1334" i="10" s="1"/>
  <c r="D1313" i="1"/>
  <c r="L1338" i="10" s="1"/>
  <c r="D1317" i="1"/>
  <c r="L1342" i="10" s="1"/>
  <c r="D1321" i="1"/>
  <c r="L1346" i="10" s="1"/>
  <c r="D1325" i="1"/>
  <c r="L1350" i="10" s="1"/>
  <c r="D1329" i="1"/>
  <c r="L1354" i="10" s="1"/>
  <c r="D1333" i="1"/>
  <c r="L1358" i="10" s="1"/>
  <c r="D1337" i="1"/>
  <c r="L1362" i="10" s="1"/>
  <c r="D1341" i="1"/>
  <c r="L1366" i="10" s="1"/>
  <c r="D1345" i="1"/>
  <c r="L1370" i="10" s="1"/>
  <c r="D1349" i="1"/>
  <c r="L1374" i="10" s="1"/>
  <c r="D1353" i="1"/>
  <c r="L1378" i="10" s="1"/>
  <c r="D1357" i="1"/>
  <c r="L1382" i="10" s="1"/>
  <c r="D1361" i="1"/>
  <c r="L1386" i="10" s="1"/>
  <c r="D1365" i="1"/>
  <c r="L1390" i="10" s="1"/>
  <c r="D1369" i="1"/>
  <c r="L1394" i="10" s="1"/>
  <c r="D1373" i="1"/>
  <c r="L1398" i="10" s="1"/>
  <c r="D1377" i="1"/>
  <c r="L1402" i="10" s="1"/>
  <c r="D1381" i="1"/>
  <c r="L1406" i="10" s="1"/>
  <c r="D1385" i="1"/>
  <c r="L1410" i="10" s="1"/>
  <c r="D1389" i="1"/>
  <c r="L1414" i="10" s="1"/>
  <c r="D1393" i="1"/>
  <c r="L1418" i="10" s="1"/>
  <c r="D1397" i="1"/>
  <c r="L1422" i="10" s="1"/>
  <c r="D1401" i="1"/>
  <c r="L1426" i="10" s="1"/>
  <c r="D1405" i="1"/>
  <c r="L1430" i="10" s="1"/>
  <c r="D1409" i="1"/>
  <c r="L1434" i="10" s="1"/>
  <c r="D1413" i="1"/>
  <c r="L1438" i="10" s="1"/>
  <c r="D1417" i="1"/>
  <c r="D1421" i="1"/>
  <c r="D1425" i="1"/>
  <c r="L1450" i="10" s="1"/>
  <c r="D1429" i="1"/>
  <c r="D1433" i="1"/>
  <c r="D1437" i="1"/>
  <c r="D1441" i="1"/>
  <c r="L1466" i="10" s="1"/>
  <c r="D1445" i="1"/>
  <c r="D1449" i="1"/>
  <c r="D1453" i="1"/>
  <c r="D1457" i="1"/>
  <c r="L1482" i="10" s="1"/>
  <c r="D1461" i="1"/>
  <c r="D1465" i="1"/>
  <c r="D593" i="1"/>
  <c r="D421" i="1"/>
  <c r="D21" i="1"/>
  <c r="D329" i="1"/>
  <c r="D106" i="1"/>
  <c r="D161" i="1"/>
  <c r="D279" i="1"/>
  <c r="D91" i="1"/>
  <c r="D364" i="1"/>
  <c r="D427" i="1"/>
  <c r="D40" i="1"/>
  <c r="D192" i="1"/>
  <c r="D145" i="1"/>
  <c r="D263" i="1"/>
  <c r="D572" i="1"/>
  <c r="D677" i="1"/>
  <c r="D709" i="1"/>
  <c r="D741" i="1"/>
  <c r="L766" i="10" s="1"/>
  <c r="D773" i="1"/>
  <c r="D805" i="1"/>
  <c r="L830" i="10" s="1"/>
  <c r="D837" i="1"/>
  <c r="L862" i="10" s="1"/>
  <c r="D865" i="1"/>
  <c r="L890" i="10" s="1"/>
  <c r="D873" i="1"/>
  <c r="L898" i="10" s="1"/>
  <c r="D880" i="1"/>
  <c r="D885" i="1"/>
  <c r="L910" i="10" s="1"/>
  <c r="D890" i="1"/>
  <c r="L915" i="10" s="1"/>
  <c r="D894" i="1"/>
  <c r="L919" i="10" s="1"/>
  <c r="D898" i="1"/>
  <c r="L923" i="10" s="1"/>
  <c r="D902" i="1"/>
  <c r="D906" i="1"/>
  <c r="L931" i="10" s="1"/>
  <c r="D910" i="1"/>
  <c r="L935" i="10" s="1"/>
  <c r="D914" i="1"/>
  <c r="L939" i="10" s="1"/>
  <c r="D918" i="1"/>
  <c r="D922" i="1"/>
  <c r="L947" i="10" s="1"/>
  <c r="D926" i="1"/>
  <c r="L951" i="10" s="1"/>
  <c r="D930" i="1"/>
  <c r="L955" i="10" s="1"/>
  <c r="D934" i="1"/>
  <c r="D938" i="1"/>
  <c r="L963" i="10" s="1"/>
  <c r="D942" i="1"/>
  <c r="L967" i="10" s="1"/>
  <c r="D946" i="1"/>
  <c r="L971" i="10" s="1"/>
  <c r="D950" i="1"/>
  <c r="D954" i="1"/>
  <c r="L979" i="10" s="1"/>
  <c r="D958" i="1"/>
  <c r="L983" i="10" s="1"/>
  <c r="D962" i="1"/>
  <c r="L987" i="10" s="1"/>
  <c r="D966" i="1"/>
  <c r="D970" i="1"/>
  <c r="L995" i="10" s="1"/>
  <c r="D974" i="1"/>
  <c r="L999" i="10" s="1"/>
  <c r="D978" i="1"/>
  <c r="L1003" i="10" s="1"/>
  <c r="D982" i="1"/>
  <c r="D986" i="1"/>
  <c r="L1011" i="10" s="1"/>
  <c r="D990" i="1"/>
  <c r="L1015" i="10" s="1"/>
  <c r="D994" i="1"/>
  <c r="L1019" i="10" s="1"/>
  <c r="D998" i="1"/>
  <c r="D1002" i="1"/>
  <c r="L1027" i="10" s="1"/>
  <c r="D1006" i="1"/>
  <c r="L1031" i="10" s="1"/>
  <c r="D1010" i="1"/>
  <c r="L1035" i="10" s="1"/>
  <c r="D1014" i="1"/>
  <c r="D1018" i="1"/>
  <c r="L1043" i="10" s="1"/>
  <c r="D1022" i="1"/>
  <c r="L1047" i="10" s="1"/>
  <c r="D1026" i="1"/>
  <c r="L1051" i="10" s="1"/>
  <c r="D1030" i="1"/>
  <c r="D1034" i="1"/>
  <c r="L1059" i="10" s="1"/>
  <c r="D1038" i="1"/>
  <c r="L1063" i="10" s="1"/>
  <c r="D1042" i="1"/>
  <c r="L1067" i="10" s="1"/>
  <c r="D1046" i="1"/>
  <c r="D1050" i="1"/>
  <c r="L1075" i="10" s="1"/>
  <c r="D1054" i="1"/>
  <c r="L1079" i="10" s="1"/>
  <c r="D1058" i="1"/>
  <c r="L1083" i="10" s="1"/>
  <c r="D1062" i="1"/>
  <c r="D1066" i="1"/>
  <c r="L1091" i="10" s="1"/>
  <c r="D1070" i="1"/>
  <c r="L1095" i="10" s="1"/>
  <c r="D1074" i="1"/>
  <c r="L1099" i="10" s="1"/>
  <c r="D1078" i="1"/>
  <c r="D1082" i="1"/>
  <c r="L1107" i="10" s="1"/>
  <c r="D1086" i="1"/>
  <c r="L1111" i="10" s="1"/>
  <c r="D1090" i="1"/>
  <c r="L1115" i="10" s="1"/>
  <c r="D1094" i="1"/>
  <c r="D1098" i="1"/>
  <c r="L1123" i="10" s="1"/>
  <c r="D1102" i="1"/>
  <c r="L1127" i="10" s="1"/>
  <c r="D1106" i="1"/>
  <c r="L1131" i="10" s="1"/>
  <c r="D1110" i="1"/>
  <c r="D1114" i="1"/>
  <c r="L1139" i="10" s="1"/>
  <c r="D1118" i="1"/>
  <c r="L1143" i="10" s="1"/>
  <c r="D1122" i="1"/>
  <c r="L1147" i="10" s="1"/>
  <c r="D1126" i="1"/>
  <c r="D1130" i="1"/>
  <c r="L1155" i="10" s="1"/>
  <c r="D1134" i="1"/>
  <c r="L1159" i="10" s="1"/>
  <c r="D1138" i="1"/>
  <c r="L1163" i="10" s="1"/>
  <c r="D1142" i="1"/>
  <c r="D1146" i="1"/>
  <c r="L1171" i="10" s="1"/>
  <c r="D1150" i="1"/>
  <c r="L1175" i="10" s="1"/>
  <c r="D1154" i="1"/>
  <c r="L1179" i="10" s="1"/>
  <c r="D1158" i="1"/>
  <c r="D1162" i="1"/>
  <c r="L1187" i="10" s="1"/>
  <c r="D1166" i="1"/>
  <c r="L1191" i="10" s="1"/>
  <c r="D1170" i="1"/>
  <c r="L1195" i="10" s="1"/>
  <c r="D1174" i="1"/>
  <c r="D1178" i="1"/>
  <c r="L1203" i="10" s="1"/>
  <c r="D1182" i="1"/>
  <c r="L1207" i="10" s="1"/>
  <c r="D1186" i="1"/>
  <c r="L1211" i="10" s="1"/>
  <c r="D1190" i="1"/>
  <c r="D1194" i="1"/>
  <c r="L1219" i="10" s="1"/>
  <c r="D1198" i="1"/>
  <c r="L1223" i="10" s="1"/>
  <c r="D1202" i="1"/>
  <c r="L1227" i="10" s="1"/>
  <c r="D1206" i="1"/>
  <c r="D1210" i="1"/>
  <c r="L1235" i="10" s="1"/>
  <c r="D1214" i="1"/>
  <c r="L1239" i="10" s="1"/>
  <c r="D1218" i="1"/>
  <c r="L1243" i="10" s="1"/>
  <c r="D1222" i="1"/>
  <c r="D1226" i="1"/>
  <c r="L1251" i="10" s="1"/>
  <c r="D1230" i="1"/>
  <c r="L1255" i="10" s="1"/>
  <c r="D1234" i="1"/>
  <c r="L1259" i="10" s="1"/>
  <c r="D1238" i="1"/>
  <c r="D1242" i="1"/>
  <c r="L1267" i="10" s="1"/>
  <c r="D1246" i="1"/>
  <c r="L1271" i="10" s="1"/>
  <c r="D1250" i="1"/>
  <c r="L1275" i="10" s="1"/>
  <c r="D1254" i="1"/>
  <c r="D1258" i="1"/>
  <c r="L1283" i="10" s="1"/>
  <c r="D1262" i="1"/>
  <c r="L1287" i="10" s="1"/>
  <c r="D1266" i="1"/>
  <c r="L1291" i="10" s="1"/>
  <c r="D1270" i="1"/>
  <c r="D1274" i="1"/>
  <c r="L1299" i="10" s="1"/>
  <c r="D1278" i="1"/>
  <c r="L1303" i="10" s="1"/>
  <c r="D1282" i="1"/>
  <c r="L1307" i="10" s="1"/>
  <c r="D1286" i="1"/>
  <c r="D1290" i="1"/>
  <c r="L1315" i="10" s="1"/>
  <c r="D1294" i="1"/>
  <c r="L1319" i="10" s="1"/>
  <c r="D1298" i="1"/>
  <c r="L1323" i="10" s="1"/>
  <c r="D1302" i="1"/>
  <c r="D1306" i="1"/>
  <c r="L1331" i="10" s="1"/>
  <c r="D1310" i="1"/>
  <c r="L1335" i="10" s="1"/>
  <c r="D1314" i="1"/>
  <c r="L1339" i="10" s="1"/>
  <c r="D1318" i="1"/>
  <c r="D1322" i="1"/>
  <c r="L1347" i="10" s="1"/>
  <c r="D1326" i="1"/>
  <c r="L1351" i="10" s="1"/>
  <c r="D1330" i="1"/>
  <c r="L1355" i="10" s="1"/>
  <c r="D1334" i="1"/>
  <c r="D1338" i="1"/>
  <c r="L1363" i="10" s="1"/>
  <c r="D1342" i="1"/>
  <c r="L1367" i="10" s="1"/>
  <c r="D1346" i="1"/>
  <c r="L1371" i="10" s="1"/>
  <c r="D1350" i="1"/>
  <c r="D1354" i="1"/>
  <c r="L1379" i="10" s="1"/>
  <c r="D1358" i="1"/>
  <c r="L1383" i="10" s="1"/>
  <c r="D1362" i="1"/>
  <c r="L1387" i="10" s="1"/>
  <c r="D1366" i="1"/>
  <c r="D1370" i="1"/>
  <c r="L1395" i="10" s="1"/>
  <c r="D1374" i="1"/>
  <c r="L1399" i="10" s="1"/>
  <c r="D1378" i="1"/>
  <c r="L1403" i="10" s="1"/>
  <c r="D1382" i="1"/>
  <c r="D1386" i="1"/>
  <c r="L1411" i="10" s="1"/>
  <c r="D1390" i="1"/>
  <c r="L1415" i="10" s="1"/>
  <c r="D1394" i="1"/>
  <c r="L1419" i="10" s="1"/>
  <c r="D1398" i="1"/>
  <c r="D1402" i="1"/>
  <c r="L1427" i="10" s="1"/>
  <c r="D1406" i="1"/>
  <c r="L1431" i="10" s="1"/>
  <c r="D1410" i="1"/>
  <c r="D1414" i="1"/>
  <c r="D1418" i="1"/>
  <c r="L1443" i="10" s="1"/>
  <c r="D1422" i="1"/>
  <c r="D1426" i="1"/>
  <c r="D1430" i="1"/>
  <c r="D1434" i="1"/>
  <c r="D1438" i="1"/>
  <c r="D1442" i="1"/>
  <c r="D1446" i="1"/>
  <c r="D1450" i="1"/>
  <c r="L1475" i="10" s="1"/>
  <c r="D1454" i="1"/>
  <c r="D1458" i="1"/>
  <c r="D1462" i="1"/>
  <c r="D1466" i="1"/>
  <c r="L1491" i="10" s="1"/>
  <c r="D403" i="1"/>
  <c r="D43" i="1"/>
  <c r="D125" i="1"/>
  <c r="D449" i="1"/>
  <c r="D781" i="1"/>
  <c r="L806" i="10" s="1"/>
  <c r="D876" i="1"/>
  <c r="D895" i="1"/>
  <c r="D911" i="1"/>
  <c r="L936" i="10" s="1"/>
  <c r="D927" i="1"/>
  <c r="D943" i="1"/>
  <c r="D959" i="1"/>
  <c r="D975" i="1"/>
  <c r="L1000" i="10" s="1"/>
  <c r="D991" i="1"/>
  <c r="D1007" i="1"/>
  <c r="D1023" i="1"/>
  <c r="D1039" i="1"/>
  <c r="L1064" i="10" s="1"/>
  <c r="D1055" i="1"/>
  <c r="D1071" i="1"/>
  <c r="D1087" i="1"/>
  <c r="D1103" i="1"/>
  <c r="L1128" i="10" s="1"/>
  <c r="D1119" i="1"/>
  <c r="D1135" i="1"/>
  <c r="D1151" i="1"/>
  <c r="D1167" i="1"/>
  <c r="L1192" i="10" s="1"/>
  <c r="D1183" i="1"/>
  <c r="D1199" i="1"/>
  <c r="D1215" i="1"/>
  <c r="D1231" i="1"/>
  <c r="L1256" i="10" s="1"/>
  <c r="D1247" i="1"/>
  <c r="D1263" i="1"/>
  <c r="D1279" i="1"/>
  <c r="D1295" i="1"/>
  <c r="L1320" i="10" s="1"/>
  <c r="D1311" i="1"/>
  <c r="D1327" i="1"/>
  <c r="D1343" i="1"/>
  <c r="D1359" i="1"/>
  <c r="L1384" i="10" s="1"/>
  <c r="D1375" i="1"/>
  <c r="D1391" i="1"/>
  <c r="D1407" i="1"/>
  <c r="D1423" i="1"/>
  <c r="L1448" i="10" s="1"/>
  <c r="D1439" i="1"/>
  <c r="D1455" i="1"/>
  <c r="D1469" i="1"/>
  <c r="D1474" i="1"/>
  <c r="L1499" i="10" s="1"/>
  <c r="D1478" i="1"/>
  <c r="D1482" i="1"/>
  <c r="D1486" i="1"/>
  <c r="D1490" i="1"/>
  <c r="L1515" i="10" s="1"/>
  <c r="D1494" i="1"/>
  <c r="D1498" i="1"/>
  <c r="D1502" i="1"/>
  <c r="D1506" i="1"/>
  <c r="D1510" i="1"/>
  <c r="D1514" i="1"/>
  <c r="D1518" i="1"/>
  <c r="D1522" i="1"/>
  <c r="L1547" i="10" s="1"/>
  <c r="D1526" i="1"/>
  <c r="D1530" i="1"/>
  <c r="D1534" i="1"/>
  <c r="D1538" i="1"/>
  <c r="L1563" i="10" s="1"/>
  <c r="D1542" i="1"/>
  <c r="D1546" i="1"/>
  <c r="D1550" i="1"/>
  <c r="D1554" i="1"/>
  <c r="L1579" i="10" s="1"/>
  <c r="D1558" i="1"/>
  <c r="D1562" i="1"/>
  <c r="D1566" i="1"/>
  <c r="D1570" i="1"/>
  <c r="D1574" i="1"/>
  <c r="D1578" i="1"/>
  <c r="D1582" i="1"/>
  <c r="D1586" i="1"/>
  <c r="L1611" i="10" s="1"/>
  <c r="D1590" i="1"/>
  <c r="D1594" i="1"/>
  <c r="D1598" i="1"/>
  <c r="D1602" i="1"/>
  <c r="L1627" i="10" s="1"/>
  <c r="D1606" i="1"/>
  <c r="D1610" i="1"/>
  <c r="L1635" i="10" s="1"/>
  <c r="D1614" i="1"/>
  <c r="L1639" i="10" s="1"/>
  <c r="D1618" i="1"/>
  <c r="L1643" i="10" s="1"/>
  <c r="D1622" i="1"/>
  <c r="L1647" i="10" s="1"/>
  <c r="D1626" i="1"/>
  <c r="L1651" i="10" s="1"/>
  <c r="D1630" i="1"/>
  <c r="L1655" i="10" s="1"/>
  <c r="D1634" i="1"/>
  <c r="L1659" i="10" s="1"/>
  <c r="D1638" i="1"/>
  <c r="L1663" i="10" s="1"/>
  <c r="D1642" i="1"/>
  <c r="L1667" i="10" s="1"/>
  <c r="D1646" i="1"/>
  <c r="L1671" i="10" s="1"/>
  <c r="D1650" i="1"/>
  <c r="L1675" i="10" s="1"/>
  <c r="D1654" i="1"/>
  <c r="L1679" i="10" s="1"/>
  <c r="D1658" i="1"/>
  <c r="D1662" i="1"/>
  <c r="D1666" i="1"/>
  <c r="D113" i="1"/>
  <c r="D65" i="1"/>
  <c r="D356" i="1"/>
  <c r="D685" i="1"/>
  <c r="L710" i="10" s="1"/>
  <c r="D813" i="1"/>
  <c r="L838" i="10" s="1"/>
  <c r="D881" i="1"/>
  <c r="D899" i="1"/>
  <c r="L924" i="10" s="1"/>
  <c r="D915" i="1"/>
  <c r="L940" i="10" s="1"/>
  <c r="D931" i="1"/>
  <c r="L956" i="10" s="1"/>
  <c r="D947" i="1"/>
  <c r="L972" i="10" s="1"/>
  <c r="D963" i="1"/>
  <c r="L988" i="10" s="1"/>
  <c r="D979" i="1"/>
  <c r="L1004" i="10" s="1"/>
  <c r="D995" i="1"/>
  <c r="L1020" i="10" s="1"/>
  <c r="D1011" i="1"/>
  <c r="L1036" i="10" s="1"/>
  <c r="D1027" i="1"/>
  <c r="L1052" i="10" s="1"/>
  <c r="D1043" i="1"/>
  <c r="L1068" i="10" s="1"/>
  <c r="D1059" i="1"/>
  <c r="L1084" i="10" s="1"/>
  <c r="D1075" i="1"/>
  <c r="L1100" i="10" s="1"/>
  <c r="D1091" i="1"/>
  <c r="L1116" i="10" s="1"/>
  <c r="D1107" i="1"/>
  <c r="L1132" i="10" s="1"/>
  <c r="D1123" i="1"/>
  <c r="L1148" i="10" s="1"/>
  <c r="D1139" i="1"/>
  <c r="L1164" i="10" s="1"/>
  <c r="D1155" i="1"/>
  <c r="L1180" i="10" s="1"/>
  <c r="D1171" i="1"/>
  <c r="L1196" i="10" s="1"/>
  <c r="D1187" i="1"/>
  <c r="L1212" i="10" s="1"/>
  <c r="D1203" i="1"/>
  <c r="L1228" i="10" s="1"/>
  <c r="D1219" i="1"/>
  <c r="L1244" i="10" s="1"/>
  <c r="D1235" i="1"/>
  <c r="L1260" i="10" s="1"/>
  <c r="D1251" i="1"/>
  <c r="L1276" i="10" s="1"/>
  <c r="D1267" i="1"/>
  <c r="L1292" i="10" s="1"/>
  <c r="D1283" i="1"/>
  <c r="L1308" i="10" s="1"/>
  <c r="D1299" i="1"/>
  <c r="L1324" i="10" s="1"/>
  <c r="D1315" i="1"/>
  <c r="L1340" i="10" s="1"/>
  <c r="D1331" i="1"/>
  <c r="L1356" i="10" s="1"/>
  <c r="D1347" i="1"/>
  <c r="L1372" i="10" s="1"/>
  <c r="D1363" i="1"/>
  <c r="L1388" i="10" s="1"/>
  <c r="D1379" i="1"/>
  <c r="L1404" i="10" s="1"/>
  <c r="D1395" i="1"/>
  <c r="L1420" i="10" s="1"/>
  <c r="D1411" i="1"/>
  <c r="D1427" i="1"/>
  <c r="L1452" i="10" s="1"/>
  <c r="D1443" i="1"/>
  <c r="L1468" i="10" s="1"/>
  <c r="D1459" i="1"/>
  <c r="L1484" i="10" s="1"/>
  <c r="D1470" i="1"/>
  <c r="D1475" i="1"/>
  <c r="L1500" i="10" s="1"/>
  <c r="D1479" i="1"/>
  <c r="D1483" i="1"/>
  <c r="L1508" i="10" s="1"/>
  <c r="D1487" i="1"/>
  <c r="L1512" i="10" s="1"/>
  <c r="D1491" i="1"/>
  <c r="L1516" i="10" s="1"/>
  <c r="D1495" i="1"/>
  <c r="D1499" i="1"/>
  <c r="L1524" i="10" s="1"/>
  <c r="D1503" i="1"/>
  <c r="L1528" i="10" s="1"/>
  <c r="D1507" i="1"/>
  <c r="L1532" i="10" s="1"/>
  <c r="D1511" i="1"/>
  <c r="D1515" i="1"/>
  <c r="L1540" i="10" s="1"/>
  <c r="D1519" i="1"/>
  <c r="L1544" i="10" s="1"/>
  <c r="D1523" i="1"/>
  <c r="L1548" i="10" s="1"/>
  <c r="D1527" i="1"/>
  <c r="D1531" i="1"/>
  <c r="L1556" i="10" s="1"/>
  <c r="D1535" i="1"/>
  <c r="L1560" i="10" s="1"/>
  <c r="D1539" i="1"/>
  <c r="L1564" i="10" s="1"/>
  <c r="D1543" i="1"/>
  <c r="D1547" i="1"/>
  <c r="L1572" i="10" s="1"/>
  <c r="D1551" i="1"/>
  <c r="L1576" i="10" s="1"/>
  <c r="D1555" i="1"/>
  <c r="L1580" i="10" s="1"/>
  <c r="D1559" i="1"/>
  <c r="D1563" i="1"/>
  <c r="L1588" i="10" s="1"/>
  <c r="D1567" i="1"/>
  <c r="L1592" i="10" s="1"/>
  <c r="D1571" i="1"/>
  <c r="L1596" i="10" s="1"/>
  <c r="D1575" i="1"/>
  <c r="D1579" i="1"/>
  <c r="L1604" i="10" s="1"/>
  <c r="D1583" i="1"/>
  <c r="L1608" i="10" s="1"/>
  <c r="D1587" i="1"/>
  <c r="L1612" i="10" s="1"/>
  <c r="D1591" i="1"/>
  <c r="D1595" i="1"/>
  <c r="L1620" i="10" s="1"/>
  <c r="D1599" i="1"/>
  <c r="L1624" i="10" s="1"/>
  <c r="D1603" i="1"/>
  <c r="L1628" i="10" s="1"/>
  <c r="D1607" i="1"/>
  <c r="D1611" i="1"/>
  <c r="L1636" i="10" s="1"/>
  <c r="D1615" i="1"/>
  <c r="L1640" i="10" s="1"/>
  <c r="D1619" i="1"/>
  <c r="L1644" i="10" s="1"/>
  <c r="D1623" i="1"/>
  <c r="L1648" i="10" s="1"/>
  <c r="D1627" i="1"/>
  <c r="L1652" i="10" s="1"/>
  <c r="D1631" i="1"/>
  <c r="L1656" i="10" s="1"/>
  <c r="D1635" i="1"/>
  <c r="L1660" i="10" s="1"/>
  <c r="D1639" i="1"/>
  <c r="L1664" i="10" s="1"/>
  <c r="D1643" i="1"/>
  <c r="L1668" i="10" s="1"/>
  <c r="D1647" i="1"/>
  <c r="L1672" i="10" s="1"/>
  <c r="D1651" i="1"/>
  <c r="L1676" i="10" s="1"/>
  <c r="D1655" i="1"/>
  <c r="L1680" i="10" s="1"/>
  <c r="D1659" i="1"/>
  <c r="D1663" i="1"/>
  <c r="D59" i="1"/>
  <c r="D374" i="1"/>
  <c r="D243" i="1"/>
  <c r="D543" i="1"/>
  <c r="D717" i="1"/>
  <c r="L742" i="10" s="1"/>
  <c r="D845" i="1"/>
  <c r="L870" i="10" s="1"/>
  <c r="D887" i="1"/>
  <c r="L912" i="10" s="1"/>
  <c r="D903" i="1"/>
  <c r="L928" i="10" s="1"/>
  <c r="D919" i="1"/>
  <c r="L944" i="10" s="1"/>
  <c r="D935" i="1"/>
  <c r="L960" i="10" s="1"/>
  <c r="D951" i="1"/>
  <c r="L976" i="10" s="1"/>
  <c r="D967" i="1"/>
  <c r="L992" i="10" s="1"/>
  <c r="D983" i="1"/>
  <c r="L1008" i="10" s="1"/>
  <c r="D999" i="1"/>
  <c r="L1024" i="10" s="1"/>
  <c r="D1015" i="1"/>
  <c r="L1040" i="10" s="1"/>
  <c r="D1031" i="1"/>
  <c r="L1056" i="10" s="1"/>
  <c r="D1047" i="1"/>
  <c r="L1072" i="10" s="1"/>
  <c r="D1063" i="1"/>
  <c r="L1088" i="10" s="1"/>
  <c r="D1079" i="1"/>
  <c r="L1104" i="10" s="1"/>
  <c r="D1095" i="1"/>
  <c r="L1120" i="10" s="1"/>
  <c r="D1111" i="1"/>
  <c r="L1136" i="10" s="1"/>
  <c r="D1127" i="1"/>
  <c r="L1152" i="10" s="1"/>
  <c r="D1143" i="1"/>
  <c r="L1168" i="10" s="1"/>
  <c r="D1159" i="1"/>
  <c r="L1184" i="10" s="1"/>
  <c r="D1175" i="1"/>
  <c r="L1200" i="10" s="1"/>
  <c r="D1191" i="1"/>
  <c r="L1216" i="10" s="1"/>
  <c r="D1207" i="1"/>
  <c r="L1232" i="10" s="1"/>
  <c r="D1223" i="1"/>
  <c r="L1248" i="10" s="1"/>
  <c r="D1239" i="1"/>
  <c r="L1264" i="10" s="1"/>
  <c r="D1255" i="1"/>
  <c r="L1280" i="10" s="1"/>
  <c r="D1271" i="1"/>
  <c r="L1296" i="10" s="1"/>
  <c r="D1287" i="1"/>
  <c r="L1312" i="10" s="1"/>
  <c r="D1303" i="1"/>
  <c r="L1328" i="10" s="1"/>
  <c r="D1319" i="1"/>
  <c r="L1344" i="10" s="1"/>
  <c r="D1335" i="1"/>
  <c r="L1360" i="10" s="1"/>
  <c r="D1351" i="1"/>
  <c r="L1376" i="10" s="1"/>
  <c r="D1367" i="1"/>
  <c r="L1392" i="10" s="1"/>
  <c r="D1383" i="1"/>
  <c r="L1408" i="10" s="1"/>
  <c r="D1399" i="1"/>
  <c r="L1424" i="10" s="1"/>
  <c r="D1415" i="1"/>
  <c r="D1431" i="1"/>
  <c r="L1456" i="10" s="1"/>
  <c r="D1447" i="1"/>
  <c r="D1463" i="1"/>
  <c r="D1471" i="1"/>
  <c r="L1496" i="10" s="1"/>
  <c r="D1476" i="1"/>
  <c r="L1501" i="10" s="1"/>
  <c r="D1480" i="1"/>
  <c r="D1484" i="1"/>
  <c r="L1509" i="10" s="1"/>
  <c r="D1488" i="1"/>
  <c r="L1513" i="10" s="1"/>
  <c r="D1492" i="1"/>
  <c r="L1517" i="10" s="1"/>
  <c r="D1496" i="1"/>
  <c r="D1500" i="1"/>
  <c r="L1525" i="10" s="1"/>
  <c r="D1504" i="1"/>
  <c r="L1529" i="10" s="1"/>
  <c r="D1508" i="1"/>
  <c r="L1533" i="10" s="1"/>
  <c r="D1512" i="1"/>
  <c r="D1516" i="1"/>
  <c r="L1541" i="10" s="1"/>
  <c r="D1520" i="1"/>
  <c r="L1545" i="10" s="1"/>
  <c r="D1524" i="1"/>
  <c r="L1549" i="10" s="1"/>
  <c r="D1528" i="1"/>
  <c r="D1532" i="1"/>
  <c r="L1557" i="10" s="1"/>
  <c r="D1536" i="1"/>
  <c r="L1561" i="10" s="1"/>
  <c r="D1540" i="1"/>
  <c r="L1565" i="10" s="1"/>
  <c r="D1544" i="1"/>
  <c r="D1548" i="1"/>
  <c r="L1573" i="10" s="1"/>
  <c r="D1552" i="1"/>
  <c r="L1577" i="10" s="1"/>
  <c r="D1556" i="1"/>
  <c r="L1581" i="10" s="1"/>
  <c r="D1560" i="1"/>
  <c r="D1564" i="1"/>
  <c r="L1589" i="10" s="1"/>
  <c r="D1568" i="1"/>
  <c r="L1593" i="10" s="1"/>
  <c r="D1572" i="1"/>
  <c r="L1597" i="10" s="1"/>
  <c r="D1576" i="1"/>
  <c r="D1580" i="1"/>
  <c r="L1605" i="10" s="1"/>
  <c r="D1584" i="1"/>
  <c r="L1609" i="10" s="1"/>
  <c r="D1588" i="1"/>
  <c r="L1613" i="10" s="1"/>
  <c r="D1592" i="1"/>
  <c r="D1596" i="1"/>
  <c r="L1621" i="10" s="1"/>
  <c r="D1600" i="1"/>
  <c r="L1625" i="10" s="1"/>
  <c r="D1604" i="1"/>
  <c r="L1629" i="10" s="1"/>
  <c r="D1608" i="1"/>
  <c r="L1633" i="10" s="1"/>
  <c r="D1612" i="1"/>
  <c r="L1637" i="10" s="1"/>
  <c r="D1616" i="1"/>
  <c r="L1641" i="10" s="1"/>
  <c r="D1620" i="1"/>
  <c r="L1645" i="10" s="1"/>
  <c r="D1624" i="1"/>
  <c r="L1649" i="10" s="1"/>
  <c r="D1628" i="1"/>
  <c r="L1653" i="10" s="1"/>
  <c r="D1632" i="1"/>
  <c r="L1657" i="10" s="1"/>
  <c r="D1636" i="1"/>
  <c r="L1661" i="10" s="1"/>
  <c r="D1640" i="1"/>
  <c r="L1665" i="10" s="1"/>
  <c r="D1644" i="1"/>
  <c r="L1669" i="10" s="1"/>
  <c r="D1648" i="1"/>
  <c r="L1673" i="10" s="1"/>
  <c r="D1652" i="1"/>
  <c r="L1677" i="10" s="1"/>
  <c r="D1656" i="1"/>
  <c r="L1681" i="10" s="1"/>
  <c r="D1660" i="1"/>
  <c r="D1664" i="1"/>
  <c r="D181" i="1"/>
  <c r="D891" i="1"/>
  <c r="L916" i="10" s="1"/>
  <c r="D955" i="1"/>
  <c r="L980" i="10" s="1"/>
  <c r="D1019" i="1"/>
  <c r="L1044" i="10" s="1"/>
  <c r="D1083" i="1"/>
  <c r="L1108" i="10" s="1"/>
  <c r="D1147" i="1"/>
  <c r="L1172" i="10" s="1"/>
  <c r="D1211" i="1"/>
  <c r="L1236" i="10" s="1"/>
  <c r="D1275" i="1"/>
  <c r="L1300" i="10" s="1"/>
  <c r="D1339" i="1"/>
  <c r="L1364" i="10" s="1"/>
  <c r="D1403" i="1"/>
  <c r="L1428" i="10" s="1"/>
  <c r="D1467" i="1"/>
  <c r="L1492" i="10" s="1"/>
  <c r="D1485" i="1"/>
  <c r="L1510" i="10" s="1"/>
  <c r="D1501" i="1"/>
  <c r="L1526" i="10" s="1"/>
  <c r="D1517" i="1"/>
  <c r="L1542" i="10" s="1"/>
  <c r="D1533" i="1"/>
  <c r="L1558" i="10" s="1"/>
  <c r="D1549" i="1"/>
  <c r="L1574" i="10" s="1"/>
  <c r="D1565" i="1"/>
  <c r="L1590" i="10" s="1"/>
  <c r="D1581" i="1"/>
  <c r="L1606" i="10" s="1"/>
  <c r="D1597" i="1"/>
  <c r="L1622" i="10" s="1"/>
  <c r="D1613" i="1"/>
  <c r="L1638" i="10" s="1"/>
  <c r="D1629" i="1"/>
  <c r="L1654" i="10" s="1"/>
  <c r="D1645" i="1"/>
  <c r="L1670" i="10" s="1"/>
  <c r="D1661" i="1"/>
  <c r="D1477" i="1"/>
  <c r="L1502" i="10" s="1"/>
  <c r="D1605" i="1"/>
  <c r="L1630" i="10" s="1"/>
  <c r="D1637" i="1"/>
  <c r="D318" i="1"/>
  <c r="D907" i="1"/>
  <c r="L932" i="10" s="1"/>
  <c r="D971" i="1"/>
  <c r="L996" i="10" s="1"/>
  <c r="D1035" i="1"/>
  <c r="L1060" i="10" s="1"/>
  <c r="D1099" i="1"/>
  <c r="L1124" i="10" s="1"/>
  <c r="D1163" i="1"/>
  <c r="L1188" i="10" s="1"/>
  <c r="D1227" i="1"/>
  <c r="L1252" i="10" s="1"/>
  <c r="D1291" i="1"/>
  <c r="L1316" i="10" s="1"/>
  <c r="D1355" i="1"/>
  <c r="L1380" i="10" s="1"/>
  <c r="D1419" i="1"/>
  <c r="L1444" i="10" s="1"/>
  <c r="D1473" i="1"/>
  <c r="L1498" i="10" s="1"/>
  <c r="D1489" i="1"/>
  <c r="L1514" i="10" s="1"/>
  <c r="D1505" i="1"/>
  <c r="L1530" i="10" s="1"/>
  <c r="D1521" i="1"/>
  <c r="L1546" i="10" s="1"/>
  <c r="D1537" i="1"/>
  <c r="L1562" i="10" s="1"/>
  <c r="D1553" i="1"/>
  <c r="L1578" i="10" s="1"/>
  <c r="D1569" i="1"/>
  <c r="L1594" i="10" s="1"/>
  <c r="D1585" i="1"/>
  <c r="L1610" i="10" s="1"/>
  <c r="D1601" i="1"/>
  <c r="L1626" i="10" s="1"/>
  <c r="D1617" i="1"/>
  <c r="L1642" i="10" s="1"/>
  <c r="D1633" i="1"/>
  <c r="L1658" i="10" s="1"/>
  <c r="D1649" i="1"/>
  <c r="L1674" i="10" s="1"/>
  <c r="D1665" i="1"/>
  <c r="D94" i="1"/>
  <c r="D749" i="1"/>
  <c r="L774" i="10" s="1"/>
  <c r="D923" i="1"/>
  <c r="L948" i="10" s="1"/>
  <c r="D987" i="1"/>
  <c r="L1012" i="10" s="1"/>
  <c r="D1051" i="1"/>
  <c r="L1076" i="10" s="1"/>
  <c r="D1115" i="1"/>
  <c r="L1140" i="10" s="1"/>
  <c r="D1179" i="1"/>
  <c r="L1204" i="10" s="1"/>
  <c r="D1243" i="1"/>
  <c r="L1268" i="10" s="1"/>
  <c r="D1307" i="1"/>
  <c r="L1332" i="10" s="1"/>
  <c r="D1371" i="1"/>
  <c r="L1396" i="10" s="1"/>
  <c r="D1435" i="1"/>
  <c r="L1460" i="10" s="1"/>
  <c r="D1493" i="1"/>
  <c r="L1518" i="10" s="1"/>
  <c r="D1509" i="1"/>
  <c r="L1534" i="10" s="1"/>
  <c r="D1525" i="1"/>
  <c r="L1550" i="10" s="1"/>
  <c r="D1541" i="1"/>
  <c r="L1566" i="10" s="1"/>
  <c r="D1557" i="1"/>
  <c r="L1582" i="10" s="1"/>
  <c r="D1573" i="1"/>
  <c r="L1598" i="10" s="1"/>
  <c r="D1589" i="1"/>
  <c r="L1614" i="10" s="1"/>
  <c r="D1621" i="1"/>
  <c r="L1646" i="10" s="1"/>
  <c r="D1653" i="1"/>
  <c r="L1678" i="10" s="1"/>
  <c r="D939" i="1"/>
  <c r="L964" i="10" s="1"/>
  <c r="D1195" i="1"/>
  <c r="L1220" i="10" s="1"/>
  <c r="D1451" i="1"/>
  <c r="L1476" i="10" s="1"/>
  <c r="D1529" i="1"/>
  <c r="L1554" i="10" s="1"/>
  <c r="D1593" i="1"/>
  <c r="D1657" i="1"/>
  <c r="D1003" i="1"/>
  <c r="L1028" i="10" s="1"/>
  <c r="D1259" i="1"/>
  <c r="L1284" i="10" s="1"/>
  <c r="D1481" i="1"/>
  <c r="D1545" i="1"/>
  <c r="D1609" i="1"/>
  <c r="L1634" i="10" s="1"/>
  <c r="D868" i="1"/>
  <c r="L893" i="10" s="1"/>
  <c r="D1131" i="1"/>
  <c r="L1156" i="10" s="1"/>
  <c r="D1387" i="1"/>
  <c r="L1412" i="10" s="1"/>
  <c r="D1513" i="1"/>
  <c r="D1577" i="1"/>
  <c r="L1602" i="10" s="1"/>
  <c r="D1641" i="1"/>
  <c r="L1666" i="10" s="1"/>
  <c r="D76" i="1"/>
  <c r="D1067" i="1"/>
  <c r="L1092" i="10" s="1"/>
  <c r="D1323" i="1"/>
  <c r="L1348" i="10" s="1"/>
  <c r="D1497" i="1"/>
  <c r="D1561" i="1"/>
  <c r="D1625" i="1"/>
  <c r="L1650" i="10" s="1"/>
  <c r="C367" i="10"/>
  <c r="D367" i="10" s="1"/>
  <c r="C691" i="10"/>
  <c r="D691" i="10" s="1"/>
  <c r="C728" i="10"/>
  <c r="C729" i="10"/>
  <c r="C731" i="10"/>
  <c r="D5" i="1"/>
  <c r="L30" i="10" s="1"/>
  <c r="C1491" i="10"/>
  <c r="C1371" i="10"/>
  <c r="C1564" i="10"/>
  <c r="C1391" i="10"/>
  <c r="C1527" i="10"/>
  <c r="C1500" i="10"/>
  <c r="C1394" i="10"/>
  <c r="C1140" i="10"/>
  <c r="C1076" i="10"/>
  <c r="C1001" i="10"/>
  <c r="C1533" i="10"/>
  <c r="C30" i="10"/>
  <c r="C1635" i="10"/>
  <c r="D1635" i="10" s="1"/>
  <c r="C1561" i="10"/>
  <c r="C1461" i="10"/>
  <c r="C1381" i="10"/>
  <c r="C1306" i="10"/>
  <c r="C1170" i="10"/>
  <c r="C1099" i="10"/>
  <c r="C1059" i="10"/>
  <c r="C995" i="10"/>
  <c r="C1660" i="10"/>
  <c r="D1660" i="10" s="1"/>
  <c r="C1497" i="10"/>
  <c r="C1448" i="10"/>
  <c r="C1295" i="10"/>
  <c r="C1235" i="10"/>
  <c r="C1004" i="10"/>
  <c r="C956" i="10"/>
  <c r="C921" i="10"/>
  <c r="C892" i="10"/>
  <c r="C822" i="10"/>
  <c r="C364" i="10"/>
  <c r="D364" i="10" s="1"/>
  <c r="C220" i="10"/>
  <c r="D220" i="10" s="1"/>
  <c r="C97" i="10"/>
  <c r="D97" i="10" s="1"/>
  <c r="C1658" i="10"/>
  <c r="D1658" i="10" s="1"/>
  <c r="C1565" i="10"/>
  <c r="C1548" i="10"/>
  <c r="C1531" i="10"/>
  <c r="C1466" i="10"/>
  <c r="C1445" i="10"/>
  <c r="C1428" i="10"/>
  <c r="C1415" i="10"/>
  <c r="C1395" i="10"/>
  <c r="C1375" i="10"/>
  <c r="C1359" i="10"/>
  <c r="C1343" i="10"/>
  <c r="C1326" i="10"/>
  <c r="C1303" i="10"/>
  <c r="C1272" i="10"/>
  <c r="C1358" i="10"/>
  <c r="C1124" i="10"/>
  <c r="C1049" i="10"/>
  <c r="C985" i="10"/>
  <c r="C1544" i="10"/>
  <c r="C1364" i="10"/>
  <c r="C1646" i="10"/>
  <c r="D1646" i="10" s="1"/>
  <c r="C1465" i="10"/>
  <c r="C1043" i="10"/>
  <c r="C979" i="10"/>
  <c r="C1511" i="10"/>
  <c r="C26" i="10"/>
  <c r="D26" i="10" s="1"/>
  <c r="C1678" i="10"/>
  <c r="D1678" i="10" s="1"/>
  <c r="C1299" i="10"/>
  <c r="C1156" i="10"/>
  <c r="C1092" i="10"/>
  <c r="C1052" i="10"/>
  <c r="C988" i="10"/>
  <c r="C1582" i="10"/>
  <c r="C1475" i="10"/>
  <c r="C1348" i="10"/>
  <c r="C1228" i="10"/>
  <c r="C1062" i="10"/>
  <c r="C998" i="10"/>
  <c r="C915" i="10"/>
  <c r="C886" i="10"/>
  <c r="C260" i="10"/>
  <c r="D260" i="10" s="1"/>
  <c r="C212" i="10"/>
  <c r="D212" i="10" s="1"/>
  <c r="C1619" i="10"/>
  <c r="C1597" i="10"/>
  <c r="C1576" i="10"/>
  <c r="C1545" i="10"/>
  <c r="C1524" i="10"/>
  <c r="C1508" i="10"/>
  <c r="C1495" i="10"/>
  <c r="C1479" i="10"/>
  <c r="C1459" i="10"/>
  <c r="C1411" i="10"/>
  <c r="C1388" i="10"/>
  <c r="C1368" i="10"/>
  <c r="C1352" i="10"/>
  <c r="C1336" i="10"/>
  <c r="C1269" i="10"/>
  <c r="C1118" i="10"/>
  <c r="C1027" i="10"/>
  <c r="C972" i="10"/>
  <c r="C1444" i="10"/>
  <c r="C1244" i="10"/>
  <c r="C1639" i="10"/>
  <c r="D1639" i="10" s="1"/>
  <c r="C1554" i="10"/>
  <c r="C1407" i="10"/>
  <c r="C1180" i="10"/>
  <c r="C1036" i="10"/>
  <c r="C1607" i="10"/>
  <c r="C1484" i="10"/>
  <c r="C22" i="10"/>
  <c r="D22" i="10" s="1"/>
  <c r="C1671" i="10"/>
  <c r="D1671" i="10" s="1"/>
  <c r="C1530" i="10"/>
  <c r="C1339" i="10"/>
  <c r="C1241" i="10"/>
  <c r="C1086" i="10"/>
  <c r="C1575" i="10"/>
  <c r="C1468" i="10"/>
  <c r="C1397" i="10"/>
  <c r="C1335" i="10"/>
  <c r="C1268" i="10"/>
  <c r="C1166" i="10"/>
  <c r="C1033" i="10"/>
  <c r="C969" i="10"/>
  <c r="C947" i="10"/>
  <c r="C905" i="10"/>
  <c r="C236" i="10"/>
  <c r="D236" i="10" s="1"/>
  <c r="C196" i="10"/>
  <c r="D196" i="10" s="1"/>
  <c r="C117" i="10"/>
  <c r="D117" i="10" s="1"/>
  <c r="C54" i="10"/>
  <c r="D54" i="10" s="1"/>
  <c r="C1629" i="10"/>
  <c r="C1572" i="10"/>
  <c r="C1559" i="10"/>
  <c r="C1541" i="10"/>
  <c r="C1452" i="10"/>
  <c r="C1439" i="10"/>
  <c r="C1404" i="10"/>
  <c r="C1385" i="10"/>
  <c r="C1365" i="10"/>
  <c r="C1349" i="10"/>
  <c r="C1332" i="10"/>
  <c r="C1283" i="10"/>
  <c r="C1266" i="10"/>
  <c r="C1571" i="10"/>
  <c r="C1384" i="10"/>
  <c r="C1020" i="10"/>
  <c r="C1540" i="10"/>
  <c r="C1507" i="10"/>
  <c r="C1400" i="10"/>
  <c r="C1225" i="10"/>
  <c r="C1083" i="10"/>
  <c r="C1551" i="10"/>
  <c r="C1431" i="10"/>
  <c r="C1481" i="10"/>
  <c r="C1319" i="10"/>
  <c r="C1221" i="10"/>
  <c r="C1017" i="10"/>
  <c r="C1667" i="10"/>
  <c r="D1667" i="10" s="1"/>
  <c r="C1611" i="10"/>
  <c r="C1455" i="10"/>
  <c r="C1255" i="10"/>
  <c r="C1115" i="10"/>
  <c r="C1011" i="10"/>
  <c r="C963" i="10"/>
  <c r="C934" i="10"/>
  <c r="C899" i="10"/>
  <c r="C851" i="10"/>
  <c r="C228" i="10"/>
  <c r="D228" i="10" s="1"/>
  <c r="C29" i="10"/>
  <c r="D29" i="10" s="1"/>
  <c r="C107" i="10"/>
  <c r="D107" i="10" s="1"/>
  <c r="C1661" i="10"/>
  <c r="D1661" i="10" s="1"/>
  <c r="C1626" i="10"/>
  <c r="C1555" i="10"/>
  <c r="C1501" i="10"/>
  <c r="C1469" i="10"/>
  <c r="C1449" i="10"/>
  <c r="C1432" i="10"/>
  <c r="C1401" i="10"/>
  <c r="C1378" i="10"/>
  <c r="C1362" i="10"/>
  <c r="C1307" i="10"/>
  <c r="C1279" i="10"/>
  <c r="C1215" i="10"/>
  <c r="C1188" i="10"/>
  <c r="C1122" i="10"/>
  <c r="C1103" i="10"/>
  <c r="C1077" i="10"/>
  <c r="C1063" i="10"/>
  <c r="C1037" i="10"/>
  <c r="C1021" i="10"/>
  <c r="C1005" i="10"/>
  <c r="C989" i="10"/>
  <c r="C973" i="10"/>
  <c r="C957" i="10"/>
  <c r="C941" i="10"/>
  <c r="C925" i="10"/>
  <c r="C909" i="10"/>
  <c r="C893" i="10"/>
  <c r="C877" i="10"/>
  <c r="C844" i="10"/>
  <c r="C762" i="10"/>
  <c r="C741" i="10"/>
  <c r="C721" i="10"/>
  <c r="C685" i="10"/>
  <c r="D685" i="10" s="1"/>
  <c r="C669" i="10"/>
  <c r="D669" i="10" s="1"/>
  <c r="C653" i="10"/>
  <c r="D653" i="10" s="1"/>
  <c r="C637" i="10"/>
  <c r="D637" i="10" s="1"/>
  <c r="C621" i="10"/>
  <c r="D621" i="10" s="1"/>
  <c r="C605" i="10"/>
  <c r="D605" i="10" s="1"/>
  <c r="C589" i="10"/>
  <c r="D589" i="10" s="1"/>
  <c r="C573" i="10"/>
  <c r="D573" i="10" s="1"/>
  <c r="C557" i="10"/>
  <c r="D557" i="10" s="1"/>
  <c r="C533" i="10"/>
  <c r="D533" i="10" s="1"/>
  <c r="C517" i="10"/>
  <c r="D517" i="10" s="1"/>
  <c r="C501" i="10"/>
  <c r="D501" i="10" s="1"/>
  <c r="C485" i="10"/>
  <c r="D485" i="10" s="1"/>
  <c r="C469" i="10"/>
  <c r="D469" i="10" s="1"/>
  <c r="C453" i="10"/>
  <c r="D453" i="10" s="1"/>
  <c r="C437" i="10"/>
  <c r="D437" i="10" s="1"/>
  <c r="C418" i="10"/>
  <c r="D418" i="10" s="1"/>
  <c r="C402" i="10"/>
  <c r="D402" i="10" s="1"/>
  <c r="C386" i="10"/>
  <c r="D386" i="10" s="1"/>
  <c r="C966" i="10"/>
  <c r="C931" i="10"/>
  <c r="C871" i="10"/>
  <c r="C787" i="10"/>
  <c r="C204" i="10"/>
  <c r="D204" i="10" s="1"/>
  <c r="C1627" i="10"/>
  <c r="C1573" i="10"/>
  <c r="C1556" i="10"/>
  <c r="C1429" i="10"/>
  <c r="C1412" i="10"/>
  <c r="C1399" i="10"/>
  <c r="C1383" i="10"/>
  <c r="C1363" i="10"/>
  <c r="C1340" i="10"/>
  <c r="C1327" i="10"/>
  <c r="C1276" i="10"/>
  <c r="C1253" i="10"/>
  <c r="C1142" i="10"/>
  <c r="C1123" i="10"/>
  <c r="C1097" i="10"/>
  <c r="C1081" i="10"/>
  <c r="C1060" i="10"/>
  <c r="C1044" i="10"/>
  <c r="C1028" i="10"/>
  <c r="C1012" i="10"/>
  <c r="C996" i="10"/>
  <c r="C980" i="10"/>
  <c r="C964" i="10"/>
  <c r="C948" i="10"/>
  <c r="C932" i="10"/>
  <c r="C916" i="10"/>
  <c r="C900" i="10"/>
  <c r="C884" i="10"/>
  <c r="C872" i="10"/>
  <c r="C855" i="10"/>
  <c r="C806" i="10"/>
  <c r="C264" i="10"/>
  <c r="D264" i="10" s="1"/>
  <c r="C232" i="10"/>
  <c r="D232" i="10" s="1"/>
  <c r="C200" i="10"/>
  <c r="D200" i="10" s="1"/>
  <c r="C156" i="10"/>
  <c r="D156" i="10" s="1"/>
  <c r="C112" i="10"/>
  <c r="D112" i="10" s="1"/>
  <c r="C1670" i="10"/>
  <c r="D1670" i="10" s="1"/>
  <c r="C1581" i="10"/>
  <c r="C1560" i="10"/>
  <c r="C1529" i="10"/>
  <c r="C1506" i="10"/>
  <c r="C1490" i="10"/>
  <c r="C1420" i="10"/>
  <c r="C1387" i="10"/>
  <c r="C1338" i="10"/>
  <c r="C1294" i="10"/>
  <c r="C1271" i="10"/>
  <c r="C1251" i="10"/>
  <c r="C1234" i="10"/>
  <c r="C1196" i="10"/>
  <c r="C1111" i="10"/>
  <c r="C1085" i="10"/>
  <c r="C1068" i="10"/>
  <c r="C1055" i="10"/>
  <c r="C1029" i="10"/>
  <c r="C1013" i="10"/>
  <c r="C997" i="10"/>
  <c r="C981" i="10"/>
  <c r="C965" i="10"/>
  <c r="C949" i="10"/>
  <c r="C933" i="10"/>
  <c r="C917" i="10"/>
  <c r="C901" i="10"/>
  <c r="C885" i="10"/>
  <c r="C860" i="10"/>
  <c r="C828" i="10"/>
  <c r="C796" i="10"/>
  <c r="C714" i="10"/>
  <c r="C698" i="10"/>
  <c r="C678" i="10"/>
  <c r="D678" i="10" s="1"/>
  <c r="C1263" i="10"/>
  <c r="C1245" i="10"/>
  <c r="C1229" i="10"/>
  <c r="C1208" i="10"/>
  <c r="C1144" i="10"/>
  <c r="C1119" i="10"/>
  <c r="C1093" i="10"/>
  <c r="C1053" i="10"/>
  <c r="C1018" i="10"/>
  <c r="C954" i="10"/>
  <c r="C890" i="10"/>
  <c r="C829" i="10"/>
  <c r="C797" i="10"/>
  <c r="C773" i="10"/>
  <c r="C757" i="10"/>
  <c r="C738" i="10"/>
  <c r="C718" i="10"/>
  <c r="C702" i="10"/>
  <c r="C634" i="10"/>
  <c r="D634" i="10" s="1"/>
  <c r="C570" i="10"/>
  <c r="D570" i="10" s="1"/>
  <c r="C530" i="10"/>
  <c r="D530" i="10" s="1"/>
  <c r="C514" i="10"/>
  <c r="D514" i="10" s="1"/>
  <c r="C498" i="10"/>
  <c r="D498" i="10" s="1"/>
  <c r="C482" i="10"/>
  <c r="D482" i="10" s="1"/>
  <c r="C466" i="10"/>
  <c r="D466" i="10" s="1"/>
  <c r="C450" i="10"/>
  <c r="D450" i="10" s="1"/>
  <c r="C434" i="10"/>
  <c r="D434" i="10" s="1"/>
  <c r="C413" i="10"/>
  <c r="D413" i="10" s="1"/>
  <c r="C397" i="10"/>
  <c r="D397" i="10" s="1"/>
  <c r="C381" i="10"/>
  <c r="D381" i="10" s="1"/>
  <c r="C953" i="10"/>
  <c r="C924" i="10"/>
  <c r="C889" i="10"/>
  <c r="C353" i="10"/>
  <c r="D353" i="10" s="1"/>
  <c r="C1623" i="10"/>
  <c r="C1587" i="10"/>
  <c r="C1535" i="10"/>
  <c r="C1519" i="10"/>
  <c r="C1499" i="10"/>
  <c r="C1463" i="10"/>
  <c r="C1443" i="10"/>
  <c r="C1426" i="10"/>
  <c r="C1379" i="10"/>
  <c r="C1356" i="10"/>
  <c r="C1337" i="10"/>
  <c r="C1311" i="10"/>
  <c r="C1273" i="10"/>
  <c r="C1250" i="10"/>
  <c r="C1192" i="10"/>
  <c r="C1164" i="10"/>
  <c r="C1132" i="10"/>
  <c r="C1113" i="10"/>
  <c r="C1078" i="10"/>
  <c r="C870" i="10"/>
  <c r="C838" i="10"/>
  <c r="C803" i="10"/>
  <c r="C256" i="10"/>
  <c r="D256" i="10" s="1"/>
  <c r="C224" i="10"/>
  <c r="D224" i="10" s="1"/>
  <c r="C192" i="10"/>
  <c r="D192" i="10" s="1"/>
  <c r="C154" i="10"/>
  <c r="D154" i="10" s="1"/>
  <c r="C1645" i="10"/>
  <c r="D1645" i="10" s="1"/>
  <c r="C1592" i="10"/>
  <c r="C1578" i="10"/>
  <c r="C1557" i="10"/>
  <c r="C1543" i="10"/>
  <c r="C1523" i="10"/>
  <c r="C1503" i="10"/>
  <c r="C1487" i="10"/>
  <c r="C1471" i="10"/>
  <c r="C1437" i="10"/>
  <c r="C1417" i="10"/>
  <c r="C1396" i="10"/>
  <c r="C1380" i="10"/>
  <c r="C1367" i="10"/>
  <c r="C1351" i="10"/>
  <c r="C1331" i="10"/>
  <c r="C1291" i="10"/>
  <c r="C1247" i="10"/>
  <c r="C1231" i="10"/>
  <c r="C1213" i="10"/>
  <c r="C1190" i="10"/>
  <c r="C1127" i="10"/>
  <c r="C1101" i="10"/>
  <c r="C1082" i="10"/>
  <c r="C1065" i="10"/>
  <c r="C1045" i="10"/>
  <c r="C1010" i="10"/>
  <c r="C994" i="10"/>
  <c r="C978" i="10"/>
  <c r="C946" i="10"/>
  <c r="C930" i="10"/>
  <c r="C914" i="10"/>
  <c r="C858" i="10"/>
  <c r="C826" i="10"/>
  <c r="C725" i="10"/>
  <c r="C709" i="10"/>
  <c r="C1256" i="10"/>
  <c r="C1226" i="10"/>
  <c r="C1204" i="10"/>
  <c r="C1138" i="10"/>
  <c r="C1109" i="10"/>
  <c r="C1050" i="10"/>
  <c r="C1031" i="10"/>
  <c r="C1015" i="10"/>
  <c r="C999" i="10"/>
  <c r="C983" i="10"/>
  <c r="C967" i="10"/>
  <c r="C951" i="10"/>
  <c r="C935" i="10"/>
  <c r="C919" i="10"/>
  <c r="C903" i="10"/>
  <c r="C887" i="10"/>
  <c r="C861" i="10"/>
  <c r="C825" i="10"/>
  <c r="C793" i="10"/>
  <c r="C754" i="10"/>
  <c r="C733" i="10"/>
  <c r="C713" i="10"/>
  <c r="C697" i="10"/>
  <c r="C677" i="10"/>
  <c r="D677" i="10" s="1"/>
  <c r="C661" i="10"/>
  <c r="D661" i="10" s="1"/>
  <c r="C645" i="10"/>
  <c r="D645" i="10" s="1"/>
  <c r="C629" i="10"/>
  <c r="D629" i="10" s="1"/>
  <c r="C613" i="10"/>
  <c r="D613" i="10" s="1"/>
  <c r="C597" i="10"/>
  <c r="D597" i="10" s="1"/>
  <c r="C581" i="10"/>
  <c r="D581" i="10" s="1"/>
  <c r="C565" i="10"/>
  <c r="D565" i="10" s="1"/>
  <c r="C546" i="10"/>
  <c r="D546" i="10" s="1"/>
  <c r="C525" i="10"/>
  <c r="D525" i="10" s="1"/>
  <c r="C509" i="10"/>
  <c r="D509" i="10" s="1"/>
  <c r="C493" i="10"/>
  <c r="D493" i="10" s="1"/>
  <c r="C477" i="10"/>
  <c r="D477" i="10" s="1"/>
  <c r="C461" i="10"/>
  <c r="D461" i="10" s="1"/>
  <c r="C445" i="10"/>
  <c r="D445" i="10" s="1"/>
  <c r="C429" i="10"/>
  <c r="D429" i="10" s="1"/>
  <c r="C410" i="10"/>
  <c r="D410" i="10" s="1"/>
  <c r="C394" i="10"/>
  <c r="D394" i="10" s="1"/>
  <c r="C373" i="10"/>
  <c r="D373" i="10" s="1"/>
  <c r="C940" i="10"/>
  <c r="C883" i="10"/>
  <c r="C839" i="10"/>
  <c r="C252" i="10"/>
  <c r="D252" i="10" s="1"/>
  <c r="C1651" i="10"/>
  <c r="D1651" i="10" s="1"/>
  <c r="C1598" i="10"/>
  <c r="C1580" i="10"/>
  <c r="C1566" i="10"/>
  <c r="C1549" i="10"/>
  <c r="C1528" i="10"/>
  <c r="C1512" i="10"/>
  <c r="C1492" i="10"/>
  <c r="C1476" i="10"/>
  <c r="C1436" i="10"/>
  <c r="C1423" i="10"/>
  <c r="C1405" i="10"/>
  <c r="C1389" i="10"/>
  <c r="C1372" i="10"/>
  <c r="C1353" i="10"/>
  <c r="C1333" i="10"/>
  <c r="C1260" i="10"/>
  <c r="C1223" i="10"/>
  <c r="C1182" i="10"/>
  <c r="C1129" i="10"/>
  <c r="C1091" i="10"/>
  <c r="C1074" i="10"/>
  <c r="C1054" i="10"/>
  <c r="C1038" i="10"/>
  <c r="C1022" i="10"/>
  <c r="C990" i="10"/>
  <c r="C974" i="10"/>
  <c r="C942" i="10"/>
  <c r="C878" i="10"/>
  <c r="C867" i="10"/>
  <c r="C835" i="10"/>
  <c r="C248" i="10"/>
  <c r="D248" i="10" s="1"/>
  <c r="C216" i="10"/>
  <c r="D216" i="10" s="1"/>
  <c r="C144" i="10"/>
  <c r="D144" i="10" s="1"/>
  <c r="C1677" i="10"/>
  <c r="D1677" i="10" s="1"/>
  <c r="C1606" i="10"/>
  <c r="C1570" i="10"/>
  <c r="C1539" i="10"/>
  <c r="C1516" i="10"/>
  <c r="C1496" i="10"/>
  <c r="C1480" i="10"/>
  <c r="C1464" i="10"/>
  <c r="C1413" i="10"/>
  <c r="C1344" i="10"/>
  <c r="C1318" i="10"/>
  <c r="C1277" i="10"/>
  <c r="C1261" i="10"/>
  <c r="C1240" i="10"/>
  <c r="C1224" i="10"/>
  <c r="C1210" i="10"/>
  <c r="C1186" i="10"/>
  <c r="C1146" i="10"/>
  <c r="C1117" i="10"/>
  <c r="C1079" i="10"/>
  <c r="C1061" i="10"/>
  <c r="C1042" i="10"/>
  <c r="C1023" i="10"/>
  <c r="C1007" i="10"/>
  <c r="C991" i="10"/>
  <c r="C975" i="10"/>
  <c r="C959" i="10"/>
  <c r="C943" i="10"/>
  <c r="C927" i="10"/>
  <c r="C911" i="10"/>
  <c r="C895" i="10"/>
  <c r="C879" i="10"/>
  <c r="C845" i="10"/>
  <c r="C813" i="10"/>
  <c r="C781" i="10"/>
  <c r="C742" i="10"/>
  <c r="C722" i="10"/>
  <c r="C706" i="10"/>
  <c r="C686" i="10"/>
  <c r="D686" i="10" s="1"/>
  <c r="C1252" i="10"/>
  <c r="C1239" i="10"/>
  <c r="C1219" i="10"/>
  <c r="C1160" i="10"/>
  <c r="C1125" i="10"/>
  <c r="C1106" i="10"/>
  <c r="C1087" i="10"/>
  <c r="C1067" i="10"/>
  <c r="C1047" i="10"/>
  <c r="C1008" i="10"/>
  <c r="C992" i="10"/>
  <c r="C944" i="10"/>
  <c r="C880" i="10"/>
  <c r="C857" i="10"/>
  <c r="C812" i="10"/>
  <c r="C780" i="10"/>
  <c r="C765" i="10"/>
  <c r="C726" i="10"/>
  <c r="C710" i="10"/>
  <c r="C694" i="10"/>
  <c r="C674" i="10"/>
  <c r="D674" i="10" s="1"/>
  <c r="C658" i="10"/>
  <c r="D658" i="10" s="1"/>
  <c r="C626" i="10"/>
  <c r="D626" i="10" s="1"/>
  <c r="C610" i="10"/>
  <c r="D610" i="10" s="1"/>
  <c r="C594" i="10"/>
  <c r="D594" i="10" s="1"/>
  <c r="C562" i="10"/>
  <c r="D562" i="10" s="1"/>
  <c r="C538" i="10"/>
  <c r="D538" i="10" s="1"/>
  <c r="C522" i="10"/>
  <c r="D522" i="10" s="1"/>
  <c r="C506" i="10"/>
  <c r="D506" i="10" s="1"/>
  <c r="C490" i="10"/>
  <c r="D490" i="10" s="1"/>
  <c r="C474" i="10"/>
  <c r="D474" i="10" s="1"/>
  <c r="C458" i="10"/>
  <c r="D458" i="10" s="1"/>
  <c r="C442" i="10"/>
  <c r="D442" i="10" s="1"/>
  <c r="C421" i="10"/>
  <c r="D421" i="10" s="1"/>
  <c r="C405" i="10"/>
  <c r="D405" i="10" s="1"/>
  <c r="C389" i="10"/>
  <c r="D389" i="10" s="1"/>
  <c r="C370" i="10"/>
  <c r="D370" i="10" s="1"/>
  <c r="C937" i="10"/>
  <c r="C908" i="10"/>
  <c r="C876" i="10"/>
  <c r="C819" i="10"/>
  <c r="C244" i="10"/>
  <c r="D244" i="10" s="1"/>
  <c r="C1644" i="10"/>
  <c r="D1644" i="10" s="1"/>
  <c r="C1613" i="10"/>
  <c r="C1595" i="10"/>
  <c r="C1563" i="10"/>
  <c r="C1525" i="10"/>
  <c r="C1509" i="10"/>
  <c r="C1489" i="10"/>
  <c r="C1453" i="10"/>
  <c r="C1433" i="10"/>
  <c r="C1416" i="10"/>
  <c r="C1402" i="10"/>
  <c r="C1369" i="10"/>
  <c r="C1347" i="10"/>
  <c r="C1330" i="10"/>
  <c r="C1287" i="10"/>
  <c r="C1257" i="10"/>
  <c r="C1236" i="10"/>
  <c r="C1212" i="10"/>
  <c r="C1172" i="10"/>
  <c r="C1148" i="10"/>
  <c r="C1126" i="10"/>
  <c r="C1107" i="10"/>
  <c r="C1084" i="10"/>
  <c r="C1071" i="10"/>
  <c r="C1051" i="10"/>
  <c r="C1003" i="10"/>
  <c r="C987" i="10"/>
  <c r="C955" i="10"/>
  <c r="C939" i="10"/>
  <c r="C923" i="10"/>
  <c r="C907" i="10"/>
  <c r="C891" i="10"/>
  <c r="C875" i="10"/>
  <c r="C864" i="10"/>
  <c r="C365" i="10"/>
  <c r="D365" i="10" s="1"/>
  <c r="C240" i="10"/>
  <c r="D240" i="10" s="1"/>
  <c r="C208" i="10"/>
  <c r="D208" i="10" s="1"/>
  <c r="C38" i="10"/>
  <c r="D38" i="10" s="1"/>
  <c r="C1674" i="10"/>
  <c r="D1674" i="10" s="1"/>
  <c r="C1603" i="10"/>
  <c r="C1584" i="10"/>
  <c r="C1567" i="10"/>
  <c r="C1550" i="10"/>
  <c r="C1532" i="10"/>
  <c r="C1513" i="10"/>
  <c r="C1493" i="10"/>
  <c r="C1477" i="10"/>
  <c r="C1460" i="10"/>
  <c r="C1447" i="10"/>
  <c r="C1427" i="10"/>
  <c r="C1373" i="10"/>
  <c r="C1357" i="10"/>
  <c r="C1341" i="10"/>
  <c r="C1315" i="10"/>
  <c r="C1274" i="10"/>
  <c r="C1237" i="10"/>
  <c r="C1220" i="10"/>
  <c r="C1206" i="10"/>
  <c r="C1176" i="10"/>
  <c r="C1095" i="10"/>
  <c r="C1075" i="10"/>
  <c r="C1058" i="10"/>
  <c r="C1039" i="10"/>
  <c r="C1016" i="10"/>
  <c r="C1000" i="10"/>
  <c r="C984" i="10"/>
  <c r="C968" i="10"/>
  <c r="C952" i="10"/>
  <c r="C936" i="10"/>
  <c r="C920" i="10"/>
  <c r="C904" i="10"/>
  <c r="C888" i="10"/>
  <c r="C873" i="10"/>
  <c r="C841" i="10"/>
  <c r="C809" i="10"/>
  <c r="C777" i="10"/>
  <c r="C761" i="10"/>
  <c r="C717" i="10"/>
  <c r="C701" i="10"/>
  <c r="C681" i="10"/>
  <c r="D681" i="10" s="1"/>
  <c r="C665" i="10"/>
  <c r="D665" i="10" s="1"/>
  <c r="C693" i="10"/>
  <c r="D693" i="10" s="1"/>
  <c r="C646" i="10"/>
  <c r="D646" i="10" s="1"/>
  <c r="C614" i="10"/>
  <c r="D614" i="10" s="1"/>
  <c r="C582" i="10"/>
  <c r="D582" i="10" s="1"/>
  <c r="C566" i="10"/>
  <c r="D566" i="10" s="1"/>
  <c r="C550" i="10"/>
  <c r="D550" i="10" s="1"/>
  <c r="C526" i="10"/>
  <c r="D526" i="10" s="1"/>
  <c r="C502" i="10"/>
  <c r="D502" i="10" s="1"/>
  <c r="C486" i="10"/>
  <c r="D486" i="10" s="1"/>
  <c r="C470" i="10"/>
  <c r="D470" i="10" s="1"/>
  <c r="C454" i="10"/>
  <c r="D454" i="10" s="1"/>
  <c r="C438" i="10"/>
  <c r="D438" i="10" s="1"/>
  <c r="C417" i="10"/>
  <c r="D417" i="10" s="1"/>
  <c r="C398" i="10"/>
  <c r="D398" i="10" s="1"/>
  <c r="C377" i="10"/>
  <c r="D377" i="10" s="1"/>
  <c r="C862" i="10"/>
  <c r="C846" i="10"/>
  <c r="C827" i="10"/>
  <c r="C804" i="10"/>
  <c r="C788" i="10"/>
  <c r="C767" i="10"/>
  <c r="C751" i="10"/>
  <c r="C727" i="10"/>
  <c r="C687" i="10"/>
  <c r="D687" i="10" s="1"/>
  <c r="C667" i="10"/>
  <c r="D667" i="10" s="1"/>
  <c r="C647" i="10"/>
  <c r="D647" i="10" s="1"/>
  <c r="C615" i="10"/>
  <c r="D615" i="10" s="1"/>
  <c r="C595" i="10"/>
  <c r="D595" i="10" s="1"/>
  <c r="C579" i="10"/>
  <c r="D579" i="10" s="1"/>
  <c r="C559" i="10"/>
  <c r="D559" i="10" s="1"/>
  <c r="C507" i="10"/>
  <c r="D507" i="10" s="1"/>
  <c r="C491" i="10"/>
  <c r="D491" i="10" s="1"/>
  <c r="C475" i="10"/>
  <c r="D475" i="10" s="1"/>
  <c r="C443" i="10"/>
  <c r="D443" i="10" s="1"/>
  <c r="C427" i="10"/>
  <c r="D427" i="10" s="1"/>
  <c r="C379" i="10"/>
  <c r="D379" i="10" s="1"/>
  <c r="C362" i="10"/>
  <c r="D362" i="10" s="1"/>
  <c r="C254" i="10"/>
  <c r="D254" i="10" s="1"/>
  <c r="C238" i="10"/>
  <c r="D238" i="10" s="1"/>
  <c r="C222" i="10"/>
  <c r="D222" i="10" s="1"/>
  <c r="C206" i="10"/>
  <c r="D206" i="10" s="1"/>
  <c r="C869" i="10"/>
  <c r="C853" i="10"/>
  <c r="C837" i="10"/>
  <c r="C808" i="10"/>
  <c r="C789" i="10"/>
  <c r="C736" i="10"/>
  <c r="C716" i="10"/>
  <c r="C700" i="10"/>
  <c r="C680" i="10"/>
  <c r="D680" i="10" s="1"/>
  <c r="C664" i="10"/>
  <c r="D664" i="10" s="1"/>
  <c r="C632" i="10"/>
  <c r="D632" i="10" s="1"/>
  <c r="C616" i="10"/>
  <c r="D616" i="10" s="1"/>
  <c r="C600" i="10"/>
  <c r="D600" i="10" s="1"/>
  <c r="C584" i="10"/>
  <c r="D584" i="10" s="1"/>
  <c r="C568" i="10"/>
  <c r="D568" i="10" s="1"/>
  <c r="C552" i="10"/>
  <c r="D552" i="10" s="1"/>
  <c r="C536" i="10"/>
  <c r="D536" i="10" s="1"/>
  <c r="C520" i="10"/>
  <c r="D520" i="10" s="1"/>
  <c r="C432" i="10"/>
  <c r="D432" i="10" s="1"/>
  <c r="C416" i="10"/>
  <c r="D416" i="10" s="1"/>
  <c r="C400" i="10"/>
  <c r="D400" i="10" s="1"/>
  <c r="C384" i="10"/>
  <c r="D384" i="10" s="1"/>
  <c r="C368" i="10"/>
  <c r="D368" i="10" s="1"/>
  <c r="C351" i="10"/>
  <c r="D351" i="10" s="1"/>
  <c r="C542" i="10"/>
  <c r="D542" i="10" s="1"/>
  <c r="C518" i="10"/>
  <c r="D518" i="10" s="1"/>
  <c r="C497" i="10"/>
  <c r="D497" i="10" s="1"/>
  <c r="C481" i="10"/>
  <c r="D481" i="10" s="1"/>
  <c r="C465" i="10"/>
  <c r="D465" i="10" s="1"/>
  <c r="C449" i="10"/>
  <c r="D449" i="10" s="1"/>
  <c r="C433" i="10"/>
  <c r="D433" i="10" s="1"/>
  <c r="C414" i="10"/>
  <c r="D414" i="10" s="1"/>
  <c r="C393" i="10"/>
  <c r="D393" i="10" s="1"/>
  <c r="C369" i="10"/>
  <c r="D369" i="10" s="1"/>
  <c r="C859" i="10"/>
  <c r="C843" i="10"/>
  <c r="C820" i="10"/>
  <c r="C782" i="10"/>
  <c r="C763" i="10"/>
  <c r="C747" i="10"/>
  <c r="C723" i="10"/>
  <c r="C679" i="10"/>
  <c r="D679" i="10" s="1"/>
  <c r="C659" i="10"/>
  <c r="D659" i="10" s="1"/>
  <c r="C631" i="10"/>
  <c r="D631" i="10" s="1"/>
  <c r="C611" i="10"/>
  <c r="D611" i="10" s="1"/>
  <c r="C591" i="10"/>
  <c r="D591" i="10" s="1"/>
  <c r="C571" i="10"/>
  <c r="D571" i="10" s="1"/>
  <c r="C535" i="10"/>
  <c r="D535" i="10" s="1"/>
  <c r="C519" i="10"/>
  <c r="D519" i="10" s="1"/>
  <c r="C503" i="10"/>
  <c r="D503" i="10" s="1"/>
  <c r="C487" i="10"/>
  <c r="D487" i="10" s="1"/>
  <c r="C471" i="10"/>
  <c r="D471" i="10" s="1"/>
  <c r="C455" i="10"/>
  <c r="D455" i="10" s="1"/>
  <c r="C439" i="10"/>
  <c r="D439" i="10" s="1"/>
  <c r="C423" i="10"/>
  <c r="D423" i="10" s="1"/>
  <c r="C407" i="10"/>
  <c r="D407" i="10" s="1"/>
  <c r="C391" i="10"/>
  <c r="D391" i="10" s="1"/>
  <c r="C375" i="10"/>
  <c r="D375" i="10" s="1"/>
  <c r="C358" i="10"/>
  <c r="D358" i="10" s="1"/>
  <c r="C250" i="10"/>
  <c r="D250" i="10" s="1"/>
  <c r="C234" i="10"/>
  <c r="D234" i="10" s="1"/>
  <c r="C218" i="10"/>
  <c r="D218" i="10" s="1"/>
  <c r="C202" i="10"/>
  <c r="D202" i="10" s="1"/>
  <c r="C866" i="10"/>
  <c r="C850" i="10"/>
  <c r="C824" i="10"/>
  <c r="C805" i="10"/>
  <c r="C786" i="10"/>
  <c r="C764" i="10"/>
  <c r="C748" i="10"/>
  <c r="C732" i="10"/>
  <c r="C712" i="10"/>
  <c r="C696" i="10"/>
  <c r="C676" i="10"/>
  <c r="D676" i="10" s="1"/>
  <c r="C660" i="10"/>
  <c r="D660" i="10" s="1"/>
  <c r="C644" i="10"/>
  <c r="D644" i="10" s="1"/>
  <c r="C628" i="10"/>
  <c r="D628" i="10" s="1"/>
  <c r="C612" i="10"/>
  <c r="D612" i="10" s="1"/>
  <c r="C596" i="10"/>
  <c r="D596" i="10" s="1"/>
  <c r="C580" i="10"/>
  <c r="D580" i="10" s="1"/>
  <c r="C564" i="10"/>
  <c r="D564" i="10" s="1"/>
  <c r="C548" i="10"/>
  <c r="D548" i="10" s="1"/>
  <c r="C532" i="10"/>
  <c r="D532" i="10" s="1"/>
  <c r="C516" i="10"/>
  <c r="D516" i="10" s="1"/>
  <c r="C428" i="10"/>
  <c r="D428" i="10" s="1"/>
  <c r="C412" i="10"/>
  <c r="D412" i="10" s="1"/>
  <c r="C396" i="10"/>
  <c r="D396" i="10" s="1"/>
  <c r="C380" i="10"/>
  <c r="D380" i="10" s="1"/>
  <c r="C363" i="10"/>
  <c r="D363" i="10" s="1"/>
  <c r="C657" i="10"/>
  <c r="D657" i="10" s="1"/>
  <c r="C622" i="10"/>
  <c r="D622" i="10" s="1"/>
  <c r="C606" i="10"/>
  <c r="D606" i="10" s="1"/>
  <c r="C590" i="10"/>
  <c r="D590" i="10" s="1"/>
  <c r="C574" i="10"/>
  <c r="D574" i="10" s="1"/>
  <c r="C537" i="10"/>
  <c r="D537" i="10" s="1"/>
  <c r="C510" i="10"/>
  <c r="D510" i="10" s="1"/>
  <c r="C494" i="10"/>
  <c r="D494" i="10" s="1"/>
  <c r="C478" i="10"/>
  <c r="D478" i="10" s="1"/>
  <c r="C462" i="10"/>
  <c r="D462" i="10" s="1"/>
  <c r="C446" i="10"/>
  <c r="D446" i="10" s="1"/>
  <c r="C430" i="10"/>
  <c r="D430" i="10" s="1"/>
  <c r="C409" i="10"/>
  <c r="D409" i="10" s="1"/>
  <c r="C385" i="10"/>
  <c r="D385" i="10" s="1"/>
  <c r="C868" i="10"/>
  <c r="C852" i="10"/>
  <c r="C798" i="10"/>
  <c r="C779" i="10"/>
  <c r="C759" i="10"/>
  <c r="C739" i="10"/>
  <c r="C715" i="10"/>
  <c r="C675" i="10"/>
  <c r="D675" i="10" s="1"/>
  <c r="C655" i="10"/>
  <c r="D655" i="10" s="1"/>
  <c r="C627" i="10"/>
  <c r="D627" i="10" s="1"/>
  <c r="C603" i="10"/>
  <c r="D603" i="10" s="1"/>
  <c r="C587" i="10"/>
  <c r="D587" i="10" s="1"/>
  <c r="C567" i="10"/>
  <c r="D567" i="10" s="1"/>
  <c r="C531" i="10"/>
  <c r="D531" i="10" s="1"/>
  <c r="C515" i="10"/>
  <c r="D515" i="10" s="1"/>
  <c r="C499" i="10"/>
  <c r="D499" i="10" s="1"/>
  <c r="C483" i="10"/>
  <c r="D483" i="10" s="1"/>
  <c r="C467" i="10"/>
  <c r="D467" i="10" s="1"/>
  <c r="C451" i="10"/>
  <c r="D451" i="10" s="1"/>
  <c r="C435" i="10"/>
  <c r="D435" i="10" s="1"/>
  <c r="C419" i="10"/>
  <c r="D419" i="10" s="1"/>
  <c r="C403" i="10"/>
  <c r="D403" i="10" s="1"/>
  <c r="C387" i="10"/>
  <c r="D387" i="10" s="1"/>
  <c r="C371" i="10"/>
  <c r="D371" i="10" s="1"/>
  <c r="C262" i="10"/>
  <c r="D262" i="10" s="1"/>
  <c r="C246" i="10"/>
  <c r="D246" i="10" s="1"/>
  <c r="C230" i="10"/>
  <c r="D230" i="10" s="1"/>
  <c r="C214" i="10"/>
  <c r="D214" i="10" s="1"/>
  <c r="C198" i="10"/>
  <c r="D198" i="10" s="1"/>
  <c r="C863" i="10"/>
  <c r="C847" i="10"/>
  <c r="C821" i="10"/>
  <c r="C802" i="10"/>
  <c r="C776" i="10"/>
  <c r="C760" i="10"/>
  <c r="C744" i="10"/>
  <c r="C724" i="10"/>
  <c r="C708" i="10"/>
  <c r="C692" i="10"/>
  <c r="D692" i="10" s="1"/>
  <c r="C576" i="10"/>
  <c r="D576" i="10" s="1"/>
  <c r="C560" i="10"/>
  <c r="D560" i="10" s="1"/>
  <c r="C544" i="10"/>
  <c r="D544" i="10" s="1"/>
  <c r="C528" i="10"/>
  <c r="D528" i="10" s="1"/>
  <c r="C512" i="10"/>
  <c r="D512" i="10" s="1"/>
  <c r="C424" i="10"/>
  <c r="D424" i="10" s="1"/>
  <c r="C408" i="10"/>
  <c r="D408" i="10" s="1"/>
  <c r="C392" i="10"/>
  <c r="D392" i="10" s="1"/>
  <c r="C376" i="10"/>
  <c r="D376" i="10" s="1"/>
  <c r="C359" i="10"/>
  <c r="D359" i="10" s="1"/>
  <c r="C649" i="10"/>
  <c r="D649" i="10" s="1"/>
  <c r="C633" i="10"/>
  <c r="D633" i="10" s="1"/>
  <c r="C617" i="10"/>
  <c r="D617" i="10" s="1"/>
  <c r="C601" i="10"/>
  <c r="D601" i="10" s="1"/>
  <c r="C585" i="10"/>
  <c r="D585" i="10" s="1"/>
  <c r="C569" i="10"/>
  <c r="D569" i="10" s="1"/>
  <c r="C553" i="10"/>
  <c r="D553" i="10" s="1"/>
  <c r="C534" i="10"/>
  <c r="D534" i="10" s="1"/>
  <c r="C505" i="10"/>
  <c r="D505" i="10" s="1"/>
  <c r="C489" i="10"/>
  <c r="D489" i="10" s="1"/>
  <c r="C473" i="10"/>
  <c r="D473" i="10" s="1"/>
  <c r="C457" i="10"/>
  <c r="D457" i="10" s="1"/>
  <c r="C441" i="10"/>
  <c r="D441" i="10" s="1"/>
  <c r="C425" i="10"/>
  <c r="D425" i="10" s="1"/>
  <c r="C401" i="10"/>
  <c r="D401" i="10" s="1"/>
  <c r="C382" i="10"/>
  <c r="D382" i="10" s="1"/>
  <c r="C830" i="10"/>
  <c r="C811" i="10"/>
  <c r="C795" i="10"/>
  <c r="C771" i="10"/>
  <c r="C755" i="10"/>
  <c r="C735" i="10"/>
  <c r="C699" i="10"/>
  <c r="C671" i="10"/>
  <c r="D671" i="10" s="1"/>
  <c r="C651" i="10"/>
  <c r="D651" i="10" s="1"/>
  <c r="C623" i="10"/>
  <c r="D623" i="10" s="1"/>
  <c r="C599" i="10"/>
  <c r="D599" i="10" s="1"/>
  <c r="C583" i="10"/>
  <c r="D583" i="10" s="1"/>
  <c r="C563" i="10"/>
  <c r="D563" i="10" s="1"/>
  <c r="C527" i="10"/>
  <c r="D527" i="10" s="1"/>
  <c r="C511" i="10"/>
  <c r="D511" i="10" s="1"/>
  <c r="C463" i="10"/>
  <c r="D463" i="10" s="1"/>
  <c r="C415" i="10"/>
  <c r="D415" i="10" s="1"/>
  <c r="C383" i="10"/>
  <c r="D383" i="10" s="1"/>
  <c r="C366" i="10"/>
  <c r="D366" i="10" s="1"/>
  <c r="C258" i="10"/>
  <c r="D258" i="10" s="1"/>
  <c r="C242" i="10"/>
  <c r="D242" i="10" s="1"/>
  <c r="C226" i="10"/>
  <c r="D226" i="10" s="1"/>
  <c r="C210" i="10"/>
  <c r="D210" i="10" s="1"/>
  <c r="C194" i="10"/>
  <c r="D194" i="10" s="1"/>
  <c r="C856" i="10"/>
  <c r="C840" i="10"/>
  <c r="C818" i="10"/>
  <c r="C792" i="10"/>
  <c r="C772" i="10"/>
  <c r="C756" i="10"/>
  <c r="C740" i="10"/>
  <c r="C720" i="10"/>
  <c r="C704" i="10"/>
  <c r="C684" i="10"/>
  <c r="D684" i="10" s="1"/>
  <c r="C668" i="10"/>
  <c r="D668" i="10" s="1"/>
  <c r="C652" i="10"/>
  <c r="D652" i="10" s="1"/>
  <c r="C636" i="10"/>
  <c r="D636" i="10" s="1"/>
  <c r="C620" i="10"/>
  <c r="D620" i="10" s="1"/>
  <c r="C604" i="10"/>
  <c r="D604" i="10" s="1"/>
  <c r="C588" i="10"/>
  <c r="D588" i="10" s="1"/>
  <c r="C572" i="10"/>
  <c r="D572" i="10" s="1"/>
  <c r="C556" i="10"/>
  <c r="D556" i="10" s="1"/>
  <c r="C540" i="10"/>
  <c r="D540" i="10" s="1"/>
  <c r="C524" i="10"/>
  <c r="D524" i="10" s="1"/>
  <c r="C508" i="10"/>
  <c r="D508" i="10" s="1"/>
  <c r="C420" i="10"/>
  <c r="D420" i="10" s="1"/>
  <c r="C404" i="10"/>
  <c r="D404" i="10" s="1"/>
  <c r="C388" i="10"/>
  <c r="D388" i="10" s="1"/>
  <c r="C372" i="10"/>
  <c r="D372" i="10" s="1"/>
  <c r="C355" i="10"/>
  <c r="D355" i="10" s="1"/>
  <c r="C707" i="10"/>
  <c r="C1510" i="10"/>
  <c r="C1414" i="10"/>
  <c r="C663" i="10"/>
  <c r="D663" i="10" s="1"/>
  <c r="C1406" i="10"/>
  <c r="C1230" i="10"/>
  <c r="C1672" i="10"/>
  <c r="D1672" i="10" s="1"/>
  <c r="C1608" i="10"/>
  <c r="C1248" i="10"/>
  <c r="C831" i="10"/>
  <c r="C807" i="10"/>
  <c r="C426" i="10"/>
  <c r="D426" i="10" s="1"/>
  <c r="C1314" i="10"/>
  <c r="C815" i="10"/>
  <c r="C749" i="10"/>
  <c r="C422" i="10"/>
  <c r="D422" i="10" s="1"/>
  <c r="C836" i="10"/>
  <c r="C1285" i="10"/>
  <c r="C1321" i="10"/>
  <c r="C1259" i="10"/>
  <c r="C1108" i="10"/>
  <c r="C823" i="10"/>
  <c r="C1374" i="10"/>
  <c r="C1100" i="10"/>
  <c r="C513" i="10"/>
  <c r="D513" i="10" s="1"/>
  <c r="C1656" i="10"/>
  <c r="D1656" i="10" s="1"/>
  <c r="C1254" i="10"/>
  <c r="C1526" i="10"/>
  <c r="C1398" i="10"/>
  <c r="C783" i="10"/>
  <c r="C683" i="10"/>
  <c r="D683" i="10" s="1"/>
  <c r="C378" i="10"/>
  <c r="D378" i="10" s="1"/>
  <c r="C1284" i="10"/>
  <c r="C1320" i="10"/>
  <c r="C1312" i="10"/>
  <c r="C1280" i="10"/>
  <c r="C643" i="10"/>
  <c r="D643" i="10" s="1"/>
  <c r="C575" i="10"/>
  <c r="D575" i="10" s="1"/>
  <c r="C743" i="10"/>
  <c r="C1534" i="10"/>
  <c r="C1298" i="10"/>
  <c r="C1542" i="10"/>
  <c r="C1640" i="10"/>
  <c r="D1640" i="10" s="1"/>
  <c r="C1600" i="10"/>
  <c r="C1350" i="10"/>
  <c r="C799" i="10"/>
  <c r="C1222" i="10"/>
  <c r="C1246" i="10"/>
  <c r="C775" i="10"/>
  <c r="C635" i="10"/>
  <c r="D635" i="10" s="1"/>
  <c r="C374" i="10"/>
  <c r="D374" i="10" s="1"/>
  <c r="C555" i="10"/>
  <c r="D555" i="10" s="1"/>
  <c r="C529" i="10"/>
  <c r="D529" i="10" s="1"/>
  <c r="C1301" i="10"/>
  <c r="C1325" i="10"/>
  <c r="C1317" i="10"/>
  <c r="C1275" i="10"/>
  <c r="C711" i="10"/>
  <c r="C791" i="10"/>
  <c r="C719" i="10"/>
  <c r="C1478" i="10"/>
  <c r="C1214" i="10"/>
  <c r="C390" i="10"/>
  <c r="D390" i="10" s="1"/>
  <c r="C1324" i="10"/>
  <c r="C1292" i="10"/>
  <c r="C1304" i="10"/>
  <c r="C1189" i="10"/>
  <c r="C1157" i="10"/>
  <c r="C1128" i="10"/>
  <c r="C1096" i="10"/>
  <c r="C1191" i="10"/>
  <c r="C1159" i="10"/>
  <c r="C1209" i="10"/>
  <c r="C1177" i="10"/>
  <c r="C1145" i="10"/>
  <c r="C1195" i="10"/>
  <c r="C1163" i="10"/>
  <c r="C1080" i="10"/>
  <c r="C1048" i="10"/>
  <c r="C545" i="10"/>
  <c r="D545" i="10" s="1"/>
  <c r="C480" i="10"/>
  <c r="D480" i="10" s="1"/>
  <c r="C452" i="10"/>
  <c r="D452" i="10" s="1"/>
  <c r="C488" i="10"/>
  <c r="D488" i="10" s="1"/>
  <c r="C492" i="10"/>
  <c r="D492" i="10" s="1"/>
  <c r="C349" i="10"/>
  <c r="D349" i="10" s="1"/>
  <c r="C357" i="10"/>
  <c r="D357" i="10" s="1"/>
  <c r="C350" i="10"/>
  <c r="D350" i="10" s="1"/>
  <c r="C334" i="10"/>
  <c r="D334" i="10" s="1"/>
  <c r="C318" i="10"/>
  <c r="D318" i="10" s="1"/>
  <c r="C302" i="10"/>
  <c r="D302" i="10" s="1"/>
  <c r="C286" i="10"/>
  <c r="D286" i="10" s="1"/>
  <c r="C339" i="10"/>
  <c r="D339" i="10" s="1"/>
  <c r="C323" i="10"/>
  <c r="D323" i="10" s="1"/>
  <c r="C307" i="10"/>
  <c r="D307" i="10" s="1"/>
  <c r="C291" i="10"/>
  <c r="D291" i="10" s="1"/>
  <c r="C275" i="10"/>
  <c r="D275" i="10" s="1"/>
  <c r="C344" i="10"/>
  <c r="D344" i="10" s="1"/>
  <c r="C328" i="10"/>
  <c r="D328" i="10" s="1"/>
  <c r="C312" i="10"/>
  <c r="D312" i="10" s="1"/>
  <c r="C296" i="10"/>
  <c r="D296" i="10" s="1"/>
  <c r="C280" i="10"/>
  <c r="D280" i="10" s="1"/>
  <c r="C329" i="10"/>
  <c r="D329" i="10" s="1"/>
  <c r="C313" i="10"/>
  <c r="D313" i="10" s="1"/>
  <c r="C297" i="10"/>
  <c r="D297" i="10" s="1"/>
  <c r="C281" i="10"/>
  <c r="D281" i="10" s="1"/>
  <c r="C265" i="10"/>
  <c r="D265" i="10" s="1"/>
  <c r="C253" i="10"/>
  <c r="D253" i="10" s="1"/>
  <c r="C261" i="10"/>
  <c r="D261" i="10" s="1"/>
  <c r="C259" i="10"/>
  <c r="D259" i="10" s="1"/>
  <c r="C227" i="10"/>
  <c r="D227" i="10" s="1"/>
  <c r="C195" i="10"/>
  <c r="D195" i="10" s="1"/>
  <c r="C255" i="10"/>
  <c r="D255" i="10" s="1"/>
  <c r="C257" i="10"/>
  <c r="D257" i="10" s="1"/>
  <c r="C225" i="10"/>
  <c r="D225" i="10" s="1"/>
  <c r="C193" i="10"/>
  <c r="D193" i="10" s="1"/>
  <c r="C1270" i="10"/>
  <c r="C695" i="10"/>
  <c r="C753" i="10"/>
  <c r="C703" i="10"/>
  <c r="C406" i="10"/>
  <c r="D406" i="10" s="1"/>
  <c r="C1316" i="10"/>
  <c r="C1309" i="10"/>
  <c r="C1289" i="10"/>
  <c r="C1181" i="10"/>
  <c r="C1149" i="10"/>
  <c r="C1120" i="10"/>
  <c r="C1088" i="10"/>
  <c r="C1183" i="10"/>
  <c r="C1151" i="10"/>
  <c r="C1187" i="10"/>
  <c r="C1155" i="10"/>
  <c r="C1072" i="10"/>
  <c r="C551" i="10"/>
  <c r="D551" i="10" s="1"/>
  <c r="C543" i="10"/>
  <c r="D543" i="10" s="1"/>
  <c r="C464" i="10"/>
  <c r="D464" i="10" s="1"/>
  <c r="C500" i="10"/>
  <c r="D500" i="10" s="1"/>
  <c r="C436" i="10"/>
  <c r="D436" i="10" s="1"/>
  <c r="C472" i="10"/>
  <c r="D472" i="10" s="1"/>
  <c r="C476" i="10"/>
  <c r="D476" i="10" s="1"/>
  <c r="C345" i="10"/>
  <c r="D345" i="10" s="1"/>
  <c r="C356" i="10"/>
  <c r="D356" i="10" s="1"/>
  <c r="C346" i="10"/>
  <c r="D346" i="10" s="1"/>
  <c r="C330" i="10"/>
  <c r="D330" i="10" s="1"/>
  <c r="C314" i="10"/>
  <c r="D314" i="10" s="1"/>
  <c r="C298" i="10"/>
  <c r="D298" i="10" s="1"/>
  <c r="C282" i="10"/>
  <c r="D282" i="10" s="1"/>
  <c r="C335" i="10"/>
  <c r="D335" i="10" s="1"/>
  <c r="C287" i="10"/>
  <c r="D287" i="10" s="1"/>
  <c r="C271" i="10"/>
  <c r="D271" i="10" s="1"/>
  <c r="C340" i="10"/>
  <c r="D340" i="10" s="1"/>
  <c r="C324" i="10"/>
  <c r="D324" i="10" s="1"/>
  <c r="C308" i="10"/>
  <c r="D308" i="10" s="1"/>
  <c r="C292" i="10"/>
  <c r="D292" i="10" s="1"/>
  <c r="C341" i="10"/>
  <c r="D341" i="10" s="1"/>
  <c r="C325" i="10"/>
  <c r="D325" i="10" s="1"/>
  <c r="C309" i="10"/>
  <c r="D309" i="10" s="1"/>
  <c r="C293" i="10"/>
  <c r="D293" i="10" s="1"/>
  <c r="C277" i="10"/>
  <c r="D277" i="10" s="1"/>
  <c r="C276" i="10"/>
  <c r="D276" i="10" s="1"/>
  <c r="C237" i="10"/>
  <c r="D237" i="10" s="1"/>
  <c r="C274" i="10"/>
  <c r="D274" i="10" s="1"/>
  <c r="C245" i="10"/>
  <c r="D245" i="10" s="1"/>
  <c r="C251" i="10"/>
  <c r="D251" i="10" s="1"/>
  <c r="C219" i="10"/>
  <c r="D219" i="10" s="1"/>
  <c r="C205" i="10"/>
  <c r="D205" i="10" s="1"/>
  <c r="C247" i="10"/>
  <c r="D247" i="10" s="1"/>
  <c r="C215" i="10"/>
  <c r="D215" i="10" s="1"/>
  <c r="C249" i="10"/>
  <c r="D249" i="10" s="1"/>
  <c r="C217" i="10"/>
  <c r="D217" i="10" s="1"/>
  <c r="C122" i="10"/>
  <c r="D122" i="10" s="1"/>
  <c r="C1502" i="10"/>
  <c r="C1446" i="10"/>
  <c r="C1116" i="10"/>
  <c r="C1462" i="10"/>
  <c r="C619" i="10"/>
  <c r="D619" i="10" s="1"/>
  <c r="C1296" i="10"/>
  <c r="C1308" i="10"/>
  <c r="C1288" i="10"/>
  <c r="C1205" i="10"/>
  <c r="C1173" i="10"/>
  <c r="C1141" i="10"/>
  <c r="C1112" i="10"/>
  <c r="C1207" i="10"/>
  <c r="C1175" i="10"/>
  <c r="C1143" i="10"/>
  <c r="C1193" i="10"/>
  <c r="C1161" i="10"/>
  <c r="C1179" i="10"/>
  <c r="C1147" i="10"/>
  <c r="C1064" i="10"/>
  <c r="C1032" i="10"/>
  <c r="C549" i="10"/>
  <c r="D549" i="10" s="1"/>
  <c r="C541" i="10"/>
  <c r="D541" i="10" s="1"/>
  <c r="C448" i="10"/>
  <c r="D448" i="10" s="1"/>
  <c r="C484" i="10"/>
  <c r="D484" i="10" s="1"/>
  <c r="C456" i="10"/>
  <c r="D456" i="10" s="1"/>
  <c r="C460" i="10"/>
  <c r="D460" i="10" s="1"/>
  <c r="C361" i="10"/>
  <c r="D361" i="10" s="1"/>
  <c r="C354" i="10"/>
  <c r="D354" i="10" s="1"/>
  <c r="C342" i="10"/>
  <c r="D342" i="10" s="1"/>
  <c r="C326" i="10"/>
  <c r="D326" i="10" s="1"/>
  <c r="C310" i="10"/>
  <c r="D310" i="10" s="1"/>
  <c r="C294" i="10"/>
  <c r="D294" i="10" s="1"/>
  <c r="C278" i="10"/>
  <c r="D278" i="10" s="1"/>
  <c r="C347" i="10"/>
  <c r="D347" i="10" s="1"/>
  <c r="C315" i="10"/>
  <c r="D315" i="10" s="1"/>
  <c r="C299" i="10"/>
  <c r="D299" i="10" s="1"/>
  <c r="C283" i="10"/>
  <c r="D283" i="10" s="1"/>
  <c r="C336" i="10"/>
  <c r="D336" i="10" s="1"/>
  <c r="C320" i="10"/>
  <c r="D320" i="10" s="1"/>
  <c r="C304" i="10"/>
  <c r="D304" i="10" s="1"/>
  <c r="C288" i="10"/>
  <c r="D288" i="10" s="1"/>
  <c r="C337" i="10"/>
  <c r="D337" i="10" s="1"/>
  <c r="C321" i="10"/>
  <c r="D321" i="10" s="1"/>
  <c r="C305" i="10"/>
  <c r="D305" i="10" s="1"/>
  <c r="C289" i="10"/>
  <c r="D289" i="10" s="1"/>
  <c r="C273" i="10"/>
  <c r="D273" i="10" s="1"/>
  <c r="C272" i="10"/>
  <c r="D272" i="10" s="1"/>
  <c r="C221" i="10"/>
  <c r="D221" i="10" s="1"/>
  <c r="C270" i="10"/>
  <c r="D270" i="10" s="1"/>
  <c r="C229" i="10"/>
  <c r="D229" i="10" s="1"/>
  <c r="C243" i="10"/>
  <c r="D243" i="10" s="1"/>
  <c r="C211" i="10"/>
  <c r="D211" i="10" s="1"/>
  <c r="C197" i="10"/>
  <c r="D197" i="10" s="1"/>
  <c r="C239" i="10"/>
  <c r="D239" i="10" s="1"/>
  <c r="C207" i="10"/>
  <c r="D207" i="10" s="1"/>
  <c r="C241" i="10"/>
  <c r="D241" i="10" s="1"/>
  <c r="C209" i="10"/>
  <c r="D209" i="10" s="1"/>
  <c r="C745" i="10"/>
  <c r="C1382" i="10"/>
  <c r="C1262" i="10"/>
  <c r="C1624" i="10"/>
  <c r="C607" i="10"/>
  <c r="D607" i="10" s="1"/>
  <c r="C1334" i="10"/>
  <c r="C521" i="10"/>
  <c r="D521" i="10" s="1"/>
  <c r="C639" i="10"/>
  <c r="D639" i="10" s="1"/>
  <c r="C1300" i="10"/>
  <c r="C1267" i="10"/>
  <c r="C1293" i="10"/>
  <c r="C1305" i="10"/>
  <c r="C1197" i="10"/>
  <c r="C1165" i="10"/>
  <c r="C1133" i="10"/>
  <c r="C1199" i="10"/>
  <c r="C1167" i="10"/>
  <c r="C1135" i="10"/>
  <c r="C1203" i="10"/>
  <c r="C1171" i="10"/>
  <c r="C1139" i="10"/>
  <c r="C1056" i="10"/>
  <c r="C842" i="10"/>
  <c r="C547" i="10"/>
  <c r="D547" i="10" s="1"/>
  <c r="C539" i="10"/>
  <c r="D539" i="10" s="1"/>
  <c r="C496" i="10"/>
  <c r="D496" i="10" s="1"/>
  <c r="C468" i="10"/>
  <c r="D468" i="10" s="1"/>
  <c r="C504" i="10"/>
  <c r="D504" i="10" s="1"/>
  <c r="C440" i="10"/>
  <c r="D440" i="10" s="1"/>
  <c r="C444" i="10"/>
  <c r="D444" i="10" s="1"/>
  <c r="C360" i="10"/>
  <c r="D360" i="10" s="1"/>
  <c r="C352" i="10"/>
  <c r="D352" i="10" s="1"/>
  <c r="C338" i="10"/>
  <c r="D338" i="10" s="1"/>
  <c r="C322" i="10"/>
  <c r="D322" i="10" s="1"/>
  <c r="C306" i="10"/>
  <c r="D306" i="10" s="1"/>
  <c r="C290" i="10"/>
  <c r="D290" i="10" s="1"/>
  <c r="C343" i="10"/>
  <c r="D343" i="10" s="1"/>
  <c r="C327" i="10"/>
  <c r="D327" i="10" s="1"/>
  <c r="C311" i="10"/>
  <c r="D311" i="10" s="1"/>
  <c r="C295" i="10"/>
  <c r="D295" i="10" s="1"/>
  <c r="C279" i="10"/>
  <c r="D279" i="10" s="1"/>
  <c r="C348" i="10"/>
  <c r="D348" i="10" s="1"/>
  <c r="C332" i="10"/>
  <c r="D332" i="10" s="1"/>
  <c r="C316" i="10"/>
  <c r="D316" i="10" s="1"/>
  <c r="C300" i="10"/>
  <c r="D300" i="10" s="1"/>
  <c r="C284" i="10"/>
  <c r="D284" i="10" s="1"/>
  <c r="C333" i="10"/>
  <c r="D333" i="10" s="1"/>
  <c r="C317" i="10"/>
  <c r="D317" i="10" s="1"/>
  <c r="C301" i="10"/>
  <c r="D301" i="10" s="1"/>
  <c r="C285" i="10"/>
  <c r="D285" i="10" s="1"/>
  <c r="C269" i="10"/>
  <c r="D269" i="10" s="1"/>
  <c r="C268" i="10"/>
  <c r="D268" i="10" s="1"/>
  <c r="C266" i="10"/>
  <c r="D266" i="10" s="1"/>
  <c r="C213" i="10"/>
  <c r="D213" i="10" s="1"/>
  <c r="C235" i="10"/>
  <c r="D235" i="10" s="1"/>
  <c r="C263" i="10"/>
  <c r="D263" i="10" s="1"/>
  <c r="C231" i="10"/>
  <c r="D231" i="10" s="1"/>
  <c r="C199" i="10"/>
  <c r="D199" i="10" s="1"/>
  <c r="C233" i="10"/>
  <c r="D233" i="10" s="1"/>
  <c r="C201" i="10"/>
  <c r="D201" i="10" s="1"/>
  <c r="D566" i="1"/>
  <c r="L2" i="2"/>
  <c r="K2" i="2"/>
  <c r="C958" i="10" l="1"/>
  <c r="L1595" i="10"/>
  <c r="L1531" i="10"/>
  <c r="L1459" i="10"/>
  <c r="L904" i="10"/>
  <c r="L1397" i="10"/>
  <c r="L1333" i="10"/>
  <c r="L1301" i="10"/>
  <c r="L1269" i="10"/>
  <c r="L1237" i="10"/>
  <c r="L1205" i="10"/>
  <c r="L1189" i="10"/>
  <c r="L1173" i="10"/>
  <c r="L1141" i="10"/>
  <c r="L1125" i="10"/>
  <c r="L1109" i="10"/>
  <c r="L1077" i="10"/>
  <c r="L1061" i="10"/>
  <c r="L1045" i="10"/>
  <c r="L1029" i="10"/>
  <c r="L1013" i="10"/>
  <c r="L997" i="10"/>
  <c r="L981" i="10"/>
  <c r="L965" i="10"/>
  <c r="L949" i="10"/>
  <c r="L933" i="10"/>
  <c r="L917" i="10"/>
  <c r="L877" i="10"/>
  <c r="L845" i="10"/>
  <c r="L874" i="10"/>
  <c r="L842" i="10"/>
  <c r="L857" i="10"/>
  <c r="L1538" i="10"/>
  <c r="L1440" i="10"/>
  <c r="L1495" i="10"/>
  <c r="L1436" i="10"/>
  <c r="L1623" i="10"/>
  <c r="L1607" i="10"/>
  <c r="L1591" i="10"/>
  <c r="L1575" i="10"/>
  <c r="L1559" i="10"/>
  <c r="L1543" i="10"/>
  <c r="L1527" i="10"/>
  <c r="L1511" i="10"/>
  <c r="L1494" i="10"/>
  <c r="L1432" i="10"/>
  <c r="L1368" i="10"/>
  <c r="L1304" i="10"/>
  <c r="L1240" i="10"/>
  <c r="L1176" i="10"/>
  <c r="L1112" i="10"/>
  <c r="L1048" i="10"/>
  <c r="L984" i="10"/>
  <c r="L920" i="10"/>
  <c r="L1487" i="10"/>
  <c r="L1471" i="10"/>
  <c r="L1455" i="10"/>
  <c r="L1439" i="10"/>
  <c r="L1423" i="10"/>
  <c r="L1407" i="10"/>
  <c r="L1391" i="10"/>
  <c r="L1375" i="10"/>
  <c r="L1359" i="10"/>
  <c r="L1343" i="10"/>
  <c r="L1327" i="10"/>
  <c r="L1311" i="10"/>
  <c r="L1295" i="10"/>
  <c r="L1279" i="10"/>
  <c r="L1263" i="10"/>
  <c r="L1247" i="10"/>
  <c r="L1231" i="10"/>
  <c r="L1215" i="10"/>
  <c r="L1199" i="10"/>
  <c r="L1183" i="10"/>
  <c r="L1167" i="10"/>
  <c r="L1151" i="10"/>
  <c r="L1135" i="10"/>
  <c r="L1119" i="10"/>
  <c r="L1103" i="10"/>
  <c r="L1087" i="10"/>
  <c r="L1071" i="10"/>
  <c r="L1055" i="10"/>
  <c r="L1039" i="10"/>
  <c r="L1023" i="10"/>
  <c r="L1586" i="10"/>
  <c r="L1570" i="10"/>
  <c r="L1488" i="10"/>
  <c r="L906" i="10"/>
  <c r="L1619" i="10"/>
  <c r="L1603" i="10"/>
  <c r="L1587" i="10"/>
  <c r="L1571" i="10"/>
  <c r="L1555" i="10"/>
  <c r="L1539" i="10"/>
  <c r="L1523" i="10"/>
  <c r="L1507" i="10"/>
  <c r="L1480" i="10"/>
  <c r="L1416" i="10"/>
  <c r="L1352" i="10"/>
  <c r="L1288" i="10"/>
  <c r="L1224" i="10"/>
  <c r="L1160" i="10"/>
  <c r="L1096" i="10"/>
  <c r="L1032" i="10"/>
  <c r="L968" i="10"/>
  <c r="L901" i="10"/>
  <c r="L1483" i="10"/>
  <c r="L1467" i="10"/>
  <c r="L1451" i="10"/>
  <c r="L1435" i="10"/>
  <c r="L905" i="10"/>
  <c r="L1522" i="10"/>
  <c r="L1506" i="10"/>
  <c r="L1618" i="10"/>
  <c r="L1662" i="10"/>
  <c r="L1617" i="10"/>
  <c r="L1601" i="10"/>
  <c r="L1585" i="10"/>
  <c r="L1569" i="10"/>
  <c r="L1553" i="10"/>
  <c r="L1537" i="10"/>
  <c r="L1521" i="10"/>
  <c r="L1505" i="10"/>
  <c r="L1472" i="10"/>
  <c r="L1632" i="10"/>
  <c r="L1616" i="10"/>
  <c r="L1600" i="10"/>
  <c r="L1584" i="10"/>
  <c r="L1568" i="10"/>
  <c r="L1552" i="10"/>
  <c r="L1536" i="10"/>
  <c r="L1520" i="10"/>
  <c r="L1504" i="10"/>
  <c r="L1631" i="10"/>
  <c r="L1615" i="10"/>
  <c r="L1599" i="10"/>
  <c r="L1583" i="10"/>
  <c r="L1567" i="10"/>
  <c r="L1551" i="10"/>
  <c r="L1535" i="10"/>
  <c r="L1519" i="10"/>
  <c r="L1503" i="10"/>
  <c r="L1464" i="10"/>
  <c r="L1400" i="10"/>
  <c r="L1336" i="10"/>
  <c r="L1272" i="10"/>
  <c r="L1208" i="10"/>
  <c r="L1144" i="10"/>
  <c r="L1080" i="10"/>
  <c r="L1016" i="10"/>
  <c r="L952" i="10"/>
  <c r="L1479" i="10"/>
  <c r="L1463" i="10"/>
  <c r="L1447" i="10"/>
  <c r="L884" i="10"/>
  <c r="L868" i="10"/>
  <c r="L875" i="10"/>
  <c r="L859" i="10"/>
  <c r="L827" i="10"/>
  <c r="L811" i="10"/>
  <c r="L779" i="10"/>
  <c r="L763" i="10"/>
  <c r="L747" i="10"/>
  <c r="L731" i="10"/>
  <c r="L715" i="10"/>
  <c r="L699" i="10"/>
  <c r="I1678" i="10"/>
  <c r="I1634" i="10"/>
  <c r="I1677" i="10"/>
  <c r="I1661" i="10"/>
  <c r="I1645" i="10"/>
  <c r="I1674" i="10"/>
  <c r="I1672" i="10"/>
  <c r="I1656" i="10"/>
  <c r="I1640" i="10"/>
  <c r="I1658" i="10"/>
  <c r="I1667" i="10"/>
  <c r="I1651" i="10"/>
  <c r="I1635" i="10"/>
  <c r="L1007" i="10"/>
  <c r="L991" i="10"/>
  <c r="L975" i="10"/>
  <c r="L959" i="10"/>
  <c r="L943" i="10"/>
  <c r="L927" i="10"/>
  <c r="L734" i="10"/>
  <c r="L1478" i="10"/>
  <c r="L1462" i="10"/>
  <c r="L1446" i="10"/>
  <c r="L897" i="10"/>
  <c r="L1489" i="10"/>
  <c r="L1473" i="10"/>
  <c r="L1457" i="10"/>
  <c r="L1441" i="10"/>
  <c r="L1425" i="10"/>
  <c r="L1409" i="10"/>
  <c r="L1393" i="10"/>
  <c r="L1377" i="10"/>
  <c r="L1361" i="10"/>
  <c r="L1345" i="10"/>
  <c r="L1329" i="10"/>
  <c r="L1313" i="10"/>
  <c r="L1297" i="10"/>
  <c r="L1281" i="10"/>
  <c r="L1265" i="10"/>
  <c r="L1249" i="10"/>
  <c r="L1233" i="10"/>
  <c r="L1217" i="10"/>
  <c r="L1201" i="10"/>
  <c r="L1185" i="10"/>
  <c r="L1169" i="10"/>
  <c r="L1153" i="10"/>
  <c r="L1137" i="10"/>
  <c r="L1121" i="10"/>
  <c r="L1105" i="10"/>
  <c r="L1089" i="10"/>
  <c r="L1073" i="10"/>
  <c r="L1057" i="10"/>
  <c r="L1041" i="10"/>
  <c r="L1025" i="10"/>
  <c r="L1009" i="10"/>
  <c r="L993" i="10"/>
  <c r="L977" i="10"/>
  <c r="L961" i="10"/>
  <c r="L945" i="10"/>
  <c r="L929" i="10"/>
  <c r="L913" i="10"/>
  <c r="L869" i="10"/>
  <c r="L837" i="10"/>
  <c r="L892" i="10"/>
  <c r="L866" i="10"/>
  <c r="L834" i="10"/>
  <c r="L802" i="10"/>
  <c r="L770" i="10"/>
  <c r="L738" i="10"/>
  <c r="L706" i="10"/>
  <c r="L899" i="10"/>
  <c r="L881" i="10"/>
  <c r="L849" i="10"/>
  <c r="L880" i="10"/>
  <c r="L864" i="10"/>
  <c r="L848" i="10"/>
  <c r="L832" i="10"/>
  <c r="L816" i="10"/>
  <c r="L800" i="10"/>
  <c r="L784" i="10"/>
  <c r="L768" i="10"/>
  <c r="L752" i="10"/>
  <c r="L736" i="10"/>
  <c r="L720" i="10"/>
  <c r="L704" i="10"/>
  <c r="L871" i="10"/>
  <c r="L855" i="10"/>
  <c r="L839" i="10"/>
  <c r="L823" i="10"/>
  <c r="L807" i="10"/>
  <c r="L791" i="10"/>
  <c r="L775" i="10"/>
  <c r="L759" i="10"/>
  <c r="L743" i="10"/>
  <c r="L727" i="10"/>
  <c r="L711" i="10"/>
  <c r="L695" i="10"/>
  <c r="I1666" i="10"/>
  <c r="I1668" i="10"/>
  <c r="I1636" i="10"/>
  <c r="I1642" i="10"/>
  <c r="L702" i="10"/>
  <c r="L1490" i="10"/>
  <c r="L1474" i="10"/>
  <c r="L1458" i="10"/>
  <c r="L1442" i="10"/>
  <c r="L1485" i="10"/>
  <c r="L1469" i="10"/>
  <c r="L1453" i="10"/>
  <c r="L1437" i="10"/>
  <c r="L1421" i="10"/>
  <c r="L1405" i="10"/>
  <c r="L1389" i="10"/>
  <c r="L1373" i="10"/>
  <c r="L1357" i="10"/>
  <c r="L1341" i="10"/>
  <c r="L1325" i="10"/>
  <c r="L1309" i="10"/>
  <c r="L1293" i="10"/>
  <c r="L1277" i="10"/>
  <c r="L1261" i="10"/>
  <c r="L1245" i="10"/>
  <c r="L1229" i="10"/>
  <c r="L1213" i="10"/>
  <c r="L1197" i="10"/>
  <c r="L1181" i="10"/>
  <c r="L1165" i="10"/>
  <c r="L1149" i="10"/>
  <c r="L1133" i="10"/>
  <c r="L1117" i="10"/>
  <c r="L1101" i="10"/>
  <c r="L1085" i="10"/>
  <c r="L1069" i="10"/>
  <c r="L1053" i="10"/>
  <c r="L1037" i="10"/>
  <c r="L1021" i="10"/>
  <c r="L1005" i="10"/>
  <c r="L989" i="10"/>
  <c r="L973" i="10"/>
  <c r="L957" i="10"/>
  <c r="L941" i="10"/>
  <c r="L925" i="10"/>
  <c r="L908" i="10"/>
  <c r="L846" i="10"/>
  <c r="L889" i="10"/>
  <c r="L861" i="10"/>
  <c r="L888" i="10"/>
  <c r="L858" i="10"/>
  <c r="L826" i="10"/>
  <c r="L794" i="10"/>
  <c r="L762" i="10"/>
  <c r="L730" i="10"/>
  <c r="L698" i="10"/>
  <c r="L911" i="10"/>
  <c r="L895" i="10"/>
  <c r="L873" i="10"/>
  <c r="L841" i="10"/>
  <c r="L809" i="10"/>
  <c r="L777" i="10"/>
  <c r="L745" i="10"/>
  <c r="L713" i="10"/>
  <c r="L876" i="10"/>
  <c r="L860" i="10"/>
  <c r="L844" i="10"/>
  <c r="L828" i="10"/>
  <c r="L883" i="10"/>
  <c r="L867" i="10"/>
  <c r="L851" i="10"/>
  <c r="L835" i="10"/>
  <c r="L819" i="10"/>
  <c r="L803" i="10"/>
  <c r="L787" i="10"/>
  <c r="L771" i="10"/>
  <c r="L755" i="10"/>
  <c r="L739" i="10"/>
  <c r="L723" i="10"/>
  <c r="L707" i="10"/>
  <c r="I1654" i="10"/>
  <c r="I1669" i="10"/>
  <c r="I1653" i="10"/>
  <c r="I1637" i="10"/>
  <c r="I1650" i="10"/>
  <c r="I1680" i="10"/>
  <c r="I1664" i="10"/>
  <c r="I1648" i="10"/>
  <c r="I1675" i="10"/>
  <c r="I1659" i="10"/>
  <c r="I1643" i="10"/>
  <c r="L798" i="10"/>
  <c r="L670" i="10"/>
  <c r="L1486" i="10"/>
  <c r="L1470" i="10"/>
  <c r="L1454" i="10"/>
  <c r="L909" i="10"/>
  <c r="L1497" i="10"/>
  <c r="L1481" i="10"/>
  <c r="L1465" i="10"/>
  <c r="L1449" i="10"/>
  <c r="L1433" i="10"/>
  <c r="L1417" i="10"/>
  <c r="L1401" i="10"/>
  <c r="L1385" i="10"/>
  <c r="L1369" i="10"/>
  <c r="L1353" i="10"/>
  <c r="L1337" i="10"/>
  <c r="L1321" i="10"/>
  <c r="L1305" i="10"/>
  <c r="L1289" i="10"/>
  <c r="L1273" i="10"/>
  <c r="L1257" i="10"/>
  <c r="L1241" i="10"/>
  <c r="L1225" i="10"/>
  <c r="L1209" i="10"/>
  <c r="L1193" i="10"/>
  <c r="L1177" i="10"/>
  <c r="L1161" i="10"/>
  <c r="L1145" i="10"/>
  <c r="L1129" i="10"/>
  <c r="L1113" i="10"/>
  <c r="L1097" i="10"/>
  <c r="L1081" i="10"/>
  <c r="L1065" i="10"/>
  <c r="L1049" i="10"/>
  <c r="L1033" i="10"/>
  <c r="L1017" i="10"/>
  <c r="L1001" i="10"/>
  <c r="L985" i="10"/>
  <c r="L969" i="10"/>
  <c r="L953" i="10"/>
  <c r="L937" i="10"/>
  <c r="L921" i="10"/>
  <c r="L902" i="10"/>
  <c r="L885" i="10"/>
  <c r="L853" i="10"/>
  <c r="L900" i="10"/>
  <c r="L882" i="10"/>
  <c r="L850" i="10"/>
  <c r="L818" i="10"/>
  <c r="L786" i="10"/>
  <c r="L754" i="10"/>
  <c r="L722" i="10"/>
  <c r="L907" i="10"/>
  <c r="L891" i="10"/>
  <c r="L865" i="10"/>
  <c r="L833" i="10"/>
  <c r="L872" i="10"/>
  <c r="L856" i="10"/>
  <c r="L840" i="10"/>
  <c r="L879" i="10"/>
  <c r="L863" i="10"/>
  <c r="L847" i="10"/>
  <c r="L831" i="10"/>
  <c r="L815" i="10"/>
  <c r="L799" i="10"/>
  <c r="L783" i="10"/>
  <c r="L767" i="10"/>
  <c r="L751" i="10"/>
  <c r="L735" i="10"/>
  <c r="L719" i="10"/>
  <c r="L703" i="10"/>
  <c r="I1646" i="10"/>
  <c r="I1681" i="10"/>
  <c r="I1665" i="10"/>
  <c r="I1649" i="10"/>
  <c r="I1633" i="10"/>
  <c r="I1638" i="10"/>
  <c r="I1676" i="10"/>
  <c r="I1660" i="10"/>
  <c r="I1644" i="10"/>
  <c r="I1670" i="10"/>
  <c r="I1671" i="10"/>
  <c r="I1655" i="10"/>
  <c r="I1639" i="10"/>
  <c r="L678" i="10"/>
  <c r="C1242" i="10"/>
  <c r="C1286" i="10"/>
  <c r="L637" i="10"/>
  <c r="L677" i="10"/>
  <c r="L685" i="10"/>
  <c r="L689" i="10"/>
  <c r="L662" i="10"/>
  <c r="L681" i="10"/>
  <c r="L108" i="10"/>
  <c r="L693" i="10"/>
  <c r="L690" i="10"/>
  <c r="L692" i="10"/>
  <c r="L676" i="10"/>
  <c r="L688" i="10"/>
  <c r="L679" i="10"/>
  <c r="L691" i="10"/>
  <c r="L687" i="10"/>
  <c r="I689" i="10"/>
  <c r="I688" i="10"/>
  <c r="I690" i="10"/>
  <c r="I685" i="10"/>
  <c r="I691" i="10"/>
  <c r="I686" i="10"/>
  <c r="I693" i="10"/>
  <c r="I692" i="10"/>
  <c r="I687" i="10"/>
  <c r="L666" i="10"/>
  <c r="L674" i="10"/>
  <c r="L682" i="10"/>
  <c r="L665" i="10"/>
  <c r="L683" i="10"/>
  <c r="L673" i="10"/>
  <c r="L680" i="10"/>
  <c r="L663" i="10"/>
  <c r="L96" i="10"/>
  <c r="L684" i="10"/>
  <c r="L675" i="10"/>
  <c r="I682" i="10"/>
  <c r="I673" i="10"/>
  <c r="I683" i="10"/>
  <c r="I684" i="10"/>
  <c r="I679" i="10"/>
  <c r="I674" i="10"/>
  <c r="I681" i="10"/>
  <c r="I680" i="10"/>
  <c r="I675" i="10"/>
  <c r="I678" i="10"/>
  <c r="I677" i="10"/>
  <c r="I676" i="10"/>
  <c r="L29" i="10"/>
  <c r="L667" i="10"/>
  <c r="L672" i="10"/>
  <c r="L669" i="10"/>
  <c r="L668" i="10"/>
  <c r="L173" i="10"/>
  <c r="L664" i="10"/>
  <c r="L671" i="10"/>
  <c r="L81" i="10"/>
  <c r="I672" i="10"/>
  <c r="I667" i="10"/>
  <c r="I666" i="10"/>
  <c r="I669" i="10"/>
  <c r="I668" i="10"/>
  <c r="I663" i="10"/>
  <c r="I665" i="10"/>
  <c r="I664" i="10"/>
  <c r="I671" i="10"/>
  <c r="L660" i="10"/>
  <c r="L659" i="10"/>
  <c r="L657" i="10"/>
  <c r="L661" i="10"/>
  <c r="L658" i="10"/>
  <c r="I657" i="10"/>
  <c r="I659" i="10"/>
  <c r="I658" i="10"/>
  <c r="I661" i="10"/>
  <c r="I660" i="10"/>
  <c r="L76" i="10"/>
  <c r="I29" i="10"/>
  <c r="L429" i="10"/>
  <c r="L618" i="10"/>
  <c r="L645" i="10"/>
  <c r="L656" i="10"/>
  <c r="L510" i="10"/>
  <c r="L566" i="10"/>
  <c r="L526" i="10"/>
  <c r="L653" i="10"/>
  <c r="L650" i="10"/>
  <c r="I656" i="10"/>
  <c r="L651" i="10"/>
  <c r="L145" i="10"/>
  <c r="L78" i="10"/>
  <c r="L430" i="10"/>
  <c r="C1470" i="10"/>
  <c r="C1602" i="10"/>
  <c r="C1342" i="10"/>
  <c r="C1546" i="10"/>
  <c r="C1630" i="10"/>
  <c r="C1158" i="10"/>
  <c r="C1665" i="10"/>
  <c r="D1665" i="10" s="1"/>
  <c r="C882" i="10"/>
  <c r="C1610" i="10"/>
  <c r="C1655" i="10"/>
  <c r="D1655" i="10" s="1"/>
  <c r="C1034" i="10"/>
  <c r="C758" i="10"/>
  <c r="C1202" i="10"/>
  <c r="C1591" i="10"/>
  <c r="C1485" i="10"/>
  <c r="C1517" i="10"/>
  <c r="C1618" i="10"/>
  <c r="C1421" i="10"/>
  <c r="C1442" i="10"/>
  <c r="C950" i="10"/>
  <c r="C1628" i="10"/>
  <c r="C1601" i="10"/>
  <c r="C730" i="10"/>
  <c r="C690" i="10"/>
  <c r="D690" i="10" s="1"/>
  <c r="C1638" i="10"/>
  <c r="D1638" i="10" s="1"/>
  <c r="C1162" i="10"/>
  <c r="C1617" i="10"/>
  <c r="C1676" i="10"/>
  <c r="D1676" i="10" s="1"/>
  <c r="C1098" i="10"/>
  <c r="C1290" i="10"/>
  <c r="C1633" i="10"/>
  <c r="D1633" i="10" s="1"/>
  <c r="C1354" i="10"/>
  <c r="C1612" i="10"/>
  <c r="L654" i="10"/>
  <c r="L514" i="10"/>
  <c r="L630" i="10"/>
  <c r="L652" i="10"/>
  <c r="L655" i="10"/>
  <c r="L106" i="10"/>
  <c r="I651" i="10"/>
  <c r="I653" i="10"/>
  <c r="I652" i="10"/>
  <c r="L594" i="10"/>
  <c r="I655" i="10"/>
  <c r="L518" i="10"/>
  <c r="L638" i="10"/>
  <c r="L473" i="10"/>
  <c r="L441" i="10"/>
  <c r="L622" i="10"/>
  <c r="L586" i="10"/>
  <c r="L574" i="10"/>
  <c r="L398" i="10"/>
  <c r="L589" i="10"/>
  <c r="L382" i="10"/>
  <c r="L642" i="10"/>
  <c r="C801" i="10"/>
  <c r="C1456" i="10"/>
  <c r="C1454" i="10"/>
  <c r="C1599" i="10"/>
  <c r="C1504" i="10"/>
  <c r="L167" i="10"/>
  <c r="C1302" i="10"/>
  <c r="C673" i="10"/>
  <c r="D673" i="10" s="1"/>
  <c r="C737" i="10"/>
  <c r="C928" i="10"/>
  <c r="C1642" i="10"/>
  <c r="D1642" i="10" s="1"/>
  <c r="C769" i="10"/>
  <c r="C848" i="10"/>
  <c r="C1184" i="10"/>
  <c r="C1440" i="10"/>
  <c r="C1547" i="10"/>
  <c r="C1323" i="10"/>
  <c r="L646" i="10"/>
  <c r="L486" i="10"/>
  <c r="L454" i="10"/>
  <c r="L502" i="10"/>
  <c r="L477" i="10"/>
  <c r="L634" i="10"/>
  <c r="L649" i="10"/>
  <c r="L133" i="10"/>
  <c r="L533" i="10"/>
  <c r="L513" i="10"/>
  <c r="L176" i="10"/>
  <c r="L84" i="10"/>
  <c r="L438" i="10"/>
  <c r="L557" i="10"/>
  <c r="L493" i="10"/>
  <c r="L397" i="10"/>
  <c r="L355" i="10"/>
  <c r="L458" i="10"/>
  <c r="L505" i="10"/>
  <c r="L612" i="10"/>
  <c r="L388" i="10"/>
  <c r="I650" i="10"/>
  <c r="I649" i="10"/>
  <c r="L114" i="10"/>
  <c r="L621" i="10"/>
  <c r="L525" i="10"/>
  <c r="L522" i="10"/>
  <c r="L490" i="10"/>
  <c r="L426" i="10"/>
  <c r="L537" i="10"/>
  <c r="L644" i="10"/>
  <c r="L596" i="10"/>
  <c r="L580" i="10"/>
  <c r="L452" i="10"/>
  <c r="L507" i="10"/>
  <c r="L446" i="10"/>
  <c r="L445" i="10"/>
  <c r="L492" i="10"/>
  <c r="L364" i="10"/>
  <c r="L632" i="10"/>
  <c r="C1590" i="10"/>
  <c r="C1634" i="10"/>
  <c r="D1634" i="10" s="1"/>
  <c r="C1438" i="10"/>
  <c r="L363" i="10"/>
  <c r="L592" i="10"/>
  <c r="L633" i="10"/>
  <c r="L420" i="10"/>
  <c r="L635" i="10"/>
  <c r="L356" i="10"/>
  <c r="L497" i="10"/>
  <c r="L455" i="10"/>
  <c r="L436" i="10"/>
  <c r="L555" i="10"/>
  <c r="L443" i="10"/>
  <c r="L550" i="10"/>
  <c r="L534" i="10"/>
  <c r="L494" i="10"/>
  <c r="L613" i="10"/>
  <c r="L581" i="10"/>
  <c r="L485" i="10"/>
  <c r="L421" i="10"/>
  <c r="L450" i="10"/>
  <c r="L386" i="10"/>
  <c r="L593" i="10"/>
  <c r="L561" i="10"/>
  <c r="L529" i="10"/>
  <c r="L640" i="10"/>
  <c r="L384" i="10"/>
  <c r="L647" i="10"/>
  <c r="L631" i="10"/>
  <c r="L551" i="10"/>
  <c r="L93" i="10"/>
  <c r="L43" i="10"/>
  <c r="L570" i="10"/>
  <c r="L506" i="10"/>
  <c r="L636" i="10"/>
  <c r="L540" i="10"/>
  <c r="L380" i="10"/>
  <c r="L643" i="10"/>
  <c r="L547" i="10"/>
  <c r="L531" i="10"/>
  <c r="L598" i="10"/>
  <c r="L558" i="10"/>
  <c r="L629" i="10"/>
  <c r="L565" i="10"/>
  <c r="L501" i="10"/>
  <c r="L371" i="10"/>
  <c r="L498" i="10"/>
  <c r="L466" i="10"/>
  <c r="L641" i="10"/>
  <c r="L481" i="10"/>
  <c r="L449" i="10"/>
  <c r="L385" i="10"/>
  <c r="L648" i="10"/>
  <c r="L568" i="10"/>
  <c r="L536" i="10"/>
  <c r="L504" i="10"/>
  <c r="L456" i="10"/>
  <c r="L639" i="10"/>
  <c r="L511" i="10"/>
  <c r="L415" i="10"/>
  <c r="L361" i="10"/>
  <c r="L548" i="10"/>
  <c r="L619" i="10"/>
  <c r="L587" i="10"/>
  <c r="I641" i="10"/>
  <c r="I640" i="10"/>
  <c r="I635" i="10"/>
  <c r="I646" i="10"/>
  <c r="I637" i="10"/>
  <c r="I636" i="10"/>
  <c r="I647" i="10"/>
  <c r="I631" i="10"/>
  <c r="I638" i="10"/>
  <c r="I633" i="10"/>
  <c r="I648" i="10"/>
  <c r="I632" i="10"/>
  <c r="I643" i="10"/>
  <c r="I634" i="10"/>
  <c r="I645" i="10"/>
  <c r="I644" i="10"/>
  <c r="I639" i="10"/>
  <c r="L500" i="10"/>
  <c r="L554" i="10"/>
  <c r="L606" i="10"/>
  <c r="L576" i="10"/>
  <c r="L487" i="10"/>
  <c r="L439" i="10"/>
  <c r="L414" i="10"/>
  <c r="L470" i="10"/>
  <c r="L577" i="10"/>
  <c r="L545" i="10"/>
  <c r="L417" i="10"/>
  <c r="L616" i="10"/>
  <c r="L584" i="10"/>
  <c r="L559" i="10"/>
  <c r="L614" i="10"/>
  <c r="L478" i="10"/>
  <c r="L406" i="10"/>
  <c r="L418" i="10"/>
  <c r="L625" i="10"/>
  <c r="L465" i="10"/>
  <c r="L608" i="10"/>
  <c r="L583" i="10"/>
  <c r="L423" i="10"/>
  <c r="L602" i="10"/>
  <c r="L617" i="10"/>
  <c r="L461" i="10"/>
  <c r="L409" i="10"/>
  <c r="L564" i="10"/>
  <c r="L468" i="10"/>
  <c r="L372" i="10"/>
  <c r="L413" i="10"/>
  <c r="L381" i="10"/>
  <c r="L489" i="10"/>
  <c r="L620" i="10"/>
  <c r="L524" i="10"/>
  <c r="L460" i="10"/>
  <c r="L611" i="10"/>
  <c r="L563" i="10"/>
  <c r="L467" i="10"/>
  <c r="L394" i="10"/>
  <c r="L377" i="10"/>
  <c r="L532" i="10"/>
  <c r="L516" i="10"/>
  <c r="L368" i="10"/>
  <c r="L459" i="10"/>
  <c r="L573" i="10"/>
  <c r="L509" i="10"/>
  <c r="L521" i="10"/>
  <c r="L425" i="10"/>
  <c r="L393" i="10"/>
  <c r="L428" i="10"/>
  <c r="L419" i="10"/>
  <c r="L542" i="10"/>
  <c r="L437" i="10"/>
  <c r="L626" i="10"/>
  <c r="L562" i="10"/>
  <c r="L520" i="10"/>
  <c r="L424" i="10"/>
  <c r="L575" i="10"/>
  <c r="L543" i="10"/>
  <c r="L479" i="10"/>
  <c r="L362" i="10"/>
  <c r="L549" i="10"/>
  <c r="L462" i="10"/>
  <c r="L605" i="10"/>
  <c r="L597" i="10"/>
  <c r="L552" i="10"/>
  <c r="L408" i="10"/>
  <c r="L28" i="10"/>
  <c r="L582" i="10"/>
  <c r="L517" i="10"/>
  <c r="L453" i="10"/>
  <c r="L546" i="10"/>
  <c r="L496" i="10"/>
  <c r="L464" i="10"/>
  <c r="L416" i="10"/>
  <c r="L400" i="10"/>
  <c r="L615" i="10"/>
  <c r="L390" i="10"/>
  <c r="L442" i="10"/>
  <c r="L553" i="10"/>
  <c r="L476" i="10"/>
  <c r="L595" i="10"/>
  <c r="L469" i="10"/>
  <c r="L609" i="10"/>
  <c r="L600" i="10"/>
  <c r="L472" i="10"/>
  <c r="L440" i="10"/>
  <c r="L591" i="10"/>
  <c r="L447" i="10"/>
  <c r="L601" i="10"/>
  <c r="L569" i="10"/>
  <c r="L628" i="10"/>
  <c r="L484" i="10"/>
  <c r="L404" i="10"/>
  <c r="L603" i="10"/>
  <c r="L571" i="10"/>
  <c r="L539" i="10"/>
  <c r="L523" i="10"/>
  <c r="L491" i="10"/>
  <c r="L475" i="10"/>
  <c r="L427" i="10"/>
  <c r="L411" i="10"/>
  <c r="L395" i="10"/>
  <c r="L379" i="10"/>
  <c r="L374" i="10"/>
  <c r="L358" i="10"/>
  <c r="L187" i="10"/>
  <c r="L389" i="10"/>
  <c r="L610" i="10"/>
  <c r="L578" i="10"/>
  <c r="L482" i="10"/>
  <c r="L433" i="10"/>
  <c r="L401" i="10"/>
  <c r="L624" i="10"/>
  <c r="L560" i="10"/>
  <c r="L544" i="10"/>
  <c r="L528" i="10"/>
  <c r="L512" i="10"/>
  <c r="L480" i="10"/>
  <c r="L448" i="10"/>
  <c r="L432" i="10"/>
  <c r="L360" i="10"/>
  <c r="L599" i="10"/>
  <c r="L567" i="10"/>
  <c r="L535" i="10"/>
  <c r="L519" i="10"/>
  <c r="L503" i="10"/>
  <c r="L471" i="10"/>
  <c r="L407" i="10"/>
  <c r="L391" i="10"/>
  <c r="L375" i="10"/>
  <c r="L370" i="10"/>
  <c r="L354" i="10"/>
  <c r="L373" i="10"/>
  <c r="L357" i="10"/>
  <c r="L422" i="10"/>
  <c r="L590" i="10"/>
  <c r="L541" i="10"/>
  <c r="L538" i="10"/>
  <c r="L474" i="10"/>
  <c r="L410" i="10"/>
  <c r="L378" i="10"/>
  <c r="L585" i="10"/>
  <c r="L457" i="10"/>
  <c r="L604" i="10"/>
  <c r="L588" i="10"/>
  <c r="L572" i="10"/>
  <c r="L556" i="10"/>
  <c r="L508" i="10"/>
  <c r="L444" i="10"/>
  <c r="L412" i="10"/>
  <c r="L396" i="10"/>
  <c r="L352" i="10"/>
  <c r="L627" i="10"/>
  <c r="L579" i="10"/>
  <c r="L515" i="10"/>
  <c r="L499" i="10"/>
  <c r="L483" i="10"/>
  <c r="L451" i="10"/>
  <c r="L435" i="10"/>
  <c r="L403" i="10"/>
  <c r="L387" i="10"/>
  <c r="L367" i="10"/>
  <c r="L366" i="10"/>
  <c r="L369" i="10"/>
  <c r="L353" i="10"/>
  <c r="L405" i="10"/>
  <c r="L530" i="10"/>
  <c r="L434" i="10"/>
  <c r="L402" i="10"/>
  <c r="L488" i="10"/>
  <c r="L392" i="10"/>
  <c r="L376" i="10"/>
  <c r="L623" i="10"/>
  <c r="L607" i="10"/>
  <c r="L527" i="10"/>
  <c r="L495" i="10"/>
  <c r="L463" i="10"/>
  <c r="L431" i="10"/>
  <c r="L399" i="10"/>
  <c r="L383" i="10"/>
  <c r="L359" i="10"/>
  <c r="L365" i="10"/>
  <c r="L27" i="10"/>
  <c r="L26" i="10"/>
  <c r="L25" i="10"/>
  <c r="I399" i="10"/>
  <c r="I625" i="10"/>
  <c r="I609" i="10"/>
  <c r="I593" i="10"/>
  <c r="I577" i="10"/>
  <c r="I561" i="10"/>
  <c r="I523" i="10"/>
  <c r="I459" i="10"/>
  <c r="I395" i="10"/>
  <c r="I624" i="10"/>
  <c r="I608" i="10"/>
  <c r="I592" i="10"/>
  <c r="I576" i="10"/>
  <c r="I560" i="10"/>
  <c r="I519" i="10"/>
  <c r="I455" i="10"/>
  <c r="I391" i="10"/>
  <c r="I619" i="10"/>
  <c r="I603" i="10"/>
  <c r="I587" i="10"/>
  <c r="I571" i="10"/>
  <c r="I555" i="10"/>
  <c r="I499" i="10"/>
  <c r="I435" i="10"/>
  <c r="I371" i="10"/>
  <c r="I550" i="10"/>
  <c r="I534" i="10"/>
  <c r="I518" i="10"/>
  <c r="I502" i="10"/>
  <c r="I486" i="10"/>
  <c r="I470" i="10"/>
  <c r="I454" i="10"/>
  <c r="I438" i="10"/>
  <c r="I422" i="10"/>
  <c r="I406" i="10"/>
  <c r="I390" i="10"/>
  <c r="I374" i="10"/>
  <c r="I358" i="10"/>
  <c r="I541" i="10"/>
  <c r="I525" i="10"/>
  <c r="I509" i="10"/>
  <c r="I493" i="10"/>
  <c r="I477" i="10"/>
  <c r="I461" i="10"/>
  <c r="I445" i="10"/>
  <c r="I429" i="10"/>
  <c r="I413" i="10"/>
  <c r="I397" i="10"/>
  <c r="I381" i="10"/>
  <c r="I365" i="10"/>
  <c r="I552" i="10"/>
  <c r="I536" i="10"/>
  <c r="I520" i="10"/>
  <c r="I504" i="10"/>
  <c r="I488" i="10"/>
  <c r="I472" i="10"/>
  <c r="I456" i="10"/>
  <c r="I440" i="10"/>
  <c r="I424" i="10"/>
  <c r="I408" i="10"/>
  <c r="I392" i="10"/>
  <c r="I376" i="10"/>
  <c r="I360" i="10"/>
  <c r="I606" i="10"/>
  <c r="I602" i="10"/>
  <c r="I495" i="10"/>
  <c r="I582" i="10"/>
  <c r="I415" i="10"/>
  <c r="I622" i="10"/>
  <c r="I626" i="10"/>
  <c r="I562" i="10"/>
  <c r="I621" i="10"/>
  <c r="I605" i="10"/>
  <c r="I589" i="10"/>
  <c r="I573" i="10"/>
  <c r="I557" i="10"/>
  <c r="I507" i="10"/>
  <c r="I443" i="10"/>
  <c r="I379" i="10"/>
  <c r="I620" i="10"/>
  <c r="I604" i="10"/>
  <c r="I588" i="10"/>
  <c r="I572" i="10"/>
  <c r="I556" i="10"/>
  <c r="I503" i="10"/>
  <c r="I439" i="10"/>
  <c r="I375" i="10"/>
  <c r="I615" i="10"/>
  <c r="I599" i="10"/>
  <c r="I583" i="10"/>
  <c r="I567" i="10"/>
  <c r="I547" i="10"/>
  <c r="I483" i="10"/>
  <c r="I419" i="10"/>
  <c r="I355" i="10"/>
  <c r="I546" i="10"/>
  <c r="I530" i="10"/>
  <c r="I514" i="10"/>
  <c r="I498" i="10"/>
  <c r="I482" i="10"/>
  <c r="I466" i="10"/>
  <c r="I450" i="10"/>
  <c r="I434" i="10"/>
  <c r="I418" i="10"/>
  <c r="I402" i="10"/>
  <c r="I386" i="10"/>
  <c r="I370" i="10"/>
  <c r="I354" i="10"/>
  <c r="I537" i="10"/>
  <c r="I521" i="10"/>
  <c r="I505" i="10"/>
  <c r="I489" i="10"/>
  <c r="I473" i="10"/>
  <c r="I457" i="10"/>
  <c r="I441" i="10"/>
  <c r="I425" i="10"/>
  <c r="I409" i="10"/>
  <c r="I393" i="10"/>
  <c r="I377" i="10"/>
  <c r="I361" i="10"/>
  <c r="I548" i="10"/>
  <c r="I532" i="10"/>
  <c r="I516" i="10"/>
  <c r="I500" i="10"/>
  <c r="I484" i="10"/>
  <c r="I468" i="10"/>
  <c r="I452" i="10"/>
  <c r="I436" i="10"/>
  <c r="I420" i="10"/>
  <c r="I404" i="10"/>
  <c r="I388" i="10"/>
  <c r="I372" i="10"/>
  <c r="I356" i="10"/>
  <c r="I558" i="10"/>
  <c r="I586" i="10"/>
  <c r="I431" i="10"/>
  <c r="I630" i="10"/>
  <c r="I566" i="10"/>
  <c r="I590" i="10"/>
  <c r="I610" i="10"/>
  <c r="I527" i="10"/>
  <c r="I617" i="10"/>
  <c r="I601" i="10"/>
  <c r="I585" i="10"/>
  <c r="I569" i="10"/>
  <c r="I553" i="10"/>
  <c r="I491" i="10"/>
  <c r="I427" i="10"/>
  <c r="I363" i="10"/>
  <c r="I616" i="10"/>
  <c r="I600" i="10"/>
  <c r="I584" i="10"/>
  <c r="I568" i="10"/>
  <c r="I551" i="10"/>
  <c r="I487" i="10"/>
  <c r="I423" i="10"/>
  <c r="I359" i="10"/>
  <c r="I627" i="10"/>
  <c r="I611" i="10"/>
  <c r="I595" i="10"/>
  <c r="I579" i="10"/>
  <c r="I563" i="10"/>
  <c r="I531" i="10"/>
  <c r="I467" i="10"/>
  <c r="I403" i="10"/>
  <c r="I542" i="10"/>
  <c r="I526" i="10"/>
  <c r="I510" i="10"/>
  <c r="I494" i="10"/>
  <c r="I478" i="10"/>
  <c r="I462" i="10"/>
  <c r="I446" i="10"/>
  <c r="I430" i="10"/>
  <c r="I414" i="10"/>
  <c r="I398" i="10"/>
  <c r="I382" i="10"/>
  <c r="I366" i="10"/>
  <c r="I549" i="10"/>
  <c r="I533" i="10"/>
  <c r="I517" i="10"/>
  <c r="I501" i="10"/>
  <c r="I485" i="10"/>
  <c r="I469" i="10"/>
  <c r="I453" i="10"/>
  <c r="I437" i="10"/>
  <c r="I421" i="10"/>
  <c r="I405" i="10"/>
  <c r="I389" i="10"/>
  <c r="I373" i="10"/>
  <c r="I357" i="10"/>
  <c r="I544" i="10"/>
  <c r="I528" i="10"/>
  <c r="I512" i="10"/>
  <c r="I496" i="10"/>
  <c r="I480" i="10"/>
  <c r="I464" i="10"/>
  <c r="I448" i="10"/>
  <c r="I432" i="10"/>
  <c r="I416" i="10"/>
  <c r="I400" i="10"/>
  <c r="I384" i="10"/>
  <c r="I368" i="10"/>
  <c r="I352" i="10"/>
  <c r="I383" i="10"/>
  <c r="I570" i="10"/>
  <c r="I367" i="10"/>
  <c r="I574" i="10"/>
  <c r="I614" i="10"/>
  <c r="I543" i="10"/>
  <c r="I511" i="10"/>
  <c r="I594" i="10"/>
  <c r="I463" i="10"/>
  <c r="I629" i="10"/>
  <c r="I613" i="10"/>
  <c r="I597" i="10"/>
  <c r="I581" i="10"/>
  <c r="I565" i="10"/>
  <c r="I539" i="10"/>
  <c r="I475" i="10"/>
  <c r="I411" i="10"/>
  <c r="I628" i="10"/>
  <c r="I612" i="10"/>
  <c r="I596" i="10"/>
  <c r="I580" i="10"/>
  <c r="I564" i="10"/>
  <c r="I535" i="10"/>
  <c r="I471" i="10"/>
  <c r="I407" i="10"/>
  <c r="I623" i="10"/>
  <c r="I607" i="10"/>
  <c r="I591" i="10"/>
  <c r="I575" i="10"/>
  <c r="I559" i="10"/>
  <c r="I515" i="10"/>
  <c r="I451" i="10"/>
  <c r="I387" i="10"/>
  <c r="I538" i="10"/>
  <c r="I522" i="10"/>
  <c r="I506" i="10"/>
  <c r="I490" i="10"/>
  <c r="I474" i="10"/>
  <c r="I458" i="10"/>
  <c r="I442" i="10"/>
  <c r="I426" i="10"/>
  <c r="I410" i="10"/>
  <c r="I394" i="10"/>
  <c r="I378" i="10"/>
  <c r="I362" i="10"/>
  <c r="I545" i="10"/>
  <c r="I529" i="10"/>
  <c r="I513" i="10"/>
  <c r="I497" i="10"/>
  <c r="I481" i="10"/>
  <c r="I465" i="10"/>
  <c r="I449" i="10"/>
  <c r="I433" i="10"/>
  <c r="I417" i="10"/>
  <c r="I401" i="10"/>
  <c r="I385" i="10"/>
  <c r="I369" i="10"/>
  <c r="I353" i="10"/>
  <c r="I540" i="10"/>
  <c r="I524" i="10"/>
  <c r="I508" i="10"/>
  <c r="I492" i="10"/>
  <c r="I476" i="10"/>
  <c r="I460" i="10"/>
  <c r="I444" i="10"/>
  <c r="I428" i="10"/>
  <c r="I412" i="10"/>
  <c r="I396" i="10"/>
  <c r="I380" i="10"/>
  <c r="I364" i="10"/>
  <c r="I28" i="10"/>
  <c r="I25" i="10"/>
  <c r="I26" i="10"/>
  <c r="I27" i="10"/>
  <c r="L148" i="10"/>
  <c r="L152" i="10"/>
  <c r="L62" i="10"/>
  <c r="L95" i="10"/>
  <c r="L85" i="10"/>
  <c r="L243" i="10"/>
  <c r="L143" i="10"/>
  <c r="L64" i="10"/>
  <c r="H1390" i="10"/>
  <c r="C1390" i="10"/>
  <c r="H814" i="10"/>
  <c r="C814" i="10"/>
  <c r="C1673" i="10"/>
  <c r="D1673" i="10" s="1"/>
  <c r="H1574" i="10"/>
  <c r="C1574" i="10"/>
  <c r="H1386" i="10"/>
  <c r="C1386" i="10"/>
  <c r="H1002" i="10"/>
  <c r="C1002" i="10"/>
  <c r="C618" i="10"/>
  <c r="D618" i="10" s="1"/>
  <c r="C1662" i="10"/>
  <c r="D1662" i="10" s="1"/>
  <c r="C447" i="10"/>
  <c r="D447" i="10" s="1"/>
  <c r="H1558" i="10"/>
  <c r="C1558" i="10"/>
  <c r="H1366" i="10"/>
  <c r="C1366" i="10"/>
  <c r="H1174" i="10"/>
  <c r="C1174" i="10"/>
  <c r="H982" i="10"/>
  <c r="C982" i="10"/>
  <c r="H790" i="10"/>
  <c r="C790" i="10"/>
  <c r="C598" i="10"/>
  <c r="D598" i="10" s="1"/>
  <c r="H1278" i="10"/>
  <c r="C1278" i="10"/>
  <c r="H894" i="10"/>
  <c r="C894" i="10"/>
  <c r="C1679" i="10"/>
  <c r="D1679" i="10" s="1"/>
  <c r="H1631" i="10"/>
  <c r="C1631" i="10"/>
  <c r="H1410" i="10"/>
  <c r="C1410" i="10"/>
  <c r="H834" i="10"/>
  <c r="C834" i="10"/>
  <c r="C642" i="10"/>
  <c r="D642" i="10" s="1"/>
  <c r="H1473" i="10"/>
  <c r="C1473" i="10"/>
  <c r="H1281" i="10"/>
  <c r="C1281" i="10"/>
  <c r="H1185" i="10"/>
  <c r="C1185" i="10"/>
  <c r="H1137" i="10"/>
  <c r="C1137" i="10"/>
  <c r="H1089" i="10"/>
  <c r="C1089" i="10"/>
  <c r="H993" i="10"/>
  <c r="C993" i="10"/>
  <c r="H945" i="10"/>
  <c r="C945" i="10"/>
  <c r="H865" i="10"/>
  <c r="C865" i="10"/>
  <c r="C1494" i="10"/>
  <c r="C1553" i="10"/>
  <c r="C926" i="10"/>
  <c r="C913" i="10"/>
  <c r="C1569" i="10"/>
  <c r="C1538" i="10"/>
  <c r="H1198" i="10"/>
  <c r="C1198" i="10"/>
  <c r="C654" i="10"/>
  <c r="D654" i="10" s="1"/>
  <c r="C1657" i="10"/>
  <c r="D1657" i="10" s="1"/>
  <c r="H1322" i="10"/>
  <c r="C1322" i="10"/>
  <c r="H1588" i="10"/>
  <c r="C1588" i="10"/>
  <c r="H1430" i="10"/>
  <c r="C1430" i="10"/>
  <c r="H1238" i="10"/>
  <c r="C1238" i="10"/>
  <c r="H854" i="10"/>
  <c r="C854" i="10"/>
  <c r="C662" i="10"/>
  <c r="D662" i="10" s="1"/>
  <c r="C479" i="10"/>
  <c r="D479" i="10" s="1"/>
  <c r="H1070" i="10"/>
  <c r="C1070" i="10"/>
  <c r="C670" i="10"/>
  <c r="D670" i="10" s="1"/>
  <c r="C1663" i="10"/>
  <c r="D1663" i="10" s="1"/>
  <c r="H1346" i="10"/>
  <c r="C1346" i="10"/>
  <c r="H1154" i="10"/>
  <c r="C1154" i="10"/>
  <c r="H770" i="10"/>
  <c r="C770" i="10"/>
  <c r="C578" i="10"/>
  <c r="D578" i="10" s="1"/>
  <c r="H1505" i="10"/>
  <c r="C1505" i="10"/>
  <c r="H1457" i="10"/>
  <c r="C1457" i="10"/>
  <c r="H1409" i="10"/>
  <c r="C1409" i="10"/>
  <c r="H1361" i="10"/>
  <c r="C1361" i="10"/>
  <c r="H1313" i="10"/>
  <c r="C1313" i="10"/>
  <c r="H1265" i="10"/>
  <c r="C1265" i="10"/>
  <c r="H1217" i="10"/>
  <c r="C1217" i="10"/>
  <c r="H1121" i="10"/>
  <c r="C1121" i="10"/>
  <c r="H1073" i="10"/>
  <c r="C1073" i="10"/>
  <c r="H1025" i="10"/>
  <c r="C1025" i="10"/>
  <c r="H929" i="10"/>
  <c r="C929" i="10"/>
  <c r="H897" i="10"/>
  <c r="C897" i="10"/>
  <c r="C1169" i="10"/>
  <c r="C399" i="10"/>
  <c r="D399" i="10" s="1"/>
  <c r="C1258" i="10"/>
  <c r="C1393" i="10"/>
  <c r="C898" i="10"/>
  <c r="C962" i="10"/>
  <c r="C1026" i="10"/>
  <c r="C977" i="10"/>
  <c r="H1577" i="10"/>
  <c r="C1577" i="10"/>
  <c r="C1641" i="10"/>
  <c r="D1641" i="10" s="1"/>
  <c r="H1593" i="10"/>
  <c r="C1593" i="10"/>
  <c r="H1066" i="10"/>
  <c r="C1066" i="10"/>
  <c r="C554" i="10"/>
  <c r="D554" i="10" s="1"/>
  <c r="C1652" i="10"/>
  <c r="D1652" i="10" s="1"/>
  <c r="H1110" i="10"/>
  <c r="C1110" i="10"/>
  <c r="H918" i="10"/>
  <c r="C918" i="10"/>
  <c r="C1647" i="10"/>
  <c r="D1647" i="10" s="1"/>
  <c r="H1282" i="10"/>
  <c r="C1282" i="10"/>
  <c r="H1090" i="10"/>
  <c r="C1090" i="10"/>
  <c r="H1345" i="10"/>
  <c r="C1345" i="10"/>
  <c r="H1297" i="10"/>
  <c r="C1297" i="10"/>
  <c r="H1249" i="10"/>
  <c r="C1249" i="10"/>
  <c r="H1201" i="10"/>
  <c r="C1201" i="10"/>
  <c r="H1105" i="10"/>
  <c r="C1105" i="10"/>
  <c r="H1057" i="10"/>
  <c r="C1057" i="10"/>
  <c r="H1009" i="10"/>
  <c r="C1009" i="10"/>
  <c r="H961" i="10"/>
  <c r="C961" i="10"/>
  <c r="H881" i="10"/>
  <c r="C881" i="10"/>
  <c r="C1153" i="10"/>
  <c r="C1041" i="10"/>
  <c r="C1233" i="10"/>
  <c r="C1377" i="10"/>
  <c r="C1615" i="10"/>
  <c r="C1441" i="10"/>
  <c r="C1568" i="10"/>
  <c r="C1424" i="10"/>
  <c r="C1536" i="10"/>
  <c r="C1104" i="10"/>
  <c r="C785" i="10"/>
  <c r="C849" i="10"/>
  <c r="C592" i="10"/>
  <c r="D592" i="10" s="1"/>
  <c r="C656" i="10"/>
  <c r="D656" i="10" s="1"/>
  <c r="C833" i="10"/>
  <c r="C609" i="10"/>
  <c r="D609" i="10" s="1"/>
  <c r="C752" i="10"/>
  <c r="C1019" i="10"/>
  <c r="C896" i="10"/>
  <c r="C960" i="10"/>
  <c r="C1024" i="10"/>
  <c r="C1360" i="10"/>
  <c r="C1451" i="10"/>
  <c r="C1152" i="10"/>
  <c r="C1392" i="10"/>
  <c r="C1403" i="10"/>
  <c r="C1168" i="10"/>
  <c r="C1467" i="10"/>
  <c r="C1232" i="10"/>
  <c r="C1419" i="10"/>
  <c r="C1211" i="10"/>
  <c r="C1472" i="10"/>
  <c r="C816" i="10"/>
  <c r="C1355" i="10"/>
  <c r="C1040" i="10"/>
  <c r="C1216" i="10"/>
  <c r="C817" i="10"/>
  <c r="C608" i="10"/>
  <c r="D608" i="10" s="1"/>
  <c r="C672" i="10"/>
  <c r="D672" i="10" s="1"/>
  <c r="C561" i="10"/>
  <c r="D561" i="10" s="1"/>
  <c r="C625" i="10"/>
  <c r="D625" i="10" s="1"/>
  <c r="C768" i="10"/>
  <c r="C395" i="10"/>
  <c r="D395" i="10" s="1"/>
  <c r="C459" i="10"/>
  <c r="D459" i="10" s="1"/>
  <c r="C523" i="10"/>
  <c r="D523" i="10" s="1"/>
  <c r="C1136" i="10"/>
  <c r="C832" i="10"/>
  <c r="C971" i="10"/>
  <c r="C1035" i="10"/>
  <c r="C912" i="10"/>
  <c r="C976" i="10"/>
  <c r="C1376" i="10"/>
  <c r="C800" i="10"/>
  <c r="C1243" i="10"/>
  <c r="C1264" i="10"/>
  <c r="C1227" i="10"/>
  <c r="C1408" i="10"/>
  <c r="C1483" i="10"/>
  <c r="C1552" i="10"/>
  <c r="C705" i="10"/>
  <c r="C784" i="10"/>
  <c r="C1328" i="10"/>
  <c r="C1488" i="10"/>
  <c r="C1435" i="10"/>
  <c r="C1520" i="10"/>
  <c r="C1515" i="10"/>
  <c r="C1200" i="10"/>
  <c r="C1131" i="10"/>
  <c r="C688" i="10"/>
  <c r="D688" i="10" s="1"/>
  <c r="L339" i="10"/>
  <c r="L268" i="10"/>
  <c r="L284" i="10"/>
  <c r="L220" i="10"/>
  <c r="L158" i="10"/>
  <c r="L132" i="10"/>
  <c r="L335" i="10"/>
  <c r="L208" i="10"/>
  <c r="L175" i="10"/>
  <c r="L86" i="10"/>
  <c r="C28" i="10"/>
  <c r="D28" i="10" s="1"/>
  <c r="C970" i="10"/>
  <c r="C778" i="10"/>
  <c r="C1586" i="10"/>
  <c r="C1422" i="10"/>
  <c r="C1649" i="10"/>
  <c r="D1649" i="10" s="1"/>
  <c r="C1585" i="10"/>
  <c r="C1482" i="10"/>
  <c r="C1014" i="10"/>
  <c r="C910" i="10"/>
  <c r="C586" i="10"/>
  <c r="D586" i="10" s="1"/>
  <c r="C906" i="10"/>
  <c r="C734" i="10"/>
  <c r="C1486" i="10"/>
  <c r="C1579" i="10"/>
  <c r="C1418" i="10"/>
  <c r="C1681" i="10"/>
  <c r="D1681" i="10" s="1"/>
  <c r="C25" i="10"/>
  <c r="D25" i="10" s="1"/>
  <c r="C1102" i="10"/>
  <c r="C1596" i="10"/>
  <c r="L340" i="10"/>
  <c r="L127" i="10"/>
  <c r="C1625" i="10"/>
  <c r="C1194" i="10"/>
  <c r="C1622" i="10"/>
  <c r="L116" i="10"/>
  <c r="L44" i="10"/>
  <c r="L235" i="10"/>
  <c r="L259" i="10"/>
  <c r="L320" i="10"/>
  <c r="C938" i="10"/>
  <c r="C1609" i="10"/>
  <c r="C1518" i="10"/>
  <c r="C1046" i="10"/>
  <c r="C1514" i="10"/>
  <c r="C1636" i="10"/>
  <c r="D1636" i="10" s="1"/>
  <c r="L125" i="10"/>
  <c r="L15" i="10"/>
  <c r="C746" i="10"/>
  <c r="C1620" i="10"/>
  <c r="C1006" i="10"/>
  <c r="C750" i="10"/>
  <c r="C682" i="10"/>
  <c r="D682" i="10" s="1"/>
  <c r="C874" i="10"/>
  <c r="C1474" i="10"/>
  <c r="C1614" i="10"/>
  <c r="C1329" i="10"/>
  <c r="C1537" i="10"/>
  <c r="C1604" i="10"/>
  <c r="C1310" i="10"/>
  <c r="C1521" i="10"/>
  <c r="C1594" i="10"/>
  <c r="C1218" i="10"/>
  <c r="C1425" i="10"/>
  <c r="C1668" i="10"/>
  <c r="D1668" i="10" s="1"/>
  <c r="C1583" i="10"/>
  <c r="C689" i="10"/>
  <c r="D689" i="10" s="1"/>
  <c r="L292" i="10"/>
  <c r="L252" i="10"/>
  <c r="L196" i="10"/>
  <c r="L276" i="10"/>
  <c r="L77" i="10"/>
  <c r="L272" i="10"/>
  <c r="L166" i="10"/>
  <c r="L113" i="10"/>
  <c r="L42" i="10"/>
  <c r="L110" i="10"/>
  <c r="L80" i="10"/>
  <c r="L229" i="10"/>
  <c r="L140" i="10"/>
  <c r="L109" i="10"/>
  <c r="L37" i="10"/>
  <c r="L97" i="10"/>
  <c r="L120" i="10"/>
  <c r="L191" i="10"/>
  <c r="L59" i="10"/>
  <c r="L131" i="10"/>
  <c r="L123" i="10"/>
  <c r="L296" i="10"/>
  <c r="L264" i="10"/>
  <c r="L134" i="10"/>
  <c r="L102" i="10"/>
  <c r="L291" i="10"/>
  <c r="L227" i="10"/>
  <c r="L100" i="10"/>
  <c r="L165" i="10"/>
  <c r="L236" i="10"/>
  <c r="L344" i="10"/>
  <c r="L181" i="10"/>
  <c r="C1114" i="10"/>
  <c r="C766" i="10"/>
  <c r="C1434" i="10"/>
  <c r="C794" i="10"/>
  <c r="C1680" i="10"/>
  <c r="D1680" i="10" s="1"/>
  <c r="C1094" i="10"/>
  <c r="C1605" i="10"/>
  <c r="C1669" i="10"/>
  <c r="D1669" i="10" s="1"/>
  <c r="C602" i="10"/>
  <c r="D602" i="10" s="1"/>
  <c r="C666" i="10"/>
  <c r="D666" i="10" s="1"/>
  <c r="C922" i="10"/>
  <c r="C986" i="10"/>
  <c r="C774" i="10"/>
  <c r="C1522" i="10"/>
  <c r="C1659" i="10"/>
  <c r="D1659" i="10" s="1"/>
  <c r="C902" i="10"/>
  <c r="C1653" i="10"/>
  <c r="D1653" i="10" s="1"/>
  <c r="C1030" i="10"/>
  <c r="C1675" i="10"/>
  <c r="D1675" i="10" s="1"/>
  <c r="C1664" i="10"/>
  <c r="D1664" i="10" s="1"/>
  <c r="C1562" i="10"/>
  <c r="C1632" i="10"/>
  <c r="C1458" i="10"/>
  <c r="L348" i="10"/>
  <c r="L251" i="10"/>
  <c r="C1637" i="10"/>
  <c r="D1637" i="10" s="1"/>
  <c r="C1589" i="10"/>
  <c r="C1150" i="10"/>
  <c r="C1498" i="10"/>
  <c r="L260" i="10"/>
  <c r="C1616" i="10"/>
  <c r="C1178" i="10"/>
  <c r="C1370" i="10"/>
  <c r="C1648" i="10"/>
  <c r="D1648" i="10" s="1"/>
  <c r="C1621" i="10"/>
  <c r="C1650" i="10"/>
  <c r="D1650" i="10" s="1"/>
  <c r="C1643" i="10"/>
  <c r="D1643" i="10" s="1"/>
  <c r="C1069" i="10"/>
  <c r="L211" i="10"/>
  <c r="L302" i="10"/>
  <c r="L192" i="10"/>
  <c r="L271" i="10"/>
  <c r="L239" i="10"/>
  <c r="L270" i="10"/>
  <c r="L308" i="10"/>
  <c r="L327" i="10"/>
  <c r="L346" i="10"/>
  <c r="L244" i="10"/>
  <c r="L240" i="10"/>
  <c r="L319" i="10"/>
  <c r="L223" i="10"/>
  <c r="L144" i="10"/>
  <c r="L343" i="10"/>
  <c r="L258" i="10"/>
  <c r="L303" i="10"/>
  <c r="L228" i="10"/>
  <c r="L216" i="10"/>
  <c r="L199" i="10"/>
  <c r="L202" i="10"/>
  <c r="L269" i="10"/>
  <c r="L275" i="10"/>
  <c r="L322" i="10"/>
  <c r="L293" i="10"/>
  <c r="L245" i="10"/>
  <c r="L324" i="10"/>
  <c r="L147" i="10"/>
  <c r="L299" i="10"/>
  <c r="L328" i="10"/>
  <c r="L232" i="10"/>
  <c r="L247" i="10"/>
  <c r="L323" i="10"/>
  <c r="L316" i="10"/>
  <c r="L347" i="10"/>
  <c r="L283" i="10"/>
  <c r="L288" i="10"/>
  <c r="L212" i="10"/>
  <c r="L331" i="10"/>
  <c r="L267" i="10"/>
  <c r="L203" i="10"/>
  <c r="L312" i="10"/>
  <c r="L280" i="10"/>
  <c r="L248" i="10"/>
  <c r="L295" i="10"/>
  <c r="L314" i="10"/>
  <c r="L282" i="10"/>
  <c r="L266" i="10"/>
  <c r="L21" i="10"/>
  <c r="L23" i="10"/>
  <c r="L194" i="10"/>
  <c r="L341" i="10"/>
  <c r="L200" i="10"/>
  <c r="L307" i="10"/>
  <c r="L336" i="10"/>
  <c r="L255" i="10"/>
  <c r="L310" i="10"/>
  <c r="L294" i="10"/>
  <c r="L297" i="10"/>
  <c r="L332" i="10"/>
  <c r="L22" i="10"/>
  <c r="L300" i="10"/>
  <c r="L333" i="10"/>
  <c r="L317" i="10"/>
  <c r="L301" i="10"/>
  <c r="L285" i="10"/>
  <c r="L315" i="10"/>
  <c r="L304" i="10"/>
  <c r="L351" i="10"/>
  <c r="L287" i="10"/>
  <c r="L342" i="10"/>
  <c r="L326" i="10"/>
  <c r="L278" i="10"/>
  <c r="L262" i="10"/>
  <c r="L246" i="10"/>
  <c r="L230" i="10"/>
  <c r="L214" i="10"/>
  <c r="L198" i="10"/>
  <c r="L345" i="10"/>
  <c r="L329" i="10"/>
  <c r="L313" i="10"/>
  <c r="L281" i="10"/>
  <c r="L265" i="10"/>
  <c r="L249" i="10"/>
  <c r="L233" i="10"/>
  <c r="L217" i="10"/>
  <c r="L201" i="10"/>
  <c r="L204" i="10"/>
  <c r="L115" i="10"/>
  <c r="L311" i="10"/>
  <c r="L279" i="10"/>
  <c r="L215" i="10"/>
  <c r="L70" i="10"/>
  <c r="L338" i="10"/>
  <c r="L306" i="10"/>
  <c r="L290" i="10"/>
  <c r="L274" i="10"/>
  <c r="L242" i="10"/>
  <c r="L226" i="10"/>
  <c r="L210" i="10"/>
  <c r="L138" i="10"/>
  <c r="L184" i="10"/>
  <c r="L185" i="10"/>
  <c r="L325" i="10"/>
  <c r="L309" i="10"/>
  <c r="L277" i="10"/>
  <c r="L261" i="10"/>
  <c r="L213" i="10"/>
  <c r="L197" i="10"/>
  <c r="L186" i="10"/>
  <c r="L195" i="10"/>
  <c r="L219" i="10"/>
  <c r="L256" i="10"/>
  <c r="L224" i="10"/>
  <c r="L79" i="10"/>
  <c r="L207" i="10"/>
  <c r="L350" i="10"/>
  <c r="L334" i="10"/>
  <c r="L318" i="10"/>
  <c r="L286" i="10"/>
  <c r="L254" i="10"/>
  <c r="L238" i="10"/>
  <c r="L222" i="10"/>
  <c r="L206" i="10"/>
  <c r="L337" i="10"/>
  <c r="L321" i="10"/>
  <c r="L305" i="10"/>
  <c r="L289" i="10"/>
  <c r="L273" i="10"/>
  <c r="L257" i="10"/>
  <c r="L241" i="10"/>
  <c r="L225" i="10"/>
  <c r="L209" i="10"/>
  <c r="L193" i="10"/>
  <c r="L263" i="10"/>
  <c r="L231" i="10"/>
  <c r="L330" i="10"/>
  <c r="L298" i="10"/>
  <c r="L250" i="10"/>
  <c r="L234" i="10"/>
  <c r="L218" i="10"/>
  <c r="L349" i="10"/>
  <c r="L253" i="10"/>
  <c r="L237" i="10"/>
  <c r="L221" i="10"/>
  <c r="L205" i="10"/>
  <c r="I60" i="10"/>
  <c r="I116" i="10"/>
  <c r="I180" i="10"/>
  <c r="I37" i="10"/>
  <c r="I93" i="10"/>
  <c r="I165" i="10"/>
  <c r="I74" i="10"/>
  <c r="I130" i="10"/>
  <c r="I35" i="10"/>
  <c r="I56" i="10"/>
  <c r="I88" i="10"/>
  <c r="I120" i="10"/>
  <c r="I152" i="10"/>
  <c r="I184" i="10"/>
  <c r="I139" i="10"/>
  <c r="I41" i="10"/>
  <c r="I73" i="10"/>
  <c r="I105" i="10"/>
  <c r="I137" i="10"/>
  <c r="I169" i="10"/>
  <c r="I46" i="10"/>
  <c r="I78" i="10"/>
  <c r="I110" i="10"/>
  <c r="I142" i="10"/>
  <c r="I174" i="10"/>
  <c r="I47" i="10"/>
  <c r="I83" i="10"/>
  <c r="I127" i="10"/>
  <c r="I187" i="10"/>
  <c r="I52" i="10"/>
  <c r="I124" i="10"/>
  <c r="I131" i="10"/>
  <c r="I69" i="10"/>
  <c r="I133" i="10"/>
  <c r="I189" i="10"/>
  <c r="I106" i="10"/>
  <c r="I170" i="10"/>
  <c r="I71" i="10"/>
  <c r="I135" i="10"/>
  <c r="I151" i="10"/>
  <c r="I303" i="10"/>
  <c r="I223" i="10"/>
  <c r="I319" i="10"/>
  <c r="I331" i="10"/>
  <c r="I267" i="10"/>
  <c r="I203" i="10"/>
  <c r="I327" i="10"/>
  <c r="I263" i="10"/>
  <c r="I199" i="10"/>
  <c r="I307" i="10"/>
  <c r="I243" i="10"/>
  <c r="I342" i="10"/>
  <c r="I326" i="10"/>
  <c r="I310" i="10"/>
  <c r="I294" i="10"/>
  <c r="I278" i="10"/>
  <c r="I262" i="10"/>
  <c r="I246" i="10"/>
  <c r="I230" i="10"/>
  <c r="I214" i="10"/>
  <c r="I198" i="10"/>
  <c r="I349" i="10"/>
  <c r="I333" i="10"/>
  <c r="I317" i="10"/>
  <c r="I301" i="10"/>
  <c r="I285" i="10"/>
  <c r="I269" i="10"/>
  <c r="I253" i="10"/>
  <c r="I237" i="10"/>
  <c r="I221" i="10"/>
  <c r="I205" i="10"/>
  <c r="I344" i="10"/>
  <c r="I328" i="10"/>
  <c r="I312" i="10"/>
  <c r="I296" i="10"/>
  <c r="I280" i="10"/>
  <c r="I264" i="10"/>
  <c r="I248" i="10"/>
  <c r="I232" i="10"/>
  <c r="I216" i="10"/>
  <c r="I200" i="10"/>
  <c r="I76" i="10"/>
  <c r="I132" i="10"/>
  <c r="I188" i="10"/>
  <c r="I45" i="10"/>
  <c r="I109" i="10"/>
  <c r="I181" i="10"/>
  <c r="I90" i="10"/>
  <c r="I146" i="10"/>
  <c r="I63" i="10"/>
  <c r="I64" i="10"/>
  <c r="I96" i="10"/>
  <c r="I128" i="10"/>
  <c r="I160" i="10"/>
  <c r="I34" i="10"/>
  <c r="I155" i="10"/>
  <c r="I49" i="10"/>
  <c r="I81" i="10"/>
  <c r="I113" i="10"/>
  <c r="I145" i="10"/>
  <c r="I177" i="10"/>
  <c r="I54" i="10"/>
  <c r="I86" i="10"/>
  <c r="I118" i="10"/>
  <c r="I150" i="10"/>
  <c r="I182" i="10"/>
  <c r="I59" i="10"/>
  <c r="I91" i="10"/>
  <c r="I143" i="10"/>
  <c r="I68" i="10"/>
  <c r="I140" i="10"/>
  <c r="I163" i="10"/>
  <c r="I85" i="10"/>
  <c r="I149" i="10"/>
  <c r="I50" i="10"/>
  <c r="I122" i="10"/>
  <c r="I186" i="10"/>
  <c r="I79" i="10"/>
  <c r="I183" i="10"/>
  <c r="I55" i="10"/>
  <c r="I239" i="10"/>
  <c r="I255" i="10"/>
  <c r="I335" i="10"/>
  <c r="I315" i="10"/>
  <c r="I251" i="10"/>
  <c r="I311" i="10"/>
  <c r="I247" i="10"/>
  <c r="I291" i="10"/>
  <c r="I227" i="10"/>
  <c r="I338" i="10"/>
  <c r="I322" i="10"/>
  <c r="I306" i="10"/>
  <c r="I290" i="10"/>
  <c r="I274" i="10"/>
  <c r="I258" i="10"/>
  <c r="I242" i="10"/>
  <c r="I226" i="10"/>
  <c r="I210" i="10"/>
  <c r="I194" i="10"/>
  <c r="I345" i="10"/>
  <c r="I329" i="10"/>
  <c r="I313" i="10"/>
  <c r="I297" i="10"/>
  <c r="I281" i="10"/>
  <c r="I265" i="10"/>
  <c r="I249" i="10"/>
  <c r="I233" i="10"/>
  <c r="I217" i="10"/>
  <c r="I201" i="10"/>
  <c r="I340" i="10"/>
  <c r="I324" i="10"/>
  <c r="I308" i="10"/>
  <c r="I292" i="10"/>
  <c r="I276" i="10"/>
  <c r="I260" i="10"/>
  <c r="I244" i="10"/>
  <c r="I228" i="10"/>
  <c r="I212" i="10"/>
  <c r="I196" i="10"/>
  <c r="I84" i="10"/>
  <c r="I148" i="10"/>
  <c r="I115" i="10"/>
  <c r="I61" i="10"/>
  <c r="I125" i="10"/>
  <c r="I42" i="10"/>
  <c r="I98" i="10"/>
  <c r="I162" i="10"/>
  <c r="I167" i="10"/>
  <c r="I40" i="10"/>
  <c r="I72" i="10"/>
  <c r="I104" i="10"/>
  <c r="I136" i="10"/>
  <c r="I168" i="10"/>
  <c r="I99" i="10"/>
  <c r="I171" i="10"/>
  <c r="I57" i="10"/>
  <c r="I89" i="10"/>
  <c r="I121" i="10"/>
  <c r="I153" i="10"/>
  <c r="I185" i="10"/>
  <c r="I62" i="10"/>
  <c r="I94" i="10"/>
  <c r="I126" i="10"/>
  <c r="I158" i="10"/>
  <c r="I190" i="10"/>
  <c r="I67" i="10"/>
  <c r="I103" i="10"/>
  <c r="I159" i="10"/>
  <c r="I92" i="10"/>
  <c r="I156" i="10"/>
  <c r="I179" i="10"/>
  <c r="I101" i="10"/>
  <c r="I157" i="10"/>
  <c r="I66" i="10"/>
  <c r="I138" i="10"/>
  <c r="I43" i="10"/>
  <c r="I95" i="10"/>
  <c r="I87" i="10"/>
  <c r="I351" i="10"/>
  <c r="I271" i="10"/>
  <c r="I299" i="10"/>
  <c r="I235" i="10"/>
  <c r="I295" i="10"/>
  <c r="I231" i="10"/>
  <c r="I339" i="10"/>
  <c r="I275" i="10"/>
  <c r="I211" i="10"/>
  <c r="I350" i="10"/>
  <c r="I334" i="10"/>
  <c r="I318" i="10"/>
  <c r="I302" i="10"/>
  <c r="I286" i="10"/>
  <c r="I270" i="10"/>
  <c r="I254" i="10"/>
  <c r="I238" i="10"/>
  <c r="I222" i="10"/>
  <c r="I206" i="10"/>
  <c r="I341" i="10"/>
  <c r="I325" i="10"/>
  <c r="I309" i="10"/>
  <c r="I293" i="10"/>
  <c r="I277" i="10"/>
  <c r="I261" i="10"/>
  <c r="I245" i="10"/>
  <c r="I229" i="10"/>
  <c r="I213" i="10"/>
  <c r="I197" i="10"/>
  <c r="I336" i="10"/>
  <c r="I320" i="10"/>
  <c r="I304" i="10"/>
  <c r="I288" i="10"/>
  <c r="I272" i="10"/>
  <c r="I256" i="10"/>
  <c r="I240" i="10"/>
  <c r="I224" i="10"/>
  <c r="I208" i="10"/>
  <c r="I192" i="10"/>
  <c r="I44" i="10"/>
  <c r="I100" i="10"/>
  <c r="I164" i="10"/>
  <c r="I147" i="10"/>
  <c r="I77" i="10"/>
  <c r="I141" i="10"/>
  <c r="I58" i="10"/>
  <c r="I114" i="10"/>
  <c r="I178" i="10"/>
  <c r="I48" i="10"/>
  <c r="I80" i="10"/>
  <c r="I112" i="10"/>
  <c r="I144" i="10"/>
  <c r="I176" i="10"/>
  <c r="I123" i="10"/>
  <c r="I191" i="10"/>
  <c r="I65" i="10"/>
  <c r="I97" i="10"/>
  <c r="I129" i="10"/>
  <c r="I161" i="10"/>
  <c r="I38" i="10"/>
  <c r="I70" i="10"/>
  <c r="I102" i="10"/>
  <c r="I134" i="10"/>
  <c r="I166" i="10"/>
  <c r="I39" i="10"/>
  <c r="I75" i="10"/>
  <c r="I111" i="10"/>
  <c r="I175" i="10"/>
  <c r="I36" i="10"/>
  <c r="I108" i="10"/>
  <c r="I172" i="10"/>
  <c r="I53" i="10"/>
  <c r="I117" i="10"/>
  <c r="I173" i="10"/>
  <c r="I82" i="10"/>
  <c r="I154" i="10"/>
  <c r="I51" i="10"/>
  <c r="I107" i="10"/>
  <c r="I119" i="10"/>
  <c r="I287" i="10"/>
  <c r="I207" i="10"/>
  <c r="I347" i="10"/>
  <c r="I283" i="10"/>
  <c r="I219" i="10"/>
  <c r="I343" i="10"/>
  <c r="I279" i="10"/>
  <c r="I215" i="10"/>
  <c r="I323" i="10"/>
  <c r="I259" i="10"/>
  <c r="I195" i="10"/>
  <c r="I346" i="10"/>
  <c r="I330" i="10"/>
  <c r="I314" i="10"/>
  <c r="I298" i="10"/>
  <c r="I282" i="10"/>
  <c r="I266" i="10"/>
  <c r="I250" i="10"/>
  <c r="I234" i="10"/>
  <c r="I218" i="10"/>
  <c r="I202" i="10"/>
  <c r="I337" i="10"/>
  <c r="I321" i="10"/>
  <c r="I305" i="10"/>
  <c r="I289" i="10"/>
  <c r="I273" i="10"/>
  <c r="I257" i="10"/>
  <c r="I241" i="10"/>
  <c r="I225" i="10"/>
  <c r="I209" i="10"/>
  <c r="I193" i="10"/>
  <c r="I348" i="10"/>
  <c r="I332" i="10"/>
  <c r="I316" i="10"/>
  <c r="I300" i="10"/>
  <c r="I284" i="10"/>
  <c r="I268" i="10"/>
  <c r="I252" i="10"/>
  <c r="I236" i="10"/>
  <c r="I220" i="10"/>
  <c r="I204" i="10"/>
  <c r="L20" i="10"/>
  <c r="L24" i="10"/>
  <c r="L13" i="10"/>
  <c r="I10" i="10"/>
  <c r="I18" i="10"/>
  <c r="I11" i="10"/>
  <c r="I17" i="10"/>
  <c r="I16" i="10"/>
  <c r="I24" i="10"/>
  <c r="I21" i="10"/>
  <c r="I15" i="10"/>
  <c r="I9" i="10"/>
  <c r="I12" i="10"/>
  <c r="I13" i="10"/>
  <c r="I20" i="10"/>
  <c r="I23" i="10"/>
  <c r="I19" i="10"/>
  <c r="I14" i="10"/>
  <c r="I22" i="10"/>
  <c r="L75" i="10"/>
  <c r="L60" i="10"/>
  <c r="L188" i="10"/>
  <c r="L111" i="10"/>
  <c r="C139" i="10"/>
  <c r="D139" i="10" s="1"/>
  <c r="C74" i="10"/>
  <c r="D74" i="10" s="1"/>
  <c r="C37" i="10"/>
  <c r="D37" i="10" s="1"/>
  <c r="C127" i="10"/>
  <c r="D127" i="10" s="1"/>
  <c r="C47" i="10"/>
  <c r="D47" i="10" s="1"/>
  <c r="C105" i="10"/>
  <c r="D105" i="10" s="1"/>
  <c r="C137" i="10"/>
  <c r="D137" i="10" s="1"/>
  <c r="C169" i="10"/>
  <c r="D169" i="10" s="1"/>
  <c r="L87" i="10"/>
  <c r="L126" i="10"/>
  <c r="C152" i="10"/>
  <c r="D152" i="10" s="1"/>
  <c r="C1666" i="10"/>
  <c r="D1666" i="10" s="1"/>
  <c r="C110" i="10"/>
  <c r="D110" i="10" s="1"/>
  <c r="C1130" i="10"/>
  <c r="C1450" i="10"/>
  <c r="C180" i="10"/>
  <c r="D180" i="10" s="1"/>
  <c r="C810" i="10"/>
  <c r="C35" i="10"/>
  <c r="D35" i="10" s="1"/>
  <c r="C88" i="10"/>
  <c r="D88" i="10" s="1"/>
  <c r="C135" i="10"/>
  <c r="D135" i="10" s="1"/>
  <c r="C1134" i="10"/>
  <c r="C60" i="10"/>
  <c r="D60" i="10" s="1"/>
  <c r="C189" i="10"/>
  <c r="D189" i="10" s="1"/>
  <c r="C23" i="10"/>
  <c r="D23" i="10" s="1"/>
  <c r="L57" i="10"/>
  <c r="L71" i="10"/>
  <c r="L142" i="10"/>
  <c r="L179" i="10"/>
  <c r="L177" i="10"/>
  <c r="L47" i="10"/>
  <c r="L189" i="10"/>
  <c r="L172" i="10"/>
  <c r="L56" i="10"/>
  <c r="L150" i="10"/>
  <c r="L161" i="10"/>
  <c r="L182" i="10"/>
  <c r="L98" i="10"/>
  <c r="L107" i="10"/>
  <c r="L35" i="10"/>
  <c r="L72" i="10"/>
  <c r="L58" i="10"/>
  <c r="C13" i="10"/>
  <c r="D13" i="10" s="1"/>
  <c r="C16" i="10"/>
  <c r="D16" i="10" s="1"/>
  <c r="C11" i="10"/>
  <c r="D11" i="10" s="1"/>
  <c r="L48" i="10"/>
  <c r="C12" i="10"/>
  <c r="D12" i="10" s="1"/>
  <c r="L121" i="10"/>
  <c r="L137" i="10"/>
  <c r="C10" i="10"/>
  <c r="D10" i="10" s="1"/>
  <c r="C19" i="10"/>
  <c r="D19" i="10" s="1"/>
  <c r="C18" i="10"/>
  <c r="D18" i="10" s="1"/>
  <c r="C14" i="10"/>
  <c r="D14" i="10" s="1"/>
  <c r="C17" i="10"/>
  <c r="D17" i="10" s="1"/>
  <c r="C9" i="10"/>
  <c r="D9" i="10" s="1"/>
  <c r="C15" i="10"/>
  <c r="D15" i="10" s="1"/>
  <c r="L129" i="10"/>
  <c r="L183" i="10"/>
  <c r="L151" i="10"/>
  <c r="L154" i="10"/>
  <c r="L156" i="10"/>
  <c r="L153" i="10"/>
  <c r="L89" i="10"/>
  <c r="L103" i="10"/>
  <c r="L50" i="10"/>
  <c r="L73" i="10"/>
  <c r="L91" i="10"/>
  <c r="L88" i="10"/>
  <c r="L53" i="10"/>
  <c r="L52" i="10"/>
  <c r="L122" i="10"/>
  <c r="L169" i="10"/>
  <c r="L90" i="10"/>
  <c r="L105" i="10"/>
  <c r="L149" i="10"/>
  <c r="L164" i="10"/>
  <c r="L101" i="10"/>
  <c r="L118" i="10"/>
  <c r="L61" i="10"/>
  <c r="L63" i="10"/>
  <c r="L128" i="10"/>
  <c r="L155" i="10"/>
  <c r="L157" i="10"/>
  <c r="L135" i="10"/>
  <c r="L51" i="10"/>
  <c r="L168" i="10"/>
  <c r="L178" i="10"/>
  <c r="L34" i="10"/>
  <c r="L11" i="10"/>
  <c r="L9" i="10"/>
  <c r="C20" i="10"/>
  <c r="D20" i="10" s="1"/>
  <c r="C34" i="10"/>
  <c r="D34" i="10" s="1"/>
  <c r="L46" i="10"/>
  <c r="L159" i="10"/>
  <c r="L119" i="10"/>
  <c r="L104" i="10"/>
  <c r="L45" i="10"/>
  <c r="L38" i="10"/>
  <c r="L92" i="10"/>
  <c r="L160" i="10"/>
  <c r="L65" i="10"/>
  <c r="L40" i="10"/>
  <c r="L41" i="10"/>
  <c r="L170" i="10"/>
  <c r="L190" i="10"/>
  <c r="L66" i="10"/>
  <c r="L139" i="10"/>
  <c r="L141" i="10"/>
  <c r="L163" i="10"/>
  <c r="L14" i="10"/>
  <c r="L74" i="10"/>
  <c r="L112" i="10"/>
  <c r="L99" i="10"/>
  <c r="L124" i="10"/>
  <c r="L67" i="10"/>
  <c r="L36" i="10"/>
  <c r="L162" i="10"/>
  <c r="L17" i="10"/>
  <c r="L19" i="10"/>
  <c r="L180" i="10"/>
  <c r="L68" i="10"/>
  <c r="L171" i="10"/>
  <c r="L83" i="10"/>
  <c r="L136" i="10"/>
  <c r="L55" i="10"/>
  <c r="L146" i="10"/>
  <c r="L130" i="10"/>
  <c r="L82" i="10"/>
  <c r="L117" i="10"/>
  <c r="L69" i="10"/>
  <c r="L174" i="10"/>
  <c r="L94" i="10"/>
  <c r="L49" i="10"/>
  <c r="L39" i="10"/>
  <c r="L54" i="10"/>
  <c r="L18" i="10"/>
  <c r="L12" i="10"/>
  <c r="L16" i="10"/>
  <c r="L10" i="10"/>
  <c r="F269" i="10"/>
  <c r="G269" i="10" s="1"/>
  <c r="H269" i="10" s="1"/>
  <c r="F306" i="10"/>
  <c r="G306" i="10" s="1"/>
  <c r="H306" i="10" s="1"/>
  <c r="F1203" i="10"/>
  <c r="G1203" i="10" s="1"/>
  <c r="F1334" i="10"/>
  <c r="G1334" i="10" s="1"/>
  <c r="F270" i="10"/>
  <c r="G270" i="10" s="1"/>
  <c r="H270" i="10" s="1"/>
  <c r="F331" i="10"/>
  <c r="G331" i="10" s="1"/>
  <c r="H331" i="10" s="1"/>
  <c r="F1064" i="10"/>
  <c r="G1064" i="10" s="1"/>
  <c r="F1288" i="10"/>
  <c r="G1288" i="10" s="1"/>
  <c r="F251" i="10"/>
  <c r="G251" i="10" s="1"/>
  <c r="H251" i="10" s="1"/>
  <c r="F303" i="10"/>
  <c r="G303" i="10" s="1"/>
  <c r="H303" i="10" s="1"/>
  <c r="F551" i="10"/>
  <c r="G551" i="10" s="1"/>
  <c r="H551" i="10" s="1"/>
  <c r="F1316" i="10"/>
  <c r="G1316" i="10" s="1"/>
  <c r="F253" i="10"/>
  <c r="G253" i="10" s="1"/>
  <c r="H253" i="10" s="1"/>
  <c r="F286" i="10"/>
  <c r="G286" i="10" s="1"/>
  <c r="H286" i="10" s="1"/>
  <c r="F1195" i="10"/>
  <c r="G1195" i="10" s="1"/>
  <c r="F719" i="10"/>
  <c r="G719" i="10" s="1"/>
  <c r="F1222" i="10"/>
  <c r="G1222" i="10" s="1"/>
  <c r="F1312" i="10"/>
  <c r="G1312" i="10" s="1"/>
  <c r="F1574" i="10"/>
  <c r="G1574" i="10" s="1"/>
  <c r="F815" i="10"/>
  <c r="G815" i="10" s="1"/>
  <c r="F663" i="10"/>
  <c r="G663" i="10" s="1"/>
  <c r="H663" i="10" s="1"/>
  <c r="F588" i="10"/>
  <c r="G588" i="10" s="1"/>
  <c r="H588" i="10" s="1"/>
  <c r="F194" i="10"/>
  <c r="G194" i="10" s="1"/>
  <c r="H194" i="10" s="1"/>
  <c r="F563" i="10"/>
  <c r="G563" i="10" s="1"/>
  <c r="H563" i="10" s="1"/>
  <c r="F401" i="10"/>
  <c r="G401" i="10" s="1"/>
  <c r="H401" i="10" s="1"/>
  <c r="F376" i="10"/>
  <c r="G376" i="10" s="1"/>
  <c r="H376" i="10" s="1"/>
  <c r="F708" i="10"/>
  <c r="G708" i="10" s="1"/>
  <c r="F467" i="10"/>
  <c r="G467" i="10" s="1"/>
  <c r="H467" i="10" s="1"/>
  <c r="F263" i="10"/>
  <c r="G263" i="10" s="1"/>
  <c r="H263" i="10" s="1"/>
  <c r="F301" i="10"/>
  <c r="G301" i="10" s="1"/>
  <c r="H301" i="10" s="1"/>
  <c r="F343" i="10"/>
  <c r="G343" i="10" s="1"/>
  <c r="H343" i="10" s="1"/>
  <c r="F338" i="10"/>
  <c r="G338" i="10" s="1"/>
  <c r="H338" i="10" s="1"/>
  <c r="F440" i="10"/>
  <c r="G440" i="10" s="1"/>
  <c r="H440" i="10" s="1"/>
  <c r="F539" i="10"/>
  <c r="G539" i="10" s="1"/>
  <c r="H539" i="10" s="1"/>
  <c r="F1139" i="10"/>
  <c r="G1139" i="10" s="1"/>
  <c r="F1185" i="10"/>
  <c r="G1185" i="10" s="1"/>
  <c r="F1104" i="10"/>
  <c r="G1104" i="10" s="1"/>
  <c r="F1305" i="10"/>
  <c r="G1305" i="10" s="1"/>
  <c r="F639" i="10"/>
  <c r="G639" i="10" s="1"/>
  <c r="H639" i="10" s="1"/>
  <c r="F1624" i="10"/>
  <c r="G1624" i="10" s="1"/>
  <c r="F120" i="10"/>
  <c r="G120" i="10" s="1"/>
  <c r="H120" i="10" s="1"/>
  <c r="F207" i="10"/>
  <c r="G207" i="10" s="1"/>
  <c r="H207" i="10" s="1"/>
  <c r="F243" i="10"/>
  <c r="G243" i="10" s="1"/>
  <c r="H243" i="10" s="1"/>
  <c r="F272" i="10"/>
  <c r="G272" i="10" s="1"/>
  <c r="H272" i="10" s="1"/>
  <c r="F321" i="10"/>
  <c r="G321" i="10" s="1"/>
  <c r="H321" i="10" s="1"/>
  <c r="F320" i="10"/>
  <c r="G320" i="10" s="1"/>
  <c r="H320" i="10" s="1"/>
  <c r="F299" i="10"/>
  <c r="G299" i="10" s="1"/>
  <c r="H299" i="10" s="1"/>
  <c r="F278" i="10"/>
  <c r="G278" i="10" s="1"/>
  <c r="H278" i="10" s="1"/>
  <c r="F342" i="10"/>
  <c r="G342" i="10" s="1"/>
  <c r="H342" i="10" s="1"/>
  <c r="F456" i="10"/>
  <c r="G456" i="10" s="1"/>
  <c r="H456" i="10" s="1"/>
  <c r="F549" i="10"/>
  <c r="G549" i="10" s="1"/>
  <c r="H549" i="10" s="1"/>
  <c r="F1179" i="10"/>
  <c r="G1179" i="10" s="1"/>
  <c r="F1175" i="10"/>
  <c r="G1175" i="10" s="1"/>
  <c r="F1173" i="10"/>
  <c r="G1173" i="10" s="1"/>
  <c r="F1296" i="10"/>
  <c r="G1296" i="10" s="1"/>
  <c r="F1446" i="10"/>
  <c r="G1446" i="10" s="1"/>
  <c r="F217" i="10"/>
  <c r="G217" i="10" s="1"/>
  <c r="H217" i="10" s="1"/>
  <c r="F205" i="10"/>
  <c r="G205" i="10" s="1"/>
  <c r="H205" i="10" s="1"/>
  <c r="F274" i="10"/>
  <c r="G274" i="10" s="1"/>
  <c r="H274" i="10" s="1"/>
  <c r="F293" i="10"/>
  <c r="G293" i="10" s="1"/>
  <c r="H293" i="10" s="1"/>
  <c r="F292" i="10"/>
  <c r="G292" i="10" s="1"/>
  <c r="H292" i="10" s="1"/>
  <c r="F271" i="10"/>
  <c r="G271" i="10" s="1"/>
  <c r="H271" i="10" s="1"/>
  <c r="F335" i="10"/>
  <c r="G335" i="10" s="1"/>
  <c r="H335" i="10" s="1"/>
  <c r="F330" i="10"/>
  <c r="G330" i="10" s="1"/>
  <c r="H330" i="10" s="1"/>
  <c r="F476" i="10"/>
  <c r="G476" i="10" s="1"/>
  <c r="H476" i="10" s="1"/>
  <c r="F464" i="10"/>
  <c r="G464" i="10" s="1"/>
  <c r="H464" i="10" s="1"/>
  <c r="F1072" i="10"/>
  <c r="G1072" i="10" s="1"/>
  <c r="F1169" i="10"/>
  <c r="G1169" i="10" s="1"/>
  <c r="F1088" i="10"/>
  <c r="G1088" i="10" s="1"/>
  <c r="F1289" i="10"/>
  <c r="G1289" i="10" s="1"/>
  <c r="F703" i="10"/>
  <c r="G703" i="10" s="1"/>
  <c r="F124" i="10"/>
  <c r="G124" i="10" s="1"/>
  <c r="H124" i="10" s="1"/>
  <c r="F223" i="10"/>
  <c r="G223" i="10" s="1"/>
  <c r="H223" i="10" s="1"/>
  <c r="F259" i="10"/>
  <c r="G259" i="10" s="1"/>
  <c r="H259" i="10" s="1"/>
  <c r="F281" i="10"/>
  <c r="G281" i="10" s="1"/>
  <c r="H281" i="10" s="1"/>
  <c r="F280" i="10"/>
  <c r="G280" i="10" s="1"/>
  <c r="H280" i="10" s="1"/>
  <c r="F344" i="10"/>
  <c r="G344" i="10" s="1"/>
  <c r="H344" i="10" s="1"/>
  <c r="F323" i="10"/>
  <c r="G323" i="10" s="1"/>
  <c r="H323" i="10" s="1"/>
  <c r="F318" i="10"/>
  <c r="G318" i="10" s="1"/>
  <c r="H318" i="10" s="1"/>
  <c r="F349" i="10"/>
  <c r="G349" i="10" s="1"/>
  <c r="H349" i="10" s="1"/>
  <c r="F480" i="10"/>
  <c r="G480" i="10" s="1"/>
  <c r="H480" i="10" s="1"/>
  <c r="F1080" i="10"/>
  <c r="G1080" i="10" s="1"/>
  <c r="F1177" i="10"/>
  <c r="G1177" i="10" s="1"/>
  <c r="F1096" i="10"/>
  <c r="G1096" i="10" s="1"/>
  <c r="F1304" i="10"/>
  <c r="G1304" i="10" s="1"/>
  <c r="F1214" i="10"/>
  <c r="G1214" i="10" s="1"/>
  <c r="F711" i="10"/>
  <c r="G711" i="10" s="1"/>
  <c r="F1325" i="10"/>
  <c r="G1325" i="10" s="1"/>
  <c r="F374" i="10"/>
  <c r="G374" i="10" s="1"/>
  <c r="H374" i="10" s="1"/>
  <c r="F1366" i="10"/>
  <c r="G1366" i="10" s="1"/>
  <c r="F1216" i="10"/>
  <c r="G1216" i="10" s="1"/>
  <c r="F1542" i="10"/>
  <c r="G1542" i="10" s="1"/>
  <c r="F743" i="10"/>
  <c r="G743" i="10" s="1"/>
  <c r="F643" i="10"/>
  <c r="G643" i="10" s="1"/>
  <c r="H643" i="10" s="1"/>
  <c r="F1284" i="10"/>
  <c r="G1284" i="10" s="1"/>
  <c r="F1278" i="10"/>
  <c r="G1278" i="10" s="1"/>
  <c r="F1238" i="10"/>
  <c r="G1238" i="10" s="1"/>
  <c r="F1558" i="10"/>
  <c r="G1558" i="10" s="1"/>
  <c r="F1100" i="10"/>
  <c r="G1100" i="10" s="1"/>
  <c r="F817" i="10"/>
  <c r="G817" i="10" s="1"/>
  <c r="F1313" i="10"/>
  <c r="G1313" i="10" s="1"/>
  <c r="F422" i="10"/>
  <c r="G422" i="10" s="1"/>
  <c r="H422" i="10" s="1"/>
  <c r="F1430" i="10"/>
  <c r="G1430" i="10" s="1"/>
  <c r="F831" i="10"/>
  <c r="G831" i="10" s="1"/>
  <c r="F1230" i="10"/>
  <c r="G1230" i="10" s="1"/>
  <c r="F1414" i="10"/>
  <c r="G1414" i="10" s="1"/>
  <c r="F355" i="10"/>
  <c r="G355" i="10" s="1"/>
  <c r="H355" i="10" s="1"/>
  <c r="F420" i="10"/>
  <c r="G420" i="10" s="1"/>
  <c r="H420" i="10" s="1"/>
  <c r="F556" i="10"/>
  <c r="G556" i="10" s="1"/>
  <c r="H556" i="10" s="1"/>
  <c r="F620" i="10"/>
  <c r="G620" i="10" s="1"/>
  <c r="H620" i="10" s="1"/>
  <c r="F684" i="10"/>
  <c r="G684" i="10" s="1"/>
  <c r="H684" i="10" s="1"/>
  <c r="F756" i="10"/>
  <c r="G756" i="10" s="1"/>
  <c r="F840" i="10"/>
  <c r="G840" i="10" s="1"/>
  <c r="F226" i="10"/>
  <c r="G226" i="10" s="1"/>
  <c r="H226" i="10" s="1"/>
  <c r="F383" i="10"/>
  <c r="G383" i="10" s="1"/>
  <c r="H383" i="10" s="1"/>
  <c r="F447" i="10"/>
  <c r="G447" i="10" s="1"/>
  <c r="H447" i="10" s="1"/>
  <c r="F511" i="10"/>
  <c r="G511" i="10" s="1"/>
  <c r="H511" i="10" s="1"/>
  <c r="F599" i="10"/>
  <c r="G599" i="10" s="1"/>
  <c r="H599" i="10" s="1"/>
  <c r="F699" i="10"/>
  <c r="G699" i="10" s="1"/>
  <c r="F795" i="10"/>
  <c r="G795" i="10" s="1"/>
  <c r="F865" i="10"/>
  <c r="G865" i="10" s="1"/>
  <c r="F441" i="10"/>
  <c r="G441" i="10" s="1"/>
  <c r="H441" i="10" s="1"/>
  <c r="F505" i="10"/>
  <c r="G505" i="10" s="1"/>
  <c r="H505" i="10" s="1"/>
  <c r="F585" i="10"/>
  <c r="G585" i="10" s="1"/>
  <c r="H585" i="10" s="1"/>
  <c r="F649" i="10"/>
  <c r="G649" i="10" s="1"/>
  <c r="H649" i="10" s="1"/>
  <c r="F408" i="10"/>
  <c r="G408" i="10" s="1"/>
  <c r="H408" i="10" s="1"/>
  <c r="F544" i="10"/>
  <c r="G544" i="10" s="1"/>
  <c r="H544" i="10" s="1"/>
  <c r="F608" i="10"/>
  <c r="G608" i="10" s="1"/>
  <c r="H608" i="10" s="1"/>
  <c r="F672" i="10"/>
  <c r="G672" i="10" s="1"/>
  <c r="H672" i="10" s="1"/>
  <c r="F744" i="10"/>
  <c r="G744" i="10" s="1"/>
  <c r="F821" i="10"/>
  <c r="G821" i="10" s="1"/>
  <c r="F214" i="10"/>
  <c r="G214" i="10" s="1"/>
  <c r="H214" i="10" s="1"/>
  <c r="F371" i="10"/>
  <c r="G371" i="10" s="1"/>
  <c r="H371" i="10" s="1"/>
  <c r="F435" i="10"/>
  <c r="G435" i="10" s="1"/>
  <c r="H435" i="10" s="1"/>
  <c r="F499" i="10"/>
  <c r="G499" i="10" s="1"/>
  <c r="H499" i="10" s="1"/>
  <c r="F587" i="10"/>
  <c r="G587" i="10" s="1"/>
  <c r="H587" i="10" s="1"/>
  <c r="F675" i="10"/>
  <c r="G675" i="10" s="1"/>
  <c r="H675" i="10" s="1"/>
  <c r="F779" i="10"/>
  <c r="G779" i="10" s="1"/>
  <c r="F852" i="10"/>
  <c r="G852" i="10" s="1"/>
  <c r="F430" i="10"/>
  <c r="G430" i="10" s="1"/>
  <c r="H430" i="10" s="1"/>
  <c r="F494" i="10"/>
  <c r="G494" i="10" s="1"/>
  <c r="H494" i="10" s="1"/>
  <c r="F574" i="10"/>
  <c r="G574" i="10" s="1"/>
  <c r="H574" i="10" s="1"/>
  <c r="F638" i="10"/>
  <c r="G638" i="10" s="1"/>
  <c r="H638" i="10" s="1"/>
  <c r="F396" i="10"/>
  <c r="G396" i="10" s="1"/>
  <c r="H396" i="10" s="1"/>
  <c r="F532" i="10"/>
  <c r="G532" i="10" s="1"/>
  <c r="H532" i="10" s="1"/>
  <c r="F596" i="10"/>
  <c r="G596" i="10" s="1"/>
  <c r="H596" i="10" s="1"/>
  <c r="F660" i="10"/>
  <c r="G660" i="10" s="1"/>
  <c r="H660" i="10" s="1"/>
  <c r="F732" i="10"/>
  <c r="G732" i="10" s="1"/>
  <c r="F805" i="10"/>
  <c r="G805" i="10" s="1"/>
  <c r="F202" i="10"/>
  <c r="G202" i="10" s="1"/>
  <c r="H202" i="10" s="1"/>
  <c r="F358" i="10"/>
  <c r="G358" i="10" s="1"/>
  <c r="H358" i="10" s="1"/>
  <c r="F423" i="10"/>
  <c r="G423" i="10" s="1"/>
  <c r="H423" i="10" s="1"/>
  <c r="F487" i="10"/>
  <c r="G487" i="10" s="1"/>
  <c r="H487" i="10" s="1"/>
  <c r="F571" i="10"/>
  <c r="G571" i="10" s="1"/>
  <c r="H571" i="10" s="1"/>
  <c r="F659" i="10"/>
  <c r="G659" i="10" s="1"/>
  <c r="H659" i="10" s="1"/>
  <c r="F763" i="10"/>
  <c r="G763" i="10" s="1"/>
  <c r="F843" i="10"/>
  <c r="G843" i="10" s="1"/>
  <c r="F414" i="10"/>
  <c r="G414" i="10" s="1"/>
  <c r="H414" i="10" s="1"/>
  <c r="F481" i="10"/>
  <c r="G481" i="10" s="1"/>
  <c r="H481" i="10" s="1"/>
  <c r="F561" i="10"/>
  <c r="G561" i="10" s="1"/>
  <c r="H561" i="10" s="1"/>
  <c r="F625" i="10"/>
  <c r="G625" i="10" s="1"/>
  <c r="H625" i="10" s="1"/>
  <c r="F368" i="10"/>
  <c r="G368" i="10" s="1"/>
  <c r="H368" i="10" s="1"/>
  <c r="F432" i="10"/>
  <c r="G432" i="10" s="1"/>
  <c r="H432" i="10" s="1"/>
  <c r="F568" i="10"/>
  <c r="G568" i="10" s="1"/>
  <c r="H568" i="10" s="1"/>
  <c r="F632" i="10"/>
  <c r="G632" i="10" s="1"/>
  <c r="H632" i="10" s="1"/>
  <c r="F700" i="10"/>
  <c r="G700" i="10" s="1"/>
  <c r="F768" i="10"/>
  <c r="G768" i="10" s="1"/>
  <c r="F853" i="10"/>
  <c r="G853" i="10" s="1"/>
  <c r="F238" i="10"/>
  <c r="G238" i="10" s="1"/>
  <c r="H238" i="10" s="1"/>
  <c r="F395" i="10"/>
  <c r="G395" i="10" s="1"/>
  <c r="H395" i="10" s="1"/>
  <c r="F459" i="10"/>
  <c r="G459" i="10" s="1"/>
  <c r="H459" i="10" s="1"/>
  <c r="F523" i="10"/>
  <c r="G523" i="10" s="1"/>
  <c r="H523" i="10" s="1"/>
  <c r="F615" i="10"/>
  <c r="G615" i="10" s="1"/>
  <c r="H615" i="10" s="1"/>
  <c r="F727" i="10"/>
  <c r="G727" i="10" s="1"/>
  <c r="F804" i="10"/>
  <c r="G804" i="10" s="1"/>
  <c r="F377" i="10"/>
  <c r="G377" i="10" s="1"/>
  <c r="H377" i="10" s="1"/>
  <c r="F454" i="10"/>
  <c r="G454" i="10" s="1"/>
  <c r="H454" i="10" s="1"/>
  <c r="F526" i="10"/>
  <c r="G526" i="10" s="1"/>
  <c r="H526" i="10" s="1"/>
  <c r="F598" i="10"/>
  <c r="G598" i="10" s="1"/>
  <c r="H598" i="10" s="1"/>
  <c r="F693" i="10"/>
  <c r="G693" i="10" s="1"/>
  <c r="H693" i="10" s="1"/>
  <c r="F717" i="10"/>
  <c r="G717" i="10" s="1"/>
  <c r="F809" i="10"/>
  <c r="G809" i="10" s="1"/>
  <c r="F904" i="10"/>
  <c r="G904" i="10" s="1"/>
  <c r="F968" i="10"/>
  <c r="G968" i="10" s="1"/>
  <c r="F1039" i="10"/>
  <c r="G1039" i="10" s="1"/>
  <c r="F1114" i="10"/>
  <c r="G1114" i="10" s="1"/>
  <c r="F1220" i="10"/>
  <c r="G1220" i="10" s="1"/>
  <c r="F1315" i="10"/>
  <c r="G1315" i="10" s="1"/>
  <c r="F1390" i="10"/>
  <c r="G1390" i="10" s="1"/>
  <c r="F1460" i="10"/>
  <c r="G1460" i="10" s="1"/>
  <c r="F1532" i="10"/>
  <c r="G1532" i="10" s="1"/>
  <c r="F1603" i="10"/>
  <c r="G1603" i="10" s="1"/>
  <c r="F1674" i="10"/>
  <c r="G1674" i="10" s="1"/>
  <c r="H1674" i="10" s="1"/>
  <c r="F114" i="10"/>
  <c r="G114" i="10" s="1"/>
  <c r="H114" i="10" s="1"/>
  <c r="F158" i="10"/>
  <c r="G158" i="10" s="1"/>
  <c r="H158" i="10" s="1"/>
  <c r="F240" i="10"/>
  <c r="G240" i="10" s="1"/>
  <c r="H240" i="10" s="1"/>
  <c r="F875" i="10"/>
  <c r="G875" i="10" s="1"/>
  <c r="F939" i="10"/>
  <c r="G939" i="10" s="1"/>
  <c r="F1003" i="10"/>
  <c r="G1003" i="10" s="1"/>
  <c r="F1071" i="10"/>
  <c r="G1071" i="10" s="1"/>
  <c r="F1148" i="10"/>
  <c r="G1148" i="10" s="1"/>
  <c r="F1257" i="10"/>
  <c r="G1257" i="10" s="1"/>
  <c r="F1369" i="10"/>
  <c r="G1369" i="10" s="1"/>
  <c r="F1433" i="10"/>
  <c r="G1433" i="10" s="1"/>
  <c r="F1509" i="10"/>
  <c r="G1509" i="10" s="1"/>
  <c r="F1577" i="10"/>
  <c r="G1577" i="10" s="1"/>
  <c r="F1644" i="10"/>
  <c r="G1644" i="10" s="1"/>
  <c r="H1644" i="10" s="1"/>
  <c r="F59" i="10"/>
  <c r="G59" i="10" s="1"/>
  <c r="H59" i="10" s="1"/>
  <c r="F91" i="10"/>
  <c r="G91" i="10" s="1"/>
  <c r="H91" i="10" s="1"/>
  <c r="F819" i="10"/>
  <c r="G819" i="10" s="1"/>
  <c r="F370" i="10"/>
  <c r="G370" i="10" s="1"/>
  <c r="H370" i="10" s="1"/>
  <c r="F442" i="10"/>
  <c r="G442" i="10" s="1"/>
  <c r="H442" i="10" s="1"/>
  <c r="F506" i="10"/>
  <c r="G506" i="10" s="1"/>
  <c r="H506" i="10" s="1"/>
  <c r="F578" i="10"/>
  <c r="G578" i="10" s="1"/>
  <c r="H578" i="10" s="1"/>
  <c r="F642" i="10"/>
  <c r="G642" i="10" s="1"/>
  <c r="H642" i="10" s="1"/>
  <c r="F710" i="10"/>
  <c r="G710" i="10" s="1"/>
  <c r="F780" i="10"/>
  <c r="G780" i="10" s="1"/>
  <c r="F896" i="10"/>
  <c r="G896" i="10" s="1"/>
  <c r="F960" i="10"/>
  <c r="G960" i="10" s="1"/>
  <c r="F1024" i="10"/>
  <c r="G1024" i="10" s="1"/>
  <c r="F1106" i="10"/>
  <c r="G1106" i="10" s="1"/>
  <c r="F1219" i="10"/>
  <c r="G1219" i="10" s="1"/>
  <c r="F670" i="10"/>
  <c r="G670" i="10" s="1"/>
  <c r="H670" i="10" s="1"/>
  <c r="F742" i="10"/>
  <c r="G742" i="10" s="1"/>
  <c r="F845" i="10"/>
  <c r="G845" i="10" s="1"/>
  <c r="F927" i="10"/>
  <c r="G927" i="10" s="1"/>
  <c r="F991" i="10"/>
  <c r="G991" i="10" s="1"/>
  <c r="F1061" i="10"/>
  <c r="G1061" i="10" s="1"/>
  <c r="F1146" i="10"/>
  <c r="G1146" i="10" s="1"/>
  <c r="F1240" i="10"/>
  <c r="G1240" i="10" s="1"/>
  <c r="F1344" i="10"/>
  <c r="G1344" i="10" s="1"/>
  <c r="F1413" i="10"/>
  <c r="G1413" i="10" s="1"/>
  <c r="F1480" i="10"/>
  <c r="G1480" i="10" s="1"/>
  <c r="F1553" i="10"/>
  <c r="G1553" i="10" s="1"/>
  <c r="F1620" i="10"/>
  <c r="G1620" i="10" s="1"/>
  <c r="F51" i="10"/>
  <c r="G51" i="10" s="1"/>
  <c r="H51" i="10" s="1"/>
  <c r="F136" i="10"/>
  <c r="G136" i="10" s="1"/>
  <c r="H136" i="10" s="1"/>
  <c r="F168" i="10"/>
  <c r="G168" i="10" s="1"/>
  <c r="H168" i="10" s="1"/>
  <c r="F800" i="10"/>
  <c r="G800" i="10" s="1"/>
  <c r="F894" i="10"/>
  <c r="G894" i="10" s="1"/>
  <c r="F958" i="10"/>
  <c r="G958" i="10" s="1"/>
  <c r="F1022" i="10"/>
  <c r="G1022" i="10" s="1"/>
  <c r="F1091" i="10"/>
  <c r="G1091" i="10" s="1"/>
  <c r="F1182" i="10"/>
  <c r="G1182" i="10" s="1"/>
  <c r="F1290" i="10"/>
  <c r="G1290" i="10" s="1"/>
  <c r="F1389" i="10"/>
  <c r="G1389" i="10" s="1"/>
  <c r="F1456" i="10"/>
  <c r="G1456" i="10" s="1"/>
  <c r="F1528" i="10"/>
  <c r="G1528" i="10" s="1"/>
  <c r="F1598" i="10"/>
  <c r="G1598" i="10" s="1"/>
  <c r="F1665" i="10"/>
  <c r="G1665" i="10" s="1"/>
  <c r="H1665" i="10" s="1"/>
  <c r="F69" i="10"/>
  <c r="G69" i="10" s="1"/>
  <c r="H69" i="10" s="1"/>
  <c r="F184" i="10"/>
  <c r="G184" i="10" s="1"/>
  <c r="H184" i="10" s="1"/>
  <c r="F883" i="10"/>
  <c r="G883" i="10" s="1"/>
  <c r="F394" i="10"/>
  <c r="G394" i="10" s="1"/>
  <c r="H394" i="10" s="1"/>
  <c r="F461" i="10"/>
  <c r="G461" i="10" s="1"/>
  <c r="H461" i="10" s="1"/>
  <c r="F525" i="10"/>
  <c r="G525" i="10" s="1"/>
  <c r="H525" i="10" s="1"/>
  <c r="F597" i="10"/>
  <c r="G597" i="10" s="1"/>
  <c r="H597" i="10" s="1"/>
  <c r="F661" i="10"/>
  <c r="G661" i="10" s="1"/>
  <c r="H661" i="10" s="1"/>
  <c r="F733" i="10"/>
  <c r="G733" i="10" s="1"/>
  <c r="F825" i="10"/>
  <c r="G825" i="10" s="1"/>
  <c r="F919" i="10"/>
  <c r="G919" i="10" s="1"/>
  <c r="F983" i="10"/>
  <c r="G983" i="10" s="1"/>
  <c r="F1050" i="10"/>
  <c r="G1050" i="10" s="1"/>
  <c r="F1138" i="10"/>
  <c r="G1138" i="10" s="1"/>
  <c r="F1242" i="10"/>
  <c r="G1242" i="10" s="1"/>
  <c r="F750" i="10"/>
  <c r="G750" i="10" s="1"/>
  <c r="F858" i="10"/>
  <c r="G858" i="10" s="1"/>
  <c r="F930" i="10"/>
  <c r="G930" i="10" s="1"/>
  <c r="F994" i="10"/>
  <c r="G994" i="10" s="1"/>
  <c r="F1065" i="10"/>
  <c r="G1065" i="10" s="1"/>
  <c r="F1152" i="10"/>
  <c r="G1152" i="10" s="1"/>
  <c r="F1247" i="10"/>
  <c r="G1247" i="10" s="1"/>
  <c r="F1351" i="10"/>
  <c r="G1351" i="10" s="1"/>
  <c r="F1417" i="10"/>
  <c r="G1417" i="10" s="1"/>
  <c r="F1487" i="10"/>
  <c r="G1487" i="10" s="1"/>
  <c r="F1557" i="10"/>
  <c r="G1557" i="10" s="1"/>
  <c r="F1631" i="10"/>
  <c r="G1631" i="10" s="1"/>
  <c r="F53" i="10"/>
  <c r="G53" i="10" s="1"/>
  <c r="H53" i="10" s="1"/>
  <c r="F138" i="10"/>
  <c r="G138" i="10" s="1"/>
  <c r="H138" i="10" s="1"/>
  <c r="F170" i="10"/>
  <c r="G170" i="10" s="1"/>
  <c r="H170" i="10" s="1"/>
  <c r="F803" i="10"/>
  <c r="G803" i="10" s="1"/>
  <c r="F897" i="10"/>
  <c r="G897" i="10" s="1"/>
  <c r="F961" i="10"/>
  <c r="G961" i="10" s="1"/>
  <c r="F1025" i="10"/>
  <c r="G1025" i="10" s="1"/>
  <c r="F1094" i="10"/>
  <c r="G1094" i="10" s="1"/>
  <c r="F1192" i="10"/>
  <c r="G1192" i="10" s="1"/>
  <c r="F1311" i="10"/>
  <c r="G1311" i="10" s="1"/>
  <c r="F1392" i="10"/>
  <c r="G1392" i="10" s="1"/>
  <c r="F1463" i="10"/>
  <c r="G1463" i="10" s="1"/>
  <c r="F1535" i="10"/>
  <c r="G1535" i="10" s="1"/>
  <c r="F1605" i="10"/>
  <c r="G1605" i="10" s="1"/>
  <c r="F1669" i="10"/>
  <c r="G1669" i="10" s="1"/>
  <c r="H1669" i="10" s="1"/>
  <c r="F71" i="10"/>
  <c r="G71" i="10" s="1"/>
  <c r="H71" i="10" s="1"/>
  <c r="F188" i="10"/>
  <c r="G188" i="10" s="1"/>
  <c r="H188" i="10" s="1"/>
  <c r="F889" i="10"/>
  <c r="G889" i="10" s="1"/>
  <c r="F397" i="10"/>
  <c r="G397" i="10" s="1"/>
  <c r="H397" i="10" s="1"/>
  <c r="F466" i="10"/>
  <c r="G466" i="10" s="1"/>
  <c r="H466" i="10" s="1"/>
  <c r="F530" i="10"/>
  <c r="G530" i="10" s="1"/>
  <c r="H530" i="10" s="1"/>
  <c r="F602" i="10"/>
  <c r="G602" i="10" s="1"/>
  <c r="H602" i="10" s="1"/>
  <c r="F666" i="10"/>
  <c r="G666" i="10" s="1"/>
  <c r="H666" i="10" s="1"/>
  <c r="F738" i="10"/>
  <c r="G738" i="10" s="1"/>
  <c r="F829" i="10"/>
  <c r="G829" i="10" s="1"/>
  <c r="F922" i="10"/>
  <c r="G922" i="10" s="1"/>
  <c r="F986" i="10"/>
  <c r="G986" i="10" s="1"/>
  <c r="F1053" i="10"/>
  <c r="G1053" i="10" s="1"/>
  <c r="F1144" i="10"/>
  <c r="G1144" i="10" s="1"/>
  <c r="F1245" i="10"/>
  <c r="G1245" i="10" s="1"/>
  <c r="F698" i="10"/>
  <c r="G698" i="10" s="1"/>
  <c r="F774" i="10"/>
  <c r="G774" i="10" s="1"/>
  <c r="F885" i="10"/>
  <c r="G885" i="10" s="1"/>
  <c r="F949" i="10"/>
  <c r="G949" i="10" s="1"/>
  <c r="F1013" i="10"/>
  <c r="G1013" i="10" s="1"/>
  <c r="F1085" i="10"/>
  <c r="G1085" i="10" s="1"/>
  <c r="F1196" i="10"/>
  <c r="G1196" i="10" s="1"/>
  <c r="F1271" i="10"/>
  <c r="G1271" i="10" s="1"/>
  <c r="F1370" i="10"/>
  <c r="G1370" i="10" s="1"/>
  <c r="F1440" i="10"/>
  <c r="G1440" i="10" s="1"/>
  <c r="F1506" i="10"/>
  <c r="G1506" i="10" s="1"/>
  <c r="F1581" i="10"/>
  <c r="G1581" i="10" s="1"/>
  <c r="F1648" i="10"/>
  <c r="G1648" i="10" s="1"/>
  <c r="H1648" i="10" s="1"/>
  <c r="F104" i="10"/>
  <c r="G104" i="10" s="1"/>
  <c r="H104" i="10" s="1"/>
  <c r="F148" i="10"/>
  <c r="G148" i="10" s="1"/>
  <c r="H148" i="10" s="1"/>
  <c r="F200" i="10"/>
  <c r="G200" i="10" s="1"/>
  <c r="H200" i="10" s="1"/>
  <c r="F855" i="10"/>
  <c r="G855" i="10" s="1"/>
  <c r="F916" i="10"/>
  <c r="G916" i="10" s="1"/>
  <c r="F980" i="10"/>
  <c r="G980" i="10" s="1"/>
  <c r="F1044" i="10"/>
  <c r="G1044" i="10" s="1"/>
  <c r="F1123" i="10"/>
  <c r="G1123" i="10" s="1"/>
  <c r="F1233" i="10"/>
  <c r="G1233" i="10" s="1"/>
  <c r="F1340" i="10"/>
  <c r="G1340" i="10" s="1"/>
  <c r="F1412" i="10"/>
  <c r="G1412" i="10" s="1"/>
  <c r="F1486" i="10"/>
  <c r="G1486" i="10" s="1"/>
  <c r="F1556" i="10"/>
  <c r="G1556" i="10" s="1"/>
  <c r="F1627" i="10"/>
  <c r="G1627" i="10" s="1"/>
  <c r="F44" i="10"/>
  <c r="G44" i="10" s="1"/>
  <c r="H44" i="10" s="1"/>
  <c r="F81" i="10"/>
  <c r="G81" i="10" s="1"/>
  <c r="H81" i="10" s="1"/>
  <c r="F204" i="10"/>
  <c r="G204" i="10" s="1"/>
  <c r="H204" i="10" s="1"/>
  <c r="F931" i="10"/>
  <c r="G931" i="10" s="1"/>
  <c r="F418" i="10"/>
  <c r="G418" i="10" s="1"/>
  <c r="H418" i="10" s="1"/>
  <c r="F485" i="10"/>
  <c r="G485" i="10" s="1"/>
  <c r="H485" i="10" s="1"/>
  <c r="F557" i="10"/>
  <c r="G557" i="10" s="1"/>
  <c r="H557" i="10" s="1"/>
  <c r="F621" i="10"/>
  <c r="G621" i="10" s="1"/>
  <c r="H621" i="10" s="1"/>
  <c r="F685" i="10"/>
  <c r="G685" i="10" s="1"/>
  <c r="H685" i="10" s="1"/>
  <c r="F762" i="10"/>
  <c r="G762" i="10" s="1"/>
  <c r="F877" i="10"/>
  <c r="G877" i="10" s="1"/>
  <c r="F941" i="10"/>
  <c r="G941" i="10" s="1"/>
  <c r="F1005" i="10"/>
  <c r="G1005" i="10" s="1"/>
  <c r="F1077" i="10"/>
  <c r="G1077" i="10" s="1"/>
  <c r="F1188" i="10"/>
  <c r="G1188" i="10" s="1"/>
  <c r="F1279" i="10"/>
  <c r="G1279" i="10" s="1"/>
  <c r="F1362" i="10"/>
  <c r="G1362" i="10" s="1"/>
  <c r="F1432" i="10"/>
  <c r="G1432" i="10" s="1"/>
  <c r="F1501" i="10"/>
  <c r="G1501" i="10" s="1"/>
  <c r="F1568" i="10"/>
  <c r="G1568" i="10" s="1"/>
  <c r="F1647" i="10"/>
  <c r="G1647" i="10" s="1"/>
  <c r="H1647" i="10" s="1"/>
  <c r="F99" i="10"/>
  <c r="G99" i="10" s="1"/>
  <c r="H99" i="10" s="1"/>
  <c r="F131" i="10"/>
  <c r="G131" i="10" s="1"/>
  <c r="H131" i="10" s="1"/>
  <c r="F163" i="10"/>
  <c r="G163" i="10" s="1"/>
  <c r="H163" i="10" s="1"/>
  <c r="F784" i="10"/>
  <c r="G784" i="10" s="1"/>
  <c r="F963" i="10"/>
  <c r="G963" i="10" s="1"/>
  <c r="F1328" i="10"/>
  <c r="G1328" i="10" s="1"/>
  <c r="F1611" i="10"/>
  <c r="G1611" i="10" s="1"/>
  <c r="F1121" i="10"/>
  <c r="G1121" i="10" s="1"/>
  <c r="F1481" i="10"/>
  <c r="G1481" i="10" s="1"/>
  <c r="F175" i="10"/>
  <c r="G175" i="10" s="1"/>
  <c r="H175" i="10" s="1"/>
  <c r="F1551" i="10"/>
  <c r="G1551" i="10" s="1"/>
  <c r="F1083" i="10"/>
  <c r="G1083" i="10" s="1"/>
  <c r="F1507" i="10"/>
  <c r="G1507" i="10" s="1"/>
  <c r="F1418" i="10"/>
  <c r="G1418" i="10" s="1"/>
  <c r="F1020" i="10"/>
  <c r="G1020" i="10" s="1"/>
  <c r="F1571" i="10"/>
  <c r="G1571" i="10" s="1"/>
  <c r="F1310" i="10"/>
  <c r="G1310" i="10" s="1"/>
  <c r="F1385" i="10"/>
  <c r="G1385" i="10" s="1"/>
  <c r="F1452" i="10"/>
  <c r="G1452" i="10" s="1"/>
  <c r="F1521" i="10"/>
  <c r="G1521" i="10" s="1"/>
  <c r="F1594" i="10"/>
  <c r="G1594" i="10" s="1"/>
  <c r="F1664" i="10"/>
  <c r="G1664" i="10" s="1"/>
  <c r="H1664" i="10" s="1"/>
  <c r="F109" i="10"/>
  <c r="G109" i="10" s="1"/>
  <c r="H109" i="10" s="1"/>
  <c r="F141" i="10"/>
  <c r="G141" i="10" s="1"/>
  <c r="H141" i="10" s="1"/>
  <c r="F173" i="10"/>
  <c r="G173" i="10" s="1"/>
  <c r="H173" i="10" s="1"/>
  <c r="F854" i="10"/>
  <c r="G854" i="10" s="1"/>
  <c r="F1033" i="10"/>
  <c r="G1033" i="10" s="1"/>
  <c r="F1397" i="10"/>
  <c r="G1397" i="10" s="1"/>
  <c r="F982" i="10"/>
  <c r="G982" i="10" s="1"/>
  <c r="F1241" i="10"/>
  <c r="G1241" i="10" s="1"/>
  <c r="F1615" i="10"/>
  <c r="G1615" i="10" s="1"/>
  <c r="F185" i="10"/>
  <c r="G185" i="10" s="1"/>
  <c r="H185" i="10" s="1"/>
  <c r="F70" i="10"/>
  <c r="G70" i="10" s="1"/>
  <c r="H70" i="10" s="1"/>
  <c r="F1180" i="10"/>
  <c r="G1180" i="10" s="1"/>
  <c r="F1554" i="10"/>
  <c r="G1554" i="10" s="1"/>
  <c r="F1643" i="10"/>
  <c r="G1643" i="10" s="1"/>
  <c r="H1643" i="10" s="1"/>
  <c r="F1118" i="10"/>
  <c r="G1118" i="10" s="1"/>
  <c r="F80" i="10"/>
  <c r="G80" i="10" s="1"/>
  <c r="H80" i="10" s="1"/>
  <c r="F1336" i="10"/>
  <c r="G1336" i="10" s="1"/>
  <c r="F1411" i="10"/>
  <c r="G1411" i="10" s="1"/>
  <c r="F1479" i="10"/>
  <c r="G1479" i="10" s="1"/>
  <c r="F1545" i="10"/>
  <c r="G1545" i="10" s="1"/>
  <c r="F1619" i="10"/>
  <c r="G1619" i="10" s="1"/>
  <c r="F39" i="10"/>
  <c r="G39" i="10" s="1"/>
  <c r="H39" i="10" s="1"/>
  <c r="F119" i="10"/>
  <c r="G119" i="10" s="1"/>
  <c r="H119" i="10" s="1"/>
  <c r="F151" i="10"/>
  <c r="G151" i="10" s="1"/>
  <c r="H151" i="10" s="1"/>
  <c r="F212" i="10"/>
  <c r="G212" i="10" s="1"/>
  <c r="H212" i="10" s="1"/>
  <c r="F915" i="10"/>
  <c r="G915" i="10" s="1"/>
  <c r="F1228" i="10"/>
  <c r="G1228" i="10" s="1"/>
  <c r="F1475" i="10"/>
  <c r="G1475" i="10" s="1"/>
  <c r="F1052" i="10"/>
  <c r="G1052" i="10" s="1"/>
  <c r="F1361" i="10"/>
  <c r="G1361" i="10" s="1"/>
  <c r="F1678" i="10"/>
  <c r="G1678" i="10" s="1"/>
  <c r="H1678" i="10" s="1"/>
  <c r="F26" i="10"/>
  <c r="G26" i="10" s="1"/>
  <c r="H26" i="10" s="1"/>
  <c r="F979" i="10"/>
  <c r="G979" i="10" s="1"/>
  <c r="F1345" i="10"/>
  <c r="G1345" i="10" s="1"/>
  <c r="F1646" i="10"/>
  <c r="G1646" i="10" s="1"/>
  <c r="H1646" i="10" s="1"/>
  <c r="F78" i="10"/>
  <c r="G78" i="10" s="1"/>
  <c r="H78" i="10" s="1"/>
  <c r="F1358" i="10"/>
  <c r="G1358" i="10" s="1"/>
  <c r="F1272" i="10"/>
  <c r="G1272" i="10" s="1"/>
  <c r="F1359" i="10"/>
  <c r="G1359" i="10" s="1"/>
  <c r="F1428" i="10"/>
  <c r="G1428" i="10" s="1"/>
  <c r="F1498" i="10"/>
  <c r="G1498" i="10" s="1"/>
  <c r="F1565" i="10"/>
  <c r="G1565" i="10" s="1"/>
  <c r="F1636" i="10"/>
  <c r="G1636" i="10" s="1"/>
  <c r="H1636" i="10" s="1"/>
  <c r="F97" i="10"/>
  <c r="G97" i="10" s="1"/>
  <c r="H97" i="10" s="1"/>
  <c r="F129" i="10"/>
  <c r="G129" i="10" s="1"/>
  <c r="H129" i="10" s="1"/>
  <c r="F161" i="10"/>
  <c r="G161" i="10" s="1"/>
  <c r="H161" i="10" s="1"/>
  <c r="F364" i="10"/>
  <c r="G364" i="10" s="1"/>
  <c r="H364" i="10" s="1"/>
  <c r="F956" i="10"/>
  <c r="G956" i="10" s="1"/>
  <c r="F1295" i="10"/>
  <c r="G1295" i="10" s="1"/>
  <c r="F1593" i="10"/>
  <c r="G1593" i="10" s="1"/>
  <c r="F1099" i="10"/>
  <c r="G1099" i="10" s="1"/>
  <c r="F1461" i="10"/>
  <c r="G1461" i="10" s="1"/>
  <c r="F49" i="10"/>
  <c r="G49" i="10" s="1"/>
  <c r="H49" i="10" s="1"/>
  <c r="F1533" i="10"/>
  <c r="G1533" i="10" s="1"/>
  <c r="F1076" i="10"/>
  <c r="G1076" i="10" s="1"/>
  <c r="F1500" i="10"/>
  <c r="G1500" i="10" s="1"/>
  <c r="F1391" i="10"/>
  <c r="G1391" i="10" s="1"/>
  <c r="F1014" i="10"/>
  <c r="G1014" i="10" s="1"/>
  <c r="F1491" i="10"/>
  <c r="G1491" i="10" s="1"/>
  <c r="F730" i="10"/>
  <c r="G730" i="10" s="1"/>
  <c r="F690" i="10"/>
  <c r="G690" i="10" s="1"/>
  <c r="H690" i="10" s="1"/>
  <c r="F333" i="10"/>
  <c r="G333" i="10" s="1"/>
  <c r="H333" i="10" s="1"/>
  <c r="F360" i="10"/>
  <c r="G360" i="10" s="1"/>
  <c r="H360" i="10" s="1"/>
  <c r="F1167" i="10"/>
  <c r="G1167" i="10" s="1"/>
  <c r="F1382" i="10"/>
  <c r="G1382" i="10" s="1"/>
  <c r="F289" i="10"/>
  <c r="G289" i="10" s="1"/>
  <c r="H289" i="10" s="1"/>
  <c r="F310" i="10"/>
  <c r="G310" i="10" s="1"/>
  <c r="H310" i="10" s="1"/>
  <c r="F1193" i="10"/>
  <c r="G1193" i="10" s="1"/>
  <c r="F1462" i="10"/>
  <c r="G1462" i="10" s="1"/>
  <c r="F276" i="10"/>
  <c r="G276" i="10" s="1"/>
  <c r="H276" i="10" s="1"/>
  <c r="F298" i="10"/>
  <c r="G298" i="10" s="1"/>
  <c r="H298" i="10" s="1"/>
  <c r="F1187" i="10"/>
  <c r="G1187" i="10" s="1"/>
  <c r="F695" i="10"/>
  <c r="G695" i="10" s="1"/>
  <c r="F313" i="10"/>
  <c r="G313" i="10" s="1"/>
  <c r="H313" i="10" s="1"/>
  <c r="F350" i="10"/>
  <c r="G350" i="10" s="1"/>
  <c r="H350" i="10" s="1"/>
  <c r="F1159" i="10"/>
  <c r="G1159" i="10" s="1"/>
  <c r="F1297" i="10"/>
  <c r="G1297" i="10" s="1"/>
  <c r="F1600" i="10"/>
  <c r="G1600" i="10" s="1"/>
  <c r="F683" i="10"/>
  <c r="G683" i="10" s="1"/>
  <c r="H683" i="10" s="1"/>
  <c r="F823" i="10"/>
  <c r="G823" i="10" s="1"/>
  <c r="F807" i="10"/>
  <c r="G807" i="10" s="1"/>
  <c r="F707" i="10"/>
  <c r="G707" i="10" s="1"/>
  <c r="F652" i="10"/>
  <c r="G652" i="10" s="1"/>
  <c r="H652" i="10" s="1"/>
  <c r="F258" i="10"/>
  <c r="G258" i="10" s="1"/>
  <c r="H258" i="10" s="1"/>
  <c r="F651" i="10"/>
  <c r="G651" i="10" s="1"/>
  <c r="H651" i="10" s="1"/>
  <c r="F473" i="10"/>
  <c r="G473" i="10" s="1"/>
  <c r="H473" i="10" s="1"/>
  <c r="F512" i="10"/>
  <c r="G512" i="10" s="1"/>
  <c r="H512" i="10" s="1"/>
  <c r="F776" i="10"/>
  <c r="G776" i="10" s="1"/>
  <c r="F531" i="10"/>
  <c r="G531" i="10" s="1"/>
  <c r="H531" i="10" s="1"/>
  <c r="F201" i="10"/>
  <c r="G201" i="10" s="1"/>
  <c r="H201" i="10" s="1"/>
  <c r="F266" i="10"/>
  <c r="G266" i="10" s="1"/>
  <c r="H266" i="10" s="1"/>
  <c r="F300" i="10"/>
  <c r="G300" i="10" s="1"/>
  <c r="H300" i="10" s="1"/>
  <c r="F279" i="10"/>
  <c r="G279" i="10" s="1"/>
  <c r="H279" i="10" s="1"/>
  <c r="F233" i="10"/>
  <c r="G233" i="10" s="1"/>
  <c r="H233" i="10" s="1"/>
  <c r="F203" i="10"/>
  <c r="G203" i="10" s="1"/>
  <c r="H203" i="10" s="1"/>
  <c r="F268" i="10"/>
  <c r="G268" i="10" s="1"/>
  <c r="H268" i="10" s="1"/>
  <c r="F317" i="10"/>
  <c r="G317" i="10" s="1"/>
  <c r="H317" i="10" s="1"/>
  <c r="F316" i="10"/>
  <c r="G316" i="10" s="1"/>
  <c r="H316" i="10" s="1"/>
  <c r="F295" i="10"/>
  <c r="G295" i="10" s="1"/>
  <c r="H295" i="10" s="1"/>
  <c r="F290" i="10"/>
  <c r="G290" i="10" s="1"/>
  <c r="H290" i="10" s="1"/>
  <c r="F352" i="10"/>
  <c r="G352" i="10" s="1"/>
  <c r="H352" i="10" s="1"/>
  <c r="F504" i="10"/>
  <c r="G504" i="10" s="1"/>
  <c r="H504" i="10" s="1"/>
  <c r="F547" i="10"/>
  <c r="G547" i="10" s="1"/>
  <c r="H547" i="10" s="1"/>
  <c r="F1171" i="10"/>
  <c r="G1171" i="10" s="1"/>
  <c r="F1135" i="10"/>
  <c r="G1135" i="10" s="1"/>
  <c r="F1133" i="10"/>
  <c r="G1133" i="10" s="1"/>
  <c r="F1293" i="10"/>
  <c r="G1293" i="10" s="1"/>
  <c r="F521" i="10"/>
  <c r="G521" i="10" s="1"/>
  <c r="H521" i="10" s="1"/>
  <c r="F1262" i="10"/>
  <c r="G1262" i="10" s="1"/>
  <c r="F128" i="10"/>
  <c r="G128" i="10" s="1"/>
  <c r="H128" i="10" s="1"/>
  <c r="F239" i="10"/>
  <c r="G239" i="10" s="1"/>
  <c r="H239" i="10" s="1"/>
  <c r="F229" i="10"/>
  <c r="G229" i="10" s="1"/>
  <c r="H229" i="10" s="1"/>
  <c r="F273" i="10"/>
  <c r="G273" i="10" s="1"/>
  <c r="H273" i="10" s="1"/>
  <c r="F337" i="10"/>
  <c r="G337" i="10" s="1"/>
  <c r="H337" i="10" s="1"/>
  <c r="F336" i="10"/>
  <c r="G336" i="10" s="1"/>
  <c r="H336" i="10" s="1"/>
  <c r="F315" i="10"/>
  <c r="G315" i="10" s="1"/>
  <c r="H315" i="10" s="1"/>
  <c r="F294" i="10"/>
  <c r="G294" i="10" s="1"/>
  <c r="H294" i="10" s="1"/>
  <c r="F354" i="10"/>
  <c r="G354" i="10" s="1"/>
  <c r="H354" i="10" s="1"/>
  <c r="F484" i="10"/>
  <c r="G484" i="10" s="1"/>
  <c r="H484" i="10" s="1"/>
  <c r="F1032" i="10"/>
  <c r="G1032" i="10" s="1"/>
  <c r="F1161" i="10"/>
  <c r="G1161" i="10" s="1"/>
  <c r="F1207" i="10"/>
  <c r="G1207" i="10" s="1"/>
  <c r="F1205" i="10"/>
  <c r="G1205" i="10" s="1"/>
  <c r="F619" i="10"/>
  <c r="G619" i="10" s="1"/>
  <c r="H619" i="10" s="1"/>
  <c r="F1502" i="10"/>
  <c r="G1502" i="10" s="1"/>
  <c r="F249" i="10"/>
  <c r="G249" i="10" s="1"/>
  <c r="H249" i="10" s="1"/>
  <c r="F219" i="10"/>
  <c r="G219" i="10" s="1"/>
  <c r="H219" i="10" s="1"/>
  <c r="F237" i="10"/>
  <c r="G237" i="10" s="1"/>
  <c r="H237" i="10" s="1"/>
  <c r="F309" i="10"/>
  <c r="G309" i="10" s="1"/>
  <c r="H309" i="10" s="1"/>
  <c r="F308" i="10"/>
  <c r="G308" i="10" s="1"/>
  <c r="H308" i="10" s="1"/>
  <c r="F287" i="10"/>
  <c r="G287" i="10" s="1"/>
  <c r="H287" i="10" s="1"/>
  <c r="F282" i="10"/>
  <c r="G282" i="10" s="1"/>
  <c r="H282" i="10" s="1"/>
  <c r="F346" i="10"/>
  <c r="G346" i="10" s="1"/>
  <c r="H346" i="10" s="1"/>
  <c r="F472" i="10"/>
  <c r="G472" i="10" s="1"/>
  <c r="H472" i="10" s="1"/>
  <c r="F543" i="10"/>
  <c r="G543" i="10" s="1"/>
  <c r="H543" i="10" s="1"/>
  <c r="F1155" i="10"/>
  <c r="G1155" i="10" s="1"/>
  <c r="F1201" i="10"/>
  <c r="G1201" i="10" s="1"/>
  <c r="F1120" i="10"/>
  <c r="G1120" i="10" s="1"/>
  <c r="F1309" i="10"/>
  <c r="G1309" i="10" s="1"/>
  <c r="F753" i="10"/>
  <c r="G753" i="10" s="1"/>
  <c r="F193" i="10"/>
  <c r="G193" i="10" s="1"/>
  <c r="H193" i="10" s="1"/>
  <c r="F255" i="10"/>
  <c r="G255" i="10" s="1"/>
  <c r="H255" i="10" s="1"/>
  <c r="F261" i="10"/>
  <c r="G261" i="10" s="1"/>
  <c r="H261" i="10" s="1"/>
  <c r="F297" i="10"/>
  <c r="G297" i="10" s="1"/>
  <c r="H297" i="10" s="1"/>
  <c r="F296" i="10"/>
  <c r="G296" i="10" s="1"/>
  <c r="H296" i="10" s="1"/>
  <c r="F275" i="10"/>
  <c r="G275" i="10" s="1"/>
  <c r="H275" i="10" s="1"/>
  <c r="F339" i="10"/>
  <c r="G339" i="10" s="1"/>
  <c r="H339" i="10" s="1"/>
  <c r="F334" i="10"/>
  <c r="G334" i="10" s="1"/>
  <c r="H334" i="10" s="1"/>
  <c r="F492" i="10"/>
  <c r="G492" i="10" s="1"/>
  <c r="H492" i="10" s="1"/>
  <c r="F545" i="10"/>
  <c r="G545" i="10" s="1"/>
  <c r="H545" i="10" s="1"/>
  <c r="F1163" i="10"/>
  <c r="G1163" i="10" s="1"/>
  <c r="F1209" i="10"/>
  <c r="G1209" i="10" s="1"/>
  <c r="F1128" i="10"/>
  <c r="G1128" i="10" s="1"/>
  <c r="F1292" i="10"/>
  <c r="G1292" i="10" s="1"/>
  <c r="F1478" i="10"/>
  <c r="G1478" i="10" s="1"/>
  <c r="F1275" i="10"/>
  <c r="G1275" i="10" s="1"/>
  <c r="F1301" i="10"/>
  <c r="G1301" i="10" s="1"/>
  <c r="F635" i="10"/>
  <c r="G635" i="10" s="1"/>
  <c r="H635" i="10" s="1"/>
  <c r="F1494" i="10"/>
  <c r="G1494" i="10" s="1"/>
  <c r="F1350" i="10"/>
  <c r="G1350" i="10" s="1"/>
  <c r="F1470" i="10"/>
  <c r="G1470" i="10" s="1"/>
  <c r="F1590" i="10"/>
  <c r="G1590" i="10" s="1"/>
  <c r="F1280" i="10"/>
  <c r="G1280" i="10" s="1"/>
  <c r="F378" i="10"/>
  <c r="G378" i="10" s="1"/>
  <c r="H378" i="10" s="1"/>
  <c r="F1398" i="10"/>
  <c r="G1398" i="10" s="1"/>
  <c r="F1438" i="10"/>
  <c r="G1438" i="10" s="1"/>
  <c r="F1302" i="10"/>
  <c r="G1302" i="10" s="1"/>
  <c r="F1374" i="10"/>
  <c r="G1374" i="10" s="1"/>
  <c r="F178" i="10"/>
  <c r="G178" i="10" s="1"/>
  <c r="H178" i="10" s="1"/>
  <c r="F1321" i="10"/>
  <c r="G1321" i="10" s="1"/>
  <c r="F749" i="10"/>
  <c r="G749" i="10" s="1"/>
  <c r="F426" i="10"/>
  <c r="G426" i="10" s="1"/>
  <c r="H426" i="10" s="1"/>
  <c r="F1248" i="10"/>
  <c r="G1248" i="10" s="1"/>
  <c r="F1406" i="10"/>
  <c r="G1406" i="10" s="1"/>
  <c r="F1510" i="10"/>
  <c r="G1510" i="10" s="1"/>
  <c r="F372" i="10"/>
  <c r="G372" i="10" s="1"/>
  <c r="H372" i="10" s="1"/>
  <c r="F508" i="10"/>
  <c r="G508" i="10" s="1"/>
  <c r="H508" i="10" s="1"/>
  <c r="F572" i="10"/>
  <c r="G572" i="10" s="1"/>
  <c r="H572" i="10" s="1"/>
  <c r="F636" i="10"/>
  <c r="G636" i="10" s="1"/>
  <c r="H636" i="10" s="1"/>
  <c r="F704" i="10"/>
  <c r="G704" i="10" s="1"/>
  <c r="F772" i="10"/>
  <c r="G772" i="10" s="1"/>
  <c r="F856" i="10"/>
  <c r="G856" i="10" s="1"/>
  <c r="F242" i="10"/>
  <c r="G242" i="10" s="1"/>
  <c r="H242" i="10" s="1"/>
  <c r="F399" i="10"/>
  <c r="G399" i="10" s="1"/>
  <c r="H399" i="10" s="1"/>
  <c r="F463" i="10"/>
  <c r="G463" i="10" s="1"/>
  <c r="H463" i="10" s="1"/>
  <c r="F527" i="10"/>
  <c r="G527" i="10" s="1"/>
  <c r="H527" i="10" s="1"/>
  <c r="F623" i="10"/>
  <c r="G623" i="10" s="1"/>
  <c r="H623" i="10" s="1"/>
  <c r="F735" i="10"/>
  <c r="G735" i="10" s="1"/>
  <c r="F811" i="10"/>
  <c r="G811" i="10" s="1"/>
  <c r="F382" i="10"/>
  <c r="G382" i="10" s="1"/>
  <c r="H382" i="10" s="1"/>
  <c r="F457" i="10"/>
  <c r="G457" i="10" s="1"/>
  <c r="H457" i="10" s="1"/>
  <c r="F534" i="10"/>
  <c r="G534" i="10" s="1"/>
  <c r="H534" i="10" s="1"/>
  <c r="F601" i="10"/>
  <c r="G601" i="10" s="1"/>
  <c r="H601" i="10" s="1"/>
  <c r="F359" i="10"/>
  <c r="G359" i="10" s="1"/>
  <c r="H359" i="10" s="1"/>
  <c r="F424" i="10"/>
  <c r="G424" i="10" s="1"/>
  <c r="H424" i="10" s="1"/>
  <c r="F560" i="10"/>
  <c r="G560" i="10" s="1"/>
  <c r="H560" i="10" s="1"/>
  <c r="F624" i="10"/>
  <c r="G624" i="10" s="1"/>
  <c r="H624" i="10" s="1"/>
  <c r="F692" i="10"/>
  <c r="G692" i="10" s="1"/>
  <c r="H692" i="10" s="1"/>
  <c r="F760" i="10"/>
  <c r="G760" i="10" s="1"/>
  <c r="F847" i="10"/>
  <c r="G847" i="10" s="1"/>
  <c r="F230" i="10"/>
  <c r="G230" i="10" s="1"/>
  <c r="H230" i="10" s="1"/>
  <c r="F387" i="10"/>
  <c r="G387" i="10" s="1"/>
  <c r="H387" i="10" s="1"/>
  <c r="F451" i="10"/>
  <c r="G451" i="10" s="1"/>
  <c r="H451" i="10" s="1"/>
  <c r="F515" i="10"/>
  <c r="G515" i="10" s="1"/>
  <c r="H515" i="10" s="1"/>
  <c r="F603" i="10"/>
  <c r="G603" i="10" s="1"/>
  <c r="H603" i="10" s="1"/>
  <c r="F715" i="10"/>
  <c r="G715" i="10" s="1"/>
  <c r="F798" i="10"/>
  <c r="G798" i="10" s="1"/>
  <c r="F868" i="10"/>
  <c r="G868" i="10" s="1"/>
  <c r="F446" i="10"/>
  <c r="G446" i="10" s="1"/>
  <c r="H446" i="10" s="1"/>
  <c r="F510" i="10"/>
  <c r="G510" i="10" s="1"/>
  <c r="H510" i="10" s="1"/>
  <c r="F590" i="10"/>
  <c r="G590" i="10" s="1"/>
  <c r="H590" i="10" s="1"/>
  <c r="F657" i="10"/>
  <c r="G657" i="10" s="1"/>
  <c r="H657" i="10" s="1"/>
  <c r="F412" i="10"/>
  <c r="G412" i="10" s="1"/>
  <c r="H412" i="10" s="1"/>
  <c r="F548" i="10"/>
  <c r="G548" i="10" s="1"/>
  <c r="H548" i="10" s="1"/>
  <c r="F612" i="10"/>
  <c r="G612" i="10" s="1"/>
  <c r="H612" i="10" s="1"/>
  <c r="F676" i="10"/>
  <c r="G676" i="10" s="1"/>
  <c r="H676" i="10" s="1"/>
  <c r="F748" i="10"/>
  <c r="G748" i="10" s="1"/>
  <c r="F824" i="10"/>
  <c r="G824" i="10" s="1"/>
  <c r="F218" i="10"/>
  <c r="G218" i="10" s="1"/>
  <c r="H218" i="10" s="1"/>
  <c r="F375" i="10"/>
  <c r="G375" i="10" s="1"/>
  <c r="H375" i="10" s="1"/>
  <c r="F439" i="10"/>
  <c r="G439" i="10" s="1"/>
  <c r="H439" i="10" s="1"/>
  <c r="F503" i="10"/>
  <c r="G503" i="10" s="1"/>
  <c r="H503" i="10" s="1"/>
  <c r="F591" i="10"/>
  <c r="G591" i="10" s="1"/>
  <c r="H591" i="10" s="1"/>
  <c r="F679" i="10"/>
  <c r="G679" i="10" s="1"/>
  <c r="H679" i="10" s="1"/>
  <c r="F782" i="10"/>
  <c r="G782" i="10" s="1"/>
  <c r="F859" i="10"/>
  <c r="G859" i="10" s="1"/>
  <c r="F433" i="10"/>
  <c r="G433" i="10" s="1"/>
  <c r="H433" i="10" s="1"/>
  <c r="F497" i="10"/>
  <c r="G497" i="10" s="1"/>
  <c r="H497" i="10" s="1"/>
  <c r="F577" i="10"/>
  <c r="G577" i="10" s="1"/>
  <c r="H577" i="10" s="1"/>
  <c r="F641" i="10"/>
  <c r="G641" i="10" s="1"/>
  <c r="H641" i="10" s="1"/>
  <c r="F384" i="10"/>
  <c r="G384" i="10" s="1"/>
  <c r="H384" i="10" s="1"/>
  <c r="F520" i="10"/>
  <c r="G520" i="10" s="1"/>
  <c r="H520" i="10" s="1"/>
  <c r="F584" i="10"/>
  <c r="G584" i="10" s="1"/>
  <c r="H584" i="10" s="1"/>
  <c r="F648" i="10"/>
  <c r="G648" i="10" s="1"/>
  <c r="H648" i="10" s="1"/>
  <c r="F716" i="10"/>
  <c r="G716" i="10" s="1"/>
  <c r="F789" i="10"/>
  <c r="G789" i="10" s="1"/>
  <c r="F869" i="10"/>
  <c r="G869" i="10" s="1"/>
  <c r="F254" i="10"/>
  <c r="G254" i="10" s="1"/>
  <c r="H254" i="10" s="1"/>
  <c r="F411" i="10"/>
  <c r="G411" i="10" s="1"/>
  <c r="H411" i="10" s="1"/>
  <c r="F475" i="10"/>
  <c r="G475" i="10" s="1"/>
  <c r="H475" i="10" s="1"/>
  <c r="F559" i="10"/>
  <c r="G559" i="10" s="1"/>
  <c r="H559" i="10" s="1"/>
  <c r="F647" i="10"/>
  <c r="G647" i="10" s="1"/>
  <c r="H647" i="10" s="1"/>
  <c r="F751" i="10"/>
  <c r="G751" i="10" s="1"/>
  <c r="F827" i="10"/>
  <c r="G827" i="10" s="1"/>
  <c r="F398" i="10"/>
  <c r="G398" i="10" s="1"/>
  <c r="H398" i="10" s="1"/>
  <c r="F470" i="10"/>
  <c r="G470" i="10" s="1"/>
  <c r="H470" i="10" s="1"/>
  <c r="F550" i="10"/>
  <c r="G550" i="10" s="1"/>
  <c r="H550" i="10" s="1"/>
  <c r="F614" i="10"/>
  <c r="G614" i="10" s="1"/>
  <c r="H614" i="10" s="1"/>
  <c r="F665" i="10"/>
  <c r="G665" i="10" s="1"/>
  <c r="H665" i="10" s="1"/>
  <c r="F737" i="10"/>
  <c r="G737" i="10" s="1"/>
  <c r="F841" i="10"/>
  <c r="G841" i="10" s="1"/>
  <c r="F920" i="10"/>
  <c r="G920" i="10" s="1"/>
  <c r="F984" i="10"/>
  <c r="G984" i="10" s="1"/>
  <c r="F1058" i="10"/>
  <c r="G1058" i="10" s="1"/>
  <c r="F1136" i="10"/>
  <c r="G1136" i="10" s="1"/>
  <c r="F1237" i="10"/>
  <c r="G1237" i="10" s="1"/>
  <c r="F1341" i="10"/>
  <c r="G1341" i="10" s="1"/>
  <c r="F1409" i="10"/>
  <c r="G1409" i="10" s="1"/>
  <c r="F1477" i="10"/>
  <c r="G1477" i="10" s="1"/>
  <c r="F1550" i="10"/>
  <c r="G1550" i="10" s="1"/>
  <c r="F1617" i="10"/>
  <c r="G1617" i="10" s="1"/>
  <c r="F38" i="10"/>
  <c r="G38" i="10" s="1"/>
  <c r="H38" i="10" s="1"/>
  <c r="F134" i="10"/>
  <c r="G134" i="10" s="1"/>
  <c r="H134" i="10" s="1"/>
  <c r="F166" i="10"/>
  <c r="G166" i="10" s="1"/>
  <c r="H166" i="10" s="1"/>
  <c r="F365" i="10"/>
  <c r="G365" i="10" s="1"/>
  <c r="H365" i="10" s="1"/>
  <c r="F891" i="10"/>
  <c r="G891" i="10" s="1"/>
  <c r="F955" i="10"/>
  <c r="G955" i="10" s="1"/>
  <c r="F1019" i="10"/>
  <c r="G1019" i="10" s="1"/>
  <c r="F1084" i="10"/>
  <c r="G1084" i="10" s="1"/>
  <c r="F1172" i="10"/>
  <c r="G1172" i="10" s="1"/>
  <c r="F1287" i="10"/>
  <c r="G1287" i="10" s="1"/>
  <c r="F1386" i="10"/>
  <c r="G1386" i="10" s="1"/>
  <c r="F1453" i="10"/>
  <c r="G1453" i="10" s="1"/>
  <c r="F1525" i="10"/>
  <c r="G1525" i="10" s="1"/>
  <c r="F1595" i="10"/>
  <c r="G1595" i="10" s="1"/>
  <c r="F1662" i="10"/>
  <c r="G1662" i="10" s="1"/>
  <c r="H1662" i="10" s="1"/>
  <c r="F67" i="10"/>
  <c r="G67" i="10" s="1"/>
  <c r="H67" i="10" s="1"/>
  <c r="F182" i="10"/>
  <c r="G182" i="10" s="1"/>
  <c r="H182" i="10" s="1"/>
  <c r="F876" i="10"/>
  <c r="G876" i="10" s="1"/>
  <c r="F389" i="10"/>
  <c r="G389" i="10" s="1"/>
  <c r="H389" i="10" s="1"/>
  <c r="F458" i="10"/>
  <c r="G458" i="10" s="1"/>
  <c r="H458" i="10" s="1"/>
  <c r="F522" i="10"/>
  <c r="G522" i="10" s="1"/>
  <c r="H522" i="10" s="1"/>
  <c r="F594" i="10"/>
  <c r="G594" i="10" s="1"/>
  <c r="H594" i="10" s="1"/>
  <c r="F658" i="10"/>
  <c r="G658" i="10" s="1"/>
  <c r="H658" i="10" s="1"/>
  <c r="F726" i="10"/>
  <c r="G726" i="10" s="1"/>
  <c r="F812" i="10"/>
  <c r="G812" i="10" s="1"/>
  <c r="F912" i="10"/>
  <c r="G912" i="10" s="1"/>
  <c r="F976" i="10"/>
  <c r="G976" i="10" s="1"/>
  <c r="F1047" i="10"/>
  <c r="G1047" i="10" s="1"/>
  <c r="F1125" i="10"/>
  <c r="G1125" i="10" s="1"/>
  <c r="F1239" i="10"/>
  <c r="G1239" i="10" s="1"/>
  <c r="F686" i="10"/>
  <c r="G686" i="10" s="1"/>
  <c r="H686" i="10" s="1"/>
  <c r="F766" i="10"/>
  <c r="G766" i="10" s="1"/>
  <c r="F879" i="10"/>
  <c r="G879" i="10" s="1"/>
  <c r="F943" i="10"/>
  <c r="G943" i="10" s="1"/>
  <c r="F1007" i="10"/>
  <c r="G1007" i="10" s="1"/>
  <c r="F1079" i="10"/>
  <c r="G1079" i="10" s="1"/>
  <c r="F1186" i="10"/>
  <c r="G1186" i="10" s="1"/>
  <c r="F1261" i="10"/>
  <c r="G1261" i="10" s="1"/>
  <c r="F1360" i="10"/>
  <c r="G1360" i="10" s="1"/>
  <c r="F1434" i="10"/>
  <c r="G1434" i="10" s="1"/>
  <c r="F1496" i="10"/>
  <c r="G1496" i="10" s="1"/>
  <c r="F1570" i="10"/>
  <c r="G1570" i="10" s="1"/>
  <c r="F1642" i="10"/>
  <c r="G1642" i="10" s="1"/>
  <c r="H1642" i="10" s="1"/>
  <c r="F100" i="10"/>
  <c r="G100" i="10" s="1"/>
  <c r="H100" i="10" s="1"/>
  <c r="F144" i="10"/>
  <c r="G144" i="10" s="1"/>
  <c r="H144" i="10" s="1"/>
  <c r="F27" i="10"/>
  <c r="G27" i="10" s="1"/>
  <c r="H27" i="10" s="1"/>
  <c r="F835" i="10"/>
  <c r="G835" i="10" s="1"/>
  <c r="F910" i="10"/>
  <c r="G910" i="10" s="1"/>
  <c r="F974" i="10"/>
  <c r="G974" i="10" s="1"/>
  <c r="F1038" i="10"/>
  <c r="G1038" i="10" s="1"/>
  <c r="F1110" i="10"/>
  <c r="G1110" i="10" s="1"/>
  <c r="F1223" i="10"/>
  <c r="G1223" i="10" s="1"/>
  <c r="F1333" i="10"/>
  <c r="G1333" i="10" s="1"/>
  <c r="F1405" i="10"/>
  <c r="G1405" i="10" s="1"/>
  <c r="F1476" i="10"/>
  <c r="G1476" i="10" s="1"/>
  <c r="F1549" i="10"/>
  <c r="G1549" i="10" s="1"/>
  <c r="F1616" i="10"/>
  <c r="G1616" i="10" s="1"/>
  <c r="F40" i="10"/>
  <c r="G40" i="10" s="1"/>
  <c r="H40" i="10" s="1"/>
  <c r="F77" i="10"/>
  <c r="G77" i="10" s="1"/>
  <c r="H77" i="10" s="1"/>
  <c r="F24" i="10"/>
  <c r="G24" i="10" s="1"/>
  <c r="H24" i="10" s="1"/>
  <c r="F918" i="10"/>
  <c r="G918" i="10" s="1"/>
  <c r="F410" i="10"/>
  <c r="G410" i="10" s="1"/>
  <c r="H410" i="10" s="1"/>
  <c r="F477" i="10"/>
  <c r="G477" i="10" s="1"/>
  <c r="H477" i="10" s="1"/>
  <c r="F546" i="10"/>
  <c r="G546" i="10" s="1"/>
  <c r="H546" i="10" s="1"/>
  <c r="F613" i="10"/>
  <c r="G613" i="10" s="1"/>
  <c r="H613" i="10" s="1"/>
  <c r="F677" i="10"/>
  <c r="G677" i="10" s="1"/>
  <c r="H677" i="10" s="1"/>
  <c r="F754" i="10"/>
  <c r="G754" i="10" s="1"/>
  <c r="F861" i="10"/>
  <c r="G861" i="10" s="1"/>
  <c r="F935" i="10"/>
  <c r="G935" i="10" s="1"/>
  <c r="F999" i="10"/>
  <c r="G999" i="10" s="1"/>
  <c r="F1070" i="10"/>
  <c r="G1070" i="10" s="1"/>
  <c r="F1178" i="10"/>
  <c r="G1178" i="10" s="1"/>
  <c r="F1256" i="10"/>
  <c r="G1256" i="10" s="1"/>
  <c r="F769" i="10"/>
  <c r="G769" i="10" s="1"/>
  <c r="F882" i="10"/>
  <c r="G882" i="10" s="1"/>
  <c r="F946" i="10"/>
  <c r="G946" i="10" s="1"/>
  <c r="F1010" i="10"/>
  <c r="G1010" i="10" s="1"/>
  <c r="F1082" i="10"/>
  <c r="G1082" i="10" s="1"/>
  <c r="F1190" i="10"/>
  <c r="G1190" i="10" s="1"/>
  <c r="F1264" i="10"/>
  <c r="G1264" i="10" s="1"/>
  <c r="F1367" i="10"/>
  <c r="G1367" i="10" s="1"/>
  <c r="F1437" i="10"/>
  <c r="G1437" i="10" s="1"/>
  <c r="F1503" i="10"/>
  <c r="G1503" i="10" s="1"/>
  <c r="F1578" i="10"/>
  <c r="G1578" i="10" s="1"/>
  <c r="F1645" i="10"/>
  <c r="G1645" i="10" s="1"/>
  <c r="H1645" i="10" s="1"/>
  <c r="F102" i="10"/>
  <c r="G102" i="10" s="1"/>
  <c r="H102" i="10" s="1"/>
  <c r="F146" i="10"/>
  <c r="G146" i="10" s="1"/>
  <c r="H146" i="10" s="1"/>
  <c r="F192" i="10"/>
  <c r="G192" i="10" s="1"/>
  <c r="H192" i="10" s="1"/>
  <c r="F838" i="10"/>
  <c r="G838" i="10" s="1"/>
  <c r="F913" i="10"/>
  <c r="G913" i="10" s="1"/>
  <c r="F977" i="10"/>
  <c r="G977" i="10" s="1"/>
  <c r="F1041" i="10"/>
  <c r="G1041" i="10" s="1"/>
  <c r="F1113" i="10"/>
  <c r="G1113" i="10" s="1"/>
  <c r="F1227" i="10"/>
  <c r="G1227" i="10" s="1"/>
  <c r="F1337" i="10"/>
  <c r="G1337" i="10" s="1"/>
  <c r="F1408" i="10"/>
  <c r="G1408" i="10" s="1"/>
  <c r="F1483" i="10"/>
  <c r="G1483" i="10" s="1"/>
  <c r="F1552" i="10"/>
  <c r="G1552" i="10" s="1"/>
  <c r="F1623" i="10"/>
  <c r="G1623" i="10" s="1"/>
  <c r="F42" i="10"/>
  <c r="G42" i="10" s="1"/>
  <c r="H42" i="10" s="1"/>
  <c r="F79" i="10"/>
  <c r="G79" i="10" s="1"/>
  <c r="H79" i="10" s="1"/>
  <c r="F28" i="10"/>
  <c r="G28" i="10" s="1"/>
  <c r="H28" i="10" s="1"/>
  <c r="F924" i="10"/>
  <c r="G924" i="10" s="1"/>
  <c r="F413" i="10"/>
  <c r="G413" i="10" s="1"/>
  <c r="H413" i="10" s="1"/>
  <c r="F482" i="10"/>
  <c r="G482" i="10" s="1"/>
  <c r="H482" i="10" s="1"/>
  <c r="F554" i="10"/>
  <c r="G554" i="10" s="1"/>
  <c r="H554" i="10" s="1"/>
  <c r="F618" i="10"/>
  <c r="G618" i="10" s="1"/>
  <c r="H618" i="10" s="1"/>
  <c r="F682" i="10"/>
  <c r="G682" i="10" s="1"/>
  <c r="H682" i="10" s="1"/>
  <c r="F757" i="10"/>
  <c r="G757" i="10" s="1"/>
  <c r="F874" i="10"/>
  <c r="G874" i="10" s="1"/>
  <c r="F938" i="10"/>
  <c r="G938" i="10" s="1"/>
  <c r="F1002" i="10"/>
  <c r="G1002" i="10" s="1"/>
  <c r="F1073" i="10"/>
  <c r="G1073" i="10" s="1"/>
  <c r="F1184" i="10"/>
  <c r="G1184" i="10" s="1"/>
  <c r="F1263" i="10"/>
  <c r="G1263" i="10" s="1"/>
  <c r="F714" i="10"/>
  <c r="G714" i="10" s="1"/>
  <c r="F796" i="10"/>
  <c r="G796" i="10" s="1"/>
  <c r="F901" i="10"/>
  <c r="G901" i="10" s="1"/>
  <c r="F965" i="10"/>
  <c r="G965" i="10" s="1"/>
  <c r="F1029" i="10"/>
  <c r="G1029" i="10" s="1"/>
  <c r="F1111" i="10"/>
  <c r="G1111" i="10" s="1"/>
  <c r="F1217" i="10"/>
  <c r="G1217" i="10" s="1"/>
  <c r="F1294" i="10"/>
  <c r="G1294" i="10" s="1"/>
  <c r="F1387" i="10"/>
  <c r="G1387" i="10" s="1"/>
  <c r="F1457" i="10"/>
  <c r="G1457" i="10" s="1"/>
  <c r="F1529" i="10"/>
  <c r="G1529" i="10" s="1"/>
  <c r="F1599" i="10"/>
  <c r="G1599" i="10" s="1"/>
  <c r="F1670" i="10"/>
  <c r="G1670" i="10" s="1"/>
  <c r="H1670" i="10" s="1"/>
  <c r="F112" i="10"/>
  <c r="G112" i="10" s="1"/>
  <c r="H112" i="10" s="1"/>
  <c r="F156" i="10"/>
  <c r="G156" i="10" s="1"/>
  <c r="H156" i="10" s="1"/>
  <c r="F232" i="10"/>
  <c r="G232" i="10" s="1"/>
  <c r="H232" i="10" s="1"/>
  <c r="F872" i="10"/>
  <c r="G872" i="10" s="1"/>
  <c r="F932" i="10"/>
  <c r="G932" i="10" s="1"/>
  <c r="F996" i="10"/>
  <c r="G996" i="10" s="1"/>
  <c r="F1060" i="10"/>
  <c r="G1060" i="10" s="1"/>
  <c r="F1142" i="10"/>
  <c r="G1142" i="10" s="1"/>
  <c r="F1253" i="10"/>
  <c r="G1253" i="10" s="1"/>
  <c r="F1363" i="10"/>
  <c r="G1363" i="10" s="1"/>
  <c r="F1429" i="10"/>
  <c r="G1429" i="10" s="1"/>
  <c r="F1505" i="10"/>
  <c r="G1505" i="10" s="1"/>
  <c r="F1573" i="10"/>
  <c r="G1573" i="10" s="1"/>
  <c r="F1641" i="10"/>
  <c r="G1641" i="10" s="1"/>
  <c r="H1641" i="10" s="1"/>
  <c r="F57" i="10"/>
  <c r="G57" i="10" s="1"/>
  <c r="H57" i="10" s="1"/>
  <c r="F89" i="10"/>
  <c r="G89" i="10" s="1"/>
  <c r="H89" i="10" s="1"/>
  <c r="F787" i="10"/>
  <c r="G787" i="10" s="1"/>
  <c r="F966" i="10"/>
  <c r="G966" i="10" s="1"/>
  <c r="F437" i="10"/>
  <c r="G437" i="10" s="1"/>
  <c r="H437" i="10" s="1"/>
  <c r="F501" i="10"/>
  <c r="G501" i="10" s="1"/>
  <c r="H501" i="10" s="1"/>
  <c r="F573" i="10"/>
  <c r="G573" i="10" s="1"/>
  <c r="H573" i="10" s="1"/>
  <c r="F637" i="10"/>
  <c r="G637" i="10" s="1"/>
  <c r="H637" i="10" s="1"/>
  <c r="F705" i="10"/>
  <c r="G705" i="10" s="1"/>
  <c r="F778" i="10"/>
  <c r="G778" i="10" s="1"/>
  <c r="F893" i="10"/>
  <c r="G893" i="10" s="1"/>
  <c r="F957" i="10"/>
  <c r="G957" i="10" s="1"/>
  <c r="F1021" i="10"/>
  <c r="G1021" i="10" s="1"/>
  <c r="F1103" i="10"/>
  <c r="G1103" i="10" s="1"/>
  <c r="F1215" i="10"/>
  <c r="G1215" i="10" s="1"/>
  <c r="F1307" i="10"/>
  <c r="G1307" i="10" s="1"/>
  <c r="F1378" i="10"/>
  <c r="G1378" i="10" s="1"/>
  <c r="F1449" i="10"/>
  <c r="G1449" i="10" s="1"/>
  <c r="F1518" i="10"/>
  <c r="G1518" i="10" s="1"/>
  <c r="F1586" i="10"/>
  <c r="G1586" i="10" s="1"/>
  <c r="F1661" i="10"/>
  <c r="G1661" i="10" s="1"/>
  <c r="H1661" i="10" s="1"/>
  <c r="F107" i="10"/>
  <c r="G107" i="10" s="1"/>
  <c r="H107" i="10" s="1"/>
  <c r="F139" i="10"/>
  <c r="G139" i="10" s="1"/>
  <c r="H139" i="10" s="1"/>
  <c r="F171" i="10"/>
  <c r="G171" i="10" s="1"/>
  <c r="H171" i="10" s="1"/>
  <c r="F851" i="10"/>
  <c r="G851" i="10" s="1"/>
  <c r="F1011" i="10"/>
  <c r="G1011" i="10" s="1"/>
  <c r="F1377" i="10"/>
  <c r="G1377" i="10" s="1"/>
  <c r="F1667" i="10"/>
  <c r="G1667" i="10" s="1"/>
  <c r="H1667" i="10" s="1"/>
  <c r="F1221" i="10"/>
  <c r="G1221" i="10" s="1"/>
  <c r="F1579" i="10"/>
  <c r="G1579" i="10" s="1"/>
  <c r="F183" i="10"/>
  <c r="G183" i="10" s="1"/>
  <c r="H183" i="10" s="1"/>
  <c r="F64" i="10"/>
  <c r="G64" i="10" s="1"/>
  <c r="H64" i="10" s="1"/>
  <c r="F1174" i="10"/>
  <c r="G1174" i="10" s="1"/>
  <c r="F1540" i="10"/>
  <c r="G1540" i="10" s="1"/>
  <c r="F1589" i="10"/>
  <c r="G1589" i="10" s="1"/>
  <c r="F1089" i="10"/>
  <c r="G1089" i="10" s="1"/>
  <c r="F74" i="10"/>
  <c r="G74" i="10" s="1"/>
  <c r="H74" i="10" s="1"/>
  <c r="F1332" i="10"/>
  <c r="G1332" i="10" s="1"/>
  <c r="F1404" i="10"/>
  <c r="G1404" i="10" s="1"/>
  <c r="F1472" i="10"/>
  <c r="G1472" i="10" s="1"/>
  <c r="F1541" i="10"/>
  <c r="G1541" i="10" s="1"/>
  <c r="F1612" i="10"/>
  <c r="G1612" i="10" s="1"/>
  <c r="F37" i="10"/>
  <c r="G37" i="10" s="1"/>
  <c r="H37" i="10" s="1"/>
  <c r="F117" i="10"/>
  <c r="G117" i="10" s="1"/>
  <c r="H117" i="10" s="1"/>
  <c r="F149" i="10"/>
  <c r="G149" i="10" s="1"/>
  <c r="H149" i="10" s="1"/>
  <c r="F196" i="10"/>
  <c r="G196" i="10" s="1"/>
  <c r="H196" i="10" s="1"/>
  <c r="F905" i="10"/>
  <c r="G905" i="10" s="1"/>
  <c r="F1166" i="10"/>
  <c r="G1166" i="10" s="1"/>
  <c r="F1468" i="10"/>
  <c r="G1468" i="10" s="1"/>
  <c r="F1046" i="10"/>
  <c r="G1046" i="10" s="1"/>
  <c r="F1339" i="10"/>
  <c r="G1339" i="10" s="1"/>
  <c r="F1671" i="10"/>
  <c r="G1671" i="10" s="1"/>
  <c r="H1671" i="10" s="1"/>
  <c r="F22" i="10"/>
  <c r="G22" i="10" s="1"/>
  <c r="H22" i="10" s="1"/>
  <c r="F94" i="10"/>
  <c r="G94" i="10" s="1"/>
  <c r="H94" i="10" s="1"/>
  <c r="F1265" i="10"/>
  <c r="G1265" i="10" s="1"/>
  <c r="F1639" i="10"/>
  <c r="G1639" i="10" s="1"/>
  <c r="H1639" i="10" s="1"/>
  <c r="F72" i="10"/>
  <c r="G72" i="10" s="1"/>
  <c r="H72" i="10" s="1"/>
  <c r="F1218" i="10"/>
  <c r="G1218" i="10" s="1"/>
  <c r="F1269" i="10"/>
  <c r="G1269" i="10" s="1"/>
  <c r="F1352" i="10"/>
  <c r="G1352" i="10" s="1"/>
  <c r="F1425" i="10"/>
  <c r="G1425" i="10" s="1"/>
  <c r="F1495" i="10"/>
  <c r="G1495" i="10" s="1"/>
  <c r="F1562" i="10"/>
  <c r="G1562" i="10" s="1"/>
  <c r="F1632" i="10"/>
  <c r="G1632" i="10" s="1"/>
  <c r="F95" i="10"/>
  <c r="G95" i="10" s="1"/>
  <c r="H95" i="10" s="1"/>
  <c r="F127" i="10"/>
  <c r="G127" i="10" s="1"/>
  <c r="H127" i="10" s="1"/>
  <c r="F159" i="10"/>
  <c r="G159" i="10" s="1"/>
  <c r="H159" i="10" s="1"/>
  <c r="F260" i="10"/>
  <c r="G260" i="10" s="1"/>
  <c r="H260" i="10" s="1"/>
  <c r="F950" i="10"/>
  <c r="G950" i="10" s="1"/>
  <c r="F1282" i="10"/>
  <c r="G1282" i="10" s="1"/>
  <c r="F1582" i="10"/>
  <c r="G1582" i="10" s="1"/>
  <c r="F1092" i="10"/>
  <c r="G1092" i="10" s="1"/>
  <c r="F1441" i="10"/>
  <c r="G1441" i="10" s="1"/>
  <c r="F47" i="10"/>
  <c r="G47" i="10" s="1"/>
  <c r="H47" i="10" s="1"/>
  <c r="F1511" i="10"/>
  <c r="G1511" i="10" s="1"/>
  <c r="F1043" i="10"/>
  <c r="G1043" i="10" s="1"/>
  <c r="F1465" i="10"/>
  <c r="G1465" i="10" s="1"/>
  <c r="F1364" i="10"/>
  <c r="G1364" i="10" s="1"/>
  <c r="F985" i="10"/>
  <c r="G985" i="10" s="1"/>
  <c r="F1458" i="10"/>
  <c r="G1458" i="10" s="1"/>
  <c r="F1303" i="10"/>
  <c r="G1303" i="10" s="1"/>
  <c r="F1375" i="10"/>
  <c r="G1375" i="10" s="1"/>
  <c r="F1445" i="10"/>
  <c r="G1445" i="10" s="1"/>
  <c r="F1515" i="10"/>
  <c r="G1515" i="10" s="1"/>
  <c r="F1583" i="10"/>
  <c r="G1583" i="10" s="1"/>
  <c r="F1658" i="10"/>
  <c r="G1658" i="10" s="1"/>
  <c r="H1658" i="10" s="1"/>
  <c r="F105" i="10"/>
  <c r="G105" i="10" s="1"/>
  <c r="H105" i="10" s="1"/>
  <c r="F137" i="10"/>
  <c r="G137" i="10" s="1"/>
  <c r="H137" i="10" s="1"/>
  <c r="F169" i="10"/>
  <c r="G169" i="10" s="1"/>
  <c r="H169" i="10" s="1"/>
  <c r="F822" i="10"/>
  <c r="G822" i="10" s="1"/>
  <c r="F1004" i="10"/>
  <c r="G1004" i="10" s="1"/>
  <c r="F1355" i="10"/>
  <c r="G1355" i="10" s="1"/>
  <c r="F1660" i="10"/>
  <c r="G1660" i="10" s="1"/>
  <c r="H1660" i="10" s="1"/>
  <c r="F1170" i="10"/>
  <c r="G1170" i="10" s="1"/>
  <c r="F1561" i="10"/>
  <c r="G1561" i="10" s="1"/>
  <c r="F181" i="10"/>
  <c r="G181" i="10" s="1"/>
  <c r="H181" i="10" s="1"/>
  <c r="F58" i="10"/>
  <c r="G58" i="10" s="1"/>
  <c r="H58" i="10" s="1"/>
  <c r="F1140" i="10"/>
  <c r="G1140" i="10" s="1"/>
  <c r="F1527" i="10"/>
  <c r="G1527" i="10" s="1"/>
  <c r="F1564" i="10"/>
  <c r="G1564" i="10" s="1"/>
  <c r="F1069" i="10"/>
  <c r="G1069" i="10" s="1"/>
  <c r="F68" i="10"/>
  <c r="G68" i="10" s="1"/>
  <c r="H68" i="10" s="1"/>
  <c r="F729" i="10"/>
  <c r="G729" i="10" s="1"/>
  <c r="F689" i="10"/>
  <c r="G689" i="10" s="1"/>
  <c r="H689" i="10" s="1"/>
  <c r="F235" i="10"/>
  <c r="G235" i="10" s="1"/>
  <c r="H235" i="10" s="1"/>
  <c r="F311" i="10"/>
  <c r="G311" i="10" s="1"/>
  <c r="H311" i="10" s="1"/>
  <c r="F842" i="10"/>
  <c r="G842" i="10" s="1"/>
  <c r="F1267" i="10"/>
  <c r="G1267" i="10" s="1"/>
  <c r="F197" i="10"/>
  <c r="G197" i="10" s="1"/>
  <c r="H197" i="10" s="1"/>
  <c r="F267" i="10"/>
  <c r="G267" i="10" s="1"/>
  <c r="H267" i="10" s="1"/>
  <c r="F448" i="10"/>
  <c r="G448" i="10" s="1"/>
  <c r="H448" i="10" s="1"/>
  <c r="F122" i="10"/>
  <c r="G122" i="10" s="1"/>
  <c r="H122" i="10" s="1"/>
  <c r="F325" i="10"/>
  <c r="G325" i="10" s="1"/>
  <c r="H325" i="10" s="1"/>
  <c r="F356" i="10"/>
  <c r="G356" i="10" s="1"/>
  <c r="H356" i="10" s="1"/>
  <c r="F1151" i="10"/>
  <c r="G1151" i="10" s="1"/>
  <c r="F225" i="10"/>
  <c r="G225" i="10" s="1"/>
  <c r="H225" i="10" s="1"/>
  <c r="F312" i="10"/>
  <c r="G312" i="10" s="1"/>
  <c r="H312" i="10" s="1"/>
  <c r="F488" i="10"/>
  <c r="G488" i="10" s="1"/>
  <c r="H488" i="10" s="1"/>
  <c r="F1157" i="10"/>
  <c r="G1157" i="10" s="1"/>
  <c r="F529" i="10"/>
  <c r="G529" i="10" s="1"/>
  <c r="H529" i="10" s="1"/>
  <c r="F1298" i="10"/>
  <c r="G1298" i="10" s="1"/>
  <c r="F1526" i="10"/>
  <c r="G1526" i="10" s="1"/>
  <c r="F1259" i="10"/>
  <c r="G1259" i="10" s="1"/>
  <c r="F1608" i="10"/>
  <c r="G1608" i="10" s="1"/>
  <c r="F388" i="10"/>
  <c r="G388" i="10" s="1"/>
  <c r="H388" i="10" s="1"/>
  <c r="F720" i="10"/>
  <c r="G720" i="10" s="1"/>
  <c r="F415" i="10"/>
  <c r="G415" i="10" s="1"/>
  <c r="H415" i="10" s="1"/>
  <c r="F755" i="10"/>
  <c r="G755" i="10" s="1"/>
  <c r="F553" i="10"/>
  <c r="G553" i="10" s="1"/>
  <c r="H553" i="10" s="1"/>
  <c r="F576" i="10"/>
  <c r="G576" i="10" s="1"/>
  <c r="H576" i="10" s="1"/>
  <c r="F863" i="10"/>
  <c r="G863" i="10" s="1"/>
  <c r="F403" i="10"/>
  <c r="G403" i="10" s="1"/>
  <c r="H403" i="10" s="1"/>
  <c r="F739" i="10"/>
  <c r="G739" i="10" s="1"/>
  <c r="F385" i="10"/>
  <c r="G385" i="10" s="1"/>
  <c r="H385" i="10" s="1"/>
  <c r="F537" i="10"/>
  <c r="G537" i="10" s="1"/>
  <c r="H537" i="10" s="1"/>
  <c r="F363" i="10"/>
  <c r="G363" i="10" s="1"/>
  <c r="H363" i="10" s="1"/>
  <c r="F564" i="10"/>
  <c r="G564" i="10" s="1"/>
  <c r="H564" i="10" s="1"/>
  <c r="F696" i="10"/>
  <c r="G696" i="10" s="1"/>
  <c r="F850" i="10"/>
  <c r="G850" i="10" s="1"/>
  <c r="F391" i="10"/>
  <c r="G391" i="10" s="1"/>
  <c r="H391" i="10" s="1"/>
  <c r="F519" i="10"/>
  <c r="G519" i="10" s="1"/>
  <c r="H519" i="10" s="1"/>
  <c r="F723" i="10"/>
  <c r="G723" i="10" s="1"/>
  <c r="F369" i="10"/>
  <c r="G369" i="10" s="1"/>
  <c r="H369" i="10" s="1"/>
  <c r="F518" i="10"/>
  <c r="G518" i="10" s="1"/>
  <c r="H518" i="10" s="1"/>
  <c r="F673" i="10"/>
  <c r="G673" i="10" s="1"/>
  <c r="H673" i="10" s="1"/>
  <c r="F536" i="10"/>
  <c r="G536" i="10" s="1"/>
  <c r="H536" i="10" s="1"/>
  <c r="F664" i="10"/>
  <c r="G664" i="10" s="1"/>
  <c r="H664" i="10" s="1"/>
  <c r="F736" i="10"/>
  <c r="G736" i="10" s="1"/>
  <c r="F808" i="10"/>
  <c r="G808" i="10" s="1"/>
  <c r="F206" i="10"/>
  <c r="G206" i="10" s="1"/>
  <c r="H206" i="10" s="1"/>
  <c r="F362" i="10"/>
  <c r="G362" i="10" s="1"/>
  <c r="H362" i="10" s="1"/>
  <c r="F427" i="10"/>
  <c r="G427" i="10" s="1"/>
  <c r="H427" i="10" s="1"/>
  <c r="F491" i="10"/>
  <c r="G491" i="10" s="1"/>
  <c r="H491" i="10" s="1"/>
  <c r="F579" i="10"/>
  <c r="G579" i="10" s="1"/>
  <c r="H579" i="10" s="1"/>
  <c r="F667" i="10"/>
  <c r="G667" i="10" s="1"/>
  <c r="H667" i="10" s="1"/>
  <c r="F767" i="10"/>
  <c r="G767" i="10" s="1"/>
  <c r="F846" i="10"/>
  <c r="G846" i="10" s="1"/>
  <c r="F417" i="10"/>
  <c r="G417" i="10" s="1"/>
  <c r="H417" i="10" s="1"/>
  <c r="F486" i="10"/>
  <c r="G486" i="10" s="1"/>
  <c r="H486" i="10" s="1"/>
  <c r="F566" i="10"/>
  <c r="G566" i="10" s="1"/>
  <c r="H566" i="10" s="1"/>
  <c r="F630" i="10"/>
  <c r="G630" i="10" s="1"/>
  <c r="H630" i="10" s="1"/>
  <c r="F681" i="10"/>
  <c r="G681" i="10" s="1"/>
  <c r="H681" i="10" s="1"/>
  <c r="F761" i="10"/>
  <c r="G761" i="10" s="1"/>
  <c r="F873" i="10"/>
  <c r="G873" i="10" s="1"/>
  <c r="F936" i="10"/>
  <c r="G936" i="10" s="1"/>
  <c r="F1000" i="10"/>
  <c r="G1000" i="10" s="1"/>
  <c r="F1075" i="10"/>
  <c r="G1075" i="10" s="1"/>
  <c r="F1176" i="10"/>
  <c r="G1176" i="10" s="1"/>
  <c r="F1258" i="10"/>
  <c r="G1258" i="10" s="1"/>
  <c r="F1357" i="10"/>
  <c r="G1357" i="10" s="1"/>
  <c r="F1427" i="10"/>
  <c r="G1427" i="10" s="1"/>
  <c r="F1493" i="10"/>
  <c r="G1493" i="10" s="1"/>
  <c r="F1567" i="10"/>
  <c r="G1567" i="10" s="1"/>
  <c r="F1638" i="10"/>
  <c r="G1638" i="10" s="1"/>
  <c r="H1638" i="10" s="1"/>
  <c r="F98" i="10"/>
  <c r="G98" i="10" s="1"/>
  <c r="H98" i="10" s="1"/>
  <c r="F142" i="10"/>
  <c r="G142" i="10" s="1"/>
  <c r="H142" i="10" s="1"/>
  <c r="F174" i="10"/>
  <c r="G174" i="10" s="1"/>
  <c r="H174" i="10" s="1"/>
  <c r="F832" i="10"/>
  <c r="G832" i="10" s="1"/>
  <c r="F907" i="10"/>
  <c r="G907" i="10" s="1"/>
  <c r="F971" i="10"/>
  <c r="G971" i="10" s="1"/>
  <c r="F1035" i="10"/>
  <c r="G1035" i="10" s="1"/>
  <c r="F1107" i="10"/>
  <c r="G1107" i="10" s="1"/>
  <c r="F1212" i="10"/>
  <c r="G1212" i="10" s="1"/>
  <c r="F1330" i="10"/>
  <c r="G1330" i="10" s="1"/>
  <c r="F1402" i="10"/>
  <c r="G1402" i="10" s="1"/>
  <c r="F1473" i="10"/>
  <c r="G1473" i="10" s="1"/>
  <c r="F1546" i="10"/>
  <c r="G1546" i="10" s="1"/>
  <c r="F1613" i="10"/>
  <c r="G1613" i="10" s="1"/>
  <c r="F1676" i="10"/>
  <c r="G1676" i="10" s="1"/>
  <c r="H1676" i="10" s="1"/>
  <c r="F75" i="10"/>
  <c r="G75" i="10" s="1"/>
  <c r="H75" i="10" s="1"/>
  <c r="F20" i="10"/>
  <c r="G20" i="10" s="1"/>
  <c r="H20" i="10" s="1"/>
  <c r="F908" i="10"/>
  <c r="G908" i="10" s="1"/>
  <c r="F405" i="10"/>
  <c r="G405" i="10" s="1"/>
  <c r="H405" i="10" s="1"/>
  <c r="F474" i="10"/>
  <c r="G474" i="10" s="1"/>
  <c r="H474" i="10" s="1"/>
  <c r="F538" i="10"/>
  <c r="G538" i="10" s="1"/>
  <c r="H538" i="10" s="1"/>
  <c r="F610" i="10"/>
  <c r="G610" i="10" s="1"/>
  <c r="H610" i="10" s="1"/>
  <c r="F674" i="10"/>
  <c r="G674" i="10" s="1"/>
  <c r="H674" i="10" s="1"/>
  <c r="F746" i="10"/>
  <c r="G746" i="10" s="1"/>
  <c r="F857" i="10"/>
  <c r="G857" i="10" s="1"/>
  <c r="F928" i="10"/>
  <c r="G928" i="10" s="1"/>
  <c r="F992" i="10"/>
  <c r="G992" i="10" s="1"/>
  <c r="F1067" i="10"/>
  <c r="G1067" i="10" s="1"/>
  <c r="F1160" i="10"/>
  <c r="G1160" i="10" s="1"/>
  <c r="F1252" i="10"/>
  <c r="G1252" i="10" s="1"/>
  <c r="F706" i="10"/>
  <c r="G706" i="10" s="1"/>
  <c r="F781" i="10"/>
  <c r="G781" i="10" s="1"/>
  <c r="F895" i="10"/>
  <c r="G895" i="10" s="1"/>
  <c r="F959" i="10"/>
  <c r="G959" i="10" s="1"/>
  <c r="F1023" i="10"/>
  <c r="G1023" i="10" s="1"/>
  <c r="F1098" i="10"/>
  <c r="G1098" i="10" s="1"/>
  <c r="F1210" i="10"/>
  <c r="G1210" i="10" s="1"/>
  <c r="F1277" i="10"/>
  <c r="G1277" i="10" s="1"/>
  <c r="F1376" i="10"/>
  <c r="G1376" i="10" s="1"/>
  <c r="F1451" i="10"/>
  <c r="G1451" i="10" s="1"/>
  <c r="F1516" i="10"/>
  <c r="G1516" i="10" s="1"/>
  <c r="F1588" i="10"/>
  <c r="G1588" i="10" s="1"/>
  <c r="F1663" i="10"/>
  <c r="G1663" i="10" s="1"/>
  <c r="H1663" i="10" s="1"/>
  <c r="F108" i="10"/>
  <c r="G108" i="10" s="1"/>
  <c r="H108" i="10" s="1"/>
  <c r="F152" i="10"/>
  <c r="G152" i="10" s="1"/>
  <c r="H152" i="10" s="1"/>
  <c r="F216" i="10"/>
  <c r="G216" i="10" s="1"/>
  <c r="H216" i="10" s="1"/>
  <c r="F867" i="10"/>
  <c r="G867" i="10" s="1"/>
  <c r="F926" i="10"/>
  <c r="G926" i="10" s="1"/>
  <c r="F990" i="10"/>
  <c r="G990" i="10" s="1"/>
  <c r="F1054" i="10"/>
  <c r="G1054" i="10" s="1"/>
  <c r="F1129" i="10"/>
  <c r="G1129" i="10" s="1"/>
  <c r="F1243" i="10"/>
  <c r="G1243" i="10" s="1"/>
  <c r="F1353" i="10"/>
  <c r="G1353" i="10" s="1"/>
  <c r="F1423" i="10"/>
  <c r="G1423" i="10" s="1"/>
  <c r="F1492" i="10"/>
  <c r="G1492" i="10" s="1"/>
  <c r="F1566" i="10"/>
  <c r="G1566" i="10" s="1"/>
  <c r="F1633" i="10"/>
  <c r="G1633" i="10" s="1"/>
  <c r="H1633" i="10" s="1"/>
  <c r="F48" i="10"/>
  <c r="G48" i="10" s="1"/>
  <c r="H48" i="10" s="1"/>
  <c r="F85" i="10"/>
  <c r="G85" i="10" s="1"/>
  <c r="H85" i="10" s="1"/>
  <c r="F252" i="10"/>
  <c r="G252" i="10" s="1"/>
  <c r="H252" i="10" s="1"/>
  <c r="F940" i="10"/>
  <c r="G940" i="10" s="1"/>
  <c r="F429" i="10"/>
  <c r="G429" i="10" s="1"/>
  <c r="H429" i="10" s="1"/>
  <c r="F493" i="10"/>
  <c r="G493" i="10" s="1"/>
  <c r="H493" i="10" s="1"/>
  <c r="F565" i="10"/>
  <c r="G565" i="10" s="1"/>
  <c r="H565" i="10" s="1"/>
  <c r="F629" i="10"/>
  <c r="G629" i="10" s="1"/>
  <c r="H629" i="10" s="1"/>
  <c r="F697" i="10"/>
  <c r="G697" i="10" s="1"/>
  <c r="F770" i="10"/>
  <c r="G770" i="10" s="1"/>
  <c r="F887" i="10"/>
  <c r="G887" i="10" s="1"/>
  <c r="F951" i="10"/>
  <c r="G951" i="10" s="1"/>
  <c r="F1015" i="10"/>
  <c r="G1015" i="10" s="1"/>
  <c r="F1090" i="10"/>
  <c r="G1090" i="10" s="1"/>
  <c r="F1204" i="10"/>
  <c r="G1204" i="10" s="1"/>
  <c r="F709" i="10"/>
  <c r="G709" i="10" s="1"/>
  <c r="F794" i="10"/>
  <c r="G794" i="10" s="1"/>
  <c r="F898" i="10"/>
  <c r="G898" i="10" s="1"/>
  <c r="F962" i="10"/>
  <c r="G962" i="10" s="1"/>
  <c r="F1026" i="10"/>
  <c r="G1026" i="10" s="1"/>
  <c r="F1101" i="10"/>
  <c r="G1101" i="10" s="1"/>
  <c r="F1213" i="10"/>
  <c r="G1213" i="10" s="1"/>
  <c r="F1291" i="10"/>
  <c r="G1291" i="10" s="1"/>
  <c r="F1380" i="10"/>
  <c r="G1380" i="10" s="1"/>
  <c r="F1454" i="10"/>
  <c r="G1454" i="10" s="1"/>
  <c r="F1523" i="10"/>
  <c r="G1523" i="10" s="1"/>
  <c r="F1592" i="10"/>
  <c r="G1592" i="10" s="1"/>
  <c r="F1666" i="10"/>
  <c r="G1666" i="10" s="1"/>
  <c r="H1666" i="10" s="1"/>
  <c r="F110" i="10"/>
  <c r="G110" i="10" s="1"/>
  <c r="H110" i="10" s="1"/>
  <c r="F154" i="10"/>
  <c r="G154" i="10" s="1"/>
  <c r="H154" i="10" s="1"/>
  <c r="F224" i="10"/>
  <c r="G224" i="10" s="1"/>
  <c r="H224" i="10" s="1"/>
  <c r="F870" i="10"/>
  <c r="G870" i="10" s="1"/>
  <c r="F929" i="10"/>
  <c r="G929" i="10" s="1"/>
  <c r="F993" i="10"/>
  <c r="G993" i="10" s="1"/>
  <c r="F1057" i="10"/>
  <c r="G1057" i="10" s="1"/>
  <c r="F1132" i="10"/>
  <c r="G1132" i="10" s="1"/>
  <c r="F1250" i="10"/>
  <c r="G1250" i="10" s="1"/>
  <c r="F1356" i="10"/>
  <c r="G1356" i="10" s="1"/>
  <c r="F1426" i="10"/>
  <c r="G1426" i="10" s="1"/>
  <c r="F1499" i="10"/>
  <c r="G1499" i="10" s="1"/>
  <c r="F1569" i="10"/>
  <c r="G1569" i="10" s="1"/>
  <c r="F1637" i="10"/>
  <c r="G1637" i="10" s="1"/>
  <c r="H1637" i="10" s="1"/>
  <c r="F55" i="10"/>
  <c r="G55" i="10" s="1"/>
  <c r="H55" i="10" s="1"/>
  <c r="F87" i="10"/>
  <c r="G87" i="10" s="1"/>
  <c r="H87" i="10" s="1"/>
  <c r="F353" i="10"/>
  <c r="G353" i="10" s="1"/>
  <c r="H353" i="10" s="1"/>
  <c r="F953" i="10"/>
  <c r="G953" i="10" s="1"/>
  <c r="F434" i="10"/>
  <c r="G434" i="10" s="1"/>
  <c r="H434" i="10" s="1"/>
  <c r="F498" i="10"/>
  <c r="G498" i="10" s="1"/>
  <c r="H498" i="10" s="1"/>
  <c r="F570" i="10"/>
  <c r="G570" i="10" s="1"/>
  <c r="H570" i="10" s="1"/>
  <c r="F634" i="10"/>
  <c r="G634" i="10" s="1"/>
  <c r="H634" i="10" s="1"/>
  <c r="F702" i="10"/>
  <c r="G702" i="10" s="1"/>
  <c r="F773" i="10"/>
  <c r="G773" i="10" s="1"/>
  <c r="F890" i="10"/>
  <c r="G890" i="10" s="1"/>
  <c r="F954" i="10"/>
  <c r="G954" i="10" s="1"/>
  <c r="F1018" i="10"/>
  <c r="G1018" i="10" s="1"/>
  <c r="F1093" i="10"/>
  <c r="G1093" i="10" s="1"/>
  <c r="F1208" i="10"/>
  <c r="G1208" i="10" s="1"/>
  <c r="F662" i="10"/>
  <c r="G662" i="10" s="1"/>
  <c r="H662" i="10" s="1"/>
  <c r="F734" i="10"/>
  <c r="G734" i="10" s="1"/>
  <c r="F828" i="10"/>
  <c r="G828" i="10" s="1"/>
  <c r="F917" i="10"/>
  <c r="G917" i="10" s="1"/>
  <c r="F981" i="10"/>
  <c r="G981" i="10" s="1"/>
  <c r="F1055" i="10"/>
  <c r="G1055" i="10" s="1"/>
  <c r="F1130" i="10"/>
  <c r="G1130" i="10" s="1"/>
  <c r="F1234" i="10"/>
  <c r="G1234" i="10" s="1"/>
  <c r="F1338" i="10"/>
  <c r="G1338" i="10" s="1"/>
  <c r="F1403" i="10"/>
  <c r="G1403" i="10" s="1"/>
  <c r="F1474" i="10"/>
  <c r="G1474" i="10" s="1"/>
  <c r="F1547" i="10"/>
  <c r="G1547" i="10" s="1"/>
  <c r="F1614" i="10"/>
  <c r="G1614" i="10" s="1"/>
  <c r="F36" i="10"/>
  <c r="G36" i="10" s="1"/>
  <c r="H36" i="10" s="1"/>
  <c r="F132" i="10"/>
  <c r="G132" i="10" s="1"/>
  <c r="H132" i="10" s="1"/>
  <c r="F164" i="10"/>
  <c r="G164" i="10" s="1"/>
  <c r="H164" i="10" s="1"/>
  <c r="F264" i="10"/>
  <c r="G264" i="10" s="1"/>
  <c r="H264" i="10" s="1"/>
  <c r="F884" i="10"/>
  <c r="G884" i="10" s="1"/>
  <c r="F948" i="10"/>
  <c r="G948" i="10" s="1"/>
  <c r="F1012" i="10"/>
  <c r="G1012" i="10" s="1"/>
  <c r="F1081" i="10"/>
  <c r="G1081" i="10" s="1"/>
  <c r="F1168" i="10"/>
  <c r="G1168" i="10" s="1"/>
  <c r="F1276" i="10"/>
  <c r="G1276" i="10" s="1"/>
  <c r="F1383" i="10"/>
  <c r="G1383" i="10" s="1"/>
  <c r="F1450" i="10"/>
  <c r="G1450" i="10" s="1"/>
  <c r="F1522" i="10"/>
  <c r="G1522" i="10" s="1"/>
  <c r="F1591" i="10"/>
  <c r="G1591" i="10" s="1"/>
  <c r="F1659" i="10"/>
  <c r="G1659" i="10" s="1"/>
  <c r="H1659" i="10" s="1"/>
  <c r="F65" i="10"/>
  <c r="G65" i="10" s="1"/>
  <c r="H65" i="10" s="1"/>
  <c r="F180" i="10"/>
  <c r="G180" i="10" s="1"/>
  <c r="H180" i="10" s="1"/>
  <c r="F871" i="10"/>
  <c r="G871" i="10" s="1"/>
  <c r="F386" i="10"/>
  <c r="G386" i="10" s="1"/>
  <c r="H386" i="10" s="1"/>
  <c r="F453" i="10"/>
  <c r="G453" i="10" s="1"/>
  <c r="H453" i="10" s="1"/>
  <c r="F517" i="10"/>
  <c r="G517" i="10" s="1"/>
  <c r="H517" i="10" s="1"/>
  <c r="F589" i="10"/>
  <c r="G589" i="10" s="1"/>
  <c r="H589" i="10" s="1"/>
  <c r="F653" i="10"/>
  <c r="G653" i="10" s="1"/>
  <c r="H653" i="10" s="1"/>
  <c r="F721" i="10"/>
  <c r="G721" i="10" s="1"/>
  <c r="F810" i="10"/>
  <c r="G810" i="10" s="1"/>
  <c r="F909" i="10"/>
  <c r="G909" i="10" s="1"/>
  <c r="F973" i="10"/>
  <c r="G973" i="10" s="1"/>
  <c r="F1037" i="10"/>
  <c r="G1037" i="10" s="1"/>
  <c r="F1122" i="10"/>
  <c r="G1122" i="10" s="1"/>
  <c r="F1232" i="10"/>
  <c r="G1232" i="10" s="1"/>
  <c r="F1329" i="10"/>
  <c r="G1329" i="10" s="1"/>
  <c r="F1401" i="10"/>
  <c r="G1401" i="10" s="1"/>
  <c r="F1469" i="10"/>
  <c r="G1469" i="10" s="1"/>
  <c r="F1537" i="10"/>
  <c r="G1537" i="10" s="1"/>
  <c r="F1604" i="10"/>
  <c r="G1604" i="10" s="1"/>
  <c r="F35" i="10"/>
  <c r="G35" i="10" s="1"/>
  <c r="H35" i="10" s="1"/>
  <c r="F115" i="10"/>
  <c r="G115" i="10" s="1"/>
  <c r="H115" i="10" s="1"/>
  <c r="F147" i="10"/>
  <c r="G147" i="10" s="1"/>
  <c r="H147" i="10" s="1"/>
  <c r="F29" i="10"/>
  <c r="G29" i="10" s="1"/>
  <c r="H29" i="10" s="1"/>
  <c r="F899" i="10"/>
  <c r="G899" i="10" s="1"/>
  <c r="F1115" i="10"/>
  <c r="G1115" i="10" s="1"/>
  <c r="F1455" i="10"/>
  <c r="G1455" i="10" s="1"/>
  <c r="F1017" i="10"/>
  <c r="G1017" i="10" s="1"/>
  <c r="F1319" i="10"/>
  <c r="G1319" i="10" s="1"/>
  <c r="F1653" i="10"/>
  <c r="G1653" i="10" s="1"/>
  <c r="H1653" i="10" s="1"/>
  <c r="F191" i="10"/>
  <c r="G191" i="10" s="1"/>
  <c r="H191" i="10" s="1"/>
  <c r="F88" i="10"/>
  <c r="G88" i="10" s="1"/>
  <c r="H88" i="10" s="1"/>
  <c r="F1225" i="10"/>
  <c r="G1225" i="10" s="1"/>
  <c r="F1621" i="10"/>
  <c r="G1621" i="10" s="1"/>
  <c r="F66" i="10"/>
  <c r="G66" i="10" s="1"/>
  <c r="H66" i="10" s="1"/>
  <c r="F1211" i="10"/>
  <c r="G1211" i="10" s="1"/>
  <c r="F1266" i="10"/>
  <c r="G1266" i="10" s="1"/>
  <c r="F1349" i="10"/>
  <c r="G1349" i="10" s="1"/>
  <c r="F1422" i="10"/>
  <c r="G1422" i="10" s="1"/>
  <c r="F1488" i="10"/>
  <c r="G1488" i="10" s="1"/>
  <c r="F1559" i="10"/>
  <c r="G1559" i="10" s="1"/>
  <c r="F1629" i="10"/>
  <c r="G1629" i="10" s="1"/>
  <c r="F54" i="10"/>
  <c r="G54" i="10" s="1"/>
  <c r="H54" i="10" s="1"/>
  <c r="F125" i="10"/>
  <c r="G125" i="10" s="1"/>
  <c r="H125" i="10" s="1"/>
  <c r="F157" i="10"/>
  <c r="G157" i="10" s="1"/>
  <c r="H157" i="10" s="1"/>
  <c r="F236" i="10"/>
  <c r="G236" i="10" s="1"/>
  <c r="H236" i="10" s="1"/>
  <c r="F947" i="10"/>
  <c r="G947" i="10" s="1"/>
  <c r="F1268" i="10"/>
  <c r="G1268" i="10" s="1"/>
  <c r="F1575" i="10"/>
  <c r="G1575" i="10" s="1"/>
  <c r="F1086" i="10"/>
  <c r="G1086" i="10" s="1"/>
  <c r="F1421" i="10"/>
  <c r="G1421" i="10" s="1"/>
  <c r="F45" i="10"/>
  <c r="G45" i="10" s="1"/>
  <c r="H45" i="10" s="1"/>
  <c r="F1484" i="10"/>
  <c r="G1484" i="10" s="1"/>
  <c r="F1036" i="10"/>
  <c r="G1036" i="10" s="1"/>
  <c r="F1407" i="10"/>
  <c r="G1407" i="10" s="1"/>
  <c r="F1244" i="10"/>
  <c r="G1244" i="10" s="1"/>
  <c r="F972" i="10"/>
  <c r="G972" i="10" s="1"/>
  <c r="F1424" i="10"/>
  <c r="G1424" i="10" s="1"/>
  <c r="F1286" i="10"/>
  <c r="G1286" i="10" s="1"/>
  <c r="F1368" i="10"/>
  <c r="G1368" i="10" s="1"/>
  <c r="F1442" i="10"/>
  <c r="G1442" i="10" s="1"/>
  <c r="F1508" i="10"/>
  <c r="G1508" i="10" s="1"/>
  <c r="F1576" i="10"/>
  <c r="G1576" i="10" s="1"/>
  <c r="F1654" i="10"/>
  <c r="G1654" i="10" s="1"/>
  <c r="H1654" i="10" s="1"/>
  <c r="F103" i="10"/>
  <c r="G103" i="10" s="1"/>
  <c r="H103" i="10" s="1"/>
  <c r="F135" i="10"/>
  <c r="G135" i="10" s="1"/>
  <c r="H135" i="10" s="1"/>
  <c r="F167" i="10"/>
  <c r="G167" i="10" s="1"/>
  <c r="H167" i="10" s="1"/>
  <c r="F816" i="10"/>
  <c r="G816" i="10" s="1"/>
  <c r="F998" i="10"/>
  <c r="G998" i="10" s="1"/>
  <c r="F1348" i="10"/>
  <c r="G1348" i="10" s="1"/>
  <c r="F1649" i="10"/>
  <c r="G1649" i="10" s="1"/>
  <c r="H1649" i="10" s="1"/>
  <c r="F1156" i="10"/>
  <c r="G1156" i="10" s="1"/>
  <c r="F1536" i="10"/>
  <c r="G1536" i="10" s="1"/>
  <c r="F179" i="10"/>
  <c r="G179" i="10" s="1"/>
  <c r="H179" i="10" s="1"/>
  <c r="F1681" i="10"/>
  <c r="G1681" i="10" s="1"/>
  <c r="H1681" i="10" s="1"/>
  <c r="F1134" i="10"/>
  <c r="G1134" i="10" s="1"/>
  <c r="F1520" i="10"/>
  <c r="G1520" i="10" s="1"/>
  <c r="F1544" i="10"/>
  <c r="G1544" i="10" s="1"/>
  <c r="F1049" i="10"/>
  <c r="G1049" i="10" s="1"/>
  <c r="F60" i="10"/>
  <c r="G60" i="10" s="1"/>
  <c r="H60" i="10" s="1"/>
  <c r="F1326" i="10"/>
  <c r="G1326" i="10" s="1"/>
  <c r="F1395" i="10"/>
  <c r="G1395" i="10" s="1"/>
  <c r="F1466" i="10"/>
  <c r="G1466" i="10" s="1"/>
  <c r="F1531" i="10"/>
  <c r="G1531" i="10" s="1"/>
  <c r="F1601" i="10"/>
  <c r="G1601" i="10" s="1"/>
  <c r="F1679" i="10"/>
  <c r="G1679" i="10" s="1"/>
  <c r="H1679" i="10" s="1"/>
  <c r="F113" i="10"/>
  <c r="G113" i="10" s="1"/>
  <c r="H113" i="10" s="1"/>
  <c r="F145" i="10"/>
  <c r="G145" i="10" s="1"/>
  <c r="H145" i="10" s="1"/>
  <c r="F25" i="10"/>
  <c r="G25" i="10" s="1"/>
  <c r="H25" i="10" s="1"/>
  <c r="F892" i="10"/>
  <c r="G892" i="10" s="1"/>
  <c r="F1102" i="10"/>
  <c r="G1102" i="10" s="1"/>
  <c r="F1448" i="10"/>
  <c r="G1448" i="10" s="1"/>
  <c r="F995" i="10"/>
  <c r="G995" i="10" s="1"/>
  <c r="F1306" i="10"/>
  <c r="G1306" i="10" s="1"/>
  <c r="F1635" i="10"/>
  <c r="G1635" i="10" s="1"/>
  <c r="H1635" i="10" s="1"/>
  <c r="F189" i="10"/>
  <c r="G189" i="10" s="1"/>
  <c r="H189" i="10" s="1"/>
  <c r="F82" i="10"/>
  <c r="G82" i="10" s="1"/>
  <c r="H82" i="10" s="1"/>
  <c r="F1200" i="10"/>
  <c r="G1200" i="10" s="1"/>
  <c r="F1596" i="10"/>
  <c r="G1596" i="10" s="1"/>
  <c r="F62" i="10"/>
  <c r="G62" i="10" s="1"/>
  <c r="H62" i="10" s="1"/>
  <c r="F1131" i="10"/>
  <c r="G1131" i="10" s="1"/>
  <c r="F92" i="10"/>
  <c r="G92" i="10" s="1"/>
  <c r="H92" i="10" s="1"/>
  <c r="F23" i="10"/>
  <c r="G23" i="10" s="1"/>
  <c r="H23" i="10" s="1"/>
  <c r="F728" i="10"/>
  <c r="G728" i="10" s="1"/>
  <c r="F688" i="10"/>
  <c r="G688" i="10" s="1"/>
  <c r="H688" i="10" s="1"/>
  <c r="F199" i="10"/>
  <c r="G199" i="10" s="1"/>
  <c r="H199" i="10" s="1"/>
  <c r="F332" i="10"/>
  <c r="G332" i="10" s="1"/>
  <c r="H332" i="10" s="1"/>
  <c r="F468" i="10"/>
  <c r="G468" i="10" s="1"/>
  <c r="H468" i="10" s="1"/>
  <c r="F1165" i="10"/>
  <c r="G1165" i="10" s="1"/>
  <c r="F209" i="10"/>
  <c r="G209" i="10" s="1"/>
  <c r="H209" i="10" s="1"/>
  <c r="F288" i="10"/>
  <c r="G288" i="10" s="1"/>
  <c r="H288" i="10" s="1"/>
  <c r="F361" i="10"/>
  <c r="G361" i="10" s="1"/>
  <c r="H361" i="10" s="1"/>
  <c r="F1112" i="10"/>
  <c r="G1112" i="10" s="1"/>
  <c r="F215" i="10"/>
  <c r="G215" i="10" s="1"/>
  <c r="H215" i="10" s="1"/>
  <c r="F324" i="10"/>
  <c r="G324" i="10" s="1"/>
  <c r="H324" i="10" s="1"/>
  <c r="F436" i="10"/>
  <c r="G436" i="10" s="1"/>
  <c r="H436" i="10" s="1"/>
  <c r="F1149" i="10"/>
  <c r="G1149" i="10" s="1"/>
  <c r="F195" i="10"/>
  <c r="G195" i="10" s="1"/>
  <c r="H195" i="10" s="1"/>
  <c r="F291" i="10"/>
  <c r="G291" i="10" s="1"/>
  <c r="H291" i="10" s="1"/>
  <c r="F834" i="10"/>
  <c r="G834" i="10" s="1"/>
  <c r="F1324" i="10"/>
  <c r="G1324" i="10" s="1"/>
  <c r="F775" i="10"/>
  <c r="G775" i="10" s="1"/>
  <c r="F575" i="10"/>
  <c r="G575" i="10" s="1"/>
  <c r="H575" i="10" s="1"/>
  <c r="F1602" i="10"/>
  <c r="G1602" i="10" s="1"/>
  <c r="F1285" i="10"/>
  <c r="G1285" i="10" s="1"/>
  <c r="F524" i="10"/>
  <c r="G524" i="10" s="1"/>
  <c r="H524" i="10" s="1"/>
  <c r="F792" i="10"/>
  <c r="G792" i="10" s="1"/>
  <c r="F479" i="10"/>
  <c r="G479" i="10" s="1"/>
  <c r="H479" i="10" s="1"/>
  <c r="F830" i="10"/>
  <c r="G830" i="10" s="1"/>
  <c r="F617" i="10"/>
  <c r="G617" i="10" s="1"/>
  <c r="H617" i="10" s="1"/>
  <c r="F640" i="10"/>
  <c r="G640" i="10" s="1"/>
  <c r="H640" i="10" s="1"/>
  <c r="F246" i="10"/>
  <c r="G246" i="10" s="1"/>
  <c r="H246" i="10" s="1"/>
  <c r="F627" i="10"/>
  <c r="G627" i="10" s="1"/>
  <c r="H627" i="10" s="1"/>
  <c r="F814" i="10"/>
  <c r="G814" i="10" s="1"/>
  <c r="F462" i="10"/>
  <c r="G462" i="10" s="1"/>
  <c r="H462" i="10" s="1"/>
  <c r="F606" i="10"/>
  <c r="G606" i="10" s="1"/>
  <c r="H606" i="10" s="1"/>
  <c r="F428" i="10"/>
  <c r="G428" i="10" s="1"/>
  <c r="H428" i="10" s="1"/>
  <c r="F628" i="10"/>
  <c r="G628" i="10" s="1"/>
  <c r="H628" i="10" s="1"/>
  <c r="F764" i="10"/>
  <c r="G764" i="10" s="1"/>
  <c r="F234" i="10"/>
  <c r="G234" i="10" s="1"/>
  <c r="H234" i="10" s="1"/>
  <c r="F455" i="10"/>
  <c r="G455" i="10" s="1"/>
  <c r="H455" i="10" s="1"/>
  <c r="F611" i="10"/>
  <c r="G611" i="10" s="1"/>
  <c r="H611" i="10" s="1"/>
  <c r="F801" i="10"/>
  <c r="G801" i="10" s="1"/>
  <c r="F449" i="10"/>
  <c r="G449" i="10" s="1"/>
  <c r="H449" i="10" s="1"/>
  <c r="F593" i="10"/>
  <c r="G593" i="10" s="1"/>
  <c r="H593" i="10" s="1"/>
  <c r="F400" i="10"/>
  <c r="G400" i="10" s="1"/>
  <c r="H400" i="10" s="1"/>
  <c r="F600" i="10"/>
  <c r="G600" i="10" s="1"/>
  <c r="H600" i="10" s="1"/>
  <c r="F126" i="10"/>
  <c r="G126" i="10" s="1"/>
  <c r="H126" i="10" s="1"/>
  <c r="F231" i="10"/>
  <c r="G231" i="10" s="1"/>
  <c r="H231" i="10" s="1"/>
  <c r="F213" i="10"/>
  <c r="G213" i="10" s="1"/>
  <c r="H213" i="10" s="1"/>
  <c r="F285" i="10"/>
  <c r="G285" i="10" s="1"/>
  <c r="H285" i="10" s="1"/>
  <c r="F284" i="10"/>
  <c r="G284" i="10" s="1"/>
  <c r="H284" i="10" s="1"/>
  <c r="F348" i="10"/>
  <c r="G348" i="10" s="1"/>
  <c r="H348" i="10" s="1"/>
  <c r="F327" i="10"/>
  <c r="G327" i="10" s="1"/>
  <c r="H327" i="10" s="1"/>
  <c r="F322" i="10"/>
  <c r="G322" i="10" s="1"/>
  <c r="H322" i="10" s="1"/>
  <c r="F444" i="10"/>
  <c r="G444" i="10" s="1"/>
  <c r="H444" i="10" s="1"/>
  <c r="F496" i="10"/>
  <c r="G496" i="10" s="1"/>
  <c r="H496" i="10" s="1"/>
  <c r="F1056" i="10"/>
  <c r="G1056" i="10" s="1"/>
  <c r="F1153" i="10"/>
  <c r="G1153" i="10" s="1"/>
  <c r="F1199" i="10"/>
  <c r="G1199" i="10" s="1"/>
  <c r="F1197" i="10"/>
  <c r="G1197" i="10" s="1"/>
  <c r="F1300" i="10"/>
  <c r="G1300" i="10" s="1"/>
  <c r="F607" i="10"/>
  <c r="G607" i="10" s="1"/>
  <c r="H607" i="10" s="1"/>
  <c r="F745" i="10"/>
  <c r="G745" i="10" s="1"/>
  <c r="F241" i="10"/>
  <c r="G241" i="10" s="1"/>
  <c r="H241" i="10" s="1"/>
  <c r="F211" i="10"/>
  <c r="G211" i="10" s="1"/>
  <c r="H211" i="10" s="1"/>
  <c r="F221" i="10"/>
  <c r="G221" i="10" s="1"/>
  <c r="H221" i="10" s="1"/>
  <c r="F305" i="10"/>
  <c r="G305" i="10" s="1"/>
  <c r="H305" i="10" s="1"/>
  <c r="F304" i="10"/>
  <c r="G304" i="10" s="1"/>
  <c r="H304" i="10" s="1"/>
  <c r="F283" i="10"/>
  <c r="G283" i="10" s="1"/>
  <c r="H283" i="10" s="1"/>
  <c r="F347" i="10"/>
  <c r="G347" i="10" s="1"/>
  <c r="H347" i="10" s="1"/>
  <c r="F326" i="10"/>
  <c r="G326" i="10" s="1"/>
  <c r="H326" i="10" s="1"/>
  <c r="F460" i="10"/>
  <c r="G460" i="10" s="1"/>
  <c r="H460" i="10" s="1"/>
  <c r="F541" i="10"/>
  <c r="G541" i="10" s="1"/>
  <c r="H541" i="10" s="1"/>
  <c r="F1147" i="10"/>
  <c r="G1147" i="10" s="1"/>
  <c r="F1143" i="10"/>
  <c r="G1143" i="10" s="1"/>
  <c r="F1141" i="10"/>
  <c r="G1141" i="10" s="1"/>
  <c r="F1308" i="10"/>
  <c r="G1308" i="10" s="1"/>
  <c r="F1116" i="10"/>
  <c r="G1116" i="10" s="1"/>
  <c r="F116" i="10"/>
  <c r="G116" i="10" s="1"/>
  <c r="H116" i="10" s="1"/>
  <c r="F247" i="10"/>
  <c r="G247" i="10" s="1"/>
  <c r="H247" i="10" s="1"/>
  <c r="F245" i="10"/>
  <c r="G245" i="10" s="1"/>
  <c r="H245" i="10" s="1"/>
  <c r="F277" i="10"/>
  <c r="G277" i="10" s="1"/>
  <c r="H277" i="10" s="1"/>
  <c r="F341" i="10"/>
  <c r="G341" i="10" s="1"/>
  <c r="H341" i="10" s="1"/>
  <c r="F340" i="10"/>
  <c r="G340" i="10" s="1"/>
  <c r="H340" i="10" s="1"/>
  <c r="F319" i="10"/>
  <c r="G319" i="10" s="1"/>
  <c r="H319" i="10" s="1"/>
  <c r="F314" i="10"/>
  <c r="G314" i="10" s="1"/>
  <c r="H314" i="10" s="1"/>
  <c r="F345" i="10"/>
  <c r="G345" i="10" s="1"/>
  <c r="H345" i="10" s="1"/>
  <c r="F500" i="10"/>
  <c r="G500" i="10" s="1"/>
  <c r="H500" i="10" s="1"/>
  <c r="F1040" i="10"/>
  <c r="G1040" i="10" s="1"/>
  <c r="F1137" i="10"/>
  <c r="G1137" i="10" s="1"/>
  <c r="F1183" i="10"/>
  <c r="G1183" i="10" s="1"/>
  <c r="F1181" i="10"/>
  <c r="G1181" i="10" s="1"/>
  <c r="F406" i="10"/>
  <c r="G406" i="10" s="1"/>
  <c r="H406" i="10" s="1"/>
  <c r="F1270" i="10"/>
  <c r="G1270" i="10" s="1"/>
  <c r="F257" i="10"/>
  <c r="G257" i="10" s="1"/>
  <c r="H257" i="10" s="1"/>
  <c r="F227" i="10"/>
  <c r="G227" i="10" s="1"/>
  <c r="H227" i="10" s="1"/>
  <c r="F265" i="10"/>
  <c r="G265" i="10" s="1"/>
  <c r="H265" i="10" s="1"/>
  <c r="F329" i="10"/>
  <c r="G329" i="10" s="1"/>
  <c r="H329" i="10" s="1"/>
  <c r="F328" i="10"/>
  <c r="G328" i="10" s="1"/>
  <c r="H328" i="10" s="1"/>
  <c r="F307" i="10"/>
  <c r="G307" i="10" s="1"/>
  <c r="H307" i="10" s="1"/>
  <c r="F302" i="10"/>
  <c r="G302" i="10" s="1"/>
  <c r="H302" i="10" s="1"/>
  <c r="F357" i="10"/>
  <c r="G357" i="10" s="1"/>
  <c r="H357" i="10" s="1"/>
  <c r="F452" i="10"/>
  <c r="G452" i="10" s="1"/>
  <c r="H452" i="10" s="1"/>
  <c r="F1048" i="10"/>
  <c r="G1048" i="10" s="1"/>
  <c r="F1145" i="10"/>
  <c r="G1145" i="10" s="1"/>
  <c r="F1191" i="10"/>
  <c r="G1191" i="10" s="1"/>
  <c r="F1189" i="10"/>
  <c r="G1189" i="10" s="1"/>
  <c r="F390" i="10"/>
  <c r="G390" i="10" s="1"/>
  <c r="H390" i="10" s="1"/>
  <c r="F791" i="10"/>
  <c r="G791" i="10" s="1"/>
  <c r="F1317" i="10"/>
  <c r="G1317" i="10" s="1"/>
  <c r="F555" i="10"/>
  <c r="G555" i="10" s="1"/>
  <c r="H555" i="10" s="1"/>
  <c r="F1246" i="10"/>
  <c r="G1246" i="10" s="1"/>
  <c r="F799" i="10"/>
  <c r="G799" i="10" s="1"/>
  <c r="F1640" i="10"/>
  <c r="G1640" i="10" s="1"/>
  <c r="H1640" i="10" s="1"/>
  <c r="F1534" i="10"/>
  <c r="G1534" i="10" s="1"/>
  <c r="F785" i="10"/>
  <c r="G785" i="10" s="1"/>
  <c r="F1320" i="10"/>
  <c r="G1320" i="10" s="1"/>
  <c r="F783" i="10"/>
  <c r="G783" i="10" s="1"/>
  <c r="F1254" i="10"/>
  <c r="G1254" i="10" s="1"/>
  <c r="F1656" i="10"/>
  <c r="G1656" i="10" s="1"/>
  <c r="H1656" i="10" s="1"/>
  <c r="F513" i="10"/>
  <c r="G513" i="10" s="1"/>
  <c r="H513" i="10" s="1"/>
  <c r="F1108" i="10"/>
  <c r="G1108" i="10" s="1"/>
  <c r="F1281" i="10"/>
  <c r="G1281" i="10" s="1"/>
  <c r="F836" i="10"/>
  <c r="G836" i="10" s="1"/>
  <c r="F1314" i="10"/>
  <c r="G1314" i="10" s="1"/>
  <c r="F1322" i="10"/>
  <c r="G1322" i="10" s="1"/>
  <c r="F1672" i="10"/>
  <c r="G1672" i="10" s="1"/>
  <c r="H1672" i="10" s="1"/>
  <c r="F1342" i="10"/>
  <c r="G1342" i="10" s="1"/>
  <c r="F186" i="10"/>
  <c r="G186" i="10" s="1"/>
  <c r="H186" i="10" s="1"/>
  <c r="F404" i="10"/>
  <c r="G404" i="10" s="1"/>
  <c r="H404" i="10" s="1"/>
  <c r="F540" i="10"/>
  <c r="G540" i="10" s="1"/>
  <c r="H540" i="10" s="1"/>
  <c r="F604" i="10"/>
  <c r="G604" i="10" s="1"/>
  <c r="H604" i="10" s="1"/>
  <c r="F668" i="10"/>
  <c r="G668" i="10" s="1"/>
  <c r="H668" i="10" s="1"/>
  <c r="F740" i="10"/>
  <c r="G740" i="10" s="1"/>
  <c r="F818" i="10"/>
  <c r="G818" i="10" s="1"/>
  <c r="F210" i="10"/>
  <c r="G210" i="10" s="1"/>
  <c r="H210" i="10" s="1"/>
  <c r="F366" i="10"/>
  <c r="G366" i="10" s="1"/>
  <c r="H366" i="10" s="1"/>
  <c r="F431" i="10"/>
  <c r="G431" i="10" s="1"/>
  <c r="H431" i="10" s="1"/>
  <c r="F495" i="10"/>
  <c r="G495" i="10" s="1"/>
  <c r="H495" i="10" s="1"/>
  <c r="F583" i="10"/>
  <c r="G583" i="10" s="1"/>
  <c r="H583" i="10" s="1"/>
  <c r="F671" i="10"/>
  <c r="G671" i="10" s="1"/>
  <c r="H671" i="10" s="1"/>
  <c r="F771" i="10"/>
  <c r="G771" i="10" s="1"/>
  <c r="F849" i="10"/>
  <c r="G849" i="10" s="1"/>
  <c r="F425" i="10"/>
  <c r="G425" i="10" s="1"/>
  <c r="H425" i="10" s="1"/>
  <c r="F489" i="10"/>
  <c r="G489" i="10" s="1"/>
  <c r="H489" i="10" s="1"/>
  <c r="F569" i="10"/>
  <c r="G569" i="10" s="1"/>
  <c r="H569" i="10" s="1"/>
  <c r="F633" i="10"/>
  <c r="G633" i="10" s="1"/>
  <c r="H633" i="10" s="1"/>
  <c r="F392" i="10"/>
  <c r="G392" i="10" s="1"/>
  <c r="H392" i="10" s="1"/>
  <c r="F528" i="10"/>
  <c r="G528" i="10" s="1"/>
  <c r="H528" i="10" s="1"/>
  <c r="F592" i="10"/>
  <c r="G592" i="10" s="1"/>
  <c r="H592" i="10" s="1"/>
  <c r="F656" i="10"/>
  <c r="G656" i="10" s="1"/>
  <c r="H656" i="10" s="1"/>
  <c r="F724" i="10"/>
  <c r="G724" i="10" s="1"/>
  <c r="F802" i="10"/>
  <c r="G802" i="10" s="1"/>
  <c r="F198" i="10"/>
  <c r="G198" i="10" s="1"/>
  <c r="H198" i="10" s="1"/>
  <c r="F262" i="10"/>
  <c r="G262" i="10" s="1"/>
  <c r="H262" i="10" s="1"/>
  <c r="F419" i="10"/>
  <c r="G419" i="10" s="1"/>
  <c r="H419" i="10" s="1"/>
  <c r="F483" i="10"/>
  <c r="G483" i="10" s="1"/>
  <c r="H483" i="10" s="1"/>
  <c r="F567" i="10"/>
  <c r="G567" i="10" s="1"/>
  <c r="H567" i="10" s="1"/>
  <c r="F655" i="10"/>
  <c r="G655" i="10" s="1"/>
  <c r="H655" i="10" s="1"/>
  <c r="F759" i="10"/>
  <c r="G759" i="10" s="1"/>
  <c r="F833" i="10"/>
  <c r="G833" i="10" s="1"/>
  <c r="F409" i="10"/>
  <c r="G409" i="10" s="1"/>
  <c r="H409" i="10" s="1"/>
  <c r="F478" i="10"/>
  <c r="G478" i="10" s="1"/>
  <c r="H478" i="10" s="1"/>
  <c r="F558" i="10"/>
  <c r="G558" i="10" s="1"/>
  <c r="H558" i="10" s="1"/>
  <c r="F622" i="10"/>
  <c r="G622" i="10" s="1"/>
  <c r="H622" i="10" s="1"/>
  <c r="F380" i="10"/>
  <c r="G380" i="10" s="1"/>
  <c r="H380" i="10" s="1"/>
  <c r="F516" i="10"/>
  <c r="G516" i="10" s="1"/>
  <c r="H516" i="10" s="1"/>
  <c r="F580" i="10"/>
  <c r="G580" i="10" s="1"/>
  <c r="H580" i="10" s="1"/>
  <c r="F644" i="10"/>
  <c r="G644" i="10" s="1"/>
  <c r="H644" i="10" s="1"/>
  <c r="F712" i="10"/>
  <c r="G712" i="10" s="1"/>
  <c r="F786" i="10"/>
  <c r="G786" i="10" s="1"/>
  <c r="F866" i="10"/>
  <c r="G866" i="10" s="1"/>
  <c r="F250" i="10"/>
  <c r="G250" i="10" s="1"/>
  <c r="H250" i="10" s="1"/>
  <c r="F407" i="10"/>
  <c r="G407" i="10" s="1"/>
  <c r="H407" i="10" s="1"/>
  <c r="F471" i="10"/>
  <c r="G471" i="10" s="1"/>
  <c r="H471" i="10" s="1"/>
  <c r="F535" i="10"/>
  <c r="G535" i="10" s="1"/>
  <c r="H535" i="10" s="1"/>
  <c r="F631" i="10"/>
  <c r="G631" i="10" s="1"/>
  <c r="H631" i="10" s="1"/>
  <c r="F747" i="10"/>
  <c r="G747" i="10" s="1"/>
  <c r="F820" i="10"/>
  <c r="G820" i="10" s="1"/>
  <c r="F393" i="10"/>
  <c r="G393" i="10" s="1"/>
  <c r="H393" i="10" s="1"/>
  <c r="F465" i="10"/>
  <c r="G465" i="10" s="1"/>
  <c r="H465" i="10" s="1"/>
  <c r="F542" i="10"/>
  <c r="G542" i="10" s="1"/>
  <c r="H542" i="10" s="1"/>
  <c r="F609" i="10"/>
  <c r="G609" i="10" s="1"/>
  <c r="H609" i="10" s="1"/>
  <c r="F351" i="10"/>
  <c r="G351" i="10" s="1"/>
  <c r="H351" i="10" s="1"/>
  <c r="F416" i="10"/>
  <c r="G416" i="10" s="1"/>
  <c r="H416" i="10" s="1"/>
  <c r="F552" i="10"/>
  <c r="G552" i="10" s="1"/>
  <c r="H552" i="10" s="1"/>
  <c r="F616" i="10"/>
  <c r="G616" i="10" s="1"/>
  <c r="H616" i="10" s="1"/>
  <c r="F680" i="10"/>
  <c r="G680" i="10" s="1"/>
  <c r="H680" i="10" s="1"/>
  <c r="F752" i="10"/>
  <c r="G752" i="10" s="1"/>
  <c r="F837" i="10"/>
  <c r="G837" i="10" s="1"/>
  <c r="F222" i="10"/>
  <c r="G222" i="10" s="1"/>
  <c r="H222" i="10" s="1"/>
  <c r="F379" i="10"/>
  <c r="G379" i="10" s="1"/>
  <c r="H379" i="10" s="1"/>
  <c r="F443" i="10"/>
  <c r="G443" i="10" s="1"/>
  <c r="H443" i="10" s="1"/>
  <c r="F507" i="10"/>
  <c r="G507" i="10" s="1"/>
  <c r="H507" i="10" s="1"/>
  <c r="F595" i="10"/>
  <c r="G595" i="10" s="1"/>
  <c r="H595" i="10" s="1"/>
  <c r="F687" i="10"/>
  <c r="G687" i="10" s="1"/>
  <c r="H687" i="10" s="1"/>
  <c r="F788" i="10"/>
  <c r="G788" i="10" s="1"/>
  <c r="F862" i="10"/>
  <c r="G862" i="10" s="1"/>
  <c r="F438" i="10"/>
  <c r="G438" i="10" s="1"/>
  <c r="H438" i="10" s="1"/>
  <c r="F502" i="10"/>
  <c r="G502" i="10" s="1"/>
  <c r="H502" i="10" s="1"/>
  <c r="F582" i="10"/>
  <c r="G582" i="10" s="1"/>
  <c r="H582" i="10" s="1"/>
  <c r="F646" i="10"/>
  <c r="G646" i="10" s="1"/>
  <c r="H646" i="10" s="1"/>
  <c r="F701" i="10"/>
  <c r="G701" i="10" s="1"/>
  <c r="F777" i="10"/>
  <c r="G777" i="10" s="1"/>
  <c r="F888" i="10"/>
  <c r="G888" i="10" s="1"/>
  <c r="F952" i="10"/>
  <c r="G952" i="10" s="1"/>
  <c r="F1016" i="10"/>
  <c r="G1016" i="10" s="1"/>
  <c r="F1095" i="10"/>
  <c r="G1095" i="10" s="1"/>
  <c r="F1206" i="10"/>
  <c r="G1206" i="10" s="1"/>
  <c r="F1274" i="10"/>
  <c r="G1274" i="10" s="1"/>
  <c r="F1373" i="10"/>
  <c r="G1373" i="10" s="1"/>
  <c r="F1447" i="10"/>
  <c r="G1447" i="10" s="1"/>
  <c r="F1513" i="10"/>
  <c r="G1513" i="10" s="1"/>
  <c r="F1584" i="10"/>
  <c r="G1584" i="10" s="1"/>
  <c r="F1652" i="10"/>
  <c r="G1652" i="10" s="1"/>
  <c r="H1652" i="10" s="1"/>
  <c r="F106" i="10"/>
  <c r="G106" i="10" s="1"/>
  <c r="H106" i="10" s="1"/>
  <c r="F150" i="10"/>
  <c r="G150" i="10" s="1"/>
  <c r="H150" i="10" s="1"/>
  <c r="F208" i="10"/>
  <c r="G208" i="10" s="1"/>
  <c r="H208" i="10" s="1"/>
  <c r="F864" i="10"/>
  <c r="G864" i="10" s="1"/>
  <c r="F923" i="10"/>
  <c r="G923" i="10" s="1"/>
  <c r="F987" i="10"/>
  <c r="G987" i="10" s="1"/>
  <c r="F1051" i="10"/>
  <c r="G1051" i="10" s="1"/>
  <c r="F1126" i="10"/>
  <c r="G1126" i="10" s="1"/>
  <c r="F1236" i="10"/>
  <c r="G1236" i="10" s="1"/>
  <c r="F1347" i="10"/>
  <c r="G1347" i="10" s="1"/>
  <c r="F1416" i="10"/>
  <c r="G1416" i="10" s="1"/>
  <c r="F1489" i="10"/>
  <c r="G1489" i="10" s="1"/>
  <c r="F1563" i="10"/>
  <c r="G1563" i="10" s="1"/>
  <c r="F1630" i="10"/>
  <c r="G1630" i="10" s="1"/>
  <c r="F46" i="10"/>
  <c r="G46" i="10" s="1"/>
  <c r="H46" i="10" s="1"/>
  <c r="F83" i="10"/>
  <c r="G83" i="10" s="1"/>
  <c r="H83" i="10" s="1"/>
  <c r="F244" i="10"/>
  <c r="G244" i="10" s="1"/>
  <c r="H244" i="10" s="1"/>
  <c r="F937" i="10"/>
  <c r="G937" i="10" s="1"/>
  <c r="F421" i="10"/>
  <c r="G421" i="10" s="1"/>
  <c r="H421" i="10" s="1"/>
  <c r="F490" i="10"/>
  <c r="G490" i="10" s="1"/>
  <c r="H490" i="10" s="1"/>
  <c r="F562" i="10"/>
  <c r="G562" i="10" s="1"/>
  <c r="H562" i="10" s="1"/>
  <c r="F626" i="10"/>
  <c r="G626" i="10" s="1"/>
  <c r="H626" i="10" s="1"/>
  <c r="F694" i="10"/>
  <c r="G694" i="10" s="1"/>
  <c r="F765" i="10"/>
  <c r="G765" i="10" s="1"/>
  <c r="F880" i="10"/>
  <c r="G880" i="10" s="1"/>
  <c r="F944" i="10"/>
  <c r="G944" i="10" s="1"/>
  <c r="F1008" i="10"/>
  <c r="G1008" i="10" s="1"/>
  <c r="F1087" i="10"/>
  <c r="G1087" i="10" s="1"/>
  <c r="F1198" i="10"/>
  <c r="G1198" i="10" s="1"/>
  <c r="F654" i="10"/>
  <c r="G654" i="10" s="1"/>
  <c r="H654" i="10" s="1"/>
  <c r="F722" i="10"/>
  <c r="G722" i="10" s="1"/>
  <c r="F813" i="10"/>
  <c r="G813" i="10" s="1"/>
  <c r="F911" i="10"/>
  <c r="G911" i="10" s="1"/>
  <c r="F975" i="10"/>
  <c r="G975" i="10" s="1"/>
  <c r="F1042" i="10"/>
  <c r="G1042" i="10" s="1"/>
  <c r="F1117" i="10"/>
  <c r="G1117" i="10" s="1"/>
  <c r="F1224" i="10"/>
  <c r="G1224" i="10" s="1"/>
  <c r="F1318" i="10"/>
  <c r="G1318" i="10" s="1"/>
  <c r="F1393" i="10"/>
  <c r="G1393" i="10" s="1"/>
  <c r="F1464" i="10"/>
  <c r="G1464" i="10" s="1"/>
  <c r="F1539" i="10"/>
  <c r="G1539" i="10" s="1"/>
  <c r="F1606" i="10"/>
  <c r="G1606" i="10" s="1"/>
  <c r="F1677" i="10"/>
  <c r="G1677" i="10" s="1"/>
  <c r="H1677" i="10" s="1"/>
  <c r="F118" i="10"/>
  <c r="G118" i="10" s="1"/>
  <c r="H118" i="10" s="1"/>
  <c r="F160" i="10"/>
  <c r="G160" i="10" s="1"/>
  <c r="H160" i="10" s="1"/>
  <c r="F248" i="10"/>
  <c r="G248" i="10" s="1"/>
  <c r="H248" i="10" s="1"/>
  <c r="F878" i="10"/>
  <c r="G878" i="10" s="1"/>
  <c r="F942" i="10"/>
  <c r="G942" i="10" s="1"/>
  <c r="F1006" i="10"/>
  <c r="G1006" i="10" s="1"/>
  <c r="F1074" i="10"/>
  <c r="G1074" i="10" s="1"/>
  <c r="F1158" i="10"/>
  <c r="G1158" i="10" s="1"/>
  <c r="F1260" i="10"/>
  <c r="G1260" i="10" s="1"/>
  <c r="F1372" i="10"/>
  <c r="G1372" i="10" s="1"/>
  <c r="F1436" i="10"/>
  <c r="G1436" i="10" s="1"/>
  <c r="F1512" i="10"/>
  <c r="G1512" i="10" s="1"/>
  <c r="F1580" i="10"/>
  <c r="G1580" i="10" s="1"/>
  <c r="F1651" i="10"/>
  <c r="G1651" i="10" s="1"/>
  <c r="H1651" i="10" s="1"/>
  <c r="F61" i="10"/>
  <c r="G61" i="10" s="1"/>
  <c r="H61" i="10" s="1"/>
  <c r="F93" i="10"/>
  <c r="G93" i="10" s="1"/>
  <c r="H93" i="10" s="1"/>
  <c r="F839" i="10"/>
  <c r="G839" i="10" s="1"/>
  <c r="F373" i="10"/>
  <c r="G373" i="10" s="1"/>
  <c r="H373" i="10" s="1"/>
  <c r="F445" i="10"/>
  <c r="G445" i="10" s="1"/>
  <c r="H445" i="10" s="1"/>
  <c r="F509" i="10"/>
  <c r="G509" i="10" s="1"/>
  <c r="H509" i="10" s="1"/>
  <c r="F581" i="10"/>
  <c r="G581" i="10" s="1"/>
  <c r="H581" i="10" s="1"/>
  <c r="F645" i="10"/>
  <c r="G645" i="10" s="1"/>
  <c r="H645" i="10" s="1"/>
  <c r="F713" i="10"/>
  <c r="G713" i="10" s="1"/>
  <c r="F793" i="10"/>
  <c r="G793" i="10" s="1"/>
  <c r="F903" i="10"/>
  <c r="G903" i="10" s="1"/>
  <c r="F967" i="10"/>
  <c r="G967" i="10" s="1"/>
  <c r="F1031" i="10"/>
  <c r="G1031" i="10" s="1"/>
  <c r="F1109" i="10"/>
  <c r="G1109" i="10" s="1"/>
  <c r="F1226" i="10"/>
  <c r="G1226" i="10" s="1"/>
  <c r="F725" i="10"/>
  <c r="G725" i="10" s="1"/>
  <c r="F826" i="10"/>
  <c r="G826" i="10" s="1"/>
  <c r="F914" i="10"/>
  <c r="G914" i="10" s="1"/>
  <c r="F978" i="10"/>
  <c r="G978" i="10" s="1"/>
  <c r="F1045" i="10"/>
  <c r="G1045" i="10" s="1"/>
  <c r="F1127" i="10"/>
  <c r="G1127" i="10" s="1"/>
  <c r="F1231" i="10"/>
  <c r="G1231" i="10" s="1"/>
  <c r="F1331" i="10"/>
  <c r="G1331" i="10" s="1"/>
  <c r="F1396" i="10"/>
  <c r="G1396" i="10" s="1"/>
  <c r="F1471" i="10"/>
  <c r="G1471" i="10" s="1"/>
  <c r="F1543" i="10"/>
  <c r="G1543" i="10" s="1"/>
  <c r="F1610" i="10"/>
  <c r="G1610" i="10" s="1"/>
  <c r="F1680" i="10"/>
  <c r="G1680" i="10" s="1"/>
  <c r="H1680" i="10" s="1"/>
  <c r="F130" i="10"/>
  <c r="G130" i="10" s="1"/>
  <c r="H130" i="10" s="1"/>
  <c r="F162" i="10"/>
  <c r="G162" i="10" s="1"/>
  <c r="H162" i="10" s="1"/>
  <c r="F256" i="10"/>
  <c r="G256" i="10" s="1"/>
  <c r="H256" i="10" s="1"/>
  <c r="F881" i="10"/>
  <c r="G881" i="10" s="1"/>
  <c r="F945" i="10"/>
  <c r="G945" i="10" s="1"/>
  <c r="F1009" i="10"/>
  <c r="G1009" i="10" s="1"/>
  <c r="F1078" i="10"/>
  <c r="G1078" i="10" s="1"/>
  <c r="F1164" i="10"/>
  <c r="G1164" i="10" s="1"/>
  <c r="F1273" i="10"/>
  <c r="G1273" i="10" s="1"/>
  <c r="F1379" i="10"/>
  <c r="G1379" i="10" s="1"/>
  <c r="F1443" i="10"/>
  <c r="G1443" i="10" s="1"/>
  <c r="F1519" i="10"/>
  <c r="G1519" i="10" s="1"/>
  <c r="F1587" i="10"/>
  <c r="G1587" i="10" s="1"/>
  <c r="F1655" i="10"/>
  <c r="G1655" i="10" s="1"/>
  <c r="H1655" i="10" s="1"/>
  <c r="F63" i="10"/>
  <c r="G63" i="10" s="1"/>
  <c r="H63" i="10" s="1"/>
  <c r="F176" i="10"/>
  <c r="G176" i="10" s="1"/>
  <c r="H176" i="10" s="1"/>
  <c r="F848" i="10"/>
  <c r="G848" i="10" s="1"/>
  <c r="F381" i="10"/>
  <c r="G381" i="10" s="1"/>
  <c r="H381" i="10" s="1"/>
  <c r="F450" i="10"/>
  <c r="G450" i="10" s="1"/>
  <c r="H450" i="10" s="1"/>
  <c r="F514" i="10"/>
  <c r="G514" i="10" s="1"/>
  <c r="H514" i="10" s="1"/>
  <c r="F586" i="10"/>
  <c r="G586" i="10" s="1"/>
  <c r="H586" i="10" s="1"/>
  <c r="F650" i="10"/>
  <c r="G650" i="10" s="1"/>
  <c r="H650" i="10" s="1"/>
  <c r="F718" i="10"/>
  <c r="G718" i="10" s="1"/>
  <c r="F797" i="10"/>
  <c r="G797" i="10" s="1"/>
  <c r="F906" i="10"/>
  <c r="G906" i="10" s="1"/>
  <c r="F970" i="10"/>
  <c r="G970" i="10" s="1"/>
  <c r="F1034" i="10"/>
  <c r="G1034" i="10" s="1"/>
  <c r="F1119" i="10"/>
  <c r="G1119" i="10" s="1"/>
  <c r="F1229" i="10"/>
  <c r="G1229" i="10" s="1"/>
  <c r="F678" i="10"/>
  <c r="G678" i="10" s="1"/>
  <c r="H678" i="10" s="1"/>
  <c r="F758" i="10"/>
  <c r="G758" i="10" s="1"/>
  <c r="F860" i="10"/>
  <c r="G860" i="10" s="1"/>
  <c r="F933" i="10"/>
  <c r="G933" i="10" s="1"/>
  <c r="F997" i="10"/>
  <c r="G997" i="10" s="1"/>
  <c r="F1068" i="10"/>
  <c r="G1068" i="10" s="1"/>
  <c r="F1162" i="10"/>
  <c r="G1162" i="10" s="1"/>
  <c r="F1251" i="10"/>
  <c r="G1251" i="10" s="1"/>
  <c r="F1354" i="10"/>
  <c r="G1354" i="10" s="1"/>
  <c r="F1420" i="10"/>
  <c r="G1420" i="10" s="1"/>
  <c r="F1490" i="10"/>
  <c r="G1490" i="10" s="1"/>
  <c r="F1560" i="10"/>
  <c r="G1560" i="10" s="1"/>
  <c r="F1634" i="10"/>
  <c r="G1634" i="10" s="1"/>
  <c r="H1634" i="10" s="1"/>
  <c r="F96" i="10"/>
  <c r="G96" i="10" s="1"/>
  <c r="H96" i="10" s="1"/>
  <c r="F140" i="10"/>
  <c r="G140" i="10" s="1"/>
  <c r="H140" i="10" s="1"/>
  <c r="F172" i="10"/>
  <c r="G172" i="10" s="1"/>
  <c r="H172" i="10" s="1"/>
  <c r="F806" i="10"/>
  <c r="G806" i="10" s="1"/>
  <c r="F900" i="10"/>
  <c r="G900" i="10" s="1"/>
  <c r="F964" i="10"/>
  <c r="G964" i="10" s="1"/>
  <c r="F1028" i="10"/>
  <c r="G1028" i="10" s="1"/>
  <c r="F1097" i="10"/>
  <c r="G1097" i="10" s="1"/>
  <c r="F1202" i="10"/>
  <c r="G1202" i="10" s="1"/>
  <c r="F1327" i="10"/>
  <c r="G1327" i="10" s="1"/>
  <c r="F1399" i="10"/>
  <c r="G1399" i="10" s="1"/>
  <c r="F1467" i="10"/>
  <c r="G1467" i="10" s="1"/>
  <c r="F1538" i="10"/>
  <c r="G1538" i="10" s="1"/>
  <c r="F1609" i="10"/>
  <c r="G1609" i="10" s="1"/>
  <c r="F1673" i="10"/>
  <c r="G1673" i="10" s="1"/>
  <c r="H1673" i="10" s="1"/>
  <c r="F73" i="10"/>
  <c r="G73" i="10" s="1"/>
  <c r="H73" i="10" s="1"/>
  <c r="F190" i="10"/>
  <c r="G190" i="10" s="1"/>
  <c r="H190" i="10" s="1"/>
  <c r="F902" i="10"/>
  <c r="G902" i="10" s="1"/>
  <c r="F402" i="10"/>
  <c r="G402" i="10" s="1"/>
  <c r="H402" i="10" s="1"/>
  <c r="F469" i="10"/>
  <c r="G469" i="10" s="1"/>
  <c r="H469" i="10" s="1"/>
  <c r="F533" i="10"/>
  <c r="G533" i="10" s="1"/>
  <c r="H533" i="10" s="1"/>
  <c r="F605" i="10"/>
  <c r="G605" i="10" s="1"/>
  <c r="H605" i="10" s="1"/>
  <c r="F669" i="10"/>
  <c r="G669" i="10" s="1"/>
  <c r="H669" i="10" s="1"/>
  <c r="F741" i="10"/>
  <c r="G741" i="10" s="1"/>
  <c r="F844" i="10"/>
  <c r="G844" i="10" s="1"/>
  <c r="F925" i="10"/>
  <c r="G925" i="10" s="1"/>
  <c r="F989" i="10"/>
  <c r="G989" i="10" s="1"/>
  <c r="F1063" i="10"/>
  <c r="G1063" i="10" s="1"/>
  <c r="F1154" i="10"/>
  <c r="G1154" i="10" s="1"/>
  <c r="F1249" i="10"/>
  <c r="G1249" i="10" s="1"/>
  <c r="F1346" i="10"/>
  <c r="G1346" i="10" s="1"/>
  <c r="F1419" i="10"/>
  <c r="G1419" i="10" s="1"/>
  <c r="F1485" i="10"/>
  <c r="G1485" i="10" s="1"/>
  <c r="F1555" i="10"/>
  <c r="G1555" i="10" s="1"/>
  <c r="F1626" i="10"/>
  <c r="G1626" i="10" s="1"/>
  <c r="F52" i="10"/>
  <c r="G52" i="10" s="1"/>
  <c r="H52" i="10" s="1"/>
  <c r="F123" i="10"/>
  <c r="G123" i="10" s="1"/>
  <c r="H123" i="10" s="1"/>
  <c r="F155" i="10"/>
  <c r="G155" i="10" s="1"/>
  <c r="H155" i="10" s="1"/>
  <c r="F228" i="10"/>
  <c r="G228" i="10" s="1"/>
  <c r="H228" i="10" s="1"/>
  <c r="F934" i="10"/>
  <c r="G934" i="10" s="1"/>
  <c r="F1255" i="10"/>
  <c r="G1255" i="10" s="1"/>
  <c r="F1517" i="10"/>
  <c r="G1517" i="10" s="1"/>
  <c r="F1066" i="10"/>
  <c r="G1066" i="10" s="1"/>
  <c r="F1410" i="10"/>
  <c r="G1410" i="10" s="1"/>
  <c r="F43" i="10"/>
  <c r="G43" i="10" s="1"/>
  <c r="H43" i="10" s="1"/>
  <c r="F1431" i="10"/>
  <c r="G1431" i="10" s="1"/>
  <c r="F1030" i="10"/>
  <c r="G1030" i="10" s="1"/>
  <c r="F1400" i="10"/>
  <c r="G1400" i="10" s="1"/>
  <c r="F1675" i="10"/>
  <c r="G1675" i="10" s="1"/>
  <c r="H1675" i="10" s="1"/>
  <c r="F90" i="10"/>
  <c r="G90" i="10" s="1"/>
  <c r="H90" i="10" s="1"/>
  <c r="F1384" i="10"/>
  <c r="G1384" i="10" s="1"/>
  <c r="F1283" i="10"/>
  <c r="G1283" i="10" s="1"/>
  <c r="F1365" i="10"/>
  <c r="G1365" i="10" s="1"/>
  <c r="F1439" i="10"/>
  <c r="G1439" i="10" s="1"/>
  <c r="F1504" i="10"/>
  <c r="G1504" i="10" s="1"/>
  <c r="F1572" i="10"/>
  <c r="G1572" i="10" s="1"/>
  <c r="F1650" i="10"/>
  <c r="G1650" i="10" s="1"/>
  <c r="H1650" i="10" s="1"/>
  <c r="F101" i="10"/>
  <c r="G101" i="10" s="1"/>
  <c r="H101" i="10" s="1"/>
  <c r="F133" i="10"/>
  <c r="G133" i="10" s="1"/>
  <c r="H133" i="10" s="1"/>
  <c r="F165" i="10"/>
  <c r="G165" i="10" s="1"/>
  <c r="H165" i="10" s="1"/>
  <c r="F790" i="10"/>
  <c r="G790" i="10" s="1"/>
  <c r="F969" i="10"/>
  <c r="G969" i="10" s="1"/>
  <c r="F1335" i="10"/>
  <c r="G1335" i="10" s="1"/>
  <c r="F1618" i="10"/>
  <c r="G1618" i="10" s="1"/>
  <c r="F1150" i="10"/>
  <c r="G1150" i="10" s="1"/>
  <c r="F1530" i="10"/>
  <c r="G1530" i="10" s="1"/>
  <c r="F177" i="10"/>
  <c r="G177" i="10" s="1"/>
  <c r="H177" i="10" s="1"/>
  <c r="F1607" i="10"/>
  <c r="G1607" i="10" s="1"/>
  <c r="F1105" i="10"/>
  <c r="G1105" i="10" s="1"/>
  <c r="F1514" i="10"/>
  <c r="G1514" i="10" s="1"/>
  <c r="F1444" i="10"/>
  <c r="G1444" i="10" s="1"/>
  <c r="F1027" i="10"/>
  <c r="G1027" i="10" s="1"/>
  <c r="F1625" i="10"/>
  <c r="G1625" i="10" s="1"/>
  <c r="F1323" i="10"/>
  <c r="G1323" i="10" s="1"/>
  <c r="F1388" i="10"/>
  <c r="G1388" i="10" s="1"/>
  <c r="F1459" i="10"/>
  <c r="G1459" i="10" s="1"/>
  <c r="F1524" i="10"/>
  <c r="G1524" i="10" s="1"/>
  <c r="F1597" i="10"/>
  <c r="G1597" i="10" s="1"/>
  <c r="F1668" i="10"/>
  <c r="G1668" i="10" s="1"/>
  <c r="H1668" i="10" s="1"/>
  <c r="F111" i="10"/>
  <c r="G111" i="10" s="1"/>
  <c r="H111" i="10" s="1"/>
  <c r="F143" i="10"/>
  <c r="G143" i="10" s="1"/>
  <c r="H143" i="10" s="1"/>
  <c r="F21" i="10"/>
  <c r="G21" i="10" s="1"/>
  <c r="H21" i="10" s="1"/>
  <c r="F886" i="10"/>
  <c r="G886" i="10" s="1"/>
  <c r="F1062" i="10"/>
  <c r="G1062" i="10" s="1"/>
  <c r="F1435" i="10"/>
  <c r="G1435" i="10" s="1"/>
  <c r="F988" i="10"/>
  <c r="G988" i="10" s="1"/>
  <c r="F1299" i="10"/>
  <c r="G1299" i="10" s="1"/>
  <c r="F1628" i="10"/>
  <c r="G1628" i="10" s="1"/>
  <c r="F187" i="10"/>
  <c r="G187" i="10" s="1"/>
  <c r="H187" i="10" s="1"/>
  <c r="F76" i="10"/>
  <c r="G76" i="10" s="1"/>
  <c r="H76" i="10" s="1"/>
  <c r="F1194" i="10"/>
  <c r="G1194" i="10" s="1"/>
  <c r="F1585" i="10"/>
  <c r="G1585" i="10" s="1"/>
  <c r="F56" i="10"/>
  <c r="G56" i="10" s="1"/>
  <c r="H56" i="10" s="1"/>
  <c r="F1124" i="10"/>
  <c r="G1124" i="10" s="1"/>
  <c r="F86" i="10"/>
  <c r="G86" i="10" s="1"/>
  <c r="H86" i="10" s="1"/>
  <c r="F1343" i="10"/>
  <c r="G1343" i="10" s="1"/>
  <c r="F1415" i="10"/>
  <c r="G1415" i="10" s="1"/>
  <c r="F1482" i="10"/>
  <c r="G1482" i="10" s="1"/>
  <c r="F1548" i="10"/>
  <c r="G1548" i="10" s="1"/>
  <c r="F1622" i="10"/>
  <c r="G1622" i="10" s="1"/>
  <c r="F50" i="10"/>
  <c r="G50" i="10" s="1"/>
  <c r="H50" i="10" s="1"/>
  <c r="F121" i="10"/>
  <c r="G121" i="10" s="1"/>
  <c r="H121" i="10" s="1"/>
  <c r="F153" i="10"/>
  <c r="G153" i="10" s="1"/>
  <c r="H153" i="10" s="1"/>
  <c r="F220" i="10"/>
  <c r="G220" i="10" s="1"/>
  <c r="H220" i="10" s="1"/>
  <c r="F921" i="10"/>
  <c r="G921" i="10" s="1"/>
  <c r="F1235" i="10"/>
  <c r="G1235" i="10" s="1"/>
  <c r="F1497" i="10"/>
  <c r="G1497" i="10" s="1"/>
  <c r="F1059" i="10"/>
  <c r="G1059" i="10" s="1"/>
  <c r="F1381" i="10"/>
  <c r="G1381" i="10" s="1"/>
  <c r="F41" i="10"/>
  <c r="G41" i="10" s="1"/>
  <c r="H41" i="10" s="1"/>
  <c r="F30" i="10"/>
  <c r="G30" i="10" s="1"/>
  <c r="F1001" i="10"/>
  <c r="G1001" i="10" s="1"/>
  <c r="F1394" i="10"/>
  <c r="G1394" i="10" s="1"/>
  <c r="F1657" i="10"/>
  <c r="G1657" i="10" s="1"/>
  <c r="H1657" i="10" s="1"/>
  <c r="F84" i="10"/>
  <c r="G84" i="10" s="1"/>
  <c r="H84" i="10" s="1"/>
  <c r="F1371" i="10"/>
  <c r="G1371" i="10" s="1"/>
  <c r="F731" i="10"/>
  <c r="G731" i="10" s="1"/>
  <c r="F691" i="10"/>
  <c r="G691" i="10" s="1"/>
  <c r="H691" i="10" s="1"/>
  <c r="F367" i="10"/>
  <c r="G367" i="10" s="1"/>
  <c r="H367" i="10" s="1"/>
  <c r="F10" i="10"/>
  <c r="G10" i="10" s="1"/>
  <c r="H10" i="10" s="1"/>
  <c r="F17" i="10"/>
  <c r="G17" i="10" s="1"/>
  <c r="H17" i="10" s="1"/>
  <c r="F9" i="10"/>
  <c r="G9" i="10" s="1"/>
  <c r="H9" i="10" s="1"/>
  <c r="F15" i="10"/>
  <c r="G15" i="10" s="1"/>
  <c r="H15" i="10" s="1"/>
  <c r="F19" i="10"/>
  <c r="G19" i="10" s="1"/>
  <c r="H19" i="10" s="1"/>
  <c r="F13" i="10"/>
  <c r="G13" i="10" s="1"/>
  <c r="H13" i="10" s="1"/>
  <c r="F16" i="10"/>
  <c r="G16" i="10" s="1"/>
  <c r="H16" i="10" s="1"/>
  <c r="F11" i="10"/>
  <c r="G11" i="10" s="1"/>
  <c r="H11" i="10" s="1"/>
  <c r="F14" i="10"/>
  <c r="G14" i="10" s="1"/>
  <c r="H14" i="10" s="1"/>
  <c r="F18" i="10"/>
  <c r="G18" i="10" s="1"/>
  <c r="H18" i="10" s="1"/>
  <c r="F34" i="10"/>
  <c r="G34" i="10" s="1"/>
  <c r="H34" i="10" s="1"/>
  <c r="F12" i="10"/>
  <c r="G12" i="10" s="1"/>
  <c r="H12" i="10" s="1"/>
  <c r="T2" i="2"/>
  <c r="R2" i="2"/>
</calcChain>
</file>

<file path=xl/comments1.xml><?xml version="1.0" encoding="utf-8"?>
<comments xmlns="http://schemas.openxmlformats.org/spreadsheetml/2006/main">
  <authors>
    <author>厚生労働省ネットワークシステム</author>
  </authors>
  <commentList>
    <comment ref="G1019" authorId="0" shapeId="0">
      <text>
        <r>
          <rPr>
            <b/>
            <sz val="9"/>
            <color indexed="10"/>
            <rFont val="ＭＳ Ｐゴシック"/>
            <family val="3"/>
            <charset val="128"/>
          </rPr>
          <t>H25.10.1 名称変更
→H27.2.9 現在まで本省において事実を把握せず</t>
        </r>
      </text>
    </comment>
  </commentList>
</comments>
</file>

<file path=xl/sharedStrings.xml><?xml version="1.0" encoding="utf-8"?>
<sst xmlns="http://schemas.openxmlformats.org/spreadsheetml/2006/main" count="20029" uniqueCount="9953">
  <si>
    <t>健保組合名</t>
    <rPh sb="0" eb="2">
      <t>ケンポ</t>
    </rPh>
    <rPh sb="2" eb="4">
      <t>クミアイ</t>
    </rPh>
    <rPh sb="4" eb="5">
      <t>メイ</t>
    </rPh>
    <phoneticPr fontId="1"/>
  </si>
  <si>
    <t>住所地</t>
    <rPh sb="0" eb="2">
      <t>ジュウショ</t>
    </rPh>
    <rPh sb="2" eb="3">
      <t>チ</t>
    </rPh>
    <phoneticPr fontId="1"/>
  </si>
  <si>
    <t>岐阜県</t>
    <rPh sb="0" eb="3">
      <t>ギフケン</t>
    </rPh>
    <phoneticPr fontId="1"/>
  </si>
  <si>
    <t>京都府</t>
    <rPh sb="0" eb="3">
      <t>キョウトフ</t>
    </rPh>
    <phoneticPr fontId="1"/>
  </si>
  <si>
    <t>兵庫県</t>
    <rPh sb="0" eb="3">
      <t>ヒョウゴケン</t>
    </rPh>
    <phoneticPr fontId="1"/>
  </si>
  <si>
    <t>鳥取県</t>
    <rPh sb="0" eb="3">
      <t>トットリケン</t>
    </rPh>
    <phoneticPr fontId="1"/>
  </si>
  <si>
    <t>岡山県</t>
    <rPh sb="0" eb="3">
      <t>オカヤマケン</t>
    </rPh>
    <phoneticPr fontId="1"/>
  </si>
  <si>
    <t>広島県</t>
    <rPh sb="0" eb="3">
      <t>ヒロシマケン</t>
    </rPh>
    <phoneticPr fontId="1"/>
  </si>
  <si>
    <t>愛媛県</t>
    <rPh sb="0" eb="3">
      <t>エヒメケン</t>
    </rPh>
    <phoneticPr fontId="1"/>
  </si>
  <si>
    <t>保険者番号</t>
    <rPh sb="0" eb="3">
      <t>ホケンシャ</t>
    </rPh>
    <rPh sb="3" eb="5">
      <t>バンゴウ</t>
    </rPh>
    <phoneticPr fontId="1"/>
  </si>
  <si>
    <t>組合コード</t>
    <rPh sb="0" eb="2">
      <t>クミアイ</t>
    </rPh>
    <phoneticPr fontId="1"/>
  </si>
  <si>
    <t>組合名</t>
    <rPh sb="0" eb="2">
      <t>クミアイ</t>
    </rPh>
    <rPh sb="2" eb="3">
      <t>メイ</t>
    </rPh>
    <phoneticPr fontId="1"/>
  </si>
  <si>
    <t>問１（被災者の有無）</t>
    <rPh sb="0" eb="1">
      <t>トイ</t>
    </rPh>
    <rPh sb="3" eb="6">
      <t>ヒサイシャ</t>
    </rPh>
    <rPh sb="7" eb="9">
      <t>ウム</t>
    </rPh>
    <phoneticPr fontId="1"/>
  </si>
  <si>
    <t>問２（一部負担金の猶予）</t>
    <rPh sb="0" eb="1">
      <t>トイ</t>
    </rPh>
    <rPh sb="3" eb="5">
      <t>イチブ</t>
    </rPh>
    <rPh sb="5" eb="7">
      <t>フタン</t>
    </rPh>
    <rPh sb="7" eb="8">
      <t>キン</t>
    </rPh>
    <rPh sb="9" eb="11">
      <t>ユウヨ</t>
    </rPh>
    <phoneticPr fontId="1"/>
  </si>
  <si>
    <t>問３（一部負担金の減免）</t>
    <rPh sb="0" eb="1">
      <t>トイ</t>
    </rPh>
    <rPh sb="3" eb="5">
      <t>イチブ</t>
    </rPh>
    <rPh sb="5" eb="7">
      <t>フタン</t>
    </rPh>
    <rPh sb="7" eb="8">
      <t>キン</t>
    </rPh>
    <rPh sb="9" eb="11">
      <t>ゲンメン</t>
    </rPh>
    <phoneticPr fontId="1"/>
  </si>
  <si>
    <t>問４（保険料納期限の猶予）</t>
    <rPh sb="0" eb="1">
      <t>トイ</t>
    </rPh>
    <rPh sb="3" eb="6">
      <t>ホケンリョウ</t>
    </rPh>
    <rPh sb="6" eb="9">
      <t>ノウキゲン</t>
    </rPh>
    <rPh sb="10" eb="12">
      <t>ユウヨ</t>
    </rPh>
    <phoneticPr fontId="1"/>
  </si>
  <si>
    <t>問５（保険料納期限の延長）</t>
    <rPh sb="0" eb="1">
      <t>トイ</t>
    </rPh>
    <rPh sb="3" eb="6">
      <t>ホケンリョウ</t>
    </rPh>
    <rPh sb="6" eb="9">
      <t>ノウキゲン</t>
    </rPh>
    <rPh sb="10" eb="12">
      <t>エンチョウ</t>
    </rPh>
    <phoneticPr fontId="1"/>
  </si>
  <si>
    <t>①いる</t>
  </si>
  <si>
    <t>②実施しない予定（検討中含む）</t>
  </si>
  <si>
    <t>①実施する</t>
  </si>
  <si>
    <t>①猶予を行った上で実施する</t>
  </si>
  <si>
    <t>②いない</t>
  </si>
  <si>
    <t>③把握していない</t>
  </si>
  <si>
    <t>あおみ建設</t>
  </si>
  <si>
    <t>ひかり</t>
  </si>
  <si>
    <t>みちのく銀行</t>
  </si>
  <si>
    <t>みづほ</t>
  </si>
  <si>
    <t>アイフル</t>
  </si>
  <si>
    <t>アステラス</t>
  </si>
  <si>
    <t>アルバック</t>
  </si>
  <si>
    <t>イマジカ</t>
  </si>
  <si>
    <t>エーザイ</t>
  </si>
  <si>
    <t>キッコーマン</t>
  </si>
  <si>
    <t>クボタ</t>
  </si>
  <si>
    <t>グラクソ・スミスクライン</t>
  </si>
  <si>
    <t>コーセー</t>
  </si>
  <si>
    <t>サカイ</t>
  </si>
  <si>
    <t>サッポロビール</t>
  </si>
  <si>
    <t>ジェイアール東海パッセンジャーズ</t>
  </si>
  <si>
    <t>スクロール</t>
  </si>
  <si>
    <t>セディナ</t>
  </si>
  <si>
    <t>セーレン</t>
  </si>
  <si>
    <t>ダイエー</t>
  </si>
  <si>
    <t>デル</t>
  </si>
  <si>
    <t>トピー</t>
  </si>
  <si>
    <t>トマト銀行</t>
  </si>
  <si>
    <t>トヨタ紡織</t>
  </si>
  <si>
    <t>トヨタ車体</t>
  </si>
  <si>
    <t>トヨタ関連部品</t>
  </si>
  <si>
    <t>トータルビューティー</t>
  </si>
  <si>
    <t>ノザワ</t>
  </si>
  <si>
    <t>フォーラムエンジニアリング</t>
  </si>
  <si>
    <t>プレス工業</t>
  </si>
  <si>
    <t>ミクニ</t>
  </si>
  <si>
    <t>ヤマトグループ</t>
  </si>
  <si>
    <t>ユニプレス</t>
  </si>
  <si>
    <t>ラサ工業</t>
  </si>
  <si>
    <t>レオン自動機</t>
  </si>
  <si>
    <t>万代</t>
  </si>
  <si>
    <t>三菱ケミカル</t>
  </si>
  <si>
    <t>三重県自動車販売</t>
  </si>
  <si>
    <t>上野グループ</t>
  </si>
  <si>
    <t>中日新聞社</t>
  </si>
  <si>
    <t>中村屋</t>
  </si>
  <si>
    <t>五洋建設</t>
  </si>
  <si>
    <t>京都中央信用金庫</t>
  </si>
  <si>
    <t>京阪グループ</t>
  </si>
  <si>
    <t>仙台銀行</t>
  </si>
  <si>
    <t>住商連合</t>
  </si>
  <si>
    <t>全国商品取引業</t>
  </si>
  <si>
    <t>北海道銀行</t>
  </si>
  <si>
    <t>北越銀行</t>
  </si>
  <si>
    <t>北陸銀行</t>
  </si>
  <si>
    <t>十八銀行</t>
  </si>
  <si>
    <t>千葉県しんきん</t>
  </si>
  <si>
    <t>千葉銀行</t>
  </si>
  <si>
    <t>双日</t>
  </si>
  <si>
    <t>古河</t>
  </si>
  <si>
    <t>吉野工業所</t>
  </si>
  <si>
    <t>商工中金</t>
  </si>
  <si>
    <t>埼玉しんきん</t>
  </si>
  <si>
    <t>大光銀行</t>
  </si>
  <si>
    <t>大分銀行</t>
  </si>
  <si>
    <t>大和製罐</t>
  </si>
  <si>
    <t>大日本明治製糖</t>
  </si>
  <si>
    <t>大東銀行</t>
  </si>
  <si>
    <t>大沢</t>
  </si>
  <si>
    <t>大興製紙</t>
  </si>
  <si>
    <t>大阪府石油</t>
  </si>
  <si>
    <t>大陽日酸</t>
  </si>
  <si>
    <t>富士車輌</t>
  </si>
  <si>
    <t>富山第一銀行</t>
  </si>
  <si>
    <t>小野薬品</t>
  </si>
  <si>
    <t>山口県自動車販売</t>
  </si>
  <si>
    <t>山陰合同銀行</t>
  </si>
  <si>
    <t>岐阜信用金庫</t>
  </si>
  <si>
    <t>川崎汽船</t>
  </si>
  <si>
    <t>川崎重工業</t>
  </si>
  <si>
    <t>巨樹の会</t>
  </si>
  <si>
    <t>帝国データバンク</t>
  </si>
  <si>
    <t>帝石</t>
  </si>
  <si>
    <t>常陽銀行</t>
  </si>
  <si>
    <t>広島銀行</t>
  </si>
  <si>
    <t>愛知紙商</t>
  </si>
  <si>
    <t>新潟トヨタ自動車</t>
  </si>
  <si>
    <t>新潟臨港</t>
  </si>
  <si>
    <t>日工</t>
  </si>
  <si>
    <t>日新製糖</t>
  </si>
  <si>
    <t>日本ハム</t>
  </si>
  <si>
    <t>日本情報機器</t>
  </si>
  <si>
    <t>日本石油輸送グループ</t>
  </si>
  <si>
    <t>日本航空</t>
  </si>
  <si>
    <t>日本軽金属</t>
  </si>
  <si>
    <t>日本重化学工業</t>
  </si>
  <si>
    <t>日本電気硝子</t>
  </si>
  <si>
    <t>日本電産サンキョー</t>
  </si>
  <si>
    <t>日東電工</t>
  </si>
  <si>
    <t>日生協</t>
  </si>
  <si>
    <t>日研グループ</t>
  </si>
  <si>
    <t>昭和鉄工</t>
  </si>
  <si>
    <t>昭和電線</t>
  </si>
  <si>
    <t>時事通信社</t>
  </si>
  <si>
    <t>村田機械</t>
  </si>
  <si>
    <t>東亜紡織</t>
  </si>
  <si>
    <t>東京応化工業</t>
  </si>
  <si>
    <t>東京機械</t>
  </si>
  <si>
    <t>東京電子機械工業</t>
  </si>
  <si>
    <t>東北しんきん</t>
  </si>
  <si>
    <t>東北銀行</t>
  </si>
  <si>
    <t>東和銀行</t>
  </si>
  <si>
    <t>東洋ガラス</t>
  </si>
  <si>
    <t>東洋製罐</t>
  </si>
  <si>
    <t>栃木県トラック</t>
  </si>
  <si>
    <t>栗本鐵工</t>
  </si>
  <si>
    <t>楽天</t>
  </si>
  <si>
    <t>民間放送</t>
  </si>
  <si>
    <t>永大産業</t>
  </si>
  <si>
    <t>池田泉州銀行</t>
  </si>
  <si>
    <t>沖電気工業</t>
  </si>
  <si>
    <t>澁澤</t>
  </si>
  <si>
    <t>直江津電子</t>
  </si>
  <si>
    <t>矢崎化工</t>
  </si>
  <si>
    <t>神島化学</t>
  </si>
  <si>
    <t>福井村田製作所</t>
  </si>
  <si>
    <t>福井県機械工業</t>
  </si>
  <si>
    <t>福井県自動車販売整備</t>
  </si>
  <si>
    <t>秋田銀行</t>
  </si>
  <si>
    <t>稲畑産業</t>
  </si>
  <si>
    <t>綾羽</t>
  </si>
  <si>
    <t>若築建設</t>
  </si>
  <si>
    <t>蝶理</t>
  </si>
  <si>
    <t>西武</t>
  </si>
  <si>
    <t>資生堂</t>
  </si>
  <si>
    <t>近畿日本鉄道</t>
  </si>
  <si>
    <t>鈴屋</t>
  </si>
  <si>
    <t>雪の聖母会</t>
  </si>
  <si>
    <t>電興</t>
  </si>
  <si>
    <t>静岡中央銀行</t>
  </si>
  <si>
    <t>静岡鉄道</t>
  </si>
  <si>
    <t>高知銀行</t>
  </si>
  <si>
    <t>鳴海製陶</t>
  </si>
  <si>
    <t>鹿児島県信用金庫</t>
  </si>
  <si>
    <t>ＡＤＥＫＡ</t>
  </si>
  <si>
    <t>ａｚｂｉｌグループ</t>
  </si>
  <si>
    <t>ＪＶＣケンウッド</t>
  </si>
  <si>
    <t>しんくみ東海北陸</t>
  </si>
  <si>
    <t>ムーンスター</t>
  </si>
  <si>
    <t>帝都自動車</t>
  </si>
  <si>
    <t>静岡県中部機械工業</t>
  </si>
  <si>
    <t>ノダ</t>
  </si>
  <si>
    <t>栗田</t>
  </si>
  <si>
    <t>レナウングループ</t>
  </si>
  <si>
    <t>組合コード</t>
  </si>
  <si>
    <t>都道府県番号</t>
    <rPh sb="0" eb="4">
      <t>トドウフケン</t>
    </rPh>
    <rPh sb="4" eb="6">
      <t>バンゴウ</t>
    </rPh>
    <phoneticPr fontId="1"/>
  </si>
  <si>
    <t>記番号漢字</t>
  </si>
  <si>
    <t>記番号</t>
    <phoneticPr fontId="6"/>
  </si>
  <si>
    <t>保険者番号</t>
    <rPh sb="0" eb="3">
      <t>ホケンジャ</t>
    </rPh>
    <rPh sb="3" eb="5">
      <t>バンゴウ</t>
    </rPh>
    <phoneticPr fontId="6"/>
  </si>
  <si>
    <t>組合名</t>
  </si>
  <si>
    <t>郵便番号</t>
  </si>
  <si>
    <t>住所</t>
    <rPh sb="0" eb="2">
      <t>ジュウショ</t>
    </rPh>
    <phoneticPr fontId="1"/>
  </si>
  <si>
    <t>TEL</t>
  </si>
  <si>
    <t>FAX</t>
  </si>
  <si>
    <t>形態種別</t>
    <rPh sb="0" eb="2">
      <t>ケイタイ</t>
    </rPh>
    <rPh sb="2" eb="4">
      <t>シュベツ</t>
    </rPh>
    <phoneticPr fontId="6"/>
  </si>
  <si>
    <t>形態</t>
    <rPh sb="0" eb="2">
      <t>ケイタイ</t>
    </rPh>
    <phoneticPr fontId="6"/>
  </si>
  <si>
    <t>特定健保</t>
    <rPh sb="0" eb="2">
      <t>トクテイ</t>
    </rPh>
    <rPh sb="2" eb="4">
      <t>ケンポ</t>
    </rPh>
    <phoneticPr fontId="6"/>
  </si>
  <si>
    <t>設立年月日</t>
    <rPh sb="0" eb="2">
      <t>セツリツ</t>
    </rPh>
    <rPh sb="2" eb="5">
      <t>ネンガッピ</t>
    </rPh>
    <phoneticPr fontId="6"/>
  </si>
  <si>
    <t>支部</t>
    <rPh sb="0" eb="2">
      <t>シブ</t>
    </rPh>
    <phoneticPr fontId="6"/>
  </si>
  <si>
    <t>支部名</t>
    <rPh sb="0" eb="3">
      <t>シブメイ</t>
    </rPh>
    <phoneticPr fontId="6"/>
  </si>
  <si>
    <t>理事長名</t>
    <rPh sb="0" eb="3">
      <t>リジチョウ</t>
    </rPh>
    <rPh sb="3" eb="4">
      <t>メイ</t>
    </rPh>
    <phoneticPr fontId="6"/>
  </si>
  <si>
    <t>北:（北海道）</t>
  </si>
  <si>
    <t>北海道新聞社</t>
  </si>
  <si>
    <t>060-8711</t>
  </si>
  <si>
    <t xml:space="preserve">札幌市中央区大通西３－６  </t>
  </si>
  <si>
    <t>011-210-5542</t>
  </si>
  <si>
    <t>011-210-5561</t>
  </si>
  <si>
    <t>単一</t>
  </si>
  <si>
    <t>南出　裕</t>
  </si>
  <si>
    <t>北海道農業団体</t>
  </si>
  <si>
    <t>060-0004</t>
  </si>
  <si>
    <t xml:space="preserve">札幌市中央区北４条西７丁目１－４ </t>
  </si>
  <si>
    <t>011-261-3272</t>
  </si>
  <si>
    <t>011-261-4505</t>
  </si>
  <si>
    <t>総合</t>
  </si>
  <si>
    <t>佐藤　彰</t>
  </si>
  <si>
    <t>北海道電力</t>
  </si>
  <si>
    <t>011-251-4237</t>
  </si>
  <si>
    <t>011-219-0317</t>
  </si>
  <si>
    <t>佐藤　厚</t>
  </si>
  <si>
    <t>北洋銀行</t>
  </si>
  <si>
    <t>060-0042</t>
  </si>
  <si>
    <t xml:space="preserve">札幌市中央区大通西３－７（北洋大通センター） </t>
  </si>
  <si>
    <t>011-261-9090</t>
  </si>
  <si>
    <t>011-261-9091</t>
  </si>
  <si>
    <t>柴田　龍</t>
  </si>
  <si>
    <t>011-221-7661</t>
  </si>
  <si>
    <t>011-232-0973</t>
  </si>
  <si>
    <t>堰八　義博</t>
  </si>
  <si>
    <t>北海道信用金庫</t>
  </si>
  <si>
    <t>札幌市中央区北４条西５丁目１－４（三井生命札幌共同ビル６階）</t>
  </si>
  <si>
    <t>011-200-5525</t>
  </si>
  <si>
    <t>011-200-5526</t>
  </si>
  <si>
    <t>杉山　信治</t>
  </si>
  <si>
    <t>051-0023</t>
  </si>
  <si>
    <t xml:space="preserve">室蘭市入江町１番地１９  </t>
  </si>
  <si>
    <t>0143-24-7011</t>
  </si>
  <si>
    <t>0143-23-5708</t>
  </si>
  <si>
    <t>広上　隆行</t>
  </si>
  <si>
    <t>北海道通運業</t>
  </si>
  <si>
    <t>060-0003</t>
  </si>
  <si>
    <t>札幌市中央区北３条西３丁目１－４７（ヒューリック札幌ＮＯＲＴＨ３３ビル４階）</t>
  </si>
  <si>
    <t>011-251-1091</t>
  </si>
  <si>
    <t>011-251-1360</t>
  </si>
  <si>
    <t>木村　輝美</t>
  </si>
  <si>
    <t>060-0001</t>
  </si>
  <si>
    <t xml:space="preserve">札幌市中央区北１条西７丁目１（プレスト１・７ビル） </t>
  </si>
  <si>
    <t>011-205-3550</t>
  </si>
  <si>
    <t>011-271-5885</t>
  </si>
  <si>
    <t>西海谷　誠心</t>
  </si>
  <si>
    <t>エア・ウォーター</t>
  </si>
  <si>
    <t xml:space="preserve">札幌市中央区北３条西１丁目２（エア・ウォータービル） </t>
  </si>
  <si>
    <t>011-212-2841</t>
  </si>
  <si>
    <t>011-212-2815</t>
  </si>
  <si>
    <t>光村　公介</t>
  </si>
  <si>
    <t>北海道コンピュータ関連産業</t>
  </si>
  <si>
    <t xml:space="preserve">札幌市中央区大通西１６－１－２４ </t>
  </si>
  <si>
    <t>011-633-8353</t>
  </si>
  <si>
    <t>011-633-8373</t>
  </si>
  <si>
    <t>中村　真規</t>
  </si>
  <si>
    <t>006-0811</t>
  </si>
  <si>
    <t xml:space="preserve">札幌市手稲区前田１条１２丁目２－３０（渓仁会ビル３階） </t>
  </si>
  <si>
    <t>011-699-1180</t>
  </si>
  <si>
    <t>011-691-5600</t>
  </si>
  <si>
    <t>秋野　豊明</t>
  </si>
  <si>
    <t>北海道医療</t>
  </si>
  <si>
    <t xml:space="preserve">札幌市中央区北３条西４丁目（札幌第一生命ビル４階） </t>
  </si>
  <si>
    <t>011-233-2811</t>
  </si>
  <si>
    <t>011-233-2818</t>
  </si>
  <si>
    <t>徳田　禎久</t>
  </si>
  <si>
    <t>ツルハホールディングス</t>
  </si>
  <si>
    <t>065-0024</t>
  </si>
  <si>
    <t xml:space="preserve">札幌市東区北２４条東２０丁目１－２１ </t>
  </si>
  <si>
    <t>011-787-3011</t>
  </si>
  <si>
    <t>011-787-3012</t>
  </si>
  <si>
    <t>大船　正博</t>
  </si>
  <si>
    <t>青:（青森県）</t>
  </si>
  <si>
    <t>青森銀行</t>
  </si>
  <si>
    <t>030-0823</t>
  </si>
  <si>
    <t xml:space="preserve">青森市橋本１－９－３０  </t>
  </si>
  <si>
    <t>017-734-8541</t>
  </si>
  <si>
    <t>017-734-7061</t>
  </si>
  <si>
    <t>030-0821</t>
  </si>
  <si>
    <t xml:space="preserve">青森市勝田１－３－１  </t>
  </si>
  <si>
    <t>017-774-1115</t>
  </si>
  <si>
    <t>017-774-1144</t>
  </si>
  <si>
    <t>稲庭　勉</t>
  </si>
  <si>
    <t>日本原燃</t>
  </si>
  <si>
    <t>039-3212</t>
  </si>
  <si>
    <t xml:space="preserve">青森県上北郡六ヶ所村大字尾駮字沖付４－１０８ </t>
  </si>
  <si>
    <t>0175-71-2381</t>
  </si>
  <si>
    <t>0175-71-2183</t>
  </si>
  <si>
    <t>遠藤　卓実</t>
  </si>
  <si>
    <t>岩:（岩手県）</t>
  </si>
  <si>
    <t>岩手銀行</t>
  </si>
  <si>
    <t>020-8688</t>
  </si>
  <si>
    <t xml:space="preserve">盛岡市中央通１－２－３  </t>
  </si>
  <si>
    <t>019-624-7306</t>
  </si>
  <si>
    <t>019-625-5240</t>
  </si>
  <si>
    <t>斎藤　雅博</t>
  </si>
  <si>
    <t>北日本銀行</t>
  </si>
  <si>
    <t>020-0063</t>
  </si>
  <si>
    <t xml:space="preserve">盛岡市材木町２－２３（きたぎん材木町ビル内） </t>
  </si>
  <si>
    <t>019-623-8400</t>
  </si>
  <si>
    <t>019-625-5986</t>
  </si>
  <si>
    <t>石塚　恭路</t>
  </si>
  <si>
    <t>020-0122</t>
  </si>
  <si>
    <t xml:space="preserve">盛岡市みたけ３－３２－１８  </t>
  </si>
  <si>
    <t>019-641-7061</t>
  </si>
  <si>
    <t>019-641-7062</t>
  </si>
  <si>
    <t>吉田　典雄</t>
  </si>
  <si>
    <t>020-0023</t>
  </si>
  <si>
    <t xml:space="preserve">盛岡市内丸３－１  </t>
  </si>
  <si>
    <t>019-654-5412</t>
  </si>
  <si>
    <t>019-652-1695</t>
  </si>
  <si>
    <t>國分　正人</t>
  </si>
  <si>
    <t>日本ハウスホールディングス</t>
  </si>
  <si>
    <t>020-0021</t>
  </si>
  <si>
    <t xml:space="preserve">盛岡市中央通２－８－５（東日本中央通ビル３階） </t>
  </si>
  <si>
    <t>019-626-9251</t>
  </si>
  <si>
    <t>019-626-1467</t>
  </si>
  <si>
    <t>名取　弘文</t>
  </si>
  <si>
    <t>城:（宮城県）</t>
  </si>
  <si>
    <t>東北電力</t>
  </si>
  <si>
    <t>980-8550</t>
  </si>
  <si>
    <t xml:space="preserve">仙台市青葉区本町１－７－１（東北電力本店ビル１５階） </t>
  </si>
  <si>
    <t>022-224-6335</t>
  </si>
  <si>
    <t>022-225-4920</t>
  </si>
  <si>
    <t>大橋　敬一</t>
  </si>
  <si>
    <t>七十七銀行</t>
  </si>
  <si>
    <t>980-0021</t>
  </si>
  <si>
    <t xml:space="preserve">仙台市青葉区中央３－３－２０  </t>
  </si>
  <si>
    <t>022-211-9743</t>
  </si>
  <si>
    <t>022-223-9113</t>
  </si>
  <si>
    <t>永山　勝教</t>
  </si>
  <si>
    <t>河北新報</t>
  </si>
  <si>
    <t>980-0022</t>
  </si>
  <si>
    <t xml:space="preserve">仙台市青葉区五橋１－２－２８  </t>
  </si>
  <si>
    <t>022-262-6336</t>
  </si>
  <si>
    <t>022-262-7938</t>
  </si>
  <si>
    <t>小野木　克之</t>
  </si>
  <si>
    <t>ユアテック</t>
  </si>
  <si>
    <t>983-8622</t>
  </si>
  <si>
    <t xml:space="preserve">仙台市宮城野区榴岡４－１－１  </t>
  </si>
  <si>
    <t>022-296-2111</t>
  </si>
  <si>
    <t>022-296-2011</t>
  </si>
  <si>
    <t>（庄司　正博）</t>
  </si>
  <si>
    <t>984-0816</t>
  </si>
  <si>
    <t xml:space="preserve">仙台市若林区河原町１－２－８  </t>
  </si>
  <si>
    <t>022-262-7684</t>
  </si>
  <si>
    <t>022-262-7767</t>
  </si>
  <si>
    <t>伊東　冨男</t>
  </si>
  <si>
    <t>東北薬業</t>
  </si>
  <si>
    <t>022-267-1350</t>
  </si>
  <si>
    <t>鈴木　賢</t>
  </si>
  <si>
    <t>宮城県自動車販売</t>
  </si>
  <si>
    <t>983-0036</t>
  </si>
  <si>
    <t>仙台市宮城野区苦竹４－３－１（仙台トラックターミナルビル２階）</t>
  </si>
  <si>
    <t>022-232-6661</t>
  </si>
  <si>
    <t>022-232-6662</t>
  </si>
  <si>
    <t>後藤　久幸</t>
  </si>
  <si>
    <t>980-0811</t>
  </si>
  <si>
    <t xml:space="preserve">仙台市青葉区一番町２－１－１  </t>
  </si>
  <si>
    <t>022-225-8304</t>
  </si>
  <si>
    <t>022-225-8370</t>
  </si>
  <si>
    <t>高橋　博</t>
  </si>
  <si>
    <t>仙台卸商</t>
  </si>
  <si>
    <t>984-0015</t>
  </si>
  <si>
    <t xml:space="preserve">仙台市若林区卸町２－９－５  </t>
  </si>
  <si>
    <t>022-235-5896</t>
  </si>
  <si>
    <t>022-782-2320</t>
  </si>
  <si>
    <t>氏家　裕一</t>
  </si>
  <si>
    <t>秋:（秋田県）</t>
  </si>
  <si>
    <t>010-8655</t>
  </si>
  <si>
    <t xml:space="preserve">秋田市山王３－２－１  </t>
  </si>
  <si>
    <t>018-863-1212</t>
  </si>
  <si>
    <t>018-867-2041</t>
  </si>
  <si>
    <t>小野　秀人</t>
  </si>
  <si>
    <t>秋田県自動車販売</t>
  </si>
  <si>
    <t>010-0962</t>
  </si>
  <si>
    <t xml:space="preserve">秋田市八橋大畑２－１２－５５（秋田県自動車会議所内） </t>
  </si>
  <si>
    <t>018-863-5377</t>
  </si>
  <si>
    <t>018-863-5378</t>
  </si>
  <si>
    <t>三浦　潔</t>
  </si>
  <si>
    <t>形:（山形県）</t>
  </si>
  <si>
    <t>山形銀行</t>
  </si>
  <si>
    <t>990-8642</t>
  </si>
  <si>
    <t xml:space="preserve">山形市七日町３－１－２  </t>
  </si>
  <si>
    <t>023-623-1221</t>
  </si>
  <si>
    <t>023-623-1232</t>
  </si>
  <si>
    <t>永井　悟</t>
  </si>
  <si>
    <t>きらやか</t>
  </si>
  <si>
    <t>990-8611</t>
  </si>
  <si>
    <t xml:space="preserve">山形市旅篭町３－２－３  </t>
  </si>
  <si>
    <t>023-625-8702</t>
  </si>
  <si>
    <t>023-624-7234</t>
  </si>
  <si>
    <t>粟野　学</t>
  </si>
  <si>
    <t>山形県自動車販売</t>
  </si>
  <si>
    <t>990-2432</t>
  </si>
  <si>
    <t xml:space="preserve">山形市荒楯町１－８－５  </t>
  </si>
  <si>
    <t>023-632-1464</t>
  </si>
  <si>
    <t>023-632-1466</t>
  </si>
  <si>
    <t>小関　眞一</t>
  </si>
  <si>
    <t>フィデア</t>
  </si>
  <si>
    <t>990-0821</t>
  </si>
  <si>
    <t xml:space="preserve">山形市北町１－３－１８  </t>
  </si>
  <si>
    <t>023-684-5553</t>
  </si>
  <si>
    <t>原田　儀一郎</t>
  </si>
  <si>
    <t>島:（福島県）</t>
  </si>
  <si>
    <t>クレハ</t>
  </si>
  <si>
    <t>974-8686</t>
  </si>
  <si>
    <t xml:space="preserve">いわき市錦町落合１６  </t>
  </si>
  <si>
    <t>0246-63-4183</t>
  </si>
  <si>
    <t>0246-62-6688</t>
  </si>
  <si>
    <t>山田　文彦</t>
  </si>
  <si>
    <t>東邦銀行</t>
  </si>
  <si>
    <t>960-8041</t>
  </si>
  <si>
    <t xml:space="preserve">福島市大町３－２５  </t>
  </si>
  <si>
    <t>024-523-5876</t>
  </si>
  <si>
    <t>024-522-2464</t>
  </si>
  <si>
    <t>横山　貴一</t>
  </si>
  <si>
    <t>三菱伸銅</t>
  </si>
  <si>
    <t>965-0025</t>
  </si>
  <si>
    <t xml:space="preserve">会津若松市扇町１２８－７  </t>
  </si>
  <si>
    <t>0242-22-3730</t>
  </si>
  <si>
    <t>0242-22-3732</t>
  </si>
  <si>
    <t>佐藤　政司</t>
  </si>
  <si>
    <t>福島銀行</t>
  </si>
  <si>
    <t>960-8625</t>
  </si>
  <si>
    <t xml:space="preserve">福島市万世町２－５  </t>
  </si>
  <si>
    <t>024-525-2928</t>
  </si>
  <si>
    <t>024-536-5472</t>
  </si>
  <si>
    <t>櫻井　文雄</t>
  </si>
  <si>
    <t>福島トヨペットグループ</t>
  </si>
  <si>
    <t>963-8843</t>
  </si>
  <si>
    <t xml:space="preserve">郡山市字川向１－１  </t>
  </si>
  <si>
    <t>024-947-0909</t>
  </si>
  <si>
    <t>024-947-5128</t>
  </si>
  <si>
    <t>佐藤　修朗</t>
  </si>
  <si>
    <t>963-8871</t>
  </si>
  <si>
    <t xml:space="preserve">郡山市本町１－１１－１５  </t>
  </si>
  <si>
    <t>024-922-9532</t>
  </si>
  <si>
    <t>024-932-4759</t>
  </si>
  <si>
    <t>岡　安廣</t>
  </si>
  <si>
    <t>会津中央</t>
  </si>
  <si>
    <t>965-0011</t>
  </si>
  <si>
    <t xml:space="preserve">会津若松市鶴賀町１－７  </t>
  </si>
  <si>
    <t>0242-39-3922</t>
  </si>
  <si>
    <t>0242-39-3923</t>
  </si>
  <si>
    <t>南　嘉輝</t>
  </si>
  <si>
    <t>東:（東京都）</t>
  </si>
  <si>
    <t>東京計器</t>
  </si>
  <si>
    <t>144-8551</t>
  </si>
  <si>
    <t xml:space="preserve">大田区南蒲田２－１６－４６  </t>
  </si>
  <si>
    <t>03-3734-0800</t>
  </si>
  <si>
    <t>03-3734-0460</t>
  </si>
  <si>
    <t>土屋　誠</t>
  </si>
  <si>
    <t>王子製紙</t>
  </si>
  <si>
    <t>104-0061</t>
  </si>
  <si>
    <t xml:space="preserve">中央区銀座３－７－１２  </t>
  </si>
  <si>
    <t>03-3563-5675</t>
  </si>
  <si>
    <t>03-3535-5710</t>
  </si>
  <si>
    <t>黒川　勝己</t>
  </si>
  <si>
    <t>日本電気</t>
  </si>
  <si>
    <t>150-0031</t>
  </si>
  <si>
    <t xml:space="preserve">渋谷区桜丘町２９－１１  </t>
  </si>
  <si>
    <t>03-3461-9371</t>
  </si>
  <si>
    <t>03-3461-9375</t>
  </si>
  <si>
    <t>牧原　晋</t>
  </si>
  <si>
    <t>明電舎</t>
  </si>
  <si>
    <t>141-8565</t>
  </si>
  <si>
    <t xml:space="preserve">品川区大崎２－８－１  </t>
  </si>
  <si>
    <t>03-6420-8800</t>
  </si>
  <si>
    <t>03-5487-6656</t>
  </si>
  <si>
    <t>水谷　典雄</t>
  </si>
  <si>
    <t>108-8551</t>
  </si>
  <si>
    <t xml:space="preserve">港区芝浦４－１１－１５  </t>
  </si>
  <si>
    <t>03-5443-5437</t>
  </si>
  <si>
    <t>03-3769-0959</t>
  </si>
  <si>
    <t>畠山　俊也</t>
  </si>
  <si>
    <t>フジクラ</t>
  </si>
  <si>
    <t>135-0042</t>
  </si>
  <si>
    <t xml:space="preserve">江東区木場１－５－１  </t>
  </si>
  <si>
    <t>03-5606-1031</t>
  </si>
  <si>
    <t>03-5606-1503</t>
  </si>
  <si>
    <t>中山　幸洋</t>
  </si>
  <si>
    <t>ニコン</t>
  </si>
  <si>
    <t>140-0015</t>
  </si>
  <si>
    <t xml:space="preserve">品川区西大井１－６－３  </t>
  </si>
  <si>
    <t>03-3773-1116</t>
  </si>
  <si>
    <t>03-3773-1117</t>
  </si>
  <si>
    <t>本田　隆晴</t>
  </si>
  <si>
    <t>パイロット</t>
  </si>
  <si>
    <t>104-8304</t>
  </si>
  <si>
    <t>03-3538-3759</t>
  </si>
  <si>
    <t>03-3538-3917</t>
  </si>
  <si>
    <t>大日本印刷</t>
  </si>
  <si>
    <t>162-0062</t>
  </si>
  <si>
    <t xml:space="preserve">新宿区市谷加賀町１－１－１  </t>
  </si>
  <si>
    <t>03-6735-6210</t>
  </si>
  <si>
    <t>03-6735-6211</t>
  </si>
  <si>
    <t>神田　徳次</t>
  </si>
  <si>
    <t>トッパングループ</t>
  </si>
  <si>
    <t>110-8560</t>
  </si>
  <si>
    <t xml:space="preserve">台東区台東１－５－１  </t>
  </si>
  <si>
    <t>03-3835-6700</t>
  </si>
  <si>
    <t>03-5816-6470</t>
  </si>
  <si>
    <t>大久保　伸一</t>
  </si>
  <si>
    <t>共同印刷</t>
  </si>
  <si>
    <t>112-8501</t>
  </si>
  <si>
    <t xml:space="preserve">文京区小石川４－１４－１２  </t>
  </si>
  <si>
    <t>03-3811-8342</t>
  </si>
  <si>
    <t>03-3811-8358</t>
  </si>
  <si>
    <t>井戸　一喜</t>
  </si>
  <si>
    <t>三菱製鋼</t>
  </si>
  <si>
    <t>104-0053</t>
  </si>
  <si>
    <t>飯塚　康彦</t>
  </si>
  <si>
    <t>第一三共グループ</t>
  </si>
  <si>
    <t>103-8426</t>
  </si>
  <si>
    <t xml:space="preserve">中央区日本橋本町３－５－１  </t>
  </si>
  <si>
    <t>03-6225-1081</t>
  </si>
  <si>
    <t>03-6225-1950</t>
  </si>
  <si>
    <t>加村　典正</t>
  </si>
  <si>
    <t>東京瓦斯</t>
  </si>
  <si>
    <t>105-8527</t>
  </si>
  <si>
    <t xml:space="preserve">港区海岸１－５－２０  </t>
  </si>
  <si>
    <t>03-5400-7698</t>
  </si>
  <si>
    <t>03-3433-2639</t>
  </si>
  <si>
    <t>長谷部　圭一</t>
  </si>
  <si>
    <t>ＩＨＩグループ</t>
  </si>
  <si>
    <t>135-0061</t>
  </si>
  <si>
    <t xml:space="preserve">江東区豊洲３－１－１  </t>
  </si>
  <si>
    <t>03-6204-8400</t>
  </si>
  <si>
    <t>03-6204-8872</t>
  </si>
  <si>
    <t>長野　正史</t>
  </si>
  <si>
    <t>日産自動車プリンス</t>
  </si>
  <si>
    <t>141-8623</t>
  </si>
  <si>
    <t xml:space="preserve">品川区西五反田４－３２－１  </t>
  </si>
  <si>
    <t>03-6893-5141</t>
  </si>
  <si>
    <t>03-6893-5142</t>
  </si>
  <si>
    <t>髙田　泰伸</t>
  </si>
  <si>
    <t>神:（神奈川県）</t>
  </si>
  <si>
    <t>231-8335</t>
  </si>
  <si>
    <t xml:space="preserve">横浜市中区桜木町１－１－８  </t>
  </si>
  <si>
    <t>045-414-8425</t>
  </si>
  <si>
    <t>045-414-8471</t>
  </si>
  <si>
    <t>山本　一郎</t>
  </si>
  <si>
    <t>片倉</t>
  </si>
  <si>
    <t>104-8312</t>
  </si>
  <si>
    <t xml:space="preserve">中央区明石町６－４  </t>
  </si>
  <si>
    <t>03-6832-0227</t>
  </si>
  <si>
    <t>03-6832-0256</t>
  </si>
  <si>
    <t>横川　睦美</t>
  </si>
  <si>
    <t>東京西南私鉄連合</t>
  </si>
  <si>
    <t>150-0036</t>
  </si>
  <si>
    <t xml:space="preserve">渋谷区南平台町３－８  </t>
  </si>
  <si>
    <t>03-3462-6551</t>
  </si>
  <si>
    <t>03-3770-5376</t>
  </si>
  <si>
    <t>鈴木　克久</t>
  </si>
  <si>
    <t>京成電鉄</t>
  </si>
  <si>
    <t>125-0062</t>
  </si>
  <si>
    <t xml:space="preserve">葛飾区青戸３－３７－１５（京成青戸ビル７階） </t>
  </si>
  <si>
    <t>03-5629-3525</t>
  </si>
  <si>
    <t>03-5629-3587</t>
  </si>
  <si>
    <t>眞下　幸人</t>
  </si>
  <si>
    <t>横河電機</t>
  </si>
  <si>
    <t>180-0006</t>
  </si>
  <si>
    <t xml:space="preserve">武蔵野市中町２－９－３２  </t>
  </si>
  <si>
    <t>0422-52-5521</t>
  </si>
  <si>
    <t>0422-55-2768</t>
  </si>
  <si>
    <t>前村　幸司</t>
  </si>
  <si>
    <t>花王</t>
  </si>
  <si>
    <t>103-8210</t>
  </si>
  <si>
    <t xml:space="preserve">中央区日本橋茅場町１－１４－１０ </t>
  </si>
  <si>
    <t>03-3660-7681</t>
  </si>
  <si>
    <t>03-3660-7689</t>
  </si>
  <si>
    <t>児玉　成志</t>
  </si>
  <si>
    <t>東武鉄道</t>
  </si>
  <si>
    <t>130-0002</t>
  </si>
  <si>
    <t xml:space="preserve">墨田区業平４－１４－６  </t>
  </si>
  <si>
    <t>03-3621-5457</t>
  </si>
  <si>
    <t>03-3623-9628</t>
  </si>
  <si>
    <t>戸澤　隆夫</t>
  </si>
  <si>
    <t>コニカミノルタ</t>
  </si>
  <si>
    <t>192-0032</t>
  </si>
  <si>
    <t xml:space="preserve">八王子市石川町２９７０  </t>
  </si>
  <si>
    <t>042-642-9311</t>
  </si>
  <si>
    <t>042-642-9715</t>
  </si>
  <si>
    <t>若島　司</t>
  </si>
  <si>
    <t>トプコン</t>
  </si>
  <si>
    <t>174-0052</t>
  </si>
  <si>
    <t xml:space="preserve">板橋区蓮沼町７４－６  </t>
  </si>
  <si>
    <t>03-3966-1244</t>
  </si>
  <si>
    <t>03-3966-6619</t>
  </si>
  <si>
    <t>岩崎　眞</t>
  </si>
  <si>
    <t>住友ベークライト</t>
  </si>
  <si>
    <t>140-0002</t>
  </si>
  <si>
    <t xml:space="preserve">品川区東品川２－５－８（天王洲パークサイドビル） </t>
  </si>
  <si>
    <t>03-5462-3444</t>
  </si>
  <si>
    <t>03-5462-4875</t>
  </si>
  <si>
    <t>昭和電工</t>
  </si>
  <si>
    <t>105-0012</t>
  </si>
  <si>
    <t xml:space="preserve">港区芝大門１－１３－９  </t>
  </si>
  <si>
    <t>03-5470-3120</t>
  </si>
  <si>
    <t>03-3431-6697</t>
  </si>
  <si>
    <t>平倉　一夫</t>
  </si>
  <si>
    <t>富士紡</t>
  </si>
  <si>
    <t>103-0013</t>
  </si>
  <si>
    <t xml:space="preserve">中央区日本橋人形町１－１８－１２ </t>
  </si>
  <si>
    <t>03-3665-7667</t>
  </si>
  <si>
    <t>03-3668-0250</t>
  </si>
  <si>
    <t>小林　智之</t>
  </si>
  <si>
    <t>日曹</t>
  </si>
  <si>
    <t>100-8165</t>
  </si>
  <si>
    <t xml:space="preserve">千代田区大手町２－２－１（新大手町ビル３階） </t>
  </si>
  <si>
    <t>03-3245-6064</t>
  </si>
  <si>
    <t>03-3245-6029</t>
  </si>
  <si>
    <t>羽毛田　法之</t>
  </si>
  <si>
    <t>昭和飛行機</t>
  </si>
  <si>
    <t>196-8522</t>
  </si>
  <si>
    <t xml:space="preserve">昭島市田中町６００  </t>
  </si>
  <si>
    <t>042-541-2128</t>
  </si>
  <si>
    <t>042-544-9269</t>
  </si>
  <si>
    <t>（長村　安正）</t>
  </si>
  <si>
    <t>日油</t>
  </si>
  <si>
    <t>150-6019</t>
  </si>
  <si>
    <t>渋谷区恵比寿４－２０－３（恵比寿ガーデンプレイスタワー２０階）</t>
  </si>
  <si>
    <t>03-5424-6646</t>
  </si>
  <si>
    <t>03-5424-6800</t>
  </si>
  <si>
    <t>柳本　洋祐</t>
  </si>
  <si>
    <t>千:（千葉県）</t>
  </si>
  <si>
    <t>リーガル</t>
  </si>
  <si>
    <t>279-0013</t>
  </si>
  <si>
    <t xml:space="preserve">浦安市日の出２－１－８  </t>
  </si>
  <si>
    <t>047-304-7390</t>
  </si>
  <si>
    <t>047-304-7395</t>
  </si>
  <si>
    <t>安田　直人</t>
  </si>
  <si>
    <t>小糸</t>
  </si>
  <si>
    <t>108-8711</t>
  </si>
  <si>
    <t xml:space="preserve">港区高輪４－８－３  </t>
  </si>
  <si>
    <t>03-3447-1014</t>
  </si>
  <si>
    <t>03-3447-1520</t>
  </si>
  <si>
    <t>静岡</t>
  </si>
  <si>
    <t>大嶽  昌宏</t>
  </si>
  <si>
    <t>東京地下鉄</t>
  </si>
  <si>
    <t>110-8614</t>
  </si>
  <si>
    <t xml:space="preserve">台東区東上野３－１９－６  </t>
  </si>
  <si>
    <t>03-3837-7057</t>
  </si>
  <si>
    <t>03-3837-7239</t>
  </si>
  <si>
    <t>古屋　俊秀</t>
  </si>
  <si>
    <t>日清紡</t>
  </si>
  <si>
    <t>103-8650</t>
  </si>
  <si>
    <t xml:space="preserve">中央区日本橋人形町２－３１－１１ </t>
  </si>
  <si>
    <t>03-5695-8865</t>
  </si>
  <si>
    <t>03-5695-8979</t>
  </si>
  <si>
    <t>馬場　一訓</t>
  </si>
  <si>
    <t>150-8522</t>
  </si>
  <si>
    <t xml:space="preserve">渋谷区恵比寿４－２０－１  </t>
  </si>
  <si>
    <t>03-5423-7268</t>
  </si>
  <si>
    <t>03-5423-2064</t>
  </si>
  <si>
    <t>平町　聡</t>
  </si>
  <si>
    <t>日野自動車</t>
  </si>
  <si>
    <t>191-8660</t>
  </si>
  <si>
    <t xml:space="preserve">日野市日野台３－１－１  </t>
  </si>
  <si>
    <t>042-586-5941</t>
  </si>
  <si>
    <t>042-586-5133</t>
  </si>
  <si>
    <t>柏木　拓郎</t>
  </si>
  <si>
    <t>日本無線</t>
  </si>
  <si>
    <t>（兵頭　道明）</t>
  </si>
  <si>
    <t>オリンパス</t>
  </si>
  <si>
    <t>163-0914</t>
  </si>
  <si>
    <t xml:space="preserve">新宿区西新宿２－３－１（新宿モノリス） </t>
  </si>
  <si>
    <t>03-6901-4049</t>
  </si>
  <si>
    <t>03-6901-4937</t>
  </si>
  <si>
    <t>平田　貴一</t>
  </si>
  <si>
    <t>141-0022</t>
  </si>
  <si>
    <t xml:space="preserve">品川区東五反田２－１８－１（大崎フォレストビルディング） </t>
  </si>
  <si>
    <t>03-4514-2043</t>
  </si>
  <si>
    <t>03-3280-8133</t>
  </si>
  <si>
    <t>（横川　正彦）</t>
  </si>
  <si>
    <t>100-8251</t>
  </si>
  <si>
    <t xml:space="preserve">千代田区丸の内１－１－１（パレスビル） </t>
  </si>
  <si>
    <t>03-6748-7251</t>
  </si>
  <si>
    <t>03-3286-1269</t>
  </si>
  <si>
    <t>日本放送協会</t>
  </si>
  <si>
    <t>150-8001</t>
  </si>
  <si>
    <t xml:space="preserve">渋谷区神南２－２－１  </t>
  </si>
  <si>
    <t>03-5455-5637</t>
  </si>
  <si>
    <t>03-3465-1228</t>
  </si>
  <si>
    <t>角田　幹夫</t>
  </si>
  <si>
    <t>ライオン</t>
  </si>
  <si>
    <t xml:space="preserve">墨田区本所１－３－７  </t>
  </si>
  <si>
    <t>03-3621-6171</t>
  </si>
  <si>
    <t>笠松　孝安</t>
  </si>
  <si>
    <t>読売</t>
  </si>
  <si>
    <t>100-8055</t>
  </si>
  <si>
    <t xml:space="preserve">千代田区大手町１－７－１  </t>
  </si>
  <si>
    <t>03-3216-8558</t>
  </si>
  <si>
    <t>03-3216-8869</t>
  </si>
  <si>
    <t>小笠原　忍</t>
  </si>
  <si>
    <t>日本水産</t>
  </si>
  <si>
    <t>105-0003</t>
  </si>
  <si>
    <t xml:space="preserve">港区西新橋１－３－１  </t>
  </si>
  <si>
    <t>03-6206-7916</t>
  </si>
  <si>
    <t>03-6206-7919</t>
  </si>
  <si>
    <t>黒田　哲弘</t>
  </si>
  <si>
    <t>共同通信社</t>
  </si>
  <si>
    <t>105-7201</t>
  </si>
  <si>
    <t xml:space="preserve">港区東新橋１－７－１  </t>
  </si>
  <si>
    <t>03-6252-8038</t>
  </si>
  <si>
    <t>03-6252-8707</t>
  </si>
  <si>
    <t>（中屋　祐司）</t>
  </si>
  <si>
    <t>安田日本興亜</t>
  </si>
  <si>
    <t>100-0004</t>
  </si>
  <si>
    <t xml:space="preserve">千代田区大手町１－７－２（東京サンケイビル１７階） </t>
  </si>
  <si>
    <t>03-6214-3271</t>
  </si>
  <si>
    <t>03-6214-3260</t>
  </si>
  <si>
    <t>佐野　雅宏</t>
  </si>
  <si>
    <t>第一生命</t>
  </si>
  <si>
    <t>100-0006</t>
  </si>
  <si>
    <t xml:space="preserve">千代田区有楽町１－１３－１  </t>
  </si>
  <si>
    <t>050-3780-3361</t>
  </si>
  <si>
    <t>03-5221-8559</t>
  </si>
  <si>
    <t>（友重　淳二）</t>
  </si>
  <si>
    <t>大:（大阪府）</t>
  </si>
  <si>
    <t>髙島屋</t>
    <rPh sb="0" eb="3">
      <t>タカシマヤ</t>
    </rPh>
    <phoneticPr fontId="6"/>
  </si>
  <si>
    <t>山口　健夫</t>
  </si>
  <si>
    <t>三菱</t>
  </si>
  <si>
    <t>100-0005</t>
  </si>
  <si>
    <t xml:space="preserve">千代田区丸の内３－３－１（新東京ビル６５４区） </t>
  </si>
  <si>
    <t>03-3211-4786</t>
  </si>
  <si>
    <t>03-3211-4616</t>
  </si>
  <si>
    <t>徳永　一夫</t>
  </si>
  <si>
    <t>みずほ</t>
  </si>
  <si>
    <t>100-0011</t>
  </si>
  <si>
    <t xml:space="preserve">千代田区内幸町１－１－５  </t>
  </si>
  <si>
    <t>03-3596-3889</t>
  </si>
  <si>
    <t>朝日生命</t>
  </si>
  <si>
    <t>168-8506</t>
  </si>
  <si>
    <t xml:space="preserve">杉並区和泉１－２２－１９  </t>
  </si>
  <si>
    <t>03-4574-5018</t>
  </si>
  <si>
    <t>03-4574-5102</t>
  </si>
  <si>
    <t>菊池　達也</t>
  </si>
  <si>
    <t>松屋</t>
  </si>
  <si>
    <t xml:space="preserve">中央区銀座３－７－２０  </t>
  </si>
  <si>
    <t>03-3566-2217</t>
  </si>
  <si>
    <t>03-3567-0830</t>
  </si>
  <si>
    <t>森田　一則</t>
  </si>
  <si>
    <t>ニチレイ</t>
  </si>
  <si>
    <t>104-8402</t>
  </si>
  <si>
    <t xml:space="preserve">中央区築地６－１９－２０  </t>
  </si>
  <si>
    <t>03-3248-2107</t>
  </si>
  <si>
    <t>03-3248-2129</t>
  </si>
  <si>
    <t>狩野　豊</t>
  </si>
  <si>
    <t>明治安田生命</t>
  </si>
  <si>
    <t xml:space="preserve">千代田区丸の内２－１－１  </t>
  </si>
  <si>
    <t>03-3283-8579</t>
  </si>
  <si>
    <t>03-3201-2646</t>
  </si>
  <si>
    <t>永島　英器</t>
  </si>
  <si>
    <t>日本銀行</t>
  </si>
  <si>
    <t>103-0021</t>
  </si>
  <si>
    <t xml:space="preserve">中央区日本橋本石町２－１－１  </t>
  </si>
  <si>
    <t>03-3279-1111</t>
  </si>
  <si>
    <t>03-5255-7206</t>
  </si>
  <si>
    <t>中村　武</t>
  </si>
  <si>
    <t>三井</t>
  </si>
  <si>
    <t>103-0027</t>
  </si>
  <si>
    <t xml:space="preserve">中央区日本橋２－１３－１０（日本橋サンライズビル８階） </t>
  </si>
  <si>
    <t>03-3243-1401</t>
  </si>
  <si>
    <t>03-3279-5823</t>
  </si>
  <si>
    <t>安藤　正</t>
  </si>
  <si>
    <t>あいおいニッセイ同和</t>
  </si>
  <si>
    <t>150-8488</t>
  </si>
  <si>
    <t xml:space="preserve">渋谷区恵比寿１－２８－１  </t>
  </si>
  <si>
    <t>03-3446-6312</t>
  </si>
  <si>
    <t>03-3446-7091</t>
  </si>
  <si>
    <t>105-8310</t>
  </si>
  <si>
    <t xml:space="preserve">港区東新橋１－６－２  </t>
  </si>
  <si>
    <t>03-6218-5375</t>
  </si>
  <si>
    <t>03-6218-5371</t>
  </si>
  <si>
    <t>本多　由紀</t>
  </si>
  <si>
    <t>Ｔ＆Ｄフィナンシャル生命</t>
  </si>
  <si>
    <t>105-0023</t>
  </si>
  <si>
    <t xml:space="preserve">港区芝浦１－１－１（浜松町ビルデイング１６階） </t>
  </si>
  <si>
    <t>03-6745-6820</t>
  </si>
  <si>
    <t>03-3453-2523</t>
  </si>
  <si>
    <t>石鍋　博之</t>
  </si>
  <si>
    <t>三越伊勢丹</t>
  </si>
  <si>
    <t>160-0022</t>
  </si>
  <si>
    <t xml:space="preserve">新宿区新宿５－１７－１８  </t>
  </si>
  <si>
    <t>03-5273-5102</t>
  </si>
  <si>
    <t>03-5273-5103</t>
  </si>
  <si>
    <t>富国生命</t>
  </si>
  <si>
    <t xml:space="preserve">千代田区内幸町２－２－２  </t>
  </si>
  <si>
    <t>03-3593-7489</t>
  </si>
  <si>
    <t>03-3593-9385</t>
  </si>
  <si>
    <t>林　俊勝</t>
  </si>
  <si>
    <t>プルデンシャル</t>
  </si>
  <si>
    <t>170-0013</t>
  </si>
  <si>
    <t xml:space="preserve">豊島区東池袋４－２４－３（ジブラルタ生命池袋ビル４階） </t>
  </si>
  <si>
    <t>03-5960-3951</t>
  </si>
  <si>
    <t>03-5960-3960</t>
  </si>
  <si>
    <t>椎名　政一</t>
  </si>
  <si>
    <t>三井住友銀行</t>
  </si>
  <si>
    <t>102-0082</t>
  </si>
  <si>
    <t xml:space="preserve">千代田区一番町１６－２  </t>
  </si>
  <si>
    <t>03-3221-8942</t>
  </si>
  <si>
    <t>03-3230-2372</t>
  </si>
  <si>
    <t>金丸　宗男</t>
  </si>
  <si>
    <t>100-8370</t>
  </si>
  <si>
    <t xml:space="preserve">千代田区丸の内２－２－３  </t>
  </si>
  <si>
    <t>03-3212-6580</t>
  </si>
  <si>
    <t>03-3287-0696</t>
  </si>
  <si>
    <t>髙野　厚</t>
  </si>
  <si>
    <t>ＪＵＫＩ</t>
  </si>
  <si>
    <t>206-0034</t>
  </si>
  <si>
    <t xml:space="preserve">多摩市鶴牧２－１１－１  </t>
  </si>
  <si>
    <t>042-357-2334</t>
  </si>
  <si>
    <t>042-357-2332</t>
  </si>
  <si>
    <t>見浦　利正</t>
  </si>
  <si>
    <t>東糧</t>
  </si>
  <si>
    <t>101-0031</t>
  </si>
  <si>
    <t xml:space="preserve">千代田区東神田３－３－９  </t>
  </si>
  <si>
    <t>03-3864-6711</t>
  </si>
  <si>
    <t>03-3862-9854</t>
  </si>
  <si>
    <t>小澤　康行</t>
  </si>
  <si>
    <t>理研</t>
  </si>
  <si>
    <t>03-5950-8026</t>
  </si>
  <si>
    <t>03-5950-8029</t>
  </si>
  <si>
    <t>西條　英俊</t>
  </si>
  <si>
    <t>保土谷化学</t>
  </si>
  <si>
    <t>104-0028</t>
  </si>
  <si>
    <t xml:space="preserve">中央区八重洲２－４－１  </t>
  </si>
  <si>
    <t>03-5299-8041</t>
  </si>
  <si>
    <t>03-3231-7800</t>
  </si>
  <si>
    <t>松野　眞一</t>
  </si>
  <si>
    <t>東京港運</t>
  </si>
  <si>
    <t>104-0045</t>
  </si>
  <si>
    <t xml:space="preserve">中央区築地３－７－１（築地吉本ビル３階） </t>
  </si>
  <si>
    <t>03-3542-3461</t>
  </si>
  <si>
    <t>03-3542-3464</t>
  </si>
  <si>
    <t>見山　幹雄</t>
  </si>
  <si>
    <t>セイコーインスツル</t>
  </si>
  <si>
    <t>261-8507</t>
  </si>
  <si>
    <t xml:space="preserve">千葉市美浜区中瀬１－８  </t>
  </si>
  <si>
    <t>043-211-1169</t>
  </si>
  <si>
    <t>043-211-8072</t>
  </si>
  <si>
    <t>石田　由美子</t>
  </si>
  <si>
    <t>日本精工</t>
  </si>
  <si>
    <t>141-0032</t>
  </si>
  <si>
    <t xml:space="preserve">品川区大崎１－６－３（日精ビル内） </t>
  </si>
  <si>
    <t>03-3779-7409</t>
  </si>
  <si>
    <t>03-5487-2572</t>
  </si>
  <si>
    <t>池田　新</t>
  </si>
  <si>
    <t>大和証券グループ</t>
  </si>
  <si>
    <t>104-0031</t>
  </si>
  <si>
    <t xml:space="preserve">中央区京橋１－２－１  </t>
  </si>
  <si>
    <t>03-5555-4600</t>
  </si>
  <si>
    <t>03-5202-2018</t>
  </si>
  <si>
    <t>岩本　信之</t>
  </si>
  <si>
    <t>三井住友海上</t>
  </si>
  <si>
    <t>101-8011</t>
  </si>
  <si>
    <t xml:space="preserve">千代田区神田駿河台３－９  </t>
  </si>
  <si>
    <t>03-3259-1524</t>
  </si>
  <si>
    <t>03-3259-9336</t>
  </si>
  <si>
    <t>赤木　匡</t>
  </si>
  <si>
    <t>日本通運</t>
  </si>
  <si>
    <t>105-8322</t>
  </si>
  <si>
    <t xml:space="preserve">港区東新橋１－９－３（日本通運本社ビル９階） </t>
  </si>
  <si>
    <t>03-6251-6480</t>
  </si>
  <si>
    <t>03-6251-6499</t>
  </si>
  <si>
    <t>安藤　伸樹</t>
  </si>
  <si>
    <t>ジェイティービー</t>
  </si>
  <si>
    <t xml:space="preserve">品川区東品川２－３－１１（ＪＴＢビル４階） </t>
  </si>
  <si>
    <t>03-5796-5927</t>
  </si>
  <si>
    <t>花坂　隆之</t>
  </si>
  <si>
    <t>玉:（埼玉県）</t>
  </si>
  <si>
    <t>359-0037</t>
  </si>
  <si>
    <t xml:space="preserve">所沢市くすのき台１－１１－１  </t>
  </si>
  <si>
    <t>04-2926-3876</t>
  </si>
  <si>
    <t>04-2926-3878</t>
  </si>
  <si>
    <t>104-8178</t>
  </si>
  <si>
    <t xml:space="preserve">中央区銀座５－１５－８  </t>
  </si>
  <si>
    <t>03-3524-6069</t>
  </si>
  <si>
    <t>03-3543-2106</t>
  </si>
  <si>
    <t>高村　直人</t>
  </si>
  <si>
    <t>出版</t>
  </si>
  <si>
    <t>101-8304</t>
  </si>
  <si>
    <t xml:space="preserve">千代田区神田駿河台１－７  </t>
  </si>
  <si>
    <t>03-3292-5001</t>
  </si>
  <si>
    <t>03-3292-3186</t>
  </si>
  <si>
    <t>大阪</t>
  </si>
  <si>
    <t>朝倉　邦造</t>
  </si>
  <si>
    <t>鉄道弘済会</t>
  </si>
  <si>
    <t>102-0083</t>
  </si>
  <si>
    <t xml:space="preserve">千代田区麹町５－１  </t>
  </si>
  <si>
    <t>03-5276-0358</t>
  </si>
  <si>
    <t>03-3265-2417</t>
  </si>
  <si>
    <t>以前、山口　孝明様</t>
    <rPh sb="0" eb="2">
      <t>イゼン</t>
    </rPh>
    <rPh sb="1" eb="2">
      <t>マエ</t>
    </rPh>
    <rPh sb="3" eb="5">
      <t>ヤマグチ</t>
    </rPh>
    <rPh sb="6" eb="8">
      <t>タカアキ</t>
    </rPh>
    <rPh sb="8" eb="9">
      <t>サマ</t>
    </rPh>
    <phoneticPr fontId="6"/>
  </si>
  <si>
    <t>松竹</t>
  </si>
  <si>
    <t>104-8422</t>
  </si>
  <si>
    <t xml:space="preserve">中央区築地４－１－１（東劇ビル） </t>
  </si>
  <si>
    <t>03-5550-1547</t>
  </si>
  <si>
    <t>03-5550-1657</t>
  </si>
  <si>
    <t>細田　光人</t>
  </si>
  <si>
    <t>東京海上日動</t>
  </si>
  <si>
    <t>千代田区丸の内１－２－１（東京海上日動ビルディング新館）</t>
  </si>
  <si>
    <t>03-3213-9428</t>
  </si>
  <si>
    <t>03-3213-9465</t>
  </si>
  <si>
    <t>中村　一彦</t>
  </si>
  <si>
    <t>マスミューチュアル生命</t>
  </si>
  <si>
    <t>141-6023</t>
  </si>
  <si>
    <t xml:space="preserve">品川区大崎２－１－１  </t>
  </si>
  <si>
    <t>03-6368-7439</t>
  </si>
  <si>
    <t>03-6368-7984</t>
  </si>
  <si>
    <t>宮永　庸平</t>
  </si>
  <si>
    <t>103-8411</t>
  </si>
  <si>
    <t xml:space="preserve">中央区日本橋本町２－５－１  </t>
  </si>
  <si>
    <t>03-3244-3486</t>
  </si>
  <si>
    <t>03-3246-2747</t>
  </si>
  <si>
    <t>櫻井　文昭</t>
  </si>
  <si>
    <t>大平洋金属</t>
  </si>
  <si>
    <t xml:space="preserve">千代田区大手町１－６－１（大手町ビル８階） </t>
  </si>
  <si>
    <t>03-3218-3700</t>
  </si>
  <si>
    <t>03-3218-3722</t>
  </si>
  <si>
    <t>菅井　一之</t>
  </si>
  <si>
    <t>三菱ＵＦＪ銀行</t>
    <rPh sb="5" eb="6">
      <t>ギンコウ</t>
    </rPh>
    <rPh sb="6" eb="7">
      <t>イ</t>
    </rPh>
    <phoneticPr fontId="6"/>
  </si>
  <si>
    <t>105-0014</t>
  </si>
  <si>
    <t xml:space="preserve">港区芝２－４－３  </t>
  </si>
  <si>
    <t>03-5730-0201</t>
  </si>
  <si>
    <t>03-5232-0319</t>
  </si>
  <si>
    <t>竹川　浩史</t>
  </si>
  <si>
    <t>シチズン</t>
  </si>
  <si>
    <t>188-8511</t>
  </si>
  <si>
    <t xml:space="preserve">西東京市田無町６－１－１２  </t>
  </si>
  <si>
    <t>042-468-4521</t>
  </si>
  <si>
    <t>042-468-4653</t>
  </si>
  <si>
    <t>（椛田　茂）</t>
  </si>
  <si>
    <t>横浜ゴム</t>
  </si>
  <si>
    <t>105-8685</t>
  </si>
  <si>
    <t xml:space="preserve">港区新橋５－３６－１１（ハマゴムビル内） </t>
  </si>
  <si>
    <t>03-5400-4545</t>
  </si>
  <si>
    <t>03-3459-4557</t>
  </si>
  <si>
    <t>石光　真吾</t>
  </si>
  <si>
    <t>日本フエルト</t>
  </si>
  <si>
    <t>115-0055</t>
  </si>
  <si>
    <t xml:space="preserve">北区赤羽西１－７－１（パルロード３　１１階） </t>
  </si>
  <si>
    <t>03-5993-2044</t>
  </si>
  <si>
    <t>03-5993-2048</t>
  </si>
  <si>
    <t>ヘンミ大倉</t>
  </si>
  <si>
    <t>101-0062</t>
  </si>
  <si>
    <t xml:space="preserve">千代田区神田駿河台４－４  </t>
  </si>
  <si>
    <t>03-3253-2631</t>
  </si>
  <si>
    <t>03-3253-2633</t>
  </si>
  <si>
    <t>大倉　健資</t>
  </si>
  <si>
    <t>マニュライフ生命</t>
  </si>
  <si>
    <t xml:space="preserve">新宿区西新宿３－２０－２東京オペラシティタワー３０階 </t>
  </si>
  <si>
    <t>03-6331-7060</t>
  </si>
  <si>
    <t>03-6853-5917</t>
  </si>
  <si>
    <t>（山崎　英明）</t>
  </si>
  <si>
    <t>ＡＧＣ</t>
  </si>
  <si>
    <t>100-6530</t>
  </si>
  <si>
    <t xml:space="preserve">千代田区丸の内１－５－１  </t>
  </si>
  <si>
    <t>03-3218-5513</t>
  </si>
  <si>
    <t>03-3218-7818</t>
  </si>
  <si>
    <t>（簾　孝志）</t>
  </si>
  <si>
    <t>東京港</t>
  </si>
  <si>
    <t>108-0023</t>
  </si>
  <si>
    <t xml:space="preserve">港区芝浦３－１８－１７  </t>
  </si>
  <si>
    <t>03-3455-0061</t>
  </si>
  <si>
    <t>03-3798-3327</t>
  </si>
  <si>
    <t>関口　康成</t>
  </si>
  <si>
    <t>駐留軍要員</t>
  </si>
  <si>
    <t xml:space="preserve">港区芝３－４１－８  </t>
  </si>
  <si>
    <t>03-3451-2681</t>
  </si>
  <si>
    <t>03-3451-3655</t>
  </si>
  <si>
    <t>沖縄</t>
  </si>
  <si>
    <t>永井　伸明</t>
  </si>
  <si>
    <t>日本製紙</t>
  </si>
  <si>
    <t xml:space="preserve">千代田区神田駿河台４－６（御茶ノ水ソラシティ） </t>
  </si>
  <si>
    <t>03-6665-1051</t>
  </si>
  <si>
    <t>03-6665-0332</t>
  </si>
  <si>
    <t>手塚　弘淳</t>
  </si>
  <si>
    <t>東京中央卸売市場</t>
  </si>
  <si>
    <t>関本　吉成</t>
  </si>
  <si>
    <t>アサヒグループ</t>
  </si>
  <si>
    <t>130-8602</t>
  </si>
  <si>
    <t xml:space="preserve">墨田区吾妻橋１－２３－１  </t>
  </si>
  <si>
    <t>03-5608-5281</t>
  </si>
  <si>
    <t>03-5608-5285</t>
  </si>
  <si>
    <t>谷村　圭造</t>
  </si>
  <si>
    <t>三井精機工業</t>
  </si>
  <si>
    <t>350-0193</t>
  </si>
  <si>
    <t xml:space="preserve">埼玉県比企郡川島町八幡６－１３  </t>
  </si>
  <si>
    <t>049-297-9523</t>
  </si>
  <si>
    <t>049-297-5634</t>
  </si>
  <si>
    <t>河邊　誠造</t>
  </si>
  <si>
    <t>三菱マテリアル</t>
  </si>
  <si>
    <t>101-0047</t>
  </si>
  <si>
    <t xml:space="preserve">千代田区内神田１－２－１０（羽衣ビル８階） </t>
  </si>
  <si>
    <t>03-5217-1680</t>
  </si>
  <si>
    <t>03-5217-1690</t>
  </si>
  <si>
    <t>安井　義一</t>
  </si>
  <si>
    <t>東京証券業</t>
  </si>
  <si>
    <t>103-0025</t>
  </si>
  <si>
    <t xml:space="preserve">中央区日本橋茅場町３－１－２  </t>
  </si>
  <si>
    <t>03-3666-8431</t>
  </si>
  <si>
    <t>03-3663-3912</t>
  </si>
  <si>
    <t>小林　一彦</t>
  </si>
  <si>
    <t>慶應義塾</t>
  </si>
  <si>
    <t>108-8345</t>
  </si>
  <si>
    <t xml:space="preserve">港区三田２－１５－４５  </t>
  </si>
  <si>
    <t>03-5427-1525</t>
  </si>
  <si>
    <t>03-5427-1521</t>
  </si>
  <si>
    <t>富山　優一</t>
  </si>
  <si>
    <t>社会保険支払基金</t>
  </si>
  <si>
    <t>108-0014</t>
  </si>
  <si>
    <t xml:space="preserve">港区芝５－１１－１  </t>
  </si>
  <si>
    <t>03-5444-8618</t>
  </si>
  <si>
    <t>03-5444-8620</t>
  </si>
  <si>
    <t>河内山　哲朗</t>
  </si>
  <si>
    <t>東京スター銀行</t>
  </si>
  <si>
    <t>107-8480</t>
  </si>
  <si>
    <t xml:space="preserve">港区赤坂２－３－５（赤坂スターゲートプラザ） </t>
  </si>
  <si>
    <t>03-3224-7274</t>
  </si>
  <si>
    <t>03-3586-3160</t>
  </si>
  <si>
    <t>佐々木　博文</t>
  </si>
  <si>
    <t>東京電力</t>
  </si>
  <si>
    <t>116-0012</t>
  </si>
  <si>
    <t xml:space="preserve">荒川区東尾久５－３１－１１  </t>
  </si>
  <si>
    <t>03-6373-1111</t>
  </si>
  <si>
    <t>03-3596-8559</t>
  </si>
  <si>
    <t>吉田　恵一</t>
  </si>
  <si>
    <t>日本電設工業</t>
  </si>
  <si>
    <t>110-8706</t>
  </si>
  <si>
    <t xml:space="preserve">台東区池之端１－２－２３  </t>
  </si>
  <si>
    <t>03-3822-6270</t>
  </si>
  <si>
    <t>03-3822-6280</t>
  </si>
  <si>
    <t>松井　克彦</t>
  </si>
  <si>
    <t>早稲田大学</t>
  </si>
  <si>
    <t>169-8050</t>
  </si>
  <si>
    <t xml:space="preserve">新宿区戸塚町１－１０４（早稲田大学大隈会館４階） </t>
  </si>
  <si>
    <t>03-3203-4343</t>
  </si>
  <si>
    <t>03-3204-5817</t>
  </si>
  <si>
    <t>関　　博</t>
  </si>
  <si>
    <t>地域医療機能推進機構</t>
  </si>
  <si>
    <t>108-8616</t>
  </si>
  <si>
    <t xml:space="preserve">港区高輪３－２２－１２  </t>
  </si>
  <si>
    <t>03-3445-4566</t>
  </si>
  <si>
    <t>03-3445-0627</t>
  </si>
  <si>
    <t>日本経済新聞社</t>
  </si>
  <si>
    <t>100-8066</t>
  </si>
  <si>
    <t xml:space="preserve">千代田区大手町１－３－７  </t>
  </si>
  <si>
    <t>03-6256-7760</t>
  </si>
  <si>
    <t>03-6256-7955</t>
  </si>
  <si>
    <t>吉田　直人</t>
  </si>
  <si>
    <t>107-6332</t>
  </si>
  <si>
    <t xml:space="preserve">港区赤坂５－３－１（赤坂ＢＩＺタワー） </t>
  </si>
  <si>
    <t>03-5572-0606</t>
  </si>
  <si>
    <t>03-5572-0607</t>
  </si>
  <si>
    <t>中村　寛</t>
  </si>
  <si>
    <t>電通</t>
  </si>
  <si>
    <t>105-7001</t>
  </si>
  <si>
    <t xml:space="preserve">港区東新橋１－８－１  </t>
  </si>
  <si>
    <t>03-6217-1001</t>
  </si>
  <si>
    <t>03-6217-1010</t>
  </si>
  <si>
    <t>岩下　幹</t>
  </si>
  <si>
    <t>明治大学</t>
  </si>
  <si>
    <t>101-8301</t>
  </si>
  <si>
    <t xml:space="preserve">千代田区神田駿河台１－１  </t>
  </si>
  <si>
    <t>03-3296-4478</t>
  </si>
  <si>
    <t>03-3296-4340</t>
  </si>
  <si>
    <t>（風間　信隆）</t>
  </si>
  <si>
    <t>古河電工</t>
  </si>
  <si>
    <t>220-0073</t>
  </si>
  <si>
    <t xml:space="preserve">横浜市西区岡野２－４－３  </t>
  </si>
  <si>
    <t>045-311-1463</t>
  </si>
  <si>
    <t>045-311-1489</t>
  </si>
  <si>
    <t>松村　泰三</t>
  </si>
  <si>
    <t>森永</t>
  </si>
  <si>
    <t>105-8517</t>
  </si>
  <si>
    <t xml:space="preserve">港区芝浦１－１３－１６  </t>
  </si>
  <si>
    <t>03-3454-2326</t>
  </si>
  <si>
    <t>03-3457-1315</t>
  </si>
  <si>
    <t>平久江　卓</t>
  </si>
  <si>
    <t>東京織物</t>
  </si>
  <si>
    <t xml:space="preserve">中央区日本橋堀留町１－９－６  </t>
  </si>
  <si>
    <t>03-3661-2251</t>
  </si>
  <si>
    <t>03-3663-4078</t>
  </si>
  <si>
    <t>高梨　壮雄</t>
  </si>
  <si>
    <t>高砂鐵工</t>
  </si>
  <si>
    <t>175-0081</t>
  </si>
  <si>
    <t xml:space="preserve">板橋区新河岸１－１－１  </t>
  </si>
  <si>
    <t>03-3934-4320</t>
  </si>
  <si>
    <t>03-3934-4373</t>
  </si>
  <si>
    <t>畑田　正樹</t>
  </si>
  <si>
    <t>三菱製紙</t>
  </si>
  <si>
    <t>130-0026</t>
  </si>
  <si>
    <t xml:space="preserve">墨田区両国２－１０－１４（両国シティコア１４階） </t>
  </si>
  <si>
    <t>03-5600-1329</t>
  </si>
  <si>
    <t>03-5600-1489</t>
  </si>
  <si>
    <t>（野澤　浩史）</t>
  </si>
  <si>
    <t>出光興産</t>
  </si>
  <si>
    <t>261-7117</t>
  </si>
  <si>
    <t>千葉市美浜区中瀬２－６（ワールドビジネスガーデンマリブウェスト１７階）</t>
  </si>
  <si>
    <t>043-297-1281</t>
  </si>
  <si>
    <t>043-297-1285</t>
  </si>
  <si>
    <t>酒井　則明</t>
  </si>
  <si>
    <t>キリンビール</t>
  </si>
  <si>
    <t>164-0001</t>
  </si>
  <si>
    <t xml:space="preserve">中野区中野４－１０－２（中野セントラルパークサウス） </t>
  </si>
  <si>
    <t>03-6837-7014</t>
  </si>
  <si>
    <t>03-5343-1094</t>
  </si>
  <si>
    <t>横田　乃里也</t>
  </si>
  <si>
    <t>農林中央金庫</t>
  </si>
  <si>
    <t>101-8507</t>
  </si>
  <si>
    <t xml:space="preserve">千代田区内神田１－１－１２（コープビル２階） </t>
  </si>
  <si>
    <t>03-3219-8550</t>
  </si>
  <si>
    <t>03-3518-2766</t>
  </si>
  <si>
    <t>八木　正展</t>
  </si>
  <si>
    <t>東京都信用金庫</t>
  </si>
  <si>
    <t>101-8312</t>
  </si>
  <si>
    <t xml:space="preserve">千代田区神田駿河台２－９－２  </t>
  </si>
  <si>
    <t>03-3293-3931</t>
  </si>
  <si>
    <t>03-3293-3939</t>
  </si>
  <si>
    <t>140-8628</t>
  </si>
  <si>
    <t xml:space="preserve">品川区東品川２－２－２０（天王洲郵船ビル３階） </t>
  </si>
  <si>
    <t>03-5461-9618</t>
  </si>
  <si>
    <t>03-5461-9662</t>
  </si>
  <si>
    <t>入山　豊</t>
  </si>
  <si>
    <t>昭和シェル</t>
  </si>
  <si>
    <t>135-8074</t>
  </si>
  <si>
    <t xml:space="preserve">港区台場２－３－２（台場フロンティアビル１１階） </t>
  </si>
  <si>
    <t>03-5531-5827</t>
  </si>
  <si>
    <t>03-5531-5829</t>
  </si>
  <si>
    <t>東京紙商</t>
  </si>
  <si>
    <t>103-0007</t>
  </si>
  <si>
    <t xml:space="preserve">中央区日本橋浜町２－４２－１０  </t>
  </si>
  <si>
    <t>03-3666-2521</t>
  </si>
  <si>
    <t>03-3666-2477</t>
  </si>
  <si>
    <t>関本　修司</t>
  </si>
  <si>
    <t>東京都食品</t>
  </si>
  <si>
    <t>110-8611</t>
  </si>
  <si>
    <t xml:space="preserve">台東区東上野２－２５－８  </t>
  </si>
  <si>
    <t>03-3833-5150</t>
  </si>
  <si>
    <t>03-3833-5927</t>
  </si>
  <si>
    <t>堀之内　三雄</t>
  </si>
  <si>
    <t xml:space="preserve">中央区京橋３－３－２  </t>
  </si>
  <si>
    <t>03-3274-3776</t>
  </si>
  <si>
    <t>03-5203-8438</t>
  </si>
  <si>
    <t>（清水　謙之）</t>
  </si>
  <si>
    <t>電源開発</t>
  </si>
  <si>
    <t>104-8165</t>
  </si>
  <si>
    <t xml:space="preserve">中央区銀座６－１５－１  </t>
  </si>
  <si>
    <t>03-3546-2211</t>
  </si>
  <si>
    <t>03-3546-9479</t>
  </si>
  <si>
    <t>木村　英雄</t>
  </si>
  <si>
    <t>中央大学</t>
  </si>
  <si>
    <t>192-0393</t>
  </si>
  <si>
    <t xml:space="preserve">八王子市東中野７４２－１  </t>
  </si>
  <si>
    <t>042-674-2185</t>
  </si>
  <si>
    <t>042-674-2187</t>
  </si>
  <si>
    <t>松丸　和夫</t>
  </si>
  <si>
    <t>全国印刷工業</t>
  </si>
  <si>
    <t>104-8250</t>
  </si>
  <si>
    <t xml:space="preserve">中央区新川１－５－１３  </t>
  </si>
  <si>
    <t>03-3551-9301</t>
  </si>
  <si>
    <t>03-3555-3089</t>
  </si>
  <si>
    <t>青木　宏至</t>
  </si>
  <si>
    <t>日東紡績</t>
  </si>
  <si>
    <t>102-8489</t>
  </si>
  <si>
    <t xml:space="preserve">千代田区麹町２－４－１（麹町大通りビル） </t>
  </si>
  <si>
    <t>03-4582-5290</t>
  </si>
  <si>
    <t>03-3514-8665</t>
  </si>
  <si>
    <t>（松井　修）</t>
  </si>
  <si>
    <t>東京ニットファッション</t>
  </si>
  <si>
    <t>103-0004</t>
  </si>
  <si>
    <t xml:space="preserve">中央区東日本橋１－５－１３  </t>
  </si>
  <si>
    <t>03-3861-7291</t>
  </si>
  <si>
    <t>03-3861-7438</t>
  </si>
  <si>
    <t>八木原　保</t>
  </si>
  <si>
    <t>東京実業</t>
  </si>
  <si>
    <t>103-8465</t>
  </si>
  <si>
    <t xml:space="preserve">中央区東日本橋３－１０－４  </t>
  </si>
  <si>
    <t>03-3663-1351</t>
  </si>
  <si>
    <t>03-3663-1590</t>
  </si>
  <si>
    <t>栗田　和雄</t>
  </si>
  <si>
    <t>公庫関係</t>
  </si>
  <si>
    <t>千代田区大手町１－９－４（大手町フィナンシャルシティ・ノースタワー４階）</t>
  </si>
  <si>
    <t>03-3270-0837</t>
  </si>
  <si>
    <t>03-3270-4106</t>
  </si>
  <si>
    <t>（若井　克之）</t>
  </si>
  <si>
    <t>日本郵船</t>
  </si>
  <si>
    <t xml:space="preserve">千代田区丸の内２－３－２  </t>
  </si>
  <si>
    <t>03-3284-5125</t>
  </si>
  <si>
    <t>03-3284-5126</t>
  </si>
  <si>
    <t>吉田　芳之</t>
  </si>
  <si>
    <t>東京都医業</t>
  </si>
  <si>
    <t>160-0012</t>
  </si>
  <si>
    <t xml:space="preserve">新宿区南元町４  </t>
  </si>
  <si>
    <t>03-3353-4311</t>
  </si>
  <si>
    <t>03-3357-7553</t>
  </si>
  <si>
    <t>加藤　正弘</t>
  </si>
  <si>
    <t>太平洋セメント</t>
  </si>
  <si>
    <t>135-8578</t>
  </si>
  <si>
    <t xml:space="preserve">港区台場２－３－５  </t>
  </si>
  <si>
    <t>03-5531-7322</t>
  </si>
  <si>
    <t>03-5531-7544</t>
  </si>
  <si>
    <t>舟久保　陽一</t>
  </si>
  <si>
    <t>141-8634</t>
  </si>
  <si>
    <t>品川区大崎１－２－２（アートヴィレッジ大崎セントラルタワー７階）</t>
  </si>
  <si>
    <t>03-3493-0181</t>
  </si>
  <si>
    <t>03-3493-0185</t>
  </si>
  <si>
    <t>熊澤　智</t>
  </si>
  <si>
    <t>三菱重工</t>
  </si>
  <si>
    <t>108-8215</t>
  </si>
  <si>
    <t xml:space="preserve">港区港南２－１６－５  </t>
  </si>
  <si>
    <t>03-6716-2211</t>
  </si>
  <si>
    <t>03-6716-5824</t>
  </si>
  <si>
    <t>柳井　秀明</t>
  </si>
  <si>
    <t>いすゞ自動車</t>
  </si>
  <si>
    <t>252-0806</t>
  </si>
  <si>
    <t xml:space="preserve">藤沢市土棚８番地  </t>
  </si>
  <si>
    <t>0466-42-0711</t>
  </si>
  <si>
    <t>0466-42-0712</t>
  </si>
  <si>
    <t>塩見　崇夫</t>
  </si>
  <si>
    <t>共栄火災</t>
  </si>
  <si>
    <t>105-8604</t>
  </si>
  <si>
    <t xml:space="preserve">港区新橋１－１８－６  </t>
  </si>
  <si>
    <t>03-3504-3428</t>
  </si>
  <si>
    <t>03-3504-1358</t>
  </si>
  <si>
    <t>阪本　隆史</t>
  </si>
  <si>
    <t>キヤノン</t>
  </si>
  <si>
    <t>146-8503</t>
  </si>
  <si>
    <t xml:space="preserve">大田区下丸子３－３０－２  </t>
  </si>
  <si>
    <t>03-3757-6611</t>
  </si>
  <si>
    <t>03-3757-5708</t>
  </si>
  <si>
    <t>脇屋　相武</t>
  </si>
  <si>
    <t>立教学院</t>
  </si>
  <si>
    <t>171-0021</t>
  </si>
  <si>
    <t xml:space="preserve">豊島区西池袋３－３４－１  </t>
  </si>
  <si>
    <t>03-3985-2760</t>
  </si>
  <si>
    <t>03-3985-2866</t>
  </si>
  <si>
    <t>（須永　則武）</t>
  </si>
  <si>
    <t>東京片倉</t>
  </si>
  <si>
    <t>104-0032</t>
  </si>
  <si>
    <t xml:space="preserve">中央区八丁堀３－１０－６（トーアエイヨービル２階） </t>
  </si>
  <si>
    <t>03-5542-7333</t>
  </si>
  <si>
    <t>03-5542-7334</t>
  </si>
  <si>
    <t>片倉　基行</t>
  </si>
  <si>
    <t>全農</t>
  </si>
  <si>
    <t xml:space="preserve">千代田区内神田１－１－１２（コープビル９階） </t>
  </si>
  <si>
    <t>03-3296-8740</t>
  </si>
  <si>
    <t>03-3296-8742</t>
  </si>
  <si>
    <t>（寺田　純一）</t>
  </si>
  <si>
    <t>法政大学</t>
  </si>
  <si>
    <t>102-8160</t>
  </si>
  <si>
    <t xml:space="preserve">千代田区富士見２－１７－１  </t>
  </si>
  <si>
    <t>03-3264-9590</t>
  </si>
  <si>
    <t>03-3264-9653</t>
  </si>
  <si>
    <t>（安東　祐希）</t>
  </si>
  <si>
    <t>三菱瓦斯化学</t>
  </si>
  <si>
    <t>100-8324</t>
  </si>
  <si>
    <t xml:space="preserve">千代田区丸の内２－５－２（三菱ビル５階） </t>
  </si>
  <si>
    <t>03-3283-5107</t>
  </si>
  <si>
    <t>03-3283-5136</t>
  </si>
  <si>
    <t>杉田　克彦</t>
  </si>
  <si>
    <t>酒フーズ</t>
  </si>
  <si>
    <t>104-0033</t>
  </si>
  <si>
    <t xml:space="preserve">中央区新川１－８－１６  </t>
  </si>
  <si>
    <t>03-3552-4001</t>
  </si>
  <si>
    <t>03-3553-0847</t>
  </si>
  <si>
    <t>太田　雄一郎</t>
  </si>
  <si>
    <t>ＪＮＣ</t>
  </si>
  <si>
    <t>100-8105</t>
  </si>
  <si>
    <t xml:space="preserve">千代田区大手町２－２－１（新大手町ビル） </t>
  </si>
  <si>
    <t>03-3243-6790</t>
  </si>
  <si>
    <t>03-3243-6731</t>
  </si>
  <si>
    <t>田村　秀人</t>
  </si>
  <si>
    <t>東京医科大学</t>
  </si>
  <si>
    <t>160-8402</t>
  </si>
  <si>
    <t xml:space="preserve">新宿区新宿６－１－１  </t>
  </si>
  <si>
    <t>03-3351-6141</t>
  </si>
  <si>
    <t>03-3226-5214</t>
  </si>
  <si>
    <t>飯森　眞喜雄</t>
  </si>
  <si>
    <t>文化学園</t>
  </si>
  <si>
    <t>151-8521</t>
  </si>
  <si>
    <t xml:space="preserve">渋谷区代々木３－２２－１  </t>
  </si>
  <si>
    <t>03-3299-2071</t>
  </si>
  <si>
    <t>03-3299-2631</t>
  </si>
  <si>
    <t>佐川　秀夫</t>
  </si>
  <si>
    <t>東亞合成</t>
    <rPh sb="1" eb="2">
      <t>ア</t>
    </rPh>
    <phoneticPr fontId="6"/>
  </si>
  <si>
    <t>105-8419</t>
  </si>
  <si>
    <t xml:space="preserve">港区西新橋１－１４－１  </t>
  </si>
  <si>
    <t>03-3597-7247</t>
  </si>
  <si>
    <t>03-3597-7316</t>
  </si>
  <si>
    <t>伊藤　克幸</t>
  </si>
  <si>
    <t>144-0041</t>
  </si>
  <si>
    <t xml:space="preserve">大田区羽田空港３－６－８（第一テクニカルセンター７階） </t>
  </si>
  <si>
    <t>03-5756-3860</t>
  </si>
  <si>
    <t>03-5756-3866</t>
  </si>
  <si>
    <t>菊池　康文</t>
  </si>
  <si>
    <t>ＳＭＢＣ日興証券グループ</t>
  </si>
  <si>
    <t>103-0016</t>
  </si>
  <si>
    <t xml:space="preserve">中央区日本橋小網町９－２  </t>
  </si>
  <si>
    <t>03-3660-9161</t>
  </si>
  <si>
    <t>03-3660-2788</t>
  </si>
  <si>
    <t>東京金属事業</t>
  </si>
  <si>
    <t>101-0032</t>
  </si>
  <si>
    <t xml:space="preserve">千代田区岩本町１－１１－１１  </t>
  </si>
  <si>
    <t>03-3866-2811</t>
  </si>
  <si>
    <t>03-3866-3341</t>
  </si>
  <si>
    <t>多摩</t>
  </si>
  <si>
    <t>岡部　耕一</t>
  </si>
  <si>
    <t>東京都歯科</t>
  </si>
  <si>
    <t>170-0004</t>
  </si>
  <si>
    <t xml:space="preserve">豊島区北大塚２－１１－１１  </t>
  </si>
  <si>
    <t>03-3918-7511</t>
  </si>
  <si>
    <t>03-3918-0588</t>
  </si>
  <si>
    <t>髙橋　哲夫</t>
  </si>
  <si>
    <t>日新火災</t>
  </si>
  <si>
    <t>101-8329</t>
  </si>
  <si>
    <t xml:space="preserve">千代田区神田駿河台２－３  </t>
  </si>
  <si>
    <t>03-3518-2018</t>
  </si>
  <si>
    <t>03-3518-2034</t>
  </si>
  <si>
    <t>岡本　隆裕</t>
  </si>
  <si>
    <t>住友金属鉱山</t>
  </si>
  <si>
    <t>105-8716</t>
  </si>
  <si>
    <t xml:space="preserve">港区新橋５－１１－３  </t>
  </si>
  <si>
    <t>03-3436-7814</t>
  </si>
  <si>
    <t>03-3436-7740</t>
  </si>
  <si>
    <t>（金山　貴博）</t>
  </si>
  <si>
    <t>日産化学</t>
  </si>
  <si>
    <t>101-0054</t>
  </si>
  <si>
    <t xml:space="preserve">千代田区神田錦町３－７－１（興和一橋ビル） </t>
  </si>
  <si>
    <t>瀧下　秀則</t>
  </si>
  <si>
    <t>名糖</t>
  </si>
  <si>
    <t xml:space="preserve">中央区日本橋小網町１７－２  </t>
  </si>
  <si>
    <t>03-3664-6381</t>
  </si>
  <si>
    <t>03-3664-6383</t>
  </si>
  <si>
    <t>水谷　久弥</t>
  </si>
  <si>
    <t>116-8554</t>
  </si>
  <si>
    <t xml:space="preserve">荒川区東尾久７－２－３５  </t>
  </si>
  <si>
    <t>03-4455-2899</t>
  </si>
  <si>
    <t>03-3809-8229</t>
  </si>
  <si>
    <t>冨安　治彦</t>
  </si>
  <si>
    <t>労働者健康安全機構</t>
  </si>
  <si>
    <t>101-0041</t>
  </si>
  <si>
    <t xml:space="preserve">千代田区神田須田町２－６（ランディック神田ビル５階） </t>
  </si>
  <si>
    <t>03-5297-7161</t>
  </si>
  <si>
    <t>03-5297-7160</t>
  </si>
  <si>
    <t>永山　寛幸</t>
  </si>
  <si>
    <t>住宅金融支援機構</t>
  </si>
  <si>
    <t>112-8570</t>
  </si>
  <si>
    <t xml:space="preserve">文京区後楽１－４－１０  </t>
  </si>
  <si>
    <t>03-5800-8036</t>
  </si>
  <si>
    <t>03-5800-8205</t>
  </si>
  <si>
    <t>（古川　眞理夫）</t>
  </si>
  <si>
    <t>東京薬業</t>
  </si>
  <si>
    <t>100-0014</t>
  </si>
  <si>
    <t xml:space="preserve">千代田区永田町２－１７－２  </t>
  </si>
  <si>
    <t>03-3581-1231</t>
  </si>
  <si>
    <t>03-3581-1287</t>
  </si>
  <si>
    <t>熊倉　貞武</t>
  </si>
  <si>
    <t>明治グループ</t>
  </si>
  <si>
    <t>03-3273-3950</t>
  </si>
  <si>
    <t>03-3273-3948</t>
  </si>
  <si>
    <t>岩下　秀市</t>
  </si>
  <si>
    <t>関電工</t>
  </si>
  <si>
    <t>108-8533</t>
  </si>
  <si>
    <t xml:space="preserve">港区芝浦４－８－３３  </t>
  </si>
  <si>
    <t>03-5476-3988</t>
  </si>
  <si>
    <t>03-5476-3744</t>
  </si>
  <si>
    <t>寺内　春彦</t>
  </si>
  <si>
    <t>国際興業</t>
  </si>
  <si>
    <t>104-8460</t>
  </si>
  <si>
    <t xml:space="preserve">中央区八重洲２－１０－３  </t>
  </si>
  <si>
    <t>03-3273-6974</t>
  </si>
  <si>
    <t>03-3273-1162</t>
  </si>
  <si>
    <t>小佐野　隆正</t>
  </si>
  <si>
    <t>明治屋</t>
  </si>
  <si>
    <t>104-8302</t>
  </si>
  <si>
    <t xml:space="preserve">中央区京橋２－２－８  </t>
  </si>
  <si>
    <t>03-3271-2575</t>
  </si>
  <si>
    <t>03-3273-6360</t>
  </si>
  <si>
    <t>森岡  正博</t>
  </si>
  <si>
    <t>日本交通</t>
  </si>
  <si>
    <t xml:space="preserve">墨田区両国４－５－９  </t>
  </si>
  <si>
    <t>03-5638-5847</t>
  </si>
  <si>
    <t>03-3846-5877</t>
  </si>
  <si>
    <t>知識　賢治</t>
  </si>
  <si>
    <t>日活</t>
  </si>
  <si>
    <t>113-0033</t>
  </si>
  <si>
    <t xml:space="preserve">文京区本郷３－３０－９（本郷ゼットエスビル４階） </t>
  </si>
  <si>
    <t>03-5802-4565</t>
  </si>
  <si>
    <t>03-5802-4566</t>
  </si>
  <si>
    <t>纓坂　繁</t>
  </si>
  <si>
    <t>107-8006</t>
  </si>
  <si>
    <t xml:space="preserve">港区赤坂５－３－６  </t>
  </si>
  <si>
    <t>03-5571-2377</t>
  </si>
  <si>
    <t>03-3584-3037</t>
  </si>
  <si>
    <t>藤田　徹也</t>
  </si>
  <si>
    <t xml:space="preserve">中央区日本橋１－５－３（日本橋西川ビル７階） </t>
  </si>
  <si>
    <t>03-3271-1548</t>
  </si>
  <si>
    <t>03-3281-0339</t>
  </si>
  <si>
    <t>松川　庄志</t>
  </si>
  <si>
    <t>ホンダ</t>
  </si>
  <si>
    <t>107-8556</t>
  </si>
  <si>
    <t xml:space="preserve">港区南青山２－１－１（ホンダ青山ビル） </t>
  </si>
  <si>
    <t>03-3423-1021</t>
  </si>
  <si>
    <t>03-3423-1025</t>
  </si>
  <si>
    <t>尾高　和浩</t>
  </si>
  <si>
    <t>国際自動車</t>
  </si>
  <si>
    <t>107-0052</t>
  </si>
  <si>
    <t xml:space="preserve">港区赤坂６－５－１  </t>
  </si>
  <si>
    <t>03-6277-6877</t>
  </si>
  <si>
    <t>03-3586-6715</t>
  </si>
  <si>
    <t>菅原　信一</t>
  </si>
  <si>
    <t>新日鐵住金</t>
  </si>
  <si>
    <t>100-6908</t>
  </si>
  <si>
    <t>千代田区丸の内２－６－１（丸の内パークビルディング２０階）</t>
  </si>
  <si>
    <t>03-6867-2749</t>
  </si>
  <si>
    <t>03-6867-2745</t>
  </si>
  <si>
    <t>右田　彰雄</t>
  </si>
  <si>
    <t>250-0055</t>
  </si>
  <si>
    <t xml:space="preserve">小田原市久野２４８０  </t>
  </si>
  <si>
    <t>0465-31-9062</t>
  </si>
  <si>
    <t>0465-31-9064</t>
  </si>
  <si>
    <t>井上　悟</t>
  </si>
  <si>
    <t>中央ラジオ・テレビ</t>
  </si>
  <si>
    <t>03-5781-3580</t>
  </si>
  <si>
    <t>03-5781-3588</t>
  </si>
  <si>
    <t>遠藤　龍之介</t>
  </si>
  <si>
    <t>日本高速道路</t>
  </si>
  <si>
    <t>102-0094</t>
  </si>
  <si>
    <t>東京都千代田区紀尾井町3番12号</t>
  </si>
  <si>
    <t>03-3288-8397</t>
  </si>
  <si>
    <t>03-3288-8398</t>
  </si>
  <si>
    <t>（鹿島　幹男）</t>
  </si>
  <si>
    <t>不二家</t>
  </si>
  <si>
    <t>112-0012</t>
  </si>
  <si>
    <t xml:space="preserve">文京区大塚２－１７－１２（美津野商事ビル７階） </t>
  </si>
  <si>
    <t>03-5978-8400</t>
  </si>
  <si>
    <t>03-5978-8646</t>
  </si>
  <si>
    <t>（永森　徹）</t>
  </si>
  <si>
    <t>独立行政法人都市再生機構</t>
  </si>
  <si>
    <t>231-8315</t>
  </si>
  <si>
    <t xml:space="preserve">横浜市中区本町６－５０－１（横浜アイランドタワー１８階） </t>
  </si>
  <si>
    <t>045-650-0140</t>
  </si>
  <si>
    <t>045-650-0144</t>
  </si>
  <si>
    <t>尾崎　正典</t>
  </si>
  <si>
    <t>日本ＮＣＲ</t>
  </si>
  <si>
    <t>中島　昭</t>
  </si>
  <si>
    <t>日刊工業新聞社</t>
  </si>
  <si>
    <t>103-8548</t>
  </si>
  <si>
    <t xml:space="preserve">中央区日本橋小網町１４－１（住生日本橋小網町ビル３階） </t>
  </si>
  <si>
    <t>03-5641-8380</t>
  </si>
  <si>
    <t>03-5847-2138</t>
  </si>
  <si>
    <t>大木　光夫</t>
  </si>
  <si>
    <t>リコー三愛グループ</t>
  </si>
  <si>
    <t>140-0004</t>
  </si>
  <si>
    <t xml:space="preserve">品川区南品川６－１１－６  </t>
  </si>
  <si>
    <t>03-3740-4881</t>
  </si>
  <si>
    <t>03-3740-4775</t>
  </si>
  <si>
    <t>静:（静岡県）</t>
  </si>
  <si>
    <t>巴川製紙所</t>
  </si>
  <si>
    <t>421-0126</t>
  </si>
  <si>
    <t>静岡市駿河区用宗巴町３－１（ＴＯＭＯＥＧＡＷＡ静岡事業所内）</t>
  </si>
  <si>
    <t>054-257-1290</t>
  </si>
  <si>
    <t>054-259-9061</t>
  </si>
  <si>
    <t>山口　正明</t>
  </si>
  <si>
    <t>管工業</t>
  </si>
  <si>
    <t>101-8325</t>
  </si>
  <si>
    <t xml:space="preserve">千代田区神田駿河台２－１  </t>
  </si>
  <si>
    <t>03-3291-4421</t>
  </si>
  <si>
    <t>03-3291-4430</t>
  </si>
  <si>
    <t>（野口　勇）</t>
  </si>
  <si>
    <t>東京都木材産業</t>
  </si>
  <si>
    <t>135-8361</t>
  </si>
  <si>
    <t xml:space="preserve">江東区東陽５－２９－３３  </t>
  </si>
  <si>
    <t>03-3647-3381</t>
  </si>
  <si>
    <t>03-3647-9334</t>
  </si>
  <si>
    <t>天野　洋一郎</t>
  </si>
  <si>
    <t>プラチナ萬年筆</t>
  </si>
  <si>
    <t>110-8622</t>
  </si>
  <si>
    <t xml:space="preserve">台東区東上野２－５－１０  </t>
  </si>
  <si>
    <t>03-3834-6513</t>
  </si>
  <si>
    <t>03-3835-7876</t>
  </si>
  <si>
    <t>鈴木　雅雄</t>
  </si>
  <si>
    <t>ファイザー</t>
  </si>
  <si>
    <t>151-8589</t>
  </si>
  <si>
    <t>渋谷区代々木３－２２－７（新宿文化クイントビルファイザー株内）</t>
  </si>
  <si>
    <t>03-5309-9929</t>
  </si>
  <si>
    <t>03-5309-9931</t>
  </si>
  <si>
    <t>中田　るみ子</t>
  </si>
  <si>
    <t>ソニー</t>
  </si>
  <si>
    <t>110-0016</t>
  </si>
  <si>
    <t>050-3807-5100</t>
  </si>
  <si>
    <t>050-3807-5184</t>
  </si>
  <si>
    <t>古寺　猛生</t>
  </si>
  <si>
    <t>毎放</t>
  </si>
  <si>
    <t>530-8304</t>
  </si>
  <si>
    <t xml:space="preserve">大阪市北区茶屋町１７番１号  </t>
  </si>
  <si>
    <t>06-6375-7518</t>
  </si>
  <si>
    <t>福岡</t>
  </si>
  <si>
    <t>木田　洋一</t>
  </si>
  <si>
    <t>日本テレビ放送網</t>
  </si>
  <si>
    <t>105-7444</t>
  </si>
  <si>
    <t xml:space="preserve">港区東新橋１－６－１  </t>
  </si>
  <si>
    <t>03-6215-4030</t>
  </si>
  <si>
    <t>03-6215-4031</t>
  </si>
  <si>
    <t>大沼　裕之</t>
  </si>
  <si>
    <t>自動車振興会</t>
  </si>
  <si>
    <t>106-0046</t>
  </si>
  <si>
    <t xml:space="preserve">港区元麻布３－４－３２  </t>
  </si>
  <si>
    <t>03-3442-7211</t>
  </si>
  <si>
    <t>03-3442-7366</t>
  </si>
  <si>
    <t>永安　省三</t>
  </si>
  <si>
    <t>日本相撲協会</t>
  </si>
  <si>
    <t>130-0015</t>
  </si>
  <si>
    <t xml:space="preserve">墨田区横網１－３－２８  </t>
  </si>
  <si>
    <t>03-3625-8100</t>
  </si>
  <si>
    <t>03-3623-5300</t>
  </si>
  <si>
    <t>中山　浩一</t>
  </si>
  <si>
    <t>日本中央競馬会</t>
  </si>
  <si>
    <t>106-8401</t>
  </si>
  <si>
    <t>港区六本木６－１１－１（六本木ヒルズゲートタワー９階）</t>
  </si>
  <si>
    <t>03-5785-7894</t>
  </si>
  <si>
    <t>03-5785-7899</t>
  </si>
  <si>
    <t>善教　明</t>
  </si>
  <si>
    <t xml:space="preserve">中央区銀座２－１２－１８（ヤマト銀座ビル８階） </t>
  </si>
  <si>
    <t>03-3543-4271</t>
  </si>
  <si>
    <t>03-3543-4690</t>
  </si>
  <si>
    <t>山内　雅喜</t>
  </si>
  <si>
    <t>北越紀州製紙</t>
  </si>
  <si>
    <t xml:space="preserve">中央区日本橋本石町３－２－２  </t>
  </si>
  <si>
    <t>03-3245-4432</t>
  </si>
  <si>
    <t>03-3245-4511</t>
  </si>
  <si>
    <t>ＴＤＫ</t>
  </si>
  <si>
    <t>山川　矛</t>
  </si>
  <si>
    <t>野村證券</t>
  </si>
  <si>
    <t>103-8011</t>
  </si>
  <si>
    <t xml:space="preserve">中央区日本橋１－９－１  </t>
  </si>
  <si>
    <t>03-3272-2612</t>
  </si>
  <si>
    <t>03-3271-8413</t>
  </si>
  <si>
    <t>木村　賢治</t>
  </si>
  <si>
    <t>東宝</t>
  </si>
  <si>
    <t xml:space="preserve">千代田区有楽町１－７－１（有楽町電気ビル北館１０階） </t>
  </si>
  <si>
    <t>03-3212-8400</t>
  </si>
  <si>
    <t>03-3212-8262</t>
  </si>
  <si>
    <t>石塚　泰</t>
  </si>
  <si>
    <t>三菱ＵＦＪ信託銀行</t>
  </si>
  <si>
    <t>100-8212</t>
  </si>
  <si>
    <t xml:space="preserve">千代田区丸の内１－４－５  </t>
  </si>
  <si>
    <t>03-6214-6096</t>
  </si>
  <si>
    <t>03-6214-6099</t>
  </si>
  <si>
    <t>馬林　秀治</t>
  </si>
  <si>
    <t>協和発酵キリン</t>
  </si>
  <si>
    <t>大内　裕</t>
  </si>
  <si>
    <t>岩崎通信機</t>
  </si>
  <si>
    <t>168-8501</t>
  </si>
  <si>
    <t xml:space="preserve">杉並区久我山１－７－４１  </t>
  </si>
  <si>
    <t>03-5370-5266</t>
  </si>
  <si>
    <t>03-3331-0007</t>
  </si>
  <si>
    <t>西村　隆治</t>
  </si>
  <si>
    <t>東日本電線工業</t>
  </si>
  <si>
    <t xml:space="preserve">中央区八丁堀１－１１－３（八重洲ＹＳビル４階） </t>
  </si>
  <si>
    <t>03-5541-1231</t>
  </si>
  <si>
    <t>03-5541-1236</t>
  </si>
  <si>
    <t>藤崎　萬富</t>
  </si>
  <si>
    <t>東京自転車</t>
  </si>
  <si>
    <t xml:space="preserve">台東区台東３－１２－１０  </t>
  </si>
  <si>
    <t>03-3832-3326</t>
  </si>
  <si>
    <t>03-3832-1026</t>
  </si>
  <si>
    <t>岩田　守弘</t>
  </si>
  <si>
    <t>トーハツ</t>
  </si>
  <si>
    <t>174-0051</t>
  </si>
  <si>
    <t xml:space="preserve">板橋区小豆沢３－５－４  </t>
  </si>
  <si>
    <t>03-3960-8059</t>
  </si>
  <si>
    <t>03-3960-8114</t>
  </si>
  <si>
    <t>矢内　宏昌</t>
  </si>
  <si>
    <t>中外製薬</t>
  </si>
  <si>
    <t>115-8543</t>
  </si>
  <si>
    <t xml:space="preserve">北区浮間５－５－１  </t>
  </si>
  <si>
    <t>03-3968-4948</t>
  </si>
  <si>
    <t>03-3968-4947</t>
  </si>
  <si>
    <t>富樫　守</t>
  </si>
  <si>
    <t>三菱商事</t>
  </si>
  <si>
    <t>100-8086</t>
  </si>
  <si>
    <t xml:space="preserve">千代田区丸の内２－３－１  </t>
  </si>
  <si>
    <t>03-3210-8525</t>
  </si>
  <si>
    <t>03-3210-8193</t>
  </si>
  <si>
    <t>河手　哲雄</t>
  </si>
  <si>
    <t>日清製粉</t>
  </si>
  <si>
    <t>103-0014</t>
  </si>
  <si>
    <t xml:space="preserve">中央区日本橋蠣殻町１－１０－７（蠣殻町ビル３階） </t>
  </si>
  <si>
    <t>03-5614-7108</t>
  </si>
  <si>
    <t>03-5614-7110</t>
  </si>
  <si>
    <t>本田　常隆</t>
  </si>
  <si>
    <t>日本製粉</t>
  </si>
  <si>
    <t>151-0051</t>
  </si>
  <si>
    <t xml:space="preserve">渋谷区千駄ヶ谷５－２７－３  </t>
  </si>
  <si>
    <t>03-3356-3647</t>
  </si>
  <si>
    <t>03-3358-2155</t>
  </si>
  <si>
    <t>関口　勲</t>
  </si>
  <si>
    <t>電設工業</t>
  </si>
  <si>
    <t>102-8421</t>
  </si>
  <si>
    <t xml:space="preserve">千代田区二番町４－２  </t>
  </si>
  <si>
    <t>03-3265-0301</t>
  </si>
  <si>
    <t>03-3265-0340</t>
  </si>
  <si>
    <t>小島　兼芳</t>
  </si>
  <si>
    <t xml:space="preserve">豊島区北大塚１－１４－３（大塚浅見ビル） </t>
  </si>
  <si>
    <t>03-5961-5521</t>
  </si>
  <si>
    <t>03-3576-7161</t>
  </si>
  <si>
    <t>薮本　隆文</t>
  </si>
  <si>
    <t>東京都自動車整備</t>
  </si>
  <si>
    <t>105-0011</t>
  </si>
  <si>
    <t xml:space="preserve">港区芝公園２－１１－７  </t>
  </si>
  <si>
    <t>03-3432-2401</t>
  </si>
  <si>
    <t>03-3432-6406</t>
  </si>
  <si>
    <t>天野　博</t>
  </si>
  <si>
    <t>ＤＩＣ</t>
  </si>
  <si>
    <t>103-8233</t>
  </si>
  <si>
    <t xml:space="preserve">中央区日本橋３－７－２０ディーアイシービル </t>
  </si>
  <si>
    <t>03-6733-5097</t>
  </si>
  <si>
    <t>03-3254-8085</t>
  </si>
  <si>
    <t>増田　義明</t>
  </si>
  <si>
    <t>昭和産業</t>
  </si>
  <si>
    <t>101-8521</t>
  </si>
  <si>
    <t xml:space="preserve">千代田区内神田２－２－１（鎌倉河岸ビル） </t>
  </si>
  <si>
    <t>03-3257-2995</t>
  </si>
  <si>
    <t>03-3257-2996</t>
  </si>
  <si>
    <t>土屋　信人</t>
  </si>
  <si>
    <t xml:space="preserve">中央区日本橋１－２１－５木村実業ビル </t>
  </si>
  <si>
    <t>03-3277-7655</t>
  </si>
  <si>
    <t>03-6262-3316</t>
  </si>
  <si>
    <t>神子田　健博</t>
  </si>
  <si>
    <t>日本電産コパル</t>
  </si>
  <si>
    <t>174-0056</t>
  </si>
  <si>
    <t xml:space="preserve">板橋区志村２－１８－１０  </t>
  </si>
  <si>
    <t>03-3960-2195</t>
  </si>
  <si>
    <t>03-3965-1743</t>
  </si>
  <si>
    <t>小野寺　弘明</t>
  </si>
  <si>
    <t>蛇の目ミシン</t>
  </si>
  <si>
    <t>135-0006</t>
  </si>
  <si>
    <t xml:space="preserve">江東区常盤２－１２－１０（ジャノメビル２階） </t>
  </si>
  <si>
    <t>03-3631-7670</t>
  </si>
  <si>
    <t>03-3631-7688</t>
  </si>
  <si>
    <t>石水　寛治</t>
  </si>
  <si>
    <t>三井物産</t>
  </si>
  <si>
    <t>100-6814</t>
  </si>
  <si>
    <t xml:space="preserve">千代田区大手町１－３－１（ＪＡビル１４階） </t>
  </si>
  <si>
    <t>03-3285-2939</t>
  </si>
  <si>
    <t>03-3285-9570</t>
  </si>
  <si>
    <t>小野　元生</t>
  </si>
  <si>
    <t>音羽</t>
  </si>
  <si>
    <t>112-0013</t>
  </si>
  <si>
    <t xml:space="preserve">文京区音羽１－１８－１０（音羽護国寺ビル１階） </t>
  </si>
  <si>
    <t>03-3943-3407</t>
  </si>
  <si>
    <t>03-3943-3662</t>
  </si>
  <si>
    <t>（山根　隆）</t>
  </si>
  <si>
    <t>三菱電機</t>
  </si>
  <si>
    <t xml:space="preserve">千代田区丸の内２－２－３（丸の内仲通りビル６階） </t>
  </si>
  <si>
    <t>03-3218-2214</t>
  </si>
  <si>
    <t>03-3218-2395</t>
  </si>
  <si>
    <t>大隈　信幸</t>
  </si>
  <si>
    <t>日本甜菜製糖</t>
  </si>
  <si>
    <t>108-0073</t>
  </si>
  <si>
    <t xml:space="preserve">港区三田３－１２－１４（ニッテン三田ビル） </t>
  </si>
  <si>
    <t>03-6414-5526</t>
  </si>
  <si>
    <t>03-6414-5537</t>
  </si>
  <si>
    <t>（八巻　唯史）</t>
  </si>
  <si>
    <t>飯野</t>
  </si>
  <si>
    <t>03-3506-2987</t>
  </si>
  <si>
    <t>03-3506-8168</t>
  </si>
  <si>
    <t>佐藤　靖男</t>
  </si>
  <si>
    <t>日本貨物検数</t>
  </si>
  <si>
    <t>03-5730-6070</t>
  </si>
  <si>
    <t>03-5730-6071</t>
  </si>
  <si>
    <t>渡邊　龍一</t>
  </si>
  <si>
    <t>信越化学</t>
  </si>
  <si>
    <t xml:space="preserve">千代田区大手町２－６－１  </t>
  </si>
  <si>
    <t>03-3246-5320</t>
  </si>
  <si>
    <t>03-3246-1780</t>
  </si>
  <si>
    <t>池上　健司</t>
  </si>
  <si>
    <t>東京アパレル</t>
  </si>
  <si>
    <t xml:space="preserve">千代田区岩本町２－５－７  </t>
  </si>
  <si>
    <t>03-3862-7541</t>
  </si>
  <si>
    <t>03-3862-9145</t>
  </si>
  <si>
    <t>川野　賢一</t>
  </si>
  <si>
    <t>富:（富山県）</t>
  </si>
  <si>
    <t>中越パルプ工業</t>
  </si>
  <si>
    <t>933-8533</t>
  </si>
  <si>
    <t xml:space="preserve">高岡市米島２８２  </t>
  </si>
  <si>
    <t>0766-26-2450</t>
  </si>
  <si>
    <t>0766-24-0020</t>
  </si>
  <si>
    <t>植松　久</t>
  </si>
  <si>
    <t>東京文具販売</t>
  </si>
  <si>
    <t>111-0052</t>
  </si>
  <si>
    <t xml:space="preserve">台東区柳橋１－１－１５  </t>
  </si>
  <si>
    <t>03-3866-7175</t>
  </si>
  <si>
    <t>03-3851-6206</t>
  </si>
  <si>
    <t>東京文具工業</t>
  </si>
  <si>
    <t>111-0053</t>
  </si>
  <si>
    <t xml:space="preserve">台東区浅草橋１－３－１４  </t>
  </si>
  <si>
    <t>03-3866-8141</t>
  </si>
  <si>
    <t>03-3851-3438</t>
  </si>
  <si>
    <t>宮本　彰</t>
  </si>
  <si>
    <t>東光高岳</t>
  </si>
  <si>
    <t xml:space="preserve">江東区豊洲５－６－３６  </t>
  </si>
  <si>
    <t>03-6371-5006</t>
  </si>
  <si>
    <t>03-6371-5508</t>
  </si>
  <si>
    <t>平成28年7月14日変更</t>
    <rPh sb="0" eb="2">
      <t>ヘイセイ</t>
    </rPh>
    <rPh sb="4" eb="5">
      <t>ネン</t>
    </rPh>
    <rPh sb="6" eb="7">
      <t>ガツ</t>
    </rPh>
    <rPh sb="9" eb="10">
      <t>ニチ</t>
    </rPh>
    <rPh sb="10" eb="12">
      <t>ヘンコウ</t>
    </rPh>
    <phoneticPr fontId="6"/>
  </si>
  <si>
    <t>オカモト</t>
  </si>
  <si>
    <t>132-0035</t>
  </si>
  <si>
    <t xml:space="preserve">江戸川区平井７－１２－８  </t>
  </si>
  <si>
    <t>03-5655-2317</t>
  </si>
  <si>
    <t>03-5655-2318</t>
  </si>
  <si>
    <t>岡本　二郎</t>
  </si>
  <si>
    <t>東京トラック事業</t>
  </si>
  <si>
    <t>102-0081</t>
  </si>
  <si>
    <t xml:space="preserve">千代田区四番町５－７  </t>
  </si>
  <si>
    <t>03-3264-2361</t>
  </si>
  <si>
    <t>03-3239-6127</t>
  </si>
  <si>
    <t>越智　良幸</t>
  </si>
  <si>
    <t>日本アイ・ビー・エム</t>
  </si>
  <si>
    <t>103-0015</t>
  </si>
  <si>
    <t xml:space="preserve">中央区日本橋箱崎町３６－２  </t>
  </si>
  <si>
    <t>03-5614-6441</t>
  </si>
  <si>
    <t>03-5614-6444</t>
  </si>
  <si>
    <t>藤倉　貴克</t>
  </si>
  <si>
    <t>日本ゼオン</t>
  </si>
  <si>
    <t>100-8246</t>
  </si>
  <si>
    <t xml:space="preserve">千代田区丸の内１－６－２（新丸の内センタービル１４階） </t>
  </si>
  <si>
    <t>03-3216-0535</t>
  </si>
  <si>
    <t>03-3216-1420</t>
  </si>
  <si>
    <t>帝国ホテル</t>
  </si>
  <si>
    <t>100-8558</t>
  </si>
  <si>
    <t xml:space="preserve">千代田区内幸町１－１－１  </t>
  </si>
  <si>
    <t>03-3591-8959</t>
  </si>
  <si>
    <t>03-3591-5043</t>
  </si>
  <si>
    <t>黒田　元男</t>
  </si>
  <si>
    <t>志村化工</t>
  </si>
  <si>
    <t>170-0002</t>
  </si>
  <si>
    <t xml:space="preserve">豊島区巣鴨４－２２－２３（奥富ビル３階） </t>
  </si>
  <si>
    <t>03-6903-6631</t>
  </si>
  <si>
    <t>03-6903-6731</t>
  </si>
  <si>
    <t>甲佐　邦彦</t>
  </si>
  <si>
    <t>東京貨物運送</t>
  </si>
  <si>
    <t>160-0004</t>
  </si>
  <si>
    <t xml:space="preserve">新宿区四谷１－２３  </t>
  </si>
  <si>
    <t>03-3359-8161</t>
  </si>
  <si>
    <t>03-3355-3018</t>
  </si>
  <si>
    <t>鈴木　憲興</t>
  </si>
  <si>
    <t>関東信用組合連合</t>
  </si>
  <si>
    <t>110-0015</t>
  </si>
  <si>
    <t xml:space="preserve">台東区東上野２－１３－９  </t>
  </si>
  <si>
    <t>03-3833-1351</t>
  </si>
  <si>
    <t>03-3833-7980</t>
  </si>
  <si>
    <t>安田　眞次</t>
  </si>
  <si>
    <t>オエノンホールディングス</t>
  </si>
  <si>
    <t>104-8162</t>
  </si>
  <si>
    <t xml:space="preserve">中央区銀座６－２－１０  </t>
  </si>
  <si>
    <t>03-3575-2719</t>
  </si>
  <si>
    <t>03-3571-5456</t>
  </si>
  <si>
    <t>瀧口　幸典</t>
  </si>
  <si>
    <t>媛:（愛媛県）</t>
  </si>
  <si>
    <t>帝人グループ</t>
  </si>
  <si>
    <t>791-8530</t>
  </si>
  <si>
    <t xml:space="preserve">松山市北吉田町７７番地  </t>
  </si>
  <si>
    <t>089-972-3651</t>
  </si>
  <si>
    <t>089-971-9806</t>
  </si>
  <si>
    <t>東ソー関連</t>
  </si>
  <si>
    <t>101-0021</t>
  </si>
  <si>
    <t xml:space="preserve">千代田区外神田５－１－２（末広ビル８階） </t>
  </si>
  <si>
    <t>03-6803-2898</t>
  </si>
  <si>
    <t>03-6803-2899</t>
  </si>
  <si>
    <t>吉川　哲央</t>
  </si>
  <si>
    <t>毎日新聞</t>
  </si>
  <si>
    <t>100-8051</t>
  </si>
  <si>
    <t xml:space="preserve">千代田区一ツ橋１－１－１  </t>
  </si>
  <si>
    <t>03-3212-1917</t>
  </si>
  <si>
    <t>03-3212-2695</t>
  </si>
  <si>
    <t>大島　秀一</t>
  </si>
  <si>
    <t>産経</t>
  </si>
  <si>
    <t>100-8077</t>
  </si>
  <si>
    <t xml:space="preserve">千代田区大手町１－７－２  </t>
  </si>
  <si>
    <t>03-3243-8381</t>
  </si>
  <si>
    <t>03-3270-6347</t>
  </si>
  <si>
    <t>飯塚　浩彦</t>
  </si>
  <si>
    <t>三井化学</t>
  </si>
  <si>
    <t>105-0021</t>
  </si>
  <si>
    <t xml:space="preserve">港区東新橋２－４－１  </t>
  </si>
  <si>
    <t>03-3572-6120</t>
  </si>
  <si>
    <t>03-3572-6129</t>
  </si>
  <si>
    <t>安藤　嘉規</t>
  </si>
  <si>
    <t>東光</t>
  </si>
  <si>
    <t>日新製鋼</t>
  </si>
  <si>
    <t>100-8366</t>
  </si>
  <si>
    <t xml:space="preserve">千代田区丸の内３－４－１（新国際ビル） </t>
  </si>
  <si>
    <t>03-3216-5572</t>
  </si>
  <si>
    <t>03-3216-5807</t>
  </si>
  <si>
    <t>（小濱　和久）</t>
  </si>
  <si>
    <t>パイオニア</t>
  </si>
  <si>
    <t>113-0021</t>
  </si>
  <si>
    <t xml:space="preserve">文京区本駒込２－２８－８（文京グリーンコート） </t>
  </si>
  <si>
    <t>03-6634-9666</t>
  </si>
  <si>
    <t>03-6634-8738</t>
  </si>
  <si>
    <t>森谷　浩一</t>
  </si>
  <si>
    <t>学研</t>
  </si>
  <si>
    <t>141-0031</t>
  </si>
  <si>
    <t xml:space="preserve">品川区西五反田２－１１－８  </t>
  </si>
  <si>
    <t>03-6431-1039</t>
  </si>
  <si>
    <t>03-3493-3091</t>
  </si>
  <si>
    <t>木村　路則</t>
  </si>
  <si>
    <t>博報堂</t>
  </si>
  <si>
    <t>102-0093</t>
  </si>
  <si>
    <t xml:space="preserve">千代田区平河町１－４－５（平和第１ビル７階） </t>
  </si>
  <si>
    <t>03-3288-0831</t>
  </si>
  <si>
    <t>03-3288-0830</t>
  </si>
  <si>
    <t>沢田　邦彦</t>
  </si>
  <si>
    <t>エーアンドエーマテリアル</t>
  </si>
  <si>
    <t>230-8511</t>
  </si>
  <si>
    <t xml:space="preserve">横浜市鶴見区鶴見中央２－５－５  </t>
  </si>
  <si>
    <t>045-503-7725</t>
  </si>
  <si>
    <t>045-503-7794</t>
  </si>
  <si>
    <t>112-8088</t>
  </si>
  <si>
    <t xml:space="preserve">文京区小石川４－６－１０  </t>
  </si>
  <si>
    <t>03-3817-5315</t>
  </si>
  <si>
    <t>03-3811-6056</t>
  </si>
  <si>
    <t>（今井　英晶）</t>
  </si>
  <si>
    <t>150-0013</t>
  </si>
  <si>
    <t xml:space="preserve">渋谷区恵比寿１－２０－８  </t>
  </si>
  <si>
    <t>03-6447-8969</t>
  </si>
  <si>
    <t>03-6409-6196</t>
  </si>
  <si>
    <t>堤　ひろみ</t>
  </si>
  <si>
    <t>協和エクシオ</t>
  </si>
  <si>
    <t>150-0002</t>
  </si>
  <si>
    <t xml:space="preserve">渋谷区渋谷３－２９－２０（株協和エクシオ本社ビル４階） </t>
  </si>
  <si>
    <t>03-5778-1305</t>
  </si>
  <si>
    <t>03-5778-1308</t>
  </si>
  <si>
    <t>（諏訪部　正人）</t>
  </si>
  <si>
    <t>雇用支援機構</t>
  </si>
  <si>
    <t>261-8558</t>
  </si>
  <si>
    <t xml:space="preserve">千葉市美浜区若葉３－１－２  </t>
  </si>
  <si>
    <t>043-213-7395</t>
  </si>
  <si>
    <t>043-213-7460</t>
  </si>
  <si>
    <t>井上　真</t>
  </si>
  <si>
    <t>107-0062</t>
  </si>
  <si>
    <t xml:space="preserve">港区南青山２－５－２０  </t>
  </si>
  <si>
    <t>03-5775-3198</t>
  </si>
  <si>
    <t>03-5775-3199</t>
  </si>
  <si>
    <t>後藤　雅夫</t>
  </si>
  <si>
    <t>ニチバン</t>
  </si>
  <si>
    <t>112-0014</t>
  </si>
  <si>
    <t xml:space="preserve">文京区関口２－３－３  </t>
  </si>
  <si>
    <t>03-5978-5605</t>
  </si>
  <si>
    <t>03-6386-7192</t>
  </si>
  <si>
    <t>奈良村　嘉麿</t>
  </si>
  <si>
    <t>ミツミ</t>
  </si>
  <si>
    <t>206-8567</t>
  </si>
  <si>
    <t xml:space="preserve">多摩市鶴牧２－１１－２  </t>
  </si>
  <si>
    <t>042-310-5950</t>
  </si>
  <si>
    <t>042-310-5955</t>
  </si>
  <si>
    <t>齋藤　求</t>
  </si>
  <si>
    <t>東京都家具</t>
  </si>
  <si>
    <t>113-8511</t>
  </si>
  <si>
    <t xml:space="preserve">文京区湯島３－２４－５  </t>
  </si>
  <si>
    <t>03-3833-6161</t>
  </si>
  <si>
    <t>03-3835-4428</t>
  </si>
  <si>
    <t>三好　基資</t>
  </si>
  <si>
    <t>全国硝子業</t>
  </si>
  <si>
    <t xml:space="preserve">墨田区両国４－２５－１２  </t>
  </si>
  <si>
    <t>03-3634-5791</t>
  </si>
  <si>
    <t>03-3634-5795</t>
  </si>
  <si>
    <t>鈴木　竹敏</t>
  </si>
  <si>
    <t>石油製品販売</t>
  </si>
  <si>
    <t>102-0075</t>
  </si>
  <si>
    <t xml:space="preserve">千代田区三番町１－５  </t>
  </si>
  <si>
    <t>03-3265-3201</t>
  </si>
  <si>
    <t>03-3264-2714</t>
  </si>
  <si>
    <t>酒井　英彦</t>
  </si>
  <si>
    <t>東京化粧品</t>
  </si>
  <si>
    <t>111-8668</t>
  </si>
  <si>
    <t xml:space="preserve">台東区柳橋１－１－５  </t>
  </si>
  <si>
    <t>03-3862-5105</t>
  </si>
  <si>
    <t>03-3862-4358</t>
  </si>
  <si>
    <t>澤田　晴子</t>
  </si>
  <si>
    <t>日本冶金工業</t>
  </si>
  <si>
    <t xml:space="preserve">中央区京橋１－５－８（三栄ビル９階） </t>
  </si>
  <si>
    <t>03-3272-1655</t>
  </si>
  <si>
    <t>03-3272-7911</t>
  </si>
  <si>
    <t>佐々木　秀一</t>
  </si>
  <si>
    <t>ジブラルタ</t>
  </si>
  <si>
    <t>03-5954-7191</t>
  </si>
  <si>
    <t>03-5954-8388</t>
  </si>
  <si>
    <t>八巻　正明</t>
  </si>
  <si>
    <t>Ｊ－オイルミルズ</t>
  </si>
  <si>
    <t>104-0044</t>
  </si>
  <si>
    <t xml:space="preserve">中央区明石町８－１  </t>
  </si>
  <si>
    <t>03-5148-7102</t>
  </si>
  <si>
    <t>03-5148-9950</t>
  </si>
  <si>
    <t>吉田　哲</t>
  </si>
  <si>
    <t>シナネン</t>
  </si>
  <si>
    <t>03-5470-6061</t>
  </si>
  <si>
    <t>03-5470-7170</t>
  </si>
  <si>
    <t>三枝木　俊美</t>
  </si>
  <si>
    <t>135-8513</t>
  </si>
  <si>
    <t xml:space="preserve">江東区永代２－３７－２８（澁澤シティプレイス永代） </t>
  </si>
  <si>
    <t>03-5646-7496</t>
  </si>
  <si>
    <t>03-3820-9145</t>
  </si>
  <si>
    <t>齋藤　秀一</t>
  </si>
  <si>
    <t>カーリット</t>
  </si>
  <si>
    <t xml:space="preserve">中央区京橋１－１７－１０  </t>
  </si>
  <si>
    <t>03-6893-7031</t>
  </si>
  <si>
    <t>03-6893-7050</t>
  </si>
  <si>
    <t>東海カーボン</t>
  </si>
  <si>
    <t>107-8636</t>
  </si>
  <si>
    <t xml:space="preserve">港区北青山１－２－３（青山ビル） </t>
  </si>
  <si>
    <t>03-3746-5142</t>
  </si>
  <si>
    <t>03-3405-7205</t>
  </si>
  <si>
    <t>（芹澤　雄二）</t>
  </si>
  <si>
    <t>倉庫業</t>
  </si>
  <si>
    <t>135-0047</t>
  </si>
  <si>
    <t xml:space="preserve">江東区富岡２－１１－１２  </t>
  </si>
  <si>
    <t>03-3642-8436</t>
  </si>
  <si>
    <t>03-3642-2100</t>
  </si>
  <si>
    <t>小泉　駿一</t>
  </si>
  <si>
    <t>東京都皮革産業</t>
  </si>
  <si>
    <t>111-0043</t>
  </si>
  <si>
    <t xml:space="preserve">台東区駒形１－１２－１３  </t>
  </si>
  <si>
    <t>03-3841-9775</t>
  </si>
  <si>
    <t>03-3841-2704</t>
  </si>
  <si>
    <t>大野　晴治</t>
  </si>
  <si>
    <t>丸井</t>
  </si>
  <si>
    <t xml:space="preserve">中野区中野３－７－１８  </t>
  </si>
  <si>
    <t>03-5385-0101</t>
  </si>
  <si>
    <t>03-3384-1221</t>
  </si>
  <si>
    <t>石井　友夫</t>
  </si>
  <si>
    <t>全日本空輸</t>
  </si>
  <si>
    <t>105-7140</t>
  </si>
  <si>
    <t xml:space="preserve">港区東新橋１－５－２  </t>
  </si>
  <si>
    <t>03-6735-5820</t>
  </si>
  <si>
    <t>03-6735-5835</t>
  </si>
  <si>
    <t>國分　裕之</t>
  </si>
  <si>
    <t xml:space="preserve">中央区八重洲２－１１－２（城辺橋相互ビル） </t>
  </si>
  <si>
    <t>03-3273-9301</t>
  </si>
  <si>
    <t>03-3271-6147</t>
  </si>
  <si>
    <t>笠井　克昭</t>
  </si>
  <si>
    <t>三井住友トラスト・グループ</t>
  </si>
  <si>
    <t>105-8574</t>
  </si>
  <si>
    <t xml:space="preserve">港区芝３－３３－１  </t>
  </si>
  <si>
    <t>03-5232-8640</t>
  </si>
  <si>
    <t>03-5232-8713</t>
  </si>
  <si>
    <t>大山　一也</t>
  </si>
  <si>
    <t>日本化学工業</t>
  </si>
  <si>
    <t>136-8515</t>
  </si>
  <si>
    <t xml:space="preserve">江東区亀戸９－１１－１  </t>
  </si>
  <si>
    <t>03-3636-8185</t>
  </si>
  <si>
    <t>03-3636-6817</t>
  </si>
  <si>
    <t>江口　幸夫</t>
  </si>
  <si>
    <t>162-0842</t>
  </si>
  <si>
    <t xml:space="preserve">新宿区市ケ谷砂土原町１－１（保健会館別館５階） </t>
  </si>
  <si>
    <t>03-3268-5373</t>
  </si>
  <si>
    <t>03-3268-5375</t>
  </si>
  <si>
    <t>北澤　規武</t>
  </si>
  <si>
    <t>首都高速道路</t>
  </si>
  <si>
    <t>100-8930</t>
  </si>
  <si>
    <t xml:space="preserve">千代田区霞が関１－４－１（日土地ビル） </t>
  </si>
  <si>
    <t>03-3502-8079</t>
  </si>
  <si>
    <t>03-3502-7899</t>
  </si>
  <si>
    <t>小林　孝雄</t>
  </si>
  <si>
    <t>全国労働金庫</t>
  </si>
  <si>
    <t>101-0052</t>
  </si>
  <si>
    <t xml:space="preserve">千代田区神田小川町３－２０（第２龍名館ビル４階） </t>
  </si>
  <si>
    <t>03-5217-3161</t>
  </si>
  <si>
    <t>03-5217-3115</t>
  </si>
  <si>
    <t>大川　栄八郎</t>
  </si>
  <si>
    <t>パッケージ工業</t>
  </si>
  <si>
    <t>130-0005</t>
  </si>
  <si>
    <t xml:space="preserve">墨田区東駒形１－１６－１  </t>
  </si>
  <si>
    <t>03-3624-7421</t>
  </si>
  <si>
    <t>03-3624-7407</t>
  </si>
  <si>
    <t>野原　洋一</t>
  </si>
  <si>
    <t>宮地</t>
  </si>
  <si>
    <t>290-8580</t>
  </si>
  <si>
    <t xml:space="preserve">市原市八幡海岸通３番地  </t>
  </si>
  <si>
    <t>0436-43-8145</t>
  </si>
  <si>
    <t>0436-40-1682</t>
  </si>
  <si>
    <t>長谷川　博子</t>
  </si>
  <si>
    <t>アルプス電気</t>
  </si>
  <si>
    <t>145-8501</t>
  </si>
  <si>
    <t xml:space="preserve">大田区雪谷大塚町１－７  </t>
  </si>
  <si>
    <t>03-3727-6031</t>
  </si>
  <si>
    <t>03-3728-7609</t>
  </si>
  <si>
    <t>梅原　潤一</t>
  </si>
  <si>
    <t>大正製薬</t>
  </si>
  <si>
    <t>171-0033</t>
  </si>
  <si>
    <t xml:space="preserve">豊島区高田３－２６－３  </t>
  </si>
  <si>
    <t>03-3985-1177</t>
  </si>
  <si>
    <t>03-3985-1238</t>
  </si>
  <si>
    <t>渡邊　哲</t>
  </si>
  <si>
    <t>太平電業</t>
  </si>
  <si>
    <t>101-8416</t>
  </si>
  <si>
    <t xml:space="preserve">千代田区神田神保町２－４（太平電業ビル） </t>
  </si>
  <si>
    <t>03-5213-7256</t>
  </si>
  <si>
    <t>03-5216-6020</t>
  </si>
  <si>
    <t>光富　勉</t>
  </si>
  <si>
    <t>マルハニチロ</t>
  </si>
  <si>
    <t xml:space="preserve">江東区豊洲３－２－２０（豊洲フロント２階） </t>
  </si>
  <si>
    <t>03-6833-4154</t>
  </si>
  <si>
    <t>03-6833-0578</t>
  </si>
  <si>
    <t>三田村　知尋</t>
  </si>
  <si>
    <t>立正佼成会</t>
  </si>
  <si>
    <t>166-0012</t>
  </si>
  <si>
    <t xml:space="preserve">杉並区和田１－１１－７  </t>
  </si>
  <si>
    <t>03-5341-1650</t>
  </si>
  <si>
    <t>03-3381-8562</t>
  </si>
  <si>
    <t>菊池　京子</t>
  </si>
  <si>
    <t>コムシスホールディングス</t>
  </si>
  <si>
    <t>141-8647</t>
  </si>
  <si>
    <t>品川区東五反田２－１７－１（オーバルコート大崎マークウエスト２階）</t>
  </si>
  <si>
    <t>03-3448-7285</t>
  </si>
  <si>
    <t>03-3448-7167</t>
  </si>
  <si>
    <t>坂本　繁実</t>
  </si>
  <si>
    <t>東京都電機</t>
  </si>
  <si>
    <t>113-8566</t>
  </si>
  <si>
    <t xml:space="preserve">文京区湯島３－１５－４  </t>
  </si>
  <si>
    <t>03-3834-7211</t>
  </si>
  <si>
    <t>03-3837-1195</t>
  </si>
  <si>
    <t>鈴木　敏雄</t>
  </si>
  <si>
    <t>住友大阪セメント</t>
  </si>
  <si>
    <t>102-8465</t>
  </si>
  <si>
    <t xml:space="preserve">千代田区六番町６－２８  </t>
  </si>
  <si>
    <t>03-5211-4806</t>
  </si>
  <si>
    <t>03-5211-5120</t>
  </si>
  <si>
    <t>菅　雄志</t>
  </si>
  <si>
    <t>岐:（岐阜県）</t>
    <rPh sb="0" eb="1">
      <t>チマタ</t>
    </rPh>
    <rPh sb="3" eb="6">
      <t>ギフケン</t>
    </rPh>
    <phoneticPr fontId="6"/>
  </si>
  <si>
    <t>ＫＹＢ</t>
  </si>
  <si>
    <t>03-3578-6621</t>
  </si>
  <si>
    <t>03-3578-0933</t>
  </si>
  <si>
    <t>東海林　孝文</t>
  </si>
  <si>
    <t>東武流通</t>
  </si>
  <si>
    <t xml:space="preserve">豊島区西池袋３－２９－１２（大地屋ビル５階） </t>
  </si>
  <si>
    <t>03-3988-9327</t>
  </si>
  <si>
    <t>03-3988-1964</t>
  </si>
  <si>
    <t>嶋田　智</t>
  </si>
  <si>
    <t>ブリヂストン</t>
  </si>
  <si>
    <t>104-8340</t>
  </si>
  <si>
    <t>03-6836-3400</t>
  </si>
  <si>
    <t>03-6836-3401</t>
  </si>
  <si>
    <t>余地　晋一</t>
  </si>
  <si>
    <t>03-3500-0858</t>
  </si>
  <si>
    <t>03-3457-0620</t>
  </si>
  <si>
    <t>石川　潤</t>
  </si>
  <si>
    <t>東京製本</t>
  </si>
  <si>
    <t>102-0074</t>
  </si>
  <si>
    <t xml:space="preserve">千代田区九段南３－４－１  </t>
  </si>
  <si>
    <t>03-3263-0931</t>
  </si>
  <si>
    <t>03-3265-7746</t>
  </si>
  <si>
    <t>飛里　恒男</t>
  </si>
  <si>
    <t>大日精化</t>
  </si>
  <si>
    <t>103-0002</t>
  </si>
  <si>
    <t xml:space="preserve">中央区日本橋馬喰町１－７－６  </t>
  </si>
  <si>
    <t>03-3661-3215</t>
  </si>
  <si>
    <t>03-3662-6854</t>
  </si>
  <si>
    <t>（中村　一男）</t>
  </si>
  <si>
    <t>東京ドーム</t>
    <rPh sb="0" eb="2">
      <t>トウキョウ</t>
    </rPh>
    <phoneticPr fontId="6"/>
  </si>
  <si>
    <t>112-0004</t>
  </si>
  <si>
    <t xml:space="preserve">文京区後楽１－３  </t>
  </si>
  <si>
    <t>03-3817-6173</t>
  </si>
  <si>
    <t>03-3817-6078</t>
  </si>
  <si>
    <t>野村　龍介</t>
  </si>
  <si>
    <t>日本合板</t>
  </si>
  <si>
    <t xml:space="preserve">台東区浅草橋５－４－１（ツバメグロースビル４階） </t>
  </si>
  <si>
    <t>03-5820-5791</t>
  </si>
  <si>
    <t>03-5820-5794</t>
  </si>
  <si>
    <t>井上　篤博</t>
  </si>
  <si>
    <t>ミツウロコ</t>
  </si>
  <si>
    <t xml:space="preserve">中央区京橋３－１－１（東京スクエアガーデン） </t>
  </si>
  <si>
    <t>03-3275-6370</t>
  </si>
  <si>
    <t>03-3275-6371</t>
  </si>
  <si>
    <t>田島　晃平</t>
  </si>
  <si>
    <t>アンリツ</t>
  </si>
  <si>
    <t>243-0032</t>
  </si>
  <si>
    <t xml:space="preserve">厚木市恩名５－１－１  </t>
  </si>
  <si>
    <t>046-296-6720</t>
  </si>
  <si>
    <t>046-225-8360</t>
  </si>
  <si>
    <t>武内　一郎</t>
  </si>
  <si>
    <t>151-0073</t>
  </si>
  <si>
    <t xml:space="preserve">渋谷区笹塚１－５０－９  </t>
  </si>
  <si>
    <t>03-3481-5560</t>
  </si>
  <si>
    <t>03-5454-7147</t>
  </si>
  <si>
    <t>二本松　壽</t>
  </si>
  <si>
    <t>ＭＳＤ</t>
  </si>
  <si>
    <t>102-8667</t>
  </si>
  <si>
    <t xml:space="preserve">千代田区九段北１－１３－１２（北の丸スクエア） </t>
  </si>
  <si>
    <t>03-6272-1039</t>
  </si>
  <si>
    <t>03-6238-9140</t>
  </si>
  <si>
    <t>池田　猛</t>
  </si>
  <si>
    <t>文祥堂</t>
  </si>
  <si>
    <t>03-3566-3564</t>
  </si>
  <si>
    <t>03-3566-3502</t>
  </si>
  <si>
    <t>武田  吉央</t>
  </si>
  <si>
    <t>タチエス</t>
  </si>
  <si>
    <t>196-0003</t>
  </si>
  <si>
    <t xml:space="preserve">昭島市松原町３－３－７  </t>
  </si>
  <si>
    <t>042-546-8125</t>
  </si>
  <si>
    <t>042-546-7363</t>
  </si>
  <si>
    <t>野上　義之</t>
  </si>
  <si>
    <t>日立物流</t>
  </si>
  <si>
    <t>03-5634-0326</t>
  </si>
  <si>
    <t>03-5634-0287</t>
  </si>
  <si>
    <t>萩原　靖</t>
  </si>
  <si>
    <t>パレット</t>
  </si>
  <si>
    <t>171-0022</t>
  </si>
  <si>
    <t xml:space="preserve">豊島区南池袋１－１０－１３（荒井ビル２階） </t>
  </si>
  <si>
    <t>03-3984-7171</t>
  </si>
  <si>
    <t>03-3987-4498</t>
  </si>
  <si>
    <t>ＤＯＷＡ</t>
  </si>
  <si>
    <t xml:space="preserve">千代田区外神田４－１４－１（秋葉原ＵＤＸビル２２階） </t>
  </si>
  <si>
    <t>03-6847-1274</t>
  </si>
  <si>
    <t>03-6847-1284</t>
  </si>
  <si>
    <t>松下　克治</t>
  </si>
  <si>
    <t>東芝機械</t>
  </si>
  <si>
    <t>410-0031</t>
  </si>
  <si>
    <t xml:space="preserve">沼津市三枚橋竹ノ岬７１２  </t>
  </si>
  <si>
    <t>055-926-5171</t>
  </si>
  <si>
    <t>055-925-6573</t>
  </si>
  <si>
    <t>岸本　吉弘</t>
  </si>
  <si>
    <t>ＨＯＹＡ</t>
  </si>
  <si>
    <t>164-8545</t>
  </si>
  <si>
    <t>中野区中野４－１０－２（中野セントラルパークサウス６階）</t>
  </si>
  <si>
    <t>03-5913-2441</t>
  </si>
  <si>
    <t>03-3228-3185</t>
  </si>
  <si>
    <t>鈴木　洋</t>
  </si>
  <si>
    <t>三井倉庫ホールディングス</t>
  </si>
  <si>
    <t>03-6400-8770</t>
  </si>
  <si>
    <t>03-6400-8769</t>
  </si>
  <si>
    <t>小川　良司</t>
  </si>
  <si>
    <t>三井製糖北糖</t>
  </si>
  <si>
    <t>03-3662-5056</t>
  </si>
  <si>
    <t>03-3662-5067</t>
  </si>
  <si>
    <t>小塚　智広</t>
  </si>
  <si>
    <t>タムラ製作所</t>
  </si>
  <si>
    <t>178-8511</t>
  </si>
  <si>
    <t xml:space="preserve">練馬区東大泉１－１９－４３  </t>
  </si>
  <si>
    <t>03-3978-2083</t>
  </si>
  <si>
    <t>03-3978-2086</t>
  </si>
  <si>
    <t>セントラル硝子</t>
  </si>
  <si>
    <t>03-3259-7077</t>
  </si>
  <si>
    <t>03-3259-7032</t>
  </si>
  <si>
    <t>岩崎　成俊</t>
  </si>
  <si>
    <t>機缶</t>
  </si>
  <si>
    <t>136-0071</t>
  </si>
  <si>
    <t xml:space="preserve">江東区亀戸６－４１－２０  </t>
  </si>
  <si>
    <t>03-3685-7931</t>
  </si>
  <si>
    <t>03-3685-5526</t>
  </si>
  <si>
    <t>三浦　繁夫</t>
  </si>
  <si>
    <t>藤田観光</t>
  </si>
  <si>
    <t>112-8664</t>
  </si>
  <si>
    <t xml:space="preserve">文京区関口２－１０－８  </t>
  </si>
  <si>
    <t>03-5981-7712</t>
  </si>
  <si>
    <t>03-5981-7789</t>
  </si>
  <si>
    <t>山田　健昭</t>
  </si>
  <si>
    <t>東京都ニット</t>
  </si>
  <si>
    <t>130-0014</t>
  </si>
  <si>
    <t xml:space="preserve">墨田区亀沢１－７－３  </t>
  </si>
  <si>
    <t>03-3626-1400</t>
  </si>
  <si>
    <t>03-3626-8230</t>
  </si>
  <si>
    <t>南木　健利</t>
  </si>
  <si>
    <t>朝日新聞</t>
  </si>
  <si>
    <t>104-8011</t>
  </si>
  <si>
    <t xml:space="preserve">中央区築地５－３－２  </t>
  </si>
  <si>
    <t>03-5540-7540</t>
  </si>
  <si>
    <t xml:space="preserve"> </t>
  </si>
  <si>
    <t>（小倉　一彦）</t>
  </si>
  <si>
    <t>東京都報道事業</t>
  </si>
  <si>
    <t>104-8432</t>
  </si>
  <si>
    <t xml:space="preserve">中央区築地７－６－１  </t>
  </si>
  <si>
    <t>03-6264-0131</t>
  </si>
  <si>
    <t>03-6264-0138</t>
  </si>
  <si>
    <t>川嶋　明</t>
  </si>
  <si>
    <t>東京都電気工事</t>
  </si>
  <si>
    <t xml:space="preserve">台東区柳橋１－２７－１  </t>
  </si>
  <si>
    <t>03-3861-1851</t>
  </si>
  <si>
    <t>03-3862-7410</t>
  </si>
  <si>
    <t>西村　康廣</t>
  </si>
  <si>
    <t>独立行政法人水資源機構</t>
  </si>
  <si>
    <t>330-6008</t>
  </si>
  <si>
    <t xml:space="preserve">さいたま市中央区新都心１１－２（ＬＡタワー１０階） </t>
  </si>
  <si>
    <t>048-600-6526</t>
  </si>
  <si>
    <t>048-600-6594</t>
  </si>
  <si>
    <t>嶋田　治広</t>
  </si>
  <si>
    <t>富士電機</t>
  </si>
  <si>
    <t>品川区大崎１－１１－２（ゲートシティ大崎イーストタワー）</t>
  </si>
  <si>
    <t>03-5435-7301</t>
  </si>
  <si>
    <t>03-5435-7501</t>
  </si>
  <si>
    <t>松井　洋明</t>
  </si>
  <si>
    <t>東京自動車サービス</t>
  </si>
  <si>
    <t>150-8911</t>
  </si>
  <si>
    <t xml:space="preserve">渋谷区渋谷３－１１－１２  </t>
  </si>
  <si>
    <t>03-3406-3511</t>
  </si>
  <si>
    <t>03-3406-3519</t>
  </si>
  <si>
    <t>石塚　秀昭</t>
  </si>
  <si>
    <t>フランスベッドグループ</t>
  </si>
  <si>
    <t>196-0022</t>
  </si>
  <si>
    <t xml:space="preserve">昭島市中神町１１４８  </t>
  </si>
  <si>
    <t>042-543-3605</t>
  </si>
  <si>
    <t>042-543-3580</t>
  </si>
  <si>
    <t>池田　茂</t>
  </si>
  <si>
    <t>ミライト</t>
  </si>
  <si>
    <t>135-8112</t>
  </si>
  <si>
    <t>03-6807-3804</t>
  </si>
  <si>
    <t>03-5548-1095</t>
  </si>
  <si>
    <t>伊藤　史典</t>
  </si>
  <si>
    <t>印刷製本包装機械</t>
  </si>
  <si>
    <t>135-8318</t>
  </si>
  <si>
    <t xml:space="preserve">江東区毛利２－６－５  </t>
  </si>
  <si>
    <t>03-3634-0048</t>
  </si>
  <si>
    <t>03-3634-0428</t>
  </si>
  <si>
    <t>丸山　晃彦</t>
  </si>
  <si>
    <t>関東百貨店</t>
  </si>
  <si>
    <t>110-8639</t>
  </si>
  <si>
    <t xml:space="preserve">台東区東上野１－１３－１４  </t>
  </si>
  <si>
    <t>03-3833-6145</t>
  </si>
  <si>
    <t>03-3834-7493</t>
  </si>
  <si>
    <t>永井　廣司</t>
  </si>
  <si>
    <t>セイコー</t>
  </si>
  <si>
    <t>03-6739-9180</t>
  </si>
  <si>
    <t>03-6739-9181</t>
  </si>
  <si>
    <t>大熊　右泰</t>
  </si>
  <si>
    <t>近畿日本ツーリスト</t>
  </si>
  <si>
    <t>加藤　真人</t>
  </si>
  <si>
    <t>ニユートーキヨー</t>
  </si>
  <si>
    <t>101-0044</t>
  </si>
  <si>
    <t xml:space="preserve">千代田区鍛冶町１－５－４（神田ＮＡビル４階） </t>
  </si>
  <si>
    <t>03-3258-5881</t>
  </si>
  <si>
    <t>03-3258-5883</t>
  </si>
  <si>
    <t>江南　健一</t>
  </si>
  <si>
    <t>横河ブリッジホールディングス</t>
  </si>
  <si>
    <t>273-0026</t>
  </si>
  <si>
    <t xml:space="preserve">船橋市山野町２７番地（横河テクノビル） </t>
  </si>
  <si>
    <t>047-435-6197</t>
  </si>
  <si>
    <t>047-435-6199</t>
  </si>
  <si>
    <t>髙木　清次</t>
  </si>
  <si>
    <t>東京女子医科大学</t>
  </si>
  <si>
    <t>162-0056</t>
  </si>
  <si>
    <t xml:space="preserve">新宿区若松町１０－２  </t>
  </si>
  <si>
    <t>03-5291-2611</t>
  </si>
  <si>
    <t>上塚　芳郎</t>
  </si>
  <si>
    <t>日清オイリオグループ</t>
  </si>
  <si>
    <t>104-8285</t>
  </si>
  <si>
    <t xml:space="preserve">中央区新川１－２３－１  </t>
  </si>
  <si>
    <t>03-3206-5178</t>
  </si>
  <si>
    <t>03-3206-1676</t>
  </si>
  <si>
    <t>小林　新</t>
  </si>
  <si>
    <t>ニヤクコーポレーション</t>
  </si>
  <si>
    <t>135-0041</t>
  </si>
  <si>
    <t xml:space="preserve">江東区冬木１４－５  </t>
  </si>
  <si>
    <t>03-5809-8869</t>
  </si>
  <si>
    <t>03-5809-8879</t>
  </si>
  <si>
    <t>卜藏　健治</t>
  </si>
  <si>
    <t>日本化薬</t>
  </si>
  <si>
    <t xml:space="preserve">千代田区丸の内２－１－１（明治安田生命ビル） </t>
  </si>
  <si>
    <t>03-6731-5783</t>
  </si>
  <si>
    <t>050-3737-8280</t>
  </si>
  <si>
    <t>三上　浩</t>
  </si>
  <si>
    <t>ＮＯＫ</t>
  </si>
  <si>
    <t>03-3432-8560</t>
  </si>
  <si>
    <t>03-3433-8507</t>
  </si>
  <si>
    <t>髙橋　則幸</t>
  </si>
  <si>
    <t>日揮</t>
  </si>
  <si>
    <t xml:space="preserve">品川区西五反田２－２９－５（日幸五反田ビル３階） </t>
  </si>
  <si>
    <t>03-5437-6540</t>
  </si>
  <si>
    <t>03-5437-6543</t>
  </si>
  <si>
    <t>野原　延孝</t>
  </si>
  <si>
    <t>サクサ</t>
  </si>
  <si>
    <t>252-5221</t>
  </si>
  <si>
    <t xml:space="preserve">相模原市中央区宮下３－１４－１５ </t>
  </si>
  <si>
    <t>042-772-7823</t>
  </si>
  <si>
    <t>042-772-7852</t>
  </si>
  <si>
    <t>井上　洋一</t>
  </si>
  <si>
    <t>日本電子</t>
  </si>
  <si>
    <t>196-8558</t>
  </si>
  <si>
    <t xml:space="preserve">昭島市武蔵野３－１－２  </t>
  </si>
  <si>
    <t>042-544-1212</t>
  </si>
  <si>
    <t>042-544-1724</t>
  </si>
  <si>
    <t>関　敦司</t>
  </si>
  <si>
    <t>商船三井</t>
  </si>
  <si>
    <t>105-8688</t>
  </si>
  <si>
    <t xml:space="preserve">港区虎ノ門２－１－１（商船三井ビル） </t>
  </si>
  <si>
    <t>03-3587-7658</t>
  </si>
  <si>
    <t>03-3587-7769</t>
  </si>
  <si>
    <t>安藤　美和子</t>
  </si>
  <si>
    <t>創聖</t>
  </si>
  <si>
    <t xml:space="preserve">新宿区南元町７－６（南元センター） </t>
  </si>
  <si>
    <t>03-3359-0669</t>
  </si>
  <si>
    <t>03-5361-8298</t>
  </si>
  <si>
    <t>石嶋　謙二</t>
  </si>
  <si>
    <t>135-0063</t>
  </si>
  <si>
    <t>03-4521-8006</t>
  </si>
  <si>
    <t>03-4521-8159</t>
  </si>
  <si>
    <t>井戸　勝寿</t>
  </si>
  <si>
    <t>プログレス</t>
  </si>
  <si>
    <t xml:space="preserve">千代田区神田須田町１－１２（山萬ビル９階） </t>
  </si>
  <si>
    <t>03-3256-0859</t>
  </si>
  <si>
    <t>03-3256-1199</t>
  </si>
  <si>
    <t>小宮山　英一</t>
  </si>
  <si>
    <t>佐藤工業</t>
  </si>
  <si>
    <t>103-0023</t>
  </si>
  <si>
    <t xml:space="preserve">中央区日本橋本町４－５－２  </t>
  </si>
  <si>
    <t>03-6262-0831</t>
  </si>
  <si>
    <t>03-3274-7701</t>
  </si>
  <si>
    <t>金子　慶仙</t>
  </si>
  <si>
    <t>東京都鉄二</t>
  </si>
  <si>
    <t>113-0034</t>
  </si>
  <si>
    <t xml:space="preserve">文京区湯島３－２１－１０  </t>
  </si>
  <si>
    <t>03-3835-4341</t>
  </si>
  <si>
    <t>03-3834-3614</t>
  </si>
  <si>
    <t>広浜　泰久</t>
  </si>
  <si>
    <t>杏林</t>
  </si>
  <si>
    <t>101-8311</t>
  </si>
  <si>
    <t xml:space="preserve">千代田区神田駿河台４－６（御茶ノ水ソラシティ１５階） </t>
  </si>
  <si>
    <t>03-3525-4790</t>
  </si>
  <si>
    <t>03-3525-4799</t>
  </si>
  <si>
    <t>松本　臣春</t>
  </si>
  <si>
    <t>千代田グラビヤ</t>
  </si>
  <si>
    <t xml:space="preserve">品川区大崎１－１８－１６  </t>
  </si>
  <si>
    <t>03-3492-2672</t>
  </si>
  <si>
    <t>03-6685-6602</t>
  </si>
  <si>
    <t>村田　邦博</t>
  </si>
  <si>
    <t>153-0064</t>
  </si>
  <si>
    <t xml:space="preserve">目黒区下目黒２－２３－１８  </t>
  </si>
  <si>
    <t>03-3492-6215</t>
  </si>
  <si>
    <t>03-3493-4625</t>
  </si>
  <si>
    <t>長谷川　洋一</t>
  </si>
  <si>
    <t>東日本銀行</t>
  </si>
  <si>
    <t>103-8238</t>
  </si>
  <si>
    <t xml:space="preserve">中央区日本橋３－１１－２  </t>
  </si>
  <si>
    <t>03-3273-4071</t>
  </si>
  <si>
    <t>03-3273-4036</t>
  </si>
  <si>
    <t>小椋　正治</t>
  </si>
  <si>
    <t>日本電気計器検定所</t>
  </si>
  <si>
    <t xml:space="preserve">港区芝浦４－１５－７  </t>
  </si>
  <si>
    <t>03-3451-1434</t>
  </si>
  <si>
    <t>03-5232-2354</t>
  </si>
  <si>
    <t>川端　博行</t>
  </si>
  <si>
    <t>東急百貨店</t>
  </si>
  <si>
    <t>150-0046</t>
  </si>
  <si>
    <t xml:space="preserve">渋谷区松涛１－７－１５  </t>
  </si>
  <si>
    <t>03-3477-3206</t>
  </si>
  <si>
    <t>03-3466-2565</t>
  </si>
  <si>
    <t>丹野　謙次</t>
  </si>
  <si>
    <t>東日本プラスチック</t>
  </si>
  <si>
    <t xml:space="preserve">台東区柳橋１－１－４  </t>
  </si>
  <si>
    <t>03-3862-1051</t>
  </si>
  <si>
    <t>03-3864-8293</t>
  </si>
  <si>
    <t>時田　周明</t>
  </si>
  <si>
    <t>東京機器</t>
  </si>
  <si>
    <t xml:space="preserve">台東区柳橋１－４－４  </t>
  </si>
  <si>
    <t>03-3866-5051</t>
  </si>
  <si>
    <t>03-3866-5320</t>
  </si>
  <si>
    <t>髙石　昌雄</t>
  </si>
  <si>
    <t>あおぞら銀行</t>
  </si>
  <si>
    <t>03-5212-9275</t>
  </si>
  <si>
    <t>03-5276-3648</t>
  </si>
  <si>
    <t>山根　武</t>
  </si>
  <si>
    <t>計機</t>
  </si>
  <si>
    <t xml:space="preserve">千代田区麹町１－８－５  </t>
  </si>
  <si>
    <t>03-3264-4331</t>
  </si>
  <si>
    <t>03-3264-4446</t>
  </si>
  <si>
    <t>杉　時夫</t>
  </si>
  <si>
    <t>全国設計事務所</t>
  </si>
  <si>
    <t xml:space="preserve">渋谷区千駄ヶ谷２－３７－９  </t>
  </si>
  <si>
    <t>03-3404-9545</t>
  </si>
  <si>
    <t>03-3404-9680</t>
  </si>
  <si>
    <t>石井　純</t>
  </si>
  <si>
    <t>ぺんてる</t>
  </si>
  <si>
    <t>103-0026</t>
  </si>
  <si>
    <t xml:space="preserve">中央区日本橋兜町１－１０  </t>
  </si>
  <si>
    <t>03-5652-3602</t>
  </si>
  <si>
    <t>03-5652-3603</t>
  </si>
  <si>
    <t>和田　優</t>
  </si>
  <si>
    <t>日本国土開発</t>
  </si>
  <si>
    <t xml:space="preserve">港区赤坂４－９－９（赤坂ＭＫビル） </t>
  </si>
  <si>
    <t>03-6890-4371</t>
  </si>
  <si>
    <t>03-6890-4372</t>
  </si>
  <si>
    <t>土代　政行</t>
  </si>
  <si>
    <t>100-7009</t>
  </si>
  <si>
    <t xml:space="preserve">千代田区丸の内２－７－２  </t>
  </si>
  <si>
    <t>03-6212-9798</t>
  </si>
  <si>
    <t>03-6212-9799</t>
  </si>
  <si>
    <t>栗山　雅之</t>
  </si>
  <si>
    <t>136-0072</t>
  </si>
  <si>
    <t xml:space="preserve">江東区大島３－２－６  </t>
  </si>
  <si>
    <t>03-3682-1484</t>
  </si>
  <si>
    <t>03-5609-3992</t>
  </si>
  <si>
    <t>作田　克美</t>
  </si>
  <si>
    <t>オンワード樫山</t>
  </si>
  <si>
    <t>103-8239</t>
  </si>
  <si>
    <t xml:space="preserve">中央区日本橋３－１０－５  </t>
  </si>
  <si>
    <t>03-4512-1022</t>
  </si>
  <si>
    <t>03-4512-1023</t>
  </si>
  <si>
    <t>一瀬　久幸</t>
  </si>
  <si>
    <t>鷺宮</t>
  </si>
  <si>
    <t>03-3330-1119</t>
  </si>
  <si>
    <t>03-3330-0057</t>
  </si>
  <si>
    <t>郡山　千年</t>
  </si>
  <si>
    <t>セメント商工</t>
  </si>
  <si>
    <t>150-8407</t>
  </si>
  <si>
    <t xml:space="preserve">渋谷区東２－１０－８（東京セメント建材会館） </t>
  </si>
  <si>
    <t>03-3409-7918</t>
  </si>
  <si>
    <t>03-3400-3980</t>
  </si>
  <si>
    <t>髙橋　博之</t>
  </si>
  <si>
    <t>東京広告業</t>
  </si>
  <si>
    <t xml:space="preserve">中央区築地４－１－１（東劇ビル１６階） </t>
  </si>
  <si>
    <t>03-6226-4522</t>
  </si>
  <si>
    <t>03-6226-4525</t>
  </si>
  <si>
    <t>（上野　伸一）</t>
  </si>
  <si>
    <t>三菱地所</t>
  </si>
  <si>
    <t xml:space="preserve">千代田区大手町１－６－１（大手町ビル９階９４６区） </t>
  </si>
  <si>
    <t>03-3211-8969</t>
  </si>
  <si>
    <t>03-3212-8577</t>
  </si>
  <si>
    <t>（荒井　隆）</t>
  </si>
  <si>
    <t>東洋水産</t>
  </si>
  <si>
    <t>108-0075</t>
  </si>
  <si>
    <t xml:space="preserve">港区港南２－１３－４０（東洋水産株本社内） </t>
  </si>
  <si>
    <t>03-3458-5121</t>
  </si>
  <si>
    <t>03-3474-5886</t>
  </si>
  <si>
    <t>小倉　清孝</t>
  </si>
  <si>
    <t>ＮＩＰＰＯ</t>
  </si>
  <si>
    <t>03-3561-1071</t>
  </si>
  <si>
    <t>03-3567-4086</t>
  </si>
  <si>
    <t>高橋　恵介</t>
  </si>
  <si>
    <t>テルモ</t>
  </si>
  <si>
    <t>163-1450</t>
  </si>
  <si>
    <t xml:space="preserve">新宿区西新宿３－２０－２  </t>
  </si>
  <si>
    <t>03-6742-8773</t>
  </si>
  <si>
    <t>03-6742-8468</t>
  </si>
  <si>
    <t>冨田　剛</t>
  </si>
  <si>
    <t>東京自動車教習所</t>
  </si>
  <si>
    <t>03-6278-9755</t>
  </si>
  <si>
    <t>03-6278-9766</t>
  </si>
  <si>
    <t>相原　光太郎</t>
  </si>
  <si>
    <t>東京都金属プレス工業</t>
  </si>
  <si>
    <t>130-8553</t>
  </si>
  <si>
    <t xml:space="preserve">墨田区両国４－３０－７  </t>
  </si>
  <si>
    <t>03-3634-5151</t>
  </si>
  <si>
    <t>03-3632-8009</t>
  </si>
  <si>
    <t>河野　正樹</t>
  </si>
  <si>
    <t>スタンレー電気</t>
  </si>
  <si>
    <t>153-8636</t>
  </si>
  <si>
    <t xml:space="preserve">目黒区中目黒２－９－１３  </t>
  </si>
  <si>
    <t>03-6866-2601</t>
  </si>
  <si>
    <t>03-6866-2273</t>
  </si>
  <si>
    <t>飯野　勝利</t>
  </si>
  <si>
    <t>伊藤忠連合</t>
  </si>
  <si>
    <t>103-8427</t>
  </si>
  <si>
    <t xml:space="preserve">中央区日本橋本町４－１５－９（曽田ビル５階） </t>
  </si>
  <si>
    <t>03-3662-9952</t>
  </si>
  <si>
    <t>03-3662-9955</t>
  </si>
  <si>
    <t>小寺　明</t>
  </si>
  <si>
    <t>日本ケミコン</t>
  </si>
  <si>
    <t>198-0042</t>
  </si>
  <si>
    <t xml:space="preserve">青梅市東青梅１－７－６  </t>
  </si>
  <si>
    <t>0428-22-9001</t>
  </si>
  <si>
    <t>0428-23-1040</t>
  </si>
  <si>
    <t>伊藤　孝行</t>
  </si>
  <si>
    <t>井門エンタープライズ</t>
  </si>
  <si>
    <t>140-0011</t>
  </si>
  <si>
    <t xml:space="preserve">品川区東大井５－１５－３  </t>
  </si>
  <si>
    <t>03-3450-1111</t>
  </si>
  <si>
    <t>03-3450-2516</t>
  </si>
  <si>
    <t>井門　昭二</t>
  </si>
  <si>
    <t>オリジン電気</t>
  </si>
  <si>
    <t>330-6013</t>
  </si>
  <si>
    <t xml:space="preserve">さいたま市中央区新都心１１－２（ＬＡタワー１３階） </t>
  </si>
  <si>
    <t>048-762-3591</t>
  </si>
  <si>
    <t>048-762-3592</t>
  </si>
  <si>
    <t>高木　克征</t>
  </si>
  <si>
    <t>プリマハム</t>
  </si>
  <si>
    <t xml:space="preserve">品川区東大井３－１７－４  </t>
  </si>
  <si>
    <t>03-5493-4861</t>
  </si>
  <si>
    <t>03-5493-4864</t>
  </si>
  <si>
    <t>内山　高弘</t>
  </si>
  <si>
    <t>セコム</t>
  </si>
  <si>
    <t xml:space="preserve">千代田区外神田３－９－８（中栄ビル４階） </t>
  </si>
  <si>
    <t>03-3251-5391</t>
  </si>
  <si>
    <t>03-3258-9677</t>
  </si>
  <si>
    <t>中山　泰男</t>
  </si>
  <si>
    <t>外国運輸金融</t>
  </si>
  <si>
    <t xml:space="preserve">中央区銀座８－９－１３  </t>
  </si>
  <si>
    <t>03-3574-8216</t>
  </si>
  <si>
    <t>03-3574-8155</t>
  </si>
  <si>
    <t>澤村　宏</t>
  </si>
  <si>
    <t>東和システム</t>
  </si>
  <si>
    <t xml:space="preserve">千代田区神田小川町３－１１（ダイワビル４階） </t>
  </si>
  <si>
    <t>03-5577-6652</t>
  </si>
  <si>
    <t>03-3294-2515</t>
  </si>
  <si>
    <t>（伊勢　宏）</t>
  </si>
  <si>
    <t>三菱自動車</t>
  </si>
  <si>
    <t>108-8410</t>
  </si>
  <si>
    <t xml:space="preserve">港区芝５－３３－８  </t>
  </si>
  <si>
    <t>03-6852-5150</t>
  </si>
  <si>
    <t>03-5427-7277</t>
  </si>
  <si>
    <t>大道　正夫</t>
  </si>
  <si>
    <t xml:space="preserve">品川区東五反田２－１８－１（大崎フォレストビル） </t>
  </si>
  <si>
    <t>03-4514-2064</t>
  </si>
  <si>
    <t>03-4514-2084</t>
  </si>
  <si>
    <t>桐生　久</t>
  </si>
  <si>
    <t>関東めっき</t>
  </si>
  <si>
    <t xml:space="preserve">文京区湯島１－１１－１０  </t>
  </si>
  <si>
    <t>03-3813-5917</t>
  </si>
  <si>
    <t>03-3813-5363</t>
  </si>
  <si>
    <t>八幡　順一</t>
  </si>
  <si>
    <t>綜合警備保障</t>
  </si>
  <si>
    <t>107-0051</t>
  </si>
  <si>
    <t xml:space="preserve">港区元赤坂１－５－７（ラベリテＡＫＡＳＡＫＡ３階） </t>
  </si>
  <si>
    <t>03-3470-2531</t>
  </si>
  <si>
    <t>03-3470-2786</t>
  </si>
  <si>
    <t>青山　幸恭</t>
  </si>
  <si>
    <t>ドッドウェル</t>
  </si>
  <si>
    <t xml:space="preserve">千代田区永田町２－４－３（永田町ビル） </t>
  </si>
  <si>
    <t>03-6206-1573</t>
  </si>
  <si>
    <t>03-3502-1574</t>
  </si>
  <si>
    <t>吉田　周二</t>
  </si>
  <si>
    <t>釜屋</t>
  </si>
  <si>
    <t xml:space="preserve">台東区浅草橋５－２３－６（釜屋ビル） </t>
  </si>
  <si>
    <t>03-3865-3405</t>
  </si>
  <si>
    <t>03-5809-1765</t>
  </si>
  <si>
    <t>平等　敏夫</t>
  </si>
  <si>
    <t>ロッテ</t>
  </si>
  <si>
    <t>160-0023</t>
  </si>
  <si>
    <t xml:space="preserve">新宿区西新宿３－２０－１  </t>
  </si>
  <si>
    <t>03-5388-5625</t>
  </si>
  <si>
    <t>03-5388-6391</t>
  </si>
  <si>
    <t>小口　幸介</t>
  </si>
  <si>
    <t>日本金属</t>
  </si>
  <si>
    <t>174-0041</t>
  </si>
  <si>
    <t xml:space="preserve">板橋区舟渡４－１０－１  </t>
  </si>
  <si>
    <t>03-3968-6305</t>
  </si>
  <si>
    <t>03-3968-6306</t>
  </si>
  <si>
    <t>スリーエムジャパン</t>
  </si>
  <si>
    <t>220-8684</t>
  </si>
  <si>
    <t>横浜市西区みなとみらい４－６－２（みなとみらいグランドセントラルタワー４階）</t>
  </si>
  <si>
    <t>045-222-7015</t>
  </si>
  <si>
    <t>045-222-7098</t>
  </si>
  <si>
    <t>（澁谷　和久）</t>
  </si>
  <si>
    <t>東京都土木建築</t>
  </si>
  <si>
    <t xml:space="preserve">中央区八丁堀２－５－１（東京建設会館７階） </t>
  </si>
  <si>
    <t>03-3553-3255</t>
  </si>
  <si>
    <t>03-3555-3956</t>
  </si>
  <si>
    <t>株木　貴史</t>
  </si>
  <si>
    <t>独立行政法人鉄道建設・運輸施設整備支援機構</t>
  </si>
  <si>
    <t xml:space="preserve">港区芝公園２－４－１（芝パークビルＢ館２階） </t>
  </si>
  <si>
    <t>03-5403-2755</t>
  </si>
  <si>
    <t>03-5403-8782</t>
  </si>
  <si>
    <t>露木　伸宏</t>
  </si>
  <si>
    <t>東京都洋菓子</t>
  </si>
  <si>
    <t xml:space="preserve">豊島区北大塚２－３４－２２  </t>
  </si>
  <si>
    <t>03-3949-3001</t>
  </si>
  <si>
    <t>03-3949-3005</t>
  </si>
  <si>
    <t>泉　邦夫</t>
  </si>
  <si>
    <t>玩具人形</t>
  </si>
  <si>
    <t xml:space="preserve">台東区浅草橋２－２８－１４（玩具会館内） </t>
  </si>
  <si>
    <t>03-3862-6851</t>
  </si>
  <si>
    <t>03-3862-7335</t>
  </si>
  <si>
    <t>戸所　正敏</t>
  </si>
  <si>
    <t>ヤクルト</t>
  </si>
  <si>
    <t xml:space="preserve">中央区銀座７－１６－２１  </t>
  </si>
  <si>
    <t>03-5148-8721</t>
  </si>
  <si>
    <t>03-5148-8867</t>
  </si>
  <si>
    <t>田中　良明</t>
  </si>
  <si>
    <t>三菱鉛筆</t>
  </si>
  <si>
    <t>045-432-1922</t>
  </si>
  <si>
    <t>045-432-9543</t>
  </si>
  <si>
    <t>黒田精工</t>
  </si>
  <si>
    <t>212-8560</t>
  </si>
  <si>
    <t xml:space="preserve">川崎市幸区堀川町５８０－１６（川崎テックセンター２０階） </t>
  </si>
  <si>
    <t>044-555-2680</t>
  </si>
  <si>
    <t>044-541-7279</t>
  </si>
  <si>
    <t>佐古　斉文</t>
  </si>
  <si>
    <t>三機工業</t>
  </si>
  <si>
    <t>104-8506</t>
  </si>
  <si>
    <t>03-6367-7250</t>
  </si>
  <si>
    <t>03-5565-5256</t>
  </si>
  <si>
    <t>川辺　善生</t>
  </si>
  <si>
    <t>日本ユニシス</t>
  </si>
  <si>
    <t>135-8560</t>
  </si>
  <si>
    <t xml:space="preserve">江東区豊洲１－１－１（豊洲ＯＮビル１１階） </t>
  </si>
  <si>
    <t>03-4579-1530</t>
  </si>
  <si>
    <t>03-5546-7872</t>
  </si>
  <si>
    <t>松尾　桂志</t>
  </si>
  <si>
    <t>海空運</t>
  </si>
  <si>
    <t>103-0022</t>
  </si>
  <si>
    <t xml:space="preserve">中央区日本橋室町４－２－１６（楠和日本橋ビル６階） </t>
  </si>
  <si>
    <t>03-3271-7524</t>
  </si>
  <si>
    <t>03-3271-7545</t>
  </si>
  <si>
    <t>小畠　徹</t>
  </si>
  <si>
    <t>東京商工リサーチ</t>
  </si>
  <si>
    <t>100-6810</t>
  </si>
  <si>
    <t xml:space="preserve">千代田区大手町１－３－１（ＪＡビル） </t>
  </si>
  <si>
    <t>03-6910-3179</t>
  </si>
  <si>
    <t>03-5221-0710</t>
  </si>
  <si>
    <t>河原　光雄</t>
  </si>
  <si>
    <t>セブン＆アイ・ホールディングス</t>
  </si>
  <si>
    <t>102-8450</t>
  </si>
  <si>
    <t xml:space="preserve">千代田区二番町８－８  </t>
  </si>
  <si>
    <t>03-6238-2851</t>
  </si>
  <si>
    <t>03-5215-8656</t>
  </si>
  <si>
    <t>村田　紀敏</t>
  </si>
  <si>
    <t>ＭＢＫ連合</t>
  </si>
  <si>
    <t>101-0048</t>
  </si>
  <si>
    <t xml:space="preserve">千代田区神田司町２－８－１  </t>
  </si>
  <si>
    <t>03-5297-1714</t>
  </si>
  <si>
    <t>03-5297-1715</t>
  </si>
  <si>
    <t>山川　亮</t>
  </si>
  <si>
    <t>東部ゴム</t>
  </si>
  <si>
    <t xml:space="preserve">港区元赤坂１－５－２６  </t>
  </si>
  <si>
    <t>03-6447-2512</t>
  </si>
  <si>
    <t>03-3478-0087</t>
  </si>
  <si>
    <t>小杉　茂夫</t>
  </si>
  <si>
    <t xml:space="preserve">中央区日本橋茅場町１－９－４（長寿ビル８階） </t>
  </si>
  <si>
    <t>03-6892-5885</t>
  </si>
  <si>
    <t>03-6892-5893</t>
  </si>
  <si>
    <t>佐藤　寿一</t>
  </si>
  <si>
    <t>日本金型工業</t>
  </si>
  <si>
    <t xml:space="preserve">千代田区神田駿河台３－４（龍名館ビル） </t>
  </si>
  <si>
    <t>03-3255-7671</t>
  </si>
  <si>
    <t>03-3255-7675</t>
  </si>
  <si>
    <t>牧野　俊清</t>
  </si>
  <si>
    <t>ミドリ安全</t>
  </si>
  <si>
    <t>106-0032</t>
  </si>
  <si>
    <t xml:space="preserve">港区六本木３－１－３０（ＡＢビル６階） </t>
  </si>
  <si>
    <t>03-3505-9947</t>
  </si>
  <si>
    <t>03-3505-1469</t>
  </si>
  <si>
    <t>松村　不二夫</t>
  </si>
  <si>
    <t>エヌ・ティ・ティ・データ・ジェトロニクス</t>
  </si>
  <si>
    <t>03-3433-3474</t>
  </si>
  <si>
    <t>03-3433-3476</t>
  </si>
  <si>
    <t>早川　久則</t>
  </si>
  <si>
    <t>ＬＩＸＩＬ</t>
  </si>
  <si>
    <t>136-8535</t>
  </si>
  <si>
    <t xml:space="preserve">江東区大島２－１－１  </t>
  </si>
  <si>
    <t>03-3638-8417</t>
  </si>
  <si>
    <t>03-3638-8349</t>
  </si>
  <si>
    <t>丹治　宏志</t>
  </si>
  <si>
    <t>933-8505</t>
  </si>
  <si>
    <t xml:space="preserve">高岡市吉久１－１－１４５  </t>
  </si>
  <si>
    <t>0766-21-0738</t>
  </si>
  <si>
    <t>0766-28-3646</t>
  </si>
  <si>
    <t>谷川　芳和</t>
  </si>
  <si>
    <t>新生銀行</t>
  </si>
  <si>
    <t>103-8303</t>
  </si>
  <si>
    <t xml:space="preserve">中央区日本橋室町２－４－３  </t>
  </si>
  <si>
    <t>03-6880-7161</t>
  </si>
  <si>
    <t>03-6880-9754</t>
  </si>
  <si>
    <t>（薦田　貴久）</t>
  </si>
  <si>
    <t>ニューオータニ</t>
  </si>
  <si>
    <t>102-8578</t>
  </si>
  <si>
    <t xml:space="preserve">千代田区紀尾井町４－１  </t>
  </si>
  <si>
    <t>03-3221-2098</t>
  </si>
  <si>
    <t>03-3221-2078</t>
  </si>
  <si>
    <t>石川　桂</t>
  </si>
  <si>
    <t>内田洋行</t>
  </si>
  <si>
    <t xml:space="preserve">中央区新川２－１２－１５（ヒューリック八丁堀ビル） </t>
  </si>
  <si>
    <t>03-5646-6695</t>
  </si>
  <si>
    <t>03-6222-8272</t>
  </si>
  <si>
    <t>後藤　弘治</t>
  </si>
  <si>
    <t>雪印メグミルク</t>
  </si>
  <si>
    <t>160-0003</t>
  </si>
  <si>
    <t>03-5362-0241</t>
  </si>
  <si>
    <t>03-3356-0138</t>
  </si>
  <si>
    <t>渡辺　滋</t>
  </si>
  <si>
    <t>日本道路</t>
  </si>
  <si>
    <t>146-0095</t>
  </si>
  <si>
    <t xml:space="preserve">大田区多摩川２－１１－２０  </t>
  </si>
  <si>
    <t>03-3759-2281</t>
  </si>
  <si>
    <t>03-3759-0612</t>
  </si>
  <si>
    <t>清水　知己</t>
  </si>
  <si>
    <t>日拓</t>
  </si>
  <si>
    <t>渋谷区南平台町１６－１７（住友不動産渋谷ガーデンタワー２０階）</t>
  </si>
  <si>
    <t>03-3461-1113</t>
  </si>
  <si>
    <t>03-3464-1075</t>
  </si>
  <si>
    <t>西村　拓郎</t>
  </si>
  <si>
    <t>エービービー</t>
  </si>
  <si>
    <t xml:space="preserve">新宿区新宿１－１０－４（新宿１丁目ビル４階） </t>
  </si>
  <si>
    <t>03-6457-4440</t>
  </si>
  <si>
    <t>03-6457-4469</t>
  </si>
  <si>
    <t>新元　廣俊</t>
  </si>
  <si>
    <t>税務会計監査事務所</t>
  </si>
  <si>
    <t>169-0072</t>
  </si>
  <si>
    <t xml:space="preserve">新宿区大久保２－１２－１１（東税健保会館） </t>
  </si>
  <si>
    <t>03-3232-5541</t>
  </si>
  <si>
    <t>03-3232-5547</t>
  </si>
  <si>
    <t>尾内　正道</t>
  </si>
  <si>
    <t>科研製薬</t>
  </si>
  <si>
    <t>113-8650</t>
  </si>
  <si>
    <t>文京区本駒込２－２８－８（文京グリーンコート内センターオフィス１９階）</t>
  </si>
  <si>
    <t>03-5977-5097</t>
  </si>
  <si>
    <t>03-5977-5098</t>
  </si>
  <si>
    <t>家田　佳弘</t>
  </si>
  <si>
    <t xml:space="preserve">品川区東五反田２－１４－１  </t>
  </si>
  <si>
    <t>03-3280-7575</t>
  </si>
  <si>
    <t>03-3280-7574</t>
  </si>
  <si>
    <t>安藤　潤</t>
  </si>
  <si>
    <t>農林水産関係法人</t>
  </si>
  <si>
    <t xml:space="preserve">千代田区麹町４－３－３  </t>
  </si>
  <si>
    <t>03-3262-1807</t>
  </si>
  <si>
    <t>03-5226-7696</t>
  </si>
  <si>
    <t>（薄井　久雄）</t>
  </si>
  <si>
    <t>国会議員秘書</t>
  </si>
  <si>
    <t>100-8981</t>
  </si>
  <si>
    <t xml:space="preserve">千代田区永田町２－２－１（衆議院第１議員会館内） </t>
  </si>
  <si>
    <t>03-3503-9777</t>
  </si>
  <si>
    <t>（木下　博文）</t>
  </si>
  <si>
    <t>東京屋外広告ディスプレイ</t>
  </si>
  <si>
    <t xml:space="preserve">豊島区北大塚１－２１－１５  </t>
  </si>
  <si>
    <t>03-3576-3511</t>
  </si>
  <si>
    <t>03-3576-1627</t>
  </si>
  <si>
    <t>大西　俊太</t>
  </si>
  <si>
    <t>カシオ</t>
  </si>
  <si>
    <t>151-0072</t>
  </si>
  <si>
    <t>小林　誠</t>
  </si>
  <si>
    <t>ニチアス</t>
  </si>
  <si>
    <t xml:space="preserve">港区芝大門１－４－４（ノア芝大門８０５） </t>
  </si>
  <si>
    <t>03-4413-1234</t>
  </si>
  <si>
    <t>03-3437-3023</t>
  </si>
  <si>
    <t>中田　公敬</t>
  </si>
  <si>
    <t>ナイガイ</t>
  </si>
  <si>
    <t>03-3632-1935</t>
  </si>
  <si>
    <t>03-3632-1936</t>
  </si>
  <si>
    <t>市原　聡</t>
  </si>
  <si>
    <t>品川区大崎１－１１－１（ゲートシティ大崎ウエストタワー１６階）</t>
  </si>
  <si>
    <t>03-5496-3460</t>
  </si>
  <si>
    <t>03-5496-7856</t>
  </si>
  <si>
    <t>戸井田　俊明</t>
  </si>
  <si>
    <t xml:space="preserve">中央区日本橋小網町１５－９  </t>
  </si>
  <si>
    <t>03-3668-1140</t>
  </si>
  <si>
    <t>03-3668-1141</t>
  </si>
  <si>
    <t>柴田　弥</t>
  </si>
  <si>
    <t>ＢＩＪ</t>
  </si>
  <si>
    <t>03-6661-5905</t>
  </si>
  <si>
    <t>相原　修</t>
  </si>
  <si>
    <t>服装</t>
  </si>
  <si>
    <t xml:space="preserve">文京区本駒込６－２－１９  </t>
  </si>
  <si>
    <t>03-3946-8561</t>
  </si>
  <si>
    <t>03-3946-8037</t>
  </si>
  <si>
    <t>大栗　實</t>
  </si>
  <si>
    <t>経済団体</t>
  </si>
  <si>
    <t>102-0073</t>
  </si>
  <si>
    <t xml:space="preserve">千代田区九段北１－３－６（セーキビル６階） </t>
  </si>
  <si>
    <t>03-3263-4955</t>
  </si>
  <si>
    <t>03-3263-4960</t>
  </si>
  <si>
    <t>久保田　政一</t>
  </si>
  <si>
    <t>アルファ</t>
  </si>
  <si>
    <t>236-0004</t>
  </si>
  <si>
    <t xml:space="preserve">横浜市金沢区福浦１－６－８  </t>
  </si>
  <si>
    <t>045-787-8409</t>
  </si>
  <si>
    <t>045-787-8419</t>
  </si>
  <si>
    <t>大谷　邦昭</t>
  </si>
  <si>
    <t>荏原</t>
  </si>
  <si>
    <t>144-0042</t>
  </si>
  <si>
    <t xml:space="preserve">大田区羽田旭町１３－３（荏原東別館１階） </t>
  </si>
  <si>
    <t>03-6275-9500</t>
  </si>
  <si>
    <t>03-3745-3260</t>
  </si>
  <si>
    <t>飯島　久</t>
  </si>
  <si>
    <t>通信機器産業</t>
  </si>
  <si>
    <t xml:space="preserve">中央区日本橋室町４－６－２（菱華ビル６階） </t>
  </si>
  <si>
    <t>03-3242-5301</t>
  </si>
  <si>
    <t>03-3242-5303</t>
  </si>
  <si>
    <t>三上　嗣治</t>
  </si>
  <si>
    <t>112-8576</t>
  </si>
  <si>
    <t xml:space="preserve">文京区後楽２－２－８  </t>
  </si>
  <si>
    <t>03-3817-7781</t>
  </si>
  <si>
    <t>03-3817-7774</t>
  </si>
  <si>
    <t>日高　淳</t>
  </si>
  <si>
    <t>紀文</t>
  </si>
  <si>
    <t>105-0022</t>
  </si>
  <si>
    <t xml:space="preserve">港区海岸２－１－７  </t>
  </si>
  <si>
    <t>03-6891-2882</t>
  </si>
  <si>
    <t>03-6891-2883</t>
  </si>
  <si>
    <t>堤　　裕</t>
  </si>
  <si>
    <t>吉原商品</t>
  </si>
  <si>
    <t xml:space="preserve">中央区日本橋室町１－１３－４（室一ビル５階） </t>
  </si>
  <si>
    <t>03-3274-2321</t>
  </si>
  <si>
    <t>03-3274-2323</t>
  </si>
  <si>
    <t>吉田　信明</t>
  </si>
  <si>
    <t>東京製綱</t>
  </si>
  <si>
    <t>103-8306</t>
  </si>
  <si>
    <t xml:space="preserve">中央区日本橋３－６－２  </t>
  </si>
  <si>
    <t>03-6366-7790</t>
  </si>
  <si>
    <t>03-3278-6800</t>
  </si>
  <si>
    <t>中原　良</t>
  </si>
  <si>
    <t>産業機械</t>
  </si>
  <si>
    <t>港区芝２－１３－４（住友不動産芝ビル４号館１２階）</t>
  </si>
  <si>
    <t>03-5232-5006</t>
  </si>
  <si>
    <t>03-5232-5014</t>
  </si>
  <si>
    <t>和田　正</t>
  </si>
  <si>
    <t>日本自動車部品工業</t>
  </si>
  <si>
    <t>108-0074</t>
  </si>
  <si>
    <t xml:space="preserve">港区高輪１－１６－１５  </t>
  </si>
  <si>
    <t>03-3443-4255</t>
  </si>
  <si>
    <t>03-3473-9405</t>
  </si>
  <si>
    <t>金原　利道</t>
  </si>
  <si>
    <t>ＴＳＩホールディングス</t>
  </si>
  <si>
    <t>03-5579-2785</t>
  </si>
  <si>
    <t>03-5579-2786</t>
  </si>
  <si>
    <t>大石　正昭</t>
  </si>
  <si>
    <t>102-0072</t>
  </si>
  <si>
    <t xml:space="preserve">千代田区飯田橋４－８－１３（山商ビル６階） </t>
  </si>
  <si>
    <t>03-3264-7595</t>
  </si>
  <si>
    <t>03-3265-2772</t>
  </si>
  <si>
    <t>福地　正雄</t>
  </si>
  <si>
    <t>大京</t>
  </si>
  <si>
    <t xml:space="preserve">渋谷区千駄ヶ谷４－１９－１８  </t>
  </si>
  <si>
    <t>03-3404-1884</t>
  </si>
  <si>
    <t>03-3404-4058</t>
  </si>
  <si>
    <t>（岡田　洋一）</t>
  </si>
  <si>
    <t>三晃金属工業</t>
  </si>
  <si>
    <t xml:space="preserve">港区芝浦４－１３－２３（ＭＳ芝浦ビル１１階） </t>
  </si>
  <si>
    <t>03-5446-5624</t>
  </si>
  <si>
    <t>03-5446-5625</t>
  </si>
  <si>
    <t>塩田　康海</t>
  </si>
  <si>
    <t>ＧＷＡ</t>
  </si>
  <si>
    <t>03-5418-1282</t>
  </si>
  <si>
    <t>03-3452-6517</t>
  </si>
  <si>
    <t>矢島　悟朗</t>
  </si>
  <si>
    <t>ミツトヨ</t>
  </si>
  <si>
    <t>213-8533</t>
  </si>
  <si>
    <t xml:space="preserve">川崎市高津区坂戸１－２０－１  </t>
  </si>
  <si>
    <t>044-813-8228</t>
  </si>
  <si>
    <t>044-813-8229</t>
  </si>
  <si>
    <t>高野　修</t>
  </si>
  <si>
    <t>東亜道路</t>
  </si>
  <si>
    <t xml:space="preserve">港区六本木７－３－７  </t>
  </si>
  <si>
    <t>03-3403-8507</t>
  </si>
  <si>
    <t>03-5474-7665</t>
  </si>
  <si>
    <t xml:space="preserve">港区赤坂９－６－３０乃木坂プレース２階 </t>
  </si>
  <si>
    <t>03-3478-6186</t>
  </si>
  <si>
    <t>03-3478-6196</t>
  </si>
  <si>
    <t>鈴木　義雄</t>
  </si>
  <si>
    <t>111-8530</t>
  </si>
  <si>
    <t xml:space="preserve">台東区雷門１－１３－８  </t>
  </si>
  <si>
    <t>03-3843-1450</t>
  </si>
  <si>
    <t>03-3843-1995</t>
  </si>
  <si>
    <t>井澤　隆</t>
  </si>
  <si>
    <t>測量地質</t>
  </si>
  <si>
    <t xml:space="preserve">豊島区西池袋３－３０－５  </t>
  </si>
  <si>
    <t>03-3987-3151</t>
  </si>
  <si>
    <t>03-3985-9721</t>
  </si>
  <si>
    <t>本島　庸介</t>
  </si>
  <si>
    <t>長谷工</t>
  </si>
  <si>
    <t>105-8507</t>
  </si>
  <si>
    <t xml:space="preserve">港区芝２－３２－１  </t>
  </si>
  <si>
    <t>03-3456-6075</t>
  </si>
  <si>
    <t>03-3456-6057</t>
  </si>
  <si>
    <t>熊野　聡</t>
  </si>
  <si>
    <t>経済産業関係法人</t>
  </si>
  <si>
    <t>105-0001</t>
  </si>
  <si>
    <t xml:space="preserve">港区虎ノ門２－２－５  </t>
  </si>
  <si>
    <t>03-3583-8260</t>
  </si>
  <si>
    <t>03-3584-3512</t>
  </si>
  <si>
    <t>（住吉　邦夫）</t>
  </si>
  <si>
    <t>テレビ朝日</t>
  </si>
  <si>
    <t>106-8001</t>
  </si>
  <si>
    <t xml:space="preserve">港区六本木６－９－１  </t>
  </si>
  <si>
    <t>03-6406-2190</t>
  </si>
  <si>
    <t>03-3405-3798</t>
  </si>
  <si>
    <t>福田　俊男</t>
  </si>
  <si>
    <t>デパート</t>
  </si>
  <si>
    <t xml:space="preserve">中央区日本橋本町１－６－１（丸柏ビル９階） </t>
  </si>
  <si>
    <t>03-3279-5920</t>
  </si>
  <si>
    <t>03-3241-5115</t>
  </si>
  <si>
    <t>神谷　勉</t>
  </si>
  <si>
    <t>福:（福岡県）</t>
  </si>
  <si>
    <t>山九</t>
  </si>
  <si>
    <t>804-0002</t>
  </si>
  <si>
    <t xml:space="preserve">北九州市戸畑区大字中原先の浜４６－５１ </t>
  </si>
  <si>
    <t>093-884-9682</t>
  </si>
  <si>
    <t>093-884-9735</t>
  </si>
  <si>
    <t>藤冨　孝</t>
  </si>
  <si>
    <t>冨士工</t>
  </si>
  <si>
    <t>141-0021</t>
  </si>
  <si>
    <t xml:space="preserve">品川区東五反田１－２２－１  </t>
  </si>
  <si>
    <t>03-3449-1631</t>
  </si>
  <si>
    <t>03-3449-1304</t>
  </si>
  <si>
    <t>井上　惠資</t>
  </si>
  <si>
    <t>ミサワホーム</t>
  </si>
  <si>
    <t>163-0816</t>
  </si>
  <si>
    <t xml:space="preserve">新宿区西新宿２－４－１新宿ＮＳビル </t>
  </si>
  <si>
    <t>03-3349-8359</t>
  </si>
  <si>
    <t>03-5323-8274</t>
  </si>
  <si>
    <t>森下　伸郎</t>
  </si>
  <si>
    <t>日本高周波鋼業</t>
  </si>
  <si>
    <t>934-8502</t>
  </si>
  <si>
    <t xml:space="preserve">射水市八幡町３－１０－１５  </t>
  </si>
  <si>
    <t>0766-84-3026</t>
  </si>
  <si>
    <t>0766-84-3039</t>
  </si>
  <si>
    <t>湖東　彰弘</t>
  </si>
  <si>
    <t>三菱電機ビルテクノサービス</t>
  </si>
  <si>
    <t>116-0002</t>
  </si>
  <si>
    <t xml:space="preserve">荒川区荒川７－１９－１  </t>
  </si>
  <si>
    <t>03-3802-9167</t>
  </si>
  <si>
    <t>03-3802-9179</t>
  </si>
  <si>
    <t>佐々木　雅隆</t>
  </si>
  <si>
    <t>ダイヤ連合</t>
  </si>
  <si>
    <t>113-0024</t>
  </si>
  <si>
    <t xml:space="preserve">文京区西片１－１５－１５（ＫＤＸ春日ビル８階） </t>
  </si>
  <si>
    <t>03-3814-2611</t>
  </si>
  <si>
    <t>03-3814-2666</t>
  </si>
  <si>
    <t>近藤　正樹</t>
  </si>
  <si>
    <t>持田製薬</t>
  </si>
  <si>
    <t>160-8515</t>
  </si>
  <si>
    <t xml:space="preserve">新宿区四谷１－７  </t>
  </si>
  <si>
    <t>03-3359-6791</t>
  </si>
  <si>
    <t>03-3359-6738</t>
  </si>
  <si>
    <t>中村　民夫</t>
  </si>
  <si>
    <t>キユーピー・アヲハタ</t>
  </si>
  <si>
    <t>182-0002</t>
  </si>
  <si>
    <t xml:space="preserve">調布市仙川町２－５－７  </t>
  </si>
  <si>
    <t>03-5384-7740</t>
  </si>
  <si>
    <t>03-5384-7840</t>
  </si>
  <si>
    <t>横小路　喜代隆</t>
  </si>
  <si>
    <t>文化シヤッター</t>
  </si>
  <si>
    <t>112-0002</t>
  </si>
  <si>
    <t>03-5842-3060</t>
  </si>
  <si>
    <t>03-5802-3024</t>
  </si>
  <si>
    <t>潮崎　敏彦</t>
  </si>
  <si>
    <t>月島機械</t>
  </si>
  <si>
    <t xml:space="preserve">中央区晴海３－５－１  </t>
  </si>
  <si>
    <t>03-5560-6506</t>
  </si>
  <si>
    <t>03-5560-6896</t>
  </si>
  <si>
    <t>牧　虎彦</t>
  </si>
  <si>
    <t>三菱ＵＦＪニコス</t>
  </si>
  <si>
    <t>113-8411</t>
  </si>
  <si>
    <t xml:space="preserve">文京区本郷３－３３－５  </t>
  </si>
  <si>
    <t>03-3815-6216</t>
  </si>
  <si>
    <t>03-3815-9089</t>
  </si>
  <si>
    <t>東京都情報サービス産業</t>
  </si>
  <si>
    <t>102-8017</t>
  </si>
  <si>
    <t xml:space="preserve">千代田区富士見１－１２－８（ＴＪＫプラザ） </t>
  </si>
  <si>
    <t>03-3239-9811</t>
  </si>
  <si>
    <t>03-3239-9733</t>
  </si>
  <si>
    <t>橋本　文雄</t>
  </si>
  <si>
    <t>東京都農林漁業団体</t>
  </si>
  <si>
    <t>163-0807</t>
  </si>
  <si>
    <t>須藤　正敏</t>
  </si>
  <si>
    <t>栃:（栃木県）</t>
  </si>
  <si>
    <t>東京鐵鋼</t>
  </si>
  <si>
    <t>323-0819</t>
  </si>
  <si>
    <t xml:space="preserve">小山市横倉新田５２０番地（東京鐵鋼株本社工場内） </t>
  </si>
  <si>
    <t>0285-28-1159</t>
  </si>
  <si>
    <t>0285-31-1064</t>
  </si>
  <si>
    <t>石川原　毅</t>
  </si>
  <si>
    <t>日本製鋼所</t>
  </si>
  <si>
    <t>品川区大崎１－１１－１（ゲートシティ大崎ウエストタワー）</t>
  </si>
  <si>
    <t>03-5745-2035</t>
  </si>
  <si>
    <t>03-5745-2036</t>
  </si>
  <si>
    <t>（渡邊　健二）</t>
  </si>
  <si>
    <t>住友重機械</t>
  </si>
  <si>
    <t>141-6025</t>
  </si>
  <si>
    <t>03-6737-2387</t>
  </si>
  <si>
    <t>03-6866-5141</t>
  </si>
  <si>
    <t>髙石　祐次</t>
  </si>
  <si>
    <t>ポーラ・オルビスグループ</t>
  </si>
  <si>
    <t xml:space="preserve">品川区西五反田２－１９－３（五反田第一生命ビル４階） </t>
  </si>
  <si>
    <t>03-3490-0845</t>
  </si>
  <si>
    <t>03-3490-0846</t>
  </si>
  <si>
    <t>木戸　章夫</t>
  </si>
  <si>
    <t>前田道路</t>
  </si>
  <si>
    <t>吉田　信男</t>
  </si>
  <si>
    <t>三和ホールディングス</t>
  </si>
  <si>
    <t xml:space="preserve">板橋区新河岸２－３－５（三和シャッター本社ビル４階） </t>
  </si>
  <si>
    <t>03-5998-1393</t>
  </si>
  <si>
    <t>山岡　直人</t>
  </si>
  <si>
    <t>アクサ生命</t>
  </si>
  <si>
    <t>108-8020</t>
  </si>
  <si>
    <t xml:space="preserve">港区白金１－１７－３（ＮＢＦプラチナタワー２４階） </t>
  </si>
  <si>
    <t>03-6737-5390</t>
  </si>
  <si>
    <t>03-6737-5961</t>
  </si>
  <si>
    <t>中村　弘樹</t>
  </si>
  <si>
    <t>小田急グループ</t>
  </si>
  <si>
    <t xml:space="preserve">新宿区西新宿１－５－１  </t>
  </si>
  <si>
    <t>03-3346-3853</t>
  </si>
  <si>
    <t>03-3346-3857</t>
  </si>
  <si>
    <t>星野　晃司</t>
  </si>
  <si>
    <t>リクルート</t>
  </si>
  <si>
    <t>100-6640</t>
  </si>
  <si>
    <t>千代田区丸の内１－９－２（グラントウキョウサウスタワー）</t>
  </si>
  <si>
    <t>03-6705-0450</t>
  </si>
  <si>
    <t>03-6834-7690</t>
  </si>
  <si>
    <t>草原　繁</t>
  </si>
  <si>
    <t>成田国際空港</t>
  </si>
  <si>
    <t>282-8601</t>
  </si>
  <si>
    <t>成田市古込字古込１－１（成田国際空港内ＮＡＡビル３階）</t>
  </si>
  <si>
    <t>0476-34-5254</t>
  </si>
  <si>
    <t>0476-34-5243</t>
  </si>
  <si>
    <t>長谷川　芳幸</t>
  </si>
  <si>
    <t>パレス</t>
  </si>
  <si>
    <t xml:space="preserve">千代田区丸の内１－１－１（パレスホテル東京内） </t>
  </si>
  <si>
    <t>03-6273-4706</t>
  </si>
  <si>
    <t>03-3284-5218</t>
  </si>
  <si>
    <t>小林　節</t>
  </si>
  <si>
    <t>ジャックス</t>
  </si>
  <si>
    <t xml:space="preserve">品川区上大崎２－２５－２（新目黒東急ビル８階） </t>
  </si>
  <si>
    <t>03-6758-0650</t>
  </si>
  <si>
    <t>03-6758-0651</t>
  </si>
  <si>
    <t>川上　昇</t>
  </si>
  <si>
    <t>全国外食産業ジェフ</t>
  </si>
  <si>
    <t>105-0013</t>
  </si>
  <si>
    <t xml:space="preserve">港区浜松町１－２９－６（浜松町セントラルビル９階） </t>
  </si>
  <si>
    <t>03-5403-1062</t>
  </si>
  <si>
    <t>03-5403-1072</t>
  </si>
  <si>
    <t>近畿</t>
  </si>
  <si>
    <t>大河原　毅</t>
  </si>
  <si>
    <t>セントラル警備保障</t>
  </si>
  <si>
    <t>文京区本駒込２－２８－８（文京グリーンコートセンターオフィス１３階）</t>
  </si>
  <si>
    <t>03-5395-0161</t>
  </si>
  <si>
    <t>03-5395-0162</t>
  </si>
  <si>
    <t>中村　敏郎</t>
  </si>
  <si>
    <t>日本原子力発電</t>
  </si>
  <si>
    <t>03-3233-6861</t>
  </si>
  <si>
    <t>03-5217-5509</t>
  </si>
  <si>
    <t>大石　善彦</t>
  </si>
  <si>
    <t>オリエントコーポレーション</t>
  </si>
  <si>
    <t>102-8503</t>
  </si>
  <si>
    <t xml:space="preserve">千代田区麹町５－２－１  </t>
  </si>
  <si>
    <t>03-5877-5831</t>
  </si>
  <si>
    <t>03-5877-5829</t>
  </si>
  <si>
    <t>ＳＣＳＫ</t>
  </si>
  <si>
    <t>135-8110</t>
  </si>
  <si>
    <t xml:space="preserve">江東区豊洲３－２－２０  </t>
  </si>
  <si>
    <t>03-5166-1300</t>
  </si>
  <si>
    <t>03-5166-1302</t>
  </si>
  <si>
    <t>（古森　明）</t>
  </si>
  <si>
    <t>日本テキサスインスツルメンツ</t>
  </si>
  <si>
    <t>03-4331-3027</t>
  </si>
  <si>
    <t>03-4331-3215</t>
  </si>
  <si>
    <t>上田　聖</t>
  </si>
  <si>
    <t>日本工営</t>
  </si>
  <si>
    <t xml:space="preserve">千代田区九段北１－１４－６  </t>
  </si>
  <si>
    <t>03-3238-8057</t>
  </si>
  <si>
    <t>03-3238-8061</t>
  </si>
  <si>
    <t>（田中　弘行）</t>
  </si>
  <si>
    <t>サノフィ</t>
  </si>
  <si>
    <t>163-1488</t>
  </si>
  <si>
    <t xml:space="preserve">新宿区西新宿３－２０－２（東京オペラシティタワー） </t>
  </si>
  <si>
    <t>03-6301-4070</t>
  </si>
  <si>
    <t>03-6301-4077</t>
  </si>
  <si>
    <t>北川　健二</t>
  </si>
  <si>
    <t>日本旅行</t>
  </si>
  <si>
    <t>105-0004</t>
  </si>
  <si>
    <t xml:space="preserve">中央区日本橋１－１９－１（日本橋ダイヤビルディング１０階） </t>
  </si>
  <si>
    <t>03-6895-8391</t>
  </si>
  <si>
    <t>03-6895-8393</t>
  </si>
  <si>
    <t>小谷野　悦光</t>
  </si>
  <si>
    <t>三菱ＵＦＪ証券グループ</t>
  </si>
  <si>
    <t>03-6742-1820</t>
  </si>
  <si>
    <t>03-6742-1941</t>
  </si>
  <si>
    <t>吉兼　勝樹</t>
  </si>
  <si>
    <t>大塚商会</t>
  </si>
  <si>
    <t xml:space="preserve">千代田区九段北１－１１－１１（第２フナトビル８階） </t>
  </si>
  <si>
    <t>03-3234-3501</t>
  </si>
  <si>
    <t>03-3221-1515</t>
  </si>
  <si>
    <t>森谷　紀彦</t>
  </si>
  <si>
    <t>サンリオ</t>
  </si>
  <si>
    <t xml:space="preserve">品川区大崎１－６－１（ＴＯＣ大崎ビル） </t>
  </si>
  <si>
    <t>03-3779-8078</t>
  </si>
  <si>
    <t>03-3779-8139</t>
  </si>
  <si>
    <t>（辻　信太郎）</t>
  </si>
  <si>
    <t>全国信用保証協会</t>
  </si>
  <si>
    <t>104-0042</t>
  </si>
  <si>
    <t xml:space="preserve">中央区入船１－２－９（八丁堀ＭＦビル６階） </t>
  </si>
  <si>
    <t>03-5542-8058</t>
  </si>
  <si>
    <t>03-5542-8059</t>
  </si>
  <si>
    <t>電子回路</t>
  </si>
  <si>
    <t>167-0042</t>
  </si>
  <si>
    <t xml:space="preserve">杉並区西荻北３－１２－２（回路会館３階） </t>
  </si>
  <si>
    <t>03-5310-2030</t>
  </si>
  <si>
    <t>03-5310-2031</t>
  </si>
  <si>
    <t>児嶋　雄二</t>
  </si>
  <si>
    <t>オリックスグループ</t>
  </si>
  <si>
    <t>105-6135</t>
  </si>
  <si>
    <t xml:space="preserve">港区浜松町２－４－１（世界貿易センタービル） </t>
  </si>
  <si>
    <t>03-3435-3127</t>
  </si>
  <si>
    <t>03-3435-3159</t>
  </si>
  <si>
    <t>藤澤　好孝</t>
  </si>
  <si>
    <t>富士石油</t>
  </si>
  <si>
    <t>299-0266</t>
  </si>
  <si>
    <t xml:space="preserve">袖ヶ浦市北袖１番地  </t>
  </si>
  <si>
    <t>0438-63-7064</t>
  </si>
  <si>
    <t>0438-63-7620</t>
  </si>
  <si>
    <t>関屋　文雄</t>
  </si>
  <si>
    <t>マルエツ</t>
  </si>
  <si>
    <t>170-8401</t>
  </si>
  <si>
    <t xml:space="preserve">豊島区東池袋５－５１－１２  </t>
  </si>
  <si>
    <t>03-3590-5120</t>
  </si>
  <si>
    <t>03-3590-5114</t>
  </si>
  <si>
    <t>中村　孝</t>
  </si>
  <si>
    <t>やまと</t>
  </si>
  <si>
    <t xml:space="preserve">渋谷区千駄ヶ谷５－２７－３（やまとビル１０階） </t>
  </si>
  <si>
    <t>03-3341-4422</t>
  </si>
  <si>
    <t>03-3341-4424</t>
  </si>
  <si>
    <t>三橋　雅美</t>
  </si>
  <si>
    <t>ユニマット</t>
  </si>
  <si>
    <t xml:space="preserve">港区南青山２－１９－１（シティヤマザキビル２階） </t>
  </si>
  <si>
    <t>03-5411-2010</t>
  </si>
  <si>
    <t>03-5411-2079</t>
  </si>
  <si>
    <t>小山　秀樹</t>
  </si>
  <si>
    <t>ＡＩＧ</t>
  </si>
  <si>
    <t>130-0013</t>
  </si>
  <si>
    <t xml:space="preserve">墨田区錦糸３－２－１（アルカイースト５階） </t>
  </si>
  <si>
    <t>03-5819-1211</t>
  </si>
  <si>
    <t>03-5610-0411</t>
  </si>
  <si>
    <t>関口　美香</t>
  </si>
  <si>
    <t>三貴</t>
  </si>
  <si>
    <t>101-0065</t>
  </si>
  <si>
    <t xml:space="preserve">千代田区西神田２－３－４（パレスピアビル５階） </t>
  </si>
  <si>
    <t>03-3263-2255</t>
  </si>
  <si>
    <t>03-3263-2256</t>
  </si>
  <si>
    <t>上原　浩一</t>
  </si>
  <si>
    <t>船場</t>
  </si>
  <si>
    <t xml:space="preserve">港区芝浦１－２－３（シーバンスＳ館９階） </t>
  </si>
  <si>
    <t>03-6865-1280</t>
  </si>
  <si>
    <t>03-6809-5421</t>
  </si>
  <si>
    <t>栗山　浩一</t>
  </si>
  <si>
    <t>アメリカンファミリー生命</t>
  </si>
  <si>
    <t>03-3346-7021</t>
  </si>
  <si>
    <t>03-3346-7256</t>
  </si>
  <si>
    <t>久保　理子</t>
  </si>
  <si>
    <t>東京不動産業</t>
  </si>
  <si>
    <t>163-1305</t>
  </si>
  <si>
    <t xml:space="preserve">新宿区西新宿６－５－１（新宿アイランドタワー５階） </t>
  </si>
  <si>
    <t>03-3343-2800</t>
  </si>
  <si>
    <t>03-3343-2933</t>
  </si>
  <si>
    <t>荒井　喜八郎</t>
  </si>
  <si>
    <t xml:space="preserve">中央区日本橋浜町２－１９－９（ビクトビル７階） </t>
  </si>
  <si>
    <t>03-3663-3241</t>
  </si>
  <si>
    <t>03-3662-3279</t>
  </si>
  <si>
    <t>清水　清</t>
  </si>
  <si>
    <t>ＩＨＧ・ＡＮＡホテルズ</t>
  </si>
  <si>
    <t xml:space="preserve">港区虎ノ門５－３－２０（仙石山アネックス２１３） </t>
  </si>
  <si>
    <t>03-6432-4033</t>
  </si>
  <si>
    <t>03-6432-4034</t>
  </si>
  <si>
    <t>井上　直樹</t>
  </si>
  <si>
    <t>ＴＣＳグループ</t>
  </si>
  <si>
    <t xml:space="preserve">中央区日本橋本町４－８－１４（東京建物第３室町ビル） </t>
  </si>
  <si>
    <t>03-3243-6700</t>
  </si>
  <si>
    <t>03-3243-0741</t>
  </si>
  <si>
    <t>高山　允伯</t>
  </si>
  <si>
    <t xml:space="preserve">港区西新橋１－１０－２（住友生命西新橋ビル） </t>
  </si>
  <si>
    <t>03-3595-6082</t>
  </si>
  <si>
    <t>03-3595-6099</t>
  </si>
  <si>
    <t>（中川　豊）</t>
  </si>
  <si>
    <t>関東ＩＴソフトウェア</t>
  </si>
  <si>
    <t>169-8516</t>
  </si>
  <si>
    <t xml:space="preserve">新宿区百人町２－２７－６  </t>
  </si>
  <si>
    <t>03-5925-5300</t>
  </si>
  <si>
    <t>03-5925-5310</t>
  </si>
  <si>
    <t>東尾　公彦</t>
  </si>
  <si>
    <t>日立</t>
  </si>
  <si>
    <t>101-0022</t>
  </si>
  <si>
    <t xml:space="preserve">千代田区神田練塀町３番地（ＡＫＳビル） </t>
  </si>
  <si>
    <t>03-4554-3010</t>
  </si>
  <si>
    <t>03-4554-3005</t>
  </si>
  <si>
    <t>中畑　英信</t>
  </si>
  <si>
    <t>コスモ石油</t>
  </si>
  <si>
    <t>105-8303</t>
  </si>
  <si>
    <t xml:space="preserve">港区芝浦１－１－１（浜松町ビルディング５階） </t>
  </si>
  <si>
    <t>03-3798-3143</t>
  </si>
  <si>
    <t>03-3798-7128</t>
  </si>
  <si>
    <t>鈴木　康公</t>
  </si>
  <si>
    <t>セントラルスポーツ</t>
  </si>
  <si>
    <t xml:space="preserve">中央区新川１－２１－２（茅場町タワー２階） </t>
  </si>
  <si>
    <t>03-5566-0431</t>
  </si>
  <si>
    <t>03-5566-0433</t>
  </si>
  <si>
    <t>渡邊　隆</t>
  </si>
  <si>
    <t>兵:（兵庫県）</t>
  </si>
  <si>
    <t>本州四国連絡高速道路</t>
  </si>
  <si>
    <t>651-0088</t>
  </si>
  <si>
    <t>神戸市中央区小野柄通４－１－２２（アーバンエース三宮ビル１２階）</t>
  </si>
  <si>
    <t>078-265-6911</t>
  </si>
  <si>
    <t>078-291-1105</t>
  </si>
  <si>
    <t>佐竹　洋一</t>
  </si>
  <si>
    <t>いなげや</t>
  </si>
  <si>
    <t>190-0003</t>
  </si>
  <si>
    <t xml:space="preserve">立川市栄町６－１－１  </t>
  </si>
  <si>
    <t>042-537-5396</t>
  </si>
  <si>
    <t>042-537-2231</t>
  </si>
  <si>
    <t>高橋　久尚</t>
  </si>
  <si>
    <t>太陽生命</t>
  </si>
  <si>
    <t>中村　修一</t>
  </si>
  <si>
    <t>191-0002</t>
  </si>
  <si>
    <t>042-586-4571</t>
  </si>
  <si>
    <t>042-582-3290</t>
  </si>
  <si>
    <t>工藤　志郎</t>
  </si>
  <si>
    <t xml:space="preserve">千代田区九段南２－９－４（久保寺ツインタワービル４階） </t>
  </si>
  <si>
    <t>03-3238-0941</t>
  </si>
  <si>
    <t>03-3238-1047</t>
  </si>
  <si>
    <t>北海道・東北、中国・四国、九州</t>
  </si>
  <si>
    <t>木村　信哉</t>
  </si>
  <si>
    <t>アドバンテスト</t>
  </si>
  <si>
    <t>03-3976-0343</t>
  </si>
  <si>
    <t>志田　安巨</t>
  </si>
  <si>
    <t>朝信</t>
  </si>
  <si>
    <t xml:space="preserve">品川区西五反田１－３０－２（ウイン五反田ビル２階） </t>
  </si>
  <si>
    <t>03-5759-5941</t>
  </si>
  <si>
    <t>03-5759-5943</t>
  </si>
  <si>
    <t>金　正中</t>
  </si>
  <si>
    <t>シーイーシー</t>
  </si>
  <si>
    <t xml:space="preserve">品川区西五反田２－１５－７  </t>
  </si>
  <si>
    <t>03-5719-4741</t>
  </si>
  <si>
    <t>03-5496-0451</t>
  </si>
  <si>
    <t>小田　恭裕</t>
  </si>
  <si>
    <t>すかいらーくグループ</t>
  </si>
  <si>
    <t>180-0013</t>
  </si>
  <si>
    <t xml:space="preserve">武蔵野市西久保１－２０－８（第一武蔵野ビル２階） </t>
  </si>
  <si>
    <t>0422-37-5347</t>
  </si>
  <si>
    <t>0422-37-5336</t>
  </si>
  <si>
    <t>金谷　実</t>
  </si>
  <si>
    <t>なとり</t>
  </si>
  <si>
    <t>114-8611</t>
  </si>
  <si>
    <t xml:space="preserve">北区王子５－５－１  </t>
  </si>
  <si>
    <t>03-3919-0997</t>
  </si>
  <si>
    <t>名取　三郎</t>
  </si>
  <si>
    <t>日本情報産業</t>
  </si>
  <si>
    <t xml:space="preserve">渋谷区渋谷３－１－４（日本情報産業ビル別館３階） </t>
  </si>
  <si>
    <t>03-3499-2331</t>
  </si>
  <si>
    <t>03-3406-8499</t>
  </si>
  <si>
    <t>田島　浩</t>
  </si>
  <si>
    <t>観光産業</t>
  </si>
  <si>
    <t xml:space="preserve">中央区日本橋本町３－８－４（第二東硝ビル３階） </t>
  </si>
  <si>
    <t>03-3662-3101</t>
  </si>
  <si>
    <t>03-3662-3126</t>
  </si>
  <si>
    <t>中村　達朗</t>
  </si>
  <si>
    <t>ウシオ電機</t>
  </si>
  <si>
    <t>225-0004</t>
  </si>
  <si>
    <t xml:space="preserve">横浜市青葉区元石川町６４０９  </t>
  </si>
  <si>
    <t>045-903-8466</t>
  </si>
  <si>
    <t>045-903-8478</t>
  </si>
  <si>
    <t>多木　正</t>
  </si>
  <si>
    <t>学生援護会</t>
  </si>
  <si>
    <t>03-5261-1490</t>
  </si>
  <si>
    <t>03-5261-1492</t>
  </si>
  <si>
    <t>南　正孝</t>
  </si>
  <si>
    <t>東京エレクトロン</t>
  </si>
  <si>
    <t>183-8705</t>
  </si>
  <si>
    <t xml:space="preserve">府中市住吉町２－３０－７  </t>
  </si>
  <si>
    <t>042-333-8325</t>
  </si>
  <si>
    <t>042-333-8461</t>
  </si>
  <si>
    <t>長久保　達也</t>
  </si>
  <si>
    <t>全労済</t>
  </si>
  <si>
    <t>151-0053</t>
  </si>
  <si>
    <t xml:space="preserve">渋谷区代々木２－１２－１０（全労済会館） </t>
  </si>
  <si>
    <t>03-3299-0391</t>
  </si>
  <si>
    <t>03-3299-0372</t>
  </si>
  <si>
    <t>﨑田　弘</t>
  </si>
  <si>
    <t>三陽商会</t>
  </si>
  <si>
    <t>03-5363-5340</t>
  </si>
  <si>
    <t>03-5363-5343</t>
  </si>
  <si>
    <t>田中　秀文</t>
  </si>
  <si>
    <t>アコム</t>
  </si>
  <si>
    <t>100-8307</t>
  </si>
  <si>
    <t xml:space="preserve">千代田区丸の内２－１－１（明治安田生命ビル７階） </t>
  </si>
  <si>
    <t>03-3215-3300</t>
  </si>
  <si>
    <t>03-5293-1868</t>
  </si>
  <si>
    <t>提橋　輝幸</t>
  </si>
  <si>
    <t>ＳＭＢＣコンシューマーファイナンス</t>
  </si>
  <si>
    <t xml:space="preserve">中央区銀座４－１２－１５  </t>
  </si>
  <si>
    <t>03-3543-8330</t>
  </si>
  <si>
    <t>03-3543-8331</t>
  </si>
  <si>
    <t>北角　誠英</t>
  </si>
  <si>
    <t>ジェーシービー</t>
  </si>
  <si>
    <t xml:space="preserve">港区南青山５－１－２２  </t>
  </si>
  <si>
    <t>03-5778-7966</t>
  </si>
  <si>
    <t>03-5778-7983</t>
  </si>
  <si>
    <t>渡辺パイプ</t>
  </si>
  <si>
    <t>中央区築地５－６－１０（浜離宮パークサイドプレイス６階）</t>
  </si>
  <si>
    <t>03-3549-3082</t>
  </si>
  <si>
    <t>03-5565-6385</t>
  </si>
  <si>
    <t>藤巻　隆</t>
  </si>
  <si>
    <t>住友不動産販売</t>
  </si>
  <si>
    <t xml:space="preserve">新宿区西新宿４－３２－１２（西新宿フォレスト１階） </t>
  </si>
  <si>
    <t>03-5354-8161</t>
  </si>
  <si>
    <t>03-3378-5333</t>
  </si>
  <si>
    <t>芦川　一夫</t>
  </si>
  <si>
    <t>モトローラ</t>
  </si>
  <si>
    <t>150-6018</t>
  </si>
  <si>
    <t>大屋　裕靖</t>
  </si>
  <si>
    <t>日本マクドナルド</t>
  </si>
  <si>
    <t>163-1339</t>
  </si>
  <si>
    <t xml:space="preserve">新宿区西新宿６－５－１（新宿アイランドタワー３９階） </t>
  </si>
  <si>
    <t>03-6911-6650</t>
  </si>
  <si>
    <t>03-6911-6669</t>
  </si>
  <si>
    <t>以前、長　敦子様</t>
    <rPh sb="0" eb="2">
      <t>イゼン</t>
    </rPh>
    <rPh sb="3" eb="4">
      <t>チョウ</t>
    </rPh>
    <rPh sb="5" eb="7">
      <t>アツコ</t>
    </rPh>
    <rPh sb="7" eb="8">
      <t>サマ</t>
    </rPh>
    <phoneticPr fontId="6"/>
  </si>
  <si>
    <t>ＡＮＡウイングス</t>
  </si>
  <si>
    <t>144-8515</t>
  </si>
  <si>
    <t xml:space="preserve">大田区羽田空港３－３－２  </t>
  </si>
  <si>
    <t>03-6700-5292</t>
  </si>
  <si>
    <t>03-5757-5690</t>
  </si>
  <si>
    <t>（町田　修）</t>
  </si>
  <si>
    <t>ＫＤＤＩ</t>
  </si>
  <si>
    <t>102-8460</t>
  </si>
  <si>
    <t xml:space="preserve">千代田区飯田橋３－１０－１０（ガーデンエアタワー） </t>
  </si>
  <si>
    <t>03-5212-3311</t>
  </si>
  <si>
    <t>03-5212-3315</t>
  </si>
  <si>
    <t>土橋　明</t>
  </si>
  <si>
    <t>きらぼし銀行</t>
    <rPh sb="4" eb="6">
      <t>ギンコウ</t>
    </rPh>
    <phoneticPr fontId="6"/>
  </si>
  <si>
    <t>03-5992-8271</t>
  </si>
  <si>
    <t>03-5992-8299</t>
  </si>
  <si>
    <t>鈴木　健二</t>
  </si>
  <si>
    <t>日本事務器</t>
  </si>
  <si>
    <t>151-0071</t>
  </si>
  <si>
    <t xml:space="preserve">渋谷区本町３－１２－１  </t>
  </si>
  <si>
    <t>03-5351-9212</t>
  </si>
  <si>
    <t>03-5351-9213</t>
  </si>
  <si>
    <t>田中　啓一</t>
  </si>
  <si>
    <t>ＡＮＡグループ</t>
  </si>
  <si>
    <t xml:space="preserve">大田区羽田空港３－３－２（第１旅客ターミナルビル４階） </t>
  </si>
  <si>
    <t>03-5757-3509</t>
  </si>
  <si>
    <t>03-5757-3513</t>
  </si>
  <si>
    <t>野津　泰</t>
  </si>
  <si>
    <t>システナ</t>
  </si>
  <si>
    <t>135-8073</t>
  </si>
  <si>
    <t xml:space="preserve">江東区青海２－４－３２（タイム２４ビル５階南棟） </t>
  </si>
  <si>
    <t>03-5530-3671</t>
  </si>
  <si>
    <t>03-5530-3670</t>
  </si>
  <si>
    <t>国分　靖哲</t>
  </si>
  <si>
    <t>シティグループ</t>
  </si>
  <si>
    <t>160-8812</t>
  </si>
  <si>
    <t>03-6897-6544</t>
  </si>
  <si>
    <t>03-6897-9289</t>
  </si>
  <si>
    <t>柿澤　雄二</t>
  </si>
  <si>
    <t>オートバックス</t>
  </si>
  <si>
    <t>135-8717</t>
  </si>
  <si>
    <t xml:space="preserve">江東区豊洲５－６－５２  </t>
  </si>
  <si>
    <t>03-6219-8877</t>
  </si>
  <si>
    <t>03-6219-8878</t>
  </si>
  <si>
    <t>森本　弘徳</t>
  </si>
  <si>
    <t>エヌ・ティ・ティ</t>
  </si>
  <si>
    <t xml:space="preserve">千代田区内神田３－６－２  </t>
  </si>
  <si>
    <t>03-6206-4001</t>
  </si>
  <si>
    <t>03-6206-4080</t>
  </si>
  <si>
    <t>島田　明</t>
  </si>
  <si>
    <t>ジェイアールグループ</t>
  </si>
  <si>
    <t xml:space="preserve">渋谷区代々木２－２－２（ＪＲ東日本本社ビル１２階） </t>
  </si>
  <si>
    <t>03-5334-1020</t>
  </si>
  <si>
    <t>03-5334-1024</t>
  </si>
  <si>
    <t>深澤　祐二</t>
  </si>
  <si>
    <t>ジェイティ</t>
  </si>
  <si>
    <t>105-8422</t>
  </si>
  <si>
    <t xml:space="preserve">港区虎ノ門２－２－１（ＪＴビル６階） </t>
  </si>
  <si>
    <t>03-5572-4898</t>
  </si>
  <si>
    <t>03-5572-1491</t>
  </si>
  <si>
    <t>嶋吉　耕史</t>
  </si>
  <si>
    <t>ビックカメラ</t>
  </si>
  <si>
    <t>170-0033</t>
  </si>
  <si>
    <t>豊島区高田３－２３－２３（ビックカメラ高田本部ビル３階）</t>
  </si>
  <si>
    <t>03-3987-8815</t>
  </si>
  <si>
    <t>03-3987-8655</t>
  </si>
  <si>
    <t>湯本　善之</t>
  </si>
  <si>
    <t>日本レストランエンタプライズ</t>
  </si>
  <si>
    <t>03-5449-0230</t>
  </si>
  <si>
    <t>03-5449-0231</t>
  </si>
  <si>
    <t>浅井　克巳</t>
  </si>
  <si>
    <t xml:space="preserve">中央区京橋２－５－１７（京橋ＳＫビル６階） </t>
  </si>
  <si>
    <t>03-3564-4075</t>
  </si>
  <si>
    <t>03-3564-4074</t>
  </si>
  <si>
    <t>渡部　一俊</t>
  </si>
  <si>
    <t xml:space="preserve">港区南青山２－２４－１１（フォーラムビルディング９階） </t>
  </si>
  <si>
    <t>03-5413-5180</t>
  </si>
  <si>
    <t>03-5413-5181</t>
  </si>
  <si>
    <t>小南　渉</t>
  </si>
  <si>
    <t>国際・政策銀</t>
  </si>
  <si>
    <t>100-8178</t>
  </si>
  <si>
    <t xml:space="preserve">千代田区大手町１－９－６  </t>
  </si>
  <si>
    <t>03-3244-1120</t>
  </si>
  <si>
    <t>03-3270-0559</t>
  </si>
  <si>
    <t>津田　雅之</t>
  </si>
  <si>
    <t>ジャパンビバレッジ</t>
  </si>
  <si>
    <t>160-0014</t>
  </si>
  <si>
    <t xml:space="preserve">新宿区内藤町８７番地（大木戸庁舎６階） </t>
  </si>
  <si>
    <t>03-5369-2151</t>
  </si>
  <si>
    <t>03-3358-5876</t>
  </si>
  <si>
    <t>鈴木　良次</t>
  </si>
  <si>
    <t>トーマツ</t>
  </si>
  <si>
    <t xml:space="preserve">渋谷区千駄ヶ谷５－２１－１４（バリューＨＲビル３階） </t>
  </si>
  <si>
    <t>03-6380-1620</t>
  </si>
  <si>
    <t>03-6380-1618</t>
  </si>
  <si>
    <t>濵田　健二</t>
  </si>
  <si>
    <t>人材派遣</t>
  </si>
  <si>
    <t>151-8566</t>
  </si>
  <si>
    <t>03-5786-6040</t>
  </si>
  <si>
    <t>03-3408-5931</t>
  </si>
  <si>
    <t>四方　ゆかり</t>
  </si>
  <si>
    <t>03-5951-7422</t>
  </si>
  <si>
    <t>03-5951-9663</t>
  </si>
  <si>
    <t>儀同　康</t>
  </si>
  <si>
    <t>ローソン</t>
  </si>
  <si>
    <t>141-8643</t>
  </si>
  <si>
    <t>03-5435-1960</t>
  </si>
  <si>
    <t>03-5759-5153</t>
  </si>
  <si>
    <t>宮﨑　純</t>
  </si>
  <si>
    <t>アクセンチュア</t>
  </si>
  <si>
    <t xml:space="preserve">渋谷区千駄ヶ谷５－２１－１４  </t>
  </si>
  <si>
    <t>03-6380-1601</t>
  </si>
  <si>
    <t>03-6380-1602</t>
  </si>
  <si>
    <t>原田　広美</t>
  </si>
  <si>
    <t>あずさ</t>
  </si>
  <si>
    <t>03-3266-7631</t>
  </si>
  <si>
    <t>03-3266-7634</t>
  </si>
  <si>
    <t>酒井　弘行</t>
  </si>
  <si>
    <t>日本ヒューレット・パッカード</t>
  </si>
  <si>
    <t>136-8711</t>
  </si>
  <si>
    <t xml:space="preserve">江東区大島２－２－１  </t>
  </si>
  <si>
    <t>03-5628-1085</t>
  </si>
  <si>
    <t>03-5628-2739</t>
  </si>
  <si>
    <t>有賀　誠</t>
  </si>
  <si>
    <t>エイチ・アイ・エス</t>
  </si>
  <si>
    <t>和田　光</t>
  </si>
  <si>
    <t>ディスコ</t>
  </si>
  <si>
    <t>143-0016</t>
  </si>
  <si>
    <t xml:space="preserve">大田区大森北２－１３－１１  </t>
  </si>
  <si>
    <t>03-4590-1160</t>
  </si>
  <si>
    <t>03-4590-1156</t>
  </si>
  <si>
    <t>田村　隆夫</t>
  </si>
  <si>
    <t>マツモトキヨシグループ</t>
  </si>
  <si>
    <t>277-0005</t>
  </si>
  <si>
    <t xml:space="preserve">柏市柏３－２－３（マツモトキヨシ柏ビル６階） </t>
  </si>
  <si>
    <t>04-7160-2281</t>
  </si>
  <si>
    <t>04-7160-2282</t>
  </si>
  <si>
    <t>小部　真吾</t>
  </si>
  <si>
    <t>ジョンソン・エンド・ジョンソングループ</t>
  </si>
  <si>
    <t>ベルシステム２４</t>
  </si>
  <si>
    <t>104-6113</t>
  </si>
  <si>
    <t>中央区晴海１－８－１１（晴海アイランドトリトンスクエアオフィスタワーＹ棟１３階）</t>
  </si>
  <si>
    <t>03-3534-6751</t>
  </si>
  <si>
    <t>03-3534-6766</t>
  </si>
  <si>
    <t>外村　学</t>
  </si>
  <si>
    <t>アビーム</t>
  </si>
  <si>
    <t xml:space="preserve">渋谷区千駄ヶ谷５－２１－１４（バリューＨＲビル） </t>
  </si>
  <si>
    <t>03-6380-1605</t>
  </si>
  <si>
    <t>03-6380-1608</t>
  </si>
  <si>
    <t>林崎　斉</t>
  </si>
  <si>
    <t>ルネサス</t>
  </si>
  <si>
    <t xml:space="preserve">江東区豊洲３－２－２４豊洲フォレシア </t>
  </si>
  <si>
    <t>03-6773-4320</t>
  </si>
  <si>
    <t>03-6773-3340</t>
  </si>
  <si>
    <t>戸塚　直樹</t>
  </si>
  <si>
    <t>コスモスイニシアグループ</t>
  </si>
  <si>
    <t xml:space="preserve">港区芝５－３４－６  </t>
  </si>
  <si>
    <t>03-5444-3751</t>
  </si>
  <si>
    <t>050-3156-2949</t>
  </si>
  <si>
    <t>岡村　さゆり</t>
  </si>
  <si>
    <t>全日本理美容</t>
  </si>
  <si>
    <t>103-0011</t>
  </si>
  <si>
    <t>03-6661-6106</t>
  </si>
  <si>
    <t>03-5652-5757</t>
  </si>
  <si>
    <t>井出　隆夫</t>
  </si>
  <si>
    <t>マルハン</t>
  </si>
  <si>
    <t>111-0036</t>
  </si>
  <si>
    <t>台東区松が谷１－９－１２（ＳＰＫビルディング７階７０１）</t>
  </si>
  <si>
    <t>03-5830-2112</t>
  </si>
  <si>
    <t>03-3843-7887</t>
  </si>
  <si>
    <t>松田　昌益</t>
  </si>
  <si>
    <t>144-0051</t>
  </si>
  <si>
    <t>03-5480-7025</t>
  </si>
  <si>
    <t>03-5710-0033</t>
  </si>
  <si>
    <t>高橋　渉</t>
  </si>
  <si>
    <t>ヨドバシカメラ</t>
  </si>
  <si>
    <t>03-6380-1621</t>
  </si>
  <si>
    <t>03-6380-1623</t>
  </si>
  <si>
    <t>藤沢　和則</t>
  </si>
  <si>
    <t>03-3503-3478</t>
  </si>
  <si>
    <t>03-3503-3479</t>
  </si>
  <si>
    <t>松村　洋季</t>
  </si>
  <si>
    <t>03-6380-1610</t>
  </si>
  <si>
    <t>03-6380-1611</t>
  </si>
  <si>
    <t>鈴木　久三郎</t>
  </si>
  <si>
    <t>サザビーリーグ</t>
  </si>
  <si>
    <t>151-8575</t>
  </si>
  <si>
    <t xml:space="preserve">渋谷区千駄ヶ谷２－１１－１  </t>
  </si>
  <si>
    <t>03-5412-1827</t>
  </si>
  <si>
    <t>03-6311-8879</t>
  </si>
  <si>
    <t>中村　達也</t>
  </si>
  <si>
    <t>日本年金機構</t>
  </si>
  <si>
    <t>木谷　豊</t>
  </si>
  <si>
    <t>メットライフ</t>
  </si>
  <si>
    <t>03-5819-0590</t>
  </si>
  <si>
    <t>03-5819-0594</t>
  </si>
  <si>
    <t>飯島　和子</t>
  </si>
  <si>
    <t>アボット</t>
  </si>
  <si>
    <t>03-5368-2785</t>
  </si>
  <si>
    <t>03-5368-2784</t>
  </si>
  <si>
    <t>富岡　小百合</t>
  </si>
  <si>
    <t>オオゼキ</t>
  </si>
  <si>
    <t>03-5355-5131</t>
  </si>
  <si>
    <t>03-5300-7270</t>
  </si>
  <si>
    <t>石原坂　多聞</t>
  </si>
  <si>
    <t>ＦＲ</t>
  </si>
  <si>
    <t>107-6231</t>
  </si>
  <si>
    <t xml:space="preserve">港区赤坂９－７－１（ミッドタウン・タワー） </t>
  </si>
  <si>
    <t>03-6865-0005</t>
  </si>
  <si>
    <t>03-6865-0006</t>
  </si>
  <si>
    <t>田中　明</t>
  </si>
  <si>
    <t>スターバックスコーヒージャパン</t>
  </si>
  <si>
    <t xml:space="preserve">品川区上大崎２－２５－２  </t>
  </si>
  <si>
    <t>03-5745-5894</t>
  </si>
  <si>
    <t>03-5745-5895</t>
  </si>
  <si>
    <t>（田中　幹人）</t>
  </si>
  <si>
    <t>エイベックス・グループ</t>
  </si>
  <si>
    <t>03-5549-1723</t>
  </si>
  <si>
    <t>03-5549-1724</t>
  </si>
  <si>
    <t>竹内　成和</t>
  </si>
  <si>
    <t>ニトリ</t>
  </si>
  <si>
    <t>115-0043</t>
  </si>
  <si>
    <t xml:space="preserve">北区神谷３－６－２０  </t>
  </si>
  <si>
    <t>03-3598-9328</t>
  </si>
  <si>
    <t>03-3598-9329</t>
  </si>
  <si>
    <t>玉上　宗人</t>
  </si>
  <si>
    <t>03-5357-7318</t>
  </si>
  <si>
    <t>03-5357-7317</t>
  </si>
  <si>
    <t>武藤　直子</t>
  </si>
  <si>
    <t>ジャパンディスプレイ</t>
  </si>
  <si>
    <t xml:space="preserve">渋谷区千駄ヶ谷５－２３－５  </t>
  </si>
  <si>
    <t>03-5357-7315</t>
  </si>
  <si>
    <t>03-5357-7314</t>
  </si>
  <si>
    <t>保田　隆雄</t>
  </si>
  <si>
    <t>シミックグループ</t>
  </si>
  <si>
    <t xml:space="preserve">港区芝浦１－１－１浜松町ビルディング </t>
  </si>
  <si>
    <t>03-5439-5511</t>
  </si>
  <si>
    <t>03-5439-5512</t>
  </si>
  <si>
    <t>羽野　佳之</t>
  </si>
  <si>
    <t>デクセリアルズ</t>
  </si>
  <si>
    <t xml:space="preserve">品川区大崎１－１１－２  </t>
  </si>
  <si>
    <t>03-5435-5231</t>
  </si>
  <si>
    <t>03-5435-5232</t>
  </si>
  <si>
    <t>石黒　聡</t>
  </si>
  <si>
    <t>ＧＥ</t>
  </si>
  <si>
    <t>03-5357-7326</t>
  </si>
  <si>
    <t>03-5357-7328</t>
  </si>
  <si>
    <t>荒木　克哉</t>
  </si>
  <si>
    <t>ＨＧＳＴ</t>
  </si>
  <si>
    <t>03-6380-1635</t>
  </si>
  <si>
    <t>03-6380-1637</t>
  </si>
  <si>
    <t>岩田　啓</t>
  </si>
  <si>
    <t>フューチャーグループ</t>
  </si>
  <si>
    <t xml:space="preserve">品川区大崎２－９－３（大崎ウエストシティビル） </t>
  </si>
  <si>
    <t>03-5740-5741</t>
  </si>
  <si>
    <t>03-3492-7867</t>
  </si>
  <si>
    <t>金丸　恭文</t>
  </si>
  <si>
    <t>大気社グループ</t>
  </si>
  <si>
    <t>03-5357-7331</t>
  </si>
  <si>
    <t>03-5357-7332</t>
  </si>
  <si>
    <t>加藤　考二</t>
  </si>
  <si>
    <t>ベンチャーバンク</t>
  </si>
  <si>
    <t xml:space="preserve">渋谷区千駄ヶ谷５－２３－５代々木イースト </t>
  </si>
  <si>
    <t>03-5357-7015</t>
  </si>
  <si>
    <t>03-5357-7016</t>
  </si>
  <si>
    <t>鷲見　貴彦</t>
  </si>
  <si>
    <t>158-0094</t>
  </si>
  <si>
    <t>世田谷区玉川１－１４－１楽天クリムゾンハウスアネックス３階</t>
  </si>
  <si>
    <t>050-5817-1390</t>
  </si>
  <si>
    <t>03-5491-6161</t>
  </si>
  <si>
    <t>杉原　章郎</t>
  </si>
  <si>
    <t>03-5357-7017</t>
  </si>
  <si>
    <t>03-5357-7018</t>
  </si>
  <si>
    <t>（小島　豪洋）</t>
  </si>
  <si>
    <t>03-5357-7347</t>
  </si>
  <si>
    <t>03-5357-7348</t>
  </si>
  <si>
    <t>鈴木　浩一</t>
  </si>
  <si>
    <t>グーグル</t>
  </si>
  <si>
    <t>106-6126</t>
  </si>
  <si>
    <t xml:space="preserve">港区六本木６－１０－１（六本木ヒルズ森タワー） </t>
  </si>
  <si>
    <t>03-6384-9888</t>
  </si>
  <si>
    <t>川合　純一</t>
  </si>
  <si>
    <t>地域医療振興協会</t>
  </si>
  <si>
    <t xml:space="preserve">千代田区平河町２－６－３  </t>
  </si>
  <si>
    <t>03-5579-8604</t>
  </si>
  <si>
    <t>03-5579-8624</t>
  </si>
  <si>
    <t/>
  </si>
  <si>
    <t>日本赤十字社</t>
    <rPh sb="0" eb="2">
      <t>ニホン</t>
    </rPh>
    <rPh sb="2" eb="6">
      <t>セキジュウジシャ</t>
    </rPh>
    <phoneticPr fontId="6"/>
  </si>
  <si>
    <t>ラディックスグループ</t>
  </si>
  <si>
    <t>03-6256-8222</t>
  </si>
  <si>
    <t>03-6256-9434</t>
  </si>
  <si>
    <t>本間　省三</t>
    <rPh sb="0" eb="2">
      <t>ホンマ</t>
    </rPh>
    <rPh sb="3" eb="5">
      <t>ショウゾウ</t>
    </rPh>
    <phoneticPr fontId="3"/>
  </si>
  <si>
    <t>ヒロセ電機</t>
    <rPh sb="3" eb="5">
      <t>デンキ</t>
    </rPh>
    <phoneticPr fontId="3"/>
  </si>
  <si>
    <t>東京都千代田区麹町四丁目3番29号</t>
    <rPh sb="0" eb="7">
      <t>トウキョウトチヨダク</t>
    </rPh>
    <rPh sb="7" eb="9">
      <t>コウジマチ</t>
    </rPh>
    <rPh sb="9" eb="10">
      <t>ヨン</t>
    </rPh>
    <rPh sb="10" eb="12">
      <t>チョウメ</t>
    </rPh>
    <rPh sb="13" eb="14">
      <t>バン</t>
    </rPh>
    <rPh sb="16" eb="17">
      <t>ゴウ</t>
    </rPh>
    <phoneticPr fontId="3"/>
  </si>
  <si>
    <t>03-3511-8662</t>
  </si>
  <si>
    <t>03-3511-8663</t>
  </si>
  <si>
    <t>飯塚　和幸</t>
    <rPh sb="0" eb="2">
      <t>イイヅカ</t>
    </rPh>
    <rPh sb="3" eb="5">
      <t>カズユキ</t>
    </rPh>
    <phoneticPr fontId="3"/>
  </si>
  <si>
    <t>ＹＧ</t>
  </si>
  <si>
    <t>東京都千代田区平河町2丁目16番9号永田町グラスゲート1階</t>
    <rPh sb="0" eb="2">
      <t>トウキョウ</t>
    </rPh>
    <rPh sb="2" eb="3">
      <t>ト</t>
    </rPh>
    <rPh sb="3" eb="7">
      <t>チヨダク</t>
    </rPh>
    <rPh sb="7" eb="10">
      <t>ヒラカワチョウ</t>
    </rPh>
    <rPh sb="11" eb="13">
      <t>チョウメ</t>
    </rPh>
    <rPh sb="15" eb="16">
      <t>バン</t>
    </rPh>
    <rPh sb="17" eb="18">
      <t>ゴウ</t>
    </rPh>
    <rPh sb="18" eb="21">
      <t>ナガタチョウ</t>
    </rPh>
    <rPh sb="28" eb="29">
      <t>カイ</t>
    </rPh>
    <phoneticPr fontId="3"/>
  </si>
  <si>
    <t>03-3511-8201</t>
  </si>
  <si>
    <t>03-3511-8202</t>
  </si>
  <si>
    <t>湯川　高康</t>
    <rPh sb="0" eb="2">
      <t>ユカワ</t>
    </rPh>
    <rPh sb="3" eb="4">
      <t>タカ</t>
    </rPh>
    <rPh sb="4" eb="5">
      <t>ヤス</t>
    </rPh>
    <phoneticPr fontId="3"/>
  </si>
  <si>
    <t>茨:（茨城県）</t>
  </si>
  <si>
    <t>日立工機</t>
  </si>
  <si>
    <t>312-8502</t>
  </si>
  <si>
    <t xml:space="preserve">ひたちなか市武田１０６０  </t>
  </si>
  <si>
    <t>029-276-7437</t>
  </si>
  <si>
    <t>029-276-7492</t>
  </si>
  <si>
    <t>吉成　雅人</t>
  </si>
  <si>
    <t>310-0021</t>
  </si>
  <si>
    <t xml:space="preserve">水戸市南町２－５－５  </t>
  </si>
  <si>
    <t>029-300-2745</t>
  </si>
  <si>
    <t>029-300-2746</t>
  </si>
  <si>
    <t>横地　裕昭</t>
  </si>
  <si>
    <t>原子力</t>
  </si>
  <si>
    <t>319-1106</t>
  </si>
  <si>
    <t xml:space="preserve">茨城県那珂郡東海村白方白根２番地の５ </t>
  </si>
  <si>
    <t>029-282-5862</t>
  </si>
  <si>
    <t>029-282-6208</t>
  </si>
  <si>
    <t>藤江　宏和</t>
  </si>
  <si>
    <t>茨城県自動車販売</t>
  </si>
  <si>
    <t>310-0845</t>
  </si>
  <si>
    <t xml:space="preserve">水戸市吉沢町１００５－１  </t>
  </si>
  <si>
    <t>029-247-6336</t>
  </si>
  <si>
    <t>029-248-4664</t>
  </si>
  <si>
    <t>幡谷　定俊</t>
  </si>
  <si>
    <t>筑波銀行</t>
  </si>
  <si>
    <t>305-0032</t>
  </si>
  <si>
    <t xml:space="preserve">つくば市竹園１－７  </t>
  </si>
  <si>
    <t>029-829-7530</t>
  </si>
  <si>
    <t>029-858-6235</t>
  </si>
  <si>
    <t>茨城県農協</t>
  </si>
  <si>
    <t>310-0022</t>
  </si>
  <si>
    <t xml:space="preserve">水戸市梅香１－５－５（茨城県ＪＡ会館分館５階） </t>
  </si>
  <si>
    <t>029-232-2270</t>
  </si>
  <si>
    <t>029-226-7554</t>
  </si>
  <si>
    <t>加倉井　豊邦</t>
  </si>
  <si>
    <t>カスミ</t>
  </si>
  <si>
    <t>305-8510</t>
  </si>
  <si>
    <t xml:space="preserve">つくば市西大橋５９９－１  </t>
  </si>
  <si>
    <t>029-850-1910</t>
  </si>
  <si>
    <t>029-852-3104</t>
  </si>
  <si>
    <t>福井　博文</t>
  </si>
  <si>
    <t>足利銀行</t>
  </si>
  <si>
    <t>320-0043</t>
  </si>
  <si>
    <t xml:space="preserve">宇都宮市桜４－１－２５  </t>
  </si>
  <si>
    <t>028-626-0169</t>
  </si>
  <si>
    <t>028-621-2728</t>
  </si>
  <si>
    <t>堀江　裕</t>
  </si>
  <si>
    <t>アキレス</t>
  </si>
  <si>
    <t>0284-73-9130</t>
  </si>
  <si>
    <t>0284-73-9836</t>
  </si>
  <si>
    <t>小林　英明</t>
  </si>
  <si>
    <t>栃木銀行</t>
  </si>
  <si>
    <t>320-0861</t>
  </si>
  <si>
    <t xml:space="preserve">宇都宮市西２－１－１８  </t>
  </si>
  <si>
    <t>028-633-1241</t>
  </si>
  <si>
    <t>028-636-3512</t>
  </si>
  <si>
    <t>菊池　康雄</t>
  </si>
  <si>
    <t>栃木県農協</t>
  </si>
  <si>
    <t>321-0905</t>
  </si>
  <si>
    <t xml:space="preserve">宇都宮市平出工業団地９－２５  </t>
  </si>
  <si>
    <t>028-626-2331</t>
  </si>
  <si>
    <t>028-626-2511</t>
  </si>
  <si>
    <t>（髙橋　武）</t>
  </si>
  <si>
    <t>栃木トヨペットグループ</t>
  </si>
  <si>
    <t>320-0026</t>
  </si>
  <si>
    <t xml:space="preserve">宇都宮市馬場通り４－３－７（馬場通り４丁目ビル７階） </t>
  </si>
  <si>
    <t>028-627-5386</t>
  </si>
  <si>
    <t>関島　誠一</t>
  </si>
  <si>
    <t>321-0169</t>
  </si>
  <si>
    <t xml:space="preserve">宇都宮市八千代１－５－１２  </t>
  </si>
  <si>
    <t>028-645-3105</t>
  </si>
  <si>
    <t>028-645-6791</t>
  </si>
  <si>
    <t>関谷　忠泉</t>
  </si>
  <si>
    <t>320-0071</t>
  </si>
  <si>
    <t xml:space="preserve">宇都宮市野沢町２－３  </t>
  </si>
  <si>
    <t>028-665-6412</t>
  </si>
  <si>
    <t>028-665-5523</t>
  </si>
  <si>
    <t>中尾　明功</t>
  </si>
  <si>
    <t>カルビー</t>
  </si>
  <si>
    <t>321-3231</t>
  </si>
  <si>
    <t xml:space="preserve">宇都宮市清原工業団地２３－７  </t>
  </si>
  <si>
    <t>028-670-8119</t>
  </si>
  <si>
    <t>028-670-8129</t>
  </si>
  <si>
    <t>外波山　昇志</t>
  </si>
  <si>
    <t>群:（群馬県）</t>
  </si>
  <si>
    <t>群馬銀行</t>
  </si>
  <si>
    <t>371-0846</t>
  </si>
  <si>
    <t xml:space="preserve">前橋市元総社町１９４  </t>
  </si>
  <si>
    <t>027-254-7057</t>
  </si>
  <si>
    <t>高井　研一</t>
  </si>
  <si>
    <t>群馬県農業団体</t>
  </si>
  <si>
    <t>379-2147</t>
  </si>
  <si>
    <t xml:space="preserve">前橋市亀里町１３１０（ＪＡビル内） </t>
  </si>
  <si>
    <t>027-220-2170</t>
  </si>
  <si>
    <t>027-220-2176</t>
  </si>
  <si>
    <t>大澤　憲一</t>
  </si>
  <si>
    <t>太陽誘電</t>
  </si>
  <si>
    <t>370-8522</t>
  </si>
  <si>
    <t xml:space="preserve">高崎市栄町８－１  </t>
  </si>
  <si>
    <t>027-322-1310</t>
  </si>
  <si>
    <t>027-328-2926</t>
  </si>
  <si>
    <t>中野　勝董</t>
  </si>
  <si>
    <t>リケンテクノス</t>
  </si>
  <si>
    <t>101-0063</t>
  </si>
  <si>
    <t xml:space="preserve">千代田区神田淡路町２－１０１  </t>
  </si>
  <si>
    <t>03-3526-5185</t>
  </si>
  <si>
    <t>03-3252-7215</t>
  </si>
  <si>
    <t>由田　晃久</t>
  </si>
  <si>
    <t>371-8560</t>
  </si>
  <si>
    <t xml:space="preserve">前橋市本町２－１２－６（東和銀行本店９階） </t>
  </si>
  <si>
    <t>027-230-8531</t>
  </si>
  <si>
    <t>027-235-3661</t>
  </si>
  <si>
    <t>（加辺　秀雄）</t>
  </si>
  <si>
    <t>関東いすゞ</t>
  </si>
  <si>
    <t>370-1202</t>
  </si>
  <si>
    <t xml:space="preserve">高崎市宮原町１－２１  </t>
  </si>
  <si>
    <t>027-346-1123</t>
  </si>
  <si>
    <t>027-350-5599</t>
  </si>
  <si>
    <t>中嶋　和男</t>
  </si>
  <si>
    <t>明星電気</t>
  </si>
  <si>
    <t>372-0855</t>
  </si>
  <si>
    <t xml:space="preserve">伊勢崎市長沼町２２２３  </t>
  </si>
  <si>
    <t>0270-32-9765</t>
  </si>
  <si>
    <t>0270-32-9770</t>
  </si>
  <si>
    <t>羽根木　武</t>
  </si>
  <si>
    <t>群馬県自動車販売</t>
  </si>
  <si>
    <t>379-2166</t>
  </si>
  <si>
    <t xml:space="preserve">前橋市野中町５６４  </t>
  </si>
  <si>
    <t>027-261-6571</t>
  </si>
  <si>
    <t>027-261-6172</t>
  </si>
  <si>
    <t>星崎　功明</t>
  </si>
  <si>
    <t>北関東しんきん</t>
  </si>
  <si>
    <t>371-0022</t>
  </si>
  <si>
    <t>前橋市千代田町２－３－１２（しののめ信用金庫前橋営業部３階）</t>
  </si>
  <si>
    <t>027-219-0206</t>
  </si>
  <si>
    <t>027-219-0207</t>
  </si>
  <si>
    <t>瀬下　信</t>
  </si>
  <si>
    <t>ミツバ</t>
  </si>
  <si>
    <t>376-0023</t>
  </si>
  <si>
    <t xml:space="preserve">桐生市錦町２－２－１４  </t>
  </si>
  <si>
    <t>0277-44-1209</t>
  </si>
  <si>
    <t>0277-44-1210</t>
  </si>
  <si>
    <t>（三田　賢一）</t>
  </si>
  <si>
    <t>サンデン</t>
  </si>
  <si>
    <t>372-8502</t>
  </si>
  <si>
    <t xml:space="preserve">伊勢崎市寿町２０  </t>
  </si>
  <si>
    <t>0270-24-1222</t>
  </si>
  <si>
    <t>0270-21-2616</t>
  </si>
  <si>
    <t>（天田　清之助）</t>
  </si>
  <si>
    <t>ベイシアグループ</t>
  </si>
  <si>
    <t>379-2187</t>
  </si>
  <si>
    <t xml:space="preserve">前橋市亀里町９００番地  </t>
  </si>
  <si>
    <t>027-210-0188</t>
  </si>
  <si>
    <t>027-210-0193</t>
  </si>
  <si>
    <t>柿沼　尚之</t>
  </si>
  <si>
    <t>日本信号</t>
  </si>
  <si>
    <t>346-8524</t>
  </si>
  <si>
    <t xml:space="preserve">久喜市江面字大谷１８３６－１ </t>
  </si>
  <si>
    <t>0480-28-3322</t>
  </si>
  <si>
    <t>0480-28-3325</t>
  </si>
  <si>
    <t>徳渕　良孝</t>
  </si>
  <si>
    <t>ＵＤトラックス</t>
  </si>
  <si>
    <t>362-0046</t>
  </si>
  <si>
    <t xml:space="preserve">上尾市大字壱丁目１番地  </t>
  </si>
  <si>
    <t>048-781-7215</t>
  </si>
  <si>
    <t>048-781-4737</t>
  </si>
  <si>
    <t>発田　聡</t>
  </si>
  <si>
    <t>日本ピストンリング</t>
  </si>
  <si>
    <t>338-8503</t>
  </si>
  <si>
    <t>さいたま市中央区本町東５－１２－１０（ＮＰＲ与野ビル４階）</t>
  </si>
  <si>
    <t>048-856-5192</t>
  </si>
  <si>
    <t>048-856-5194</t>
  </si>
  <si>
    <t>リケン</t>
  </si>
  <si>
    <t>360-8522</t>
  </si>
  <si>
    <t xml:space="preserve">熊谷市末広４－１４－１  </t>
  </si>
  <si>
    <t>048-521-8347</t>
  </si>
  <si>
    <t>048-524-8110</t>
  </si>
  <si>
    <t>高木　健一郎</t>
  </si>
  <si>
    <t>川口工業</t>
  </si>
  <si>
    <t>332-0012</t>
  </si>
  <si>
    <t xml:space="preserve">川口市本町３－２－２２工房ビルディング４階 </t>
  </si>
  <si>
    <t>048-229-2353</t>
  </si>
  <si>
    <t>048-229-2372</t>
  </si>
  <si>
    <t>駒　英明</t>
  </si>
  <si>
    <t>新電元工業</t>
  </si>
  <si>
    <t>357-0036</t>
  </si>
  <si>
    <t xml:space="preserve">飯能市南町２－３２  </t>
  </si>
  <si>
    <t>042-972-8586</t>
  </si>
  <si>
    <t>042-972-1761</t>
  </si>
  <si>
    <t>中村　政則</t>
  </si>
  <si>
    <t>ボッシュ</t>
  </si>
  <si>
    <t>355-0028</t>
  </si>
  <si>
    <t xml:space="preserve">東松山市箭弓町２－５－５  </t>
  </si>
  <si>
    <t>0493-22-0890</t>
  </si>
  <si>
    <t>0493-23-7466</t>
  </si>
  <si>
    <t>森川　典子</t>
  </si>
  <si>
    <t>サイボー</t>
  </si>
  <si>
    <t>333-0842</t>
  </si>
  <si>
    <t xml:space="preserve">川口市前川１－１－７０  </t>
  </si>
  <si>
    <t>048-266-6829</t>
  </si>
  <si>
    <t>048-264-1168</t>
  </si>
  <si>
    <t>（飯塚　博文）</t>
  </si>
  <si>
    <t>曙ブレーキ工業</t>
  </si>
  <si>
    <t>348-8501</t>
  </si>
  <si>
    <t xml:space="preserve">羽生市東５－８－３  </t>
  </si>
  <si>
    <t>048-561-3575</t>
  </si>
  <si>
    <t>048-563-2555</t>
  </si>
  <si>
    <t>福島　雄二</t>
  </si>
  <si>
    <t>埼玉機械工業</t>
  </si>
  <si>
    <t>330-0854</t>
  </si>
  <si>
    <t xml:space="preserve">さいたま市大宮区桜木町４－９９３－１ </t>
  </si>
  <si>
    <t>048-643-5161</t>
  </si>
  <si>
    <t>048-644-1333</t>
  </si>
  <si>
    <t>菊池　勇</t>
  </si>
  <si>
    <t>山昭</t>
  </si>
  <si>
    <t>350-1334</t>
  </si>
  <si>
    <t xml:space="preserve">狭山市狭山２４－３４  </t>
  </si>
  <si>
    <t>04-2952-2596</t>
  </si>
  <si>
    <t>04-2952-0906</t>
  </si>
  <si>
    <t>内田　貞夫</t>
  </si>
  <si>
    <t>リズム時計</t>
  </si>
  <si>
    <t>330-9551</t>
  </si>
  <si>
    <t xml:space="preserve">さいたま市大宮区北袋町１－２９９－１２ </t>
  </si>
  <si>
    <t>048-643-7267</t>
  </si>
  <si>
    <t>048-643-8497</t>
  </si>
  <si>
    <t>奥田　伸一郎</t>
  </si>
  <si>
    <t>藤倉ゴム工業</t>
  </si>
  <si>
    <t>339-8510</t>
  </si>
  <si>
    <t xml:space="preserve">さいたま市岩槻区上野６－１２－８ </t>
  </si>
  <si>
    <t>048-794-2217</t>
  </si>
  <si>
    <t>048-794-6907</t>
  </si>
  <si>
    <t>神山　幸一</t>
  </si>
  <si>
    <t>サンケン電気</t>
  </si>
  <si>
    <t>352-8666</t>
  </si>
  <si>
    <t xml:space="preserve">新座市北野３－６－３  </t>
  </si>
  <si>
    <t>048-472-1354</t>
  </si>
  <si>
    <t>048-474-8705</t>
  </si>
  <si>
    <t>深作　操</t>
  </si>
  <si>
    <t>武蔵野銀行</t>
  </si>
  <si>
    <t>330-0802</t>
  </si>
  <si>
    <t>さいたま市大宮区宮町１－３０（武蔵野銀行大宮支店３階）</t>
  </si>
  <si>
    <t>048-648-9671</t>
  </si>
  <si>
    <t>048-648-0252</t>
  </si>
  <si>
    <t>白井　利幸</t>
  </si>
  <si>
    <t>科学技術</t>
  </si>
  <si>
    <t>351-0198</t>
  </si>
  <si>
    <t xml:space="preserve">和光市広沢２－１  </t>
  </si>
  <si>
    <t>048-467-1166</t>
  </si>
  <si>
    <t>048-467-3580</t>
  </si>
  <si>
    <t>（小原　孝文）</t>
  </si>
  <si>
    <t>さいしん</t>
  </si>
  <si>
    <t>048-524-1101</t>
  </si>
  <si>
    <t>048-523-0642</t>
  </si>
  <si>
    <t>安田　格</t>
  </si>
  <si>
    <t>埼玉県農協</t>
  </si>
  <si>
    <t>330-0063</t>
  </si>
  <si>
    <t xml:space="preserve">さいたま市浦和区高砂３－１２－９（農林会館内） </t>
  </si>
  <si>
    <t>048-829-3141</t>
  </si>
  <si>
    <t>048-824-9762</t>
  </si>
  <si>
    <t>（鯨井　武明）</t>
  </si>
  <si>
    <t>マーレ</t>
  </si>
  <si>
    <t>350-1155</t>
  </si>
  <si>
    <t xml:space="preserve">川越市下赤坂字大野原５９１  </t>
  </si>
  <si>
    <t>049-266-7782</t>
  </si>
  <si>
    <t>049-266-7702</t>
  </si>
  <si>
    <t>埼玉県金属加工</t>
  </si>
  <si>
    <t>331-0812</t>
  </si>
  <si>
    <t xml:space="preserve">さいたま市北区宮原町２－２２－１１（荒井ビル２階） </t>
  </si>
  <si>
    <t>048-665-8226</t>
  </si>
  <si>
    <t>048-652-9149</t>
  </si>
  <si>
    <t>（島村　周作）</t>
  </si>
  <si>
    <t>埼玉県建設業</t>
  </si>
  <si>
    <t>336-0031</t>
  </si>
  <si>
    <t xml:space="preserve">さいたま市南区鹿手袋４－１－７（建産連会館６階） </t>
  </si>
  <si>
    <t>048-864-9731</t>
  </si>
  <si>
    <t>048-838-9490</t>
  </si>
  <si>
    <t>星野　博之</t>
  </si>
  <si>
    <t>ニシウミグループ</t>
  </si>
  <si>
    <t>350-0833</t>
  </si>
  <si>
    <t xml:space="preserve">川越市芳野台３－１－１ </t>
  </si>
  <si>
    <t>049-277-3211</t>
  </si>
  <si>
    <t>049-277-3212</t>
  </si>
  <si>
    <t>西海　栄一</t>
  </si>
  <si>
    <t>350-1123</t>
  </si>
  <si>
    <t xml:space="preserve">川越市脇田本町１５－１３（東上パールビル５階） </t>
  </si>
  <si>
    <t>049-246-9331</t>
  </si>
  <si>
    <t>049-246-9332</t>
  </si>
  <si>
    <t>今泉　裕</t>
  </si>
  <si>
    <t>埼玉県医師会</t>
  </si>
  <si>
    <t>330-0062</t>
  </si>
  <si>
    <t xml:space="preserve">さいたま市浦和区仲町３－５－１（埼玉県県民健康センター４階） </t>
  </si>
  <si>
    <t>048-832-7882</t>
  </si>
  <si>
    <t>048-832-7818</t>
  </si>
  <si>
    <t>金井　忠男</t>
  </si>
  <si>
    <t>ＴＭＧ</t>
  </si>
  <si>
    <t>335-0023</t>
  </si>
  <si>
    <t xml:space="preserve">戸田市本町１－９－８  </t>
  </si>
  <si>
    <t>048-445-8802</t>
  </si>
  <si>
    <t>048-445-9700</t>
  </si>
  <si>
    <t>中村　毅</t>
  </si>
  <si>
    <t>278-8601</t>
  </si>
  <si>
    <t xml:space="preserve">野田市野田２５０  </t>
  </si>
  <si>
    <t>0471-23-5035</t>
  </si>
  <si>
    <t>0471-23-5200</t>
  </si>
  <si>
    <t>松崎　毅</t>
  </si>
  <si>
    <t>ヤマサ</t>
  </si>
  <si>
    <t>288-0056</t>
  </si>
  <si>
    <t xml:space="preserve">銚子市新生町２－１０－１  </t>
  </si>
  <si>
    <t>0479-22-9811</t>
  </si>
  <si>
    <t>0479-22-3435</t>
  </si>
  <si>
    <t>上野　潤二</t>
  </si>
  <si>
    <t>ヒゲタ</t>
  </si>
  <si>
    <t>288-0041</t>
  </si>
  <si>
    <t xml:space="preserve">銚子市中央町２－８  </t>
  </si>
  <si>
    <t>0479-22-0080</t>
  </si>
  <si>
    <t>0479-25-2132</t>
  </si>
  <si>
    <t>百川　昌伯</t>
  </si>
  <si>
    <t>260-0026</t>
  </si>
  <si>
    <t xml:space="preserve">千葉市中央区千葉港１－２  </t>
  </si>
  <si>
    <t>043-301-8269</t>
  </si>
  <si>
    <t>043-244-5312</t>
  </si>
  <si>
    <t>上原　和男</t>
  </si>
  <si>
    <t>千葉県医業</t>
  </si>
  <si>
    <t xml:space="preserve">千葉市中央区千葉港７－１（ホテルニューツカモト３階） </t>
  </si>
  <si>
    <t>043-241-8514</t>
  </si>
  <si>
    <t>043-244-5833</t>
  </si>
  <si>
    <t>柏戸　正英</t>
  </si>
  <si>
    <t>イチカワ</t>
  </si>
  <si>
    <t>277-0831</t>
  </si>
  <si>
    <t xml:space="preserve">柏市根戸２００番地  </t>
  </si>
  <si>
    <t>04-7132-4441</t>
  </si>
  <si>
    <t>04-7132-4447</t>
  </si>
  <si>
    <t>小泉　和之</t>
  </si>
  <si>
    <t>山崎製パン</t>
  </si>
  <si>
    <t>101-0033</t>
  </si>
  <si>
    <t xml:space="preserve">千代田区神田岩本町１（清水ビル５階） </t>
  </si>
  <si>
    <t>03-3258-1801</t>
  </si>
  <si>
    <t>03-3258-2043</t>
  </si>
  <si>
    <t>飯島　英行</t>
  </si>
  <si>
    <t>鬼怒川ゴム</t>
  </si>
  <si>
    <t>263-0005</t>
  </si>
  <si>
    <t xml:space="preserve">千葉市稲毛区長沼町３３０  </t>
  </si>
  <si>
    <t>043-250-5233</t>
  </si>
  <si>
    <t>043-259-8891</t>
  </si>
  <si>
    <t>小薬　次郎</t>
  </si>
  <si>
    <t>勝又</t>
  </si>
  <si>
    <t>260-0012</t>
  </si>
  <si>
    <t xml:space="preserve">千葉市中央区本町２－２－１０  </t>
  </si>
  <si>
    <t>043-227-2125</t>
  </si>
  <si>
    <t>043-222-8722</t>
  </si>
  <si>
    <t>勝又　久夫</t>
  </si>
  <si>
    <t>京葉銀行</t>
  </si>
  <si>
    <t xml:space="preserve">千葉市中央区千葉港５－４５  </t>
  </si>
  <si>
    <t>043-306-8005</t>
  </si>
  <si>
    <t>043-301-7029</t>
  </si>
  <si>
    <t>藤坂　政美</t>
  </si>
  <si>
    <t>千葉県機械金属</t>
  </si>
  <si>
    <t>260-0016</t>
  </si>
  <si>
    <t xml:space="preserve">千葉市中央区栄町３６－１０（ＹＳ千葉中央ビル２階） </t>
  </si>
  <si>
    <t>043-201-1251</t>
  </si>
  <si>
    <t>043-201-1252</t>
  </si>
  <si>
    <t>山本　都俊</t>
  </si>
  <si>
    <t>双葉電子</t>
  </si>
  <si>
    <t>297-8588</t>
  </si>
  <si>
    <t xml:space="preserve">茂原市大芝６２９  </t>
  </si>
  <si>
    <t>0475-25-4116</t>
  </si>
  <si>
    <t>0475-20-1679</t>
  </si>
  <si>
    <t>加藤　正実</t>
  </si>
  <si>
    <t>千葉興業銀行</t>
  </si>
  <si>
    <t>261-0001</t>
  </si>
  <si>
    <t xml:space="preserve">千葉市美浜区幸町２－１－２  </t>
  </si>
  <si>
    <t>043-243-2111</t>
  </si>
  <si>
    <t>043-243-0020</t>
  </si>
  <si>
    <t>梅村　星児</t>
  </si>
  <si>
    <t>千葉県自動車販売整備</t>
  </si>
  <si>
    <t>261-0002</t>
  </si>
  <si>
    <t xml:space="preserve">千葉市美浜区新港１５６（千葉県自動車会館２号館） </t>
  </si>
  <si>
    <t>043-246-2241</t>
  </si>
  <si>
    <t>043-246-2792</t>
  </si>
  <si>
    <t>吉川　敏男</t>
  </si>
  <si>
    <t>千葉トヨタ</t>
  </si>
  <si>
    <t>260-0032</t>
  </si>
  <si>
    <t xml:space="preserve">千葉市中央区登戸２－２－７（千葉トヨタビル） </t>
  </si>
  <si>
    <t>043-302-7585</t>
  </si>
  <si>
    <t>043-244-5871</t>
  </si>
  <si>
    <t>浅見　修</t>
  </si>
  <si>
    <t>千葉県農協</t>
  </si>
  <si>
    <t>260-0031</t>
  </si>
  <si>
    <t xml:space="preserve">千葉市中央区新千葉３－２－６  </t>
  </si>
  <si>
    <t>043-245-7479</t>
  </si>
  <si>
    <t>043-246-2135</t>
  </si>
  <si>
    <t>小泉　勉</t>
  </si>
  <si>
    <t>新日鐵住金君津関連</t>
  </si>
  <si>
    <t>292-0835</t>
  </si>
  <si>
    <t>木更津市築地１－１（君津製鐵所ビジネスセンター３階３０４号室）</t>
  </si>
  <si>
    <t>0438-40-5000</t>
  </si>
  <si>
    <t>0438-40-5001</t>
  </si>
  <si>
    <t>中村　圭一</t>
  </si>
  <si>
    <t>260-0045</t>
  </si>
  <si>
    <t xml:space="preserve">千葉市中央区弁天３－１４－３  </t>
  </si>
  <si>
    <t>043-254-0001</t>
  </si>
  <si>
    <t>043-254-0651</t>
  </si>
  <si>
    <t>菊安　満雄</t>
  </si>
  <si>
    <t>千葉県日産自動車</t>
  </si>
  <si>
    <t xml:space="preserve">千葉市美浜区新港１８４  </t>
  </si>
  <si>
    <t>043-204-2311</t>
  </si>
  <si>
    <t>043-204-2341</t>
  </si>
  <si>
    <t>加藤　勇</t>
  </si>
  <si>
    <t>千葉県建設業</t>
  </si>
  <si>
    <t>260-0024</t>
  </si>
  <si>
    <t xml:space="preserve">千葉市中央区中央港１－１３－１  </t>
  </si>
  <si>
    <t>043-247-4080</t>
  </si>
  <si>
    <t>043-242-8890</t>
  </si>
  <si>
    <t>高橋　順一</t>
  </si>
  <si>
    <t>千葉県食品製造</t>
  </si>
  <si>
    <t>260-0025</t>
  </si>
  <si>
    <t xml:space="preserve">千葉市中央区問屋町１３－６  </t>
  </si>
  <si>
    <t>043-241-6412</t>
  </si>
  <si>
    <t>043-241-6674</t>
  </si>
  <si>
    <t>古谷　健一</t>
  </si>
  <si>
    <t>京葉ガス</t>
  </si>
  <si>
    <t>272-8580</t>
  </si>
  <si>
    <t xml:space="preserve">市川市市川南２－８－８  </t>
  </si>
  <si>
    <t>047-322-1706</t>
  </si>
  <si>
    <t>047-322-5727</t>
  </si>
  <si>
    <t>山田　英男</t>
  </si>
  <si>
    <t>千葉県トラック</t>
  </si>
  <si>
    <t>275-0024</t>
  </si>
  <si>
    <t xml:space="preserve">習志野市茜浜１－１０－２  </t>
  </si>
  <si>
    <t>047-452-6661</t>
  </si>
  <si>
    <t>047-454-5000</t>
  </si>
  <si>
    <t>西郷　隆好</t>
  </si>
  <si>
    <t>オリエンタルランド</t>
  </si>
  <si>
    <t>279-8511</t>
  </si>
  <si>
    <t xml:space="preserve">浦安市舞浜１－１  </t>
  </si>
  <si>
    <t>047-305-2340</t>
  </si>
  <si>
    <t>047-381-3537</t>
  </si>
  <si>
    <t>金木　有一</t>
  </si>
  <si>
    <t>亀田総合病院</t>
  </si>
  <si>
    <t>260-0014</t>
  </si>
  <si>
    <t xml:space="preserve">千葉市中央区本千葉町３－１（明治安田生命千葉ビル７階） </t>
  </si>
  <si>
    <t>043-225-3811</t>
  </si>
  <si>
    <t>043-225-0800</t>
  </si>
  <si>
    <t>亀田　秀次</t>
  </si>
  <si>
    <t>味の素</t>
  </si>
  <si>
    <t>中央区京橋１－１９－５（株味の素コミュニケーションズ京橋ビル７階）</t>
  </si>
  <si>
    <t>03-5250-5401</t>
  </si>
  <si>
    <t>03-5250-0102</t>
  </si>
  <si>
    <t>デイ・シイ</t>
  </si>
  <si>
    <t>210-0005</t>
  </si>
  <si>
    <t>川崎市川崎区東田町８番地（パレール三井ビルディング１７階）</t>
  </si>
  <si>
    <t>044-223-4758</t>
  </si>
  <si>
    <t>044-223-4750</t>
  </si>
  <si>
    <t>山口　信利</t>
  </si>
  <si>
    <t>日産自動車</t>
  </si>
  <si>
    <t>220-0011</t>
  </si>
  <si>
    <t xml:space="preserve">横浜市西区高島２－６－３２（横浜東口ウィスポートビル２０階） </t>
  </si>
  <si>
    <t>045-461-2355</t>
  </si>
  <si>
    <t>045-453-5367</t>
  </si>
  <si>
    <t>高橋　雄介</t>
  </si>
  <si>
    <t>富士フイルムグループ</t>
  </si>
  <si>
    <t>250-0001</t>
  </si>
  <si>
    <t xml:space="preserve">小田原市扇町２－１２－１  </t>
  </si>
  <si>
    <t>0465-32-2125</t>
  </si>
  <si>
    <t>0465-32-2188</t>
  </si>
  <si>
    <t>山田　透</t>
  </si>
  <si>
    <t>富士通</t>
  </si>
  <si>
    <t>211-0063</t>
  </si>
  <si>
    <t xml:space="preserve">川崎市中原区小杉町３－２６４－３（ユニオンビル４階） </t>
  </si>
  <si>
    <t>044-738-3010</t>
  </si>
  <si>
    <t>044-738-2225</t>
  </si>
  <si>
    <t>林　博司</t>
  </si>
  <si>
    <t>三菱化工機</t>
  </si>
  <si>
    <t>044-366-0096</t>
  </si>
  <si>
    <t>044-333-4303</t>
  </si>
  <si>
    <t>高橋　泰</t>
  </si>
  <si>
    <t>京三製作所</t>
  </si>
  <si>
    <t>230-0031</t>
  </si>
  <si>
    <t xml:space="preserve">横浜市鶴見区平安町２－２９  </t>
  </si>
  <si>
    <t>045-503-8182</t>
  </si>
  <si>
    <t>045-505-5601</t>
  </si>
  <si>
    <t>小野寺　徹</t>
  </si>
  <si>
    <t>神奈川運輸業</t>
  </si>
  <si>
    <t>221-0057</t>
  </si>
  <si>
    <t xml:space="preserve">横浜市神奈川区青木町８－１  </t>
  </si>
  <si>
    <t>045-441-3278</t>
  </si>
  <si>
    <t>045-441-3279</t>
  </si>
  <si>
    <t>佐々木　茂彦</t>
  </si>
  <si>
    <t xml:space="preserve">港区芝５－２６－２４  </t>
  </si>
  <si>
    <t>03-3451-8102</t>
  </si>
  <si>
    <t>03-3451-8513</t>
  </si>
  <si>
    <t>根元　伸</t>
  </si>
  <si>
    <t>日本鋳造</t>
  </si>
  <si>
    <t>210-9567</t>
  </si>
  <si>
    <t xml:space="preserve">川崎市川崎区白石町２－１  </t>
  </si>
  <si>
    <t>044-322-3749</t>
  </si>
  <si>
    <t>044-344-4022</t>
  </si>
  <si>
    <t>阿部　俊彦</t>
  </si>
  <si>
    <t>192-8525</t>
  </si>
  <si>
    <t xml:space="preserve">八王子市石川町２９６７番地３  </t>
  </si>
  <si>
    <t>042-646-5244</t>
  </si>
  <si>
    <t>042-646-8649</t>
  </si>
  <si>
    <t>今井　正樹</t>
  </si>
  <si>
    <t>210-0852</t>
  </si>
  <si>
    <t xml:space="preserve">川崎市川崎区小田栄２－１－１昭和電線川崎ビル６Ｆ </t>
  </si>
  <si>
    <t>044-366-7338</t>
  </si>
  <si>
    <t>044-366-0733</t>
  </si>
  <si>
    <t>及川　良行</t>
  </si>
  <si>
    <t>横浜港湾</t>
  </si>
  <si>
    <t>231-0005</t>
  </si>
  <si>
    <t xml:space="preserve">横浜市中区本町４－４３（セボン関内第２ビル８階） </t>
  </si>
  <si>
    <t>045-201-7652</t>
  </si>
  <si>
    <t>045-201-7248</t>
  </si>
  <si>
    <t>藤木　幸夫</t>
  </si>
  <si>
    <t>横浜銀行</t>
  </si>
  <si>
    <t>220-8611</t>
  </si>
  <si>
    <t xml:space="preserve">横浜市西区みなとみらい３－１－１ </t>
  </si>
  <si>
    <t>045-225-1111</t>
  </si>
  <si>
    <t>045-225-1290</t>
  </si>
  <si>
    <t>越田　進</t>
  </si>
  <si>
    <t>小松製作所</t>
  </si>
  <si>
    <t>107-8414</t>
  </si>
  <si>
    <t xml:space="preserve">港区赤坂２－３－６（コマツビル７階） </t>
  </si>
  <si>
    <t>03-5561-4341</t>
  </si>
  <si>
    <t>03-3584-6369</t>
  </si>
  <si>
    <t>浦野　邦子</t>
  </si>
  <si>
    <t>日本飛行機</t>
  </si>
  <si>
    <t>236-0001</t>
  </si>
  <si>
    <t xml:space="preserve">横浜市金沢区昭和町３１７５  </t>
  </si>
  <si>
    <t>045-773-5170</t>
  </si>
  <si>
    <t>045-776-1301</t>
  </si>
  <si>
    <t>中家　稔之</t>
  </si>
  <si>
    <t>横浜港運</t>
  </si>
  <si>
    <t>231-0003</t>
  </si>
  <si>
    <t xml:space="preserve">横浜市中区北仲通り４－４４  </t>
  </si>
  <si>
    <t>045-201-6877</t>
  </si>
  <si>
    <t>045-201-6755</t>
  </si>
  <si>
    <t>鈴木　久衛</t>
  </si>
  <si>
    <t>神奈川県医療従事者</t>
  </si>
  <si>
    <t>231-0033</t>
  </si>
  <si>
    <t>横浜市中区長者町３－８－１１（リッシュアヴェニュー横濱関内５階）</t>
  </si>
  <si>
    <t>045-641-3400</t>
  </si>
  <si>
    <t>045-222-7718</t>
  </si>
  <si>
    <t>大久保　吉修</t>
  </si>
  <si>
    <t>神奈川県協同</t>
  </si>
  <si>
    <t>254-0812</t>
  </si>
  <si>
    <t xml:space="preserve">平塚市松風町６－１  </t>
  </si>
  <si>
    <t>0463-22-6535</t>
  </si>
  <si>
    <t>0463-22-6538</t>
  </si>
  <si>
    <t>平松　廣司</t>
  </si>
  <si>
    <t>トヨタ自動車東日本</t>
  </si>
  <si>
    <t>981-3609</t>
  </si>
  <si>
    <t xml:space="preserve">宮城県黒川郡大衡村中央平１番地  </t>
  </si>
  <si>
    <t>022-765-6490</t>
  </si>
  <si>
    <t>022-765-6491</t>
  </si>
  <si>
    <t>野中　敏行</t>
  </si>
  <si>
    <t>日本発条</t>
  </si>
  <si>
    <t xml:space="preserve">横浜市金沢区福浦３－１０  </t>
  </si>
  <si>
    <t>045-786-7539</t>
  </si>
  <si>
    <t>045-786-7505</t>
  </si>
  <si>
    <t>嘉戸　廣之</t>
  </si>
  <si>
    <t>東洋電機</t>
  </si>
  <si>
    <t xml:space="preserve">横浜市金沢区福浦３－８  </t>
  </si>
  <si>
    <t>045-790-3135</t>
  </si>
  <si>
    <t>045-790-7295</t>
  </si>
  <si>
    <t>石井　明彦</t>
  </si>
  <si>
    <t>神奈川県鉄工業</t>
  </si>
  <si>
    <t>川崎市川崎区東田町８番地（パレール三井ビルディング８階８０２号室）</t>
  </si>
  <si>
    <t>044-233-5538</t>
  </si>
  <si>
    <t>044-233-7440</t>
  </si>
  <si>
    <t>小菅　光良</t>
  </si>
  <si>
    <t>210-8512</t>
  </si>
  <si>
    <t xml:space="preserve">川崎市川崎区塩浜１－１－１  </t>
  </si>
  <si>
    <t>044-276-3929</t>
  </si>
  <si>
    <t>044-276-3985</t>
  </si>
  <si>
    <t>尾浪　和彦</t>
  </si>
  <si>
    <t>神奈川鉄鋼産業</t>
  </si>
  <si>
    <t>210-0015</t>
  </si>
  <si>
    <t xml:space="preserve">川崎市川崎区南町１－１（日本生命川崎ビル３階） </t>
  </si>
  <si>
    <t>044-233-5517</t>
  </si>
  <si>
    <t>044-233-5519</t>
  </si>
  <si>
    <t>鈴木　明</t>
  </si>
  <si>
    <t>トヨタウエインズグループ</t>
  </si>
  <si>
    <t>231-0023</t>
  </si>
  <si>
    <t xml:space="preserve">横浜市中区山下町３３（ウエインズビル３階） </t>
  </si>
  <si>
    <t>045-224-8855</t>
  </si>
  <si>
    <t>045-224-8805</t>
  </si>
  <si>
    <t>宮原　郁生</t>
  </si>
  <si>
    <t>不二サッシ</t>
  </si>
  <si>
    <t>212-0058</t>
  </si>
  <si>
    <t xml:space="preserve">川崎市幸区鹿島田１－１－２（新川崎三井ビル５階） </t>
  </si>
  <si>
    <t>044-520-0795</t>
  </si>
  <si>
    <t>044-520-0797</t>
  </si>
  <si>
    <t>岡野　直樹</t>
  </si>
  <si>
    <t>東亜建設工業</t>
  </si>
  <si>
    <t>163-1031</t>
  </si>
  <si>
    <t xml:space="preserve">新宿区西新宿３－７－１（新宿パークタワー３１階） </t>
  </si>
  <si>
    <t>03-6757-6571</t>
  </si>
  <si>
    <t>03-6757-6572</t>
  </si>
  <si>
    <t>羽田　滋規</t>
  </si>
  <si>
    <t>モリタ宮田工業</t>
  </si>
  <si>
    <t>253-0087</t>
  </si>
  <si>
    <t xml:space="preserve">茅ケ崎市下町屋１－１－１  </t>
  </si>
  <si>
    <t>0467-85-3389</t>
  </si>
  <si>
    <t>0467-83-1015</t>
  </si>
  <si>
    <t>伊藤　隆夫</t>
  </si>
  <si>
    <t>神奈川県自動車販売</t>
  </si>
  <si>
    <t>045-201-8991</t>
  </si>
  <si>
    <t>045-212-2445</t>
  </si>
  <si>
    <t>関口　雄介</t>
  </si>
  <si>
    <t>神奈川県石油業</t>
  </si>
  <si>
    <t>231-0031</t>
  </si>
  <si>
    <t xml:space="preserve">横浜市中区万代町３－５－３（石油会館３階） </t>
  </si>
  <si>
    <t>045-641-2473</t>
  </si>
  <si>
    <t>045-641-2463</t>
  </si>
  <si>
    <t>渡辺　晴夫</t>
  </si>
  <si>
    <t>東芝</t>
  </si>
  <si>
    <t>212-8577</t>
  </si>
  <si>
    <t xml:space="preserve">川崎市幸区小向東芝町１番地  </t>
  </si>
  <si>
    <t>044-556-5455</t>
  </si>
  <si>
    <t>044-520-7828</t>
  </si>
  <si>
    <t>村上　顕郎</t>
  </si>
  <si>
    <t>日新</t>
  </si>
  <si>
    <t>231-0015</t>
  </si>
  <si>
    <t xml:space="preserve">横浜市中区尾上町６－８１（ニッセイ横浜尾上町ビル８階） </t>
  </si>
  <si>
    <t>045-671-6123</t>
  </si>
  <si>
    <t>045-671-6128</t>
  </si>
  <si>
    <t>富士通ゼネラル</t>
  </si>
  <si>
    <t>213-8502</t>
  </si>
  <si>
    <t xml:space="preserve">川崎市高津区末長３丁目３番１７号 </t>
  </si>
  <si>
    <t>044-861-7830</t>
  </si>
  <si>
    <t>044-861-7891</t>
  </si>
  <si>
    <t>竹中　敬雄</t>
  </si>
  <si>
    <t>中山鋼業</t>
  </si>
  <si>
    <t>555-0042</t>
  </si>
  <si>
    <t xml:space="preserve">大阪市西淀川区西島１－２－１３３ </t>
  </si>
  <si>
    <t>06-6471-5881</t>
  </si>
  <si>
    <t>06-6471-6582</t>
  </si>
  <si>
    <t>岡田　章</t>
  </si>
  <si>
    <t xml:space="preserve">千代田区永田町２－１３－２  </t>
  </si>
  <si>
    <t>03-3539-1300</t>
  </si>
  <si>
    <t>03-3593-5714</t>
  </si>
  <si>
    <t>佐藤　喜一</t>
  </si>
  <si>
    <t>市光工業</t>
  </si>
  <si>
    <t>259-1145</t>
  </si>
  <si>
    <t xml:space="preserve">伊勢原市板戸８０  </t>
  </si>
  <si>
    <t>0463-94-8029</t>
  </si>
  <si>
    <t>0463-92-3349</t>
  </si>
  <si>
    <t>志田　哲也</t>
  </si>
  <si>
    <t>ＫＴグループ</t>
  </si>
  <si>
    <t>221-0062</t>
  </si>
  <si>
    <t xml:space="preserve">横浜市神奈川区浦島丘３－３０  </t>
  </si>
  <si>
    <t>045-642-8811</t>
  </si>
  <si>
    <t>045-642-5508</t>
  </si>
  <si>
    <t>上野　健彦</t>
  </si>
  <si>
    <t>アツギ</t>
  </si>
  <si>
    <t>243-0493</t>
  </si>
  <si>
    <t xml:space="preserve">海老名市大谷北１－９－１  </t>
  </si>
  <si>
    <t>046-231-7358</t>
  </si>
  <si>
    <t>046-234-3502</t>
  </si>
  <si>
    <t>岡田　武浩</t>
  </si>
  <si>
    <t>神奈川県電設</t>
  </si>
  <si>
    <t xml:space="preserve">横浜市中区長者町４－９－３  </t>
  </si>
  <si>
    <t>045-641-5272</t>
  </si>
  <si>
    <t>045-641-5030</t>
  </si>
  <si>
    <t>バンテック</t>
  </si>
  <si>
    <t>210-0024</t>
  </si>
  <si>
    <t xml:space="preserve">川崎市川崎区日進町１－１４（キューブ川崎５階） </t>
  </si>
  <si>
    <t>044-233-9864</t>
  </si>
  <si>
    <t>044-233-9784</t>
  </si>
  <si>
    <t>中村　浩</t>
  </si>
  <si>
    <t xml:space="preserve">横浜市中区山下町４６（第１上野ビル） </t>
  </si>
  <si>
    <t>045-671-7542</t>
  </si>
  <si>
    <t>045-671-7548</t>
  </si>
  <si>
    <t>野村　昌弘</t>
  </si>
  <si>
    <t>油研</t>
  </si>
  <si>
    <t>252-1113</t>
  </si>
  <si>
    <t xml:space="preserve">綾瀬市上土棚中４－４－３４  </t>
  </si>
  <si>
    <t>0467-77-2181</t>
  </si>
  <si>
    <t>0467-77-2315</t>
  </si>
  <si>
    <t>永久　秀治</t>
  </si>
  <si>
    <t>神奈川県自動車整備</t>
  </si>
  <si>
    <t>231-0028</t>
  </si>
  <si>
    <t>横浜市中区翁町１－６－６（神奈川県自動車整備振興会教育センター内）</t>
  </si>
  <si>
    <t>045-201-1517</t>
  </si>
  <si>
    <t>045-212-5569</t>
  </si>
  <si>
    <t>多田　愼二</t>
  </si>
  <si>
    <t>東プレ</t>
  </si>
  <si>
    <t>252-0253</t>
  </si>
  <si>
    <t xml:space="preserve">相模原市中央区南橋本３－２－２５ </t>
  </si>
  <si>
    <t>042-772-8161</t>
  </si>
  <si>
    <t>042-772-8441</t>
  </si>
  <si>
    <t>松岡　邦和</t>
  </si>
  <si>
    <t>アマダ</t>
  </si>
  <si>
    <t>259-1196</t>
  </si>
  <si>
    <t xml:space="preserve">伊勢原市石田２００  </t>
  </si>
  <si>
    <t>0463-96-3191</t>
  </si>
  <si>
    <t>0463-94-9782</t>
  </si>
  <si>
    <t>阿部　敦茂</t>
  </si>
  <si>
    <t>神奈川県建設業</t>
  </si>
  <si>
    <t>231-0011</t>
  </si>
  <si>
    <t xml:space="preserve">横浜市中区太田町２－２２（神奈川県建設会館４階） </t>
  </si>
  <si>
    <t>045-201-9446</t>
  </si>
  <si>
    <t>045-212-5430</t>
  </si>
  <si>
    <t>小俣　務</t>
  </si>
  <si>
    <t>ゼロ</t>
  </si>
  <si>
    <t>212-0013</t>
  </si>
  <si>
    <t xml:space="preserve">川崎市幸区堀川町５８０番地（ソリッドスクエア西館６階） </t>
  </si>
  <si>
    <t>044-549-3016</t>
  </si>
  <si>
    <t>044-549-3017</t>
  </si>
  <si>
    <t>塩谷　知之</t>
  </si>
  <si>
    <t>神奈川県機器</t>
  </si>
  <si>
    <t xml:space="preserve">横浜市中区尾上町４－４７（リスト関内ビル６階） </t>
  </si>
  <si>
    <t>045-641-7713</t>
  </si>
  <si>
    <t>045-641-3176</t>
  </si>
  <si>
    <t>日本コロムビア</t>
  </si>
  <si>
    <t>105-8482</t>
  </si>
  <si>
    <t xml:space="preserve">港区虎ノ門４－１－４０（江戸見坂森ビル４階） </t>
  </si>
  <si>
    <t>03-6895-9980</t>
  </si>
  <si>
    <t>03-3431-6930</t>
  </si>
  <si>
    <t>吉田　眞市</t>
  </si>
  <si>
    <t>神奈川県管工事業</t>
  </si>
  <si>
    <t>231-0027</t>
  </si>
  <si>
    <t xml:space="preserve">横浜市中区扇町１－２－１（横浜市管工事協同組合２階） </t>
  </si>
  <si>
    <t>045-222-7543</t>
  </si>
  <si>
    <t>045-683-4365</t>
  </si>
  <si>
    <t>佐々木　靖太</t>
  </si>
  <si>
    <t>日本農産工業</t>
  </si>
  <si>
    <t>神奈川県電子電気機器</t>
  </si>
  <si>
    <t>220-0002</t>
  </si>
  <si>
    <t xml:space="preserve">横浜市西区南軽井沢１１－１  </t>
  </si>
  <si>
    <t>045-320-1188</t>
  </si>
  <si>
    <t>045-320-0011</t>
  </si>
  <si>
    <t>下田　達郎</t>
  </si>
  <si>
    <t>神奈川県プラスチック事業</t>
  </si>
  <si>
    <t>221-0844</t>
  </si>
  <si>
    <t xml:space="preserve">横浜市神奈川区沢渡１－２（菱興高島台第３ビル７階） </t>
  </si>
  <si>
    <t>045-410-2190</t>
  </si>
  <si>
    <t>045-410-2193</t>
  </si>
  <si>
    <t>安藤　壽浩</t>
  </si>
  <si>
    <t>京:（京都府）</t>
  </si>
  <si>
    <t>京セラ</t>
  </si>
  <si>
    <t>612-8501</t>
  </si>
  <si>
    <t xml:space="preserve">京都市伏見区竹田鳥羽殿町６番地  </t>
  </si>
  <si>
    <t>075-604-3592</t>
  </si>
  <si>
    <t>075-604-3594</t>
  </si>
  <si>
    <t>佐藤　隆</t>
  </si>
  <si>
    <t>河西工業</t>
  </si>
  <si>
    <t>253-0106</t>
  </si>
  <si>
    <t xml:space="preserve">神奈川県高座郡寒川町宮山３３１６ </t>
  </si>
  <si>
    <t>0467-75-8381</t>
  </si>
  <si>
    <t>0467-75-8370</t>
  </si>
  <si>
    <t>武藤　芳樹</t>
  </si>
  <si>
    <t>神奈川県情報サービス産業</t>
  </si>
  <si>
    <t>220-0004</t>
  </si>
  <si>
    <t xml:space="preserve">横浜市西区北幸２－１０－３９（日総第５ビル７階） </t>
  </si>
  <si>
    <t>045-314-1477</t>
  </si>
  <si>
    <t>045-314-4704</t>
  </si>
  <si>
    <t>渡邉　安好</t>
  </si>
  <si>
    <t>丸全昭和運輸</t>
  </si>
  <si>
    <t>231-8419</t>
  </si>
  <si>
    <t xml:space="preserve">横浜市中区南仲通２－１５  </t>
  </si>
  <si>
    <t>045-671-5897</t>
  </si>
  <si>
    <t>045-671-5899</t>
  </si>
  <si>
    <t>浅井　俊之</t>
  </si>
  <si>
    <t>神奈川県食品製造</t>
  </si>
  <si>
    <t xml:space="preserve">横浜市西区高島２－１２－６（ヨコハマジャスト１号館７階） </t>
  </si>
  <si>
    <t>045-453-6359</t>
  </si>
  <si>
    <t>045-453-6387</t>
  </si>
  <si>
    <t>平川　兼寛</t>
  </si>
  <si>
    <t>211-0012</t>
  </si>
  <si>
    <t xml:space="preserve">川崎市中原区中丸子１５０  </t>
  </si>
  <si>
    <t>044-435-3118</t>
  </si>
  <si>
    <t>044-431-0318</t>
  </si>
  <si>
    <t>水木　國雄</t>
  </si>
  <si>
    <t>253-0071</t>
  </si>
  <si>
    <t xml:space="preserve">茅ケ崎市萩園２５００  </t>
  </si>
  <si>
    <t>0467-89-2228</t>
  </si>
  <si>
    <t>0467-58-5054</t>
  </si>
  <si>
    <t>坊　昭範</t>
  </si>
  <si>
    <t>ニフコ</t>
  </si>
  <si>
    <t>吉丸　由紀子</t>
  </si>
  <si>
    <t>エルナー</t>
  </si>
  <si>
    <t>222-0033</t>
  </si>
  <si>
    <t xml:space="preserve">横浜市港北区新横浜３－８－１１（ＫＤＸ新横浜３８１ビル） </t>
  </si>
  <si>
    <t>045-470-7033</t>
  </si>
  <si>
    <t>045-470-7601</t>
  </si>
  <si>
    <t>村田　健一郎</t>
  </si>
  <si>
    <t>ナイスグループ</t>
  </si>
  <si>
    <t>230-8571</t>
  </si>
  <si>
    <t xml:space="preserve">横浜市鶴見区鶴見中央４－３３－１（ナイスビル７階） </t>
  </si>
  <si>
    <t>045-503-0330</t>
  </si>
  <si>
    <t>045-502-3787</t>
  </si>
  <si>
    <t>平田　恒一郎</t>
  </si>
  <si>
    <t>古河電池</t>
  </si>
  <si>
    <t>240-0006</t>
  </si>
  <si>
    <t xml:space="preserve">横浜市保土ケ谷区星川２－４－１（星川ＳＦビル６階） </t>
  </si>
  <si>
    <t>045-336-5098</t>
  </si>
  <si>
    <t>045-333-3411</t>
  </si>
  <si>
    <t>湯澤　修</t>
  </si>
  <si>
    <t>旭ファイバーグラス</t>
  </si>
  <si>
    <t>253-0111</t>
  </si>
  <si>
    <t xml:space="preserve">神奈川県高座郡寒川町一之宮６－１１－１ </t>
  </si>
  <si>
    <t>0467-74-6218</t>
  </si>
  <si>
    <t>0467-39-5646</t>
  </si>
  <si>
    <t>近藤　雅博</t>
  </si>
  <si>
    <t>富士ソフト</t>
  </si>
  <si>
    <t>247-0072</t>
  </si>
  <si>
    <t xml:space="preserve">鎌倉市岡本２－１３－１８  </t>
  </si>
  <si>
    <t>0467-47-3918</t>
  </si>
  <si>
    <t>0467-47-3926</t>
  </si>
  <si>
    <t>須藤　勝</t>
  </si>
  <si>
    <t>マクニカ</t>
  </si>
  <si>
    <t xml:space="preserve">横浜市港北区新横浜１－５－５（マクニカ第２ビル） </t>
  </si>
  <si>
    <t>045-476-1981</t>
  </si>
  <si>
    <t>045-476-1982</t>
  </si>
  <si>
    <t>佐野　繁行</t>
  </si>
  <si>
    <t>新:（新潟県）</t>
  </si>
  <si>
    <t>デンカ</t>
  </si>
  <si>
    <t>949-0393</t>
  </si>
  <si>
    <t xml:space="preserve">糸魚川市大字青海２２０９番地  </t>
  </si>
  <si>
    <t>025-562-6125</t>
  </si>
  <si>
    <t>025-562-6114</t>
  </si>
  <si>
    <t>新興プランテック・ニイガタ</t>
  </si>
  <si>
    <t>950-0871</t>
  </si>
  <si>
    <t xml:space="preserve">新潟市東区山木戸１５００番地１  </t>
  </si>
  <si>
    <t>025-275-5501</t>
  </si>
  <si>
    <t>025-275-5577</t>
  </si>
  <si>
    <t>福久　正毅</t>
  </si>
  <si>
    <t>ツガミ</t>
  </si>
  <si>
    <t>940-8630</t>
  </si>
  <si>
    <t xml:space="preserve">長岡市東蔵王１－１－１  </t>
  </si>
  <si>
    <t>0258-35-0850</t>
  </si>
  <si>
    <t>0258-35-0905</t>
  </si>
  <si>
    <t>西嶋　尚生</t>
  </si>
  <si>
    <t>950-0088</t>
  </si>
  <si>
    <t xml:space="preserve">新潟市中央区万代５－１１－３０  </t>
  </si>
  <si>
    <t>025-240-3220</t>
  </si>
  <si>
    <t>025-242-2588</t>
  </si>
  <si>
    <t>坪井　鈴兒</t>
  </si>
  <si>
    <t>第四銀行</t>
  </si>
  <si>
    <t>951-8068</t>
  </si>
  <si>
    <t xml:space="preserve">新潟市中央区上大川前通八番町１２４５番地 </t>
  </si>
  <si>
    <t>025-225-5733</t>
  </si>
  <si>
    <t>025-224-0726</t>
  </si>
  <si>
    <t>長谷川　聡</t>
  </si>
  <si>
    <t>940-0033</t>
  </si>
  <si>
    <t xml:space="preserve">長岡市今朝白１－９－２０（北越東ビル３階） </t>
  </si>
  <si>
    <t>0258-39-0520</t>
  </si>
  <si>
    <t>0258-39-0802</t>
  </si>
  <si>
    <t>新潟県農業団体</t>
  </si>
  <si>
    <t>951-8629</t>
  </si>
  <si>
    <t xml:space="preserve">新潟市中央区南横堀町２９４番地１ </t>
  </si>
  <si>
    <t>025-222-7586</t>
  </si>
  <si>
    <t>025-223-0613</t>
  </si>
  <si>
    <t>今井　長司</t>
  </si>
  <si>
    <t>940-8651</t>
  </si>
  <si>
    <t xml:space="preserve">長岡市大手通１－５－６  </t>
  </si>
  <si>
    <t>0258-33-4344</t>
  </si>
  <si>
    <t>0258-39-5852</t>
  </si>
  <si>
    <t>石田　幸雄</t>
  </si>
  <si>
    <t>950-0948</t>
  </si>
  <si>
    <t xml:space="preserve">新潟市中央区女池南１－２－１３  </t>
  </si>
  <si>
    <t>025-281-7130</t>
  </si>
  <si>
    <t>025-281-7121</t>
  </si>
  <si>
    <t>原田　昇司</t>
  </si>
  <si>
    <t>新潟日産自動車</t>
  </si>
  <si>
    <t>950-0965</t>
  </si>
  <si>
    <t xml:space="preserve">新潟市中央区新光町１－７  </t>
  </si>
  <si>
    <t>025-285-6211</t>
  </si>
  <si>
    <t>025-285-6212</t>
  </si>
  <si>
    <t>遠藤　佳彦</t>
  </si>
  <si>
    <t>コロナ</t>
  </si>
  <si>
    <t>955-8510</t>
  </si>
  <si>
    <t xml:space="preserve">三条市東新保７－７  </t>
  </si>
  <si>
    <t>0256-32-0199</t>
  </si>
  <si>
    <t>及川　良文</t>
  </si>
  <si>
    <t>日本精機</t>
  </si>
  <si>
    <t>940-8580</t>
  </si>
  <si>
    <t xml:space="preserve">長岡市東蔵王２－２－３４  </t>
  </si>
  <si>
    <t>0258-24-5311</t>
  </si>
  <si>
    <t>0258-24-5344</t>
  </si>
  <si>
    <t>遠藤　純一</t>
  </si>
  <si>
    <t>植木組</t>
  </si>
  <si>
    <t>0257-22-1583</t>
  </si>
  <si>
    <t>0257-22-1584</t>
  </si>
  <si>
    <t>近藤　文彰</t>
  </si>
  <si>
    <t>ビー・エス・エヌ</t>
  </si>
  <si>
    <t>025-226-8350</t>
  </si>
  <si>
    <t>025-226-8358</t>
  </si>
  <si>
    <t>竹石　松次</t>
  </si>
  <si>
    <t>942-0193</t>
  </si>
  <si>
    <t xml:space="preserve">上越市頸城区城野腰５９６－２  </t>
  </si>
  <si>
    <t>025-530-2175</t>
  </si>
  <si>
    <t>025-530-2786</t>
  </si>
  <si>
    <t>吉村　康</t>
  </si>
  <si>
    <t>広貫堂</t>
  </si>
  <si>
    <t>930-0055</t>
  </si>
  <si>
    <t xml:space="preserve">富山市梅沢町２－９－１  </t>
  </si>
  <si>
    <t>076-424-2271</t>
  </si>
  <si>
    <t>076-493-7480</t>
  </si>
  <si>
    <t>吉岡　毅</t>
  </si>
  <si>
    <t>930-0085</t>
  </si>
  <si>
    <t xml:space="preserve">富山市丸の内１－８－１０  </t>
  </si>
  <si>
    <t>076-431-8300</t>
  </si>
  <si>
    <t>076-431-8304</t>
  </si>
  <si>
    <t>庵　栄伸</t>
  </si>
  <si>
    <t>北陸電力</t>
  </si>
  <si>
    <t>930-8686</t>
  </si>
  <si>
    <t xml:space="preserve">富山市牛島町１５－１  </t>
  </si>
  <si>
    <t>076-441-2511</t>
  </si>
  <si>
    <t>076-405-0108</t>
  </si>
  <si>
    <t>広瀬　恵一</t>
  </si>
  <si>
    <t>富山地方鉄道</t>
  </si>
  <si>
    <t>930-0003</t>
  </si>
  <si>
    <t xml:space="preserve">富山市桜町１－１－３６（地鉄ビル内） </t>
  </si>
  <si>
    <t>076-444-0399</t>
  </si>
  <si>
    <t>辻川　徹</t>
  </si>
  <si>
    <t>北陸電気工事</t>
  </si>
  <si>
    <t>939-8183</t>
  </si>
  <si>
    <t xml:space="preserve">富山市小中２６９  </t>
  </si>
  <si>
    <t>076-429-3055</t>
  </si>
  <si>
    <t>076-481-6298</t>
  </si>
  <si>
    <t>上田　重伸</t>
  </si>
  <si>
    <t>不二越</t>
  </si>
  <si>
    <t>930-0966</t>
  </si>
  <si>
    <t xml:space="preserve">富山市石金２－３－６０  </t>
  </si>
  <si>
    <t>076-423-6530</t>
  </si>
  <si>
    <t>076-493-5205</t>
  </si>
  <si>
    <t>平崎　太喜宏</t>
  </si>
  <si>
    <t>ＹＫＫ</t>
  </si>
  <si>
    <t>938-8601</t>
  </si>
  <si>
    <t xml:space="preserve">黒部市吉田２００  </t>
  </si>
  <si>
    <t>0765-54-8650</t>
  </si>
  <si>
    <t>0765-57-0326</t>
  </si>
  <si>
    <t>寺田　弥司治</t>
  </si>
  <si>
    <t>三協・立山</t>
  </si>
  <si>
    <t>933-8601</t>
  </si>
  <si>
    <t xml:space="preserve">高岡市早川２８番地  </t>
  </si>
  <si>
    <t>0766-20-2377</t>
  </si>
  <si>
    <t>0766-27-3609</t>
  </si>
  <si>
    <t>黒崎　聡</t>
  </si>
  <si>
    <t>日本カーバイド工業</t>
  </si>
  <si>
    <t>0765-24-1503</t>
  </si>
  <si>
    <t>向井　貴彦</t>
  </si>
  <si>
    <t>930-0062</t>
  </si>
  <si>
    <t xml:space="preserve">富山市西町５－１  </t>
  </si>
  <si>
    <t>076-422-2831</t>
  </si>
  <si>
    <t>076-422-2891</t>
  </si>
  <si>
    <t>水上　豊治</t>
  </si>
  <si>
    <t>富山県自動車販売店</t>
  </si>
  <si>
    <t>930-0992</t>
  </si>
  <si>
    <t xml:space="preserve">富山市新庄町字馬場１８－８（富山県自販会館内） </t>
  </si>
  <si>
    <t>076-424-3322</t>
  </si>
  <si>
    <t>076-424-3328</t>
  </si>
  <si>
    <t>930-8577</t>
  </si>
  <si>
    <t xml:space="preserve">富山市牛島新町５－５  </t>
  </si>
  <si>
    <t>076-444-8007</t>
  </si>
  <si>
    <t>076-444-8037</t>
  </si>
  <si>
    <t>森田　俊明</t>
  </si>
  <si>
    <t>ゴールドウイン</t>
  </si>
  <si>
    <t>932-0112</t>
  </si>
  <si>
    <t xml:space="preserve">小矢部市清沢２３０  </t>
  </si>
  <si>
    <t>0766-61-4806</t>
  </si>
  <si>
    <t>0766-61-4809</t>
  </si>
  <si>
    <t>山道　修平</t>
  </si>
  <si>
    <t>北陸電気工業</t>
  </si>
  <si>
    <t>939-2292</t>
  </si>
  <si>
    <t xml:space="preserve">富山市下大久保３１５８番地  </t>
  </si>
  <si>
    <t>076-467-3488</t>
  </si>
  <si>
    <t>076-468-8017</t>
  </si>
  <si>
    <t>津田　信治</t>
  </si>
  <si>
    <t>石:（石川県）</t>
  </si>
  <si>
    <t>北國銀行</t>
  </si>
  <si>
    <t>920-8670</t>
  </si>
  <si>
    <t xml:space="preserve">金沢市広岡２丁目１２番６号  </t>
  </si>
  <si>
    <t>076-263-1111</t>
  </si>
  <si>
    <t>076-263-0217</t>
  </si>
  <si>
    <t>前田　純一</t>
  </si>
  <si>
    <t>北陸鉄道</t>
  </si>
  <si>
    <t>920-0062</t>
  </si>
  <si>
    <t xml:space="preserve">金沢市割出町５５６  </t>
  </si>
  <si>
    <t>076-208-5122</t>
  </si>
  <si>
    <t>076-208-5117</t>
  </si>
  <si>
    <t>中辻　純一</t>
  </si>
  <si>
    <t>津田駒工業</t>
  </si>
  <si>
    <t>921-8031</t>
  </si>
  <si>
    <t xml:space="preserve">金沢市野町５－１８－１８  </t>
  </si>
  <si>
    <t>076-244-9098</t>
  </si>
  <si>
    <t>松任　宏幸</t>
  </si>
  <si>
    <t>石川県自動車販売店</t>
  </si>
  <si>
    <t>076-291-2468</t>
  </si>
  <si>
    <t>076-291-2523</t>
  </si>
  <si>
    <t>岡田　喜一</t>
  </si>
  <si>
    <t>小松精練</t>
  </si>
  <si>
    <t>929-0124</t>
  </si>
  <si>
    <t xml:space="preserve">能美市浜町ヌ１６７  </t>
  </si>
  <si>
    <t>0761-55-4744</t>
  </si>
  <si>
    <t>（清水　義信）</t>
  </si>
  <si>
    <t>北陸地区信用金庫</t>
  </si>
  <si>
    <t>920-0902</t>
  </si>
  <si>
    <t xml:space="preserve">金沢市尾張町１－４－１５（信金中央金庫北陸支店内） </t>
  </si>
  <si>
    <t>076-222-0294</t>
  </si>
  <si>
    <t>076-222-0289</t>
  </si>
  <si>
    <t>蓑輪　進一</t>
  </si>
  <si>
    <t>北國新聞</t>
  </si>
  <si>
    <t>920-0919</t>
  </si>
  <si>
    <t xml:space="preserve">金沢市南町２－１  </t>
  </si>
  <si>
    <t>076-260-3591</t>
  </si>
  <si>
    <t>076-260-3411</t>
  </si>
  <si>
    <t>高澤　基</t>
  </si>
  <si>
    <t>澁谷工業</t>
  </si>
  <si>
    <t>920-0047</t>
  </si>
  <si>
    <t xml:space="preserve">金沢市大豆田本町甲５８  </t>
  </si>
  <si>
    <t>076-262-7509</t>
  </si>
  <si>
    <t>076-262-1229</t>
  </si>
  <si>
    <t>村田　善之</t>
  </si>
  <si>
    <t>北陸情報産業</t>
  </si>
  <si>
    <t>920-8203</t>
  </si>
  <si>
    <t>076-266-1186</t>
  </si>
  <si>
    <t>076-266-1610</t>
  </si>
  <si>
    <t>進藤　哲次</t>
  </si>
  <si>
    <t>井:（福井県）</t>
  </si>
  <si>
    <t>918-8003</t>
  </si>
  <si>
    <t xml:space="preserve">福井市毛矢１－１０－１（セーレンビル９階） </t>
  </si>
  <si>
    <t>0776-35-2117</t>
  </si>
  <si>
    <t>0776-35-2369</t>
  </si>
  <si>
    <t>野村　正和</t>
  </si>
  <si>
    <t>福井銀行</t>
  </si>
  <si>
    <t>910-0023</t>
  </si>
  <si>
    <t xml:space="preserve">福井市順化１－３－３（福銀センタービル５階） </t>
  </si>
  <si>
    <t>0776-25-8027</t>
  </si>
  <si>
    <t>0776-25-8068</t>
  </si>
  <si>
    <t>（中嶋　浩顕）</t>
  </si>
  <si>
    <t>910-0859</t>
  </si>
  <si>
    <t xml:space="preserve">福井市日之出５－６－１７（日之出ビル４階） </t>
  </si>
  <si>
    <t>0776-54-6819</t>
  </si>
  <si>
    <t>0776-54-3618</t>
  </si>
  <si>
    <t>浮田　啓三</t>
  </si>
  <si>
    <t>918-8014</t>
  </si>
  <si>
    <t xml:space="preserve">福井市花堂中２－１４－２１  </t>
  </si>
  <si>
    <t>0776-35-0481</t>
  </si>
  <si>
    <t>0776-35-0581</t>
  </si>
  <si>
    <t>塚本　博巳</t>
  </si>
  <si>
    <t>910-0831</t>
  </si>
  <si>
    <t xml:space="preserve">福井市若栄町５０８  </t>
  </si>
  <si>
    <t>0776-54-6117</t>
  </si>
  <si>
    <t>0776-54-9997</t>
  </si>
  <si>
    <t>花山　優</t>
  </si>
  <si>
    <t>三谷</t>
  </si>
  <si>
    <t>910-8510</t>
  </si>
  <si>
    <t xml:space="preserve">福井市豊島１－３－１  </t>
  </si>
  <si>
    <t>0776-20-3155</t>
  </si>
  <si>
    <t>0776-20-3169</t>
  </si>
  <si>
    <t>三谷　聡</t>
  </si>
  <si>
    <t>福邦銀行</t>
  </si>
  <si>
    <t>910-0018</t>
  </si>
  <si>
    <t xml:space="preserve">福井市田原１－５－１  </t>
  </si>
  <si>
    <t>0776-23-5013</t>
  </si>
  <si>
    <t>0776-23-5130</t>
  </si>
  <si>
    <t>東條　敬</t>
  </si>
  <si>
    <t>オリオン電機</t>
  </si>
  <si>
    <t>915-8555</t>
  </si>
  <si>
    <t xml:space="preserve">越前市家久町４１－１  </t>
  </si>
  <si>
    <t>0778-24-5000</t>
  </si>
  <si>
    <t>田中　伸一</t>
  </si>
  <si>
    <t>梨:（山梨県）</t>
  </si>
  <si>
    <t>山梨中央銀行</t>
  </si>
  <si>
    <t>400-0031</t>
  </si>
  <si>
    <t xml:space="preserve">甲府市丸の内１－２０－８  </t>
  </si>
  <si>
    <t>055-224-1138</t>
  </si>
  <si>
    <t>055-222-7162</t>
  </si>
  <si>
    <t>関　光良</t>
  </si>
  <si>
    <t>山梨県自動車販売整備</t>
  </si>
  <si>
    <t>406-0034</t>
  </si>
  <si>
    <t xml:space="preserve">笛吹市石和町唐柏１０００－７（山梨県自動車販売店会館） </t>
  </si>
  <si>
    <t>055-263-1651</t>
  </si>
  <si>
    <t>055-263-1652</t>
  </si>
  <si>
    <t>田中　好輔</t>
  </si>
  <si>
    <t>山日ＹＢＳ</t>
  </si>
  <si>
    <t>400-8545</t>
  </si>
  <si>
    <t xml:space="preserve">甲府市北口２－６－１０  </t>
  </si>
  <si>
    <t>055-231-3088</t>
  </si>
  <si>
    <t>055-231-3494</t>
  </si>
  <si>
    <t>西川　勝仁</t>
  </si>
  <si>
    <t>ファナック</t>
  </si>
  <si>
    <t>401-0597</t>
  </si>
  <si>
    <t xml:space="preserve">山梨県南都留郡忍野村忍草字古馬場３５８０番地 </t>
  </si>
  <si>
    <t>0555-84-5150</t>
  </si>
  <si>
    <t>0555-84-5124</t>
  </si>
  <si>
    <t>稲葉　清右衛門</t>
  </si>
  <si>
    <t>野:（長野県）</t>
  </si>
  <si>
    <t>八十二銀行</t>
  </si>
  <si>
    <t>380-0936</t>
  </si>
  <si>
    <t xml:space="preserve">長野市岡田１７８－８  </t>
  </si>
  <si>
    <t>026-227-1182</t>
  </si>
  <si>
    <t>026-224-3659</t>
  </si>
  <si>
    <t>曲渕　文昭</t>
  </si>
  <si>
    <t>長野県農業協同組合</t>
  </si>
  <si>
    <t>380-0826</t>
  </si>
  <si>
    <t xml:space="preserve">長野市大字南長野北石堂町１１７７－３ </t>
  </si>
  <si>
    <t>026-236-2392</t>
  </si>
  <si>
    <t>026-236-2395</t>
  </si>
  <si>
    <t>大槻　憲雄</t>
  </si>
  <si>
    <t>法令出版</t>
  </si>
  <si>
    <t xml:space="preserve">長野市岡田町１７６  </t>
  </si>
  <si>
    <t>026-226-1973</t>
  </si>
  <si>
    <t>026-225-6912</t>
  </si>
  <si>
    <t>田中　英弥</t>
  </si>
  <si>
    <t>長野県食品</t>
  </si>
  <si>
    <t>390-0874</t>
  </si>
  <si>
    <t>0263-35-5000</t>
  </si>
  <si>
    <t>0263-35-5007</t>
  </si>
  <si>
    <t>大久保　佐俊</t>
  </si>
  <si>
    <t>信濃毎日新聞</t>
  </si>
  <si>
    <t>380-8546</t>
  </si>
  <si>
    <t xml:space="preserve">長野市南県町６５７  </t>
  </si>
  <si>
    <t>026-236-3456</t>
  </si>
  <si>
    <t>026-236-3434</t>
  </si>
  <si>
    <t>中村　重一</t>
  </si>
  <si>
    <t>長野県機械金属</t>
  </si>
  <si>
    <t xml:space="preserve">松本市大手３－６－２０  </t>
  </si>
  <si>
    <t>0263-32-1878</t>
  </si>
  <si>
    <t>0263-33-4124</t>
  </si>
  <si>
    <t>高澤　宏次</t>
  </si>
  <si>
    <t>393-0056</t>
  </si>
  <si>
    <t xml:space="preserve">長野県諏訪郡下諏訪町５３２９番地 </t>
  </si>
  <si>
    <t>0266-28-2273</t>
  </si>
  <si>
    <t>0266-27-4425</t>
  </si>
  <si>
    <t>青木　茂</t>
  </si>
  <si>
    <t>ＫＯＡ</t>
  </si>
  <si>
    <t>396-0025</t>
  </si>
  <si>
    <t xml:space="preserve">伊那市荒井３６７２番地  </t>
  </si>
  <si>
    <t>0265-76-4023</t>
  </si>
  <si>
    <t>0265-72-4077</t>
  </si>
  <si>
    <t>向山　孝一</t>
  </si>
  <si>
    <t>長野県自動車販売店</t>
  </si>
  <si>
    <t>381-0034</t>
  </si>
  <si>
    <t xml:space="preserve">長野市大字高田五分一沖６７９－１０ </t>
  </si>
  <si>
    <t>026-223-2511</t>
  </si>
  <si>
    <t>026-223-2515</t>
  </si>
  <si>
    <t>宇都宮　進一</t>
  </si>
  <si>
    <t>389-0206</t>
  </si>
  <si>
    <t xml:space="preserve">長野県北佐久郡御代田町御代田４１０６－７３ </t>
  </si>
  <si>
    <t>0267-32-3553</t>
  </si>
  <si>
    <t>0267-31-1357</t>
  </si>
  <si>
    <t>矢島　裕孝</t>
  </si>
  <si>
    <t>甲信越しんきん</t>
  </si>
  <si>
    <t>380-0835</t>
  </si>
  <si>
    <t xml:space="preserve">長野市新田町１４６２番地（第二銀座ビル３階） </t>
  </si>
  <si>
    <t>026-228-6497</t>
  </si>
  <si>
    <t>026-228-6634</t>
  </si>
  <si>
    <t>坂本　力</t>
  </si>
  <si>
    <t>チノン</t>
  </si>
  <si>
    <t>394-0003</t>
  </si>
  <si>
    <t xml:space="preserve">岡谷市加茂町１－７－３９  </t>
  </si>
  <si>
    <t>0266-75-5246</t>
  </si>
  <si>
    <t>0266-75-5256</t>
  </si>
  <si>
    <t>柴　篤志</t>
  </si>
  <si>
    <t>長野銀行</t>
  </si>
  <si>
    <t>390-0841</t>
  </si>
  <si>
    <t xml:space="preserve">松本市渚２－９－３８  </t>
  </si>
  <si>
    <t>0263-25-0887</t>
  </si>
  <si>
    <t>0263-27-6098</t>
  </si>
  <si>
    <t>中條　功</t>
  </si>
  <si>
    <t>甲信越信用組合</t>
  </si>
  <si>
    <t xml:space="preserve">長野市新田町１１０３－１（長野県信用組合本店５階） </t>
  </si>
  <si>
    <t>026-233-0410</t>
  </si>
  <si>
    <t>長谷川　了</t>
  </si>
  <si>
    <t>北野建設</t>
  </si>
  <si>
    <t>380-0838</t>
  </si>
  <si>
    <t xml:space="preserve">長野市県町５２４  </t>
  </si>
  <si>
    <t>026-233-2070</t>
  </si>
  <si>
    <t>026-233-2072</t>
  </si>
  <si>
    <t>椙村　定夫</t>
  </si>
  <si>
    <t>マルイチ</t>
  </si>
  <si>
    <t>381-2281</t>
  </si>
  <si>
    <t xml:space="preserve">長野市市場３－４８  </t>
  </si>
  <si>
    <t>026-254-6277</t>
  </si>
  <si>
    <t>026-286-2003</t>
  </si>
  <si>
    <t>キッセイ</t>
  </si>
  <si>
    <t>399-8710</t>
  </si>
  <si>
    <t xml:space="preserve">松本市芳野１９番４８号  </t>
  </si>
  <si>
    <t>0263-25-7761</t>
  </si>
  <si>
    <t>0263-25-9109</t>
  </si>
  <si>
    <t>神澤　陸雄</t>
  </si>
  <si>
    <t>長野県卸商業団地</t>
  </si>
  <si>
    <t>380-0918</t>
  </si>
  <si>
    <t xml:space="preserve">長野市アークス１－３２  </t>
  </si>
  <si>
    <t>026-224-5778</t>
  </si>
  <si>
    <t>026-224-7702</t>
  </si>
  <si>
    <t>夏目　潔</t>
  </si>
  <si>
    <t>日東光学</t>
  </si>
  <si>
    <t>392-0021</t>
  </si>
  <si>
    <t xml:space="preserve">諏訪市上川１－１５３８  </t>
  </si>
  <si>
    <t>0266-52-6238</t>
  </si>
  <si>
    <t>0266-52-6110</t>
  </si>
  <si>
    <t>宮坂　和生</t>
  </si>
  <si>
    <t>エプソン</t>
  </si>
  <si>
    <t>392-0027</t>
  </si>
  <si>
    <t xml:space="preserve">諏訪市湖岸通り１－１６－２  </t>
  </si>
  <si>
    <t>0266-52-5899</t>
  </si>
  <si>
    <t>0266-52-2074</t>
  </si>
  <si>
    <t>川名　政幸</t>
  </si>
  <si>
    <t>岐:（岐阜県）</t>
  </si>
  <si>
    <t>十六銀行</t>
  </si>
  <si>
    <t>500-8833</t>
  </si>
  <si>
    <t xml:space="preserve">岐阜市神田町８－２６  </t>
  </si>
  <si>
    <t>058-266-2506</t>
  </si>
  <si>
    <t>058-263-2082</t>
  </si>
  <si>
    <t>イビデン</t>
  </si>
  <si>
    <t>503-0916</t>
  </si>
  <si>
    <t xml:space="preserve">大垣市日の出町１－１  </t>
  </si>
  <si>
    <t>0584-81-3124</t>
  </si>
  <si>
    <t>0584-78-4787</t>
  </si>
  <si>
    <t>河島　浩二</t>
  </si>
  <si>
    <t>大垣共立銀行</t>
  </si>
  <si>
    <t>503-0887</t>
  </si>
  <si>
    <t xml:space="preserve">大垣市郭町３－９８  </t>
  </si>
  <si>
    <t>0584-74-2554</t>
  </si>
  <si>
    <t>0584-74-2555</t>
  </si>
  <si>
    <t>関谷　隆夫</t>
  </si>
  <si>
    <t>岐阜繊維</t>
  </si>
  <si>
    <t>500-8335</t>
  </si>
  <si>
    <t xml:space="preserve">岐阜市三歳町３－１１－７  </t>
  </si>
  <si>
    <t>058-254-0171</t>
  </si>
  <si>
    <t>058-254-0172</t>
  </si>
  <si>
    <t>吉岡　源裕</t>
  </si>
  <si>
    <t xml:space="preserve">岐阜市神田町６－１１  </t>
  </si>
  <si>
    <t>058-262-8913</t>
  </si>
  <si>
    <t>058-266-2357</t>
  </si>
  <si>
    <t>髙橋　征利</t>
  </si>
  <si>
    <t>関ケ原石材</t>
  </si>
  <si>
    <t>503-1595</t>
  </si>
  <si>
    <t xml:space="preserve">岐阜県不破郡関ケ原町２６８２  </t>
  </si>
  <si>
    <t>0584-43-2144</t>
  </si>
  <si>
    <t>水向　敏朗</t>
  </si>
  <si>
    <t>岐阜県自動車販売</t>
  </si>
  <si>
    <t>501-6133</t>
  </si>
  <si>
    <t xml:space="preserve">岐阜市日置江２６４８－２  </t>
  </si>
  <si>
    <t>058-279-3735</t>
  </si>
  <si>
    <t>058-279-4018</t>
  </si>
  <si>
    <t>村瀬　洋介</t>
  </si>
  <si>
    <t>三岐しんきん</t>
  </si>
  <si>
    <t>市原　好二</t>
  </si>
  <si>
    <t>岐阜県プラスチック事業</t>
  </si>
  <si>
    <t>500-8358</t>
  </si>
  <si>
    <t xml:space="preserve">岐阜市六条南２－１１－１（岐阜産業会館４階） </t>
  </si>
  <si>
    <t>058-272-7179</t>
  </si>
  <si>
    <t>058-276-1525</t>
  </si>
  <si>
    <t>児玉　栄一</t>
  </si>
  <si>
    <t>中部アイティ産業</t>
  </si>
  <si>
    <t>503-0006</t>
  </si>
  <si>
    <t>大垣市加賀野４－１－７（ソフトピアジャパンセンター９１０）</t>
  </si>
  <si>
    <t>0584-75-1411</t>
  </si>
  <si>
    <t>0584-83-7466</t>
  </si>
  <si>
    <t>福間　知</t>
  </si>
  <si>
    <t>ヤマハ</t>
  </si>
  <si>
    <t>430-8650</t>
  </si>
  <si>
    <t xml:space="preserve">浜松市中区中沢町１０－１  </t>
  </si>
  <si>
    <t>053-460-1581</t>
  </si>
  <si>
    <t>053-465-4461</t>
  </si>
  <si>
    <t>山畑　聡</t>
  </si>
  <si>
    <t>スズキ</t>
  </si>
  <si>
    <t>432-8062</t>
  </si>
  <si>
    <t xml:space="preserve">浜松市南区増楽町２０番地  </t>
  </si>
  <si>
    <t>053-445-3850</t>
  </si>
  <si>
    <t>053-445-3860</t>
  </si>
  <si>
    <t>内田　博康</t>
  </si>
  <si>
    <t>エンシュウ</t>
  </si>
  <si>
    <t>432-8065</t>
  </si>
  <si>
    <t xml:space="preserve">浜松市南区高塚町４８８８  </t>
  </si>
  <si>
    <t>053-449-0244</t>
  </si>
  <si>
    <t>053-448-6628</t>
  </si>
  <si>
    <t>土屋　隆史</t>
  </si>
  <si>
    <t>静岡県農業団体</t>
  </si>
  <si>
    <t>422-8691</t>
  </si>
  <si>
    <t xml:space="preserve">静岡市駿河区西島１０３６－１  </t>
  </si>
  <si>
    <t>054-282-1416</t>
  </si>
  <si>
    <t>054-282-1438</t>
  </si>
  <si>
    <t>田端　敬一</t>
  </si>
  <si>
    <t>静岡銀行</t>
  </si>
  <si>
    <t>424-8677</t>
  </si>
  <si>
    <t xml:space="preserve">静岡市清水区草薙北２－１  </t>
  </si>
  <si>
    <t>054-345-5411</t>
  </si>
  <si>
    <t>054-344-2033</t>
  </si>
  <si>
    <t>八木　稔</t>
  </si>
  <si>
    <t>420-0834</t>
  </si>
  <si>
    <t xml:space="preserve">静岡市葵区音羽町２１－２０（静鉄音羽ビル２階） </t>
  </si>
  <si>
    <t>054-275-2171</t>
  </si>
  <si>
    <t>054-275-2188</t>
  </si>
  <si>
    <t>今田　智久</t>
  </si>
  <si>
    <t>特種東海</t>
  </si>
  <si>
    <t>054-201-9320</t>
  </si>
  <si>
    <t>054-280-6905</t>
  </si>
  <si>
    <t>浅賀　純</t>
  </si>
  <si>
    <t>遠州鉄道</t>
  </si>
  <si>
    <t>430-8655</t>
  </si>
  <si>
    <t xml:space="preserve">浜松市中区旭町１２－１  </t>
  </si>
  <si>
    <t>053-456-8131</t>
  </si>
  <si>
    <t>053-456-3055</t>
  </si>
  <si>
    <t>村松　修</t>
  </si>
  <si>
    <t>スルガ銀行</t>
  </si>
  <si>
    <t>410-8689</t>
  </si>
  <si>
    <t xml:space="preserve">沼津市通横町２３  </t>
  </si>
  <si>
    <t>055-952-6375</t>
  </si>
  <si>
    <t>055-952-6352</t>
  </si>
  <si>
    <t>岡野　光喜</t>
  </si>
  <si>
    <t>鈴与</t>
  </si>
  <si>
    <t>424-0942</t>
  </si>
  <si>
    <t xml:space="preserve">静岡市清水区入船町８－２０  </t>
  </si>
  <si>
    <t>054-354-3381</t>
  </si>
  <si>
    <t>054-354-0354</t>
  </si>
  <si>
    <t>熊丸　誠一</t>
  </si>
  <si>
    <t>河合楽器</t>
  </si>
  <si>
    <t>430-8665</t>
  </si>
  <si>
    <t xml:space="preserve">浜松市中区寺島町２００番地  </t>
  </si>
  <si>
    <t>053-457-1237</t>
  </si>
  <si>
    <t>053-457-1236</t>
  </si>
  <si>
    <t>佐野　良夫</t>
  </si>
  <si>
    <t>マーレエレクトリック</t>
  </si>
  <si>
    <t>410-0022</t>
  </si>
  <si>
    <t xml:space="preserve">沼津市大岡３７４４  </t>
  </si>
  <si>
    <t>055-921-1280</t>
  </si>
  <si>
    <t>沼上　哲也</t>
  </si>
  <si>
    <t>旭テック</t>
  </si>
  <si>
    <t>439-8651</t>
  </si>
  <si>
    <t xml:space="preserve">菊川市東横地３３１１－１  </t>
  </si>
  <si>
    <t>0537-35-8125</t>
  </si>
  <si>
    <t>安藤　研一</t>
  </si>
  <si>
    <t>410-0801</t>
  </si>
  <si>
    <t xml:space="preserve">沼津市大手町４－７６  </t>
  </si>
  <si>
    <t>055-962-2900</t>
  </si>
  <si>
    <t>055-952-1188</t>
  </si>
  <si>
    <t>林　道弘</t>
  </si>
  <si>
    <t>静岡県西部機械工業</t>
  </si>
  <si>
    <t>430-0901</t>
  </si>
  <si>
    <t xml:space="preserve">浜松市中区曳馬２－１４－１７  </t>
  </si>
  <si>
    <t>053-468-7744</t>
  </si>
  <si>
    <t>053-468-7745</t>
  </si>
  <si>
    <t>小杉　昌弘</t>
  </si>
  <si>
    <t>静岡県東部機械工業</t>
  </si>
  <si>
    <t>411-8691</t>
  </si>
  <si>
    <t xml:space="preserve">静岡県駿東郡清水町久米田６３  </t>
  </si>
  <si>
    <t>055-975-9561</t>
  </si>
  <si>
    <t>055-975-9570</t>
  </si>
  <si>
    <t>露木　豊</t>
  </si>
  <si>
    <t>フジ</t>
  </si>
  <si>
    <t>424-8737</t>
  </si>
  <si>
    <t xml:space="preserve">静岡市清水区清開１－４－１０  </t>
  </si>
  <si>
    <t>054-335-4046</t>
  </si>
  <si>
    <t>054-335-4057</t>
  </si>
  <si>
    <t>舩越　義和</t>
  </si>
  <si>
    <t>報徳同栄</t>
  </si>
  <si>
    <t>424-0053</t>
  </si>
  <si>
    <t xml:space="preserve">静岡市清水区渋川１００  </t>
  </si>
  <si>
    <t>054-345-8316</t>
  </si>
  <si>
    <t>054-346-2066</t>
  </si>
  <si>
    <t>加藤　進</t>
  </si>
  <si>
    <t>矢崎</t>
  </si>
  <si>
    <t>410-1194</t>
  </si>
  <si>
    <t xml:space="preserve">裾野市御宿１５００番地  </t>
  </si>
  <si>
    <t>055-965-3005</t>
  </si>
  <si>
    <t>055-965-0451</t>
  </si>
  <si>
    <t>424-0906</t>
  </si>
  <si>
    <t xml:space="preserve">静岡市清水区駒越北町１３－１  </t>
  </si>
  <si>
    <t>054-336-3741</t>
  </si>
  <si>
    <t>054-335-6332</t>
  </si>
  <si>
    <t>野田　章三</t>
  </si>
  <si>
    <t>静岡県信用金庫</t>
  </si>
  <si>
    <t>422-8041</t>
  </si>
  <si>
    <t xml:space="preserve">静岡市駿河区中田１－４－１７  </t>
  </si>
  <si>
    <t>054-282-2336</t>
  </si>
  <si>
    <t>054-286-0599</t>
  </si>
  <si>
    <t>稲田　精治</t>
  </si>
  <si>
    <t>430-0807</t>
  </si>
  <si>
    <t xml:space="preserve">浜松市中区佐藤２－２５－１１  </t>
  </si>
  <si>
    <t>053-464-1148</t>
  </si>
  <si>
    <t>053-462-7905</t>
  </si>
  <si>
    <t>杉本　泰宣</t>
  </si>
  <si>
    <t>416-8660</t>
  </si>
  <si>
    <t xml:space="preserve">富士市上横割１０  </t>
  </si>
  <si>
    <t>0545-61-2082</t>
  </si>
  <si>
    <t>0545-61-2580</t>
  </si>
  <si>
    <t>毛涯　晋</t>
  </si>
  <si>
    <t>静岡県石油</t>
  </si>
  <si>
    <t>422-8052</t>
  </si>
  <si>
    <t xml:space="preserve">静岡市駿河区緑が丘町１－３（静岡県石油会館） </t>
  </si>
  <si>
    <t>054-282-4356</t>
  </si>
  <si>
    <t>054-285-2926</t>
  </si>
  <si>
    <t>佐野　裕永</t>
  </si>
  <si>
    <t>420-0859</t>
  </si>
  <si>
    <t xml:space="preserve">静岡市葵区栄町４－１０（静岡栄町ビル１２階） </t>
  </si>
  <si>
    <t>054-255-8401</t>
  </si>
  <si>
    <t>054-255-0848</t>
  </si>
  <si>
    <t>坪井　邦俊</t>
  </si>
  <si>
    <t>静岡県自動車販売</t>
  </si>
  <si>
    <t>422-8074</t>
  </si>
  <si>
    <t xml:space="preserve">静岡市駿河区南八幡町２２－８  </t>
  </si>
  <si>
    <t>054-286-5295</t>
  </si>
  <si>
    <t>054-284-3917</t>
  </si>
  <si>
    <t>近藤　正俊</t>
  </si>
  <si>
    <t>横浜市港北区新横浜３－１９－１（ＬＩＶＭＯライジングビル１１階）</t>
  </si>
  <si>
    <t>045-475-9262</t>
  </si>
  <si>
    <t>045-475-9264</t>
  </si>
  <si>
    <t>伊藤　芳雄</t>
  </si>
  <si>
    <t>静岡県トラック運送</t>
  </si>
  <si>
    <t>420-8557</t>
  </si>
  <si>
    <t xml:space="preserve">静岡市葵区宮前町２４  </t>
  </si>
  <si>
    <t>054-261-8891</t>
  </si>
  <si>
    <t>054-264-0423</t>
  </si>
  <si>
    <t>大須賀　正孝</t>
  </si>
  <si>
    <t>静岡県自動車整備</t>
  </si>
  <si>
    <t>422-8001</t>
  </si>
  <si>
    <t>静岡市駿河区中吉田１０－３６（静岡県自動車整備振興会総合会館２階）</t>
  </si>
  <si>
    <t>054-263-5307</t>
  </si>
  <si>
    <t>054-264-1823</t>
  </si>
  <si>
    <t>石山　賢一郎</t>
  </si>
  <si>
    <t>静岡県電気工事業</t>
  </si>
  <si>
    <t>422-8056</t>
  </si>
  <si>
    <t xml:space="preserve">静岡市駿河区津島町１２－２７  </t>
  </si>
  <si>
    <t>054-287-5800</t>
  </si>
  <si>
    <t>054-287-5802</t>
  </si>
  <si>
    <t>林　眞一郎</t>
  </si>
  <si>
    <t>静岡県金属工業</t>
  </si>
  <si>
    <t>420-0858</t>
  </si>
  <si>
    <t xml:space="preserve">静岡市葵区伝馬町１１－３（迦葉館４階） </t>
  </si>
  <si>
    <t>054-255-2611</t>
  </si>
  <si>
    <t>054-255-0121</t>
  </si>
  <si>
    <t>（藁科　昌夫）</t>
  </si>
  <si>
    <t>三保造船</t>
  </si>
  <si>
    <t>424-0901</t>
  </si>
  <si>
    <t xml:space="preserve">静岡市清水区三保３７９７番地  </t>
  </si>
  <si>
    <t>054-334-0900</t>
  </si>
  <si>
    <t>鈴木　健悟</t>
  </si>
  <si>
    <t>製紙工業</t>
  </si>
  <si>
    <t>417-0056</t>
  </si>
  <si>
    <t xml:space="preserve">富士市日乃出町１６５－１（サンミック静岡ビル３階） </t>
  </si>
  <si>
    <t>0545-53-1444</t>
  </si>
  <si>
    <t>0545-53-1666</t>
  </si>
  <si>
    <t>井出　純一</t>
  </si>
  <si>
    <t>422-8519</t>
  </si>
  <si>
    <t xml:space="preserve">静岡市駿河区小鹿２－２４－１  </t>
  </si>
  <si>
    <t>054-281-0212</t>
  </si>
  <si>
    <t>054-284-0863</t>
  </si>
  <si>
    <t>矢崎　敦彦</t>
  </si>
  <si>
    <t>清水銀行</t>
  </si>
  <si>
    <t>424-0941</t>
  </si>
  <si>
    <t xml:space="preserve">静岡市清水区富士見町２－１  </t>
  </si>
  <si>
    <t>054-352-1624</t>
  </si>
  <si>
    <t>054-352-1631</t>
  </si>
  <si>
    <t>長島　博光</t>
  </si>
  <si>
    <t>静岡新聞放送</t>
  </si>
  <si>
    <t>422-8033</t>
  </si>
  <si>
    <t xml:space="preserve">静岡市駿河区登呂３－１－１  </t>
  </si>
  <si>
    <t>054-284-8970</t>
  </si>
  <si>
    <t>054-284-9037</t>
  </si>
  <si>
    <t>大石　剛</t>
  </si>
  <si>
    <t>丸八真綿</t>
  </si>
  <si>
    <t xml:space="preserve">横浜市港北区新横浜３－８－１２丸八新横浜ビル８階 </t>
  </si>
  <si>
    <t>045-473-0908</t>
  </si>
  <si>
    <t>045-473-2708</t>
  </si>
  <si>
    <t>岡本　八大</t>
  </si>
  <si>
    <t>エム・オー・エー</t>
  </si>
  <si>
    <t>413-0011</t>
  </si>
  <si>
    <t xml:space="preserve">熱海市田原本町９－１（熱海第一ビル６階） </t>
  </si>
  <si>
    <t>0557-84-2431</t>
  </si>
  <si>
    <t>0557-84-2430</t>
  </si>
  <si>
    <t>橋本　昭久</t>
  </si>
  <si>
    <t>ホトニクス・グループ</t>
  </si>
  <si>
    <t>433-8102</t>
  </si>
  <si>
    <t xml:space="preserve">浜松市北区大原町５０９－６  </t>
  </si>
  <si>
    <t>053-544-9311</t>
  </si>
  <si>
    <t>053-544-9312</t>
  </si>
  <si>
    <t>竹内　純一</t>
  </si>
  <si>
    <t>聖隷</t>
  </si>
  <si>
    <t>430-0946</t>
  </si>
  <si>
    <t xml:space="preserve">浜松市中区元城町２１８－２６（聖隷ビル） </t>
  </si>
  <si>
    <t>053-413-3323</t>
  </si>
  <si>
    <t>053-413-3324</t>
  </si>
  <si>
    <t>山本　敏博</t>
  </si>
  <si>
    <t>愛:（愛知県）</t>
  </si>
  <si>
    <t>ノリタケグループ</t>
  </si>
  <si>
    <t>451-0051</t>
  </si>
  <si>
    <t xml:space="preserve">名古屋市西区則武新町３－１－３６ </t>
  </si>
  <si>
    <t>052-561-7128</t>
  </si>
  <si>
    <t>052-561-9730</t>
  </si>
  <si>
    <t>加藤　博</t>
  </si>
  <si>
    <t>日本ガイシ</t>
  </si>
  <si>
    <t>467-8530</t>
  </si>
  <si>
    <t xml:space="preserve">名古屋市瑞穂区須田町２－５６  </t>
  </si>
  <si>
    <t>052-872-7336</t>
  </si>
  <si>
    <t>052-872-8507</t>
  </si>
  <si>
    <t>豊和工業</t>
  </si>
  <si>
    <t>452-0905</t>
  </si>
  <si>
    <t xml:space="preserve">清須市須ケ口１９００番地１  </t>
  </si>
  <si>
    <t>052-408-1127</t>
  </si>
  <si>
    <t>052-408-1225</t>
  </si>
  <si>
    <t>坂野　和秀</t>
  </si>
  <si>
    <t>デンソー</t>
  </si>
  <si>
    <t>448-0045</t>
  </si>
  <si>
    <t xml:space="preserve">刈谷市新富町２－４１  </t>
  </si>
  <si>
    <t>0566-25-3121</t>
  </si>
  <si>
    <t>0566-24-6301</t>
  </si>
  <si>
    <t>田島　明雄</t>
  </si>
  <si>
    <t>日本車輌</t>
  </si>
  <si>
    <t>456-8691</t>
  </si>
  <si>
    <t xml:space="preserve">名古屋市熱田区三本松町１－１  </t>
  </si>
  <si>
    <t>052-882-0550</t>
  </si>
  <si>
    <t>052-882-3705</t>
  </si>
  <si>
    <t>新美　憲一</t>
  </si>
  <si>
    <t>近藤紡績</t>
  </si>
  <si>
    <t>460-0002</t>
  </si>
  <si>
    <t xml:space="preserve">名古屋市中区丸の内２－１８－２５（丸の内ＫＳビル８階） </t>
  </si>
  <si>
    <t>052-221-5124</t>
  </si>
  <si>
    <t>052-221-5120</t>
  </si>
  <si>
    <t>小笠原　剛克</t>
  </si>
  <si>
    <t>愛知時計電機</t>
  </si>
  <si>
    <t xml:space="preserve">名古屋市熱田区千年１－２－７０  </t>
  </si>
  <si>
    <t>052-661-5156</t>
  </si>
  <si>
    <t>052-661-9315</t>
  </si>
  <si>
    <t>池田　一</t>
  </si>
  <si>
    <t>三龍社</t>
  </si>
  <si>
    <t>444-0859</t>
  </si>
  <si>
    <t xml:space="preserve">岡崎市上六名町宮前１  </t>
  </si>
  <si>
    <t>0564-58-2111</t>
  </si>
  <si>
    <t>0564-58-2124</t>
  </si>
  <si>
    <t>田口　竜也</t>
  </si>
  <si>
    <t>豊田自動織機</t>
  </si>
  <si>
    <t>448-0847</t>
  </si>
  <si>
    <t xml:space="preserve">刈谷市宝町８－１  </t>
  </si>
  <si>
    <t>0566-21-7784</t>
  </si>
  <si>
    <t>0566-23-7648</t>
  </si>
  <si>
    <t>水野　陽二郎</t>
  </si>
  <si>
    <t>大同特殊鋼</t>
  </si>
  <si>
    <t>456-0031</t>
  </si>
  <si>
    <t xml:space="preserve">名古屋市熱田区神宮２－３－３０  </t>
  </si>
  <si>
    <t>052-671-1187</t>
  </si>
  <si>
    <t>052-681-8718</t>
  </si>
  <si>
    <t>平林　一彦</t>
  </si>
  <si>
    <t>名古屋鉄道</t>
  </si>
  <si>
    <t>451-0052</t>
  </si>
  <si>
    <t xml:space="preserve">名古屋市西区栄生２－２６－１１  </t>
  </si>
  <si>
    <t>052-551-6131</t>
  </si>
  <si>
    <t>052-551-6134</t>
  </si>
  <si>
    <t>山本　亜土</t>
  </si>
  <si>
    <t>トヨタ自動車</t>
  </si>
  <si>
    <t>471-0832</t>
  </si>
  <si>
    <t xml:space="preserve">豊田市丸山町６－２２  </t>
  </si>
  <si>
    <t>0565-28-0087</t>
  </si>
  <si>
    <t>0565-28-0150</t>
  </si>
  <si>
    <t>上田　達郎</t>
  </si>
  <si>
    <t>オークマ</t>
  </si>
  <si>
    <t>480-0193</t>
  </si>
  <si>
    <t xml:space="preserve">愛知県丹羽郡大口町下小口５－２５－１ </t>
  </si>
  <si>
    <t>0587-95-0913</t>
  </si>
  <si>
    <t>0587-94-3570</t>
  </si>
  <si>
    <t>花木　義麿</t>
  </si>
  <si>
    <t>興和</t>
  </si>
  <si>
    <t>460-8625</t>
  </si>
  <si>
    <t xml:space="preserve">名古屋市中区錦３－６－２９  </t>
  </si>
  <si>
    <t>052-963-3461</t>
  </si>
  <si>
    <t>052-963-3468</t>
  </si>
  <si>
    <t>山下　孝治</t>
  </si>
  <si>
    <t>ＵＡＣＪ</t>
  </si>
  <si>
    <t>455-8670</t>
  </si>
  <si>
    <t xml:space="preserve">名古屋市港区千年３－１－１２  </t>
  </si>
  <si>
    <t>052-653-1228</t>
  </si>
  <si>
    <t>052-654-1359</t>
  </si>
  <si>
    <t>楠本　昭彦</t>
  </si>
  <si>
    <t>愛知製鋼</t>
  </si>
  <si>
    <t>476-0003</t>
  </si>
  <si>
    <t>052-603-9224</t>
  </si>
  <si>
    <t>052-601-7212</t>
  </si>
  <si>
    <t>村上　一郎</t>
  </si>
  <si>
    <t>ナオリ</t>
  </si>
  <si>
    <t>461-0008</t>
  </si>
  <si>
    <t xml:space="preserve">名古屋市東区武平町５－１（名古屋栄ビルディング４階） </t>
  </si>
  <si>
    <t>052-618-5517</t>
  </si>
  <si>
    <t>052-973-9900</t>
  </si>
  <si>
    <t>滝　一夫</t>
  </si>
  <si>
    <t>日本特殊陶業</t>
  </si>
  <si>
    <t>467-8525</t>
  </si>
  <si>
    <t xml:space="preserve">名古屋市瑞穂区高辻町１４－１８  </t>
  </si>
  <si>
    <t>052-872-5922</t>
  </si>
  <si>
    <t>052-872-5988</t>
  </si>
  <si>
    <t>柴垣　信二</t>
  </si>
  <si>
    <t>ダイドーリミテッド</t>
  </si>
  <si>
    <t>101-8619</t>
  </si>
  <si>
    <t xml:space="preserve">千代田区外神田３－１－１６  </t>
  </si>
  <si>
    <t>03-3257-5047</t>
  </si>
  <si>
    <t>03-3257-5046</t>
  </si>
  <si>
    <t>（本間　雅弘）</t>
  </si>
  <si>
    <t>458-0844</t>
  </si>
  <si>
    <t xml:space="preserve">名古屋市緑区鳴海町字伝治山３  </t>
  </si>
  <si>
    <t>052-896-2208</t>
  </si>
  <si>
    <t>052-896-2293</t>
  </si>
  <si>
    <t>西村　直人</t>
  </si>
  <si>
    <t>名古屋港湾</t>
  </si>
  <si>
    <t>455-0033</t>
  </si>
  <si>
    <t xml:space="preserve">名古屋市港区港町１－１１（名古屋港湾会館３階） </t>
  </si>
  <si>
    <t>052-652-1451</t>
  </si>
  <si>
    <t>052-654-3606</t>
  </si>
  <si>
    <t>山本　雅史</t>
  </si>
  <si>
    <t>448-0002</t>
  </si>
  <si>
    <t xml:space="preserve">刈谷市一里山町金山１００  </t>
  </si>
  <si>
    <t>0566-36-3927</t>
  </si>
  <si>
    <t>0566-36-6288</t>
  </si>
  <si>
    <t>唐澤　敬</t>
  </si>
  <si>
    <t>愛知県農協</t>
  </si>
  <si>
    <t>460-0003</t>
  </si>
  <si>
    <t xml:space="preserve">名古屋市中区錦３－３－８  </t>
  </si>
  <si>
    <t>052-971-3255</t>
  </si>
  <si>
    <t>052-953-5244</t>
  </si>
  <si>
    <t>吉田　濵一</t>
  </si>
  <si>
    <t>460-8511</t>
  </si>
  <si>
    <t xml:space="preserve">名古屋市中区三の丸１－６－１  </t>
  </si>
  <si>
    <t>052-221-0764</t>
  </si>
  <si>
    <t>052-221-0563</t>
  </si>
  <si>
    <t>小出　宣昭</t>
  </si>
  <si>
    <t>ブラザー</t>
  </si>
  <si>
    <t>467-0841</t>
  </si>
  <si>
    <t xml:space="preserve">名古屋市瑞穂区苗代町１５－１  </t>
  </si>
  <si>
    <t>052-824-2134</t>
  </si>
  <si>
    <t>052-811-0377</t>
  </si>
  <si>
    <t>石川　茂樹</t>
  </si>
  <si>
    <t>448-8651</t>
  </si>
  <si>
    <t xml:space="preserve">刈谷市豊田町１－１  </t>
  </si>
  <si>
    <t>0566-26-0305</t>
  </si>
  <si>
    <t>0566-26-0424</t>
  </si>
  <si>
    <t>永田　伸久</t>
  </si>
  <si>
    <t>アイシン</t>
  </si>
  <si>
    <t>446-0057</t>
  </si>
  <si>
    <t>0566-77-8021</t>
  </si>
  <si>
    <t>0566-77-8020</t>
  </si>
  <si>
    <t>三矢　誠</t>
  </si>
  <si>
    <t>中部電力</t>
  </si>
  <si>
    <t>461-0005</t>
  </si>
  <si>
    <t xml:space="preserve">名古屋市東区東桜２－６－３０（東桜会館６階） </t>
  </si>
  <si>
    <t>052-880-6200</t>
  </si>
  <si>
    <t>052-936-5122</t>
  </si>
  <si>
    <t>中川　敏治</t>
  </si>
  <si>
    <t>東邦ガス</t>
  </si>
  <si>
    <t>456-8511</t>
  </si>
  <si>
    <t xml:space="preserve">名古屋市熱田区桜田町１９－１８  </t>
  </si>
  <si>
    <t>052-872-9336</t>
  </si>
  <si>
    <t>052-872-9295</t>
  </si>
  <si>
    <t>丹羽　慎治</t>
  </si>
  <si>
    <t>トヨタ販売連合</t>
  </si>
  <si>
    <t>461-0001</t>
  </si>
  <si>
    <t xml:space="preserve">名古屋市東区泉１－２３－３６  </t>
  </si>
  <si>
    <t>052-952-2679</t>
  </si>
  <si>
    <t>052-961-3921</t>
  </si>
  <si>
    <t>（伊藤　隆之）</t>
  </si>
  <si>
    <t>トーエネック</t>
  </si>
  <si>
    <t>460-0008</t>
  </si>
  <si>
    <t xml:space="preserve">名古屋市中区栄１－２０－３１  </t>
  </si>
  <si>
    <t>052-219-1964</t>
  </si>
  <si>
    <t>052-231-3750</t>
  </si>
  <si>
    <t>西脇　哲也</t>
  </si>
  <si>
    <t>豊島</t>
  </si>
  <si>
    <t xml:space="preserve">名古屋市中区錦２－１５－１５（豊島ビル３階） </t>
  </si>
  <si>
    <t>052-204-7799</t>
  </si>
  <si>
    <t>052-204-7733</t>
  </si>
  <si>
    <t>山田　勝之</t>
  </si>
  <si>
    <t>日興毛織</t>
  </si>
  <si>
    <t>501-6224</t>
  </si>
  <si>
    <t xml:space="preserve">羽島市正木町大浦３８００  </t>
  </si>
  <si>
    <t>058-391-2143</t>
  </si>
  <si>
    <t>058-391-2144</t>
  </si>
  <si>
    <t>林　正茂</t>
  </si>
  <si>
    <t>名古屋銀行</t>
  </si>
  <si>
    <t xml:space="preserve">名古屋市中区錦３－１９－１７  </t>
  </si>
  <si>
    <t>052-962-9523</t>
  </si>
  <si>
    <t>052-971-7461</t>
  </si>
  <si>
    <t>藤原　一朗</t>
  </si>
  <si>
    <t>愛知銀行</t>
  </si>
  <si>
    <t xml:space="preserve">名古屋市中区栄３－１４－１２  </t>
  </si>
  <si>
    <t>052-262-9501</t>
  </si>
  <si>
    <t>052-262-9621</t>
  </si>
  <si>
    <t>小倉　稔</t>
  </si>
  <si>
    <t>名古屋薬業</t>
  </si>
  <si>
    <t xml:space="preserve">名古屋市中区丸の内３－１－３５  </t>
  </si>
  <si>
    <t>052-211-2326</t>
  </si>
  <si>
    <t>052-201-1678</t>
  </si>
  <si>
    <t>中北　智久</t>
  </si>
  <si>
    <t>中部日本放送</t>
  </si>
  <si>
    <t>460-8405</t>
  </si>
  <si>
    <t xml:space="preserve">名古屋市中区新栄１－２－８  </t>
  </si>
  <si>
    <t>052-259-1334</t>
  </si>
  <si>
    <t>052-241-1325</t>
  </si>
  <si>
    <t>富田　悦司</t>
  </si>
  <si>
    <t>名古屋木材</t>
  </si>
  <si>
    <t>460-0017</t>
  </si>
  <si>
    <t xml:space="preserve">名古屋市中区松原２－１８－１０  </t>
  </si>
  <si>
    <t>052-321-7025</t>
  </si>
  <si>
    <t>052-321-3666</t>
  </si>
  <si>
    <t>鈴木　和雄</t>
  </si>
  <si>
    <t>アイテックス</t>
  </si>
  <si>
    <t xml:space="preserve">名古屋市中区錦１－３－７（ＳＫ名古屋ビル２階） </t>
  </si>
  <si>
    <t>052-223-1033</t>
  </si>
  <si>
    <t>052-223-1035</t>
  </si>
  <si>
    <t>清水　馨</t>
  </si>
  <si>
    <t>ＡＴグループ</t>
  </si>
  <si>
    <t>466-0054</t>
  </si>
  <si>
    <t xml:space="preserve">名古屋市昭和区円上町２６－８  </t>
  </si>
  <si>
    <t>052-871-1476</t>
  </si>
  <si>
    <t>052-872-0284</t>
  </si>
  <si>
    <t>山本　大志</t>
  </si>
  <si>
    <t>豊田合成</t>
  </si>
  <si>
    <t>492-8153</t>
  </si>
  <si>
    <t xml:space="preserve">稲沢市井之口町中四反畑４５００  </t>
  </si>
  <si>
    <t>0587-23-6661</t>
  </si>
  <si>
    <t>0587-23-3319</t>
  </si>
  <si>
    <t>稲垣　孝郎</t>
  </si>
  <si>
    <t>石塚硝子</t>
  </si>
  <si>
    <t>482-0015</t>
  </si>
  <si>
    <t xml:space="preserve">岩倉市川井町１８８０番地  </t>
  </si>
  <si>
    <t>0587-37-2410</t>
  </si>
  <si>
    <t>0587-66-2668</t>
  </si>
  <si>
    <t>杉　一彦</t>
  </si>
  <si>
    <t>東海染工</t>
  </si>
  <si>
    <t>452-0068</t>
  </si>
  <si>
    <t xml:space="preserve">清須市西枇杷島町子新田１－２ </t>
  </si>
  <si>
    <t>052-509-1181</t>
  </si>
  <si>
    <t>052-509-1145</t>
  </si>
  <si>
    <t>津坂　明男</t>
  </si>
  <si>
    <t>ソトー</t>
  </si>
  <si>
    <t>494-8501</t>
  </si>
  <si>
    <t xml:space="preserve">一宮市篭屋５－１－１  </t>
  </si>
  <si>
    <t>0586-45-1121</t>
  </si>
  <si>
    <t>0586-46-6240</t>
  </si>
  <si>
    <t>上田　康彦</t>
  </si>
  <si>
    <t>愛知県信用金庫</t>
  </si>
  <si>
    <t xml:space="preserve">名古屋市東区東桜２－１３－３０（ＮＴＰプラザ東新町１０階） </t>
  </si>
  <si>
    <t>052-935-7681</t>
  </si>
  <si>
    <t>052-935-7799</t>
  </si>
  <si>
    <t>名古屋文具紙製品</t>
  </si>
  <si>
    <t>460-0011</t>
  </si>
  <si>
    <t xml:space="preserve">名古屋市中区大須２－２－１（名古屋文具会館内） </t>
  </si>
  <si>
    <t>052-221-8078</t>
  </si>
  <si>
    <t>052-203-8089</t>
  </si>
  <si>
    <t>天野　俶明</t>
  </si>
  <si>
    <t>愛知電機</t>
  </si>
  <si>
    <t>486-8666</t>
  </si>
  <si>
    <t xml:space="preserve">春日井市愛知町１  </t>
  </si>
  <si>
    <t>0568-35-1108</t>
  </si>
  <si>
    <t>0568-35-1242</t>
  </si>
  <si>
    <t>細江　秀喜</t>
  </si>
  <si>
    <t>東海マツダ販売</t>
  </si>
  <si>
    <t>467-0861</t>
  </si>
  <si>
    <t xml:space="preserve">名古屋市瑞穂区二野町３－１８  </t>
  </si>
  <si>
    <t>052-884-2132</t>
  </si>
  <si>
    <t>052-613-7181</t>
  </si>
  <si>
    <t>多田　信行</t>
  </si>
  <si>
    <t>ＮＤＳ</t>
  </si>
  <si>
    <t>460-0012</t>
  </si>
  <si>
    <t>名古屋市中区千代田２－１５－１８（通信ビル６階）</t>
  </si>
  <si>
    <t>052-263-2206</t>
  </si>
  <si>
    <t>052-263-2209</t>
  </si>
  <si>
    <t>吉川　努</t>
  </si>
  <si>
    <t>中部鋼鈑</t>
  </si>
  <si>
    <t>454-8506</t>
  </si>
  <si>
    <t xml:space="preserve">名古屋市中川区小碓通５－１  </t>
  </si>
  <si>
    <t>052-654-1423</t>
  </si>
  <si>
    <t>052-652-6941</t>
  </si>
  <si>
    <t>武田　亨</t>
  </si>
  <si>
    <t>東海地区石油業</t>
  </si>
  <si>
    <t>460-0024</t>
  </si>
  <si>
    <t xml:space="preserve">名古屋市中区正木３－２－７０（石油会館） </t>
  </si>
  <si>
    <t>052-321-3110</t>
  </si>
  <si>
    <t>052-321-5034</t>
  </si>
  <si>
    <t>荒木　義夫</t>
  </si>
  <si>
    <t>愛知県トラック事業</t>
  </si>
  <si>
    <t>467-0856</t>
  </si>
  <si>
    <t xml:space="preserve">名古屋市瑞穂区新開町１２－６（愛知トラック会館２階） </t>
  </si>
  <si>
    <t>052-882-9686</t>
  </si>
  <si>
    <t>052-882-6468</t>
  </si>
  <si>
    <t>岡村　正治</t>
  </si>
  <si>
    <t>ＮＴＰグループ</t>
  </si>
  <si>
    <t>456-0017</t>
  </si>
  <si>
    <t xml:space="preserve">名古屋市熱田区尾頭町２－２２（名古屋トヨペット本社ビル内） </t>
  </si>
  <si>
    <t>052-683-5965</t>
  </si>
  <si>
    <t>052-682-2510</t>
  </si>
  <si>
    <t>平野　義夫</t>
  </si>
  <si>
    <t>岡谷鋼機</t>
  </si>
  <si>
    <t xml:space="preserve">名古屋市中区栄２－４－１８  </t>
  </si>
  <si>
    <t>052-204-8136</t>
  </si>
  <si>
    <t>052-204-8607</t>
  </si>
  <si>
    <t>稲生　豊</t>
  </si>
  <si>
    <t>住友理工</t>
  </si>
  <si>
    <t>485-8550</t>
  </si>
  <si>
    <t xml:space="preserve">小牧市東３－１  </t>
  </si>
  <si>
    <t>0568-77-3514</t>
  </si>
  <si>
    <t>0568-77-5382</t>
  </si>
  <si>
    <t>山田　純一</t>
  </si>
  <si>
    <t>中京銀行</t>
  </si>
  <si>
    <t xml:space="preserve">名古屋市中区栄３－３３－１３  </t>
  </si>
  <si>
    <t>052-249-1626</t>
  </si>
  <si>
    <t>052-249-1676</t>
  </si>
  <si>
    <t>村瀬　太一</t>
  </si>
  <si>
    <t>フジパングループ</t>
  </si>
  <si>
    <t>467-0064</t>
  </si>
  <si>
    <t xml:space="preserve">名古屋市瑞穂区弥富通１－２１  </t>
  </si>
  <si>
    <t>052-831-3385</t>
  </si>
  <si>
    <t>052-831-3653</t>
  </si>
  <si>
    <t>安田　智彦</t>
  </si>
  <si>
    <t xml:space="preserve">名古屋市中区錦３－８－７（こまビル７階） </t>
  </si>
  <si>
    <t>052-962-7741</t>
  </si>
  <si>
    <t>052-962-7743</t>
  </si>
  <si>
    <t>勝田　千尋</t>
  </si>
  <si>
    <t>シキシマパン</t>
  </si>
  <si>
    <t>461-8721</t>
  </si>
  <si>
    <t xml:space="preserve">名古屋市東区白壁５－３  </t>
  </si>
  <si>
    <t>052-933-9051</t>
  </si>
  <si>
    <t>052-933-9053</t>
  </si>
  <si>
    <t>家田　茂</t>
  </si>
  <si>
    <t>イノアック</t>
  </si>
  <si>
    <t>052-855-2550</t>
  </si>
  <si>
    <t>052-855-2552</t>
  </si>
  <si>
    <t>（翁　豊彦）</t>
  </si>
  <si>
    <t>豊田通商</t>
  </si>
  <si>
    <t>450-8575</t>
  </si>
  <si>
    <t xml:space="preserve">名古屋市中村区名駅４－９－８  </t>
  </si>
  <si>
    <t>052-584-5053</t>
  </si>
  <si>
    <t>052-584-5495</t>
  </si>
  <si>
    <t>永井　康裕</t>
  </si>
  <si>
    <t>愛知陸運</t>
  </si>
  <si>
    <t>萩原　敏夫</t>
  </si>
  <si>
    <t>ＣＫＤ</t>
  </si>
  <si>
    <t>485-8551</t>
  </si>
  <si>
    <t xml:space="preserve">小牧市応時２－２５０  </t>
  </si>
  <si>
    <t>0568-74-1237</t>
  </si>
  <si>
    <t>0568-75-3715</t>
  </si>
  <si>
    <t>塚原　正彦</t>
  </si>
  <si>
    <t>愛知県自動車販売</t>
  </si>
  <si>
    <t xml:space="preserve">名古屋市中区栄２－１０－１９（名古屋商工会議所ビル７階） </t>
  </si>
  <si>
    <t>052-221-7210</t>
  </si>
  <si>
    <t>052-211-1404</t>
  </si>
  <si>
    <t>上岡　康夫</t>
  </si>
  <si>
    <t>新東工業</t>
  </si>
  <si>
    <t>442-8505</t>
  </si>
  <si>
    <t>豊川市穂ノ原３－１（新東工業株豊川製作所内２号館３階）</t>
  </si>
  <si>
    <t>0533-85-7990</t>
  </si>
  <si>
    <t>0533-85-7991</t>
  </si>
  <si>
    <t>谷口　八束</t>
  </si>
  <si>
    <t>フタバ産業</t>
  </si>
  <si>
    <t>444-0101</t>
  </si>
  <si>
    <t>愛知県額田郡幸田町大字長嶺字柳沢１－１（フタバ産業健保組合スポーツセンター）</t>
  </si>
  <si>
    <t>0564-62-9558</t>
  </si>
  <si>
    <t>0564-63-0692</t>
  </si>
  <si>
    <t>藤井　孝司</t>
  </si>
  <si>
    <t>愛三工業</t>
  </si>
  <si>
    <t>474-0061</t>
  </si>
  <si>
    <t xml:space="preserve">大府市共和町４－２８－１  </t>
  </si>
  <si>
    <t>0562-48-1579</t>
  </si>
  <si>
    <t>0562-48-1605</t>
  </si>
  <si>
    <t>（石田　智也）</t>
  </si>
  <si>
    <t>大同メタル</t>
  </si>
  <si>
    <t>484-0061</t>
  </si>
  <si>
    <t xml:space="preserve">犬山市大字前原字天道新田  </t>
  </si>
  <si>
    <t>0568-61-2988</t>
  </si>
  <si>
    <t>0568-61-1495</t>
  </si>
  <si>
    <t>井川　雅樹</t>
  </si>
  <si>
    <t>ユニーグループ</t>
  </si>
  <si>
    <t>492-8680</t>
  </si>
  <si>
    <t xml:space="preserve">稲沢市天池五反田町１番地  </t>
  </si>
  <si>
    <t>0587-24-8271</t>
  </si>
  <si>
    <t>0587-24-8270</t>
  </si>
  <si>
    <t>伊藤　聡</t>
  </si>
  <si>
    <t>カゴメ</t>
  </si>
  <si>
    <t xml:space="preserve">名古屋市中区錦３－１４－１５  </t>
  </si>
  <si>
    <t>052-951-3589</t>
  </si>
  <si>
    <t>052-968-2510</t>
  </si>
  <si>
    <t>渡辺　美衡</t>
  </si>
  <si>
    <t>東海放送</t>
  </si>
  <si>
    <t xml:space="preserve">名古屋市東区東桜１－１４－２５（テレピア１３階） </t>
  </si>
  <si>
    <t>052-951-3759</t>
  </si>
  <si>
    <t>竹田　新</t>
  </si>
  <si>
    <t>0565-28-6277</t>
  </si>
  <si>
    <t>0565-29-8237</t>
  </si>
  <si>
    <t>石川　晃三</t>
  </si>
  <si>
    <t>愛鉄連</t>
  </si>
  <si>
    <t>453-0804</t>
  </si>
  <si>
    <t xml:space="preserve">名古屋市中村区黄金通１－１８（フジコミュニティセンター） </t>
  </si>
  <si>
    <t>052-461-6131</t>
  </si>
  <si>
    <t>052-461-6135</t>
  </si>
  <si>
    <t>浅田　一吉</t>
  </si>
  <si>
    <t>リンナイ</t>
  </si>
  <si>
    <t>454-0802</t>
  </si>
  <si>
    <t xml:space="preserve">名古屋市中川区福住町２－２６  </t>
  </si>
  <si>
    <t>052-361-8386</t>
  </si>
  <si>
    <t>052-361-8015</t>
  </si>
  <si>
    <t>（内藤　進）</t>
  </si>
  <si>
    <t>スズケン</t>
  </si>
  <si>
    <t>461-8701</t>
  </si>
  <si>
    <t xml:space="preserve">名古屋市東区東片端町８番地（株スズケン本社ビル１階） </t>
  </si>
  <si>
    <t>052-951-8816</t>
  </si>
  <si>
    <t>052-961-2396</t>
  </si>
  <si>
    <t>野原　正伸</t>
  </si>
  <si>
    <t>カリモク</t>
  </si>
  <si>
    <t>0562-82-6388</t>
  </si>
  <si>
    <t>0562-84-5810</t>
  </si>
  <si>
    <t>加藤　英樹</t>
  </si>
  <si>
    <t>マキタ</t>
  </si>
  <si>
    <t>446-8502</t>
  </si>
  <si>
    <t xml:space="preserve">安城市住吉町３－１１－８  </t>
  </si>
  <si>
    <t>0566-97-1715</t>
  </si>
  <si>
    <t>0566-98-2535</t>
  </si>
  <si>
    <t>青木　洋二</t>
  </si>
  <si>
    <t>461-0045</t>
  </si>
  <si>
    <t xml:space="preserve">名古屋市東区砂田橋４－１－４７  </t>
  </si>
  <si>
    <t>052-723-1703</t>
  </si>
  <si>
    <t>052-723-1761</t>
  </si>
  <si>
    <t>渥美　貴司</t>
  </si>
  <si>
    <t>460-8670</t>
  </si>
  <si>
    <t xml:space="preserve">名古屋市中区丸の内３－２３－２０ </t>
  </si>
  <si>
    <t>052-310-1590</t>
  </si>
  <si>
    <t>052-310-2009</t>
  </si>
  <si>
    <t>林　正志</t>
  </si>
  <si>
    <t>メイテック</t>
  </si>
  <si>
    <t>03-5412-6121</t>
  </si>
  <si>
    <t>03-5412-5317</t>
  </si>
  <si>
    <t>上村　正人</t>
  </si>
  <si>
    <t>アペックス</t>
  </si>
  <si>
    <t>474-0053</t>
  </si>
  <si>
    <t xml:space="preserve">大府市柊山町２－４１８  </t>
  </si>
  <si>
    <t>0562-48-5898</t>
  </si>
  <si>
    <t>0562-47-1260</t>
  </si>
  <si>
    <t>森　卓也</t>
  </si>
  <si>
    <t>めいらくグループ</t>
  </si>
  <si>
    <t>468-0065</t>
  </si>
  <si>
    <t xml:space="preserve">名古屋市天白区中砂町３１０  </t>
  </si>
  <si>
    <t>052-836-4319</t>
  </si>
  <si>
    <t>052-836-6185</t>
  </si>
  <si>
    <t>日比　孝吉</t>
  </si>
  <si>
    <t>キクチ</t>
  </si>
  <si>
    <t>487-8622</t>
  </si>
  <si>
    <t xml:space="preserve">春日井市高森台４－１１－１  </t>
  </si>
  <si>
    <t>0568-92-7504</t>
  </si>
  <si>
    <t>0568-92-7469</t>
  </si>
  <si>
    <t>森　信也</t>
  </si>
  <si>
    <t>サーラグループ</t>
  </si>
  <si>
    <t>441-8028</t>
  </si>
  <si>
    <t xml:space="preserve">豊橋市立花町５７番地  </t>
  </si>
  <si>
    <t>0532-32-4872</t>
  </si>
  <si>
    <t>0532-32-6721</t>
  </si>
  <si>
    <t>松井　和彦</t>
  </si>
  <si>
    <t>453-0015</t>
  </si>
  <si>
    <t xml:space="preserve">名古屋市中村区椿町３－２１（信用組合会館内） </t>
  </si>
  <si>
    <t>052-451-0291</t>
  </si>
  <si>
    <t>小島</t>
  </si>
  <si>
    <t>471-0876</t>
  </si>
  <si>
    <t xml:space="preserve">豊田市金谷町７－２０  </t>
  </si>
  <si>
    <t>0565-32-8681</t>
  </si>
  <si>
    <t>0565-36-6156</t>
  </si>
  <si>
    <t>小島　洋一郎</t>
  </si>
  <si>
    <t>472-0006</t>
  </si>
  <si>
    <t xml:space="preserve">知立市山町茶碓山１９  </t>
  </si>
  <si>
    <t>0566-82-9851</t>
  </si>
  <si>
    <t>0566-82-9857</t>
  </si>
  <si>
    <t>巽　光司</t>
  </si>
  <si>
    <t>ヤマザキマザック</t>
  </si>
  <si>
    <t>480-0197</t>
  </si>
  <si>
    <t xml:space="preserve">愛知県丹羽郡大口町竹田１丁目１３１番地 </t>
  </si>
  <si>
    <t>0587-95-1178</t>
  </si>
  <si>
    <t>0587-94-0112</t>
  </si>
  <si>
    <t>春田　守年</t>
  </si>
  <si>
    <t>大東建託</t>
  </si>
  <si>
    <t xml:space="preserve">港区港南２－１６－１（品川イーストワンタワー６階） </t>
  </si>
  <si>
    <t>03-6718-9085</t>
  </si>
  <si>
    <t>03-6718-9086</t>
  </si>
  <si>
    <t>鷲　幸男</t>
  </si>
  <si>
    <t>愛知県情報サービス産業</t>
  </si>
  <si>
    <t xml:space="preserve">名古屋市中区錦２－２－１３（名古屋センタービル４階） </t>
  </si>
  <si>
    <t>052-222-6550</t>
  </si>
  <si>
    <t>052-222-6551</t>
  </si>
  <si>
    <t>柿崎　賢一</t>
  </si>
  <si>
    <t>ケー・ティー・シーグループ</t>
  </si>
  <si>
    <t>464-0025</t>
  </si>
  <si>
    <t xml:space="preserve">名古屋市千種区桜が丘２９４番地  </t>
  </si>
  <si>
    <t>052-783-5360</t>
  </si>
  <si>
    <t>052-783-5370</t>
  </si>
  <si>
    <t>（前田　益見）</t>
  </si>
  <si>
    <t>愛知県医療</t>
    <rPh sb="0" eb="3">
      <t>アイチケン</t>
    </rPh>
    <rPh sb="3" eb="5">
      <t>イリョウ</t>
    </rPh>
    <phoneticPr fontId="6"/>
  </si>
  <si>
    <t>リゾートトラスト</t>
  </si>
  <si>
    <t>名古屋市中区栄２－６－１　RT白川ビル３F</t>
    <rPh sb="0" eb="4">
      <t>ナゴヤシ</t>
    </rPh>
    <rPh sb="4" eb="6">
      <t>ナカク</t>
    </rPh>
    <rPh sb="6" eb="7">
      <t>サカエ</t>
    </rPh>
    <rPh sb="15" eb="17">
      <t>シラカワ</t>
    </rPh>
    <phoneticPr fontId="3"/>
  </si>
  <si>
    <t>052-300-8728</t>
  </si>
  <si>
    <t>052-307-6549</t>
  </si>
  <si>
    <t>佐々木　征磁</t>
    <rPh sb="0" eb="3">
      <t>ササキ</t>
    </rPh>
    <rPh sb="4" eb="5">
      <t>ユ</t>
    </rPh>
    <rPh sb="5" eb="6">
      <t>ジ</t>
    </rPh>
    <phoneticPr fontId="3"/>
  </si>
  <si>
    <t>三:（三重県）</t>
  </si>
  <si>
    <t>三重交通</t>
  </si>
  <si>
    <t>514-0032</t>
  </si>
  <si>
    <t xml:space="preserve">津市中央１－１（三重会館５階） </t>
  </si>
  <si>
    <t>059-225-9036</t>
  </si>
  <si>
    <t>059-225-0047</t>
  </si>
  <si>
    <t>高林　学</t>
  </si>
  <si>
    <t>百五銀行</t>
  </si>
  <si>
    <t>514-8666</t>
  </si>
  <si>
    <t xml:space="preserve">津市船頭町津興１６９５番地７  </t>
  </si>
  <si>
    <t>059-223-2309</t>
  </si>
  <si>
    <t>059-223-2390</t>
  </si>
  <si>
    <t>田中　秀人</t>
  </si>
  <si>
    <t>シンフォニアテクノロジー</t>
  </si>
  <si>
    <t>516-0005</t>
  </si>
  <si>
    <t xml:space="preserve">伊勢市竹ケ鼻町１００  </t>
  </si>
  <si>
    <t>0596-36-4690</t>
  </si>
  <si>
    <t>（齋藤　文則）</t>
  </si>
  <si>
    <t>第三銀行</t>
  </si>
  <si>
    <t>515-8530</t>
  </si>
  <si>
    <t xml:space="preserve">松阪市京町５１０  </t>
  </si>
  <si>
    <t>0598-25-0388</t>
  </si>
  <si>
    <t>0598-25-0362</t>
  </si>
  <si>
    <t>井口　篤</t>
  </si>
  <si>
    <t>日本トランスシティ</t>
  </si>
  <si>
    <t>059-353-5176</t>
  </si>
  <si>
    <t>059-352-2750</t>
  </si>
  <si>
    <t>横山　修一</t>
  </si>
  <si>
    <t>ＪＳＲ</t>
  </si>
  <si>
    <t>510-8552</t>
  </si>
  <si>
    <t xml:space="preserve">四日市市川尻町１００  </t>
  </si>
  <si>
    <t>059-345-8004</t>
  </si>
  <si>
    <t>059-345-8110</t>
  </si>
  <si>
    <t>藤井　安文</t>
  </si>
  <si>
    <t>514-0303</t>
  </si>
  <si>
    <t>津市雲出長常町字六ノ割１１９０－１（三重県自動車会議所会館内）</t>
  </si>
  <si>
    <t>059-234-8420</t>
  </si>
  <si>
    <t>059-234-8344</t>
  </si>
  <si>
    <t>岩井　純朗</t>
  </si>
  <si>
    <t>三重銀行</t>
  </si>
  <si>
    <t>510-0087</t>
  </si>
  <si>
    <t xml:space="preserve">四日市市西新地７－８  </t>
  </si>
  <si>
    <t>059-354-7185</t>
  </si>
  <si>
    <t>059-355-8221</t>
  </si>
  <si>
    <t>（山本　隆司）</t>
  </si>
  <si>
    <t>三重県農協</t>
  </si>
  <si>
    <t>514-0009</t>
  </si>
  <si>
    <t xml:space="preserve">津市羽所町５２５－１  </t>
  </si>
  <si>
    <t>059-223-1016</t>
  </si>
  <si>
    <t>059-225-4759</t>
  </si>
  <si>
    <t>住友電気工業</t>
  </si>
  <si>
    <t>541-0041</t>
  </si>
  <si>
    <t xml:space="preserve">大阪市中央区北浜４－５－３３  </t>
  </si>
  <si>
    <t>06-6220-4156</t>
  </si>
  <si>
    <t>06-6222-6477</t>
  </si>
  <si>
    <t>賀須井　良有</t>
  </si>
  <si>
    <t>東洋アルミニウム</t>
  </si>
  <si>
    <t>581-0082</t>
  </si>
  <si>
    <t xml:space="preserve">八尾市相生町４－８－１  </t>
  </si>
  <si>
    <t>072-993-1511</t>
  </si>
  <si>
    <t>072-993-1771</t>
  </si>
  <si>
    <t>浅田　淑</t>
  </si>
  <si>
    <t>シキボウ</t>
  </si>
  <si>
    <t>541-0051</t>
  </si>
  <si>
    <t xml:space="preserve">大阪市中央区備後町３－２－６  </t>
  </si>
  <si>
    <t>06-6268-5684</t>
  </si>
  <si>
    <t>06-6264-1959</t>
  </si>
  <si>
    <t>石田　仁紀</t>
  </si>
  <si>
    <t>ユニチカ</t>
  </si>
  <si>
    <t>541-8566</t>
  </si>
  <si>
    <t xml:space="preserve">大阪市中央区久太郎町４－１－３（大阪センタービル３階） </t>
  </si>
  <si>
    <t>06-6281-5382</t>
  </si>
  <si>
    <t>06-6281-5388</t>
  </si>
  <si>
    <t>森川　光洋</t>
  </si>
  <si>
    <t>東洋紡</t>
  </si>
  <si>
    <t>530-0004</t>
  </si>
  <si>
    <t xml:space="preserve">大阪市北区堂島浜２－２－８（東洋紡ビルディング内） </t>
  </si>
  <si>
    <t>06-6348-3276</t>
  </si>
  <si>
    <t>06-6348-3956</t>
  </si>
  <si>
    <t>（矢野　邦男）</t>
  </si>
  <si>
    <t>住友化学</t>
  </si>
  <si>
    <t>541-8550</t>
  </si>
  <si>
    <t>06-6220-3219</t>
  </si>
  <si>
    <t>06-6220-3346</t>
  </si>
  <si>
    <t>佐々木　康彰</t>
  </si>
  <si>
    <t>森下仁丹</t>
  </si>
  <si>
    <t>540-0004</t>
  </si>
  <si>
    <t xml:space="preserve">大阪市中央区玉造１－２－４０  </t>
  </si>
  <si>
    <t>06-6761-1131</t>
  </si>
  <si>
    <t>06-6768-1661</t>
  </si>
  <si>
    <t>森下　美惠子</t>
  </si>
  <si>
    <t>556-8601</t>
  </si>
  <si>
    <t xml:space="preserve">大阪市浪速区敷津東１－２－４７  </t>
  </si>
  <si>
    <t>06-6648-3620</t>
  </si>
  <si>
    <t>06-6648-3626</t>
  </si>
  <si>
    <t>久保　俊裕</t>
  </si>
  <si>
    <t>ユアサ</t>
  </si>
  <si>
    <t xml:space="preserve">千代田区神田美土代町７番地（神田第二中央ビル４階） </t>
  </si>
  <si>
    <t>03-6369-1770</t>
  </si>
  <si>
    <t>03-6369-1880</t>
  </si>
  <si>
    <t>中山製鋼所</t>
  </si>
  <si>
    <t>551-8551</t>
  </si>
  <si>
    <t xml:space="preserve">大阪市大正区船町１－１－６６ </t>
  </si>
  <si>
    <t>06-6552-6890</t>
  </si>
  <si>
    <t>06-6554-2327</t>
  </si>
  <si>
    <t>山本　有男</t>
  </si>
  <si>
    <t>阪急阪神</t>
  </si>
  <si>
    <t>530-8389</t>
  </si>
  <si>
    <t xml:space="preserve">大阪市北区芝田１－１６－１（阪急電鉄株本社事務所内） </t>
  </si>
  <si>
    <t>06-6373-5143</t>
  </si>
  <si>
    <t>06-6373-5679</t>
  </si>
  <si>
    <t>高橋　清之</t>
  </si>
  <si>
    <t>ダイセル</t>
  </si>
  <si>
    <t>530-0011</t>
  </si>
  <si>
    <t>大阪市北区大深町３－1グランフロント大阪タワーＢ３０階</t>
  </si>
  <si>
    <t>06-7639-7155</t>
  </si>
  <si>
    <t>06-7639-7128</t>
  </si>
  <si>
    <t>川口　尚洋</t>
  </si>
  <si>
    <t>近畿車輛</t>
  </si>
  <si>
    <t>577-0001</t>
  </si>
  <si>
    <t xml:space="preserve">東大阪市徳庵本町８－２５  </t>
  </si>
  <si>
    <t>06-6746-5297</t>
  </si>
  <si>
    <t>06-6746-5298</t>
  </si>
  <si>
    <t>徳千代　康</t>
  </si>
  <si>
    <t>パナソニック</t>
  </si>
  <si>
    <t>570-8540</t>
  </si>
  <si>
    <t xml:space="preserve">守口市外島町５－５５  </t>
  </si>
  <si>
    <t>06-6992-5570</t>
  </si>
  <si>
    <t>06-6992-3799</t>
  </si>
  <si>
    <t>佐藤　基嗣</t>
  </si>
  <si>
    <t>ダイキン工業</t>
  </si>
  <si>
    <t>530-0015</t>
  </si>
  <si>
    <t xml:space="preserve">大阪市北区中崎西２－４－１２（梅田センタービル） </t>
  </si>
  <si>
    <t>06-6373-4300</t>
  </si>
  <si>
    <t>06-6373-4340</t>
  </si>
  <si>
    <t>澤井　克行</t>
  </si>
  <si>
    <t>ダイワボウ</t>
  </si>
  <si>
    <t>541-0054</t>
  </si>
  <si>
    <t xml:space="preserve">大阪市中央区南本町１－８－１４  </t>
  </si>
  <si>
    <t>06-6266-1107</t>
  </si>
  <si>
    <t>06-6266-1108</t>
  </si>
  <si>
    <t>山村　芳郎</t>
  </si>
  <si>
    <t>大阪港湾</t>
  </si>
  <si>
    <t>552-0023</t>
  </si>
  <si>
    <t>大阪市港区港晴２－１４－２５（大阪港湾労働者福祉センター１階）</t>
  </si>
  <si>
    <t>06-4395-4112</t>
  </si>
  <si>
    <t>06-4395-4115</t>
  </si>
  <si>
    <t>川田　宏行</t>
  </si>
  <si>
    <t>ジェイテクト</t>
  </si>
  <si>
    <t>582-0023</t>
  </si>
  <si>
    <t xml:space="preserve">柏原市国分東条町２４－１（国分本館３階） </t>
  </si>
  <si>
    <t>072-977-1017</t>
  </si>
  <si>
    <t>072-977-1057</t>
  </si>
  <si>
    <t>刈谷</t>
  </si>
  <si>
    <t>田中　明文</t>
  </si>
  <si>
    <t>武田薬品</t>
  </si>
  <si>
    <t>532-8686</t>
  </si>
  <si>
    <t xml:space="preserve">大阪市淀川区十三本町２－１７－８５ </t>
  </si>
  <si>
    <t>06-6301-6191</t>
  </si>
  <si>
    <t>06-6302-3347</t>
  </si>
  <si>
    <t>澤井　憲司</t>
  </si>
  <si>
    <t>Ｊ．フロント</t>
  </si>
  <si>
    <t>542-0085</t>
  </si>
  <si>
    <t xml:space="preserve">大阪市中央区心斎橋筋１－７－１  </t>
  </si>
  <si>
    <t>06-6245-0895</t>
  </si>
  <si>
    <t>06-6281-9075</t>
  </si>
  <si>
    <t>松田　弘一</t>
  </si>
  <si>
    <t>水産連合</t>
  </si>
  <si>
    <t>553-0005</t>
  </si>
  <si>
    <t>大阪市福島区野田１－１－８６（大阪市中央卸売市場本場業務管理棟４階）</t>
  </si>
  <si>
    <t>06-6469-7540</t>
  </si>
  <si>
    <t>06-6469-7543</t>
  </si>
  <si>
    <t>柄本　沢好</t>
  </si>
  <si>
    <t>野村</t>
  </si>
  <si>
    <t xml:space="preserve">大阪市中央区備後町２－１－８  </t>
  </si>
  <si>
    <t>06-6201-1518</t>
  </si>
  <si>
    <t>06-6201-2213</t>
  </si>
  <si>
    <t>門前　一夫</t>
  </si>
  <si>
    <t>大阪瓦斯</t>
  </si>
  <si>
    <t>541-0046</t>
  </si>
  <si>
    <t xml:space="preserve">大阪市中央区平野町４－１－２  </t>
  </si>
  <si>
    <t>06-6205-4595</t>
  </si>
  <si>
    <t>06-6205-4586</t>
  </si>
  <si>
    <t>松井　毅</t>
  </si>
  <si>
    <t>塩野義</t>
  </si>
  <si>
    <t>541-0045</t>
  </si>
  <si>
    <t xml:space="preserve">大阪市中央区道修町４－７－６（シオノギ道修町ビル４階） </t>
  </si>
  <si>
    <t>06-6209-6917</t>
  </si>
  <si>
    <t>06-6227-1810</t>
  </si>
  <si>
    <t>岸田　哲行</t>
  </si>
  <si>
    <t>543-8585</t>
  </si>
  <si>
    <t xml:space="preserve">大阪市天王寺区上本町６－１－５５ </t>
  </si>
  <si>
    <t>06-6775-3455</t>
  </si>
  <si>
    <t>06-6775-3639</t>
  </si>
  <si>
    <t>森島　和洋</t>
  </si>
  <si>
    <t>大阪食糧連合</t>
  </si>
  <si>
    <t>530-0056</t>
  </si>
  <si>
    <t xml:space="preserve">大阪市北区兎我野町５－１２（梅田グリーンビル７階） </t>
  </si>
  <si>
    <t>06-6367-6808</t>
  </si>
  <si>
    <t>06-6367-6809</t>
  </si>
  <si>
    <t>市丸　勝一</t>
  </si>
  <si>
    <t>日本生命</t>
  </si>
  <si>
    <t>541-8501</t>
  </si>
  <si>
    <t xml:space="preserve">大阪市中央区今橋３－５－１２  </t>
  </si>
  <si>
    <t>06-6209-4865</t>
  </si>
  <si>
    <t>06-6233-4414</t>
  </si>
  <si>
    <t>中村　克</t>
  </si>
  <si>
    <t>住友生命</t>
  </si>
  <si>
    <t>540-8512</t>
  </si>
  <si>
    <t xml:space="preserve">大阪市中央区城見１－４－３５  </t>
  </si>
  <si>
    <t>06-6937-1021</t>
  </si>
  <si>
    <t>06-6937-1031</t>
  </si>
  <si>
    <t>香山　真</t>
  </si>
  <si>
    <t>椿本チエイン</t>
  </si>
  <si>
    <t>610-0380</t>
  </si>
  <si>
    <t xml:space="preserve">京田辺市甘南備台１－１－３  </t>
  </si>
  <si>
    <t>0774-64-5081</t>
  </si>
  <si>
    <t>0774-64-5082</t>
  </si>
  <si>
    <t>竹村　雅弘</t>
  </si>
  <si>
    <t>鴻池</t>
  </si>
  <si>
    <t>阪口　泰一</t>
  </si>
  <si>
    <t>住友商事</t>
  </si>
  <si>
    <t>06-6220-6172</t>
  </si>
  <si>
    <t>06-6232-3608</t>
  </si>
  <si>
    <t>渡部　慎一</t>
  </si>
  <si>
    <t>南海電気鉄道</t>
  </si>
  <si>
    <t>556-8503</t>
  </si>
  <si>
    <t xml:space="preserve">大阪市浪速区敷津東２－１－４１  </t>
  </si>
  <si>
    <t>06-6632-8417</t>
  </si>
  <si>
    <t>06-6632-8437</t>
  </si>
  <si>
    <t>上田　貴司</t>
  </si>
  <si>
    <t>クラシエ</t>
  </si>
  <si>
    <t>541-0053</t>
  </si>
  <si>
    <t xml:space="preserve">大阪市中央区本町２－１－６（堺筋本町センタービル２階） </t>
  </si>
  <si>
    <t>06-4705-9061</t>
  </si>
  <si>
    <t>06-4705-9060</t>
  </si>
  <si>
    <t>嶋田　享司</t>
  </si>
  <si>
    <t>東淀川</t>
  </si>
  <si>
    <t>533-0032</t>
  </si>
  <si>
    <t xml:space="preserve">大阪市東淀川区淡路３－２－２１  </t>
  </si>
  <si>
    <t>06-6322-0125</t>
  </si>
  <si>
    <t>06-6322-0164</t>
  </si>
  <si>
    <t>寺内　俊太郎</t>
  </si>
  <si>
    <t>田辺三菱製薬</t>
  </si>
  <si>
    <t>532-8505</t>
  </si>
  <si>
    <t xml:space="preserve">大阪市淀川区加島３－１６－８９  </t>
  </si>
  <si>
    <t>06-6300-2455</t>
  </si>
  <si>
    <t>06-6300-2460</t>
  </si>
  <si>
    <t>大日本住友製薬</t>
  </si>
  <si>
    <t xml:space="preserve">大阪市中央区道修町２－６－８  </t>
  </si>
  <si>
    <t>06-6203-5315</t>
  </si>
  <si>
    <t>06-6203-5352</t>
  </si>
  <si>
    <t>髙橋　一郎</t>
  </si>
  <si>
    <t>540-6018</t>
  </si>
  <si>
    <t xml:space="preserve">大阪市中央区城見１－２－２７（クリスタルタワー１８階） </t>
  </si>
  <si>
    <t>06-7178-1156</t>
  </si>
  <si>
    <t>06-7178-1173</t>
  </si>
  <si>
    <t>棚倉　浩一</t>
  </si>
  <si>
    <t>伊藤忠</t>
  </si>
  <si>
    <t>530-0001</t>
  </si>
  <si>
    <t xml:space="preserve">大阪市北区梅田３－１－３  </t>
  </si>
  <si>
    <t>06-7638-3088</t>
  </si>
  <si>
    <t>06-7638-3129</t>
  </si>
  <si>
    <t>（小林　文彦）</t>
  </si>
  <si>
    <t>りそな</t>
  </si>
  <si>
    <t>540-8610</t>
  </si>
  <si>
    <t xml:space="preserve">大阪市中央区備後町２－２－１  </t>
  </si>
  <si>
    <t>06-6268-1987</t>
  </si>
  <si>
    <t>06-6268-1968</t>
  </si>
  <si>
    <t>新屋　和代</t>
  </si>
  <si>
    <t>540-6591</t>
  </si>
  <si>
    <t xml:space="preserve">大阪市中央区大手前１－７－３１（ＯＭＭビル私書箱３５号） </t>
  </si>
  <si>
    <t>06-6944-2540</t>
  </si>
  <si>
    <t>06-6944-2523</t>
  </si>
  <si>
    <t>前田　佳彦</t>
  </si>
  <si>
    <t>カネカ</t>
  </si>
  <si>
    <t>530-8288</t>
  </si>
  <si>
    <t>大阪市北区中之島２－３－１８（中之島フェスティバルタワー３６階）</t>
  </si>
  <si>
    <t>06-6226-5034</t>
  </si>
  <si>
    <t>06-6226-5056</t>
  </si>
  <si>
    <t>穂谷　文則</t>
  </si>
  <si>
    <t>日本板硝子</t>
  </si>
  <si>
    <t>541-8559</t>
  </si>
  <si>
    <t xml:space="preserve">大阪市中央区北浜４－５－３３（住友ビル４階） </t>
  </si>
  <si>
    <t>06-6222-7515</t>
  </si>
  <si>
    <t>06-6222-7581</t>
  </si>
  <si>
    <t>橋本　淳</t>
  </si>
  <si>
    <t>日本合成化学</t>
  </si>
  <si>
    <t xml:space="preserve">千代田区内幸町２－１－１  </t>
  </si>
  <si>
    <t>03-6871-4367</t>
  </si>
  <si>
    <t>03-6871-4944</t>
  </si>
  <si>
    <t>原田　信二</t>
  </si>
  <si>
    <t>丸紅</t>
  </si>
  <si>
    <t>101-0003</t>
  </si>
  <si>
    <t xml:space="preserve">千代田区一ツ橋２－５－５  </t>
  </si>
  <si>
    <t>03-5215-3630</t>
  </si>
  <si>
    <t>03-5215-3627</t>
  </si>
  <si>
    <t>山添　茂</t>
  </si>
  <si>
    <t>関西電力</t>
  </si>
  <si>
    <t>530-6691</t>
  </si>
  <si>
    <t xml:space="preserve">大阪市北区中之島６－２－２７（中之島センタービル内） </t>
  </si>
  <si>
    <t>06-6445-7367</t>
  </si>
  <si>
    <t>06-6445-8299</t>
  </si>
  <si>
    <t>大川　博巳</t>
  </si>
  <si>
    <t>クラレ</t>
  </si>
  <si>
    <t>530-8611</t>
  </si>
  <si>
    <t xml:space="preserve">大阪市北区角田町８－１（梅田阪急ビルオフィスタワー） </t>
  </si>
  <si>
    <t>06-7635-1071</t>
  </si>
  <si>
    <t>06-7635-1075</t>
  </si>
  <si>
    <t>松井　茂</t>
  </si>
  <si>
    <t>06-6992-3151</t>
  </si>
  <si>
    <t>06-6994-4134</t>
  </si>
  <si>
    <t>竹内　照夫</t>
  </si>
  <si>
    <t>オーミケンシ</t>
  </si>
  <si>
    <t>06-6205-7386</t>
  </si>
  <si>
    <t>06-6205-7313</t>
  </si>
  <si>
    <t>近藤　武彦</t>
  </si>
  <si>
    <t>そごう・西武</t>
  </si>
  <si>
    <t>220-8510</t>
  </si>
  <si>
    <t xml:space="preserve">横浜市西区高島２－１８－１（そごう横浜店内） </t>
  </si>
  <si>
    <t>045-461-7619</t>
  </si>
  <si>
    <t>045-461-7650</t>
  </si>
  <si>
    <t>村瀬　国彦</t>
  </si>
  <si>
    <t>大阪読売</t>
  </si>
  <si>
    <t>530-0055</t>
  </si>
  <si>
    <t xml:space="preserve">大阪市北区野崎町５－９  </t>
  </si>
  <si>
    <t>06-6312-0858</t>
  </si>
  <si>
    <t>06-6312-0861</t>
  </si>
  <si>
    <t>国松　徹</t>
  </si>
  <si>
    <t>石原産業</t>
  </si>
  <si>
    <t>550-0002</t>
  </si>
  <si>
    <t xml:space="preserve">大阪市西区江戸堀１－３－１５  </t>
  </si>
  <si>
    <t>06-6444-5861</t>
  </si>
  <si>
    <t>06-6444-5877</t>
  </si>
  <si>
    <t>木村　博</t>
  </si>
  <si>
    <t>550-8580</t>
  </si>
  <si>
    <t xml:space="preserve">大阪市西区北堀江１－１２－１９  </t>
  </si>
  <si>
    <t>06-6538-7303</t>
  </si>
  <si>
    <t>06-6538-7300</t>
  </si>
  <si>
    <t>新宮　良明</t>
  </si>
  <si>
    <t>ダイハツ</t>
  </si>
  <si>
    <t>563-0045</t>
  </si>
  <si>
    <t xml:space="preserve">池田市桃園１－２－１３  </t>
  </si>
  <si>
    <t>072-752-3008</t>
  </si>
  <si>
    <t>072-752-7706</t>
  </si>
  <si>
    <t>堀井　仁</t>
  </si>
  <si>
    <t>大阪ニット</t>
  </si>
  <si>
    <t>541-0056</t>
  </si>
  <si>
    <t>06-6243-1060</t>
  </si>
  <si>
    <t>06-6243-0783</t>
  </si>
  <si>
    <t>水本  恵造</t>
  </si>
  <si>
    <t>大阪織物商</t>
  </si>
  <si>
    <t>541-0048</t>
  </si>
  <si>
    <t xml:space="preserve">大阪市中央区瓦町２－６－９  </t>
  </si>
  <si>
    <t>06-6203-4081</t>
  </si>
  <si>
    <t>06-6203-4086</t>
  </si>
  <si>
    <t>川﨑　賢祥</t>
  </si>
  <si>
    <t>関西アーバン銀行</t>
  </si>
  <si>
    <t>542-0086</t>
  </si>
  <si>
    <t>東洋ゴム工業</t>
  </si>
  <si>
    <t>072-773-3277</t>
  </si>
  <si>
    <t>大野　幾雄</t>
  </si>
  <si>
    <t>きんでん</t>
  </si>
  <si>
    <t>531-8550</t>
  </si>
  <si>
    <t xml:space="preserve">大阪市北区本庄東２－３－４１  </t>
  </si>
  <si>
    <t>06-6375-6073</t>
  </si>
  <si>
    <t>06-6375-0607</t>
  </si>
  <si>
    <t>石田　貢滋</t>
  </si>
  <si>
    <t>ヤンマー</t>
  </si>
  <si>
    <t>530-0014</t>
  </si>
  <si>
    <t xml:space="preserve">大阪市北区鶴野町１－９  </t>
  </si>
  <si>
    <t>06-6376-6279</t>
  </si>
  <si>
    <t>06-6376-6379</t>
  </si>
  <si>
    <t>小林　直樹</t>
  </si>
  <si>
    <t>サンスター</t>
  </si>
  <si>
    <t>072-682-4699</t>
  </si>
  <si>
    <t>072-682-4597</t>
  </si>
  <si>
    <t>松澤　陽介</t>
  </si>
  <si>
    <t>電線工業</t>
  </si>
  <si>
    <t>530-0012</t>
  </si>
  <si>
    <t xml:space="preserve">大阪市北区芝田２－８－１５  </t>
  </si>
  <si>
    <t>06-6372-5998</t>
  </si>
  <si>
    <t>06-6372-5895</t>
  </si>
  <si>
    <t>谷口　直純</t>
  </si>
  <si>
    <t>しんくみ関西</t>
  </si>
  <si>
    <t>540-0026</t>
  </si>
  <si>
    <t xml:space="preserve">大阪市中央区内本町２－３－９  </t>
  </si>
  <si>
    <t>06-6943-7636</t>
  </si>
  <si>
    <t>06-6943-0780</t>
  </si>
  <si>
    <t>（石川　泰旦）</t>
  </si>
  <si>
    <t>日本ペイント</t>
  </si>
  <si>
    <t>531-8511</t>
  </si>
  <si>
    <t xml:space="preserve">大阪市北区大淀北２－１－２  </t>
  </si>
  <si>
    <t>06-6455-9190</t>
  </si>
  <si>
    <t>06-6455-9272</t>
  </si>
  <si>
    <t>西島　寛治</t>
  </si>
  <si>
    <t>大阪紙商</t>
  </si>
  <si>
    <t xml:space="preserve">大阪市中央区瓦町１－６－１０  </t>
  </si>
  <si>
    <t>06-4708-3443</t>
  </si>
  <si>
    <t>06-4708-4128</t>
  </si>
  <si>
    <t>小島　清雄</t>
  </si>
  <si>
    <t>宮:（宮崎県）</t>
  </si>
  <si>
    <t>センコー</t>
  </si>
  <si>
    <t>882-0871</t>
  </si>
  <si>
    <t xml:space="preserve">延岡市天下町１１７６－１３  </t>
  </si>
  <si>
    <t>0982-41-0330</t>
  </si>
  <si>
    <t>0982-38-0750</t>
  </si>
  <si>
    <t>川瀬　由洋</t>
  </si>
  <si>
    <t>ダイハツ系連合</t>
  </si>
  <si>
    <t>531-0071</t>
  </si>
  <si>
    <t>大阪市北区中津３－１０－４－２０２（西田ビル）</t>
  </si>
  <si>
    <t>06-6371-1453</t>
  </si>
  <si>
    <t>06-6375-5052</t>
  </si>
  <si>
    <t>白川　敬一</t>
  </si>
  <si>
    <t>大阪既製服</t>
  </si>
  <si>
    <t>540-0012</t>
  </si>
  <si>
    <t xml:space="preserve">大阪市中央区谷町２－４－５（谷町センタービル７階） </t>
  </si>
  <si>
    <t>06-6941-2022</t>
  </si>
  <si>
    <t>06-6943-1358</t>
  </si>
  <si>
    <t>須田　博文</t>
  </si>
  <si>
    <t>シャープ</t>
  </si>
  <si>
    <t>06-6628-9501</t>
  </si>
  <si>
    <t>06-6622-4333</t>
  </si>
  <si>
    <t>深堀　昭吾</t>
  </si>
  <si>
    <t>セキスイ</t>
  </si>
  <si>
    <t xml:space="preserve">大阪市中央区北浜３－７－１２（京阪御堂筋ビル） </t>
  </si>
  <si>
    <t>06-6226-9151</t>
  </si>
  <si>
    <t>06-6226-9153</t>
  </si>
  <si>
    <t>竹友　博幸</t>
  </si>
  <si>
    <t>567-8680</t>
  </si>
  <si>
    <t xml:space="preserve">茨木市下穂積１－１－２  </t>
  </si>
  <si>
    <t>072-621-0251</t>
  </si>
  <si>
    <t>072-621-0255</t>
  </si>
  <si>
    <t>大阪府信用金庫</t>
  </si>
  <si>
    <t>540-0029</t>
  </si>
  <si>
    <t xml:space="preserve">大阪市中央区本町橋１－３１  </t>
  </si>
  <si>
    <t>06-6942-7070</t>
  </si>
  <si>
    <t>06-6942-7073</t>
  </si>
  <si>
    <t>河村　正雄</t>
  </si>
  <si>
    <t>サントリー</t>
  </si>
  <si>
    <t xml:space="preserve">大阪市北区堂島浜２－１－４０  </t>
  </si>
  <si>
    <t>06-6344-6109</t>
  </si>
  <si>
    <t>06-6344-2370</t>
  </si>
  <si>
    <t>内藤　俊一</t>
  </si>
  <si>
    <t>大阪薬業</t>
  </si>
  <si>
    <t>540-0037</t>
  </si>
  <si>
    <t xml:space="preserve">大阪市中央区内平野町３－２－５  </t>
  </si>
  <si>
    <t>06-6941-5001</t>
  </si>
  <si>
    <t>06-6942-9582</t>
  </si>
  <si>
    <t>井上　信之</t>
  </si>
  <si>
    <t>ダイヘン</t>
  </si>
  <si>
    <t>532-8512</t>
  </si>
  <si>
    <t xml:space="preserve">大阪市淀川区田川２－１－１１  </t>
  </si>
  <si>
    <t>06-6302-3006</t>
  </si>
  <si>
    <t>06-6308-8283</t>
  </si>
  <si>
    <t>越野　滋多</t>
  </si>
  <si>
    <t>540-8603</t>
  </si>
  <si>
    <t xml:space="preserve">大阪市中央区淡路町１－７－３  </t>
  </si>
  <si>
    <t>06-6228-5122</t>
  </si>
  <si>
    <t>06-6228-5546</t>
  </si>
  <si>
    <t>中山　佐登子</t>
  </si>
  <si>
    <t>住友倉庫</t>
  </si>
  <si>
    <t>530-0005</t>
  </si>
  <si>
    <t xml:space="preserve">大阪市北区中之島３－２－１８  </t>
  </si>
  <si>
    <t>06-6444-1182</t>
  </si>
  <si>
    <t>06-6444-1282</t>
  </si>
  <si>
    <t>坂口　晃</t>
  </si>
  <si>
    <t>日本触媒</t>
  </si>
  <si>
    <t>564-0034</t>
  </si>
  <si>
    <t xml:space="preserve">吹田市西御旅町５－８  </t>
  </si>
  <si>
    <t>06-6381-5762</t>
  </si>
  <si>
    <t>06-6382-6216</t>
  </si>
  <si>
    <t>山本　雅雄</t>
  </si>
  <si>
    <t>大阪自転車</t>
  </si>
  <si>
    <t>545-0023</t>
  </si>
  <si>
    <t xml:space="preserve">大阪市阿倍野区王子町１－４－２８ </t>
  </si>
  <si>
    <t>06-6623-8888</t>
  </si>
  <si>
    <t>06-6623-8877</t>
  </si>
  <si>
    <t>津山　晃一</t>
  </si>
  <si>
    <t>日立造船</t>
  </si>
  <si>
    <t>554-0012</t>
  </si>
  <si>
    <t xml:space="preserve">大阪市此花区西九条５－３－２８（ナインティビル８階） </t>
  </si>
  <si>
    <t>06-6468-7550</t>
  </si>
  <si>
    <t>06-6468-7234</t>
  </si>
  <si>
    <t>森方　正之</t>
  </si>
  <si>
    <t>西日本パッケージング</t>
  </si>
  <si>
    <t>540-0003</t>
  </si>
  <si>
    <t>大阪市中央区森ノ宮中央１－１６－１６（大阪紙器会館５階）</t>
  </si>
  <si>
    <t>06-6941-4635</t>
  </si>
  <si>
    <t>06-6944-0514</t>
  </si>
  <si>
    <t>竹本　實生</t>
  </si>
  <si>
    <t>滋:（滋賀県）</t>
  </si>
  <si>
    <t>524-0034</t>
  </si>
  <si>
    <t xml:space="preserve">守山市千代町１３－１  </t>
  </si>
  <si>
    <t>077-582-8755</t>
  </si>
  <si>
    <t>077-582-8756</t>
  </si>
  <si>
    <t>木下　哲男</t>
  </si>
  <si>
    <t>大阪自動車販売店</t>
  </si>
  <si>
    <t>06-6458-5115</t>
  </si>
  <si>
    <t>06-6454-9410</t>
  </si>
  <si>
    <t>久保　尚平</t>
  </si>
  <si>
    <t>大和ハウス工業</t>
  </si>
  <si>
    <t xml:space="preserve">大阪市北区梅田３－３－５  </t>
  </si>
  <si>
    <t>06-6342-1440</t>
  </si>
  <si>
    <t>06-6342-1442</t>
  </si>
  <si>
    <t>河合　克友</t>
  </si>
  <si>
    <t>岩谷産業</t>
  </si>
  <si>
    <t xml:space="preserve">大阪市中央区本町３－６－４  </t>
  </si>
  <si>
    <t>06-7637-3377</t>
  </si>
  <si>
    <t>06-7637-3378</t>
  </si>
  <si>
    <t>（太田　晃）</t>
  </si>
  <si>
    <t>ダイダン</t>
  </si>
  <si>
    <t>550-8520</t>
  </si>
  <si>
    <t xml:space="preserve">大阪市西区江戸堀１－９－２５  </t>
  </si>
  <si>
    <t>06-6447-8040</t>
  </si>
  <si>
    <t>06-6441-3460</t>
  </si>
  <si>
    <t>池田　隆之</t>
  </si>
  <si>
    <t>合同製鐵</t>
  </si>
  <si>
    <t xml:space="preserve">大阪市西淀川区西島１－１－２  </t>
  </si>
  <si>
    <t>06-6473-6632</t>
  </si>
  <si>
    <t>06-6472-1565</t>
  </si>
  <si>
    <t>足立　仁</t>
  </si>
  <si>
    <t>長瀬産業</t>
  </si>
  <si>
    <t>550-8668</t>
  </si>
  <si>
    <t xml:space="preserve">大阪市西区新町１－１－１７  </t>
  </si>
  <si>
    <t>06-6535-2626</t>
  </si>
  <si>
    <t>06-6535-2486</t>
  </si>
  <si>
    <t>山内　孝典</t>
  </si>
  <si>
    <t>タキロン</t>
  </si>
  <si>
    <t>サノヤス</t>
  </si>
  <si>
    <t>関西文紙情報産業</t>
  </si>
  <si>
    <t>542-0061</t>
  </si>
  <si>
    <t xml:space="preserve">大阪市中央区安堂寺町２－４－１４ </t>
  </si>
  <si>
    <t>06-6765-9212</t>
  </si>
  <si>
    <t>06-6765-9216</t>
  </si>
  <si>
    <t>松本　武久</t>
  </si>
  <si>
    <t>大阪金属問屋</t>
  </si>
  <si>
    <t>542-0081</t>
  </si>
  <si>
    <t xml:space="preserve">大阪市中央区南船場１－１２－２７ </t>
  </si>
  <si>
    <t>06-6271-0651</t>
  </si>
  <si>
    <t>06-6271-7836</t>
  </si>
  <si>
    <t>保井　松雄</t>
  </si>
  <si>
    <t>神鋼商事</t>
  </si>
  <si>
    <t xml:space="preserve">大阪市中央区北浜２－６－１８  </t>
  </si>
  <si>
    <t>06-6206-7244</t>
  </si>
  <si>
    <t>06-6206-7249</t>
  </si>
  <si>
    <t>岡本　利一</t>
  </si>
  <si>
    <t>大日本塗料</t>
  </si>
  <si>
    <t xml:space="preserve">大阪市此花区西九条６－１－１２４ </t>
  </si>
  <si>
    <t>06-6461-6252</t>
  </si>
  <si>
    <t>06-6461-7239</t>
  </si>
  <si>
    <t>間嶋　則博</t>
  </si>
  <si>
    <t>大阪婦人子供既製服</t>
  </si>
  <si>
    <t xml:space="preserve">大阪市中央区久太郎町２－３－１５ </t>
  </si>
  <si>
    <t>06-6262-1657</t>
  </si>
  <si>
    <t>06-6262-7130</t>
  </si>
  <si>
    <t>伊藤　雅彦</t>
  </si>
  <si>
    <t>中野区中野４－１０－１（中野セントラルパークイースト１０階）</t>
  </si>
  <si>
    <t>03-6743-6790</t>
  </si>
  <si>
    <t>03-3319-2053</t>
  </si>
  <si>
    <t>門田　道也</t>
  </si>
  <si>
    <t>559-0025</t>
  </si>
  <si>
    <t xml:space="preserve">大阪市住之江区平林南２－１０－６０ </t>
  </si>
  <si>
    <t>06-6681-2947</t>
  </si>
  <si>
    <t>06-6682-2632</t>
  </si>
  <si>
    <t>（熊沢　衛司）</t>
  </si>
  <si>
    <t>大阪線材製品</t>
  </si>
  <si>
    <t>577-0801</t>
  </si>
  <si>
    <t xml:space="preserve">東大阪市小阪１－９－１－３０４（小阪第１近鉄ビル） </t>
  </si>
  <si>
    <t>06-6788-6061</t>
  </si>
  <si>
    <t>06-6788-7403</t>
  </si>
  <si>
    <t>金井　寛也</t>
  </si>
  <si>
    <t>大阪府電設工業</t>
  </si>
  <si>
    <t>564-0063</t>
  </si>
  <si>
    <t xml:space="preserve">吹田市江坂町１－１４－２２  </t>
  </si>
  <si>
    <t>06-6385-2851</t>
  </si>
  <si>
    <t>06-6389-5735</t>
  </si>
  <si>
    <t>嘉納　秀一</t>
  </si>
  <si>
    <t>くろがね</t>
  </si>
  <si>
    <t>550-0013</t>
  </si>
  <si>
    <t xml:space="preserve">大阪市西区新町１－４－２４  </t>
  </si>
  <si>
    <t>06-6538-1043</t>
  </si>
  <si>
    <t>06-6538-1044</t>
  </si>
  <si>
    <t>平野　健次</t>
  </si>
  <si>
    <t>コクヨ</t>
  </si>
  <si>
    <t>537-8686</t>
  </si>
  <si>
    <t xml:space="preserve">大阪市東成区大今里南６－１－１  </t>
  </si>
  <si>
    <t>06-6973-9478</t>
  </si>
  <si>
    <t>06-6971-5965</t>
  </si>
  <si>
    <t>勝村　真信</t>
  </si>
  <si>
    <t>108-8430</t>
  </si>
  <si>
    <t xml:space="preserve">港区海岸３－１８－２１  </t>
  </si>
  <si>
    <t>03-5439-1058</t>
  </si>
  <si>
    <t>03-5439-1051</t>
  </si>
  <si>
    <t>中田　文夫</t>
  </si>
  <si>
    <t xml:space="preserve">大阪市中央区本町２－１－６（堺筋本町センタービル６階） </t>
  </si>
  <si>
    <t>06-6125-1200</t>
  </si>
  <si>
    <t>06-6125-1204</t>
  </si>
  <si>
    <t>奥村　祥夫</t>
  </si>
  <si>
    <t>西日本プラスチック工業</t>
  </si>
  <si>
    <t>岩﨑　能久</t>
  </si>
  <si>
    <t>日本バルカー</t>
  </si>
  <si>
    <t>タクマ</t>
  </si>
  <si>
    <t>660-0806</t>
  </si>
  <si>
    <t xml:space="preserve">尼崎市金楽寺町２－２－３３（タクマビル） </t>
  </si>
  <si>
    <t>06-6487-4800</t>
  </si>
  <si>
    <t>06-6487-4850</t>
  </si>
  <si>
    <t>泉　雅彦</t>
  </si>
  <si>
    <t>大阪府木材</t>
  </si>
  <si>
    <t>06-6541-1481</t>
  </si>
  <si>
    <t>06-6541-1468</t>
  </si>
  <si>
    <t>久我　三郎</t>
  </si>
  <si>
    <t>大阪府貨物運送</t>
  </si>
  <si>
    <t>536-8567</t>
  </si>
  <si>
    <t xml:space="preserve">大阪市城東区鴫野西２－１１－２  </t>
  </si>
  <si>
    <t>06-6965-2345</t>
  </si>
  <si>
    <t>06-6965-4069</t>
  </si>
  <si>
    <t>井上　泰旭</t>
  </si>
  <si>
    <t>タツタ電線</t>
  </si>
  <si>
    <t>578-0941</t>
  </si>
  <si>
    <t xml:space="preserve">東大阪市岩田町２－３－１  </t>
  </si>
  <si>
    <t>06-6721-3331</t>
  </si>
  <si>
    <t>06-6721-7928</t>
  </si>
  <si>
    <t>前山　博</t>
  </si>
  <si>
    <t>大阪菓子</t>
  </si>
  <si>
    <t>542-0066</t>
  </si>
  <si>
    <t>06-6763-1571</t>
  </si>
  <si>
    <t>06-6763-3500</t>
  </si>
  <si>
    <t>田畑　繁</t>
  </si>
  <si>
    <t>大同生命</t>
  </si>
  <si>
    <t xml:space="preserve">大阪市西区江戸堀１－２－１  </t>
  </si>
  <si>
    <t>06-6459-1141</t>
  </si>
  <si>
    <t>北原　睦朗</t>
  </si>
  <si>
    <t>レンゴー</t>
  </si>
  <si>
    <t>大阪市北区中之島２－２－７（中之島セントラルタワー２５階）</t>
  </si>
  <si>
    <t>06-6206-1414</t>
  </si>
  <si>
    <t>06-6206-1422</t>
  </si>
  <si>
    <t>前田　盛明</t>
  </si>
  <si>
    <t>大阪鉄商</t>
  </si>
  <si>
    <t xml:space="preserve">大阪市西区新町１－５－７  </t>
  </si>
  <si>
    <t>06-6532-4373</t>
  </si>
  <si>
    <t>06-6532-9407</t>
  </si>
  <si>
    <t>阪上　正章</t>
  </si>
  <si>
    <t>大阪府管工事業</t>
  </si>
  <si>
    <t>530-0044</t>
  </si>
  <si>
    <t xml:space="preserve">大阪市北区東天満１－９－１０（大阪塗料ビル３階） </t>
  </si>
  <si>
    <t>06-6358-7091</t>
  </si>
  <si>
    <t>06-6358-9156</t>
  </si>
  <si>
    <t>齋藤　昌宏</t>
  </si>
  <si>
    <t>駒井ハルテック</t>
  </si>
  <si>
    <t>555-0041</t>
  </si>
  <si>
    <t xml:space="preserve">大阪市西淀川区中島２－５－１  </t>
  </si>
  <si>
    <t>06-4808-8270</t>
  </si>
  <si>
    <t>06-4808-8271</t>
  </si>
  <si>
    <t>中村　貴任</t>
  </si>
  <si>
    <t>大広</t>
  </si>
  <si>
    <t>530-8263</t>
  </si>
  <si>
    <t xml:space="preserve">大阪市北区中之島２－２－７  </t>
  </si>
  <si>
    <t>06-7174-8410</t>
  </si>
  <si>
    <t>06-6202-8694</t>
  </si>
  <si>
    <t>野沢　和彦</t>
  </si>
  <si>
    <t>大阪装粧</t>
  </si>
  <si>
    <t>541-0058</t>
  </si>
  <si>
    <t>大阪市中央区南久宝寺町２－２－９（船場フジイビル７階）</t>
  </si>
  <si>
    <t>06-6261-6474</t>
  </si>
  <si>
    <t>06-6261-3930</t>
  </si>
  <si>
    <t>新川　晃生</t>
  </si>
  <si>
    <t>ロイヤルホテル</t>
  </si>
  <si>
    <t xml:space="preserve">大阪市北区中之島５－３－６８  </t>
  </si>
  <si>
    <t>06-6441-0231</t>
  </si>
  <si>
    <t>06-6441-9819</t>
  </si>
  <si>
    <t>五弓　博文</t>
  </si>
  <si>
    <t>大阪府建築</t>
  </si>
  <si>
    <t>540-0019</t>
  </si>
  <si>
    <t xml:space="preserve">大阪市中央区和泉町２－１－１１  </t>
  </si>
  <si>
    <t>06-6942-3625</t>
  </si>
  <si>
    <t>06-6941-1815</t>
  </si>
  <si>
    <t>沼田　亘</t>
  </si>
  <si>
    <t>サカタインクス</t>
  </si>
  <si>
    <t xml:space="preserve">大阪市西区江戸堀１－２３－３７  </t>
  </si>
  <si>
    <t>06-6447-5878</t>
  </si>
  <si>
    <t>06-6447-5889</t>
  </si>
  <si>
    <t>藤川　和彦</t>
  </si>
  <si>
    <t>不動テトラ</t>
  </si>
  <si>
    <t xml:space="preserve">中央区日本橋小網町９－９  </t>
  </si>
  <si>
    <t>03-5644-8757</t>
  </si>
  <si>
    <t>03-5644-8564</t>
  </si>
  <si>
    <t>山下　晃</t>
  </si>
  <si>
    <t>大阪自動車整備</t>
  </si>
  <si>
    <t>06-6762-6371</t>
  </si>
  <si>
    <t>06-6763-1800</t>
  </si>
  <si>
    <t>長安　敏夫</t>
  </si>
  <si>
    <t>542-8558</t>
  </si>
  <si>
    <t xml:space="preserve">大阪市中央区南船場１－１５－１４（堺筋稲畑ビル） </t>
  </si>
  <si>
    <t>050-3684-4164</t>
  </si>
  <si>
    <t>06-6267-6056</t>
  </si>
  <si>
    <t>住井　聡</t>
  </si>
  <si>
    <t>ＯＴＧ</t>
  </si>
  <si>
    <t xml:space="preserve">大阪市北区梅田２－５－５（横山ビル内） </t>
  </si>
  <si>
    <t>06-6345-2856</t>
  </si>
  <si>
    <t>06-6341-1857</t>
  </si>
  <si>
    <t>横山　順治郎</t>
  </si>
  <si>
    <t xml:space="preserve">大阪市北区梅田２－４－９（ブリーゼタワー） </t>
  </si>
  <si>
    <t>06-7525-3500</t>
  </si>
  <si>
    <t>06-7525-3502</t>
  </si>
  <si>
    <t>高松　肇</t>
  </si>
  <si>
    <t>イズミヤグループ</t>
  </si>
  <si>
    <t>557-0015</t>
  </si>
  <si>
    <t xml:space="preserve">大阪市西成区花園南１－４－４  </t>
  </si>
  <si>
    <t>06-6659-2003</t>
  </si>
  <si>
    <t>06-6659-2495</t>
  </si>
  <si>
    <t>四條　晴也</t>
  </si>
  <si>
    <t>ダイフク</t>
  </si>
  <si>
    <t>555-0012</t>
  </si>
  <si>
    <t xml:space="preserve">大阪市西淀川区御幣島３－２－１１ </t>
  </si>
  <si>
    <t>06-6476-2513</t>
  </si>
  <si>
    <t>06-6476-2573</t>
  </si>
  <si>
    <t>後藤　吉弘</t>
  </si>
  <si>
    <t>エクセディ</t>
  </si>
  <si>
    <t>572-8570</t>
  </si>
  <si>
    <t xml:space="preserve">寝屋川市木田元宮１－１－１  </t>
  </si>
  <si>
    <t>072-824-4281</t>
  </si>
  <si>
    <t>072-822-1158</t>
  </si>
  <si>
    <t>山村　佳弘</t>
  </si>
  <si>
    <t>大建工業</t>
  </si>
  <si>
    <t>06-6452-6285</t>
  </si>
  <si>
    <t>06-6452-6080</t>
  </si>
  <si>
    <t>照林　尚志</t>
  </si>
  <si>
    <t>大末建設</t>
  </si>
  <si>
    <t xml:space="preserve">大阪市中央区久太郎町２－５－２８ </t>
  </si>
  <si>
    <t>06-6121-7472</t>
  </si>
  <si>
    <t>06-6121-7471</t>
  </si>
  <si>
    <t>西尾　章</t>
  </si>
  <si>
    <t>イトーキ</t>
  </si>
  <si>
    <t>06-6939-9500</t>
  </si>
  <si>
    <t>06-6935-2273</t>
  </si>
  <si>
    <t>森谷　仁昭</t>
  </si>
  <si>
    <t>イオン</t>
  </si>
  <si>
    <t>261-8515</t>
  </si>
  <si>
    <t xml:space="preserve">千葉市美浜区中瀬１－５－１  </t>
  </si>
  <si>
    <t>043-212-6048</t>
  </si>
  <si>
    <t>043-212-6806</t>
  </si>
  <si>
    <t>髙橋　丈晴</t>
  </si>
  <si>
    <t>山善</t>
  </si>
  <si>
    <t>550-8660</t>
  </si>
  <si>
    <t xml:space="preserve">大阪市西区立売堀２－３－１６  </t>
  </si>
  <si>
    <t>06-6531-9870</t>
  </si>
  <si>
    <t>06-6534-3903</t>
  </si>
  <si>
    <t>掛川　隆司</t>
  </si>
  <si>
    <t>大阪府電気工事</t>
  </si>
  <si>
    <t>06-6312-8977</t>
  </si>
  <si>
    <t>06-6312-2067</t>
  </si>
  <si>
    <t>橋詰　源治</t>
  </si>
  <si>
    <t>531-0072</t>
  </si>
  <si>
    <t xml:space="preserve">大阪市北区豊崎３－４－１４  </t>
  </si>
  <si>
    <t>06-6373-3703</t>
  </si>
  <si>
    <t>06-6373-3721</t>
  </si>
  <si>
    <t>鵜川　淳</t>
  </si>
  <si>
    <t>日鉄住金物産</t>
  </si>
  <si>
    <t xml:space="preserve">港区赤坂８－５－２７  </t>
  </si>
  <si>
    <t>03-5412-5016</t>
  </si>
  <si>
    <t>03-5412-5711</t>
  </si>
  <si>
    <t>岡山　浩之</t>
  </si>
  <si>
    <t>象印マホービン</t>
  </si>
  <si>
    <t>530-8511</t>
  </si>
  <si>
    <t xml:space="preserve">大阪市北区天満１－２０－５  </t>
  </si>
  <si>
    <t>06-6356-2308</t>
  </si>
  <si>
    <t>06-6356-2309</t>
  </si>
  <si>
    <t>飯田　昌清</t>
  </si>
  <si>
    <t>丸紅連合</t>
  </si>
  <si>
    <t xml:space="preserve">大阪市北区堂島浜１－２－１  </t>
  </si>
  <si>
    <t>06-6347-3550</t>
  </si>
  <si>
    <t>06-6347-3551</t>
  </si>
  <si>
    <t>志々目　祐二</t>
  </si>
  <si>
    <t>Ｐ＆Ｇグループ</t>
  </si>
  <si>
    <t>大阪市北区堂島浜２－２－２８（堂島アクシスビル４階ＳＹＮＴＨ）</t>
  </si>
  <si>
    <t>06-6123-7223</t>
  </si>
  <si>
    <t>06-7635-7086</t>
  </si>
  <si>
    <t>前田　出</t>
  </si>
  <si>
    <t>タカラベルモント</t>
  </si>
  <si>
    <t>542-0083</t>
  </si>
  <si>
    <t xml:space="preserve">大阪市中央区東心斎橋２－１－１  </t>
  </si>
  <si>
    <t>06-6212-2414</t>
  </si>
  <si>
    <t>06-6212-3629</t>
  </si>
  <si>
    <t>松本　治朗</t>
  </si>
  <si>
    <t>近畿電子産業</t>
  </si>
  <si>
    <t>大阪市中央区南船場１－１６－１３（堺筋ベストビル１１階）</t>
  </si>
  <si>
    <t>06-4708-7451</t>
  </si>
  <si>
    <t>06-6268-3511</t>
  </si>
  <si>
    <t>岡本　弘</t>
  </si>
  <si>
    <t>阪神高速道路</t>
  </si>
  <si>
    <t>南野　智一</t>
  </si>
  <si>
    <t>近畿化粧品</t>
  </si>
  <si>
    <t>06-6943-5436</t>
  </si>
  <si>
    <t>06-6943-5437</t>
  </si>
  <si>
    <t>村岡　弘義</t>
  </si>
  <si>
    <t>中井</t>
  </si>
  <si>
    <t>兼松連合</t>
  </si>
  <si>
    <t>06-6231-1877</t>
  </si>
  <si>
    <t>06-6231-2373</t>
  </si>
  <si>
    <t>石川　良一</t>
  </si>
  <si>
    <t xml:space="preserve">大阪市中央区北浜４－７－２８（住友ビル２号館６階） </t>
  </si>
  <si>
    <t>06-6222-6166</t>
  </si>
  <si>
    <t>06-6222-3041</t>
  </si>
  <si>
    <t>松澤　愼也</t>
  </si>
  <si>
    <t>ダスキン</t>
  </si>
  <si>
    <t>564-0051</t>
  </si>
  <si>
    <t xml:space="preserve">吹田市豊津町９－１  </t>
  </si>
  <si>
    <t>06-6821-5095</t>
  </si>
  <si>
    <t>06-6821-5350</t>
  </si>
  <si>
    <t>鶴見　明久</t>
  </si>
  <si>
    <t>フジテック</t>
  </si>
  <si>
    <t>522-8588</t>
  </si>
  <si>
    <t xml:space="preserve">彦根市宮田町５９１－１  </t>
  </si>
  <si>
    <t>0749-30-6955</t>
  </si>
  <si>
    <t>0749-30-7076</t>
  </si>
  <si>
    <t>加藤　義一</t>
  </si>
  <si>
    <t>大阪産業機械工業</t>
  </si>
  <si>
    <t xml:space="preserve">大阪市北区芝田２－８－１０（光栄ビル４階） </t>
  </si>
  <si>
    <t>06-6372-5501</t>
  </si>
  <si>
    <t>06-6372-5589</t>
  </si>
  <si>
    <t>原田　耕太郎</t>
  </si>
  <si>
    <t>大阪工作機械</t>
  </si>
  <si>
    <t>543-0001</t>
  </si>
  <si>
    <t xml:space="preserve">大阪市天王寺区上本町７－１－２４（松下ビル８階） </t>
  </si>
  <si>
    <t>06-6779-0661</t>
  </si>
  <si>
    <t>06-6771-3269</t>
  </si>
  <si>
    <t>北口　良一</t>
  </si>
  <si>
    <t>グリコ</t>
  </si>
  <si>
    <t>555-8502</t>
  </si>
  <si>
    <t xml:space="preserve">大阪市西淀川区歌島４－６－５  </t>
  </si>
  <si>
    <t>06-6472-3533</t>
  </si>
  <si>
    <t>06-6472-3576</t>
  </si>
  <si>
    <t>村上　泰民</t>
  </si>
  <si>
    <t>大阪府農協</t>
  </si>
  <si>
    <t>541-0043</t>
  </si>
  <si>
    <t xml:space="preserve">大阪市中央区高麗橋３－３－７（ＪＡ大阪センタービル１１階） </t>
  </si>
  <si>
    <t>06-6204-3670</t>
  </si>
  <si>
    <t>06-6204-3671</t>
  </si>
  <si>
    <t>中谷　清</t>
  </si>
  <si>
    <t>大阪機械工具商</t>
  </si>
  <si>
    <t xml:space="preserve">大阪市西区新町３－７－１５（新町ビル２階） </t>
  </si>
  <si>
    <t>06-6533-0215</t>
  </si>
  <si>
    <t>06-6533-0216</t>
  </si>
  <si>
    <t>（西野　佳成）</t>
  </si>
  <si>
    <t>阪和興業</t>
  </si>
  <si>
    <t>541-8585</t>
  </si>
  <si>
    <t xml:space="preserve">大阪市中央区伏見町４－３－９  </t>
  </si>
  <si>
    <t>06-7525-5358</t>
  </si>
  <si>
    <t>06-7525-5335</t>
  </si>
  <si>
    <t>北　修爾</t>
  </si>
  <si>
    <t>タカラスタンダード</t>
  </si>
  <si>
    <t>536-8536</t>
  </si>
  <si>
    <t xml:space="preserve">大阪市城東区鴫野東１－２－１  </t>
  </si>
  <si>
    <t>06-6962-0961</t>
  </si>
  <si>
    <t>06-6962-2900</t>
  </si>
  <si>
    <t>井東　洋司</t>
  </si>
  <si>
    <t>577-0836</t>
  </si>
  <si>
    <t xml:space="preserve">東大阪市渋川町３－９－２５  </t>
  </si>
  <si>
    <t>06-6720-3306</t>
  </si>
  <si>
    <t>06-6720-3891</t>
  </si>
  <si>
    <t>加藤　徹</t>
  </si>
  <si>
    <t>デサント</t>
  </si>
  <si>
    <t>543-8921</t>
  </si>
  <si>
    <t xml:space="preserve">大阪市天王寺区堂ケ芝１－１１－３ </t>
  </si>
  <si>
    <t>06-6774-0041</t>
  </si>
  <si>
    <t>06-6774-0043</t>
  </si>
  <si>
    <t>辻本　謙一</t>
  </si>
  <si>
    <t>福岡　昭一</t>
  </si>
  <si>
    <t>ノエビア</t>
  </si>
  <si>
    <t>650-8521</t>
  </si>
  <si>
    <t xml:space="preserve">神戸市中央区港島中町６－１３－１ </t>
  </si>
  <si>
    <t>078-303-3839</t>
  </si>
  <si>
    <t>078-303-3861</t>
  </si>
  <si>
    <t>五藤　正久</t>
  </si>
  <si>
    <t>ライフコーポレーション</t>
  </si>
  <si>
    <t>532-0004</t>
  </si>
  <si>
    <t xml:space="preserve">大阪市淀川区西宮原２－２－２２  </t>
  </si>
  <si>
    <t>06-6150-6220</t>
  </si>
  <si>
    <t>06-6150-6326</t>
  </si>
  <si>
    <t>内田　良一</t>
  </si>
  <si>
    <t>京セラドキュメントソリューションズ</t>
  </si>
  <si>
    <t>540-8585</t>
  </si>
  <si>
    <t xml:space="preserve">大阪市中央区玉造１－２－２８  </t>
  </si>
  <si>
    <t>06-6764-3614</t>
  </si>
  <si>
    <t>06-6764-3649</t>
  </si>
  <si>
    <t>森川　護</t>
  </si>
  <si>
    <t>アプラス</t>
  </si>
  <si>
    <t>101-8615</t>
  </si>
  <si>
    <t xml:space="preserve">千代田区外神田３－１２－８  </t>
  </si>
  <si>
    <t>03-6630-3920</t>
  </si>
  <si>
    <t>03-6630-4005</t>
  </si>
  <si>
    <t>澤地　孝一</t>
  </si>
  <si>
    <t>541-8526</t>
  </si>
  <si>
    <t xml:space="preserve">大阪市中央区道修町２－１－５  </t>
  </si>
  <si>
    <t>06-6222-5665</t>
  </si>
  <si>
    <t>06-6222-5650</t>
  </si>
  <si>
    <t>福森　毅</t>
  </si>
  <si>
    <t>大倉</t>
  </si>
  <si>
    <t>530-0041</t>
  </si>
  <si>
    <t xml:space="preserve">大阪市北区天神橋２丁目北２－１１ </t>
  </si>
  <si>
    <t>06-6353-7785</t>
  </si>
  <si>
    <t>06-6353-7909</t>
  </si>
  <si>
    <t>大澤　寛</t>
  </si>
  <si>
    <t>公文</t>
  </si>
  <si>
    <t xml:space="preserve">大阪市北区梅田１－２－２（大阪駅前第二ビル９階） </t>
  </si>
  <si>
    <t>06-4797-8804</t>
  </si>
  <si>
    <t>06-4797-8805</t>
  </si>
  <si>
    <t>（柴田　正紀）</t>
  </si>
  <si>
    <t>トランス・コスモス</t>
  </si>
  <si>
    <t>03-3409-2028</t>
  </si>
  <si>
    <t>03-3409-4626</t>
  </si>
  <si>
    <t>名倉　英紀</t>
  </si>
  <si>
    <t>関西テレビ放送</t>
  </si>
  <si>
    <t>530-8408</t>
  </si>
  <si>
    <t xml:space="preserve">大阪市北区扇町２－１－７  </t>
  </si>
  <si>
    <t>06-6314-8895</t>
  </si>
  <si>
    <t>06-6314-8896</t>
  </si>
  <si>
    <t>谷口　泰規</t>
  </si>
  <si>
    <t>ＴＡＩＹＯ</t>
  </si>
  <si>
    <t>533-0002</t>
  </si>
  <si>
    <t xml:space="preserve">大阪市東淀川区北江口１－１－１  </t>
  </si>
  <si>
    <t>06-6340-7361</t>
  </si>
  <si>
    <t>06-6340-4570</t>
  </si>
  <si>
    <t>古家　繁文</t>
  </si>
  <si>
    <t>ＮＳＤ</t>
  </si>
  <si>
    <t xml:space="preserve">千代田区神田淡路町２－１０５（ワテラスアネックス１０階） </t>
  </si>
  <si>
    <t>03-3257-1207</t>
  </si>
  <si>
    <t>03-3257-1209</t>
  </si>
  <si>
    <t>近藤　潔</t>
  </si>
  <si>
    <t>徳洲会</t>
  </si>
  <si>
    <t>06-6345-6050</t>
  </si>
  <si>
    <t>06-6345-6051</t>
  </si>
  <si>
    <t>増田　道彦</t>
  </si>
  <si>
    <t>生長会</t>
  </si>
  <si>
    <t>594-0071</t>
  </si>
  <si>
    <t xml:space="preserve">和泉市府中町２－１－２  </t>
  </si>
  <si>
    <t>0725-46-7710</t>
  </si>
  <si>
    <t>0725-46-7730</t>
  </si>
  <si>
    <t>田口　義丈</t>
  </si>
  <si>
    <t>キーエンスグループ</t>
  </si>
  <si>
    <t>533-8555</t>
  </si>
  <si>
    <t xml:space="preserve">大阪市東淀川区東中島１－３－１４ </t>
  </si>
  <si>
    <t>06-6379-1118</t>
  </si>
  <si>
    <t>06-6379-1199</t>
  </si>
  <si>
    <t>（伊藤　成司）</t>
  </si>
  <si>
    <t>ラウンドワン</t>
  </si>
  <si>
    <t>杉野　公彦</t>
  </si>
  <si>
    <t>日本イーライリリー</t>
  </si>
  <si>
    <t>532-0003</t>
  </si>
  <si>
    <t xml:space="preserve">大阪市淀川区宮原４－１－６（アクロス新大阪２階） </t>
  </si>
  <si>
    <t>06-6150-1090</t>
  </si>
  <si>
    <t>06-6150-1092</t>
  </si>
  <si>
    <t>加納　香</t>
  </si>
  <si>
    <t>バイエル</t>
  </si>
  <si>
    <t>06-6150-1025</t>
  </si>
  <si>
    <t>06-6150-1026</t>
  </si>
  <si>
    <t>宮田　裕子</t>
  </si>
  <si>
    <t>アストラゼネカ</t>
  </si>
  <si>
    <t>531-0076</t>
  </si>
  <si>
    <t>06-4802-3722</t>
  </si>
  <si>
    <t>06-6453-2686</t>
  </si>
  <si>
    <t>杉田　勝好</t>
  </si>
  <si>
    <t>ペガサス</t>
  </si>
  <si>
    <t>592-8341</t>
  </si>
  <si>
    <t xml:space="preserve">堺市西区浜寺船尾町東４丁２４４番地 </t>
  </si>
  <si>
    <t>072-265-5627</t>
  </si>
  <si>
    <t>（馬場　武彦）</t>
  </si>
  <si>
    <t>東レ</t>
  </si>
  <si>
    <t>520-8558</t>
  </si>
  <si>
    <t xml:space="preserve">大津市園山１－１－１  </t>
  </si>
  <si>
    <t>077-537-0189</t>
  </si>
  <si>
    <t>077-534-8550</t>
  </si>
  <si>
    <t>吉田　久仁彦</t>
  </si>
  <si>
    <t>滋賀銀行</t>
  </si>
  <si>
    <t>520-8686</t>
  </si>
  <si>
    <t xml:space="preserve">大津市浜町１－３８  </t>
  </si>
  <si>
    <t>077-521-2278</t>
  </si>
  <si>
    <t>077-521-2004</t>
  </si>
  <si>
    <t>525-0025</t>
  </si>
  <si>
    <t xml:space="preserve">草津市西渋川１－１７－２５  </t>
  </si>
  <si>
    <t>077-566-2285</t>
  </si>
  <si>
    <t>077-566-2260</t>
  </si>
  <si>
    <t>日高　勇</t>
  </si>
  <si>
    <t>520-8639</t>
  </si>
  <si>
    <t xml:space="preserve">大津市晴嵐２－７－１  </t>
  </si>
  <si>
    <t>077-537-1968</t>
  </si>
  <si>
    <t>077-537-3930</t>
  </si>
  <si>
    <t>津田　幸一</t>
  </si>
  <si>
    <t>滋賀県自動車</t>
  </si>
  <si>
    <t>524-0104</t>
  </si>
  <si>
    <t xml:space="preserve">守山市木浜町２２９８－１  </t>
  </si>
  <si>
    <t>077-585-4838</t>
  </si>
  <si>
    <t>077-598-0013</t>
  </si>
  <si>
    <t>竹内　貢</t>
  </si>
  <si>
    <t>平和堂</t>
  </si>
  <si>
    <t>0749-23-6930</t>
  </si>
  <si>
    <t>0749-21-2176</t>
  </si>
  <si>
    <t>木村　正人</t>
  </si>
  <si>
    <t>滋賀県農協</t>
  </si>
  <si>
    <t>520-0807</t>
  </si>
  <si>
    <t xml:space="preserve">大津市松本１－２－２０  </t>
  </si>
  <si>
    <t>077-523-3906</t>
  </si>
  <si>
    <t>077-523-3671</t>
  </si>
  <si>
    <t>中川　清之</t>
  </si>
  <si>
    <t>グンゼ</t>
  </si>
  <si>
    <t>623-0011</t>
  </si>
  <si>
    <t xml:space="preserve">綾部市青野町膳所１  </t>
  </si>
  <si>
    <t>0773-42-0088</t>
  </si>
  <si>
    <t>0773-42-8955</t>
  </si>
  <si>
    <t>赤瀬　康宏</t>
  </si>
  <si>
    <t>島津製作所</t>
  </si>
  <si>
    <t>604-8445</t>
  </si>
  <si>
    <t xml:space="preserve">京都市中京区西ノ京徳大寺町１  </t>
  </si>
  <si>
    <t>075-841-2264</t>
  </si>
  <si>
    <t>075-823-1335</t>
  </si>
  <si>
    <t>藤井　浩之</t>
  </si>
  <si>
    <t>ジーエス・ユアサ</t>
  </si>
  <si>
    <t>601-8520</t>
  </si>
  <si>
    <t xml:space="preserve">京都市南区吉祥院西ノ庄猪之馬場町１ </t>
  </si>
  <si>
    <t>075-316-3196</t>
  </si>
  <si>
    <t>075-316-2780</t>
  </si>
  <si>
    <t>福岡　和宏</t>
  </si>
  <si>
    <t>600-8652</t>
  </si>
  <si>
    <t xml:space="preserve">京都市下京区烏丸通松原上ル薬師前町７００ </t>
  </si>
  <si>
    <t>075-361-2211</t>
  </si>
  <si>
    <t>075-343-6391</t>
  </si>
  <si>
    <t>土井　伸宏</t>
  </si>
  <si>
    <t>日新電機</t>
  </si>
  <si>
    <t>615-8686</t>
  </si>
  <si>
    <t xml:space="preserve">京都市右京区梅津高畝町４７  </t>
  </si>
  <si>
    <t>075-864-8311</t>
  </si>
  <si>
    <t>075-864-8312</t>
  </si>
  <si>
    <t>延　昌秀</t>
  </si>
  <si>
    <t>宝グループ</t>
  </si>
  <si>
    <t>600-8688</t>
  </si>
  <si>
    <t xml:space="preserve">京都市下京区四条通烏丸東入  </t>
  </si>
  <si>
    <t>075-241-5118</t>
  </si>
  <si>
    <t>075-241-5146</t>
  </si>
  <si>
    <t>柿本　敏男</t>
  </si>
  <si>
    <t>京都自動車</t>
  </si>
  <si>
    <t>612-8585</t>
  </si>
  <si>
    <t xml:space="preserve">京都市伏見区竹田向代町５１－５（京都自動車会館内） </t>
  </si>
  <si>
    <t>075-672-5381</t>
  </si>
  <si>
    <t>075-672-5383</t>
  </si>
  <si>
    <t>西村　勇</t>
  </si>
  <si>
    <t>オムロン</t>
  </si>
  <si>
    <t>600-8530</t>
  </si>
  <si>
    <t xml:space="preserve">京都市下京区塩小路通堀川東入南不動堂町８０１番地 </t>
  </si>
  <si>
    <t>075-344-7190</t>
  </si>
  <si>
    <t>075-344-7126</t>
  </si>
  <si>
    <t>越膳　泉</t>
  </si>
  <si>
    <t>京都新聞</t>
  </si>
  <si>
    <t>604-8577</t>
  </si>
  <si>
    <t xml:space="preserve">京都市中京区烏丸通夷川上ル少将井町２３９（京都新聞社ビル） </t>
  </si>
  <si>
    <t>075-222-2110</t>
  </si>
  <si>
    <t>075-241-2120</t>
  </si>
  <si>
    <t>白石　方一</t>
  </si>
  <si>
    <t>ニチコン</t>
  </si>
  <si>
    <t>604-0845</t>
  </si>
  <si>
    <t xml:space="preserve">京都市中京区烏丸通御池上る二条殿町５５１番地 </t>
  </si>
  <si>
    <t>075-241-5358</t>
  </si>
  <si>
    <t>075-253-3084</t>
  </si>
  <si>
    <t>村田製作所</t>
  </si>
  <si>
    <t>617-8555</t>
  </si>
  <si>
    <t xml:space="preserve">長岡京市東神足１－１０－１  </t>
  </si>
  <si>
    <t>075-955-6782</t>
  </si>
  <si>
    <t>075-953-8293</t>
  </si>
  <si>
    <t>宮本　隆二</t>
  </si>
  <si>
    <t>日本新薬</t>
  </si>
  <si>
    <t>601-8550</t>
  </si>
  <si>
    <t xml:space="preserve">京都市南区吉祥院西ノ庄門口町１４ </t>
  </si>
  <si>
    <t>075-312-2252</t>
  </si>
  <si>
    <t>由良　能郎</t>
  </si>
  <si>
    <t>京都信用金庫</t>
  </si>
  <si>
    <t>600-8005</t>
  </si>
  <si>
    <t xml:space="preserve">京都市下京区四条通柳馬場東入ル立売東町７ </t>
  </si>
  <si>
    <t>075-252-8891</t>
  </si>
  <si>
    <t>075-252-8899</t>
  </si>
  <si>
    <t>榊田　隆之</t>
  </si>
  <si>
    <t>612-8686</t>
  </si>
  <si>
    <t xml:space="preserve">京都市伏見区竹田向代町１３６  </t>
  </si>
  <si>
    <t>075-672-8351</t>
  </si>
  <si>
    <t>075-691-6569</t>
  </si>
  <si>
    <t>武田　靖史</t>
  </si>
  <si>
    <t>600-8009</t>
  </si>
  <si>
    <t xml:space="preserve">京都市下京区四条通室町東入函谷鉾町９１ </t>
  </si>
  <si>
    <t>075-223-8387</t>
  </si>
  <si>
    <t>075-231-8429</t>
  </si>
  <si>
    <t>布垣　豊</t>
  </si>
  <si>
    <t>ワコール</t>
  </si>
  <si>
    <t>601-8530</t>
  </si>
  <si>
    <t xml:space="preserve">京都市南区吉祥院中島町２９  </t>
  </si>
  <si>
    <t>075-682-1095</t>
  </si>
  <si>
    <t>075-682-1148</t>
  </si>
  <si>
    <t>山口　雅史</t>
  </si>
  <si>
    <t>三洋化成工業</t>
  </si>
  <si>
    <t>605-0995</t>
  </si>
  <si>
    <t xml:space="preserve">京都市東山区一橋野本町１１－１  </t>
  </si>
  <si>
    <t>075-525-0422</t>
  </si>
  <si>
    <t>075-525-0423</t>
  </si>
  <si>
    <t>京都府農協</t>
  </si>
  <si>
    <t>075-661-1428</t>
  </si>
  <si>
    <t>075-661-1463</t>
  </si>
  <si>
    <t>中川　泰宏</t>
  </si>
  <si>
    <t>近畿しんきん</t>
  </si>
  <si>
    <t>601-8112</t>
  </si>
  <si>
    <t xml:space="preserve">京都市南区上鳥羽勧進橋町２９－２（山幸ビル５階） </t>
  </si>
  <si>
    <t>075-671-5386</t>
  </si>
  <si>
    <t>075-671-5389</t>
  </si>
  <si>
    <t>ＳＧホールディングスグループ</t>
  </si>
  <si>
    <t>600-8411</t>
  </si>
  <si>
    <t>京都市下京区烏丸通四条下ル水銀屋町６３７（第五長谷ビル９階）</t>
  </si>
  <si>
    <t>075-343-6570</t>
  </si>
  <si>
    <t>075-351-8215</t>
  </si>
  <si>
    <t>堀場製作所</t>
  </si>
  <si>
    <t>601-8305</t>
  </si>
  <si>
    <t xml:space="preserve">京都市南区吉祥院宮の東町２  </t>
  </si>
  <si>
    <t>075-314-2962</t>
  </si>
  <si>
    <t>野崎　治子</t>
  </si>
  <si>
    <t>600-8420</t>
  </si>
  <si>
    <t xml:space="preserve">京都市下京区烏丸通五条上る高砂町３８１－１ </t>
  </si>
  <si>
    <t>075-353-0211</t>
  </si>
  <si>
    <t>075-371-2121</t>
  </si>
  <si>
    <t>佐藤　正之</t>
  </si>
  <si>
    <t>ＣＮＣグループ</t>
  </si>
  <si>
    <t>604-8153</t>
  </si>
  <si>
    <t>京都市中京区烏丸通四条上る笋町６８９番地（京都御幸ビル９階）</t>
  </si>
  <si>
    <t>075-253-6774</t>
  </si>
  <si>
    <t>075-253-6784</t>
  </si>
  <si>
    <t>清水　俊雄</t>
  </si>
  <si>
    <t>612-8053</t>
  </si>
  <si>
    <t xml:space="preserve">京都市伏見区東大手町７６３（若由ビル３階） </t>
  </si>
  <si>
    <t>075-623-4153</t>
  </si>
  <si>
    <t>075-623-4154</t>
  </si>
  <si>
    <t>吉村　栄義</t>
  </si>
  <si>
    <t>住友ゴム工業</t>
  </si>
  <si>
    <t>651-8567</t>
  </si>
  <si>
    <t xml:space="preserve">神戸市中央区脇浜町３－６－９  </t>
  </si>
  <si>
    <t>078-265-3059</t>
  </si>
  <si>
    <t>078-265-3142</t>
  </si>
  <si>
    <t>小松　俊彦</t>
  </si>
  <si>
    <t>小泉製麻</t>
  </si>
  <si>
    <t>657-0864</t>
  </si>
  <si>
    <t xml:space="preserve">神戸市灘区新在家南町１－２－１  </t>
  </si>
  <si>
    <t>078-841-4141</t>
  </si>
  <si>
    <t>078-841-4145</t>
  </si>
  <si>
    <t>波多　達也</t>
  </si>
  <si>
    <t>650-8680</t>
  </si>
  <si>
    <t xml:space="preserve">神戸市中央区東川崎町１－１－３（神戸クリスタルタワー） </t>
  </si>
  <si>
    <t>078-360-8613</t>
  </si>
  <si>
    <t>078-360-8618</t>
  </si>
  <si>
    <t>福島　賢一</t>
  </si>
  <si>
    <t>神戸製鋼所</t>
  </si>
  <si>
    <t>657-0845</t>
  </si>
  <si>
    <t xml:space="preserve">神戸市灘区岩屋中町５－２－２０  </t>
  </si>
  <si>
    <t>078-261-6504</t>
  </si>
  <si>
    <t>078-261-6500</t>
  </si>
  <si>
    <t>中村　学</t>
  </si>
  <si>
    <t>兵庫県運輸業</t>
  </si>
  <si>
    <t>650-0025</t>
  </si>
  <si>
    <t xml:space="preserve">神戸市中央区相生町４－６－４  </t>
  </si>
  <si>
    <t>078-341-4801</t>
  </si>
  <si>
    <t>078-341-4803</t>
  </si>
  <si>
    <t>松原　丈夫</t>
  </si>
  <si>
    <t>阪神内燃機工業</t>
  </si>
  <si>
    <t>673-0037</t>
  </si>
  <si>
    <t xml:space="preserve">明石市貴崎５－８－７０  </t>
  </si>
  <si>
    <t>078-923-3446</t>
  </si>
  <si>
    <t>078-923-0555</t>
  </si>
  <si>
    <t>中川　智</t>
  </si>
  <si>
    <t>新明和工業</t>
  </si>
  <si>
    <t>665-8550</t>
  </si>
  <si>
    <t xml:space="preserve">宝塚市新明和町１－１  </t>
  </si>
  <si>
    <t>0798-56-5098</t>
  </si>
  <si>
    <t>0798-56-5099</t>
  </si>
  <si>
    <t>遠藤　圭介</t>
  </si>
  <si>
    <t>神栄</t>
  </si>
  <si>
    <t>650-0034</t>
  </si>
  <si>
    <t xml:space="preserve">神戸市中央区京町７７－１  </t>
  </si>
  <si>
    <t>078-392-6881</t>
  </si>
  <si>
    <t>078-332-1633</t>
  </si>
  <si>
    <t>北嶋　一郎</t>
  </si>
  <si>
    <t>山陽電鉄</t>
  </si>
  <si>
    <t>653-0843</t>
  </si>
  <si>
    <t xml:space="preserve">神戸市長田区御屋敷通３－１－１  </t>
  </si>
  <si>
    <t>078-612-2064</t>
  </si>
  <si>
    <t>078-612-2077</t>
  </si>
  <si>
    <t>荒木　素直</t>
  </si>
  <si>
    <t>664-0831</t>
  </si>
  <si>
    <t xml:space="preserve">伊丹市北伊丹８－１０  </t>
  </si>
  <si>
    <t>072-771-0803</t>
  </si>
  <si>
    <t>072-781-2817</t>
  </si>
  <si>
    <t>浜辺　義男</t>
  </si>
  <si>
    <t>東洋機械金属</t>
  </si>
  <si>
    <t>674-0091</t>
  </si>
  <si>
    <t xml:space="preserve">明石市二見町福里５２３－１  </t>
  </si>
  <si>
    <t>078-943-8228</t>
  </si>
  <si>
    <t>二見　泰博</t>
  </si>
  <si>
    <t>神戸電鉄</t>
  </si>
  <si>
    <t>652-0811</t>
  </si>
  <si>
    <t xml:space="preserve">神戸市兵庫区新開地１－３－２４  </t>
  </si>
  <si>
    <t>078-384-4366</t>
  </si>
  <si>
    <t>078-576-8759</t>
  </si>
  <si>
    <t>藤原　芳明</t>
  </si>
  <si>
    <t>神戸新聞</t>
  </si>
  <si>
    <t>650-0044</t>
  </si>
  <si>
    <t xml:space="preserve">神戸市中央区東川崎町１－５－７（神戸情報文化ビル９階） </t>
  </si>
  <si>
    <t>078-362-7166</t>
  </si>
  <si>
    <t>078-361-7758</t>
  </si>
  <si>
    <t>見上　求</t>
  </si>
  <si>
    <t>住友精化</t>
  </si>
  <si>
    <t>675-0145</t>
  </si>
  <si>
    <t xml:space="preserve">兵庫県加古郡播磨町宮西３４６－１ </t>
  </si>
  <si>
    <t>079-437-3500</t>
  </si>
  <si>
    <t>079-437-5335</t>
  </si>
  <si>
    <t>澤野　義彦</t>
  </si>
  <si>
    <t>多木</t>
  </si>
  <si>
    <t>675-0124</t>
  </si>
  <si>
    <t xml:space="preserve">加古川市別府町緑町２番地  </t>
  </si>
  <si>
    <t>079-435-1212</t>
  </si>
  <si>
    <t>前田　治彦</t>
  </si>
  <si>
    <t>兼松</t>
  </si>
  <si>
    <t xml:space="preserve">港区芝浦１－２－１  </t>
  </si>
  <si>
    <t>03-5440-8898</t>
  </si>
  <si>
    <t>03-5440-6770</t>
  </si>
  <si>
    <t>ＪＦＥ</t>
  </si>
  <si>
    <t xml:space="preserve">千代田区内幸町１－３－３（内幸町ダイビル４階） </t>
  </si>
  <si>
    <t>03-3597-3163</t>
  </si>
  <si>
    <t>03-3597-3324</t>
  </si>
  <si>
    <t>寺畑　雅史</t>
  </si>
  <si>
    <t>ＮＴＮ</t>
  </si>
  <si>
    <t>550-0003</t>
  </si>
  <si>
    <t xml:space="preserve">大阪市西区京町堀１－３－１７（ＮＴＮ株本社ビル６階） </t>
  </si>
  <si>
    <t>06-6447-6581</t>
  </si>
  <si>
    <t>06-6225-2064</t>
  </si>
  <si>
    <t>井上　博徳</t>
  </si>
  <si>
    <t>サニーピア</t>
  </si>
  <si>
    <t>650-0024</t>
  </si>
  <si>
    <t xml:space="preserve">神戸市中央区海岸通３－１－１（ＫＣＣビル８階） </t>
  </si>
  <si>
    <t>078-321-1241</t>
  </si>
  <si>
    <t>078-321-1835</t>
  </si>
  <si>
    <t>久保　昌三</t>
  </si>
  <si>
    <t>大和製衡</t>
  </si>
  <si>
    <t>673-8688</t>
  </si>
  <si>
    <t xml:space="preserve">明石市茶園場町５－２２  </t>
  </si>
  <si>
    <t>078-918-5500</t>
  </si>
  <si>
    <t>078-918-5551</t>
  </si>
  <si>
    <t>山本　勝</t>
  </si>
  <si>
    <t>兵庫県信用金庫</t>
  </si>
  <si>
    <t>650-0017</t>
  </si>
  <si>
    <t xml:space="preserve">神戸市中央区楠町５－１－２０  </t>
  </si>
  <si>
    <t>078-351-2812</t>
  </si>
  <si>
    <t>078-351-2913</t>
  </si>
  <si>
    <t>園田　和彦</t>
  </si>
  <si>
    <t>日本山村硝子</t>
  </si>
  <si>
    <t>660-0857</t>
  </si>
  <si>
    <t xml:space="preserve">尼崎市西向島町１５－１  </t>
  </si>
  <si>
    <t>06-4300-6455</t>
  </si>
  <si>
    <t>06-4300-6454</t>
  </si>
  <si>
    <t>水田　好彦</t>
  </si>
  <si>
    <t>大阪府大阪市中央区今橋2丁目6-14</t>
  </si>
  <si>
    <t>06-6203-5501</t>
  </si>
  <si>
    <t>06-6203-5772</t>
  </si>
  <si>
    <t>吉田　一博</t>
  </si>
  <si>
    <t>ナブテスコグループ</t>
  </si>
  <si>
    <t>651-2271</t>
  </si>
  <si>
    <t xml:space="preserve">神戸市西区高塚台７－３－３  </t>
  </si>
  <si>
    <t>078-996-3700</t>
  </si>
  <si>
    <t>078-996-3701</t>
  </si>
  <si>
    <t>箱田　大典</t>
  </si>
  <si>
    <t>山陽特殊製鋼</t>
  </si>
  <si>
    <t>079-234-7666</t>
  </si>
  <si>
    <t>079-234-9430</t>
  </si>
  <si>
    <t>吉竹　広喜</t>
  </si>
  <si>
    <t>日本毛織</t>
  </si>
  <si>
    <t xml:space="preserve">大阪市中央区瓦町３－３－１０  </t>
  </si>
  <si>
    <t>06-6205-6623</t>
  </si>
  <si>
    <t>06-6205-6684</t>
  </si>
  <si>
    <t>松本　佳也</t>
  </si>
  <si>
    <t>三ツ星ベルト</t>
  </si>
  <si>
    <t>653-0024</t>
  </si>
  <si>
    <t xml:space="preserve">神戸市長田区浜添通４－１－２１  </t>
  </si>
  <si>
    <t>078-652-3170</t>
  </si>
  <si>
    <t>078-671-2792</t>
  </si>
  <si>
    <t>倉本　信二</t>
  </si>
  <si>
    <t>シバタ工業</t>
  </si>
  <si>
    <t>674-0082</t>
  </si>
  <si>
    <t xml:space="preserve">明石市魚住町中尾１０５８  </t>
  </si>
  <si>
    <t>078-946-1515</t>
  </si>
  <si>
    <t>078-946-0523</t>
  </si>
  <si>
    <t>板崎　聡</t>
  </si>
  <si>
    <t>虹技</t>
  </si>
  <si>
    <t>671-1132</t>
  </si>
  <si>
    <t xml:space="preserve">姫路市大津区勘兵衛町４－１  </t>
  </si>
  <si>
    <t>079-236-5673</t>
  </si>
  <si>
    <t>079-236-5716</t>
  </si>
  <si>
    <t>井上　文男</t>
  </si>
  <si>
    <t>バンドー化学</t>
  </si>
  <si>
    <t>650-0047</t>
  </si>
  <si>
    <t xml:space="preserve">神戸市中央区港島南町４－６－６  </t>
  </si>
  <si>
    <t>078-304-2932</t>
  </si>
  <si>
    <t>078-304-2938</t>
  </si>
  <si>
    <t>雪永　剛</t>
  </si>
  <si>
    <t>674-0064</t>
  </si>
  <si>
    <t xml:space="preserve">明石市大久保町江井島１０１３－１ </t>
  </si>
  <si>
    <t>078-948-2081</t>
  </si>
  <si>
    <t>078-948-2091</t>
  </si>
  <si>
    <t>藤井　博</t>
  </si>
  <si>
    <t>650-0035</t>
  </si>
  <si>
    <t xml:space="preserve">神戸市中央区浪花町１５番地  </t>
  </si>
  <si>
    <t>078-333-4118</t>
  </si>
  <si>
    <t>078-333-4370</t>
  </si>
  <si>
    <t>三原　伸夫</t>
  </si>
  <si>
    <t>宝塚歌劇</t>
  </si>
  <si>
    <t>665-8585</t>
  </si>
  <si>
    <t xml:space="preserve">宝塚市栄町１－１－５７（宝塚歌劇団内７階） </t>
  </si>
  <si>
    <t>0797-85-6379</t>
  </si>
  <si>
    <t>0797-85-6358</t>
  </si>
  <si>
    <t>（小川　友次）</t>
  </si>
  <si>
    <t>兵庫トヨタ自動車</t>
  </si>
  <si>
    <t>651-0084</t>
  </si>
  <si>
    <t xml:space="preserve">神戸市中央区磯辺通４－２－１２  </t>
  </si>
  <si>
    <t>078-252-2806</t>
  </si>
  <si>
    <t>078-272-2146</t>
  </si>
  <si>
    <t>瀧川　博司</t>
  </si>
  <si>
    <t>神戸貿易</t>
  </si>
  <si>
    <t>651-0083</t>
  </si>
  <si>
    <t>神戸市中央区浜辺通５－１－１４（神戸商工貿易センタービル１４階）</t>
  </si>
  <si>
    <t>078-251-0800</t>
  </si>
  <si>
    <t>078-251-9889</t>
  </si>
  <si>
    <t>新　尚一</t>
  </si>
  <si>
    <t>伊藤ハム</t>
  </si>
  <si>
    <t>657-0037</t>
  </si>
  <si>
    <t xml:space="preserve">神戸市灘区備後町３－２－１  </t>
  </si>
  <si>
    <t>078-846-2286</t>
  </si>
  <si>
    <t>078-851-1781</t>
  </si>
  <si>
    <t>（松崎　義郎）</t>
  </si>
  <si>
    <t>135-0016</t>
  </si>
  <si>
    <t>03-6388-7800</t>
  </si>
  <si>
    <t>03-5606-2236</t>
  </si>
  <si>
    <t>木下　裕晴</t>
  </si>
  <si>
    <t>みなと銀行</t>
  </si>
  <si>
    <t>兵庫自動車販売店</t>
  </si>
  <si>
    <t>658-0024</t>
  </si>
  <si>
    <t xml:space="preserve">神戸市東灘区魚崎浜町３３  </t>
  </si>
  <si>
    <t>078-453-3211</t>
  </si>
  <si>
    <t>078-453-3277</t>
  </si>
  <si>
    <t>西原　興一郎</t>
  </si>
  <si>
    <t>古野電気</t>
  </si>
  <si>
    <t>662-8580</t>
  </si>
  <si>
    <t xml:space="preserve">西宮市芦原町９－５２  </t>
  </si>
  <si>
    <t>0798-63-1043</t>
  </si>
  <si>
    <t>0798-63-1037</t>
  </si>
  <si>
    <t>大矢　智資</t>
  </si>
  <si>
    <t>極東開発</t>
  </si>
  <si>
    <t>661-0026</t>
  </si>
  <si>
    <t xml:space="preserve">尼崎市水堂町２－４０－５  </t>
  </si>
  <si>
    <t>06-6438-6009</t>
  </si>
  <si>
    <t>06-6438-6019</t>
  </si>
  <si>
    <t>櫻井　晃</t>
  </si>
  <si>
    <t>兵庫県建築</t>
  </si>
  <si>
    <t>651-2277</t>
  </si>
  <si>
    <t xml:space="preserve">神戸市西区美賀多台１－１－２（兵庫建設会館３階） </t>
  </si>
  <si>
    <t>078-997-2311</t>
  </si>
  <si>
    <t>078-997-2328</t>
  </si>
  <si>
    <t>森　長義</t>
  </si>
  <si>
    <t>ネスレ</t>
  </si>
  <si>
    <t>651-0087</t>
  </si>
  <si>
    <t xml:space="preserve">神戸市中央区御幸通７－１－１５（三宮ビル南館１１階） </t>
  </si>
  <si>
    <t>078-230-7040</t>
  </si>
  <si>
    <t>078-230-7167</t>
  </si>
  <si>
    <t>渡辺　正人</t>
  </si>
  <si>
    <t>神戸機械金属</t>
  </si>
  <si>
    <t>神戸市中央区東川崎町１－３－３（神戸ハーバーランドセンタービル１３階）</t>
  </si>
  <si>
    <t>078-360-5131</t>
  </si>
  <si>
    <t>078-360-5136</t>
  </si>
  <si>
    <t>大島　孝一郎</t>
  </si>
  <si>
    <t>尼崎機械金属</t>
  </si>
  <si>
    <t>660-0881</t>
  </si>
  <si>
    <t xml:space="preserve">尼崎市昭和通２－６－６８  </t>
  </si>
  <si>
    <t>06-6482-3288</t>
  </si>
  <si>
    <t>06-6482-3239</t>
  </si>
  <si>
    <t>池邉　善夫</t>
  </si>
  <si>
    <t>東リ</t>
  </si>
  <si>
    <t>664-8610</t>
  </si>
  <si>
    <t xml:space="preserve">伊丹市東有岡５－１２５  </t>
  </si>
  <si>
    <t>06-6494-6619</t>
  </si>
  <si>
    <t>06-6494-4400</t>
  </si>
  <si>
    <t>鈴木　潤</t>
  </si>
  <si>
    <t>ワールド</t>
  </si>
  <si>
    <t>650-0046</t>
  </si>
  <si>
    <t xml:space="preserve">神戸市中央区港島中町６－８－１  </t>
  </si>
  <si>
    <t>078-302-8185</t>
  </si>
  <si>
    <t>078-302-9472</t>
  </si>
  <si>
    <t>松沢　直輝</t>
  </si>
  <si>
    <t>ノーリツ</t>
  </si>
  <si>
    <t>674-0093</t>
  </si>
  <si>
    <t xml:space="preserve">明石市二見町南二見５番地（環境機器開発センター） </t>
  </si>
  <si>
    <t>078-941-4522</t>
  </si>
  <si>
    <t>078-941-4548</t>
  </si>
  <si>
    <t>小関　良之</t>
  </si>
  <si>
    <t>ノバルティス</t>
  </si>
  <si>
    <t>105-6333</t>
  </si>
  <si>
    <t xml:space="preserve">港区虎ノ門１－２３－１（虎ノ門ヒルズ森タワー） </t>
  </si>
  <si>
    <t>03-6899-2300</t>
  </si>
  <si>
    <t>03-6899-2302</t>
  </si>
  <si>
    <t>布施　正則</t>
  </si>
  <si>
    <t>大真空</t>
  </si>
  <si>
    <t>675-0101</t>
  </si>
  <si>
    <t xml:space="preserve">加古川市平岡町新在家字鴻野１３８９ </t>
  </si>
  <si>
    <t>0794-25-6825</t>
  </si>
  <si>
    <t>田中　哲郎</t>
  </si>
  <si>
    <t>ユーシーシー</t>
  </si>
  <si>
    <t>650-0026</t>
  </si>
  <si>
    <t xml:space="preserve">神戸市中央区古湊通１－１－１１  </t>
  </si>
  <si>
    <t>078-382-8115</t>
  </si>
  <si>
    <t>078-382-8118</t>
  </si>
  <si>
    <t>河本　篤</t>
  </si>
  <si>
    <t>尼崎信用金庫</t>
  </si>
  <si>
    <t>660-0862</t>
  </si>
  <si>
    <t xml:space="preserve">尼崎市開明町２－１２（尼信開明ビル６階） </t>
  </si>
  <si>
    <t>06-6411-6882</t>
  </si>
  <si>
    <t>06-6411-5412</t>
  </si>
  <si>
    <t>山﨑　正純</t>
  </si>
  <si>
    <t>ジャヴァグループ</t>
  </si>
  <si>
    <t xml:space="preserve">神戸市中央区港島中町６－８－２  </t>
  </si>
  <si>
    <t>078-302-5155</t>
  </si>
  <si>
    <t>078-302-5166</t>
  </si>
  <si>
    <t>岡本　吉史</t>
  </si>
  <si>
    <t>尼崎中央病院</t>
    <rPh sb="0" eb="2">
      <t>アマガサキ</t>
    </rPh>
    <rPh sb="2" eb="4">
      <t>チュウオウ</t>
    </rPh>
    <rPh sb="4" eb="6">
      <t>ビョウイン</t>
    </rPh>
    <phoneticPr fontId="6"/>
  </si>
  <si>
    <t>661-0976</t>
  </si>
  <si>
    <t>兵庫県尼崎市潮江一丁目12番1号</t>
    <rPh sb="0" eb="3">
      <t>ヒョウゴケン</t>
    </rPh>
    <rPh sb="3" eb="6">
      <t>アマガサキシ</t>
    </rPh>
    <rPh sb="6" eb="8">
      <t>シオエ</t>
    </rPh>
    <rPh sb="8" eb="9">
      <t>1</t>
    </rPh>
    <rPh sb="9" eb="11">
      <t>チョウメ</t>
    </rPh>
    <rPh sb="13" eb="14">
      <t>バン</t>
    </rPh>
    <rPh sb="15" eb="16">
      <t>ゴウ</t>
    </rPh>
    <phoneticPr fontId="3"/>
  </si>
  <si>
    <t>06-6415-6874</t>
  </si>
  <si>
    <t>06-6415-6875</t>
  </si>
  <si>
    <t>奈:（奈良県）</t>
  </si>
  <si>
    <t>南都銀行</t>
  </si>
  <si>
    <t>630-8677</t>
  </si>
  <si>
    <t xml:space="preserve">奈良市橋本町１６  </t>
  </si>
  <si>
    <t>0742-27-1590</t>
  </si>
  <si>
    <t>0742-22-8954</t>
  </si>
  <si>
    <t>吉田　幸作</t>
  </si>
  <si>
    <t>天理よろづ相談所</t>
  </si>
  <si>
    <t>632-8552</t>
  </si>
  <si>
    <t xml:space="preserve">天理市三島町２００  </t>
  </si>
  <si>
    <t>0743-63-7436</t>
  </si>
  <si>
    <t>0743-63-7506</t>
  </si>
  <si>
    <t>奥村  秀弘</t>
  </si>
  <si>
    <t>ＤＭＧ森精機</t>
  </si>
  <si>
    <t>450-0002</t>
  </si>
  <si>
    <t xml:space="preserve">名古屋市中村区名駅２－３５－１６ </t>
  </si>
  <si>
    <t>0595-45-6471</t>
  </si>
  <si>
    <t>0595-45-4215</t>
  </si>
  <si>
    <t>（森　雅彦）</t>
  </si>
  <si>
    <t>和:（和歌山県）</t>
  </si>
  <si>
    <t>和歌山染工</t>
  </si>
  <si>
    <t>640-8344</t>
  </si>
  <si>
    <t xml:space="preserve">和歌山市納定３２  </t>
  </si>
  <si>
    <t>073-471-5152</t>
  </si>
  <si>
    <t>073-471-5158</t>
  </si>
  <si>
    <t>（高垣　博明）</t>
  </si>
  <si>
    <t>紀陽銀行</t>
  </si>
  <si>
    <t>640-8033</t>
  </si>
  <si>
    <t xml:space="preserve">和歌山市本町１－３５  </t>
  </si>
  <si>
    <t>073-426-7138</t>
  </si>
  <si>
    <t>073-432-5083</t>
  </si>
  <si>
    <t>爲岡　英喜</t>
  </si>
  <si>
    <t>住金関係会社</t>
  </si>
  <si>
    <t>640-8404</t>
  </si>
  <si>
    <t xml:space="preserve">和歌山市湊１８５０番地  </t>
  </si>
  <si>
    <t>073-480-5855</t>
  </si>
  <si>
    <t>073-480-3233</t>
  </si>
  <si>
    <t>池田　吉和</t>
  </si>
  <si>
    <t>和歌山県自動車販売店</t>
  </si>
  <si>
    <t>640-8319</t>
  </si>
  <si>
    <t>和歌山市手平２－１－２（県民交流プラザ和歌山ビッグ愛６階）</t>
  </si>
  <si>
    <t>073-432-4486</t>
  </si>
  <si>
    <t>073-432-4487</t>
  </si>
  <si>
    <t>宮本　裕史</t>
  </si>
  <si>
    <t>和歌山県農協</t>
  </si>
  <si>
    <t>640-8331</t>
  </si>
  <si>
    <t xml:space="preserve">和歌山市美園町５－１－１（和歌山県ＪＡビル８階） </t>
  </si>
  <si>
    <t>073-436-0502</t>
  </si>
  <si>
    <t>073-488-5678</t>
  </si>
  <si>
    <t>鳥:（鳥取県）</t>
  </si>
  <si>
    <t>鳥取銀行</t>
  </si>
  <si>
    <t>680-8686</t>
  </si>
  <si>
    <t xml:space="preserve">鳥取市永楽温泉町１７１  </t>
  </si>
  <si>
    <t>0857-37-0252</t>
  </si>
  <si>
    <t>0857-37-0238</t>
  </si>
  <si>
    <t>（宮﨑　正彦）</t>
  </si>
  <si>
    <t>根:（島根県）</t>
  </si>
  <si>
    <t>690-0062</t>
  </si>
  <si>
    <t xml:space="preserve">松江市魚町１０  </t>
  </si>
  <si>
    <t>0852-55-1084</t>
  </si>
  <si>
    <t>0852-21-8930</t>
  </si>
  <si>
    <t>（石丸　文男）</t>
  </si>
  <si>
    <t>山陰自動車業</t>
  </si>
  <si>
    <t>690-0024</t>
  </si>
  <si>
    <t xml:space="preserve">松江市馬潟町６７－５  </t>
  </si>
  <si>
    <t>0852-61-5222</t>
  </si>
  <si>
    <t>0852-38-8005</t>
  </si>
  <si>
    <t>鳥取</t>
  </si>
  <si>
    <t>櫻井　誠己</t>
  </si>
  <si>
    <t>261-0023</t>
  </si>
  <si>
    <t xml:space="preserve">千葉市美浜区中瀬２－６－１  </t>
  </si>
  <si>
    <t>043-351-9201</t>
  </si>
  <si>
    <t>043-351-9202</t>
  </si>
  <si>
    <t>大谷　英才</t>
  </si>
  <si>
    <t>岡:（岡山県）</t>
  </si>
  <si>
    <t>品川リフラクトリーズ</t>
  </si>
  <si>
    <t>705-0022</t>
  </si>
  <si>
    <t xml:space="preserve">備前市東片上８８  </t>
  </si>
  <si>
    <t>0869-64-3527</t>
  </si>
  <si>
    <t>0869-63-9070</t>
  </si>
  <si>
    <t>飯田　栄司</t>
  </si>
  <si>
    <t>中国銀行</t>
  </si>
  <si>
    <t>700-0823</t>
  </si>
  <si>
    <t xml:space="preserve">岡山市北区丸の内１－１５－２０  </t>
  </si>
  <si>
    <t>086-234-6529</t>
  </si>
  <si>
    <t>086-234-6576</t>
  </si>
  <si>
    <t>宮長　雅人</t>
  </si>
  <si>
    <t>倉紡</t>
  </si>
  <si>
    <t>710-0054</t>
  </si>
  <si>
    <t xml:space="preserve">倉敷市本町７－１  </t>
  </si>
  <si>
    <t>086-422-2320</t>
  </si>
  <si>
    <t>086-421-8403</t>
  </si>
  <si>
    <t>岡田　治</t>
  </si>
  <si>
    <t>岡山県自動車販売</t>
  </si>
  <si>
    <t>700-0985</t>
  </si>
  <si>
    <t xml:space="preserve">岡山市北区厚生町３－１－１５（岡山商工会議所ビル内） </t>
  </si>
  <si>
    <t>086-231-2708</t>
  </si>
  <si>
    <t>086-231-2816</t>
  </si>
  <si>
    <t>梶谷　俊介</t>
  </si>
  <si>
    <t>ベネッセグループ</t>
  </si>
  <si>
    <t>700-0807</t>
  </si>
  <si>
    <t xml:space="preserve">岡山市北区南方３－７－１７  </t>
  </si>
  <si>
    <t>086-232-0102</t>
  </si>
  <si>
    <t>086-232-0181</t>
  </si>
  <si>
    <t>八木　智</t>
  </si>
  <si>
    <t>700-0811</t>
  </si>
  <si>
    <t xml:space="preserve">岡山市北区番町２－２－１５  </t>
  </si>
  <si>
    <t>086-226-4657</t>
  </si>
  <si>
    <t>086-235-6001</t>
  </si>
  <si>
    <t>髙木　晶悟</t>
  </si>
  <si>
    <t>倉敷中央病院</t>
  </si>
  <si>
    <t>710-8602</t>
  </si>
  <si>
    <t xml:space="preserve">倉敷市美和１－１－１  </t>
  </si>
  <si>
    <t>086-422-9255</t>
  </si>
  <si>
    <t>086-422-9254</t>
  </si>
  <si>
    <t>富田　秀男</t>
  </si>
  <si>
    <t>広:（広島県）</t>
  </si>
  <si>
    <t>マツダ</t>
  </si>
  <si>
    <t>082-287-4644</t>
  </si>
  <si>
    <t>082-565-2221</t>
  </si>
  <si>
    <t>藤賀　猛</t>
  </si>
  <si>
    <t>広島ガス電鉄</t>
  </si>
  <si>
    <t>730-0053</t>
  </si>
  <si>
    <t xml:space="preserve">広島市中区東千田町２－９－２９  </t>
  </si>
  <si>
    <t>082-242-3535</t>
  </si>
  <si>
    <t>082-242-3529</t>
  </si>
  <si>
    <t>ガス</t>
  </si>
  <si>
    <t>椋田　昌夫</t>
  </si>
  <si>
    <t>082-504-6108</t>
  </si>
  <si>
    <t>082-247-5221</t>
  </si>
  <si>
    <t>三吉　吉三</t>
  </si>
  <si>
    <t>中国電力</t>
  </si>
  <si>
    <t>730-8701</t>
  </si>
  <si>
    <t xml:space="preserve">広島市中区小町４－３３（中電ビル２号館３階） </t>
  </si>
  <si>
    <t>082-544-2844</t>
  </si>
  <si>
    <t>082-544-2842</t>
  </si>
  <si>
    <t>原　伸二</t>
  </si>
  <si>
    <t>中国新聞</t>
  </si>
  <si>
    <t>730-0854</t>
  </si>
  <si>
    <t xml:space="preserve">広島市中区土橋町７－１（中国新聞ビル２階） </t>
  </si>
  <si>
    <t>082-236-2170</t>
  </si>
  <si>
    <t>082-503-3658</t>
  </si>
  <si>
    <t>北村　浩司</t>
  </si>
  <si>
    <t>中電工</t>
  </si>
  <si>
    <t>730-0855</t>
  </si>
  <si>
    <t xml:space="preserve">広島市中区小網町６－１２  </t>
  </si>
  <si>
    <t>082-291-7433</t>
  </si>
  <si>
    <t>082-291-1815</t>
  </si>
  <si>
    <t>福山通運</t>
  </si>
  <si>
    <t>721-8555</t>
  </si>
  <si>
    <t xml:space="preserve">福山市東深津町４－２０－１  </t>
  </si>
  <si>
    <t>084-924-2012</t>
  </si>
  <si>
    <t>084-924-9748</t>
  </si>
  <si>
    <t>小丸　成洋</t>
  </si>
  <si>
    <t>西川ゴム工業</t>
  </si>
  <si>
    <t>733-8510</t>
  </si>
  <si>
    <t xml:space="preserve">広島市西区三篠町２－２－８  </t>
  </si>
  <si>
    <t>082-230-6629</t>
  </si>
  <si>
    <t>082-230-2510</t>
  </si>
  <si>
    <t>西川　正洋</t>
  </si>
  <si>
    <t>広島東友</t>
  </si>
  <si>
    <t>732-0802</t>
  </si>
  <si>
    <t xml:space="preserve">広島市南区大州５－３－３３  </t>
  </si>
  <si>
    <t>082-284-2232</t>
  </si>
  <si>
    <t>082-284-2018</t>
  </si>
  <si>
    <t>田島　文治</t>
  </si>
  <si>
    <t>ソルコム</t>
  </si>
  <si>
    <t>730-0054</t>
  </si>
  <si>
    <t xml:space="preserve">広島市中区南千田東町２－３２  </t>
  </si>
  <si>
    <t>082-504-3358</t>
  </si>
  <si>
    <t>082-504-3359</t>
  </si>
  <si>
    <t>平原　敏行</t>
  </si>
  <si>
    <t>イズミグループ</t>
  </si>
  <si>
    <t>733-0833</t>
  </si>
  <si>
    <t xml:space="preserve">広島市西区商工センター２－３－１ </t>
  </si>
  <si>
    <t>082-276-8071</t>
  </si>
  <si>
    <t>082-276-8073</t>
  </si>
  <si>
    <t>吉田　恒彦</t>
  </si>
  <si>
    <t>広島県自動車販売</t>
  </si>
  <si>
    <t>733-0036</t>
  </si>
  <si>
    <t xml:space="preserve">広島市西区観音新町２－４－２５  </t>
  </si>
  <si>
    <t>082-292-8643</t>
  </si>
  <si>
    <t>082-292-8779</t>
  </si>
  <si>
    <t>前　泰弘</t>
  </si>
  <si>
    <t>広島信用金庫</t>
  </si>
  <si>
    <t>730-0043</t>
  </si>
  <si>
    <t xml:space="preserve">広島市中区富士見町３－１５  </t>
  </si>
  <si>
    <t>082-245-0321</t>
  </si>
  <si>
    <t>082-241-4494</t>
  </si>
  <si>
    <t>曽川　祐治</t>
  </si>
  <si>
    <t>中国しんきん</t>
  </si>
  <si>
    <t>730-0026</t>
  </si>
  <si>
    <t xml:space="preserve">広島市中区田中町６－５（信金中央金庫中国支店内） </t>
  </si>
  <si>
    <t>082-249-8121</t>
  </si>
  <si>
    <t>082-249-8124</t>
  </si>
  <si>
    <t>松岡　裕司</t>
  </si>
  <si>
    <t>ウラベ</t>
  </si>
  <si>
    <t>733-0822</t>
  </si>
  <si>
    <t xml:space="preserve">広島市西区庚午中１－１８－１３  </t>
  </si>
  <si>
    <t>082-275-3500</t>
  </si>
  <si>
    <t>082-275-3501</t>
  </si>
  <si>
    <t>卜部　典昌</t>
  </si>
  <si>
    <t>しんくみ中国</t>
  </si>
  <si>
    <t>730-0044</t>
  </si>
  <si>
    <t xml:space="preserve">広島市中区宝町９－１１（信用組合会館内） </t>
  </si>
  <si>
    <t>082-244-2341</t>
  </si>
  <si>
    <t>082-244-2342</t>
  </si>
  <si>
    <t>山本　明弘</t>
  </si>
  <si>
    <t>青山商事</t>
  </si>
  <si>
    <t>721-0965</t>
  </si>
  <si>
    <t xml:space="preserve">福山市王子町２－１４－３８（青山王子ビル） </t>
  </si>
  <si>
    <t>084-920-0046</t>
  </si>
  <si>
    <t>084-926-7711</t>
  </si>
  <si>
    <t>宮前　洋昭</t>
  </si>
  <si>
    <t>山:（山口県）</t>
  </si>
  <si>
    <t>宇部興産</t>
  </si>
  <si>
    <t>755-0065</t>
  </si>
  <si>
    <t xml:space="preserve">宇部市相生町８－１（宇部興産ビル８階） </t>
  </si>
  <si>
    <t>0836-31-3600</t>
  </si>
  <si>
    <t>0836-31-3610</t>
  </si>
  <si>
    <t>山元　篤</t>
  </si>
  <si>
    <t>トクヤマ</t>
  </si>
  <si>
    <t>745-8648</t>
  </si>
  <si>
    <t xml:space="preserve">周南市御影町１－１  </t>
  </si>
  <si>
    <t>0834-22-1827</t>
  </si>
  <si>
    <t>0834-33-3579</t>
  </si>
  <si>
    <t>福岡　正雄</t>
  </si>
  <si>
    <t>東ソー</t>
  </si>
  <si>
    <t>746-8501</t>
  </si>
  <si>
    <t xml:space="preserve">周南市開成町４５６０  </t>
  </si>
  <si>
    <t>0834-63-9813</t>
  </si>
  <si>
    <t>0834-63-9789</t>
  </si>
  <si>
    <t>伊藤　祐弘</t>
  </si>
  <si>
    <t>東洋鋼鈑</t>
  </si>
  <si>
    <t>744-8611</t>
  </si>
  <si>
    <t xml:space="preserve">下松市大字東豊井１３０２－１  </t>
  </si>
  <si>
    <t>0833-44-5712</t>
  </si>
  <si>
    <t>宮地　正文</t>
  </si>
  <si>
    <t>山口フィナンシャルグループ</t>
  </si>
  <si>
    <t>750-8603</t>
  </si>
  <si>
    <t xml:space="preserve">下関市竹崎町４－２－３６  </t>
  </si>
  <si>
    <t>083-223-5138</t>
  </si>
  <si>
    <t>083-222-3236</t>
  </si>
  <si>
    <t>梅本　裕英</t>
  </si>
  <si>
    <t>753-0813</t>
  </si>
  <si>
    <t xml:space="preserve">山口市吉敷中東１－２－６（みずほビル３階） </t>
  </si>
  <si>
    <t>083-923-1009</t>
  </si>
  <si>
    <t>083-923-3228</t>
  </si>
  <si>
    <t>小林　繁</t>
  </si>
  <si>
    <t>西京銀行</t>
  </si>
  <si>
    <t>745-0015</t>
  </si>
  <si>
    <t xml:space="preserve">周南市平和通１－１０－２  </t>
  </si>
  <si>
    <t>0834-22-7656</t>
  </si>
  <si>
    <t>0834-32-1978</t>
  </si>
  <si>
    <t>奈村　幸一郎</t>
  </si>
  <si>
    <t>徳:（徳島県）</t>
  </si>
  <si>
    <t>阿波銀行</t>
  </si>
  <si>
    <t>770-0901</t>
  </si>
  <si>
    <t xml:space="preserve">徳島市西船場町２－２４－１  </t>
  </si>
  <si>
    <t>088-652-9303</t>
  </si>
  <si>
    <t>088-652-8758</t>
  </si>
  <si>
    <t>天満　隆行</t>
  </si>
  <si>
    <t>大塚製薬</t>
  </si>
  <si>
    <t>771-0192</t>
  </si>
  <si>
    <t xml:space="preserve">徳島市川内町加賀須野４６３－３０ </t>
  </si>
  <si>
    <t>088-665-2203</t>
  </si>
  <si>
    <t>088-665-3664</t>
  </si>
  <si>
    <t>松尾　嘉朗</t>
  </si>
  <si>
    <t>徳島銀行</t>
  </si>
  <si>
    <t>770-0931</t>
  </si>
  <si>
    <t xml:space="preserve">徳島市富田浜１－１６  </t>
  </si>
  <si>
    <t>088-656-1144</t>
  </si>
  <si>
    <t>088-656-5017</t>
  </si>
  <si>
    <t>吉岡　宏美</t>
  </si>
  <si>
    <t>香:（香川県）</t>
  </si>
  <si>
    <t>四国電力</t>
  </si>
  <si>
    <t>760-0033</t>
  </si>
  <si>
    <t xml:space="preserve">高松市丸の内２－５  </t>
  </si>
  <si>
    <t>087-821-5061</t>
  </si>
  <si>
    <t>087-825-3028</t>
  </si>
  <si>
    <t>古川　俊文</t>
  </si>
  <si>
    <t>百十四銀行</t>
  </si>
  <si>
    <t>760-8574</t>
  </si>
  <si>
    <t xml:space="preserve">高松市亀井町５－１  </t>
  </si>
  <si>
    <t>087-836-2712</t>
  </si>
  <si>
    <t>087-837-7584</t>
  </si>
  <si>
    <t>香川　亮平</t>
  </si>
  <si>
    <t>大倉工業</t>
  </si>
  <si>
    <t>763-8508</t>
  </si>
  <si>
    <t xml:space="preserve">丸亀市中津町１５１５  </t>
  </si>
  <si>
    <t>0877-56-1224</t>
  </si>
  <si>
    <t>0877-56-1225</t>
  </si>
  <si>
    <t>田中　祥友</t>
  </si>
  <si>
    <t>769-1103</t>
  </si>
  <si>
    <t xml:space="preserve">三豊市詫間町香田８０番地  </t>
  </si>
  <si>
    <t>0875-83-3155</t>
  </si>
  <si>
    <t>0875-83-3342</t>
  </si>
  <si>
    <t>小田島　晴夫</t>
  </si>
  <si>
    <t>四電工</t>
  </si>
  <si>
    <t>761-8565</t>
  </si>
  <si>
    <t xml:space="preserve">高松市花ノ宮町２－３－９  </t>
  </si>
  <si>
    <t>087-840-0218</t>
  </si>
  <si>
    <t>087-840-0219</t>
  </si>
  <si>
    <t>島田　新一</t>
  </si>
  <si>
    <t>タダノ</t>
  </si>
  <si>
    <t>761-0185</t>
  </si>
  <si>
    <t xml:space="preserve">高松市新田町甲３４  </t>
  </si>
  <si>
    <t>087-839-5757</t>
  </si>
  <si>
    <t>087-839-5672</t>
  </si>
  <si>
    <t>友時　好敬</t>
  </si>
  <si>
    <t>香川銀行</t>
  </si>
  <si>
    <t>760-0050</t>
  </si>
  <si>
    <t xml:space="preserve">高松市亀井町６－１  </t>
  </si>
  <si>
    <t>087-861-3121</t>
  </si>
  <si>
    <t>087-833-3063</t>
  </si>
  <si>
    <t>下村　正治</t>
  </si>
  <si>
    <t>四国地区信用金庫</t>
  </si>
  <si>
    <t>760-0027</t>
  </si>
  <si>
    <t xml:space="preserve">高松市紺屋町２－６  </t>
  </si>
  <si>
    <t>087-821-1717</t>
  </si>
  <si>
    <t>087-851-8939</t>
  </si>
  <si>
    <t>佐竹　義治</t>
  </si>
  <si>
    <t>伊予鉄道</t>
  </si>
  <si>
    <t>790-0012</t>
  </si>
  <si>
    <t xml:space="preserve">松山市湊町４－４－１  </t>
  </si>
  <si>
    <t>089-948-3245</t>
  </si>
  <si>
    <t>伊予銀行</t>
  </si>
  <si>
    <t>790-0003</t>
  </si>
  <si>
    <t xml:space="preserve">松山市三番町４－１２－１  </t>
  </si>
  <si>
    <t>089-941-2563</t>
  </si>
  <si>
    <t>089-921-7415</t>
  </si>
  <si>
    <t>菰田　誠志</t>
  </si>
  <si>
    <t>住友共同電力</t>
  </si>
  <si>
    <t>792-0002</t>
  </si>
  <si>
    <t xml:space="preserve">新居浜市磯浦町１６番５号  </t>
  </si>
  <si>
    <t>0897-32-9862</t>
  </si>
  <si>
    <t>愛媛銀行</t>
  </si>
  <si>
    <t>790-0874</t>
  </si>
  <si>
    <t xml:space="preserve">松山市南持田町２７－１（愛媛銀行研修所４階） </t>
  </si>
  <si>
    <t>089-945-5331</t>
  </si>
  <si>
    <t>089-934-0735</t>
  </si>
  <si>
    <t>河野　雅人</t>
  </si>
  <si>
    <t>井関農機</t>
  </si>
  <si>
    <t>799-2692</t>
  </si>
  <si>
    <t xml:space="preserve">松山市馬木町７００  </t>
  </si>
  <si>
    <t>089-979-6047</t>
  </si>
  <si>
    <t>089-979-2279</t>
  </si>
  <si>
    <t>神野　修一</t>
  </si>
  <si>
    <t>大王製紙</t>
  </si>
  <si>
    <t>799-0403</t>
  </si>
  <si>
    <t xml:space="preserve">四国中央市三島朝日２－１２－４５ </t>
  </si>
  <si>
    <t>0896-24-5055</t>
  </si>
  <si>
    <t>0896-24-5203</t>
  </si>
  <si>
    <t>森　憲一</t>
  </si>
  <si>
    <t>来島どっく</t>
  </si>
  <si>
    <t>799-2203</t>
  </si>
  <si>
    <t xml:space="preserve">今治市大西町新町甲９４５番地  </t>
  </si>
  <si>
    <t>0898-36-5590</t>
  </si>
  <si>
    <t>0898-36-5599</t>
  </si>
  <si>
    <t>森　克司</t>
  </si>
  <si>
    <t>三浦グループ</t>
  </si>
  <si>
    <t>799-2651</t>
  </si>
  <si>
    <t xml:space="preserve">松山市堀江町７番地  </t>
  </si>
  <si>
    <t>089-979-7075</t>
  </si>
  <si>
    <t>089-979-7076</t>
  </si>
  <si>
    <t>高橋　裕二</t>
  </si>
  <si>
    <t>高:（高知県）</t>
  </si>
  <si>
    <t>四国銀行</t>
  </si>
  <si>
    <t>780-0833</t>
  </si>
  <si>
    <t xml:space="preserve">高知市南はりまや町１－１－１  </t>
  </si>
  <si>
    <t>088-823-2111</t>
  </si>
  <si>
    <t>088-872-3169</t>
  </si>
  <si>
    <t>山元　文明</t>
  </si>
  <si>
    <t>780-0834</t>
  </si>
  <si>
    <t xml:space="preserve">高知市堺町２－２４  </t>
  </si>
  <si>
    <t>088-871-1074</t>
  </si>
  <si>
    <t>088-821-2195</t>
  </si>
  <si>
    <t>森下　勝彦</t>
  </si>
  <si>
    <t>キタムラ</t>
  </si>
  <si>
    <t>780-0870</t>
  </si>
  <si>
    <t>088-804-3038</t>
  </si>
  <si>
    <t>088-804-3039</t>
  </si>
  <si>
    <t>木内　憲一</t>
  </si>
  <si>
    <t>近森会</t>
  </si>
  <si>
    <t>780-0056</t>
  </si>
  <si>
    <t xml:space="preserve">高知市北本町１－１－２８  </t>
  </si>
  <si>
    <t>088-822-5266</t>
  </si>
  <si>
    <t>近森　正幸</t>
  </si>
  <si>
    <t>麻生</t>
  </si>
  <si>
    <t>820-0018</t>
  </si>
  <si>
    <t xml:space="preserve">飯塚市芳雄町７－１８  </t>
  </si>
  <si>
    <t>0948-22-3590</t>
  </si>
  <si>
    <t>0948-24-1290</t>
  </si>
  <si>
    <t>田上　智徳</t>
  </si>
  <si>
    <t>ＴＯＴＯ</t>
  </si>
  <si>
    <t>802-8601</t>
  </si>
  <si>
    <t xml:space="preserve">北九州市小倉北区中島２－１－１  </t>
  </si>
  <si>
    <t>093-951-2182</t>
  </si>
  <si>
    <t>093-951-2815</t>
  </si>
  <si>
    <t>平野　氏貞</t>
  </si>
  <si>
    <t>830-8622</t>
  </si>
  <si>
    <t xml:space="preserve">久留米市白山町６０  </t>
  </si>
  <si>
    <t>0942-30-1157</t>
  </si>
  <si>
    <t>0942-30-1172</t>
  </si>
  <si>
    <t>井田　祥一</t>
  </si>
  <si>
    <t>811-2101</t>
  </si>
  <si>
    <t xml:space="preserve">福岡県糟屋郡宇美町大字宇美字大谷３３５１－８ </t>
  </si>
  <si>
    <t>092-933-6345</t>
  </si>
  <si>
    <t>092-933-6369</t>
  </si>
  <si>
    <t>山田　治彦</t>
  </si>
  <si>
    <t>安川電機</t>
  </si>
  <si>
    <t>806-0004</t>
  </si>
  <si>
    <t xml:space="preserve">北九州市八幡西区黒崎城石２－１  </t>
  </si>
  <si>
    <t>093-645-8817</t>
  </si>
  <si>
    <t>093-641-7349</t>
  </si>
  <si>
    <t>生山　武史</t>
  </si>
  <si>
    <t>西日本新聞社</t>
  </si>
  <si>
    <t>810-0001</t>
  </si>
  <si>
    <t xml:space="preserve">福岡市中央区天神１－４－１  </t>
  </si>
  <si>
    <t>092-711-5160</t>
  </si>
  <si>
    <t>092-738-7883</t>
  </si>
  <si>
    <t>早川　元久</t>
  </si>
  <si>
    <t>福岡銀行</t>
  </si>
  <si>
    <t>810-0062</t>
  </si>
  <si>
    <t xml:space="preserve">福岡市中央区荒戸２－１－９  </t>
  </si>
  <si>
    <t>092-716-0511</t>
  </si>
  <si>
    <t>092-736-5062</t>
  </si>
  <si>
    <t>為永　和博</t>
  </si>
  <si>
    <t>九州電力</t>
  </si>
  <si>
    <t>810-0004</t>
  </si>
  <si>
    <t xml:space="preserve">福岡市中央区渡辺通２－１－８２（電気ビル第二別館６階） </t>
  </si>
  <si>
    <t>092-726-1605</t>
  </si>
  <si>
    <t>092-726-2935</t>
  </si>
  <si>
    <t>佐川　泰弘</t>
  </si>
  <si>
    <t>西日本シティ銀行</t>
  </si>
  <si>
    <t>812-0011</t>
  </si>
  <si>
    <t xml:space="preserve">福岡市博多区博多駅前１－３－６  </t>
  </si>
  <si>
    <t>092-436-1037</t>
  </si>
  <si>
    <t>092-461-1857</t>
  </si>
  <si>
    <t>坂口　淳一</t>
  </si>
  <si>
    <t>黒崎播磨</t>
  </si>
  <si>
    <t>806-0002</t>
  </si>
  <si>
    <t xml:space="preserve">北九州市八幡西区東浜町１－１  </t>
  </si>
  <si>
    <t>093-622-7226</t>
  </si>
  <si>
    <t>093-622-7200</t>
  </si>
  <si>
    <t>竹下　正史</t>
  </si>
  <si>
    <t>福岡県農協</t>
  </si>
  <si>
    <t xml:space="preserve">福岡市中央区天神４－１０－１２  </t>
  </si>
  <si>
    <t>092-711-3786</t>
  </si>
  <si>
    <t>092-725-3482</t>
  </si>
  <si>
    <t>（倉重　博文）</t>
  </si>
  <si>
    <t>九電工</t>
  </si>
  <si>
    <t>815-0081</t>
  </si>
  <si>
    <t xml:space="preserve">福岡市南区那の川１－２４－１  </t>
  </si>
  <si>
    <t>092-523-3911</t>
  </si>
  <si>
    <t>092-524-5466</t>
  </si>
  <si>
    <t>石橋　和幸</t>
  </si>
  <si>
    <t>岡野バルブ</t>
  </si>
  <si>
    <t>岡野　武治</t>
  </si>
  <si>
    <t>西部瓦斯</t>
  </si>
  <si>
    <t>812-8707</t>
  </si>
  <si>
    <t xml:space="preserve">福岡市博多区千代１－１７－１  </t>
  </si>
  <si>
    <t>092-633-2243</t>
  </si>
  <si>
    <t>092-633-2283</t>
  </si>
  <si>
    <t>髙山　健司</t>
  </si>
  <si>
    <t>高田工業所</t>
  </si>
  <si>
    <t>806-8567</t>
  </si>
  <si>
    <t xml:space="preserve">北九州市八幡西区築地町１－１  </t>
  </si>
  <si>
    <t>093-632-2655</t>
  </si>
  <si>
    <t>093-632-2713</t>
  </si>
  <si>
    <t>川藤　重次</t>
  </si>
  <si>
    <t>日本タングステン</t>
  </si>
  <si>
    <t>812-8538</t>
  </si>
  <si>
    <t xml:space="preserve">福岡市博多区美野島１－２－８（ＮＴビル） </t>
  </si>
  <si>
    <t>092-451-0522</t>
  </si>
  <si>
    <t>092-415-5511</t>
  </si>
  <si>
    <t>大島　正信</t>
  </si>
  <si>
    <t>ベスト電器</t>
  </si>
  <si>
    <t>812-8584</t>
  </si>
  <si>
    <t xml:space="preserve">福岡市博多区千代６－２－３３  </t>
  </si>
  <si>
    <t>092-643-6867</t>
  </si>
  <si>
    <t>092-632-1545</t>
  </si>
  <si>
    <t>（柳田　健一郎）</t>
  </si>
  <si>
    <t>ロイヤル</t>
  </si>
  <si>
    <t>812-0893</t>
  </si>
  <si>
    <t xml:space="preserve">福岡市博多区那珂３－２８－５  </t>
  </si>
  <si>
    <t>092-475-0529</t>
  </si>
  <si>
    <t>092-471-2568</t>
  </si>
  <si>
    <t>藤田　敦子</t>
  </si>
  <si>
    <t>ワイジェイカード</t>
  </si>
  <si>
    <t xml:space="preserve">福岡市博多区博多駅前３－４－２  </t>
  </si>
  <si>
    <t>092-474-5049</t>
  </si>
  <si>
    <t>092-477-5667</t>
  </si>
  <si>
    <t>山岡　大敏</t>
  </si>
  <si>
    <t>三井ハイテック</t>
  </si>
  <si>
    <t>807-8588</t>
  </si>
  <si>
    <t>北九州市八幡西区小嶺２－１０－１（株三井ハイテック内）</t>
  </si>
  <si>
    <t>093-614-1230</t>
  </si>
  <si>
    <t>093-614-1210</t>
  </si>
  <si>
    <t>白川　裕之</t>
  </si>
  <si>
    <t>福岡県情報サービス産業</t>
  </si>
  <si>
    <t xml:space="preserve">福岡市博多区博多駅前３－２３－１８－６階 </t>
  </si>
  <si>
    <t>092-412-6331</t>
  </si>
  <si>
    <t>092-412-6332</t>
  </si>
  <si>
    <t>幸田　好和</t>
  </si>
  <si>
    <t xml:space="preserve">福岡市中央区天神４－１－２８（天神リベラ２階） </t>
  </si>
  <si>
    <t>092-724-0908</t>
  </si>
  <si>
    <t>092-406-8018</t>
  </si>
  <si>
    <t>井手　義雄</t>
  </si>
  <si>
    <t>共愛会</t>
  </si>
  <si>
    <t>804-0092</t>
  </si>
  <si>
    <t>093-871-6151</t>
  </si>
  <si>
    <t>093-871-6161</t>
  </si>
  <si>
    <t>下河辺　智久</t>
  </si>
  <si>
    <t>小倉記念病院</t>
  </si>
  <si>
    <t>802-0001</t>
  </si>
  <si>
    <t xml:space="preserve">北九州市小倉北区浅野３－２－１  </t>
  </si>
  <si>
    <t>093-511-2287</t>
  </si>
  <si>
    <t>093-511-2065</t>
  </si>
  <si>
    <t>永田　泉</t>
  </si>
  <si>
    <t>池友会</t>
  </si>
  <si>
    <t>811-0213</t>
  </si>
  <si>
    <t xml:space="preserve">福岡市東区和白丘２－２－７５  </t>
  </si>
  <si>
    <t>092-687-5577</t>
  </si>
  <si>
    <t>佐:（佐賀県）</t>
  </si>
  <si>
    <t>佐賀銀行</t>
  </si>
  <si>
    <t>840-0813</t>
  </si>
  <si>
    <t xml:space="preserve">佐賀市唐人２－７－２０  </t>
  </si>
  <si>
    <t>0952-25-4629</t>
  </si>
  <si>
    <t>0952-25-1958</t>
  </si>
  <si>
    <t>大曲　和彦</t>
  </si>
  <si>
    <t>843-0024</t>
  </si>
  <si>
    <t xml:space="preserve">武雄市武雄町大字富岡１２６２８  </t>
  </si>
  <si>
    <t>0954-23-3111</t>
  </si>
  <si>
    <t>0954-23-0208</t>
  </si>
  <si>
    <t>長:（長崎県）</t>
  </si>
  <si>
    <t>850-0841</t>
  </si>
  <si>
    <t xml:space="preserve">長崎市銅座町１－１１  </t>
  </si>
  <si>
    <t>095-828-8175</t>
  </si>
  <si>
    <t>095-828-7308</t>
  </si>
  <si>
    <t>夏井　盛人</t>
  </si>
  <si>
    <t>親和銀行</t>
  </si>
  <si>
    <t>857-0806</t>
  </si>
  <si>
    <t xml:space="preserve">佐世保市島瀬町１０－１２  </t>
  </si>
  <si>
    <t>0956-23-1434</t>
  </si>
  <si>
    <t>酒井　利明</t>
  </si>
  <si>
    <t>熊:（熊本県）</t>
  </si>
  <si>
    <t>肥後銀行</t>
  </si>
  <si>
    <t>860-0025</t>
  </si>
  <si>
    <t xml:space="preserve">熊本市中央区紺屋町１－１３－５  </t>
  </si>
  <si>
    <t>096-326-8624</t>
  </si>
  <si>
    <t>096-325-2120</t>
  </si>
  <si>
    <t>最上　剛</t>
  </si>
  <si>
    <t>熊本県自動車販売店</t>
  </si>
  <si>
    <t>862-0901</t>
  </si>
  <si>
    <t xml:space="preserve">熊本市東区東町４－１４－８（熊本県自動車会館内） </t>
  </si>
  <si>
    <t>096-369-4311</t>
  </si>
  <si>
    <t>096-369-4465</t>
  </si>
  <si>
    <t>與縄　義昭</t>
  </si>
  <si>
    <t>西部電気</t>
  </si>
  <si>
    <t>861-5525</t>
  </si>
  <si>
    <t>096-277-1071</t>
  </si>
  <si>
    <t>096-356-5670</t>
  </si>
  <si>
    <t>宮川　一巳</t>
  </si>
  <si>
    <t>平田機工</t>
  </si>
  <si>
    <t>861-0198</t>
  </si>
  <si>
    <t xml:space="preserve">熊本市北区植木町一木１１１ </t>
  </si>
  <si>
    <t>096-272-3676</t>
  </si>
  <si>
    <t>096-273-2764</t>
  </si>
  <si>
    <t>安高　純一郎</t>
  </si>
  <si>
    <t>熊本銀行</t>
  </si>
  <si>
    <t>862-0950</t>
  </si>
  <si>
    <t xml:space="preserve">熊本市中央区水前寺６－３１－８  </t>
  </si>
  <si>
    <t>096-385-1714</t>
  </si>
  <si>
    <t>096-385-3089</t>
  </si>
  <si>
    <t>村上　博明</t>
  </si>
  <si>
    <t>分:（大分県）</t>
  </si>
  <si>
    <t>870-0035</t>
  </si>
  <si>
    <t xml:space="preserve">大分市中央町２－９－２２  </t>
  </si>
  <si>
    <t>097-538-7629</t>
  </si>
  <si>
    <t>097-534-2841</t>
  </si>
  <si>
    <t>三浦　洋一</t>
  </si>
  <si>
    <t>朝日ソーラー</t>
  </si>
  <si>
    <t>870-0844</t>
  </si>
  <si>
    <t xml:space="preserve">大分市古国府１００３番地の２  </t>
  </si>
  <si>
    <t>097-546-6622</t>
  </si>
  <si>
    <t>097-546-6626</t>
  </si>
  <si>
    <t>林　武志</t>
  </si>
  <si>
    <t>旭化成</t>
  </si>
  <si>
    <t>882-0847</t>
  </si>
  <si>
    <t xml:space="preserve">延岡市旭町２－１－３  </t>
  </si>
  <si>
    <t>0982-22-2900</t>
  </si>
  <si>
    <t>0982-22-2910</t>
  </si>
  <si>
    <t>小野寺　隆浩</t>
  </si>
  <si>
    <t>宮崎銀行</t>
  </si>
  <si>
    <t>880-0021</t>
  </si>
  <si>
    <t xml:space="preserve">宮崎市清水２－８－１４  </t>
  </si>
  <si>
    <t>0985-32-8271</t>
  </si>
  <si>
    <t>0985-27-3660</t>
  </si>
  <si>
    <t>爲山　高志</t>
  </si>
  <si>
    <t>シーガイアフェニックス</t>
  </si>
  <si>
    <t>880-8545</t>
  </si>
  <si>
    <t>宮崎市山崎町浜山（シーガイアコンベンションセンターサミット内）</t>
  </si>
  <si>
    <t>0985-21-1075</t>
  </si>
  <si>
    <t>0985-21-1077</t>
  </si>
  <si>
    <t>井野　孝臣</t>
  </si>
  <si>
    <t>鹿:（鹿児島県）</t>
  </si>
  <si>
    <t>鹿児島銀行</t>
  </si>
  <si>
    <t>099-239-9773</t>
  </si>
  <si>
    <t>099-239-3096</t>
  </si>
  <si>
    <t>中村　勉</t>
  </si>
  <si>
    <t>南日本銀行</t>
  </si>
  <si>
    <t>892-0816</t>
  </si>
  <si>
    <t xml:space="preserve">鹿児島市山下町１－１  </t>
  </si>
  <si>
    <t>099-226-1111</t>
  </si>
  <si>
    <t>099-239-1380</t>
  </si>
  <si>
    <t>是枝　良実</t>
  </si>
  <si>
    <t>892-0822</t>
  </si>
  <si>
    <t xml:space="preserve">鹿児島市泉町２－３（鹿児島相互信用金庫本店３階） </t>
  </si>
  <si>
    <t>099-223-7575</t>
  </si>
  <si>
    <t>099-223-7650</t>
  </si>
  <si>
    <t>中俣　義公</t>
  </si>
  <si>
    <t>沖:（沖縄県）</t>
  </si>
  <si>
    <t>琉球銀行</t>
  </si>
  <si>
    <t>900-0025</t>
  </si>
  <si>
    <t xml:space="preserve">那覇市壷川１－１－９  </t>
  </si>
  <si>
    <t>098-854-7111</t>
  </si>
  <si>
    <t>098-836-0301</t>
  </si>
  <si>
    <t>沖縄銀行</t>
  </si>
  <si>
    <t>900-8651</t>
  </si>
  <si>
    <t xml:space="preserve">那覇市久茂地３－１０－１  </t>
  </si>
  <si>
    <t>098-869-1223</t>
  </si>
  <si>
    <t>098-869-1229</t>
  </si>
  <si>
    <t>東川平　信雄</t>
  </si>
  <si>
    <t>沖縄電力</t>
  </si>
  <si>
    <t>901-2602</t>
  </si>
  <si>
    <t xml:space="preserve">浦添市牧港５－２－１  </t>
  </si>
  <si>
    <t>098-877-7835</t>
  </si>
  <si>
    <t>098-874-1136</t>
  </si>
  <si>
    <t>森岡　修治</t>
  </si>
  <si>
    <t>沖縄海邦銀行</t>
  </si>
  <si>
    <t>900-8686</t>
  </si>
  <si>
    <t xml:space="preserve">那覇市久茂地２－９－１２  </t>
  </si>
  <si>
    <t>098-867-2269</t>
  </si>
  <si>
    <t>098-867-2343</t>
  </si>
  <si>
    <t>知念　秀康</t>
  </si>
  <si>
    <t>京都府</t>
  </si>
  <si>
    <t>広島県</t>
  </si>
  <si>
    <t>兵庫県</t>
  </si>
  <si>
    <t>岐阜県</t>
  </si>
  <si>
    <t>北海道</t>
  </si>
  <si>
    <t>北海道</t>
    <phoneticPr fontId="1"/>
  </si>
  <si>
    <t>青森県</t>
  </si>
  <si>
    <t>青森県</t>
    <phoneticPr fontId="1"/>
  </si>
  <si>
    <t>岩手県</t>
  </si>
  <si>
    <t>岩手県</t>
    <phoneticPr fontId="1"/>
  </si>
  <si>
    <t>宮城県</t>
  </si>
  <si>
    <t>宮城県</t>
    <phoneticPr fontId="1"/>
  </si>
  <si>
    <t>秋田県</t>
  </si>
  <si>
    <t>秋田県</t>
    <phoneticPr fontId="1"/>
  </si>
  <si>
    <t>山形県</t>
  </si>
  <si>
    <t>山形県</t>
    <phoneticPr fontId="1"/>
  </si>
  <si>
    <t>福島県</t>
  </si>
  <si>
    <t>福島県</t>
    <phoneticPr fontId="1"/>
  </si>
  <si>
    <t>東京都</t>
  </si>
  <si>
    <t>東京都</t>
    <phoneticPr fontId="1"/>
  </si>
  <si>
    <t>神奈川県</t>
  </si>
  <si>
    <t>神奈川県</t>
    <phoneticPr fontId="1"/>
  </si>
  <si>
    <t>千葉県</t>
  </si>
  <si>
    <t>千葉県</t>
    <phoneticPr fontId="1"/>
  </si>
  <si>
    <t>大阪府</t>
  </si>
  <si>
    <t>大阪府</t>
    <phoneticPr fontId="1"/>
  </si>
  <si>
    <t>埼玉県</t>
  </si>
  <si>
    <t>埼玉県</t>
    <phoneticPr fontId="1"/>
  </si>
  <si>
    <t>静岡県</t>
  </si>
  <si>
    <t>静岡県</t>
    <phoneticPr fontId="1"/>
  </si>
  <si>
    <t>富山県</t>
  </si>
  <si>
    <t>富山県</t>
    <phoneticPr fontId="1"/>
  </si>
  <si>
    <t>愛媛県</t>
  </si>
  <si>
    <t>愛媛県</t>
    <phoneticPr fontId="1"/>
  </si>
  <si>
    <t>岐阜県</t>
    <phoneticPr fontId="1"/>
  </si>
  <si>
    <t>福岡県</t>
  </si>
  <si>
    <t>福岡県</t>
    <phoneticPr fontId="1"/>
  </si>
  <si>
    <t>栃木県</t>
  </si>
  <si>
    <t>栃木県</t>
    <phoneticPr fontId="1"/>
  </si>
  <si>
    <t>兵庫県</t>
    <phoneticPr fontId="1"/>
  </si>
  <si>
    <t>茨城県</t>
  </si>
  <si>
    <t>茨城県</t>
    <phoneticPr fontId="1"/>
  </si>
  <si>
    <t>群馬県</t>
  </si>
  <si>
    <t>群馬県</t>
    <phoneticPr fontId="1"/>
  </si>
  <si>
    <t>京都府</t>
    <phoneticPr fontId="1"/>
  </si>
  <si>
    <t>新潟県</t>
  </si>
  <si>
    <t>新潟県</t>
    <phoneticPr fontId="1"/>
  </si>
  <si>
    <t>石川県</t>
  </si>
  <si>
    <t>石川県</t>
    <phoneticPr fontId="1"/>
  </si>
  <si>
    <t>福井県</t>
  </si>
  <si>
    <t>福井県</t>
    <phoneticPr fontId="1"/>
  </si>
  <si>
    <t>山梨県</t>
  </si>
  <si>
    <t>山梨県</t>
    <phoneticPr fontId="1"/>
  </si>
  <si>
    <t>長野県</t>
  </si>
  <si>
    <t>長野県</t>
    <phoneticPr fontId="1"/>
  </si>
  <si>
    <t>愛知県</t>
  </si>
  <si>
    <t>愛知県</t>
    <phoneticPr fontId="1"/>
  </si>
  <si>
    <t>三重県</t>
  </si>
  <si>
    <t>三重県</t>
    <phoneticPr fontId="1"/>
  </si>
  <si>
    <t>宮崎県</t>
  </si>
  <si>
    <t>宮崎県</t>
    <phoneticPr fontId="1"/>
  </si>
  <si>
    <t>滋賀県</t>
  </si>
  <si>
    <t>滋賀県</t>
    <phoneticPr fontId="1"/>
  </si>
  <si>
    <t>奈良県</t>
  </si>
  <si>
    <t>奈良県</t>
    <phoneticPr fontId="1"/>
  </si>
  <si>
    <t>和歌山県</t>
  </si>
  <si>
    <t>和歌山県</t>
    <phoneticPr fontId="1"/>
  </si>
  <si>
    <t>鳥取県</t>
  </si>
  <si>
    <t>鳥取県</t>
    <phoneticPr fontId="1"/>
  </si>
  <si>
    <t>島根県</t>
  </si>
  <si>
    <t>島根県</t>
    <phoneticPr fontId="1"/>
  </si>
  <si>
    <t>岡山県</t>
  </si>
  <si>
    <t>岡山県</t>
    <phoneticPr fontId="1"/>
  </si>
  <si>
    <t>広島県</t>
    <phoneticPr fontId="1"/>
  </si>
  <si>
    <t>山口県</t>
  </si>
  <si>
    <t>山口県</t>
    <phoneticPr fontId="1"/>
  </si>
  <si>
    <t>徳島県</t>
  </si>
  <si>
    <t>徳島県</t>
    <phoneticPr fontId="1"/>
  </si>
  <si>
    <t>香川県</t>
  </si>
  <si>
    <t>香川県</t>
    <phoneticPr fontId="1"/>
  </si>
  <si>
    <t>高知県</t>
  </si>
  <si>
    <t>高知県</t>
    <phoneticPr fontId="1"/>
  </si>
  <si>
    <t>佐賀県</t>
  </si>
  <si>
    <t>佐賀県</t>
    <phoneticPr fontId="1"/>
  </si>
  <si>
    <t>長崎県</t>
  </si>
  <si>
    <t>長崎県</t>
    <phoneticPr fontId="1"/>
  </si>
  <si>
    <t>熊本県</t>
  </si>
  <si>
    <t>熊本県</t>
    <phoneticPr fontId="1"/>
  </si>
  <si>
    <t>大分県</t>
  </si>
  <si>
    <t>大分県</t>
    <phoneticPr fontId="1"/>
  </si>
  <si>
    <t>鹿児島県</t>
  </si>
  <si>
    <t>鹿児島県</t>
    <phoneticPr fontId="1"/>
  </si>
  <si>
    <t>沖縄県</t>
  </si>
  <si>
    <t>沖縄県</t>
    <phoneticPr fontId="1"/>
  </si>
  <si>
    <t>所在地</t>
    <rPh sb="0" eb="3">
      <t>ショザイチ</t>
    </rPh>
    <phoneticPr fontId="1"/>
  </si>
  <si>
    <t>対象地域</t>
    <rPh sb="0" eb="2">
      <t>タイショウ</t>
    </rPh>
    <rPh sb="2" eb="4">
      <t>チイキ</t>
    </rPh>
    <phoneticPr fontId="1"/>
  </si>
  <si>
    <t>猶予する</t>
    <rPh sb="0" eb="2">
      <t>ユウヨ</t>
    </rPh>
    <phoneticPr fontId="1"/>
  </si>
  <si>
    <t>登録A</t>
    <rPh sb="0" eb="2">
      <t>トウロク</t>
    </rPh>
    <phoneticPr fontId="1"/>
  </si>
  <si>
    <t>登録B</t>
    <rPh sb="0" eb="2">
      <t>トウロク</t>
    </rPh>
    <phoneticPr fontId="1"/>
  </si>
  <si>
    <t>未回答あり</t>
    <rPh sb="0" eb="3">
      <t>ミカイトウ</t>
    </rPh>
    <phoneticPr fontId="1"/>
  </si>
  <si>
    <t>あそう</t>
  </si>
  <si>
    <t>やすかわでんき</t>
  </si>
  <si>
    <t>きゅうしゅうでんりょく</t>
  </si>
  <si>
    <t>ふくおかけんのうきょう</t>
  </si>
  <si>
    <t>きゅうでんこう</t>
  </si>
  <si>
    <t>さいぶがす</t>
  </si>
  <si>
    <t>たかだこうぎょうじょ</t>
  </si>
  <si>
    <t>べすとでんき</t>
  </si>
  <si>
    <t>ろいやる</t>
  </si>
  <si>
    <t>さんきゅう</t>
  </si>
  <si>
    <t>ゆきのせいぼかい</t>
  </si>
  <si>
    <t>こくらきねんびょういん</t>
  </si>
  <si>
    <t>ちゆうかい</t>
  </si>
  <si>
    <t>さがぎんこう</t>
  </si>
  <si>
    <t>きょじゅのかい</t>
  </si>
  <si>
    <t>しんわぎんこう</t>
  </si>
  <si>
    <t>ひごぎんこう</t>
  </si>
  <si>
    <t>くまもとけんじどうしゃはんばいてん</t>
  </si>
  <si>
    <t>せいぶでんき</t>
  </si>
  <si>
    <t>ひらたきこう</t>
  </si>
  <si>
    <t>くまもとぎんこう</t>
  </si>
  <si>
    <t>あさひかせい</t>
  </si>
  <si>
    <t>みやざきぎんこう</t>
  </si>
  <si>
    <t>しーがいあふぇにっくす</t>
  </si>
  <si>
    <t>せんこー</t>
  </si>
  <si>
    <t>かごしまけんしんようきんこ</t>
  </si>
  <si>
    <t>ＡＮＡういんぐす</t>
  </si>
  <si>
    <t>ＡＮＡぐるーぷ</t>
  </si>
  <si>
    <t>CNCぐるーぷ</t>
  </si>
  <si>
    <t>ＩＨＩぐるーぷ</t>
  </si>
  <si>
    <t>ＪＶＣけんうっど</t>
  </si>
  <si>
    <t>Jふろんと</t>
  </si>
  <si>
    <t>ＭＢＫれんごう</t>
  </si>
  <si>
    <t>NOK</t>
  </si>
  <si>
    <t>SGほーるでぃんぐすぐるーぷ</t>
  </si>
  <si>
    <t>ＳＭＢＣこんしゅーまーふぁいなんす</t>
  </si>
  <si>
    <t>ＳＭＢＣにっこうしょうけんぐるーぷ</t>
  </si>
  <si>
    <t>ＴＣＳぐるーぷ</t>
  </si>
  <si>
    <t>ＴＳＩほーるでぃんぐす</t>
  </si>
  <si>
    <t>あいおいにっせいどうわ</t>
  </si>
  <si>
    <t>あいしん</t>
  </si>
  <si>
    <t>あいちぎんこう</t>
  </si>
  <si>
    <t>あいちけんじどうしゃはんばい</t>
  </si>
  <si>
    <t>あいちけんじょうほうさーびすさんぎょう</t>
  </si>
  <si>
    <t>あいちけんしんようきんこ</t>
  </si>
  <si>
    <t>あいちけんとらっくじぎょう</t>
  </si>
  <si>
    <t>あいちけんのうきょう</t>
  </si>
  <si>
    <t>あいちでんき</t>
  </si>
  <si>
    <t>あいてつれん</t>
  </si>
  <si>
    <t>あいふる</t>
  </si>
  <si>
    <t>あおみけんせつ</t>
  </si>
  <si>
    <t>あおもりぎんこう</t>
  </si>
  <si>
    <t>あおやましょうじ</t>
  </si>
  <si>
    <t>あくさせいめい</t>
  </si>
  <si>
    <t>あさひぐるーぷ</t>
  </si>
  <si>
    <t>あさひてっく</t>
  </si>
  <si>
    <t>あすてらす</t>
  </si>
  <si>
    <t>あすとらぜねか</t>
  </si>
  <si>
    <t>あどばんてすと</t>
  </si>
  <si>
    <t>あぷらす</t>
  </si>
  <si>
    <t>あぺっくす</t>
  </si>
  <si>
    <t>あまがさききかいきんぞく</t>
  </si>
  <si>
    <t>あまがさきしんようきんこ</t>
  </si>
  <si>
    <t>あめりかんふぁみりーせいめい</t>
  </si>
  <si>
    <t>あるばっく</t>
  </si>
  <si>
    <t>あわぎんこう</t>
  </si>
  <si>
    <t>いいの</t>
  </si>
  <si>
    <t>いおん</t>
  </si>
  <si>
    <t>いけだせんしゅうぎんこう</t>
  </si>
  <si>
    <t>いしかわけんじどうしゃはんばいてん</t>
  </si>
  <si>
    <t>いしはらさんぎょう</t>
  </si>
  <si>
    <t>いすずじどうしゃ</t>
  </si>
  <si>
    <t>いずみぐるーぷ</t>
  </si>
  <si>
    <t>いずみやぐるーぷ</t>
  </si>
  <si>
    <t>いぜきのうき</t>
  </si>
  <si>
    <t>いでみつこうさん</t>
  </si>
  <si>
    <t>いとうちゅう</t>
  </si>
  <si>
    <t>いなばたさんぎょう</t>
  </si>
  <si>
    <t>いのあっく</t>
  </si>
  <si>
    <t>いばらぎけんじどうしゃはんばい</t>
  </si>
  <si>
    <t>いびでん</t>
  </si>
  <si>
    <t>いまじか</t>
  </si>
  <si>
    <t>いよぎんこう</t>
  </si>
  <si>
    <t>いわてぎんこう</t>
  </si>
  <si>
    <t>いわてけんじどうしゃはんばい</t>
  </si>
  <si>
    <t>いんさつせいほんほうそうきかい</t>
  </si>
  <si>
    <t>うしおでんき</t>
  </si>
  <si>
    <t>うちだようこう</t>
  </si>
  <si>
    <t>うべこうさん</t>
  </si>
  <si>
    <t>うらべ</t>
  </si>
  <si>
    <t>えあうぉーたー</t>
  </si>
  <si>
    <t>えいだいさんぎょう</t>
  </si>
  <si>
    <t>えいべっくすぐるーぷ</t>
  </si>
  <si>
    <t>えーあんどえーまてりある</t>
  </si>
  <si>
    <t>えーざい</t>
  </si>
  <si>
    <t>えぬてぃてぃ</t>
  </si>
  <si>
    <t>えぬてぃてぃでーたじぇとろにくす</t>
  </si>
  <si>
    <t>えばら</t>
  </si>
  <si>
    <t>えひめぎんこう</t>
  </si>
  <si>
    <t>えぷそん</t>
  </si>
  <si>
    <t>えむ・おー・えー</t>
  </si>
  <si>
    <t>えるなー</t>
  </si>
  <si>
    <t>おおがききょうりつぎんこう</t>
  </si>
  <si>
    <t>おおさかおりものしょう</t>
  </si>
  <si>
    <t>おおさかかし</t>
  </si>
  <si>
    <t>おおさかきかいこうぐしょう</t>
  </si>
  <si>
    <t>おおさかきせいふく</t>
  </si>
  <si>
    <t>おおさかきんぞくとんや</t>
  </si>
  <si>
    <t>おおさかこうさくきかい</t>
  </si>
  <si>
    <t>おおさかこうわん</t>
  </si>
  <si>
    <t>おおさかさんぎょうきかいこうぎょう</t>
  </si>
  <si>
    <t>おおさかじどうしゃ</t>
  </si>
  <si>
    <t>おおさかじどうしゃせいび</t>
  </si>
  <si>
    <t>おおさかじどうしゃはんばいてん</t>
  </si>
  <si>
    <t>おおさかしょくりょうれんごう</t>
  </si>
  <si>
    <t>おおさかてつしょう</t>
  </si>
  <si>
    <t>おおさかにっと</t>
  </si>
  <si>
    <t>おおさかふかもつうんそう</t>
  </si>
  <si>
    <t>おおさかふかんこうじぎょう</t>
  </si>
  <si>
    <t>おおさかふけんちく</t>
  </si>
  <si>
    <t>おおさかふじんこどもきせいふく</t>
  </si>
  <si>
    <t>おおさかふしんようきんこ</t>
  </si>
  <si>
    <t>おおさかふせきゆ</t>
  </si>
  <si>
    <t>おおさかふでんせつこうぎょう</t>
  </si>
  <si>
    <t>おおさかふのうきょう</t>
  </si>
  <si>
    <t>おおさかめんざいせいひん</t>
  </si>
  <si>
    <t>おおさわ</t>
  </si>
  <si>
    <t>おおぜき</t>
  </si>
  <si>
    <t>おおつかしょうかい</t>
  </si>
  <si>
    <t>おおつかせいやく</t>
  </si>
  <si>
    <t>おーみけんし</t>
  </si>
  <si>
    <t>おかやまけんじどうしゃはんばい</t>
  </si>
  <si>
    <t>おきでんきこうぎょう</t>
  </si>
  <si>
    <t>おきなわぎんこう</t>
  </si>
  <si>
    <t>おきなわでんりょく</t>
  </si>
  <si>
    <t>おだきゅうぐるーぷ</t>
  </si>
  <si>
    <t>おりえんたるらんど</t>
  </si>
  <si>
    <t>おりっくすぐるーぷ</t>
  </si>
  <si>
    <t>おりんぱす</t>
  </si>
  <si>
    <t>がいこくうんゆきんゆう</t>
  </si>
  <si>
    <t>かおう</t>
  </si>
  <si>
    <t>かがわぎんこう</t>
  </si>
  <si>
    <t>かけんせいやく</t>
  </si>
  <si>
    <t>かごめ</t>
  </si>
  <si>
    <t>かすみ</t>
  </si>
  <si>
    <t>かたくら</t>
  </si>
  <si>
    <t>がっけん</t>
  </si>
  <si>
    <t>かながわうんゆぎょう</t>
  </si>
  <si>
    <t>かながわけんいりょうじゅうじしゃ</t>
  </si>
  <si>
    <t>かながわけんかんこうじぎょう</t>
  </si>
  <si>
    <t>かながわけんきき</t>
  </si>
  <si>
    <t>かながわけんきょうどう</t>
  </si>
  <si>
    <t>かながわけんけんせつぎょう</t>
  </si>
  <si>
    <t>かながわけんじどうしゃせいび</t>
  </si>
  <si>
    <t>かながわけんじどうしゃはんばい</t>
  </si>
  <si>
    <t>かながわけんじょうほうさーびすさんぎょう</t>
  </si>
  <si>
    <t>かながわけんしょくひんせいぞう</t>
  </si>
  <si>
    <t>かながわけんせきゆぎょう</t>
  </si>
  <si>
    <t>かながわけんでんしでんききき</t>
  </si>
  <si>
    <t>かながわけんでんせつ</t>
  </si>
  <si>
    <t>かながわせいてつさんぎょう</t>
  </si>
  <si>
    <t>かねか</t>
  </si>
  <si>
    <t>かねまつれんごう</t>
  </si>
  <si>
    <t>かめだそうごうびょういん</t>
  </si>
  <si>
    <t>かるびー</t>
  </si>
  <si>
    <t>かわぐちこうぎょう</t>
  </si>
  <si>
    <t>かわさききせん</t>
  </si>
  <si>
    <t>かわさきじゅうこうぎょう</t>
  </si>
  <si>
    <t>がんぐにんぎょう</t>
  </si>
  <si>
    <t>かんこうぎょう</t>
  </si>
  <si>
    <t>かんこうさんぎょう</t>
  </si>
  <si>
    <t>かんさいぶんしじょうほうさんぎょう</t>
  </si>
  <si>
    <t>関西ペイント</t>
  </si>
  <si>
    <t>かんさいぺいんと</t>
  </si>
  <si>
    <t>かんとうＩＴそふとうぇあ</t>
  </si>
  <si>
    <t>かんとういすず</t>
  </si>
  <si>
    <t>かんとうひゃっかてん</t>
  </si>
  <si>
    <t>きかん</t>
  </si>
  <si>
    <t>きくち</t>
  </si>
  <si>
    <t>きたかんとうしんきん</t>
  </si>
  <si>
    <t>きたむら</t>
  </si>
  <si>
    <t>きっこーまん</t>
  </si>
  <si>
    <t>ぎふけんぷらすちっくじぎょう</t>
  </si>
  <si>
    <t>ぎふしんようきんこ</t>
  </si>
  <si>
    <t>ぎふせんい</t>
  </si>
  <si>
    <t>きぶん</t>
  </si>
  <si>
    <t>きゅーぴーあをはた</t>
  </si>
  <si>
    <t>きょうえいかさい</t>
  </si>
  <si>
    <t>きようぎんこう</t>
  </si>
  <si>
    <t>きょうさんせいさくじょ</t>
  </si>
  <si>
    <t>きょうどうつうしんしゃ</t>
  </si>
  <si>
    <t>きょうとぎんこう</t>
  </si>
  <si>
    <t>きょうとじどうしゃ</t>
  </si>
  <si>
    <t>きょうとしんようきんこ</t>
  </si>
  <si>
    <t>きょうとちゅうおうしんようきんこ</t>
  </si>
  <si>
    <t>きょうとふのうきょう</t>
  </si>
  <si>
    <t>きょうりん</t>
  </si>
  <si>
    <t>きょうわはえくしお</t>
  </si>
  <si>
    <t>きょくとうかいはつ</t>
  </si>
  <si>
    <t>きりんびーる</t>
  </si>
  <si>
    <t>きんきけしょうひん</t>
  </si>
  <si>
    <t>きんきしゃりょう</t>
  </si>
  <si>
    <t>きんきしんきん</t>
  </si>
  <si>
    <t>きんきでんしさんぎょう</t>
  </si>
  <si>
    <t>きんきにっぽんてつどう</t>
  </si>
  <si>
    <t>きんきにほんつーりすと</t>
  </si>
  <si>
    <t>ぐーぐる</t>
  </si>
  <si>
    <t>くらしえ</t>
  </si>
  <si>
    <t>くりた</t>
  </si>
  <si>
    <t>くるしまどっく</t>
  </si>
  <si>
    <t>ぐんまぎんこう</t>
  </si>
  <si>
    <t>ぐんまけんじどうしゃはんばい</t>
  </si>
  <si>
    <t>ぐんまけんのうぎょうだんたい</t>
  </si>
  <si>
    <t>けいおうぎじゅく</t>
  </si>
  <si>
    <t>けいき</t>
  </si>
  <si>
    <t>けいざいさんぎょうかんけいほうじん</t>
  </si>
  <si>
    <t>けいざいだんたい</t>
  </si>
  <si>
    <t>けいはんぐるーぷ</t>
  </si>
  <si>
    <t>けーてぃーしーぐるーぷ</t>
  </si>
  <si>
    <t>げんしりょく</t>
  </si>
  <si>
    <t>こうこかんけい</t>
  </si>
  <si>
    <t>こうしんえつしんきん</t>
  </si>
  <si>
    <t>ごうどうせいてつ</t>
  </si>
  <si>
    <t>こうのいけ</t>
  </si>
  <si>
    <t>こうべきかいきんぞく</t>
  </si>
  <si>
    <t>こうべせいこうしょ</t>
  </si>
  <si>
    <t>こうべでんてつ</t>
  </si>
  <si>
    <t>こうべぼうえき</t>
  </si>
  <si>
    <t>こうわ</t>
  </si>
  <si>
    <t>こーせー</t>
  </si>
  <si>
    <t>こくさい・せいさくぎん</t>
  </si>
  <si>
    <t>こくよ</t>
  </si>
  <si>
    <t>こじま</t>
  </si>
  <si>
    <t>こっかいぎいんひしょ</t>
  </si>
  <si>
    <t>こにかみのるた</t>
  </si>
  <si>
    <t>こまつせいさくしょ</t>
  </si>
  <si>
    <t>こむしすほーるでぃんぐす</t>
  </si>
  <si>
    <t>こようしえんきこう</t>
  </si>
  <si>
    <t>ころな</t>
  </si>
  <si>
    <t>さいきょうぎんこう</t>
  </si>
  <si>
    <t>さいたまけんいしかい</t>
  </si>
  <si>
    <t>さいたまけんけんせつぎょう</t>
  </si>
  <si>
    <t>さいたまけんのうきょう</t>
  </si>
  <si>
    <t>さかい</t>
  </si>
  <si>
    <t>さぎのみや</t>
  </si>
  <si>
    <t>さくさ</t>
  </si>
  <si>
    <t>さけふーず</t>
  </si>
  <si>
    <t>さとうこうぎょう</t>
  </si>
  <si>
    <t>さにーぴあ</t>
  </si>
  <si>
    <t>さんいんじどうしゃぎょう</t>
  </si>
  <si>
    <t>さんきこうぎょう</t>
  </si>
  <si>
    <t>さんきしんきん</t>
  </si>
  <si>
    <t>さんきょう・たてやま</t>
  </si>
  <si>
    <t>さんぎょうきかい</t>
  </si>
  <si>
    <t>さんけい</t>
  </si>
  <si>
    <t>さんこうきんぞくこうぎょう</t>
  </si>
  <si>
    <t>さんとりー</t>
  </si>
  <si>
    <t>さんようかせいこうぎょう</t>
  </si>
  <si>
    <t>さんようしょうかい</t>
  </si>
  <si>
    <t>さんようでんてつ</t>
  </si>
  <si>
    <t>しーいーしー</t>
  </si>
  <si>
    <t>じぇいあーるぐるーぷ</t>
  </si>
  <si>
    <t>じぇいてぃ</t>
  </si>
  <si>
    <t>じぇーしーびー</t>
  </si>
  <si>
    <t>しがぎんこう</t>
  </si>
  <si>
    <t>しがけんじどうしゃ</t>
  </si>
  <si>
    <t>しがけんのうきょう</t>
  </si>
  <si>
    <t>しきしまぱん</t>
  </si>
  <si>
    <t>しこくでんりょく</t>
  </si>
  <si>
    <t>じじつうしんしゃ</t>
  </si>
  <si>
    <t>しずおかけんきんぞくこうぎょう</t>
  </si>
  <si>
    <t>しずおかけんじどうしゃせいび</t>
  </si>
  <si>
    <t>しずおかけんじどうしゃはんばい</t>
  </si>
  <si>
    <t>しずおかけんしんようきんこ</t>
  </si>
  <si>
    <t>しずおかけんせいぶきかいこうぎょう</t>
  </si>
  <si>
    <t>しずおかけんせきゆ</t>
  </si>
  <si>
    <t>しずおかけんちゅうぶきかいこうぎょう</t>
  </si>
  <si>
    <t>しずおかけんでんきこうじぎょう</t>
  </si>
  <si>
    <t>しずおかけんとうぶきかいこうぎょう</t>
  </si>
  <si>
    <t>しずおかけんとらっくうんそう</t>
  </si>
  <si>
    <t>しずおかけんのうぎょうだんたい</t>
  </si>
  <si>
    <t>しずおかしんぶんほうそう</t>
  </si>
  <si>
    <t>しずおかちゅうおうぎんこう</t>
  </si>
  <si>
    <t>しせいどう</t>
  </si>
  <si>
    <t>しちじゅうしちぎんこう</t>
  </si>
  <si>
    <t>してぃぐるーぷ</t>
  </si>
  <si>
    <t>じどうしゃしんこうかい</t>
  </si>
  <si>
    <t>しながわりふらくとりーず</t>
  </si>
  <si>
    <t>しばたこうぎょう</t>
  </si>
  <si>
    <t>しぶさわ</t>
  </si>
  <si>
    <t>じぶらるた</t>
  </si>
  <si>
    <t>しまづせいさくしょ</t>
  </si>
  <si>
    <t>しゃーぷ</t>
  </si>
  <si>
    <t>しゃかいほけんしはらいききん</t>
  </si>
  <si>
    <t>じゃのめみしん</t>
  </si>
  <si>
    <t>じゃぱんでぃすぷれい</t>
  </si>
  <si>
    <t>じゃぱんびばれっじ</t>
  </si>
  <si>
    <t>じゅうろくぎんこう</t>
  </si>
  <si>
    <t>しゅっぱん</t>
  </si>
  <si>
    <t>しょうせんみつい</t>
  </si>
  <si>
    <t>しょうわでんこう</t>
  </si>
  <si>
    <t>しょうわひこうき</t>
  </si>
  <si>
    <t>じょんそん・えんど・じょんそんぐるーぷ</t>
  </si>
  <si>
    <t>しんえい</t>
  </si>
  <si>
    <t>しんくみとうかいほくりく</t>
  </si>
  <si>
    <t>しんこうしょうじ</t>
  </si>
  <si>
    <t>しんせいぎんこう</t>
  </si>
  <si>
    <t>しんにってつすみきん</t>
  </si>
  <si>
    <t>しんにってつすみきんきみつかんれん</t>
  </si>
  <si>
    <t>しんふぉにあてくのろじー</t>
  </si>
  <si>
    <t>すかいらーくぐるーぷ</t>
  </si>
  <si>
    <t>すずき</t>
  </si>
  <si>
    <t>すずけん</t>
  </si>
  <si>
    <t>すずよ</t>
  </si>
  <si>
    <t>すみきんかんけいかいしゃ</t>
  </si>
  <si>
    <t>すみしょうれんごう</t>
  </si>
  <si>
    <t>すみともおおさかせめんと</t>
  </si>
  <si>
    <t>すみともかがく</t>
  </si>
  <si>
    <t>すみともきょうどうでんりょく</t>
  </si>
  <si>
    <t>すみともじゅうきかい</t>
  </si>
  <si>
    <t>すみともしょうじ</t>
  </si>
  <si>
    <t>すみともせいめい</t>
  </si>
  <si>
    <t>すみともでんきこうぎょう</t>
  </si>
  <si>
    <t>すみともりこう</t>
  </si>
  <si>
    <t>すりーえむじゃぱん</t>
  </si>
  <si>
    <t>せいこーいんすつる</t>
  </si>
  <si>
    <t>せいしこうぎょう</t>
  </si>
  <si>
    <t>せいぶ</t>
  </si>
  <si>
    <t>ぜいむかいけいかんさじむしょ</t>
  </si>
  <si>
    <t>せいれい</t>
  </si>
  <si>
    <t>せきがはらせきざい</t>
  </si>
  <si>
    <t>せきすい</t>
  </si>
  <si>
    <t>せきゆせいひんはんばい</t>
  </si>
  <si>
    <t>せこむ</t>
  </si>
  <si>
    <t>せでぃな</t>
  </si>
  <si>
    <t>せぶんあんどあいほーるでぃんぐす</t>
  </si>
  <si>
    <t>せめんとしょうこう</t>
  </si>
  <si>
    <t>ぜんこくいんさつこうぎょう</t>
  </si>
  <si>
    <t>ぜんこくがいしょくさんぎょうじぇふ</t>
  </si>
  <si>
    <t>ぜんこくがらすぎょう</t>
  </si>
  <si>
    <t>ぜんこくしょうひんとりひきぎょう</t>
  </si>
  <si>
    <t>ぜんこくしんようほしょうきょうかい</t>
  </si>
  <si>
    <t>ぜんこくせっけいじむしょ</t>
  </si>
  <si>
    <t>ぜんこくろうどうきんこ</t>
  </si>
  <si>
    <t>せんだいぎんこう</t>
  </si>
  <si>
    <t>せんとらるがらす</t>
  </si>
  <si>
    <t>ぜんにほんくうゆ</t>
  </si>
  <si>
    <t>ぜんにほんりびよう</t>
  </si>
  <si>
    <t>ぜんのう</t>
  </si>
  <si>
    <t>ぜんろうさい</t>
  </si>
  <si>
    <t>そうごうけいびほしょう</t>
  </si>
  <si>
    <t>そうこぎょう</t>
  </si>
  <si>
    <t>そうじつ</t>
  </si>
  <si>
    <t>ぞうじるしまほーびん</t>
  </si>
  <si>
    <t>そうせい</t>
  </si>
  <si>
    <t>そくりょうちしつ</t>
  </si>
  <si>
    <t>そとー</t>
  </si>
  <si>
    <t>だいいちせいめい</t>
  </si>
  <si>
    <t>だいえー</t>
  </si>
  <si>
    <t>だいおうせいし</t>
  </si>
  <si>
    <t>たいきしゃぐるーぷ</t>
  </si>
  <si>
    <t>だいきょう</t>
  </si>
  <si>
    <t>だいきんこうぎょう</t>
  </si>
  <si>
    <t>だいけんこうぎょう</t>
  </si>
  <si>
    <t>だいこう</t>
  </si>
  <si>
    <t>たいしょうせいやく</t>
  </si>
  <si>
    <t>だいしんくう</t>
  </si>
  <si>
    <t>だいせる</t>
  </si>
  <si>
    <t>だいとうけんたく</t>
  </si>
  <si>
    <t>だいどうせいめい</t>
  </si>
  <si>
    <t>だいどうとくしゅこう</t>
  </si>
  <si>
    <t>だいどーりみてっど</t>
  </si>
  <si>
    <t>だいにちせいか</t>
  </si>
  <si>
    <t>だいにっぽんすみともせいやく</t>
  </si>
  <si>
    <t>だいにほんにんさつ</t>
  </si>
  <si>
    <t>だいはつ</t>
  </si>
  <si>
    <t>だいはつけいれんごう</t>
  </si>
  <si>
    <t>だいふく</t>
  </si>
  <si>
    <t>たいへいでんぎょう</t>
  </si>
  <si>
    <t>たいへいようせめんと</t>
  </si>
  <si>
    <t>だいへん</t>
  </si>
  <si>
    <t>だいやれんごう</t>
  </si>
  <si>
    <t>たいようせいめい</t>
  </si>
  <si>
    <t>たいようにっさん</t>
  </si>
  <si>
    <t>たいようゆうでん</t>
  </si>
  <si>
    <t>だいよんぎんこう</t>
  </si>
  <si>
    <t>だいわしょうけんぐるーぷ</t>
  </si>
  <si>
    <t>だいわはうすこうぎょう</t>
  </si>
  <si>
    <t>だいわぼう</t>
  </si>
  <si>
    <t>たかしまや</t>
  </si>
  <si>
    <t>たからぐるーぷ</t>
  </si>
  <si>
    <t>たからすたんだーど</t>
  </si>
  <si>
    <t>たからべるもんと</t>
  </si>
  <si>
    <t>たくま</t>
  </si>
  <si>
    <t>たけだやくひん</t>
  </si>
  <si>
    <t>だすきん</t>
  </si>
  <si>
    <t>たつたでんせん</t>
  </si>
  <si>
    <t>たなべみつびしせいやく</t>
  </si>
  <si>
    <t>たむらせいさくしょ</t>
  </si>
  <si>
    <t>ちいきいりょうきのうすいしんきこう</t>
  </si>
  <si>
    <t>ちかもりかい</t>
  </si>
  <si>
    <t>ちばけんいぎょう</t>
  </si>
  <si>
    <t>ちばけんけんせつぎょう</t>
  </si>
  <si>
    <t>ちばけんじどうしゃはんばいせいび</t>
  </si>
  <si>
    <t>ちばけんしょくひんせいぞう</t>
  </si>
  <si>
    <t>ちばけんしんきん</t>
  </si>
  <si>
    <t>ちばけんとらっく</t>
  </si>
  <si>
    <t>ちばこうぎょうぎんこう</t>
  </si>
  <si>
    <t>ちばとよた</t>
  </si>
  <si>
    <t>ちゅうがいせいやく</t>
  </si>
  <si>
    <t>ちゅうきょうぎんこう</t>
  </si>
  <si>
    <t>ちゅうごくぎんこう</t>
  </si>
  <si>
    <t>ちゅうごくしんぶん</t>
  </si>
  <si>
    <t>ちゅうぶあいてぃさんぎょう</t>
  </si>
  <si>
    <t>ちゅうぶこうばん</t>
  </si>
  <si>
    <t>ちゅうぶにほんほうそう</t>
  </si>
  <si>
    <t>ちょうしん</t>
  </si>
  <si>
    <t>つうしんききさんぎょう</t>
  </si>
  <si>
    <t>つきしまきかい</t>
  </si>
  <si>
    <t>つばきもとちえいん</t>
  </si>
  <si>
    <t>ていこくでーたばんく</t>
  </si>
  <si>
    <t>ていじんぐるーぷ</t>
  </si>
  <si>
    <t>ていせき</t>
  </si>
  <si>
    <t>ていとじどうしゃ</t>
  </si>
  <si>
    <t>てつどうこうさいかい</t>
  </si>
  <si>
    <t>でぱーと</t>
  </si>
  <si>
    <t>でんげんかいはつ</t>
  </si>
  <si>
    <t>でんこう</t>
  </si>
  <si>
    <t>でんしかいろ</t>
  </si>
  <si>
    <t>でんせつこうぎょう</t>
  </si>
  <si>
    <t>でんせんこうぎょう</t>
  </si>
  <si>
    <t>でんそー</t>
  </si>
  <si>
    <t>でんつう</t>
  </si>
  <si>
    <t>てんりよろず</t>
  </si>
  <si>
    <t>とうあけんせつこうぎょう</t>
  </si>
  <si>
    <t>とうあどうろ</t>
  </si>
  <si>
    <t>とうあぼうしょく</t>
  </si>
  <si>
    <t>とうかいちくせきゆぎょう</t>
  </si>
  <si>
    <t>とうきゅうひゃっかてん</t>
  </si>
  <si>
    <t>とうきょうあぱれる</t>
  </si>
  <si>
    <t>とうきょういかだいがく</t>
  </si>
  <si>
    <t>とうきょうえれくとろん</t>
  </si>
  <si>
    <t>とうきょうおうかこうぎょう</t>
  </si>
  <si>
    <t>とうきょうおくがいこうこくでぃすぷれい</t>
  </si>
  <si>
    <t>とうきょうかいじょうにちどう</t>
  </si>
  <si>
    <t>とうきょうかみしょう</t>
  </si>
  <si>
    <t>とうきょうかもつうんそう</t>
  </si>
  <si>
    <t>とうきょうきかい</t>
  </si>
  <si>
    <t>とうきょうきき</t>
  </si>
  <si>
    <t>とうきょうきんぞくじぎょう</t>
  </si>
  <si>
    <t>とうきょうけいき</t>
  </si>
  <si>
    <t>とうきょうけしょうひん</t>
  </si>
  <si>
    <t>とうきょうこううん</t>
  </si>
  <si>
    <t>とうきょうこうこくぎょう</t>
  </si>
  <si>
    <t>とうきょうじつぎょう</t>
  </si>
  <si>
    <t>とうきょうじてんしゃ</t>
  </si>
  <si>
    <t>とうきょうじどうしゃきょうしゅうじょ</t>
  </si>
  <si>
    <t>とうきょうじどうしゃさーびす</t>
  </si>
  <si>
    <t>とうきょうしょうけんぎょう</t>
  </si>
  <si>
    <t>とうきょうじょしいかだいがく</t>
  </si>
  <si>
    <t>とうきょうすたーぎんこう</t>
  </si>
  <si>
    <t>とうきょうせいほん</t>
  </si>
  <si>
    <t>とうきょうでんしきかいこうぎょう</t>
  </si>
  <si>
    <t>とうきょうといぎょう</t>
  </si>
  <si>
    <t>とうきょうとかぐ</t>
  </si>
  <si>
    <t>とうきょうときんぞくぷれすこうぎょう</t>
  </si>
  <si>
    <t>とうきょうとしか</t>
  </si>
  <si>
    <t>とうきょうとじどうしゃせいび</t>
  </si>
  <si>
    <t>とうきょうとじょうほうさーびすさんぎょう</t>
  </si>
  <si>
    <t>とうきょうとしょくひん</t>
  </si>
  <si>
    <t>とうきょうとしんようきんこ</t>
  </si>
  <si>
    <t>とうきょうとてつに</t>
  </si>
  <si>
    <t>とうきょうとでんきこうじ</t>
  </si>
  <si>
    <t>とうきょうとどぼくけんちく</t>
  </si>
  <si>
    <t>とうきょうとにっと</t>
  </si>
  <si>
    <t>とうきょうとのうりんぎょぎょうだんたい</t>
  </si>
  <si>
    <t>とうきょうとほうどうじぎょう</t>
  </si>
  <si>
    <t>とうきょうともくざいさんぎょう</t>
  </si>
  <si>
    <t>とうきょうとようがし</t>
  </si>
  <si>
    <t>とうきょうとらっくじぎょう</t>
  </si>
  <si>
    <t>とうきょうにっとふぁっしょん</t>
  </si>
  <si>
    <t>とうきょうふどうさんぎょう</t>
  </si>
  <si>
    <t>とうきょうぶんぐこうぎょう</t>
  </si>
  <si>
    <t>とうきょうぶんぐはんばい</t>
  </si>
  <si>
    <t>とうきょうやくぎょう</t>
  </si>
  <si>
    <t>とうこうたかおか</t>
  </si>
  <si>
    <t>とうしば</t>
  </si>
  <si>
    <t>とうしばきかい</t>
  </si>
  <si>
    <t>とうそー</t>
  </si>
  <si>
    <t>とうほう</t>
  </si>
  <si>
    <t>とうほくやくぎょう</t>
  </si>
  <si>
    <t>とうようごむ</t>
  </si>
  <si>
    <t>とうようすいさん</t>
  </si>
  <si>
    <t>とうようでんき</t>
  </si>
  <si>
    <t>とうりょう</t>
  </si>
  <si>
    <t>とうれ</t>
  </si>
  <si>
    <t>とうわぎんこう</t>
  </si>
  <si>
    <t>とうわしすてむ</t>
  </si>
  <si>
    <t>とーたるびゅーてぃー</t>
  </si>
  <si>
    <t>とくしまぎんこう</t>
  </si>
  <si>
    <t>とくしゅうかい</t>
  </si>
  <si>
    <t>とくしゅとうかい</t>
  </si>
  <si>
    <t>とくやま</t>
  </si>
  <si>
    <t>どくりつぎょうせいほうじんてつどうけんせつうんゆしせつせいびしえんきこう</t>
  </si>
  <si>
    <t>どくりつぎょうせいほうじんみずしげんきこう</t>
  </si>
  <si>
    <t>どっどうえる</t>
  </si>
  <si>
    <t>とっぱんぐるーぷ</t>
  </si>
  <si>
    <t>とぴー</t>
  </si>
  <si>
    <t>とまとぎんこう</t>
  </si>
  <si>
    <t>とやまちほうてつどう</t>
  </si>
  <si>
    <t>とよたかんれんぶひん</t>
  </si>
  <si>
    <t>とよたごうせい</t>
  </si>
  <si>
    <t>とよたじどうおりき</t>
  </si>
  <si>
    <t>とよたじどうしゃ</t>
  </si>
  <si>
    <t>とよたしゃたい</t>
  </si>
  <si>
    <t>とよたつうしょう</t>
  </si>
  <si>
    <t>とよたはんばいれんごう</t>
  </si>
  <si>
    <t>なおり</t>
  </si>
  <si>
    <t>ながせさんぎょう</t>
  </si>
  <si>
    <t>ながのぎんこう</t>
  </si>
  <si>
    <t>ながのけんきかいきんぞく</t>
  </si>
  <si>
    <t>ながのけんしょくひん</t>
  </si>
  <si>
    <t>なかやませいこうじょ</t>
  </si>
  <si>
    <t>なごやぎんこう</t>
  </si>
  <si>
    <t>なごやこうわん</t>
  </si>
  <si>
    <t>なごややくぎょう</t>
  </si>
  <si>
    <t>なんかいでんきてつどう</t>
  </si>
  <si>
    <t>なんとぎんこう</t>
  </si>
  <si>
    <t>にしうみぐるーぷ</t>
  </si>
  <si>
    <t>にしかわごむこうぎょう</t>
  </si>
  <si>
    <t>にしにほんぱっけーじんぐ</t>
  </si>
  <si>
    <t>にしにほんぷらすちっくこうぎょう</t>
  </si>
  <si>
    <t>にっかつ</t>
  </si>
  <si>
    <t>にっけんぐるーぷ</t>
  </si>
  <si>
    <t>にっこう</t>
  </si>
  <si>
    <t>にっさんかがく</t>
  </si>
  <si>
    <t>にっしんせいこう</t>
  </si>
  <si>
    <t>にっしんせいふん</t>
  </si>
  <si>
    <t>にっしんでんき</t>
  </si>
  <si>
    <t>にっしんぼう</t>
  </si>
  <si>
    <t>にっせいきょう</t>
  </si>
  <si>
    <t>にってつすみきんぶっさん</t>
  </si>
  <si>
    <t>にっぽんＮＣＲ</t>
  </si>
  <si>
    <t>にっぽんごうせいかがく</t>
  </si>
  <si>
    <t>にっぽんごうはん</t>
  </si>
  <si>
    <t>にっぽんじむき</t>
  </si>
  <si>
    <t>にっぽんはつじょう</t>
  </si>
  <si>
    <t>にっぽんれすとらんえんたぷらいず</t>
  </si>
  <si>
    <t>にとり</t>
  </si>
  <si>
    <t>にふこ</t>
  </si>
  <si>
    <t>にほんあいびーえむ</t>
  </si>
  <si>
    <t>にほんかながたこうぎょう</t>
  </si>
  <si>
    <t>にほんかやく</t>
  </si>
  <si>
    <t>にほんぎんこう</t>
  </si>
  <si>
    <t>にほんきんぞく</t>
  </si>
  <si>
    <t>にほんけいざいしんぶんしゃ</t>
  </si>
  <si>
    <t>にほんげんねん</t>
  </si>
  <si>
    <t>にほんこうえい</t>
  </si>
  <si>
    <t>にほんこうぎょうしんぶんしゃ</t>
  </si>
  <si>
    <t>にほんこうくう</t>
  </si>
  <si>
    <t>にほんこうしゅうはこうぎょう</t>
  </si>
  <si>
    <t>にほんこうそくどうろ</t>
  </si>
  <si>
    <t>にほんこうつう</t>
  </si>
  <si>
    <t>にほんこくどかいはつ</t>
  </si>
  <si>
    <t>にほんころむびあ</t>
  </si>
  <si>
    <t>にほんしゃりょう</t>
  </si>
  <si>
    <t>にほんじょうほうきき</t>
  </si>
  <si>
    <t>にほんすもうきょうかい</t>
  </si>
  <si>
    <t>にほんせいこう</t>
  </si>
  <si>
    <t>にほんせいこうじょ</t>
  </si>
  <si>
    <t>にほんせいし</t>
  </si>
  <si>
    <t>にほんせいふん</t>
  </si>
  <si>
    <t>にほんせいめい</t>
  </si>
  <si>
    <t>にほんぜおん</t>
  </si>
  <si>
    <t>にほんちぎんこいぎょう</t>
  </si>
  <si>
    <t>にほんてんさいせいとう</t>
  </si>
  <si>
    <t>にほんでんさんこぱる</t>
  </si>
  <si>
    <t>にほんどうろ</t>
  </si>
  <si>
    <t>にほんとくしゅとうぎょう</t>
  </si>
  <si>
    <t>にほんねんきんきこう</t>
  </si>
  <si>
    <t>にほんはむ</t>
  </si>
  <si>
    <t>にほんぴすとんりんぐ</t>
  </si>
  <si>
    <t>にほんふえると</t>
  </si>
  <si>
    <t>にほんぺいんと</t>
  </si>
  <si>
    <t>にほんほうそうきょうかい</t>
  </si>
  <si>
    <t>にほんまくどなるど</t>
  </si>
  <si>
    <t>にほんむせん</t>
  </si>
  <si>
    <t>にほんやまむらがらす</t>
  </si>
  <si>
    <t>にほんゆにしす</t>
  </si>
  <si>
    <t>にほんりょこう</t>
  </si>
  <si>
    <t>にゅーおーたに</t>
  </si>
  <si>
    <t>にゆーとーきよー</t>
  </si>
  <si>
    <t>のうりんすいさんかんけいほうじん</t>
  </si>
  <si>
    <t>のうりんちゅうおうきんこ</t>
  </si>
  <si>
    <t>のーりつ</t>
  </si>
  <si>
    <t>のばるてぃす</t>
  </si>
  <si>
    <t>のむらしょうけん</t>
  </si>
  <si>
    <t>のりたけぐるーぷ</t>
  </si>
  <si>
    <t>ぱいおにあ</t>
  </si>
  <si>
    <t>はくほうどう</t>
  </si>
  <si>
    <t>はせこう</t>
  </si>
  <si>
    <t>はちじゅうにぎんこう</t>
  </si>
  <si>
    <t>ぱっけーじこうぎょう</t>
  </si>
  <si>
    <t>ぱなそにっく</t>
  </si>
  <si>
    <t>ぱれっと</t>
  </si>
  <si>
    <t>はんきゅうはんしん</t>
  </si>
  <si>
    <t>はんしんないねんきこうぎょう</t>
  </si>
  <si>
    <t>ばんどーかがく</t>
  </si>
  <si>
    <t>びー・えす・えぬ</t>
  </si>
  <si>
    <t>ひがしにほんぷらすちっく</t>
  </si>
  <si>
    <t>ひがしよどがわ</t>
  </si>
  <si>
    <t>ひたち</t>
  </si>
  <si>
    <t>ひたちこうき</t>
  </si>
  <si>
    <t>ひたちぶつりゅう</t>
  </si>
  <si>
    <t>びっくかめら</t>
  </si>
  <si>
    <t>ひゃくごぎんこう</t>
  </si>
  <si>
    <t>ひゃくじゅうよんぎんこう</t>
  </si>
  <si>
    <t>ひょうごけんうんゆぎょう</t>
  </si>
  <si>
    <t>ひょうごけんけんちく</t>
  </si>
  <si>
    <t>ひょうごけんしんようきんこ</t>
  </si>
  <si>
    <t>ひょうごじどうしゃはんばいてん</t>
  </si>
  <si>
    <t>ひろしまがすでんてつ</t>
  </si>
  <si>
    <t>ふぃであ</t>
  </si>
  <si>
    <t>ふぉーらむえんじにありんぐ</t>
  </si>
  <si>
    <t>ふくいけんきかいこうぎょう</t>
  </si>
  <si>
    <t>ふくいけんじどうしゃはんばいせいび</t>
  </si>
  <si>
    <t>ふくそう</t>
  </si>
  <si>
    <t>ふこくせいめい</t>
  </si>
  <si>
    <t>ふじ</t>
  </si>
  <si>
    <t>ふじこし</t>
  </si>
  <si>
    <t>ふじさっし</t>
  </si>
  <si>
    <t>ふじしゃりょう</t>
  </si>
  <si>
    <t>ふじそふと</t>
  </si>
  <si>
    <t>ふじつう</t>
  </si>
  <si>
    <t>ふじつうぜねらる</t>
  </si>
  <si>
    <t>ふじでんき</t>
  </si>
  <si>
    <t>ふじぱんぐるーぷ</t>
  </si>
  <si>
    <t>ふじふぃるむぐるーぷ</t>
  </si>
  <si>
    <t>ふじや</t>
  </si>
  <si>
    <t>ふたばでんし</t>
  </si>
  <si>
    <t>ふゅーちゃーぐるーぷ</t>
  </si>
  <si>
    <t>ぶらざー</t>
  </si>
  <si>
    <t>ぷらちなまんねんしつ</t>
  </si>
  <si>
    <t>ふらんすべっどぐるーぷ</t>
  </si>
  <si>
    <t>ぶりじすとん</t>
  </si>
  <si>
    <t>ぷりまはむ</t>
  </si>
  <si>
    <t>ぷるでんしゃる</t>
  </si>
  <si>
    <t>ふるのでんき</t>
  </si>
  <si>
    <t>ぶんかしやったー</t>
  </si>
  <si>
    <t>べいしあぐるーぷ</t>
  </si>
  <si>
    <t>へいわどう</t>
  </si>
  <si>
    <t>べねっせぐるーぷ</t>
  </si>
  <si>
    <t>べるしすてむ２４</t>
  </si>
  <si>
    <t>べんちゃーばんく</t>
  </si>
  <si>
    <t>ほうせいだいがく</t>
  </si>
  <si>
    <t>ほうとくどうえい</t>
  </si>
  <si>
    <t>ほくようぎんこう</t>
  </si>
  <si>
    <t>ほくりくじょうほうさんぎょう</t>
  </si>
  <si>
    <t>ほくりくちくしんようきんこ</t>
  </si>
  <si>
    <t>ほっかいどういりょう</t>
  </si>
  <si>
    <t>ほっかいどうぎんこう</t>
  </si>
  <si>
    <t>ほっかいどうこんぴゅーたーかんれんさんぎょう</t>
  </si>
  <si>
    <t>ほっかいどうしんぶんしゃ</t>
  </si>
  <si>
    <t>ほっかいどうつううんぎょう</t>
  </si>
  <si>
    <t>ほっかいどうのうぎょうだんたい</t>
  </si>
  <si>
    <t>ほっこくしんぶん</t>
  </si>
  <si>
    <t>ぼっしゅ</t>
  </si>
  <si>
    <t>ほとにくす・ぐるーぷ</t>
  </si>
  <si>
    <t>ほりばせいさくしょ</t>
  </si>
  <si>
    <t>ほんだ</t>
  </si>
  <si>
    <t>まいにちしんぶん</t>
  </si>
  <si>
    <t>まえだどうろ</t>
  </si>
  <si>
    <t>まきた</t>
  </si>
  <si>
    <t>ますみゅーちゅあるせいめい</t>
  </si>
  <si>
    <t>まつだ</t>
  </si>
  <si>
    <t>まつもときよしぐるーぷ</t>
  </si>
  <si>
    <t>まるぜんしょうわうんゆ</t>
  </si>
  <si>
    <t>まるはちまわた</t>
  </si>
  <si>
    <t>まるはにちろ</t>
  </si>
  <si>
    <t>まるはん</t>
  </si>
  <si>
    <t>まるべに</t>
  </si>
  <si>
    <t>まるべにれんごう</t>
  </si>
  <si>
    <t>みうらぐるーぷ</t>
  </si>
  <si>
    <t>みえけんじどうしゃはんばい</t>
  </si>
  <si>
    <t>みえこうつう</t>
  </si>
  <si>
    <t>みかわせいしじょ</t>
  </si>
  <si>
    <t>みさわほーむ</t>
  </si>
  <si>
    <t>みちのくぎんこう</t>
  </si>
  <si>
    <t>みつい</t>
  </si>
  <si>
    <t>みついかがく</t>
  </si>
  <si>
    <t>みついすみともかいじょう</t>
  </si>
  <si>
    <t>みついすみともぎんこう</t>
  </si>
  <si>
    <t>みついすみともとらすとぐるーぷ</t>
  </si>
  <si>
    <t>みついぶっさん</t>
  </si>
  <si>
    <t>みつうろこ</t>
  </si>
  <si>
    <t>みつば</t>
  </si>
  <si>
    <t>みつびしUFJしょうけんぐるーぷ</t>
  </si>
  <si>
    <t>みつびしUFJしんたくぎんこう</t>
  </si>
  <si>
    <t>みつびしUFJにこす</t>
  </si>
  <si>
    <t>みつびしじしょ</t>
  </si>
  <si>
    <t>みつびしじゅうこう</t>
  </si>
  <si>
    <t>みつびししょうじ</t>
  </si>
  <si>
    <t>みつびししんどう</t>
  </si>
  <si>
    <t>みつびしせいこう</t>
  </si>
  <si>
    <t>みつびしでんき</t>
  </si>
  <si>
    <t>みつびしでんきびるてくのさーびす</t>
  </si>
  <si>
    <t>みつぼしべると</t>
  </si>
  <si>
    <t>みどりあんぜん</t>
  </si>
  <si>
    <t>みほぞうせん</t>
  </si>
  <si>
    <t>みんかんほうそう</t>
  </si>
  <si>
    <t>むらたきかい</t>
  </si>
  <si>
    <t>めいじぐるーぷ</t>
  </si>
  <si>
    <t>めいじだいがく</t>
  </si>
  <si>
    <t>めいじやすだせいめい</t>
  </si>
  <si>
    <t>めいてっく</t>
  </si>
  <si>
    <t>めいとう</t>
  </si>
  <si>
    <t>めいらくぐるーぷ</t>
  </si>
  <si>
    <t>めっとらいふ</t>
  </si>
  <si>
    <t>もちだせいやく</t>
  </si>
  <si>
    <t>もりたみやたこうぎょう</t>
  </si>
  <si>
    <t>やくると</t>
  </si>
  <si>
    <t>やざき</t>
  </si>
  <si>
    <t>やすだにほんこうあ</t>
  </si>
  <si>
    <t>やまがたぎんこう</t>
  </si>
  <si>
    <t>やまぐちけんじどうしゃはんばい</t>
  </si>
  <si>
    <t>やまざきせいぱん</t>
  </si>
  <si>
    <t>やまざきまざっく</t>
  </si>
  <si>
    <t>やまぜん</t>
  </si>
  <si>
    <t>やまとぐるーぷ</t>
  </si>
  <si>
    <t>やまなしちゅうおうぎんこう</t>
  </si>
  <si>
    <t>やまは</t>
  </si>
  <si>
    <t>ゆーしーしー</t>
  </si>
  <si>
    <t>ゆにーぐるーぷ</t>
  </si>
  <si>
    <t>ゆにちか</t>
  </si>
  <si>
    <t>ゆにぷれす</t>
  </si>
  <si>
    <t>ゆにまっと</t>
  </si>
  <si>
    <t>よこかわでんき</t>
  </si>
  <si>
    <t>よこかわぶりっじほーるでぃんぐす</t>
  </si>
  <si>
    <t>よこはまぎんこう</t>
  </si>
  <si>
    <t>よこはまこううん</t>
  </si>
  <si>
    <t>よこはまごむ</t>
  </si>
  <si>
    <t>よしのこうぎょうしょ</t>
  </si>
  <si>
    <t>よみうり</t>
  </si>
  <si>
    <t>らいふこーぽれーしょん</t>
  </si>
  <si>
    <t>らうんどわん</t>
  </si>
  <si>
    <t>らくてん</t>
  </si>
  <si>
    <t>りーがる</t>
  </si>
  <si>
    <t>りくるーと</t>
  </si>
  <si>
    <t>りけん</t>
  </si>
  <si>
    <t>りけんてくのす</t>
  </si>
  <si>
    <t>るねさす</t>
  </si>
  <si>
    <t>れんごー</t>
  </si>
  <si>
    <t>ろうどうしゃけんこうあんぜんきこう</t>
  </si>
  <si>
    <t>ろーそん</t>
  </si>
  <si>
    <t>ろって</t>
  </si>
  <si>
    <t>わーるど</t>
  </si>
  <si>
    <t>わかやまけんじどうしゃはんばいてん</t>
  </si>
  <si>
    <t>わこーる</t>
  </si>
  <si>
    <t>わせだだいがく</t>
  </si>
  <si>
    <t>わたなべぱいぷ</t>
  </si>
  <si>
    <t>めいでんしゃ</t>
  </si>
  <si>
    <t>ふじくら</t>
  </si>
  <si>
    <t>みつびし</t>
  </si>
  <si>
    <t>あさひせいめい</t>
  </si>
  <si>
    <t>にちれい</t>
  </si>
  <si>
    <t>とうきょうでんりょく</t>
  </si>
  <si>
    <t>もりなが</t>
  </si>
  <si>
    <t>きやのん</t>
  </si>
  <si>
    <t>にほんちゅうおうけいばかい</t>
  </si>
  <si>
    <t>おんわーどかしやま</t>
  </si>
  <si>
    <t>せんば</t>
  </si>
  <si>
    <t>さざびーりーぐ</t>
  </si>
  <si>
    <t>ちいきいりょうしんこうきょうかい</t>
  </si>
  <si>
    <t>かがくぎじゅつ</t>
  </si>
  <si>
    <t>にっさんじどうしゃ</t>
  </si>
  <si>
    <t>でんか</t>
  </si>
  <si>
    <t>なごやてつどう</t>
  </si>
  <si>
    <t>おーくま</t>
  </si>
  <si>
    <t>あいちせいこう</t>
  </si>
  <si>
    <t>なごやもくざい</t>
  </si>
  <si>
    <t>おおさかそうしょう</t>
  </si>
  <si>
    <t>とらんす・こすもす</t>
  </si>
  <si>
    <t>ふくおかぎんこう</t>
  </si>
  <si>
    <t>にしにほんしてぃぎんこう</t>
  </si>
  <si>
    <t>②上記以外の健康保険組合</t>
    <rPh sb="1" eb="3">
      <t>ジョウキ</t>
    </rPh>
    <rPh sb="3" eb="5">
      <t>イガイ</t>
    </rPh>
    <rPh sb="6" eb="8">
      <t>ケンコウ</t>
    </rPh>
    <rPh sb="8" eb="10">
      <t>ホケン</t>
    </rPh>
    <rPh sb="10" eb="12">
      <t>クミアイ</t>
    </rPh>
    <phoneticPr fontId="1"/>
  </si>
  <si>
    <t>①</t>
    <phoneticPr fontId="1"/>
  </si>
  <si>
    <t>②</t>
    <phoneticPr fontId="1"/>
  </si>
  <si>
    <t>合計</t>
    <rPh sb="0" eb="2">
      <t>ゴウケイ</t>
    </rPh>
    <phoneticPr fontId="1"/>
  </si>
  <si>
    <t>ふりがな</t>
    <phoneticPr fontId="1"/>
  </si>
  <si>
    <t>被災地対象</t>
    <rPh sb="0" eb="3">
      <t>ヒサイチ</t>
    </rPh>
    <rPh sb="3" eb="5">
      <t>タイショウ</t>
    </rPh>
    <phoneticPr fontId="1"/>
  </si>
  <si>
    <r>
      <t>徴収猶予実施健康保険組合</t>
    </r>
    <r>
      <rPr>
        <sz val="12"/>
        <color theme="1"/>
        <rFont val="ＭＳ Ｐゴシック"/>
        <family val="3"/>
        <charset val="128"/>
        <scheme val="minor"/>
      </rPr>
      <t>（五十音順）</t>
    </r>
    <rPh sb="0" eb="2">
      <t>チョウシュウ</t>
    </rPh>
    <rPh sb="2" eb="4">
      <t>ユウヨ</t>
    </rPh>
    <rPh sb="4" eb="6">
      <t>ジッシ</t>
    </rPh>
    <rPh sb="6" eb="8">
      <t>ケンコウ</t>
    </rPh>
    <rPh sb="8" eb="10">
      <t>ホケン</t>
    </rPh>
    <rPh sb="10" eb="12">
      <t>クミアイ</t>
    </rPh>
    <rPh sb="13" eb="16">
      <t>ゴジュウオン</t>
    </rPh>
    <rPh sb="16" eb="17">
      <t>ジュン</t>
    </rPh>
    <phoneticPr fontId="1"/>
  </si>
  <si>
    <t>回答数</t>
    <rPh sb="0" eb="3">
      <t>カイトウスウ</t>
    </rPh>
    <phoneticPr fontId="1"/>
  </si>
  <si>
    <t>①災害救助法適用市町村に所在する健康保険組合</t>
    <rPh sb="1" eb="3">
      <t>サイガイ</t>
    </rPh>
    <rPh sb="3" eb="6">
      <t>キュウジョホウ</t>
    </rPh>
    <rPh sb="6" eb="8">
      <t>テキヨウ</t>
    </rPh>
    <rPh sb="8" eb="11">
      <t>シチョウソン</t>
    </rPh>
    <rPh sb="12" eb="14">
      <t>ショザイ</t>
    </rPh>
    <rPh sb="16" eb="18">
      <t>ケンコウ</t>
    </rPh>
    <rPh sb="18" eb="20">
      <t>ホケン</t>
    </rPh>
    <rPh sb="20" eb="22">
      <t>クミアイ</t>
    </rPh>
    <phoneticPr fontId="1"/>
  </si>
  <si>
    <t>回答率</t>
    <rPh sb="0" eb="3">
      <t>カイトウリツ</t>
    </rPh>
    <phoneticPr fontId="1"/>
  </si>
  <si>
    <t>調査対象組合数</t>
    <rPh sb="0" eb="2">
      <t>チョウサ</t>
    </rPh>
    <rPh sb="2" eb="4">
      <t>タイショウ</t>
    </rPh>
    <rPh sb="4" eb="6">
      <t>クミアイ</t>
    </rPh>
    <rPh sb="6" eb="7">
      <t>カズ</t>
    </rPh>
    <phoneticPr fontId="1"/>
  </si>
  <si>
    <t>無回答</t>
    <rPh sb="0" eb="3">
      <t>ムカイトウ</t>
    </rPh>
    <phoneticPr fontId="1"/>
  </si>
  <si>
    <t>みらかグループ</t>
  </si>
  <si>
    <t>コカ・コーラボトラーズジャパン</t>
  </si>
  <si>
    <t>ミネベアミツミ</t>
  </si>
  <si>
    <t>東京放送</t>
  </si>
  <si>
    <t>栗林商会</t>
  </si>
  <si>
    <t>楢崎</t>
  </si>
  <si>
    <t>渓仁会</t>
  </si>
  <si>
    <t>A</t>
    <phoneticPr fontId="1"/>
  </si>
  <si>
    <t>30/07/12/15:00現在</t>
    <phoneticPr fontId="1"/>
  </si>
  <si>
    <t>健保組合名（名簿表記）</t>
    <rPh sb="0" eb="2">
      <t>ケンポ</t>
    </rPh>
    <rPh sb="2" eb="4">
      <t>クミアイ</t>
    </rPh>
    <rPh sb="4" eb="5">
      <t>メイ</t>
    </rPh>
    <rPh sb="6" eb="8">
      <t>メイボ</t>
    </rPh>
    <rPh sb="8" eb="10">
      <t>ヒョウキ</t>
    </rPh>
    <phoneticPr fontId="1"/>
  </si>
  <si>
    <t>重複チェック</t>
    <rPh sb="0" eb="2">
      <t>チョウフク</t>
    </rPh>
    <phoneticPr fontId="1"/>
  </si>
  <si>
    <t>ふりがな</t>
    <phoneticPr fontId="1"/>
  </si>
  <si>
    <t>組合名称一致</t>
    <rPh sb="0" eb="2">
      <t>クミアイ</t>
    </rPh>
    <rPh sb="2" eb="4">
      <t>メイショウ</t>
    </rPh>
    <rPh sb="4" eb="6">
      <t>イッチ</t>
    </rPh>
    <phoneticPr fontId="1"/>
  </si>
  <si>
    <t>組合コード</t>
    <rPh sb="0" eb="2">
      <t>クミアイ</t>
    </rPh>
    <phoneticPr fontId="1"/>
  </si>
  <si>
    <t>健保組合名（保険課名簿表記）</t>
    <rPh sb="0" eb="2">
      <t>ケンポ</t>
    </rPh>
    <rPh sb="2" eb="4">
      <t>クミアイ</t>
    </rPh>
    <rPh sb="4" eb="5">
      <t>メイ</t>
    </rPh>
    <rPh sb="6" eb="9">
      <t>ホケンカ</t>
    </rPh>
    <rPh sb="9" eb="11">
      <t>メイボ</t>
    </rPh>
    <rPh sb="11" eb="13">
      <t>ヒョウキ</t>
    </rPh>
    <phoneticPr fontId="1"/>
  </si>
  <si>
    <t>誤表記チェックシート</t>
    <rPh sb="0" eb="1">
      <t>ゴ</t>
    </rPh>
    <rPh sb="1" eb="3">
      <t>ヒョウキ</t>
    </rPh>
    <phoneticPr fontId="1"/>
  </si>
  <si>
    <t>組合コード
（保険課名簿）</t>
    <rPh sb="0" eb="2">
      <t>クミアイ</t>
    </rPh>
    <rPh sb="7" eb="10">
      <t>ホケンカ</t>
    </rPh>
    <rPh sb="10" eb="12">
      <t>メイボ</t>
    </rPh>
    <phoneticPr fontId="1"/>
  </si>
  <si>
    <t>組合コード一致</t>
    <rPh sb="0" eb="2">
      <t>クミアイ</t>
    </rPh>
    <rPh sb="5" eb="7">
      <t>イッチ</t>
    </rPh>
    <phoneticPr fontId="1"/>
  </si>
  <si>
    <t>ふりがな</t>
    <phoneticPr fontId="1"/>
  </si>
  <si>
    <t>災害救助法適用
34組合該当</t>
    <rPh sb="0" eb="2">
      <t>サイガイ</t>
    </rPh>
    <rPh sb="2" eb="5">
      <t>キュウジョホウ</t>
    </rPh>
    <rPh sb="5" eb="7">
      <t>テキヨウ</t>
    </rPh>
    <rPh sb="10" eb="12">
      <t>クミアイ</t>
    </rPh>
    <rPh sb="12" eb="14">
      <t>ガイトウ</t>
    </rPh>
    <phoneticPr fontId="1"/>
  </si>
  <si>
    <t>重複（1以外の場合重複あり）</t>
    <rPh sb="0" eb="2">
      <t>チョウフク</t>
    </rPh>
    <rPh sb="4" eb="6">
      <t>イガイ</t>
    </rPh>
    <rPh sb="7" eb="9">
      <t>バアイ</t>
    </rPh>
    <rPh sb="9" eb="11">
      <t>チョウフク</t>
    </rPh>
    <phoneticPr fontId="1"/>
  </si>
  <si>
    <t>ＪＸＴＧグループ</t>
  </si>
  <si>
    <t>サンヨー連合</t>
  </si>
  <si>
    <t>ツカモトグループ</t>
  </si>
  <si>
    <t>マイクロソフト</t>
  </si>
  <si>
    <t>ＰＨＣ</t>
  </si>
  <si>
    <t>アマゾンジャパン</t>
  </si>
  <si>
    <t>ＦＵＪＩ</t>
  </si>
  <si>
    <t>岩手県自動車販売</t>
  </si>
  <si>
    <t>ＣＴＣグループ</t>
  </si>
  <si>
    <t>オカムラグループ</t>
  </si>
  <si>
    <t>ほっかいどうでんりょく</t>
  </si>
  <si>
    <t>ほっかいどうしんようきんこ</t>
  </si>
  <si>
    <t>くりばやししょうかい</t>
  </si>
  <si>
    <t>ならさき</t>
  </si>
  <si>
    <t>けいじんかい</t>
  </si>
  <si>
    <t>つるはほーるでぃんぐす</t>
  </si>
  <si>
    <t>きたにほんぎんこう</t>
  </si>
  <si>
    <t>とうほくぎんこう</t>
  </si>
  <si>
    <t>にほんはうすほーるでぃんぐす</t>
  </si>
  <si>
    <t>とうほくでんりょく</t>
  </si>
  <si>
    <t>かほくしんぽう</t>
  </si>
  <si>
    <t>ゆあてっく</t>
  </si>
  <si>
    <t>とうほくしんきん</t>
  </si>
  <si>
    <t>みやぎけんじどうしゃはんばい</t>
  </si>
  <si>
    <t>せんだいおろししょう</t>
  </si>
  <si>
    <t>あきたぎんこう</t>
  </si>
  <si>
    <t>あきたけんじどうしゃはんばい</t>
  </si>
  <si>
    <t>やまがたけんじどうしゃはんばい</t>
  </si>
  <si>
    <t>くれは</t>
  </si>
  <si>
    <t>とうほうぎんこう</t>
  </si>
  <si>
    <t>ふくしまぎんこう</t>
  </si>
  <si>
    <t>ふくしまとよぺっとぐるーぷ</t>
  </si>
  <si>
    <t>だいとうぎんこう</t>
  </si>
  <si>
    <t>あいづちゅうおう</t>
  </si>
  <si>
    <t>おうじせいし</t>
  </si>
  <si>
    <t>にほんでんき</t>
  </si>
  <si>
    <t>にこん</t>
  </si>
  <si>
    <t>ぱいろっと</t>
  </si>
  <si>
    <t>きょうどういんさつ</t>
  </si>
  <si>
    <t>だいいちさんきょうぐるーぷ</t>
  </si>
  <si>
    <t>とうきょうがす</t>
  </si>
  <si>
    <t>にっさんじどうしゃぷりんす</t>
  </si>
  <si>
    <t>じぇいえっくすてぃーじーぐるーぷ</t>
  </si>
  <si>
    <t>とうきょうせいなんしてつれんごう</t>
  </si>
  <si>
    <t>けいせいでんてつ</t>
  </si>
  <si>
    <t>とうぶてつどう</t>
  </si>
  <si>
    <t>とぷこん</t>
  </si>
  <si>
    <t>すみともべーくらいと</t>
  </si>
  <si>
    <t>ふじぼう</t>
  </si>
  <si>
    <t>にっそう</t>
  </si>
  <si>
    <t>にちゆ</t>
  </si>
  <si>
    <t>こいと</t>
  </si>
  <si>
    <t>とうきょうちかてつ</t>
  </si>
  <si>
    <t>さっぽろびーる</t>
  </si>
  <si>
    <t>ひのじどうしゃはんばい</t>
  </si>
  <si>
    <t>とうようせいかん</t>
  </si>
  <si>
    <t>みつびしけみかる</t>
  </si>
  <si>
    <t>らいおん</t>
  </si>
  <si>
    <t>にほんすいさん</t>
  </si>
  <si>
    <t>まつや</t>
  </si>
  <si>
    <t>Ｔ＆Ｄふぃなんしゃるせいめい</t>
  </si>
  <si>
    <t>みつこしいせたん</t>
  </si>
  <si>
    <t>ふるかわ</t>
  </si>
  <si>
    <t>ほどがやかがく</t>
  </si>
  <si>
    <t>にほんつううん</t>
  </si>
  <si>
    <t>じぇいてぃーびー</t>
  </si>
  <si>
    <t>しょうちく</t>
  </si>
  <si>
    <t>たいへいようきんぞく</t>
  </si>
  <si>
    <t>みつびしUFJぎんこう</t>
  </si>
  <si>
    <t>しちずん</t>
  </si>
  <si>
    <t>へんみおおくら</t>
  </si>
  <si>
    <t>まにゅらいふせいめい</t>
  </si>
  <si>
    <t>とうきょうこう</t>
  </si>
  <si>
    <t>ちゅうりゅうぐんよういん</t>
  </si>
  <si>
    <t>とうきょうちゅうおうおろしうりいちば</t>
  </si>
  <si>
    <t>みついせいきこうぎょう</t>
  </si>
  <si>
    <t>みつびしまてりある</t>
  </si>
  <si>
    <t>にほんでんせつこうぎょう</t>
  </si>
  <si>
    <t>ふるかわでんこう</t>
  </si>
  <si>
    <t>とうきょうおりもの</t>
  </si>
  <si>
    <t>たかさごてっこう</t>
  </si>
  <si>
    <t>みつびしせいし</t>
  </si>
  <si>
    <t>にほんけいきんぞく</t>
  </si>
  <si>
    <t>しょうわしぇる</t>
  </si>
  <si>
    <t>しょうこうちゅうきん</t>
  </si>
  <si>
    <t>ちゅうおうだいがく</t>
  </si>
  <si>
    <t>にっとうぼうせき</t>
  </si>
  <si>
    <t>にほんゆうせん</t>
  </si>
  <si>
    <t>りっきょうがくいん</t>
  </si>
  <si>
    <t>とうきょうかたくら</t>
  </si>
  <si>
    <t>みつびしがすかがく</t>
  </si>
  <si>
    <t>ぶんかがくえん</t>
  </si>
  <si>
    <t>とうあごうせい</t>
  </si>
  <si>
    <t>にっしんかさい</t>
  </si>
  <si>
    <t>すみともきんぞくこうざん</t>
  </si>
  <si>
    <t>じゅうたくきんゆうしえんきこう</t>
  </si>
  <si>
    <t>かんでんこう</t>
  </si>
  <si>
    <t>こくさいこうぎょう</t>
  </si>
  <si>
    <t>めいじや</t>
  </si>
  <si>
    <t>とうきょうほうそう</t>
  </si>
  <si>
    <t>だいにほんめいじせいとう</t>
  </si>
  <si>
    <t>こくさいじどうしゃ</t>
  </si>
  <si>
    <t>みくに</t>
  </si>
  <si>
    <t>ちゅうおうらじお・てれび</t>
  </si>
  <si>
    <t>どくりつぎょうせいほうじんとしさいせいき</t>
  </si>
  <si>
    <t>りこーさんあいぐるーぷ</t>
  </si>
  <si>
    <t>ふぁいざー</t>
  </si>
  <si>
    <t>そにー</t>
  </si>
  <si>
    <t>まいほう</t>
  </si>
  <si>
    <t>にほんてれびほうそうもう</t>
  </si>
  <si>
    <t>ほくえつきしゅうせいし</t>
  </si>
  <si>
    <t>きょうわはっこうきりん</t>
  </si>
  <si>
    <t>いわさきつうしんき</t>
  </si>
  <si>
    <t>ひがしにほんでんせんこうぎょう</t>
  </si>
  <si>
    <t>とーはつ</t>
  </si>
  <si>
    <t>ａｚｂｉｌぐるーぷ</t>
  </si>
  <si>
    <t>しょうわさんぎょう</t>
  </si>
  <si>
    <t>おとわ</t>
  </si>
  <si>
    <t>にほんかもつけんすう</t>
  </si>
  <si>
    <t>しんえつかがく</t>
  </si>
  <si>
    <t>ちゅうえつぱるぷこうぎょう</t>
  </si>
  <si>
    <t>おかもと</t>
  </si>
  <si>
    <t>ていこくほてる</t>
  </si>
  <si>
    <t>しむらかこう</t>
  </si>
  <si>
    <t>かんとうしんようくみあいれんごう</t>
  </si>
  <si>
    <t>おえのんほーるでぃんぐす</t>
  </si>
  <si>
    <t>とうそーかんれん</t>
  </si>
  <si>
    <t>らさこうぎょう</t>
  </si>
  <si>
    <t>とうこう</t>
  </si>
  <si>
    <t>ＳＵＢＡＲＵ</t>
  </si>
  <si>
    <t>にちばん</t>
  </si>
  <si>
    <t>みつみ</t>
  </si>
  <si>
    <t>Ｊ－おいるみるず</t>
  </si>
  <si>
    <t>しなねん</t>
  </si>
  <si>
    <t>かーりっと</t>
  </si>
  <si>
    <t>とうかいかーぼん</t>
  </si>
  <si>
    <t>とうきょうとひかくさんぎょう</t>
  </si>
  <si>
    <t>まるい</t>
  </si>
  <si>
    <t>にほんかがくこうぎょう</t>
  </si>
  <si>
    <t>しゅとこうそくどうろ</t>
  </si>
  <si>
    <t>みやじ</t>
  </si>
  <si>
    <t>あるぷすでんき</t>
  </si>
  <si>
    <t>りっしょうこうせいかい</t>
  </si>
  <si>
    <t>とうきょうとでんき</t>
  </si>
  <si>
    <t>とうぶりゅうつう</t>
  </si>
  <si>
    <t>とうきょうどーむ</t>
  </si>
  <si>
    <t>あんりつ</t>
  </si>
  <si>
    <t>なかむらや</t>
  </si>
  <si>
    <t>ぶんしょうどう</t>
  </si>
  <si>
    <t>たちえす</t>
  </si>
  <si>
    <t>つかもとぐるーぷ</t>
  </si>
  <si>
    <t>みついそうこほーるでぃんぐす</t>
  </si>
  <si>
    <t>みついせいとうほくとう</t>
  </si>
  <si>
    <t>ふじたかんこう</t>
  </si>
  <si>
    <t>あさひしんぶん</t>
  </si>
  <si>
    <t>みらいと</t>
  </si>
  <si>
    <t>せいこー</t>
  </si>
  <si>
    <t>にっしんおいりおぐるーぷ</t>
  </si>
  <si>
    <t>にやくこーぽれーしょん</t>
  </si>
  <si>
    <t>にっき</t>
  </si>
  <si>
    <t>にほんでんし</t>
  </si>
  <si>
    <t>れなうんぐるーぷ</t>
  </si>
  <si>
    <t>ぷろぐれす</t>
  </si>
  <si>
    <t>ちよだぐらびや</t>
  </si>
  <si>
    <t>わかちくけんせつ</t>
  </si>
  <si>
    <t>ひがしにほんぎんこう</t>
  </si>
  <si>
    <t>にほんでんきけいきけんていじょ</t>
  </si>
  <si>
    <t>あおぞらぎんこう</t>
  </si>
  <si>
    <t>やまとせいかん</t>
  </si>
  <si>
    <t>てるも</t>
  </si>
  <si>
    <t>すたんれーでんき</t>
  </si>
  <si>
    <t>いとうちゅうれんごう</t>
  </si>
  <si>
    <t>にほんけみこん</t>
  </si>
  <si>
    <t>いもんえんたーぷらいず</t>
  </si>
  <si>
    <t>おりじんでんき</t>
  </si>
  <si>
    <t>みつびしじどうしゃ</t>
  </si>
  <si>
    <t>とうようがらす</t>
  </si>
  <si>
    <t>かんとうめっき</t>
  </si>
  <si>
    <t>かまや</t>
  </si>
  <si>
    <t>みつびしえんぴつ</t>
  </si>
  <si>
    <t>くろだせいこう</t>
  </si>
  <si>
    <t>かいくううん</t>
  </si>
  <si>
    <t>とうきょうしょうこうりさーち</t>
  </si>
  <si>
    <t>とうぶごむ</t>
  </si>
  <si>
    <t>にほんじゅうかがくこうぎょう</t>
  </si>
  <si>
    <t>ゆきじるしめぐみるく</t>
  </si>
  <si>
    <t>にったく</t>
  </si>
  <si>
    <t>えーびーびー</t>
  </si>
  <si>
    <t>かしお</t>
  </si>
  <si>
    <t>にちあす</t>
  </si>
  <si>
    <t>ないがい</t>
  </si>
  <si>
    <t>にほんせきゆゆそうぐるーぷ</t>
  </si>
  <si>
    <t>にっしんせいとう</t>
  </si>
  <si>
    <t>あるふぁ</t>
  </si>
  <si>
    <t>ごようけんせつ</t>
  </si>
  <si>
    <t>よしはらしょうひん</t>
  </si>
  <si>
    <t>とうきょうせいこう</t>
  </si>
  <si>
    <t>にほんじどうしゃぶひんこうぎょう</t>
  </si>
  <si>
    <t>みつとよ</t>
  </si>
  <si>
    <t>すずや</t>
  </si>
  <si>
    <t>てれびあさひ</t>
  </si>
  <si>
    <t>ふじこう</t>
  </si>
  <si>
    <t>とうきょうてっこう</t>
  </si>
  <si>
    <t>ぽーら・おるびすぐるーぷ</t>
  </si>
  <si>
    <t>さんわほーるでぃんぐす</t>
  </si>
  <si>
    <t>なりたこくさいくうこう</t>
  </si>
  <si>
    <t>ぱれす</t>
  </si>
  <si>
    <t>じゃっくす</t>
  </si>
  <si>
    <t>せんとらるけいびほしょう</t>
  </si>
  <si>
    <t>にほんげんしりょくはつでん</t>
  </si>
  <si>
    <t>おりえんとこーぽれーしょん</t>
  </si>
  <si>
    <t>にほんてきさすいんすつるめんつ</t>
  </si>
  <si>
    <t>さのふぃ</t>
  </si>
  <si>
    <t>さんりお</t>
  </si>
  <si>
    <t>ふじせきゆ</t>
  </si>
  <si>
    <t>まるえつ</t>
  </si>
  <si>
    <t>みき</t>
  </si>
  <si>
    <t>ＩＨＧ・ＡＮＡほてるず</t>
  </si>
  <si>
    <t>こすもせきゆ</t>
  </si>
  <si>
    <t>せんとらるすぽーつ</t>
  </si>
  <si>
    <t>ほんしゅうしこくれんらくこうそくどうろ</t>
  </si>
  <si>
    <t>みらかぐるーぷ</t>
  </si>
  <si>
    <t>にほんじょうほうさんぎょう</t>
  </si>
  <si>
    <t>がくせいえんごかい</t>
  </si>
  <si>
    <t>あこむ</t>
  </si>
  <si>
    <t>すみともふどうさんはんばい</t>
  </si>
  <si>
    <t>もとろーら</t>
  </si>
  <si>
    <t>きらぼしぎんこう</t>
  </si>
  <si>
    <t>しすてな</t>
  </si>
  <si>
    <t>おーとばっくす</t>
  </si>
  <si>
    <t>じぇいあーるとうかいぱっせんじゃーず</t>
  </si>
  <si>
    <t>とーまつ</t>
  </si>
  <si>
    <t>じんざいはけん</t>
  </si>
  <si>
    <t>ぐらくそ・すみすくらいん</t>
  </si>
  <si>
    <t>あくせんちゅあ</t>
  </si>
  <si>
    <t>にほんひゅーれっと・ぱーかーど</t>
  </si>
  <si>
    <t>えいち・あい・えす</t>
  </si>
  <si>
    <t>でぃすこ</t>
  </si>
  <si>
    <t>あびーむ</t>
  </si>
  <si>
    <t>こすもすいにしあぐるーぷ</t>
  </si>
  <si>
    <t>よどばしかめら</t>
  </si>
  <si>
    <t>ＥＹ　Ｊａｐａｎ</t>
  </si>
  <si>
    <t>ＰｗＣ</t>
  </si>
  <si>
    <t>あぼっと</t>
  </si>
  <si>
    <t>すたーばっくすこーひーじゃぱん</t>
  </si>
  <si>
    <t>でる</t>
  </si>
  <si>
    <t>しみっくぐるーぷ</t>
  </si>
  <si>
    <t>でくせりあるず</t>
  </si>
  <si>
    <t>ワークスアプリケーションズグループ</t>
  </si>
  <si>
    <t>わーくすあぷりけーしょんずぐるーぷ</t>
  </si>
  <si>
    <t>ＧＬＶ</t>
  </si>
  <si>
    <t>にほんせきじゅうじしゃ</t>
  </si>
  <si>
    <t>まいくろそふと</t>
  </si>
  <si>
    <t>ＣＴＣぐるーぷ</t>
  </si>
  <si>
    <t>ＺＡＲＡ</t>
  </si>
  <si>
    <t>Ｃ＆Ｒグループ</t>
  </si>
  <si>
    <t>Ｃ＆Ｒぐるーぷ</t>
  </si>
  <si>
    <t>あまぞんじゃぱん</t>
  </si>
  <si>
    <t>らでぃっくすぐるーぷ</t>
  </si>
  <si>
    <t>ひろせでんき</t>
  </si>
  <si>
    <t>じょうようぎんこう</t>
  </si>
  <si>
    <t>つくばぎんこう</t>
  </si>
  <si>
    <t>いばらきけんのうきょう</t>
  </si>
  <si>
    <t>あしかがぎんこう</t>
  </si>
  <si>
    <t>あきれす</t>
  </si>
  <si>
    <t>とちぎぎんこう</t>
  </si>
  <si>
    <t>とちぎけんのうきょう</t>
  </si>
  <si>
    <t>とちぎとよぺっとぐるーぷ</t>
  </si>
  <si>
    <t>とちぎけんとらっく</t>
  </si>
  <si>
    <t>れおんじどうき</t>
  </si>
  <si>
    <t>みょうじょうでんき</t>
  </si>
  <si>
    <t>さんでん</t>
  </si>
  <si>
    <t>にほんしんごう</t>
  </si>
  <si>
    <t>ＵＤとらっくす</t>
  </si>
  <si>
    <t>しんでんげんこうぎょう</t>
  </si>
  <si>
    <t>さいぼー</t>
  </si>
  <si>
    <t>あけぼのぶれーきこうぎょう</t>
  </si>
  <si>
    <t>さいたまきかいこうぎょう</t>
  </si>
  <si>
    <t>やましょう</t>
  </si>
  <si>
    <t>りずむどけい</t>
  </si>
  <si>
    <t>ふじくらごむこうぎょう</t>
  </si>
  <si>
    <t>さんけんでんき</t>
  </si>
  <si>
    <t>むさしのぎんこう</t>
  </si>
  <si>
    <t>まーれ</t>
  </si>
  <si>
    <t>さいたまけんきんぞくかこう</t>
  </si>
  <si>
    <t>さいたましんきん</t>
  </si>
  <si>
    <t>やまさ</t>
  </si>
  <si>
    <t>ひげた</t>
  </si>
  <si>
    <t>ちばぎんこう</t>
  </si>
  <si>
    <t>いちかわ</t>
  </si>
  <si>
    <t>きぬがわごむ</t>
  </si>
  <si>
    <t>かつまた</t>
  </si>
  <si>
    <t>けいようぎんこう</t>
  </si>
  <si>
    <t>ちばけんきかいきんぞく</t>
  </si>
  <si>
    <t>ちばけんのうきょう</t>
  </si>
  <si>
    <t>ちばけんにっさんじどうしゃ</t>
  </si>
  <si>
    <t>けいようがす</t>
  </si>
  <si>
    <t>あじのもと</t>
  </si>
  <si>
    <t>でいしい</t>
  </si>
  <si>
    <t>みつびしかこうき</t>
  </si>
  <si>
    <t>にほんちゅうぞう</t>
  </si>
  <si>
    <t>しょうわでんせん</t>
  </si>
  <si>
    <t>よこはまこうわん</t>
  </si>
  <si>
    <t>にほんひこうき</t>
  </si>
  <si>
    <t>とよたじどうしゃひがしにほん</t>
  </si>
  <si>
    <t>かながわけんてっこうぎょう</t>
  </si>
  <si>
    <t>ぷれすこうぎょう</t>
  </si>
  <si>
    <t>とよたうえいんずぐるーぷ</t>
  </si>
  <si>
    <t>にっしん</t>
  </si>
  <si>
    <t>なかやまこうぎょう</t>
  </si>
  <si>
    <t>おかむらぐるーぷ</t>
  </si>
  <si>
    <t>いちこうこうぎょう</t>
  </si>
  <si>
    <t>ＫＴぐるーぷ</t>
  </si>
  <si>
    <t>あつぎ</t>
  </si>
  <si>
    <t>ばんてっく</t>
  </si>
  <si>
    <t>うえのぐるーぷ</t>
  </si>
  <si>
    <t>ゆけん</t>
  </si>
  <si>
    <t>とうぷれ</t>
  </si>
  <si>
    <t>あまだ</t>
  </si>
  <si>
    <t>ぜろ</t>
  </si>
  <si>
    <t>にほんのうさんこうぎょう</t>
  </si>
  <si>
    <t>かながわけんぷらすちっくじぎょう</t>
  </si>
  <si>
    <t>きょうせら</t>
  </si>
  <si>
    <t>かさいこうぎょう</t>
  </si>
  <si>
    <t>ないすぐるーぷ</t>
  </si>
  <si>
    <t>ふるかわでんち</t>
  </si>
  <si>
    <t>あさひふぁいばーぐらす</t>
  </si>
  <si>
    <t>まくにか</t>
  </si>
  <si>
    <t>しんこうぷらんてっく・にいがた</t>
  </si>
  <si>
    <t>つがみ</t>
  </si>
  <si>
    <t>にいがたりんこう</t>
  </si>
  <si>
    <t>ほくえつぎんこう</t>
  </si>
  <si>
    <t>にいがたけんのうぎょうだんたい</t>
  </si>
  <si>
    <t>たいこうぎんこう</t>
  </si>
  <si>
    <t>にいがたけんとよたじどうしゃ</t>
  </si>
  <si>
    <t>にいがたにっさんじどうしゃ</t>
  </si>
  <si>
    <t>にほんせいき</t>
  </si>
  <si>
    <t>うえきぐみ</t>
  </si>
  <si>
    <t>なおえつでんし</t>
  </si>
  <si>
    <t>ひろきどう</t>
  </si>
  <si>
    <t>ほくりくぎんこう</t>
  </si>
  <si>
    <t>ほくりくでんりょく</t>
  </si>
  <si>
    <t>ほくりくでんきこうじ</t>
  </si>
  <si>
    <t>にほんかーばいどこうぎょう</t>
  </si>
  <si>
    <t>とやまだいいちぎんこう</t>
  </si>
  <si>
    <t>とやまけんじどうしゃはんばいてん</t>
  </si>
  <si>
    <t>ＴＩＳインテックグループ</t>
  </si>
  <si>
    <t>ＴＩＳいんてっくぐるーぷ</t>
  </si>
  <si>
    <t>ごーるどういん</t>
  </si>
  <si>
    <t>きたぐにぎんこう</t>
  </si>
  <si>
    <t>ほくりくてつどう</t>
  </si>
  <si>
    <t>つだこまこうぎょう</t>
  </si>
  <si>
    <t>こまつせいれん</t>
  </si>
  <si>
    <t>しぶやこうぎょう</t>
  </si>
  <si>
    <t>せーれん</t>
  </si>
  <si>
    <t>ふくいぎんこう</t>
  </si>
  <si>
    <t>ふくいむらたせいさくじょ</t>
  </si>
  <si>
    <t>みたに</t>
  </si>
  <si>
    <t>ふくほうぎんこう</t>
  </si>
  <si>
    <t>おりおんでんき</t>
  </si>
  <si>
    <t>やまなしけんじどうしゃはんばいせいび</t>
  </si>
  <si>
    <t>さんにちＹＢＳ</t>
  </si>
  <si>
    <t>ふぁなっく</t>
  </si>
  <si>
    <t>ながのけんのうぎょうきょうどうくみあい</t>
  </si>
  <si>
    <t>ほうれいしゅっぱん</t>
  </si>
  <si>
    <t>しなのまいにちしんぶん</t>
  </si>
  <si>
    <t>にほんでんさんさんきょー</t>
  </si>
  <si>
    <t>ながのけんじどうしゃはんばいてん</t>
  </si>
  <si>
    <t>みねべあみつみ</t>
  </si>
  <si>
    <t>ちのん</t>
  </si>
  <si>
    <t>こうしんえつしんようくみあい</t>
  </si>
  <si>
    <t>きたのけんせつ</t>
  </si>
  <si>
    <t>まるいち</t>
  </si>
  <si>
    <t>きっせい</t>
  </si>
  <si>
    <t>ながのけんおろししょうぎょうだんち</t>
  </si>
  <si>
    <t>にっとうこうがく</t>
  </si>
  <si>
    <t>ぎふけんじどうしゃはんばい</t>
  </si>
  <si>
    <t>えんしゅう</t>
  </si>
  <si>
    <t>しずおかぎんこう</t>
  </si>
  <si>
    <t>しずおかてつどう</t>
  </si>
  <si>
    <t>えんしゅうてつどう</t>
  </si>
  <si>
    <t>するがぎんこう</t>
  </si>
  <si>
    <t>かわいがっき</t>
  </si>
  <si>
    <t>まーれえれくとりっく</t>
  </si>
  <si>
    <t>のだ</t>
  </si>
  <si>
    <t>すくろーる</t>
  </si>
  <si>
    <t>だいこうせいし</t>
  </si>
  <si>
    <t>やざきかこう</t>
  </si>
  <si>
    <t>しみずぎんこう</t>
  </si>
  <si>
    <t>にほんがいし</t>
  </si>
  <si>
    <t>ほうわこうぎょう</t>
  </si>
  <si>
    <t>こんどうぼうせき</t>
  </si>
  <si>
    <t>あいちとけいでんき</t>
  </si>
  <si>
    <t>さんりゅうしゃ</t>
  </si>
  <si>
    <t>なるみせいとう</t>
  </si>
  <si>
    <t>ちゅうにちしんぶんしゃ</t>
  </si>
  <si>
    <t>とよたぼうしょく</t>
  </si>
  <si>
    <t>ちゅうぶでんりょく</t>
  </si>
  <si>
    <t>とうほうがす</t>
  </si>
  <si>
    <t>とーえねっく</t>
  </si>
  <si>
    <t>とよしま</t>
  </si>
  <si>
    <t>にっこうけおり</t>
  </si>
  <si>
    <t>あいてっくす</t>
  </si>
  <si>
    <t>えーてぃーぐるーぷ</t>
  </si>
  <si>
    <t>いしづかがらす</t>
  </si>
  <si>
    <t>とうかいせんこう</t>
  </si>
  <si>
    <t>なごやぶんぐかみせいひん</t>
  </si>
  <si>
    <t>とうかいまつだはんばい</t>
  </si>
  <si>
    <t>ＮＴＰぐるーぷ</t>
  </si>
  <si>
    <t>おかやこうき</t>
  </si>
  <si>
    <t>あいちししょう</t>
  </si>
  <si>
    <t>あいちりくうん</t>
  </si>
  <si>
    <t>しんとうこうぎょう</t>
  </si>
  <si>
    <t>ふたばさんぎょう</t>
  </si>
  <si>
    <t>あいさんこうぎょう</t>
  </si>
  <si>
    <t>だいどうめたる</t>
  </si>
  <si>
    <t>とうかいほうそう</t>
  </si>
  <si>
    <t>りんない</t>
  </si>
  <si>
    <t>かりもく</t>
  </si>
  <si>
    <t>こかこーらぼとらーずじゃぱん</t>
  </si>
  <si>
    <t>さーらぐるーぷ</t>
  </si>
  <si>
    <t>あいちけんいりょう</t>
  </si>
  <si>
    <t>りぞーととらすと</t>
  </si>
  <si>
    <t>だいさんぎんこう</t>
  </si>
  <si>
    <t>にほんとらんすしてぃ</t>
  </si>
  <si>
    <t>みえぎんこう</t>
  </si>
  <si>
    <t>みえけんのうきょう</t>
  </si>
  <si>
    <t>とうようあるみにうむ</t>
  </si>
  <si>
    <t>しきぼう</t>
  </si>
  <si>
    <t>とうようぼう</t>
  </si>
  <si>
    <t>もりしたじんたん</t>
  </si>
  <si>
    <t>くぼた</t>
  </si>
  <si>
    <t>ゆあさ</t>
  </si>
  <si>
    <t>じぇいてくと</t>
  </si>
  <si>
    <t>すいさんれんごう</t>
  </si>
  <si>
    <t>のむら</t>
  </si>
  <si>
    <t>おおさかがす</t>
  </si>
  <si>
    <t>しおのぎ</t>
  </si>
  <si>
    <t>にほんいたがらす</t>
  </si>
  <si>
    <t>かんさいでんりょく</t>
  </si>
  <si>
    <t>くられ</t>
  </si>
  <si>
    <t>さんよーれんごう</t>
  </si>
  <si>
    <t>そごう・せいぶ</t>
  </si>
  <si>
    <t>おおさかよみうり</t>
  </si>
  <si>
    <t>くりもとてっこう</t>
  </si>
  <si>
    <t>かんさいあーばんぎんこう</t>
  </si>
  <si>
    <t>やんまー</t>
  </si>
  <si>
    <t>さんすたー</t>
  </si>
  <si>
    <t>しんくみかんさい</t>
  </si>
  <si>
    <t>おおさかししょう</t>
  </si>
  <si>
    <t>にっとうでんこう</t>
  </si>
  <si>
    <t>おおさかやくぎょう</t>
  </si>
  <si>
    <t>ちょうり</t>
  </si>
  <si>
    <t>すみともそうこ</t>
  </si>
  <si>
    <t>にほんしょくばい</t>
  </si>
  <si>
    <t>ひたちぞうせん</t>
  </si>
  <si>
    <t>いわたにさんぎょう</t>
  </si>
  <si>
    <t>だいだん</t>
  </si>
  <si>
    <t>だきろん</t>
  </si>
  <si>
    <t>さのやす</t>
  </si>
  <si>
    <t>だいにほんとりょう</t>
  </si>
  <si>
    <t>にほんばるかー</t>
  </si>
  <si>
    <t>おおさかふもくざい</t>
  </si>
  <si>
    <t>こまいはるてっく</t>
  </si>
  <si>
    <t>ろいやるほてる</t>
  </si>
  <si>
    <t>さかたいんくす</t>
  </si>
  <si>
    <t>ふどうてとら</t>
  </si>
  <si>
    <t>えくせでぃ</t>
  </si>
  <si>
    <t>だいすえけんせつ</t>
  </si>
  <si>
    <t>いとーき</t>
  </si>
  <si>
    <t>おおさかふでんきこうじ</t>
  </si>
  <si>
    <t>Ｐ＆Ｇぐるーぷ</t>
  </si>
  <si>
    <t>はんしんこうそくどうろ</t>
  </si>
  <si>
    <t>なかい</t>
  </si>
  <si>
    <t>ふじてっく</t>
  </si>
  <si>
    <t>ぐりこ</t>
  </si>
  <si>
    <t>はんわこうぎょう</t>
  </si>
  <si>
    <t>ばんだい</t>
  </si>
  <si>
    <t>でさんと</t>
  </si>
  <si>
    <t>ＵＳＥＮ－ＮＥＸＴ　ＧＲＯＵＰ</t>
  </si>
  <si>
    <t>のえびあ</t>
  </si>
  <si>
    <t>きょうせらどきゅめんとそりゅーしょんず</t>
  </si>
  <si>
    <t>おのやくひん</t>
  </si>
  <si>
    <t>おおくら</t>
  </si>
  <si>
    <t>くもん</t>
  </si>
  <si>
    <t>かんさいてれびほうそう</t>
  </si>
  <si>
    <t>せいちょうかい</t>
  </si>
  <si>
    <t>きーえんすぐるーぷ</t>
  </si>
  <si>
    <t>にほんいーらいりりー</t>
  </si>
  <si>
    <t>ばいえる</t>
  </si>
  <si>
    <t>ぺがさす</t>
  </si>
  <si>
    <t>あやは</t>
  </si>
  <si>
    <t>にほんでんきがらす</t>
  </si>
  <si>
    <t>ぐんぜ</t>
  </si>
  <si>
    <t>じーえすゆあさ</t>
  </si>
  <si>
    <t>京都銀行</t>
  </si>
  <si>
    <t>おむろん</t>
  </si>
  <si>
    <t>きょうとしんぶん</t>
  </si>
  <si>
    <t>にちこん</t>
  </si>
  <si>
    <t>むらたせいさくじょ</t>
  </si>
  <si>
    <t>にほんしんやく</t>
  </si>
  <si>
    <t>すみともごむこうぎょう</t>
  </si>
  <si>
    <t>こいずみせいま</t>
  </si>
  <si>
    <t>しんめいわこうぎょう</t>
  </si>
  <si>
    <t>ＯＫＫ</t>
  </si>
  <si>
    <t>とうようきかいこうぎょう</t>
  </si>
  <si>
    <t>こうべしんぶん</t>
  </si>
  <si>
    <t>すみともせいか</t>
  </si>
  <si>
    <t>たき</t>
  </si>
  <si>
    <t>やまとせいこう</t>
  </si>
  <si>
    <t>なぶてすこぐるーぷ</t>
  </si>
  <si>
    <t>さんようとくしゅせいこう</t>
  </si>
  <si>
    <t>にほんけおり</t>
  </si>
  <si>
    <t>こうぎ</t>
  </si>
  <si>
    <t>のざわ</t>
  </si>
  <si>
    <t>たからづかかげき</t>
  </si>
  <si>
    <t>ひょうごとよたじどうしゃ</t>
  </si>
  <si>
    <t>いとうはむ</t>
  </si>
  <si>
    <t>みなとぎんこう</t>
  </si>
  <si>
    <t>ねすれ</t>
  </si>
  <si>
    <t>とうり</t>
  </si>
  <si>
    <t>じゃう゛ぁぐるーぷ</t>
  </si>
  <si>
    <t>あまがさきちゅうおうびょういん</t>
  </si>
  <si>
    <t>ＤＭＧもりせいき</t>
  </si>
  <si>
    <t>わかやませんこう</t>
  </si>
  <si>
    <t>わかやまけんのうきょう</t>
  </si>
  <si>
    <t>とっとりぎんこう</t>
  </si>
  <si>
    <t>さんいんごうどうぎんこう</t>
  </si>
  <si>
    <t>三井E&amp;S</t>
  </si>
  <si>
    <t>みついＥ＆Ｓ</t>
  </si>
  <si>
    <t>くらぼう</t>
  </si>
  <si>
    <t>くらしきちゅうおうびょういん</t>
  </si>
  <si>
    <t>ひろしまぎんこう</t>
  </si>
  <si>
    <t>ちゅうごくでんりょく</t>
  </si>
  <si>
    <t>ちゅうでんこう</t>
  </si>
  <si>
    <t>ふくやまつううん</t>
  </si>
  <si>
    <t>ひろしまとうゆう</t>
  </si>
  <si>
    <t>そるこむ</t>
  </si>
  <si>
    <t>ひろしまけんじどうしゃはんばい</t>
  </si>
  <si>
    <t>ひろしましんようきんこ</t>
  </si>
  <si>
    <t>ちゅうごくしんきん</t>
  </si>
  <si>
    <t>しんくみちゅうごく</t>
  </si>
  <si>
    <t>とうようこうはん</t>
  </si>
  <si>
    <t>やまぐちふぃなんしゃるぐるーぷ</t>
  </si>
  <si>
    <t>おおくらこうぎょう</t>
  </si>
  <si>
    <t>こうのしまかがく</t>
  </si>
  <si>
    <t>よんでんこう</t>
  </si>
  <si>
    <t>ただの</t>
  </si>
  <si>
    <t>しこくちくしんようきんこ</t>
  </si>
  <si>
    <t>いよてつどう</t>
  </si>
  <si>
    <t>しこくぎんこう</t>
  </si>
  <si>
    <t>こうちぎんこう</t>
  </si>
  <si>
    <t>しょうわてっこう</t>
  </si>
  <si>
    <t>にしにほんしんぶんしゃ</t>
  </si>
  <si>
    <t>くろさきはりま</t>
  </si>
  <si>
    <t>おかのばるぶ</t>
  </si>
  <si>
    <t>にっぽんたんぐすてん</t>
  </si>
  <si>
    <t>わいじぇいかーど</t>
  </si>
  <si>
    <t>みつはいてっく</t>
  </si>
  <si>
    <t>ふくおかけんじょうほうさーびすさんぎょう</t>
  </si>
  <si>
    <t>きょうあいかい</t>
  </si>
  <si>
    <t>じゅうはちぎんこう</t>
  </si>
  <si>
    <t>おおいたぎんこう</t>
  </si>
  <si>
    <t>あさひそーらー</t>
  </si>
  <si>
    <t>かごしまぎんこう</t>
  </si>
  <si>
    <t>みなみにほんぎんこう</t>
  </si>
  <si>
    <t>りゅうきゅうぎんこう</t>
  </si>
  <si>
    <t>おきなわかいほうぎんこう</t>
  </si>
  <si>
    <t>組合名</t>
    <rPh sb="0" eb="3">
      <t>クミアイメイ</t>
    </rPh>
    <phoneticPr fontId="1"/>
  </si>
  <si>
    <t>ふりがな</t>
    <phoneticPr fontId="1"/>
  </si>
  <si>
    <t>高島屋</t>
    <rPh sb="0" eb="3">
      <t>タカシマヤ</t>
    </rPh>
    <phoneticPr fontId="7"/>
  </si>
  <si>
    <t>ニッセイ・ウェルス</t>
  </si>
  <si>
    <t>三菱ＵＦＪ銀行</t>
    <rPh sb="5" eb="6">
      <t>ギンコウ</t>
    </rPh>
    <rPh sb="6" eb="7">
      <t>イ</t>
    </rPh>
    <phoneticPr fontId="7"/>
  </si>
  <si>
    <t>東亞合成</t>
    <rPh sb="1" eb="2">
      <t>ア</t>
    </rPh>
    <phoneticPr fontId="7"/>
  </si>
  <si>
    <t>日本製鉄</t>
    <rPh sb="0" eb="2">
      <t>ニホン</t>
    </rPh>
    <rPh sb="2" eb="4">
      <t>セイテツ</t>
    </rPh>
    <phoneticPr fontId="7"/>
  </si>
  <si>
    <t>北越コーポレーション</t>
  </si>
  <si>
    <t>岐:（岐阜県）</t>
    <rPh sb="0" eb="1">
      <t>チマタ</t>
    </rPh>
    <rPh sb="3" eb="6">
      <t>ギフケン</t>
    </rPh>
    <phoneticPr fontId="7"/>
  </si>
  <si>
    <t>東京ドーム</t>
    <rPh sb="0" eb="2">
      <t>トウキョウ</t>
    </rPh>
    <phoneticPr fontId="7"/>
  </si>
  <si>
    <t>都:（東京都）</t>
    <rPh sb="0" eb="1">
      <t>ト</t>
    </rPh>
    <phoneticPr fontId="7"/>
  </si>
  <si>
    <t>トラスコ中山</t>
    <rPh sb="4" eb="6">
      <t>ナカヤマ</t>
    </rPh>
    <phoneticPr fontId="7"/>
  </si>
  <si>
    <t>セラクグループ</t>
  </si>
  <si>
    <t>EAファーマ</t>
  </si>
  <si>
    <t>フィリップス・ジャパン</t>
  </si>
  <si>
    <t>アフラック</t>
  </si>
  <si>
    <t>きらぼし銀行</t>
    <rPh sb="4" eb="6">
      <t>ギンコウ</t>
    </rPh>
    <phoneticPr fontId="7"/>
  </si>
  <si>
    <t>日本赤十字社</t>
    <rPh sb="0" eb="2">
      <t>ニホン</t>
    </rPh>
    <rPh sb="2" eb="6">
      <t>セキジュウジシャ</t>
    </rPh>
    <phoneticPr fontId="7"/>
  </si>
  <si>
    <t>工機ホールディングス</t>
    <rPh sb="0" eb="2">
      <t>コウキ</t>
    </rPh>
    <phoneticPr fontId="7"/>
  </si>
  <si>
    <t>君津製鉄所関連</t>
    <rPh sb="2" eb="5">
      <t>セイテツジョ</t>
    </rPh>
    <rPh sb="5" eb="7">
      <t>カンレン</t>
    </rPh>
    <phoneticPr fontId="7"/>
  </si>
  <si>
    <t>小松マテーレ</t>
  </si>
  <si>
    <t>関ヶ原石材</t>
    <rPh sb="0" eb="3">
      <t>セキガハラ</t>
    </rPh>
    <phoneticPr fontId="7"/>
  </si>
  <si>
    <t>愛知県医療</t>
    <rPh sb="0" eb="3">
      <t>アイチケン</t>
    </rPh>
    <rPh sb="3" eb="5">
      <t>イリョウ</t>
    </rPh>
    <phoneticPr fontId="7"/>
  </si>
  <si>
    <t>バルカー</t>
  </si>
  <si>
    <t>大阪府木材</t>
    <rPh sb="0" eb="5">
      <t>オオサカフモクザイ</t>
    </rPh>
    <phoneticPr fontId="7"/>
  </si>
  <si>
    <t>日鉄物産</t>
    <rPh sb="0" eb="2">
      <t>ニッテツ</t>
    </rPh>
    <rPh sb="2" eb="4">
      <t>ブッサン</t>
    </rPh>
    <phoneticPr fontId="7"/>
  </si>
  <si>
    <t>大:（大阪府）</t>
    <rPh sb="0" eb="1">
      <t>オオ</t>
    </rPh>
    <phoneticPr fontId="7"/>
  </si>
  <si>
    <t>パルグループ</t>
  </si>
  <si>
    <t>きつこう会</t>
    <rPh sb="4" eb="5">
      <t>カイ</t>
    </rPh>
    <phoneticPr fontId="3"/>
  </si>
  <si>
    <t>iDA</t>
  </si>
  <si>
    <t>東和薬品</t>
    <rPh sb="0" eb="2">
      <t>トウワ</t>
    </rPh>
    <rPh sb="2" eb="4">
      <t>ヤクヒン</t>
    </rPh>
    <phoneticPr fontId="7"/>
  </si>
  <si>
    <t>ライク</t>
  </si>
  <si>
    <t>尼崎中央病院</t>
    <rPh sb="0" eb="2">
      <t>アマガサキ</t>
    </rPh>
    <rPh sb="2" eb="4">
      <t>チュウオウ</t>
    </rPh>
    <rPh sb="4" eb="6">
      <t>ビョウイン</t>
    </rPh>
    <phoneticPr fontId="7"/>
  </si>
  <si>
    <t>サンゲツ</t>
  </si>
  <si>
    <t>ＳＫ</t>
  </si>
  <si>
    <t>三井Ｅ＆Ｓ</t>
    <rPh sb="0" eb="2">
      <t>ミツイ</t>
    </rPh>
    <phoneticPr fontId="7"/>
  </si>
  <si>
    <t>札幌市中央区大通西3丁目11番地北洋ビル10階</t>
    <rPh sb="0" eb="2">
      <t>サッポロ</t>
    </rPh>
    <rPh sb="2" eb="3">
      <t>シ</t>
    </rPh>
    <rPh sb="3" eb="6">
      <t>チュウオウク</t>
    </rPh>
    <rPh sb="6" eb="8">
      <t>オオドオリ</t>
    </rPh>
    <rPh sb="8" eb="9">
      <t>ニシ</t>
    </rPh>
    <rPh sb="10" eb="12">
      <t>チョウメ</t>
    </rPh>
    <rPh sb="14" eb="16">
      <t>バンチ</t>
    </rPh>
    <rPh sb="16" eb="18">
      <t>ホクヨウ</t>
    </rPh>
    <rPh sb="22" eb="23">
      <t>カイ</t>
    </rPh>
    <phoneticPr fontId="7"/>
  </si>
  <si>
    <t xml:space="preserve">札幌市中央区大通西４丁目１番地 </t>
    <rPh sb="6" eb="8">
      <t>オオドオリ</t>
    </rPh>
    <rPh sb="8" eb="9">
      <t>ニシ</t>
    </rPh>
    <rPh sb="10" eb="12">
      <t>チョウメ</t>
    </rPh>
    <rPh sb="13" eb="15">
      <t>バンチ</t>
    </rPh>
    <phoneticPr fontId="7"/>
  </si>
  <si>
    <t>中谷　有一</t>
    <rPh sb="0" eb="2">
      <t>ナカタニ</t>
    </rPh>
    <rPh sb="3" eb="5">
      <t>ユウイチ</t>
    </rPh>
    <phoneticPr fontId="7"/>
  </si>
  <si>
    <t>仙台市青葉区五橋１－１－１７</t>
    <rPh sb="6" eb="8">
      <t>イツツバシ</t>
    </rPh>
    <phoneticPr fontId="7"/>
  </si>
  <si>
    <t>中央区京橋２－１７－５</t>
  </si>
  <si>
    <t>白川　正和</t>
    <rPh sb="0" eb="2">
      <t>シラカワ</t>
    </rPh>
    <rPh sb="3" eb="5">
      <t>マサカズ</t>
    </rPh>
    <phoneticPr fontId="7"/>
  </si>
  <si>
    <t>東京都中央区新富１－１５－４</t>
  </si>
  <si>
    <t>03-6262-8607</t>
  </si>
  <si>
    <t>03-6262-8609</t>
  </si>
  <si>
    <t>竹崎　義一</t>
    <rPh sb="0" eb="2">
      <t>タケザキ</t>
    </rPh>
    <rPh sb="3" eb="5">
      <t>ヨシカズ</t>
    </rPh>
    <phoneticPr fontId="7"/>
  </si>
  <si>
    <t>356-0011</t>
  </si>
  <si>
    <t>埼玉県ふじみ野市福岡２丁目１番12号</t>
  </si>
  <si>
    <t>049-257-6135</t>
  </si>
  <si>
    <t>049-257-6146</t>
  </si>
  <si>
    <t>柴田　光彦</t>
    <rPh sb="0" eb="2">
      <t>シバタ</t>
    </rPh>
    <rPh sb="3" eb="5">
      <t>ミツヒコ</t>
    </rPh>
    <phoneticPr fontId="7"/>
  </si>
  <si>
    <t>札幌、仙台、名古屋、大阪、広島、松山、福岡</t>
  </si>
  <si>
    <t>130-8644</t>
  </si>
  <si>
    <t>03-3625-8625</t>
  </si>
  <si>
    <t>大阪府大阪市中央区西心斎橋２－１－５</t>
    <rPh sb="0" eb="3">
      <t>オオサカフ</t>
    </rPh>
    <rPh sb="3" eb="6">
      <t>オオサカシ</t>
    </rPh>
    <rPh sb="6" eb="9">
      <t>チュウオウク</t>
    </rPh>
    <rPh sb="9" eb="13">
      <t>ニシシンサイバシ</t>
    </rPh>
    <phoneticPr fontId="7"/>
  </si>
  <si>
    <t>06-6631-1383</t>
  </si>
  <si>
    <t>03-3596-3884</t>
  </si>
  <si>
    <t>松原　真</t>
    <rPh sb="0" eb="2">
      <t>マツバラ</t>
    </rPh>
    <rPh sb="3" eb="4">
      <t>マコト</t>
    </rPh>
    <phoneticPr fontId="7"/>
  </si>
  <si>
    <t>石川　均</t>
    <rPh sb="0" eb="2">
      <t>イシカワ</t>
    </rPh>
    <rPh sb="3" eb="4">
      <t>ヒトシ</t>
    </rPh>
    <phoneticPr fontId="7"/>
  </si>
  <si>
    <t>西山　茂</t>
    <rPh sb="0" eb="2">
      <t>ニシヤマ</t>
    </rPh>
    <rPh sb="3" eb="4">
      <t>シゲ</t>
    </rPh>
    <phoneticPr fontId="7"/>
  </si>
  <si>
    <t>東京都中央区京橋1丁目4番13号</t>
    <rPh sb="0" eb="3">
      <t>トウキョウト</t>
    </rPh>
    <rPh sb="3" eb="6">
      <t>チュウオウク</t>
    </rPh>
    <rPh sb="6" eb="8">
      <t>キョウバシ</t>
    </rPh>
    <rPh sb="9" eb="11">
      <t>チョウメ</t>
    </rPh>
    <rPh sb="12" eb="13">
      <t>バン</t>
    </rPh>
    <rPh sb="15" eb="16">
      <t>ゴウ</t>
    </rPh>
    <phoneticPr fontId="5"/>
  </si>
  <si>
    <t>03-5796-5902</t>
  </si>
  <si>
    <t>佐瀬　満雄</t>
    <rPh sb="0" eb="2">
      <t>サセ</t>
    </rPh>
    <rPh sb="3" eb="5">
      <t>ミツオ</t>
    </rPh>
    <phoneticPr fontId="7"/>
  </si>
  <si>
    <t>嵩井　雅幸（H29.8.25より）</t>
    <rPh sb="0" eb="2">
      <t>カサイ</t>
    </rPh>
    <rPh sb="3" eb="5">
      <t>マサユキ</t>
    </rPh>
    <phoneticPr fontId="7"/>
  </si>
  <si>
    <t>清水　俊雄</t>
    <rPh sb="0" eb="2">
      <t>シミズ</t>
    </rPh>
    <rPh sb="3" eb="5">
      <t>トシオ</t>
    </rPh>
    <phoneticPr fontId="7"/>
  </si>
  <si>
    <t>163-1430</t>
  </si>
  <si>
    <t>東京都江東区豊洲６丁目６番１号</t>
  </si>
  <si>
    <t>03-6633-0711</t>
  </si>
  <si>
    <t>03-6636-6100</t>
  </si>
  <si>
    <t>○</t>
  </si>
  <si>
    <t>宇口　比呂志</t>
    <rPh sb="0" eb="2">
      <t>ウグチ</t>
    </rPh>
    <rPh sb="3" eb="6">
      <t>ヒロシ</t>
    </rPh>
    <phoneticPr fontId="7"/>
  </si>
  <si>
    <t>103-8554</t>
  </si>
  <si>
    <t>越野　俊一</t>
    <rPh sb="0" eb="1">
      <t>コ</t>
    </rPh>
    <rPh sb="1" eb="2">
      <t>ノ</t>
    </rPh>
    <rPh sb="3" eb="5">
      <t>シュンイチ</t>
    </rPh>
    <phoneticPr fontId="7"/>
  </si>
  <si>
    <t>久野村　努</t>
    <rPh sb="0" eb="3">
      <t>クノムラ</t>
    </rPh>
    <rPh sb="4" eb="5">
      <t>ツトム</t>
    </rPh>
    <phoneticPr fontId="7"/>
  </si>
  <si>
    <t>城西、城南、城北</t>
  </si>
  <si>
    <t>秋吉　志郎</t>
    <rPh sb="0" eb="2">
      <t>アキヨシ</t>
    </rPh>
    <rPh sb="3" eb="5">
      <t>シロウ</t>
    </rPh>
    <phoneticPr fontId="7"/>
  </si>
  <si>
    <t>東京都中央区日本橋２丁目５番１号</t>
  </si>
  <si>
    <t>03-4463-8471</t>
  </si>
  <si>
    <t>03-4463-8472</t>
  </si>
  <si>
    <t xml:space="preserve">中央区京橋２－７－１９ </t>
  </si>
  <si>
    <t>135-0064</t>
  </si>
  <si>
    <t>江東区青海１丁目１番２０号</t>
    <rPh sb="0" eb="3">
      <t>コウトウク</t>
    </rPh>
    <rPh sb="3" eb="5">
      <t>アオミ</t>
    </rPh>
    <rPh sb="6" eb="8">
      <t>チョウメ</t>
    </rPh>
    <rPh sb="9" eb="10">
      <t>バン</t>
    </rPh>
    <rPh sb="12" eb="13">
      <t>ゴウ</t>
    </rPh>
    <phoneticPr fontId="7"/>
  </si>
  <si>
    <t>東京都中央区新川１丁目21番２号</t>
  </si>
  <si>
    <t>03-5244-9800</t>
  </si>
  <si>
    <t>03-5244-9383</t>
  </si>
  <si>
    <t>辻　和浩</t>
    <rPh sb="0" eb="1">
      <t>ツジ</t>
    </rPh>
    <rPh sb="2" eb="4">
      <t>カズヒロ</t>
    </rPh>
    <phoneticPr fontId="7"/>
  </si>
  <si>
    <t>東京都港区港南1-7-1（ソニー本社ビル11階）</t>
  </si>
  <si>
    <t>市川、新潟、長岡、紀州</t>
  </si>
  <si>
    <t>尾畑　守伸</t>
    <rPh sb="0" eb="2">
      <t>オバタ</t>
    </rPh>
    <rPh sb="3" eb="5">
      <t>モリノブ</t>
    </rPh>
    <phoneticPr fontId="7"/>
  </si>
  <si>
    <t>東京都中央区日本橋２丁目５番１号</t>
    <rPh sb="0" eb="3">
      <t>トウキョウト</t>
    </rPh>
    <rPh sb="3" eb="6">
      <t>チュウオウク</t>
    </rPh>
    <rPh sb="6" eb="9">
      <t>ニホンバシ</t>
    </rPh>
    <rPh sb="10" eb="12">
      <t>チョウメ</t>
    </rPh>
    <rPh sb="13" eb="14">
      <t>バン</t>
    </rPh>
    <rPh sb="15" eb="16">
      <t>ゴウ</t>
    </rPh>
    <phoneticPr fontId="11"/>
  </si>
  <si>
    <t>03-6778-1103</t>
  </si>
  <si>
    <t>103-8503</t>
  </si>
  <si>
    <t>03-5641-8602</t>
  </si>
  <si>
    <t>03-5641-8607</t>
  </si>
  <si>
    <t>港区西新橋１－６－１５</t>
  </si>
  <si>
    <t>中央区築地１－１０－３</t>
    <rPh sb="0" eb="3">
      <t>チュウオウク</t>
    </rPh>
    <rPh sb="3" eb="5">
      <t>ツキジ</t>
    </rPh>
    <phoneticPr fontId="7"/>
  </si>
  <si>
    <t>森　静雄</t>
    <rPh sb="0" eb="1">
      <t>モリ</t>
    </rPh>
    <rPh sb="2" eb="4">
      <t>シズオ</t>
    </rPh>
    <phoneticPr fontId="7"/>
  </si>
  <si>
    <t>（黒澤　義則）⇒藤井威徳</t>
    <rPh sb="8" eb="10">
      <t>フジイ</t>
    </rPh>
    <rPh sb="10" eb="12">
      <t>タケトク</t>
    </rPh>
    <phoneticPr fontId="7"/>
  </si>
  <si>
    <t>八束　達朗</t>
    <rPh sb="0" eb="2">
      <t>ヤツカ</t>
    </rPh>
    <rPh sb="3" eb="5">
      <t>タツロウ</t>
    </rPh>
    <phoneticPr fontId="7"/>
  </si>
  <si>
    <t>上沼　敏博</t>
    <rPh sb="0" eb="2">
      <t>カミヌマ</t>
    </rPh>
    <rPh sb="3" eb="5">
      <t>トシヒロ</t>
    </rPh>
    <phoneticPr fontId="7"/>
  </si>
  <si>
    <t>大阪、西部</t>
  </si>
  <si>
    <t>中村　宏之</t>
    <rPh sb="0" eb="2">
      <t>ナカムラ</t>
    </rPh>
    <rPh sb="3" eb="5">
      <t>ヒロユキ</t>
    </rPh>
    <phoneticPr fontId="7"/>
  </si>
  <si>
    <t>宇都宮、群馬</t>
  </si>
  <si>
    <t>港区三田3丁目5番27号三田ツインビル西館6階</t>
    <rPh sb="0" eb="2">
      <t>ミナトク</t>
    </rPh>
    <rPh sb="2" eb="4">
      <t>ミタ</t>
    </rPh>
    <rPh sb="5" eb="7">
      <t>チョウメ</t>
    </rPh>
    <rPh sb="8" eb="9">
      <t>バン</t>
    </rPh>
    <rPh sb="11" eb="12">
      <t>ゴウ</t>
    </rPh>
    <rPh sb="12" eb="14">
      <t>ミタ</t>
    </rPh>
    <rPh sb="19" eb="20">
      <t>ニシ</t>
    </rPh>
    <rPh sb="20" eb="21">
      <t>カン</t>
    </rPh>
    <rPh sb="22" eb="23">
      <t>カイ</t>
    </rPh>
    <phoneticPr fontId="7"/>
  </si>
  <si>
    <t>山本　秀雄</t>
    <rPh sb="0" eb="2">
      <t>ヤマモト</t>
    </rPh>
    <rPh sb="3" eb="5">
      <t>ヒデオ</t>
    </rPh>
    <phoneticPr fontId="7"/>
  </si>
  <si>
    <t xml:space="preserve">509-0206 </t>
  </si>
  <si>
    <t>岐阜県可児市土田５０５番地</t>
    <rPh sb="0" eb="3">
      <t>ギフケン</t>
    </rPh>
    <rPh sb="3" eb="4">
      <t>カ</t>
    </rPh>
    <rPh sb="4" eb="5">
      <t>ジ</t>
    </rPh>
    <rPh sb="5" eb="6">
      <t>シ</t>
    </rPh>
    <rPh sb="6" eb="8">
      <t>ツチダ</t>
    </rPh>
    <rPh sb="11" eb="13">
      <t>バンチ</t>
    </rPh>
    <phoneticPr fontId="7"/>
  </si>
  <si>
    <t>中央区八重洲１－６－６</t>
    <rPh sb="3" eb="6">
      <t>ヤエス</t>
    </rPh>
    <phoneticPr fontId="7"/>
  </si>
  <si>
    <t>142-0062</t>
  </si>
  <si>
    <t>品川区小山１丁目３番２６号</t>
    <rPh sb="0" eb="3">
      <t>シナガワク</t>
    </rPh>
    <rPh sb="3" eb="5">
      <t>コヤマ</t>
    </rPh>
    <rPh sb="6" eb="8">
      <t>チョウメ</t>
    </rPh>
    <rPh sb="9" eb="10">
      <t>バン</t>
    </rPh>
    <rPh sb="12" eb="13">
      <t>ゴウ</t>
    </rPh>
    <phoneticPr fontId="7"/>
  </si>
  <si>
    <t xml:space="preserve">中央区銀座３－４－１２（文祥堂本社ビル６階） </t>
  </si>
  <si>
    <t>中央区日本橋本町１丁目６番５号</t>
    <rPh sb="6" eb="8">
      <t>ホンマチ</t>
    </rPh>
    <rPh sb="9" eb="11">
      <t>チョウメ</t>
    </rPh>
    <rPh sb="12" eb="13">
      <t>バン</t>
    </rPh>
    <rPh sb="14" eb="15">
      <t>ゴウ</t>
    </rPh>
    <phoneticPr fontId="7"/>
  </si>
  <si>
    <t>03-6265-1691</t>
  </si>
  <si>
    <t>03-6265-1693</t>
  </si>
  <si>
    <t>田中　文人</t>
    <rPh sb="0" eb="2">
      <t>タナカ</t>
    </rPh>
    <rPh sb="3" eb="4">
      <t>フミ</t>
    </rPh>
    <rPh sb="4" eb="5">
      <t>ヒト</t>
    </rPh>
    <phoneticPr fontId="7"/>
  </si>
  <si>
    <t>東京都中央区京橋2丁目9番2号</t>
  </si>
  <si>
    <t>齊籐　一恵</t>
    <rPh sb="0" eb="2">
      <t>サイトウ</t>
    </rPh>
    <rPh sb="3" eb="5">
      <t>カズエ</t>
    </rPh>
    <phoneticPr fontId="7"/>
  </si>
  <si>
    <t xml:space="preserve">108-0022 </t>
  </si>
  <si>
    <t>港区海岸３丁目２２番２３号</t>
    <rPh sb="2" eb="4">
      <t>カイガン</t>
    </rPh>
    <rPh sb="5" eb="7">
      <t>チョウメ</t>
    </rPh>
    <rPh sb="9" eb="10">
      <t>バン</t>
    </rPh>
    <rPh sb="12" eb="13">
      <t>ゴウ</t>
    </rPh>
    <phoneticPr fontId="7"/>
  </si>
  <si>
    <t>星　裕文</t>
    <rPh sb="0" eb="1">
      <t>ホシ</t>
    </rPh>
    <rPh sb="2" eb="4">
      <t>ヒロフミ</t>
    </rPh>
    <phoneticPr fontId="7"/>
  </si>
  <si>
    <t>大阪、朝日放送、西部</t>
  </si>
  <si>
    <t xml:space="preserve">江東区豊洲５－６－３６（ヒューリック豊洲プライムスクエア７階） </t>
    <rPh sb="18" eb="20">
      <t>トヨス</t>
    </rPh>
    <rPh sb="29" eb="30">
      <t>カイ</t>
    </rPh>
    <phoneticPr fontId="7"/>
  </si>
  <si>
    <t>中央区銀座１－２０－１４</t>
    <rPh sb="0" eb="3">
      <t>チュウオウク</t>
    </rPh>
    <rPh sb="3" eb="5">
      <t>ギンザ</t>
    </rPh>
    <phoneticPr fontId="7"/>
  </si>
  <si>
    <t>東京都新宿区西新宿８－１４－２４</t>
  </si>
  <si>
    <t>03-6698-2175</t>
  </si>
  <si>
    <t>03-6698-3702</t>
  </si>
  <si>
    <t>港区三田３－１３－１２</t>
    <rPh sb="2" eb="4">
      <t>ミタ</t>
    </rPh>
    <phoneticPr fontId="7"/>
  </si>
  <si>
    <t>東京都江東区有明3丁目6番11号</t>
  </si>
  <si>
    <t>千代田区麹町６－１－１</t>
    <rPh sb="4" eb="6">
      <t>コウジマチ</t>
    </rPh>
    <phoneticPr fontId="7"/>
  </si>
  <si>
    <t>新宿区大久保３－８－２　住友不動産新宿ガーデンタワー</t>
    <rPh sb="0" eb="3">
      <t>シンジュクク</t>
    </rPh>
    <rPh sb="3" eb="6">
      <t>オオクボ</t>
    </rPh>
    <rPh sb="12" eb="14">
      <t>スミトモ</t>
    </rPh>
    <rPh sb="14" eb="17">
      <t>フドウサン</t>
    </rPh>
    <rPh sb="17" eb="19">
      <t>シンジュク</t>
    </rPh>
    <phoneticPr fontId="7"/>
  </si>
  <si>
    <t>東京都中央区京橋１丁目19番11号</t>
  </si>
  <si>
    <t>東京都渋谷区渋谷３丁目11番12号</t>
  </si>
  <si>
    <t>大西　敏夫</t>
    <rPh sb="0" eb="2">
      <t>オオニシ</t>
    </rPh>
    <rPh sb="3" eb="5">
      <t>トシオ</t>
    </rPh>
    <phoneticPr fontId="7"/>
  </si>
  <si>
    <t>品川区東大井５－２３－３７</t>
  </si>
  <si>
    <t>永澤　宣之</t>
    <rPh sb="0" eb="2">
      <t>ナガサワ</t>
    </rPh>
    <rPh sb="3" eb="5">
      <t>ノブユキ</t>
    </rPh>
    <phoneticPr fontId="7"/>
  </si>
  <si>
    <t>港区新橋４丁目２８番１号</t>
    <rPh sb="0" eb="2">
      <t>ミナトク</t>
    </rPh>
    <rPh sb="2" eb="4">
      <t>シンバシ</t>
    </rPh>
    <rPh sb="5" eb="7">
      <t>チョウメ</t>
    </rPh>
    <rPh sb="9" eb="10">
      <t>バン</t>
    </rPh>
    <rPh sb="11" eb="12">
      <t>ゴウ</t>
    </rPh>
    <phoneticPr fontId="7"/>
  </si>
  <si>
    <t>０３－３４３３－９９０５</t>
  </si>
  <si>
    <t>０３－３４３３－９９０７</t>
  </si>
  <si>
    <t>中山　哲也</t>
    <rPh sb="0" eb="2">
      <t>ナカヤマ</t>
    </rPh>
    <rPh sb="3" eb="4">
      <t>テツ</t>
    </rPh>
    <rPh sb="4" eb="5">
      <t>ヤ</t>
    </rPh>
    <phoneticPr fontId="7"/>
  </si>
  <si>
    <t xml:space="preserve">151-0051 </t>
  </si>
  <si>
    <t>渋谷区千駄ヶ谷５丁目２３番５号</t>
    <rPh sb="0" eb="3">
      <t>シブヤク</t>
    </rPh>
    <rPh sb="3" eb="7">
      <t>センダガヤ</t>
    </rPh>
    <rPh sb="8" eb="10">
      <t>チョウメ</t>
    </rPh>
    <rPh sb="12" eb="13">
      <t>バン</t>
    </rPh>
    <rPh sb="14" eb="15">
      <t>ゴウ</t>
    </rPh>
    <phoneticPr fontId="7"/>
  </si>
  <si>
    <t>０３－６３８４－２２７７</t>
  </si>
  <si>
    <t>03-6384-2276</t>
  </si>
  <si>
    <t>小関　智春</t>
    <rPh sb="0" eb="2">
      <t>コゼキ</t>
    </rPh>
    <rPh sb="3" eb="5">
      <t>トモハル</t>
    </rPh>
    <phoneticPr fontId="7"/>
  </si>
  <si>
    <t>０３－６３８４－２２８０</t>
  </si>
  <si>
    <t>03-6384-2282</t>
  </si>
  <si>
    <t>立川　浩一</t>
    <rPh sb="0" eb="2">
      <t>タチカワ</t>
    </rPh>
    <rPh sb="3" eb="5">
      <t>コウイチ</t>
    </rPh>
    <phoneticPr fontId="7"/>
  </si>
  <si>
    <t>０３－６３８４－２２７０</t>
  </si>
  <si>
    <t>０３－６３８４－２２７１</t>
  </si>
  <si>
    <t>小野　典子</t>
    <rPh sb="0" eb="2">
      <t>オノ</t>
    </rPh>
    <rPh sb="3" eb="5">
      <t>ノリコ</t>
    </rPh>
    <phoneticPr fontId="7"/>
  </si>
  <si>
    <t xml:space="preserve">210-0024 </t>
  </si>
  <si>
    <t>神奈川県川崎市川崎区日進町１－１４</t>
    <rPh sb="0" eb="4">
      <t>カナガワケン</t>
    </rPh>
    <rPh sb="4" eb="7">
      <t>カワサキシ</t>
    </rPh>
    <rPh sb="7" eb="10">
      <t>カワサキク</t>
    </rPh>
    <rPh sb="10" eb="13">
      <t>ニッシンチョウ</t>
    </rPh>
    <phoneticPr fontId="7"/>
  </si>
  <si>
    <t>東京都新宿区四谷本塩町５－１</t>
  </si>
  <si>
    <t>東京都渋谷区本町１－６－２</t>
    <rPh sb="0" eb="3">
      <t>トウキョウト</t>
    </rPh>
    <rPh sb="3" eb="6">
      <t>シブヤク</t>
    </rPh>
    <rPh sb="6" eb="8">
      <t>ホンマチ</t>
    </rPh>
    <phoneticPr fontId="11"/>
  </si>
  <si>
    <t>03-5334-4263</t>
  </si>
  <si>
    <t>03-5334-4655</t>
  </si>
  <si>
    <t>東京都港区赤坂７丁目８番５号</t>
  </si>
  <si>
    <t>141-6090</t>
  </si>
  <si>
    <t>東京都品川区大崎2丁目1番地1号ThinkPark Tower</t>
  </si>
  <si>
    <t xml:space="preserve">03-6685-5030 </t>
  </si>
  <si>
    <t>107-0061</t>
  </si>
  <si>
    <t>東京都港区北青山１－２－３</t>
    <rPh sb="0" eb="3">
      <t>トウキョウト</t>
    </rPh>
    <rPh sb="3" eb="5">
      <t>ミナトク</t>
    </rPh>
    <rPh sb="5" eb="8">
      <t>キタアオヤマ</t>
    </rPh>
    <phoneticPr fontId="11"/>
  </si>
  <si>
    <t>港区芝４－６－１２</t>
  </si>
  <si>
    <t>竹内　良彦</t>
    <rPh sb="0" eb="2">
      <t>タケウチ</t>
    </rPh>
    <rPh sb="3" eb="5">
      <t>ヨシヒコ</t>
    </rPh>
    <phoneticPr fontId="7"/>
  </si>
  <si>
    <t>東日本、西日本</t>
  </si>
  <si>
    <t>東京都文京区西片１－１７－３</t>
    <rPh sb="0" eb="3">
      <t>トウキョウト</t>
    </rPh>
    <rPh sb="3" eb="6">
      <t>ブンキョウク</t>
    </rPh>
    <rPh sb="6" eb="8">
      <t>ニシカタ</t>
    </rPh>
    <phoneticPr fontId="11"/>
  </si>
  <si>
    <t>米澤　伸明</t>
    <rPh sb="0" eb="2">
      <t>ヨネザワ</t>
    </rPh>
    <rPh sb="3" eb="5">
      <t>ノブアキ</t>
    </rPh>
    <phoneticPr fontId="7"/>
  </si>
  <si>
    <t>東京都渋谷区代々木２－１０－２　ＪＡ東京南新宿ビル４階</t>
    <rPh sb="0" eb="3">
      <t>トウキョウト</t>
    </rPh>
    <rPh sb="3" eb="6">
      <t>シブヤク</t>
    </rPh>
    <rPh sb="6" eb="9">
      <t>ヨヨギ</t>
    </rPh>
    <rPh sb="18" eb="20">
      <t>トウキョウ</t>
    </rPh>
    <rPh sb="20" eb="23">
      <t>ミナミシンジュク</t>
    </rPh>
    <rPh sb="26" eb="27">
      <t>カイ</t>
    </rPh>
    <phoneticPr fontId="7"/>
  </si>
  <si>
    <t>03-3377-1320</t>
  </si>
  <si>
    <t>03-3377-1323</t>
  </si>
  <si>
    <t>室蘭、横浜、広島</t>
  </si>
  <si>
    <t>135-0051</t>
  </si>
  <si>
    <t>江東区枝川２－１３－１</t>
    <rPh sb="0" eb="3">
      <t>コウトウク</t>
    </rPh>
    <rPh sb="3" eb="5">
      <t>エダガワ</t>
    </rPh>
    <phoneticPr fontId="7"/>
  </si>
  <si>
    <t>03-6666-0347</t>
  </si>
  <si>
    <t>03-6666-0343</t>
  </si>
  <si>
    <t>03-6734-7912</t>
  </si>
  <si>
    <t>110-0005</t>
  </si>
  <si>
    <t>東京都台東区上野５丁目２番１号</t>
    <rPh sb="0" eb="3">
      <t>トウキョウト</t>
    </rPh>
    <rPh sb="3" eb="6">
      <t>タイトウク</t>
    </rPh>
    <rPh sb="6" eb="8">
      <t>ウエノ</t>
    </rPh>
    <rPh sb="9" eb="11">
      <t>チョウメ</t>
    </rPh>
    <rPh sb="12" eb="13">
      <t>バン</t>
    </rPh>
    <rPh sb="14" eb="15">
      <t>ゴウ</t>
    </rPh>
    <phoneticPr fontId="7"/>
  </si>
  <si>
    <t>北村　圭</t>
    <rPh sb="0" eb="2">
      <t>キタムラ</t>
    </rPh>
    <rPh sb="3" eb="4">
      <t>ケイ</t>
    </rPh>
    <phoneticPr fontId="7"/>
  </si>
  <si>
    <t>渋谷区千駄ヶ谷５－２３－５</t>
    <rPh sb="0" eb="3">
      <t>シブヤク</t>
    </rPh>
    <rPh sb="3" eb="7">
      <t>センダガヤ</t>
    </rPh>
    <phoneticPr fontId="7"/>
  </si>
  <si>
    <t>100-8127</t>
  </si>
  <si>
    <t>千代田区大手町１丁目９番２号</t>
    <rPh sb="0" eb="4">
      <t>チヨダク</t>
    </rPh>
    <rPh sb="4" eb="7">
      <t>オオテマチ</t>
    </rPh>
    <rPh sb="8" eb="10">
      <t>チョウメ</t>
    </rPh>
    <rPh sb="11" eb="12">
      <t>バン</t>
    </rPh>
    <rPh sb="13" eb="14">
      <t>ゴウ</t>
    </rPh>
    <phoneticPr fontId="7"/>
  </si>
  <si>
    <t>安藤　立美</t>
    <rPh sb="0" eb="2">
      <t>アンドウ</t>
    </rPh>
    <rPh sb="3" eb="4">
      <t>タチ</t>
    </rPh>
    <rPh sb="4" eb="5">
      <t>ビ</t>
    </rPh>
    <phoneticPr fontId="7"/>
  </si>
  <si>
    <t>182-0026</t>
  </si>
  <si>
    <t>東京都調布市小島町２丁目３３番地２</t>
  </si>
  <si>
    <t>東京都大田区大森北１丁目17番４号</t>
  </si>
  <si>
    <t>03-5767-7123</t>
  </si>
  <si>
    <t xml:space="preserve">日野市新町５－５－１９ </t>
  </si>
  <si>
    <t>東京都豊島区東池袋３丁目９番１０号</t>
  </si>
  <si>
    <t>03-6709-2270</t>
  </si>
  <si>
    <t>東京都渋谷区千駄ヶ谷５丁目２３番５号　代々木イースト</t>
  </si>
  <si>
    <t>東京都新宿区四谷本塩町１２－３</t>
    <rPh sb="0" eb="3">
      <t>トウキョウト</t>
    </rPh>
    <rPh sb="3" eb="6">
      <t>シンジュクク</t>
    </rPh>
    <rPh sb="6" eb="8">
      <t>ヨツヤ</t>
    </rPh>
    <rPh sb="8" eb="11">
      <t>ホンシオチョウ</t>
    </rPh>
    <phoneticPr fontId="11"/>
  </si>
  <si>
    <t>田島　雅之</t>
    <rPh sb="0" eb="2">
      <t>タジマ</t>
    </rPh>
    <rPh sb="3" eb="5">
      <t>マサユキ</t>
    </rPh>
    <phoneticPr fontId="7"/>
  </si>
  <si>
    <t>渋谷区恵比寿４－２０－３（恵比寿ガーデンプレイスタワー２９階）</t>
  </si>
  <si>
    <t>03-6277-2790</t>
  </si>
  <si>
    <t>03-6277-2709</t>
  </si>
  <si>
    <t>落合　亨</t>
    <rPh sb="0" eb="2">
      <t>オチアイ</t>
    </rPh>
    <rPh sb="3" eb="4">
      <t>トオル</t>
    </rPh>
    <phoneticPr fontId="7"/>
  </si>
  <si>
    <t>東京都港区南青山３丁目10番43号</t>
  </si>
  <si>
    <t>東京都千代田区大手町１－１－１</t>
    <rPh sb="0" eb="3">
      <t>トウキョウト</t>
    </rPh>
    <rPh sb="3" eb="7">
      <t>チヨダク</t>
    </rPh>
    <rPh sb="7" eb="10">
      <t>オオテマチ</t>
    </rPh>
    <phoneticPr fontId="11"/>
  </si>
  <si>
    <t>東京都台東区東上野２丁目１９番６号</t>
  </si>
  <si>
    <t>東京都港区赤坂１－８－１</t>
  </si>
  <si>
    <t>東京都豊島区東池袋４丁目６番１０号</t>
    <rPh sb="0" eb="3">
      <t>トウキョウト</t>
    </rPh>
    <rPh sb="3" eb="6">
      <t>トシマク</t>
    </rPh>
    <rPh sb="6" eb="9">
      <t>ヒガシイケブクロ</t>
    </rPh>
    <rPh sb="10" eb="12">
      <t>チョウメ</t>
    </rPh>
    <rPh sb="13" eb="14">
      <t>バン</t>
    </rPh>
    <rPh sb="16" eb="17">
      <t>ゴウ</t>
    </rPh>
    <phoneticPr fontId="7"/>
  </si>
  <si>
    <t>東京都渋谷区千駄ヶ谷５－２３－５</t>
    <rPh sb="0" eb="3">
      <t>トウキョウト</t>
    </rPh>
    <rPh sb="3" eb="6">
      <t>シブヤク</t>
    </rPh>
    <rPh sb="6" eb="10">
      <t>センダガヤ</t>
    </rPh>
    <phoneticPr fontId="11"/>
  </si>
  <si>
    <t>東京都新宿区西新宿6丁目2番18号　ＳＫビル9階</t>
    <rPh sb="0" eb="3">
      <t>トウキョウト</t>
    </rPh>
    <rPh sb="3" eb="6">
      <t>シンジュクク</t>
    </rPh>
    <rPh sb="6" eb="9">
      <t>ニシシンジュク</t>
    </rPh>
    <rPh sb="10" eb="12">
      <t>チョウメ</t>
    </rPh>
    <rPh sb="13" eb="14">
      <t>バン</t>
    </rPh>
    <rPh sb="16" eb="17">
      <t>ゴウ</t>
    </rPh>
    <rPh sb="23" eb="24">
      <t>カイ</t>
    </rPh>
    <phoneticPr fontId="5"/>
  </si>
  <si>
    <t>03-6872-5511</t>
  </si>
  <si>
    <t>03-6872-5512</t>
  </si>
  <si>
    <t>東京都千代田区紀尾井町３－６</t>
  </si>
  <si>
    <t>03-3288-7221</t>
  </si>
  <si>
    <t>03-3288-7222</t>
  </si>
  <si>
    <t>坂口　繁子</t>
    <rPh sb="0" eb="2">
      <t>サカグチ</t>
    </rPh>
    <rPh sb="3" eb="5">
      <t>シゲコ</t>
    </rPh>
    <phoneticPr fontId="7"/>
  </si>
  <si>
    <t xml:space="preserve">中央区日本橋大伝馬町１－７（日本橋ノースプレイス４階） </t>
    <rPh sb="14" eb="17">
      <t>ニホンバシ</t>
    </rPh>
    <phoneticPr fontId="7"/>
  </si>
  <si>
    <t>東京都大田区西蒲田７丁目８番３号　日研第２ビル</t>
    <rPh sb="3" eb="5">
      <t>オオタ</t>
    </rPh>
    <phoneticPr fontId="7"/>
  </si>
  <si>
    <t>東京都千代田区有楽町１丁目１番２号</t>
  </si>
  <si>
    <t>168-8548</t>
  </si>
  <si>
    <t>杉並区高井戸西３－５－２４</t>
    <rPh sb="0" eb="3">
      <t>スギナミク</t>
    </rPh>
    <rPh sb="3" eb="6">
      <t>タカイド</t>
    </rPh>
    <rPh sb="6" eb="7">
      <t>ニシ</t>
    </rPh>
    <phoneticPr fontId="7"/>
  </si>
  <si>
    <t>03-5336-0311</t>
  </si>
  <si>
    <t>03-5336-0315</t>
  </si>
  <si>
    <t>東京都墨田区太平４－１－３</t>
    <rPh sb="0" eb="3">
      <t>トウキョウト</t>
    </rPh>
    <rPh sb="3" eb="6">
      <t>スミダク</t>
    </rPh>
    <rPh sb="6" eb="8">
      <t>タイヘイ</t>
    </rPh>
    <phoneticPr fontId="11"/>
  </si>
  <si>
    <t>渋谷区千駄ヶ谷5丁目23番5号</t>
  </si>
  <si>
    <t>東京都港区青山３－３－３</t>
    <rPh sb="0" eb="3">
      <t>トウキョウト</t>
    </rPh>
    <rPh sb="3" eb="5">
      <t>ミナトク</t>
    </rPh>
    <rPh sb="5" eb="7">
      <t>アオヤマ</t>
    </rPh>
    <phoneticPr fontId="11"/>
  </si>
  <si>
    <t>212-8589</t>
  </si>
  <si>
    <t xml:space="preserve">神奈川県川崎市幸区堀川町５８０番地 </t>
    <rPh sb="0" eb="4">
      <t>カナガワケン</t>
    </rPh>
    <rPh sb="4" eb="7">
      <t>カワサキシ</t>
    </rPh>
    <rPh sb="7" eb="9">
      <t>サイワイク</t>
    </rPh>
    <rPh sb="9" eb="12">
      <t>ホリカワマチ</t>
    </rPh>
    <rPh sb="15" eb="17">
      <t>バンチ</t>
    </rPh>
    <phoneticPr fontId="7"/>
  </si>
  <si>
    <t>東京都港区西新橋３丁目７番１号</t>
    <rPh sb="0" eb="3">
      <t>トウキョウト</t>
    </rPh>
    <rPh sb="3" eb="5">
      <t>ミナトク</t>
    </rPh>
    <rPh sb="5" eb="8">
      <t>ニシシンバシ</t>
    </rPh>
    <rPh sb="9" eb="11">
      <t>チョウメ</t>
    </rPh>
    <rPh sb="12" eb="13">
      <t>バン</t>
    </rPh>
    <rPh sb="14" eb="15">
      <t>ゴウ</t>
    </rPh>
    <phoneticPr fontId="7"/>
  </si>
  <si>
    <t>東京都新宿区8丁目19番1号</t>
    <rPh sb="0" eb="3">
      <t>トウキョウト</t>
    </rPh>
    <rPh sb="3" eb="6">
      <t>シンジュクク</t>
    </rPh>
    <rPh sb="7" eb="9">
      <t>チョウメ</t>
    </rPh>
    <rPh sb="11" eb="12">
      <t>バン</t>
    </rPh>
    <rPh sb="13" eb="14">
      <t>ゴウ</t>
    </rPh>
    <phoneticPr fontId="7"/>
  </si>
  <si>
    <t>単一</t>
    <rPh sb="0" eb="2">
      <t>タンイツ</t>
    </rPh>
    <phoneticPr fontId="11"/>
  </si>
  <si>
    <t>単一</t>
    <rPh sb="0" eb="2">
      <t>タンイツ</t>
    </rPh>
    <phoneticPr fontId="7"/>
  </si>
  <si>
    <t xml:space="preserve">105-0012 </t>
  </si>
  <si>
    <t>港区芝大門１－１－３</t>
    <rPh sb="0" eb="2">
      <t>ミナトク</t>
    </rPh>
    <rPh sb="2" eb="5">
      <t>シバダイモン</t>
    </rPh>
    <phoneticPr fontId="7"/>
  </si>
  <si>
    <t>03-6672-1505</t>
  </si>
  <si>
    <t>飯嶋　喜史</t>
    <rPh sb="0" eb="2">
      <t>イイジマ</t>
    </rPh>
    <rPh sb="3" eb="5">
      <t>ノブフミ</t>
    </rPh>
    <phoneticPr fontId="7"/>
  </si>
  <si>
    <t>港区港南２－１６－３</t>
    <rPh sb="0" eb="2">
      <t>ミナトク</t>
    </rPh>
    <rPh sb="2" eb="4">
      <t>コウナン</t>
    </rPh>
    <phoneticPr fontId="7"/>
  </si>
  <si>
    <t>03-4535-8015</t>
  </si>
  <si>
    <t>03-3472-7909</t>
  </si>
  <si>
    <t>杉田　勝好</t>
    <rPh sb="0" eb="2">
      <t>スギタ</t>
    </rPh>
    <rPh sb="3" eb="5">
      <t>カツヨシ</t>
    </rPh>
    <phoneticPr fontId="7"/>
  </si>
  <si>
    <t>100-0013</t>
  </si>
  <si>
    <t>千代田区霞が関３－２－５</t>
    <rPh sb="0" eb="4">
      <t>チヨダク</t>
    </rPh>
    <rPh sb="4" eb="5">
      <t>カスミ</t>
    </rPh>
    <rPh sb="6" eb="7">
      <t>セキ</t>
    </rPh>
    <phoneticPr fontId="7"/>
  </si>
  <si>
    <t>03-6203-3030</t>
  </si>
  <si>
    <t>03-3593-9017</t>
  </si>
  <si>
    <t>松島　泰</t>
    <rPh sb="0" eb="2">
      <t>マツシマ</t>
    </rPh>
    <rPh sb="3" eb="4">
      <t>ヤスシ</t>
    </rPh>
    <phoneticPr fontId="7"/>
  </si>
  <si>
    <t>渋谷区千駄ヶ谷５－２３－１５</t>
    <rPh sb="0" eb="3">
      <t>シブヤク</t>
    </rPh>
    <rPh sb="3" eb="7">
      <t>センダガヤ</t>
    </rPh>
    <phoneticPr fontId="7"/>
  </si>
  <si>
    <t>03-6380-5648</t>
  </si>
  <si>
    <t>03-6380-5649</t>
  </si>
  <si>
    <t>塩田　徹</t>
    <rPh sb="0" eb="2">
      <t>シオダ</t>
    </rPh>
    <rPh sb="3" eb="4">
      <t>トオル</t>
    </rPh>
    <phoneticPr fontId="7"/>
  </si>
  <si>
    <t>03-5357-7340</t>
  </si>
  <si>
    <t>03-5357-7339</t>
  </si>
  <si>
    <t>土川　千和子</t>
    <rPh sb="0" eb="2">
      <t>ツチカワ</t>
    </rPh>
    <rPh sb="3" eb="5">
      <t>チワ</t>
    </rPh>
    <rPh sb="5" eb="6">
      <t>コ</t>
    </rPh>
    <phoneticPr fontId="7"/>
  </si>
  <si>
    <t>港区新橋４－１－１</t>
    <rPh sb="0" eb="2">
      <t>ミナトク</t>
    </rPh>
    <rPh sb="2" eb="4">
      <t>シンバシ</t>
    </rPh>
    <phoneticPr fontId="7"/>
  </si>
  <si>
    <t>03-4570-3567</t>
  </si>
  <si>
    <t>03-4570-3568</t>
  </si>
  <si>
    <t>黒崎　淳</t>
    <rPh sb="0" eb="2">
      <t>クロサキ</t>
    </rPh>
    <rPh sb="3" eb="4">
      <t>アツシ</t>
    </rPh>
    <phoneticPr fontId="7"/>
  </si>
  <si>
    <t>03-5357-7555</t>
  </si>
  <si>
    <t>03-5357-7556</t>
  </si>
  <si>
    <t>竹村　一郎</t>
    <rPh sb="0" eb="2">
      <t>タケムラ</t>
    </rPh>
    <rPh sb="3" eb="5">
      <t>イチロウ</t>
    </rPh>
    <phoneticPr fontId="7"/>
  </si>
  <si>
    <t>東京都千代田区飯田橋１丁目７番１０号</t>
  </si>
  <si>
    <t>篠原　智</t>
    <rPh sb="0" eb="2">
      <t>シノハラ</t>
    </rPh>
    <rPh sb="3" eb="4">
      <t>サトル</t>
    </rPh>
    <phoneticPr fontId="7"/>
  </si>
  <si>
    <t>326-0332</t>
  </si>
  <si>
    <t>足利市福富新町１５７０</t>
    <rPh sb="3" eb="5">
      <t>フクトミ</t>
    </rPh>
    <rPh sb="5" eb="7">
      <t>シンマチ</t>
    </rPh>
    <phoneticPr fontId="7"/>
  </si>
  <si>
    <t>伊藤　健治</t>
    <rPh sb="0" eb="2">
      <t>イトウ</t>
    </rPh>
    <rPh sb="3" eb="5">
      <t>ケンジ</t>
    </rPh>
    <phoneticPr fontId="7"/>
  </si>
  <si>
    <t>東京、柏崎</t>
  </si>
  <si>
    <t>360-0042</t>
  </si>
  <si>
    <t>埼玉県熊谷市本町１丁目１３０番地１</t>
  </si>
  <si>
    <t>宮本　將彦</t>
    <rPh sb="0" eb="2">
      <t>ミヤモト</t>
    </rPh>
    <rPh sb="3" eb="4">
      <t>マサ</t>
    </rPh>
    <rPh sb="4" eb="5">
      <t>ヒコ</t>
    </rPh>
    <phoneticPr fontId="7"/>
  </si>
  <si>
    <t>松澤　巧</t>
    <rPh sb="0" eb="2">
      <t>マツザワ</t>
    </rPh>
    <rPh sb="3" eb="4">
      <t>タクミ</t>
    </rPh>
    <phoneticPr fontId="7"/>
  </si>
  <si>
    <t>210-0012</t>
  </si>
  <si>
    <t>川崎市川崎区宮前町１－２</t>
    <rPh sb="6" eb="9">
      <t>ミヤザキチョウ</t>
    </rPh>
    <phoneticPr fontId="7"/>
  </si>
  <si>
    <t>神奈川県横浜市中区山下町２２４番地１</t>
    <rPh sb="0" eb="4">
      <t>カナガワケン</t>
    </rPh>
    <rPh sb="4" eb="7">
      <t>ヨコハマシ</t>
    </rPh>
    <rPh sb="7" eb="9">
      <t>ナカク</t>
    </rPh>
    <rPh sb="9" eb="12">
      <t>ヤマシタチョウ</t>
    </rPh>
    <rPh sb="15" eb="17">
      <t>バンチ</t>
    </rPh>
    <phoneticPr fontId="11"/>
  </si>
  <si>
    <t>石山　知直</t>
    <rPh sb="0" eb="2">
      <t>イシヤマ</t>
    </rPh>
    <rPh sb="3" eb="4">
      <t>トモ</t>
    </rPh>
    <rPh sb="4" eb="5">
      <t>ナオ</t>
    </rPh>
    <phoneticPr fontId="7"/>
  </si>
  <si>
    <t>山口宏</t>
    <rPh sb="0" eb="2">
      <t>ヤマグチ</t>
    </rPh>
    <rPh sb="2" eb="3">
      <t>ヒロシ</t>
    </rPh>
    <phoneticPr fontId="7"/>
  </si>
  <si>
    <t>坂本　康祐</t>
    <rPh sb="0" eb="2">
      <t>サカモト</t>
    </rPh>
    <rPh sb="3" eb="5">
      <t>コウスケ</t>
    </rPh>
    <phoneticPr fontId="7"/>
  </si>
  <si>
    <t>239-0847</t>
  </si>
  <si>
    <t>神奈川県横須賀市光の丘５番３号</t>
  </si>
  <si>
    <t>046-836-0286</t>
  </si>
  <si>
    <t>倉又　孝雄</t>
    <rPh sb="0" eb="2">
      <t>クラマタ</t>
    </rPh>
    <rPh sb="3" eb="5">
      <t>タカオ</t>
    </rPh>
    <phoneticPr fontId="7"/>
  </si>
  <si>
    <t>柄澤　信</t>
    <rPh sb="0" eb="2">
      <t>カラサワ</t>
    </rPh>
    <rPh sb="3" eb="4">
      <t>シン</t>
    </rPh>
    <phoneticPr fontId="7"/>
  </si>
  <si>
    <t>945-0055</t>
  </si>
  <si>
    <t>新潟県柏崎市駅前１丁目５番４５号</t>
    <rPh sb="0" eb="3">
      <t>ニイガタケン</t>
    </rPh>
    <rPh sb="3" eb="5">
      <t>カシワザキ</t>
    </rPh>
    <rPh sb="5" eb="6">
      <t>シ</t>
    </rPh>
    <rPh sb="6" eb="7">
      <t>エキ</t>
    </rPh>
    <rPh sb="7" eb="8">
      <t>マエ</t>
    </rPh>
    <rPh sb="9" eb="11">
      <t>チョウメ</t>
    </rPh>
    <rPh sb="12" eb="13">
      <t>バン</t>
    </rPh>
    <rPh sb="15" eb="16">
      <t>ゴウ</t>
    </rPh>
    <phoneticPr fontId="7"/>
  </si>
  <si>
    <t>951-8133</t>
  </si>
  <si>
    <t>新潟市中央区川岸町三丁目１８番地</t>
    <rPh sb="6" eb="9">
      <t>カワギシマチ</t>
    </rPh>
    <rPh sb="9" eb="10">
      <t>3</t>
    </rPh>
    <rPh sb="10" eb="12">
      <t>チョウメ</t>
    </rPh>
    <rPh sb="14" eb="16">
      <t>バンチ</t>
    </rPh>
    <phoneticPr fontId="7"/>
  </si>
  <si>
    <t>富山、石川、福井</t>
  </si>
  <si>
    <t>936-0801</t>
  </si>
  <si>
    <t xml:space="preserve">滑川市大島５３０  </t>
    <rPh sb="0" eb="3">
      <t>ナメリカワシ</t>
    </rPh>
    <rPh sb="3" eb="5">
      <t>オオシマ</t>
    </rPh>
    <phoneticPr fontId="7"/>
  </si>
  <si>
    <t>木村　正人</t>
    <rPh sb="0" eb="2">
      <t>キムラ</t>
    </rPh>
    <rPh sb="3" eb="5">
      <t>マサト</t>
    </rPh>
    <phoneticPr fontId="7"/>
  </si>
  <si>
    <t>920-8213</t>
  </si>
  <si>
    <t>金沢市直江東２－１２２－１</t>
    <rPh sb="3" eb="5">
      <t>ナオエ</t>
    </rPh>
    <rPh sb="5" eb="6">
      <t>ヒガシ</t>
    </rPh>
    <phoneticPr fontId="7"/>
  </si>
  <si>
    <t>金沢市鞍月５－１８１</t>
  </si>
  <si>
    <t>長野県松本市深志２－２－１５</t>
  </si>
  <si>
    <t>新潟、山梨</t>
  </si>
  <si>
    <t>遠藤　庄司</t>
    <rPh sb="0" eb="2">
      <t>エンドウ</t>
    </rPh>
    <rPh sb="3" eb="5">
      <t>ショウジ</t>
    </rPh>
    <phoneticPr fontId="7"/>
  </si>
  <si>
    <t>楠井　宏和</t>
    <rPh sb="0" eb="2">
      <t>クスイ</t>
    </rPh>
    <rPh sb="3" eb="5">
      <t>ヒロカズ</t>
    </rPh>
    <phoneticPr fontId="7"/>
  </si>
  <si>
    <t>509-0203</t>
  </si>
  <si>
    <t>岐阜県可児市下恵土2885番地１</t>
  </si>
  <si>
    <t>0574-61-2650</t>
  </si>
  <si>
    <t>0574-61-2652</t>
  </si>
  <si>
    <t>427-0045</t>
  </si>
  <si>
    <t>静岡県島田市向島町４３７９</t>
    <rPh sb="0" eb="3">
      <t>シズオカケン</t>
    </rPh>
    <rPh sb="3" eb="6">
      <t>シマダシ</t>
    </rPh>
    <rPh sb="6" eb="9">
      <t>ムカイジママチ</t>
    </rPh>
    <phoneticPr fontId="7"/>
  </si>
  <si>
    <t>西本　和記</t>
    <rPh sb="0" eb="2">
      <t>ニシモト</t>
    </rPh>
    <rPh sb="3" eb="5">
      <t>カズノリ</t>
    </rPh>
    <phoneticPr fontId="7"/>
  </si>
  <si>
    <t>蟹江　浩嗣</t>
    <rPh sb="0" eb="2">
      <t>カニエ</t>
    </rPh>
    <rPh sb="3" eb="4">
      <t>ヒロシ</t>
    </rPh>
    <rPh sb="4" eb="5">
      <t>シ</t>
    </rPh>
    <phoneticPr fontId="7"/>
  </si>
  <si>
    <t xml:space="preserve">東海市荒尾町大脇９０番地  </t>
  </si>
  <si>
    <t>安城市三河安城東町２－８</t>
  </si>
  <si>
    <t>水野　和郎</t>
    <rPh sb="0" eb="2">
      <t>ミズノ</t>
    </rPh>
    <rPh sb="3" eb="5">
      <t>カズロウ</t>
    </rPh>
    <phoneticPr fontId="7"/>
  </si>
  <si>
    <t>450-0003</t>
  </si>
  <si>
    <t>愛知県名古屋市中村区名駅南２丁目１３番４号</t>
    <rPh sb="0" eb="3">
      <t>アイチケン</t>
    </rPh>
    <rPh sb="3" eb="7">
      <t>ナゴヤシ</t>
    </rPh>
    <rPh sb="7" eb="10">
      <t>ナカムラク</t>
    </rPh>
    <rPh sb="10" eb="11">
      <t>ナ</t>
    </rPh>
    <rPh sb="11" eb="12">
      <t>エキ</t>
    </rPh>
    <rPh sb="12" eb="13">
      <t>ミナミ</t>
    </rPh>
    <rPh sb="14" eb="16">
      <t>チョウメ</t>
    </rPh>
    <rPh sb="18" eb="19">
      <t>バン</t>
    </rPh>
    <rPh sb="20" eb="21">
      <t>ゴウ</t>
    </rPh>
    <phoneticPr fontId="7"/>
  </si>
  <si>
    <t>473-0932</t>
  </si>
  <si>
    <t>愛知県豊田市堤本町川井１８番地</t>
  </si>
  <si>
    <t>0565-85-8770</t>
  </si>
  <si>
    <t>471-0026</t>
  </si>
  <si>
    <t>豊田市若宮町２丁目６６番地　豊田グランドビル２Ｆ</t>
    <rPh sb="0" eb="3">
      <t>トヨタシ</t>
    </rPh>
    <rPh sb="3" eb="6">
      <t>ワカミヤチョウ</t>
    </rPh>
    <rPh sb="7" eb="9">
      <t>チョウメ</t>
    </rPh>
    <rPh sb="11" eb="13">
      <t>バンチ</t>
    </rPh>
    <rPh sb="14" eb="16">
      <t>トヨタ</t>
    </rPh>
    <phoneticPr fontId="7"/>
  </si>
  <si>
    <t>470-2105</t>
  </si>
  <si>
    <t>愛知県知多郡東浦町大字藤江字皆栄町１０８</t>
    <rPh sb="11" eb="13">
      <t>フジエ</t>
    </rPh>
    <rPh sb="13" eb="14">
      <t>ジ</t>
    </rPh>
    <rPh sb="14" eb="15">
      <t>カイ</t>
    </rPh>
    <rPh sb="15" eb="16">
      <t>エイ</t>
    </rPh>
    <rPh sb="16" eb="17">
      <t>マチ</t>
    </rPh>
    <phoneticPr fontId="7"/>
  </si>
  <si>
    <t>101-0025</t>
  </si>
  <si>
    <t>東京都千代田区神田佐久間町２－１９　櫻岳ビル</t>
    <rPh sb="0" eb="3">
      <t>トウキョウト</t>
    </rPh>
    <rPh sb="3" eb="7">
      <t>チヨダク</t>
    </rPh>
    <rPh sb="7" eb="9">
      <t>カンダ</t>
    </rPh>
    <rPh sb="9" eb="13">
      <t>サクマチョウ</t>
    </rPh>
    <rPh sb="18" eb="19">
      <t>サクラ</t>
    </rPh>
    <rPh sb="19" eb="20">
      <t>タケ</t>
    </rPh>
    <phoneticPr fontId="11"/>
  </si>
  <si>
    <t>大原　誠</t>
    <rPh sb="0" eb="2">
      <t>オオハラ</t>
    </rPh>
    <rPh sb="3" eb="4">
      <t>マコト</t>
    </rPh>
    <phoneticPr fontId="7"/>
  </si>
  <si>
    <t>名古屋市中区大須3丁目30番地60号</t>
    <rPh sb="0" eb="4">
      <t>ナゴヤシ</t>
    </rPh>
    <rPh sb="4" eb="6">
      <t>ナカク</t>
    </rPh>
    <rPh sb="6" eb="8">
      <t>オオス</t>
    </rPh>
    <rPh sb="9" eb="11">
      <t>チョウメ</t>
    </rPh>
    <rPh sb="13" eb="15">
      <t>バンチ</t>
    </rPh>
    <rPh sb="17" eb="18">
      <t>ゴウ</t>
    </rPh>
    <phoneticPr fontId="7"/>
  </si>
  <si>
    <t>052-269-3203</t>
  </si>
  <si>
    <t>052-269-3204</t>
  </si>
  <si>
    <t>総合</t>
    <rPh sb="0" eb="2">
      <t>ソウゴウ</t>
    </rPh>
    <phoneticPr fontId="7"/>
  </si>
  <si>
    <t>井出　宏</t>
    <rPh sb="0" eb="2">
      <t>イデ</t>
    </rPh>
    <rPh sb="3" eb="4">
      <t>ヒロシ</t>
    </rPh>
    <phoneticPr fontId="7"/>
  </si>
  <si>
    <t>510-0011</t>
  </si>
  <si>
    <t>三重県四日市市霞2丁目12番地</t>
  </si>
  <si>
    <t>北川　俊一</t>
    <rPh sb="0" eb="2">
      <t>キタカワ</t>
    </rPh>
    <rPh sb="3" eb="5">
      <t>シュンイチ</t>
    </rPh>
    <phoneticPr fontId="7"/>
  </si>
  <si>
    <t>小野里　幸永</t>
    <rPh sb="0" eb="3">
      <t>オノザト</t>
    </rPh>
    <rPh sb="4" eb="6">
      <t>ユキナガ</t>
    </rPh>
    <phoneticPr fontId="7"/>
  </si>
  <si>
    <t>541-0059</t>
  </si>
  <si>
    <t>大阪市中央区博労町３－６－１　御堂筋エスジービル７階</t>
    <rPh sb="0" eb="3">
      <t>オオサカシ</t>
    </rPh>
    <rPh sb="3" eb="6">
      <t>チュウオウク</t>
    </rPh>
    <rPh sb="6" eb="7">
      <t>ハク</t>
    </rPh>
    <rPh sb="7" eb="8">
      <t>ロウ</t>
    </rPh>
    <rPh sb="8" eb="9">
      <t>マチ</t>
    </rPh>
    <rPh sb="15" eb="18">
      <t>ミドウスジ</t>
    </rPh>
    <rPh sb="25" eb="26">
      <t>カイ</t>
    </rPh>
    <phoneticPr fontId="7"/>
  </si>
  <si>
    <t>06-6121-5085</t>
  </si>
  <si>
    <t>06-6121-5089</t>
  </si>
  <si>
    <t>福田　洋一</t>
    <rPh sb="3" eb="5">
      <t>ヨウイチ</t>
    </rPh>
    <phoneticPr fontId="7"/>
  </si>
  <si>
    <t xml:space="preserve">541-0043 </t>
  </si>
  <si>
    <t>大阪市中央区高麗橋４－５－２</t>
    <rPh sb="0" eb="3">
      <t>オオサカシ</t>
    </rPh>
    <rPh sb="3" eb="6">
      <t>チュウオウク</t>
    </rPh>
    <rPh sb="6" eb="9">
      <t>コウライバシ</t>
    </rPh>
    <phoneticPr fontId="7"/>
  </si>
  <si>
    <t>大阪市中央区南本町４－１－１</t>
    <rPh sb="6" eb="9">
      <t>ミナミホンマチ</t>
    </rPh>
    <phoneticPr fontId="7"/>
  </si>
  <si>
    <t>大阪府大阪市中央区久太郎町３丁目１番２９号本町武田ビル７階</t>
    <rPh sb="0" eb="3">
      <t>オオサカフ</t>
    </rPh>
    <rPh sb="14" eb="16">
      <t>チョウメ</t>
    </rPh>
    <rPh sb="17" eb="18">
      <t>バン</t>
    </rPh>
    <rPh sb="20" eb="21">
      <t>ゴウ</t>
    </rPh>
    <rPh sb="21" eb="23">
      <t>ホンマチ</t>
    </rPh>
    <rPh sb="23" eb="25">
      <t>タケダ</t>
    </rPh>
    <rPh sb="28" eb="29">
      <t>カイ</t>
    </rPh>
    <phoneticPr fontId="7"/>
  </si>
  <si>
    <t>664-0847</t>
  </si>
  <si>
    <t>兵庫県伊丹市藤ノ木２丁目２番１３号</t>
  </si>
  <si>
    <t>072-789-9118</t>
  </si>
  <si>
    <t>541-0042</t>
  </si>
  <si>
    <t>大阪府大阪市中央区今橋１－３－３</t>
    <rPh sb="0" eb="3">
      <t>オオサカフ</t>
    </rPh>
    <rPh sb="3" eb="6">
      <t>オオサカシ</t>
    </rPh>
    <rPh sb="6" eb="9">
      <t>チュウオウク</t>
    </rPh>
    <rPh sb="9" eb="11">
      <t>イマバシ</t>
    </rPh>
    <phoneticPr fontId="7"/>
  </si>
  <si>
    <t>581-0066</t>
  </si>
  <si>
    <t>八尾市北亀井町３－１－７２</t>
    <rPh sb="0" eb="3">
      <t>ヤオシ</t>
    </rPh>
    <rPh sb="3" eb="4">
      <t>キタ</t>
    </rPh>
    <rPh sb="4" eb="6">
      <t>カメイ</t>
    </rPh>
    <rPh sb="6" eb="7">
      <t>マチ</t>
    </rPh>
    <phoneticPr fontId="7"/>
  </si>
  <si>
    <t>福原　浩志</t>
    <rPh sb="0" eb="2">
      <t>フクハラ</t>
    </rPh>
    <rPh sb="3" eb="4">
      <t>ヒロシ</t>
    </rPh>
    <rPh sb="4" eb="5">
      <t>ココロザシ</t>
    </rPh>
    <phoneticPr fontId="7"/>
  </si>
  <si>
    <t>京都、神戸</t>
  </si>
  <si>
    <t>553-0002</t>
  </si>
  <si>
    <t>大阪市福島区鷺洲１－１１－１９</t>
    <rPh sb="6" eb="8">
      <t>サギス</t>
    </rPh>
    <phoneticPr fontId="7"/>
  </si>
  <si>
    <t>559-0011</t>
  </si>
  <si>
    <t>大阪市住之江区北加賀屋五丁目２番７号</t>
    <rPh sb="0" eb="2">
      <t>オオサカ</t>
    </rPh>
    <rPh sb="2" eb="3">
      <t>シ</t>
    </rPh>
    <rPh sb="3" eb="6">
      <t>スミノエ</t>
    </rPh>
    <rPh sb="6" eb="7">
      <t>ク</t>
    </rPh>
    <rPh sb="7" eb="8">
      <t>キタ</t>
    </rPh>
    <rPh sb="8" eb="11">
      <t>カガヤ</t>
    </rPh>
    <rPh sb="11" eb="12">
      <t>5</t>
    </rPh>
    <rPh sb="12" eb="14">
      <t>チョウメ</t>
    </rPh>
    <rPh sb="15" eb="16">
      <t>バン</t>
    </rPh>
    <rPh sb="17" eb="18">
      <t>ゴウ</t>
    </rPh>
    <phoneticPr fontId="7"/>
  </si>
  <si>
    <t>06-6655-0551</t>
  </si>
  <si>
    <t>06-6655-0552</t>
  </si>
  <si>
    <t>松本　裕之</t>
    <rPh sb="0" eb="2">
      <t>マツモト</t>
    </rPh>
    <rPh sb="3" eb="5">
      <t>ヒロユキ</t>
    </rPh>
    <phoneticPr fontId="7"/>
  </si>
  <si>
    <t>大阪市中央区南船場２－１－１０</t>
    <rPh sb="6" eb="7">
      <t>ミナミ</t>
    </rPh>
    <rPh sb="7" eb="9">
      <t>フナバ</t>
    </rPh>
    <phoneticPr fontId="7"/>
  </si>
  <si>
    <t>06-6263-0605</t>
  </si>
  <si>
    <t>06-6263-0606</t>
  </si>
  <si>
    <t>581-0085</t>
  </si>
  <si>
    <t>大阪府八尾市安中町六丁目３番３０号</t>
    <rPh sb="0" eb="3">
      <t>オオサカフ</t>
    </rPh>
    <rPh sb="3" eb="6">
      <t>ヤオシ</t>
    </rPh>
    <rPh sb="6" eb="8">
      <t>アンナカ</t>
    </rPh>
    <rPh sb="8" eb="9">
      <t>チョウ</t>
    </rPh>
    <rPh sb="9" eb="10">
      <t>6</t>
    </rPh>
    <rPh sb="10" eb="12">
      <t>チョウメ</t>
    </rPh>
    <rPh sb="13" eb="14">
      <t>バン</t>
    </rPh>
    <rPh sb="16" eb="17">
      <t>ゴウ</t>
    </rPh>
    <phoneticPr fontId="7"/>
  </si>
  <si>
    <t>072-923-0627</t>
  </si>
  <si>
    <t>072-923-0626</t>
  </si>
  <si>
    <t>小田　博志</t>
    <rPh sb="0" eb="2">
      <t>オダ</t>
    </rPh>
    <rPh sb="3" eb="5">
      <t>ヒロシ</t>
    </rPh>
    <phoneticPr fontId="7"/>
  </si>
  <si>
    <t>550-0014</t>
  </si>
  <si>
    <t>大阪市西区北堀江２－２－２５</t>
    <rPh sb="5" eb="8">
      <t>キタホリエ</t>
    </rPh>
    <phoneticPr fontId="7"/>
  </si>
  <si>
    <t>542-0012</t>
  </si>
  <si>
    <t>大阪府大阪市中央区谷町９丁目１番１８号アクセス谷町ビル９階</t>
    <rPh sb="23" eb="24">
      <t>タニ</t>
    </rPh>
    <rPh sb="24" eb="25">
      <t>マチ</t>
    </rPh>
    <rPh sb="28" eb="29">
      <t>カイ</t>
    </rPh>
    <phoneticPr fontId="7"/>
  </si>
  <si>
    <t>06-6447-6241</t>
  </si>
  <si>
    <t>大阪府中央区瓦屋町2丁目3番1号</t>
  </si>
  <si>
    <t>大阪市北区中之島３－２－４</t>
    <rPh sb="5" eb="8">
      <t>ナカノシマ</t>
    </rPh>
    <phoneticPr fontId="7"/>
  </si>
  <si>
    <t xml:space="preserve">541-0046 </t>
  </si>
  <si>
    <t>大阪府大阪市中央区平野町１丁目８番１３号</t>
  </si>
  <si>
    <t>大阪府大阪市北区梅田1丁目3番１－５００　大阪駅前第１ビル５階</t>
  </si>
  <si>
    <t xml:space="preserve">530-0005 </t>
  </si>
  <si>
    <t>大阪府大阪市北区中之島３丁目２番４号</t>
  </si>
  <si>
    <t>06-6203-8888</t>
  </si>
  <si>
    <t>大阪市中央区内本町２－１－１３</t>
  </si>
  <si>
    <t>大阪市中央区瓦町２－６－９ 大織健保会館 ２階</t>
  </si>
  <si>
    <t xml:space="preserve"> 542-0072 </t>
  </si>
  <si>
    <t>大阪府大阪市中央区高津３－１６－６</t>
  </si>
  <si>
    <t>06-6647-8484</t>
  </si>
  <si>
    <t>150-0011</t>
  </si>
  <si>
    <t>東京都渋谷区東２－２３－３</t>
  </si>
  <si>
    <t>大阪市北区梅田１－３－１　大阪駅前第１ビル９階</t>
  </si>
  <si>
    <t>542-0076</t>
  </si>
  <si>
    <t>大阪府大阪市中央区難波５丁目１番６０号</t>
  </si>
  <si>
    <t>06-6647-6500</t>
  </si>
  <si>
    <t>大阪府大阪市福島区福島7丁目15番26号</t>
  </si>
  <si>
    <t>大阪府大阪市西区江戸堀一丁目６番１０号</t>
    <rPh sb="0" eb="3">
      <t>オオサカフ</t>
    </rPh>
    <rPh sb="3" eb="6">
      <t>オオサカシ</t>
    </rPh>
    <rPh sb="6" eb="8">
      <t>ニシク</t>
    </rPh>
    <rPh sb="8" eb="11">
      <t>エドボリ</t>
    </rPh>
    <rPh sb="11" eb="14">
      <t>イッチョウメ</t>
    </rPh>
    <rPh sb="15" eb="16">
      <t>バン</t>
    </rPh>
    <rPh sb="18" eb="19">
      <t>ゴウ</t>
    </rPh>
    <phoneticPr fontId="3"/>
  </si>
  <si>
    <t>06-6459-1685</t>
  </si>
  <si>
    <t>06-6459-1686</t>
  </si>
  <si>
    <t>井上　隆太</t>
  </si>
  <si>
    <t>552-0011</t>
  </si>
  <si>
    <t>大阪府大阪市港区南市岡１丁目６番１８号　メゾンアンジュ２０５号</t>
    <rPh sb="0" eb="3">
      <t>オオサカフ</t>
    </rPh>
    <rPh sb="3" eb="6">
      <t>オオサカシ</t>
    </rPh>
    <rPh sb="6" eb="8">
      <t>ミナトク</t>
    </rPh>
    <rPh sb="8" eb="11">
      <t>ミナミイチオカ</t>
    </rPh>
    <rPh sb="12" eb="14">
      <t>チョウメ</t>
    </rPh>
    <rPh sb="15" eb="16">
      <t>バン</t>
    </rPh>
    <rPh sb="18" eb="19">
      <t>ゴウ</t>
    </rPh>
    <rPh sb="30" eb="31">
      <t>ゴウ</t>
    </rPh>
    <phoneticPr fontId="3"/>
  </si>
  <si>
    <t>06-6616-9380</t>
  </si>
  <si>
    <t>小川　仁</t>
    <rPh sb="0" eb="2">
      <t>オガワ</t>
    </rPh>
    <rPh sb="3" eb="4">
      <t>ヒトシ</t>
    </rPh>
    <phoneticPr fontId="3"/>
  </si>
  <si>
    <t>小川　仁</t>
  </si>
  <si>
    <t>星野　忠夫</t>
    <rPh sb="0" eb="2">
      <t>ホシノ</t>
    </rPh>
    <rPh sb="3" eb="5">
      <t>タダオ</t>
    </rPh>
    <phoneticPr fontId="7"/>
  </si>
  <si>
    <t xml:space="preserve">522-0054 </t>
  </si>
  <si>
    <t>彦根市西今町１番地</t>
    <rPh sb="3" eb="4">
      <t>ニシ</t>
    </rPh>
    <rPh sb="4" eb="5">
      <t>イマ</t>
    </rPh>
    <rPh sb="5" eb="6">
      <t>マチ</t>
    </rPh>
    <rPh sb="7" eb="9">
      <t>バンチ</t>
    </rPh>
    <phoneticPr fontId="7"/>
  </si>
  <si>
    <t>森下　浩嗣</t>
    <rPh sb="0" eb="2">
      <t>モリシタ</t>
    </rPh>
    <rPh sb="3" eb="5">
      <t>ヒロツグ</t>
    </rPh>
    <phoneticPr fontId="7"/>
  </si>
  <si>
    <t>高須　哲也</t>
    <rPh sb="0" eb="2">
      <t>タカス</t>
    </rPh>
    <rPh sb="3" eb="4">
      <t>テツ</t>
    </rPh>
    <rPh sb="4" eb="5">
      <t>ヤ</t>
    </rPh>
    <phoneticPr fontId="7"/>
  </si>
  <si>
    <t>615-0001</t>
  </si>
  <si>
    <t>京都市右京区西院上今田町１７番１号</t>
    <rPh sb="0" eb="3">
      <t>キョウトシ</t>
    </rPh>
    <rPh sb="3" eb="6">
      <t>ウキョウク</t>
    </rPh>
    <rPh sb="6" eb="8">
      <t>サイイン</t>
    </rPh>
    <rPh sb="8" eb="9">
      <t>ジョウ</t>
    </rPh>
    <rPh sb="9" eb="11">
      <t>イマダ</t>
    </rPh>
    <rPh sb="11" eb="12">
      <t>マチ</t>
    </rPh>
    <rPh sb="14" eb="15">
      <t>バン</t>
    </rPh>
    <rPh sb="16" eb="17">
      <t>ゴウ</t>
    </rPh>
    <phoneticPr fontId="7"/>
  </si>
  <si>
    <t>高田　知彦</t>
    <rPh sb="0" eb="2">
      <t>タカダ</t>
    </rPh>
    <rPh sb="3" eb="5">
      <t>トモヒコ</t>
    </rPh>
    <phoneticPr fontId="7"/>
  </si>
  <si>
    <t>津村　秀行</t>
    <rPh sb="0" eb="2">
      <t>ツムラ</t>
    </rPh>
    <rPh sb="3" eb="5">
      <t>ヒデユキ</t>
    </rPh>
    <phoneticPr fontId="7"/>
  </si>
  <si>
    <t>関東、高砂、加古川、関門、真岡</t>
  </si>
  <si>
    <t>鷦鷯　義則</t>
    <rPh sb="0" eb="2">
      <t>ササキ</t>
    </rPh>
    <rPh sb="3" eb="5">
      <t>ヨシノリ</t>
    </rPh>
    <phoneticPr fontId="7"/>
  </si>
  <si>
    <t>兵庫県神戸市中央区東川崎町１丁目３番３号</t>
  </si>
  <si>
    <t>078-371-6302</t>
  </si>
  <si>
    <t>078-371-6303</t>
  </si>
  <si>
    <t>田中　一生</t>
    <rPh sb="0" eb="2">
      <t>タナカ</t>
    </rPh>
    <rPh sb="3" eb="5">
      <t>カズオ</t>
    </rPh>
    <phoneticPr fontId="7"/>
  </si>
  <si>
    <t>大阪市中央区本町3-3-8</t>
    <rPh sb="0" eb="3">
      <t>オオサカシ</t>
    </rPh>
    <rPh sb="3" eb="6">
      <t>チュウオウク</t>
    </rPh>
    <rPh sb="6" eb="8">
      <t>ホンマチ</t>
    </rPh>
    <phoneticPr fontId="7"/>
  </si>
  <si>
    <t>０６－６２５１－７６３９</t>
  </si>
  <si>
    <t xml:space="preserve">532-0003 </t>
  </si>
  <si>
    <t>大阪市淀川区宮原4丁目1番6号</t>
    <rPh sb="0" eb="3">
      <t>オオサカシ</t>
    </rPh>
    <rPh sb="5" eb="6">
      <t>ク</t>
    </rPh>
    <rPh sb="6" eb="8">
      <t>ミヤハラ</t>
    </rPh>
    <rPh sb="9" eb="11">
      <t>チョウメ</t>
    </rPh>
    <rPh sb="12" eb="13">
      <t>バン</t>
    </rPh>
    <rPh sb="14" eb="15">
      <t>ゴウ</t>
    </rPh>
    <phoneticPr fontId="7"/>
  </si>
  <si>
    <t>０６－６１５１－５４１５</t>
  </si>
  <si>
    <t>大阪市西区江戸堀1丁目6番10号肥後橋渡辺ビル６階</t>
    <rPh sb="0" eb="3">
      <t>オオサカシ</t>
    </rPh>
    <rPh sb="3" eb="5">
      <t>ニシク</t>
    </rPh>
    <rPh sb="5" eb="7">
      <t>エド</t>
    </rPh>
    <rPh sb="7" eb="8">
      <t>ホリ</t>
    </rPh>
    <rPh sb="9" eb="11">
      <t>チョウメ</t>
    </rPh>
    <rPh sb="12" eb="13">
      <t>バン</t>
    </rPh>
    <rPh sb="15" eb="16">
      <t>ゴウ</t>
    </rPh>
    <rPh sb="16" eb="17">
      <t>コ</t>
    </rPh>
    <rPh sb="17" eb="18">
      <t>ゴ</t>
    </rPh>
    <rPh sb="18" eb="19">
      <t>ハシ</t>
    </rPh>
    <rPh sb="19" eb="21">
      <t>ワタナベ</t>
    </rPh>
    <rPh sb="24" eb="25">
      <t>カイ</t>
    </rPh>
    <phoneticPr fontId="7"/>
  </si>
  <si>
    <t>０６－６４５９－１８２１</t>
  </si>
  <si>
    <t>０６－６４５９－１８２２</t>
  </si>
  <si>
    <t>岡本　真奈</t>
    <rPh sb="0" eb="2">
      <t>オカモト</t>
    </rPh>
    <rPh sb="3" eb="5">
      <t>マナ</t>
    </rPh>
    <phoneticPr fontId="7"/>
  </si>
  <si>
    <t>672-8051</t>
  </si>
  <si>
    <t>兵庫県姫路市飾磨区清水３丁目４０－１０２</t>
  </si>
  <si>
    <t xml:space="preserve">江東区大島４丁目６番１号　ダイエー大島店５階 </t>
    <rPh sb="3" eb="5">
      <t>オオシマ</t>
    </rPh>
    <rPh sb="6" eb="8">
      <t>チョウメ</t>
    </rPh>
    <rPh sb="9" eb="10">
      <t>バン</t>
    </rPh>
    <rPh sb="11" eb="12">
      <t>ゴウ</t>
    </rPh>
    <rPh sb="17" eb="19">
      <t>オオシマ</t>
    </rPh>
    <rPh sb="19" eb="20">
      <t>ミセ</t>
    </rPh>
    <rPh sb="21" eb="22">
      <t>カイ</t>
    </rPh>
    <phoneticPr fontId="7"/>
  </si>
  <si>
    <t>吉田　純一</t>
  </si>
  <si>
    <t>451-8575</t>
  </si>
  <si>
    <t>名古屋市西区幅下1丁目4番1号</t>
    <rPh sb="0" eb="4">
      <t>ナゴヤシ</t>
    </rPh>
    <rPh sb="4" eb="6">
      <t>ニシク</t>
    </rPh>
    <rPh sb="6" eb="7">
      <t>ハバ</t>
    </rPh>
    <rPh sb="7" eb="8">
      <t>シタ</t>
    </rPh>
    <rPh sb="9" eb="11">
      <t>チョウメ</t>
    </rPh>
    <rPh sb="12" eb="13">
      <t>バン</t>
    </rPh>
    <rPh sb="14" eb="15">
      <t>ゴウ</t>
    </rPh>
    <phoneticPr fontId="7"/>
  </si>
  <si>
    <t>０５２－５６４－３１９９</t>
  </si>
  <si>
    <t>０５２－５６４－３３２０</t>
  </si>
  <si>
    <t>安田　正介</t>
    <rPh sb="0" eb="2">
      <t>ヤスダ</t>
    </rPh>
    <rPh sb="3" eb="4">
      <t>タダシ</t>
    </rPh>
    <rPh sb="4" eb="5">
      <t>スケ</t>
    </rPh>
    <phoneticPr fontId="7"/>
  </si>
  <si>
    <t>次本　圭吾</t>
    <rPh sb="0" eb="1">
      <t>ツギ</t>
    </rPh>
    <rPh sb="1" eb="2">
      <t>ホン</t>
    </rPh>
    <rPh sb="3" eb="5">
      <t>ケイゴ</t>
    </rPh>
    <phoneticPr fontId="7"/>
  </si>
  <si>
    <t>734-0064</t>
  </si>
  <si>
    <t>広島県広島市南区小磯町1番1号</t>
    <rPh sb="0" eb="3">
      <t>ヒロシマケン</t>
    </rPh>
    <rPh sb="3" eb="6">
      <t>ヒロシマシ</t>
    </rPh>
    <rPh sb="6" eb="8">
      <t>ミナミク</t>
    </rPh>
    <rPh sb="8" eb="10">
      <t>コイソ</t>
    </rPh>
    <rPh sb="10" eb="11">
      <t>マチ</t>
    </rPh>
    <rPh sb="12" eb="13">
      <t>バン</t>
    </rPh>
    <rPh sb="14" eb="15">
      <t>ゴウ</t>
    </rPh>
    <phoneticPr fontId="5"/>
  </si>
  <si>
    <t>732-0804</t>
  </si>
  <si>
    <t>広島市南区西蟹屋１－１－７</t>
    <rPh sb="3" eb="5">
      <t>ミナミク</t>
    </rPh>
    <rPh sb="5" eb="8">
      <t>ニシカニヤ</t>
    </rPh>
    <phoneticPr fontId="7"/>
  </si>
  <si>
    <t>東　光晴</t>
    <rPh sb="0" eb="1">
      <t>ヒガシ</t>
    </rPh>
    <rPh sb="2" eb="4">
      <t>ミツハル</t>
    </rPh>
    <phoneticPr fontId="7"/>
  </si>
  <si>
    <t>大政　憲司</t>
    <rPh sb="0" eb="2">
      <t>オオマサ</t>
    </rPh>
    <rPh sb="3" eb="5">
      <t>ケンジ</t>
    </rPh>
    <phoneticPr fontId="7"/>
  </si>
  <si>
    <t>0897-37-2144</t>
  </si>
  <si>
    <t>福田　幹大</t>
    <rPh sb="0" eb="2">
      <t>フクダ</t>
    </rPh>
    <rPh sb="3" eb="5">
      <t>ミキヒロ</t>
    </rPh>
    <phoneticPr fontId="7"/>
  </si>
  <si>
    <t xml:space="preserve">高知市本町４－１－１６ </t>
  </si>
  <si>
    <t>800-0039</t>
  </si>
  <si>
    <t>福岡県北九州市門司区中町１番14号</t>
  </si>
  <si>
    <t>070-7589-4100</t>
  </si>
  <si>
    <t>福岡県北九州市戸畑区小芝2丁目2番6号201号</t>
  </si>
  <si>
    <t>藤井　茂</t>
    <rPh sb="0" eb="2">
      <t>フジイ</t>
    </rPh>
    <rPh sb="3" eb="4">
      <t>シゲ</t>
    </rPh>
    <phoneticPr fontId="7"/>
  </si>
  <si>
    <t>単一</t>
    <rPh sb="0" eb="2">
      <t>タンイチ</t>
    </rPh>
    <phoneticPr fontId="7"/>
  </si>
  <si>
    <t>福岡県福岡市博多区博多駅東３丁目７番１号</t>
  </si>
  <si>
    <t>鹿児島県鹿児島市泉町３－３</t>
    <rPh sb="0" eb="4">
      <t>カゴシマケン</t>
    </rPh>
    <rPh sb="4" eb="7">
      <t>カゴシマ</t>
    </rPh>
    <rPh sb="7" eb="8">
      <t>シ</t>
    </rPh>
    <rPh sb="8" eb="9">
      <t>イズミ</t>
    </rPh>
    <rPh sb="9" eb="10">
      <t>マチ</t>
    </rPh>
    <phoneticPr fontId="7"/>
  </si>
  <si>
    <t>伊東　和美</t>
    <rPh sb="0" eb="2">
      <t>イトウ</t>
    </rPh>
    <rPh sb="3" eb="5">
      <t>カズミ</t>
    </rPh>
    <phoneticPr fontId="7"/>
  </si>
  <si>
    <t>②検討中</t>
    <phoneticPr fontId="1"/>
  </si>
  <si>
    <t>③実施しない</t>
    <phoneticPr fontId="1"/>
  </si>
  <si>
    <t>こうきほーるでぃんぐす</t>
    <phoneticPr fontId="1"/>
  </si>
  <si>
    <t>GWA</t>
  </si>
  <si>
    <t>IHG・ANAホテルズ</t>
  </si>
  <si>
    <t>KOA</t>
  </si>
  <si>
    <t>SGホールディングスグループ</t>
  </si>
  <si>
    <t>TOYO TIRE</t>
  </si>
  <si>
    <t>UACJ</t>
  </si>
  <si>
    <t>③実施しない</t>
  </si>
  <si>
    <t>②検討中</t>
  </si>
  <si>
    <t>トラスコ中山</t>
  </si>
  <si>
    <t>　ナイスグループ</t>
  </si>
  <si>
    <t>ﾚｵﾝ自動機</t>
  </si>
  <si>
    <t>工機ホールディングス</t>
  </si>
  <si>
    <t>大正製薬健康保険組合</t>
  </si>
  <si>
    <t>EY Japan</t>
  </si>
  <si>
    <t>HGST</t>
  </si>
  <si>
    <t>SMBCｺﾝｼｭｰﾏｰﾌｧｲﾅﾝｽ</t>
  </si>
  <si>
    <t>TSIホールディングス</t>
  </si>
  <si>
    <t>YG</t>
  </si>
  <si>
    <t>きらぼし銀行</t>
  </si>
  <si>
    <t>関東ITソフトウェア</t>
  </si>
  <si>
    <t>君津製鉄所関連</t>
  </si>
  <si>
    <t>日本ｶｰﾊﾞｲﾄﾞ工業</t>
  </si>
  <si>
    <t>AGC</t>
  </si>
  <si>
    <t>GLV</t>
  </si>
  <si>
    <t>MSD</t>
  </si>
  <si>
    <t>ジェイアールグル―プ</t>
  </si>
  <si>
    <t>三井Ｅ＆Ｓ</t>
  </si>
  <si>
    <t>関ヶ原石材</t>
  </si>
  <si>
    <t>AIG</t>
  </si>
  <si>
    <t>FR</t>
  </si>
  <si>
    <t>TDK</t>
  </si>
  <si>
    <t>ジーエス･ユアサ</t>
  </si>
  <si>
    <t>尼崎中央病院</t>
  </si>
  <si>
    <t>東　レ</t>
  </si>
  <si>
    <t>GWA健康保険組合</t>
  </si>
  <si>
    <t>IHG・ANAホテルズ健康保険組合</t>
  </si>
  <si>
    <t>KOA健康保険組合</t>
  </si>
  <si>
    <t>SGホールディングスグループ健康保険組合</t>
  </si>
  <si>
    <t>TOYO TIRE健康保険組合</t>
  </si>
  <si>
    <t>UACJ健康保険組合</t>
  </si>
  <si>
    <t>あおみ建設健康保険組合</t>
  </si>
  <si>
    <t>さいしん健康保険組合</t>
  </si>
  <si>
    <t>なとり健康保険組合</t>
  </si>
  <si>
    <t>イズミグループ健康保険組合</t>
  </si>
  <si>
    <t>エーザイ健康保険組合</t>
  </si>
  <si>
    <t>カスミ健康保険組合</t>
  </si>
  <si>
    <t>カルビー健康保険組合</t>
  </si>
  <si>
    <t>ジェイテクト健康保険組合</t>
  </si>
  <si>
    <t>ゼロ健康保険組合</t>
  </si>
  <si>
    <t>トッパングループ健康保険組合</t>
  </si>
  <si>
    <t>トヨタ紡織健康保険組合</t>
  </si>
  <si>
    <t>　ナイスグループ健康保険組合</t>
  </si>
  <si>
    <t>ブリヂストン健康保険組合</t>
  </si>
  <si>
    <t>プレス工業健康保険組合</t>
  </si>
  <si>
    <t>マキタ健康保険組合</t>
  </si>
  <si>
    <t>マツダ健康保険組合</t>
  </si>
  <si>
    <t>ミクニ健康保険組合</t>
  </si>
  <si>
    <t>ユーシーシー健康保険組合</t>
  </si>
  <si>
    <t>三菱自動車健康保険組合</t>
  </si>
  <si>
    <t>京三製作所健康保険組合</t>
  </si>
  <si>
    <t>小糸健康保険組合</t>
  </si>
  <si>
    <t>岐阜繊維健康保険組合</t>
  </si>
  <si>
    <t>工機ホールディングス健康保険組合</t>
  </si>
  <si>
    <t>持田製薬健康保険組合</t>
  </si>
  <si>
    <t>新電元工業健康保険組合</t>
  </si>
  <si>
    <t>沖電気工業健康保険組合</t>
  </si>
  <si>
    <t>神奈川県プラスチック事業健康保険組合</t>
  </si>
  <si>
    <t>神奈川県建設業健康保険組合</t>
  </si>
  <si>
    <t>ＤＩＣ健康保険組合</t>
  </si>
  <si>
    <t>不二サッシ健康保険組合</t>
  </si>
  <si>
    <t>兵庫県運輸業健康保険組合</t>
  </si>
  <si>
    <t>名糖健康保険組合</t>
  </si>
  <si>
    <t>大日本明治製糖健康保険組合</t>
  </si>
  <si>
    <t>大阪婦人子供既製服健康保険組合</t>
  </si>
  <si>
    <t>大阪府電気工事健康保険組合</t>
  </si>
  <si>
    <t>大阪線材製品健康保険組合</t>
  </si>
  <si>
    <t>天理よろづ相談所健康保険組合</t>
  </si>
  <si>
    <t>富士車輌健康保険組合</t>
  </si>
  <si>
    <t>日本信号健康保険組合</t>
  </si>
  <si>
    <t>日本板硝子健康保険組合</t>
  </si>
  <si>
    <t>日本電子健康保険組合</t>
  </si>
  <si>
    <t>東京中央卸売市場健康保険組合</t>
  </si>
  <si>
    <t>東京港運健康保険組合</t>
  </si>
  <si>
    <t>神奈川県石油業健康保険組合</t>
  </si>
  <si>
    <t>神奈川鉄鋼産業健康保険組合</t>
  </si>
  <si>
    <t>福山通運健康保険組合</t>
  </si>
  <si>
    <t>長瀬産業健康保険組合</t>
  </si>
  <si>
    <t>象印マホービン健康保険組合</t>
  </si>
  <si>
    <t>ＢＩＪ健康保険組合</t>
  </si>
  <si>
    <t>EY Japan健康保険組合</t>
  </si>
  <si>
    <t>ＪＸＴＧグループ健康保険組合</t>
  </si>
  <si>
    <t>YG健康保険組合</t>
  </si>
  <si>
    <t>きらぼし銀行健康保険組合</t>
  </si>
  <si>
    <t>くろがね健康保険組合</t>
  </si>
  <si>
    <t>みづほ健康保険組合</t>
  </si>
  <si>
    <t>アイシン健康保険組合</t>
  </si>
  <si>
    <t>エム・オー・エー健康保険組合</t>
  </si>
  <si>
    <t>カネカ健康保険組合</t>
  </si>
  <si>
    <t>クラレ健康保険組合</t>
  </si>
  <si>
    <t>サノヤス健康保険組合</t>
  </si>
  <si>
    <t>サンデン健康保険組合</t>
  </si>
  <si>
    <t>シーイーシー健康保険組合</t>
  </si>
  <si>
    <t>タカラベルモント健康保険組合</t>
  </si>
  <si>
    <t>ダイセル健康保険組合</t>
  </si>
  <si>
    <t>ダスキン健康保険組合</t>
  </si>
  <si>
    <t>ツカモトグループ健康保険組合</t>
  </si>
  <si>
    <t>トヨタ販売連合健康保険組合</t>
  </si>
  <si>
    <t>パレット健康保険組合</t>
  </si>
  <si>
    <t>ホトニクス・グループ健康保険組合</t>
  </si>
  <si>
    <t>ホンダ健康保険組合</t>
  </si>
  <si>
    <t>マーレ健康保険組合</t>
  </si>
  <si>
    <t>ミツトヨ健康保険組合</t>
  </si>
  <si>
    <t>七十七銀行健康保険組合</t>
  </si>
  <si>
    <t>三陽商会健康保険組合</t>
  </si>
  <si>
    <t>九州電力健康保険組合</t>
  </si>
  <si>
    <t>京都中央信用金庫健康保険組合</t>
  </si>
  <si>
    <t>倉紡健康保険組合</t>
  </si>
  <si>
    <t>千葉県食品製造健康保険組合</t>
  </si>
  <si>
    <t>双日健康保険組合</t>
  </si>
  <si>
    <t>国会議員秘書健康保険組合</t>
  </si>
  <si>
    <t>大阪工作機械健康保険組合</t>
  </si>
  <si>
    <t>太陽生命健康保険組合</t>
  </si>
  <si>
    <t>安田日本興亜健康保険組合</t>
  </si>
  <si>
    <t>小松製作所健康保険組合</t>
  </si>
  <si>
    <t>前田道路健康保険組合</t>
  </si>
  <si>
    <t>徳洲会健康保険組合</t>
  </si>
  <si>
    <t>関東ITソフトウェア健康保険組合</t>
  </si>
  <si>
    <t>村田製作所健康保険組合</t>
  </si>
  <si>
    <t>松竹健康保険組合</t>
  </si>
  <si>
    <t>横河ブリッジホールディングス健康保険組合</t>
  </si>
  <si>
    <t>王子製紙健康保険組合</t>
  </si>
  <si>
    <t>産業機械健康保険組合</t>
  </si>
  <si>
    <t>神奈川県機器健康保険組合</t>
  </si>
  <si>
    <t>神奈川県食品製造健康保険組合</t>
  </si>
  <si>
    <t>科学技術健康保険組合</t>
  </si>
  <si>
    <t>経済産業関係法人健康保険組合</t>
  </si>
  <si>
    <t>西日本プラスチック工業健康保険組合</t>
  </si>
  <si>
    <t>西武健康保険組合</t>
  </si>
  <si>
    <t>近藤紡績健康保険組合</t>
  </si>
  <si>
    <t>雪の聖母会健康保険組合</t>
  </si>
  <si>
    <t>ＮＩＰＰＯ健康保険組合</t>
  </si>
  <si>
    <t>君津製鉄所関連健康保険組合</t>
  </si>
  <si>
    <t>労働者健康安全機構健康保険組合</t>
  </si>
  <si>
    <t>大阪府石油健康保険組合</t>
  </si>
  <si>
    <t>大阪鉄商健康保険組合</t>
  </si>
  <si>
    <t>日刊工業新聞社健康保険組合</t>
  </si>
  <si>
    <t>日本事務器健康保険組合</t>
  </si>
  <si>
    <t>日本山村硝子健康保険組合</t>
  </si>
  <si>
    <t>日本工営健康保険組合</t>
  </si>
  <si>
    <t>日研グループ健康保険組合</t>
  </si>
  <si>
    <t>明治安田生命健康保険組合</t>
  </si>
  <si>
    <t>東リ健康保険組合</t>
  </si>
  <si>
    <t>東京エレクトロン健康保険組合</t>
  </si>
  <si>
    <t>東京医科大学健康保険組合</t>
  </si>
  <si>
    <t>東京屋外広告ディスプレイ健康保険組合</t>
  </si>
  <si>
    <t>東京都洋菓子健康保険組合</t>
  </si>
  <si>
    <t>東京都農林漁業団体健康保険組合</t>
  </si>
  <si>
    <t>東京都食品健康保険組合</t>
  </si>
  <si>
    <t>東芝健康保険組合</t>
  </si>
  <si>
    <t>椿本チエイン健康保険組合</t>
  </si>
  <si>
    <t>長谷工健康保険組合</t>
  </si>
  <si>
    <t>飯野健康保険組合</t>
  </si>
  <si>
    <t>野村健康保険組合</t>
  </si>
  <si>
    <t>やまと健康保険組合</t>
  </si>
  <si>
    <t>GLV健康保険組合</t>
  </si>
  <si>
    <t>みちのく銀行健康保険組合</t>
  </si>
  <si>
    <t>エイベックス・グループ健康保険組合</t>
  </si>
  <si>
    <t>エーアンドエーマテリアル健康保険組合</t>
  </si>
  <si>
    <t>オークマ健康保険組合</t>
  </si>
  <si>
    <t>ジェイアールグル―プ健康保険組合</t>
  </si>
  <si>
    <t>ダイハツ系連合健康保険組合</t>
  </si>
  <si>
    <t>デンソー健康保険組合</t>
  </si>
  <si>
    <t>トヨタ自動車健康保険組合</t>
  </si>
  <si>
    <t>ノバルティス健康保険組合</t>
  </si>
  <si>
    <t>リクルート健康保険組合</t>
  </si>
  <si>
    <t>レンゴー健康保険組合</t>
  </si>
  <si>
    <t>三井物産健康保険組合</t>
  </si>
  <si>
    <t>三井Ｅ＆Ｓ健康保険組合</t>
  </si>
  <si>
    <t>三協・立山健康保険組合</t>
  </si>
  <si>
    <t>三菱地所健康保険組合</t>
  </si>
  <si>
    <t>佐藤工業健康保険組合</t>
  </si>
  <si>
    <t>勝又健康保険組合</t>
  </si>
  <si>
    <t>北海道医療健康保険組合</t>
  </si>
  <si>
    <t>北関東しんきん健康保険組合</t>
  </si>
  <si>
    <t>千葉県農協健康保険組合</t>
  </si>
  <si>
    <t>南都銀行健康保険組合</t>
  </si>
  <si>
    <t>双葉電子健康保険組合</t>
  </si>
  <si>
    <t>吉原商品健康保険組合</t>
  </si>
  <si>
    <t>大広健康保険組合</t>
  </si>
  <si>
    <t>大阪府建築健康保険組合</t>
  </si>
  <si>
    <t>大阪府貨物運送健康保険組合</t>
  </si>
  <si>
    <t>大阪自転車健康保険組合</t>
  </si>
  <si>
    <t>大阪装粧健康保険組合</t>
  </si>
  <si>
    <t>宇部興産健康保険組合</t>
  </si>
  <si>
    <t>富士フイルムグループ健康保険組合</t>
  </si>
  <si>
    <t>巨樹の会健康保険組合</t>
  </si>
  <si>
    <t>帝人グループ健康保険組合</t>
  </si>
  <si>
    <t>愛知県トラック事業健康保険組合</t>
  </si>
  <si>
    <t>日本発条健康保険組合</t>
  </si>
  <si>
    <t>日本製粉健康保険組合</t>
  </si>
  <si>
    <t>日東電工健康保険組合</t>
  </si>
  <si>
    <t>日産自動車健康保険組合</t>
  </si>
  <si>
    <t>早稲田大学健康保険組合</t>
  </si>
  <si>
    <t>旭化成健康保険組合</t>
  </si>
  <si>
    <t>東京広告業健康保険組合</t>
  </si>
  <si>
    <t>東京応化工業健康保険組合</t>
  </si>
  <si>
    <t>東日本電線工業健康保険組合</t>
  </si>
  <si>
    <t>東淀川健康保険組合</t>
  </si>
  <si>
    <t>東芝機械健康保険組合</t>
  </si>
  <si>
    <t>松屋健康保険組合</t>
  </si>
  <si>
    <t>横浜ゴム健康保険組合</t>
  </si>
  <si>
    <t>永大産業健康保険組合</t>
  </si>
  <si>
    <t>社会保険支払基金健康保険組合</t>
  </si>
  <si>
    <t>第一三共グループ健康保険組合</t>
  </si>
  <si>
    <t>紀陽銀行健康保険組合</t>
  </si>
  <si>
    <t>群馬県農業団体健康保険組合</t>
  </si>
  <si>
    <t>茨城県農協健康保険組合</t>
  </si>
  <si>
    <t>豊田通商健康保険組合</t>
  </si>
  <si>
    <t>長野県自動車販売店健康保険組合</t>
  </si>
  <si>
    <t>長野県食品健康保険組合</t>
  </si>
  <si>
    <t>関ヶ原石材健康保険組合</t>
  </si>
  <si>
    <t>関西文紙情報産業健康保険組合</t>
  </si>
  <si>
    <t>電興健康保険組合</t>
  </si>
  <si>
    <t>静岡県東部機械工業健康保険組合</t>
  </si>
  <si>
    <t>静岡県金属工業健康保険組合</t>
  </si>
  <si>
    <t>静岡県電気工事業健康保険組合</t>
  </si>
  <si>
    <t>ＪＶＣケンウッド健康保険組合</t>
  </si>
  <si>
    <t>ＡＮＡグループ健康保険組合</t>
  </si>
  <si>
    <t>りそな健康保険組合</t>
  </si>
  <si>
    <t>アサヒグループ健康保険組合</t>
  </si>
  <si>
    <t>イズミヤグループ健康保険組合</t>
  </si>
  <si>
    <t>エア・ウォーター健康保険組合</t>
  </si>
  <si>
    <t>キタムラ健康保険組合</t>
  </si>
  <si>
    <t>シナネン健康保険組合</t>
  </si>
  <si>
    <t>シャープ健康保険組合</t>
  </si>
  <si>
    <t>セイコーインスツル健康保険組合</t>
  </si>
  <si>
    <t>セメント商工健康保険組合</t>
  </si>
  <si>
    <t>セントラルスポーツ健康保険組合</t>
  </si>
  <si>
    <t>ダイドーリミテッド健康保険組合</t>
  </si>
  <si>
    <t>トータルビューティー健康保険組合</t>
  </si>
  <si>
    <t>ニューオータニ健康保険組合</t>
  </si>
  <si>
    <t>パッケージ工業健康保険組合</t>
  </si>
  <si>
    <t>パナソニック健康保険組合</t>
  </si>
  <si>
    <t>フォーラムエンジニアリング健康保険組合</t>
  </si>
  <si>
    <t>フジクラ健康保険組合</t>
  </si>
  <si>
    <t>ブラザー健康保険組合</t>
  </si>
  <si>
    <t>ワールド健康保険組合</t>
  </si>
  <si>
    <t>三浦グループ健康保険組合</t>
  </si>
  <si>
    <t>三菱マテリアル健康保険組合</t>
  </si>
  <si>
    <t>中山製鋼所健康保険組合</t>
  </si>
  <si>
    <t>中部アイティ産業健康保険組合</t>
  </si>
  <si>
    <t>五洋建設健康保険組合</t>
  </si>
  <si>
    <t>京都信用金庫健康保険組合</t>
  </si>
  <si>
    <t>倉庫業健康保険組合</t>
  </si>
  <si>
    <t>全国労働金庫健康保険組合</t>
  </si>
  <si>
    <t>全国商品取引業健康保険組合</t>
  </si>
  <si>
    <t>全国外食産業ジェフ健康保険組合</t>
  </si>
  <si>
    <t>全国設計事務所健康保険組合</t>
  </si>
  <si>
    <t>出版健康保険組合</t>
  </si>
  <si>
    <t>北陸情報産業健康保険組合</t>
  </si>
  <si>
    <t>合同製鐵健康保険組合</t>
  </si>
  <si>
    <t>埼玉県農協健康保険組合</t>
  </si>
  <si>
    <t>外国運輸金融健康保険組合</t>
  </si>
  <si>
    <t>大沢健康保険組合</t>
  </si>
  <si>
    <t>大阪府管工事業健康保険組合</t>
  </si>
  <si>
    <t>大阪府電設工業健康保険組合</t>
  </si>
  <si>
    <t>大阪機械工具商健康保険組合</t>
  </si>
  <si>
    <t>大阪産業機械工業健康保険組合</t>
  </si>
  <si>
    <t>大阪織物商健康保険組合</t>
  </si>
  <si>
    <t>大阪薬業健康保険組合</t>
  </si>
  <si>
    <t>大阪読売健康保険組合</t>
  </si>
  <si>
    <t>宝グループ健康保険組合</t>
  </si>
  <si>
    <t>富士電機健康保険組合</t>
  </si>
  <si>
    <t>山崎製パン健康保険組合</t>
  </si>
  <si>
    <t>山陰自動車業健康保険組合</t>
  </si>
  <si>
    <t>帝石健康保険組合</t>
  </si>
  <si>
    <t>日本コロムビア健康保険組合</t>
  </si>
  <si>
    <t>日本ペイント健康保険組合</t>
  </si>
  <si>
    <t>日本航空健康保険組合</t>
  </si>
  <si>
    <t>日本触媒健康保険組合</t>
  </si>
  <si>
    <t>朝日新聞健康保険組合</t>
  </si>
  <si>
    <t>東　レ健康保険組合</t>
  </si>
  <si>
    <t>東京トラック事業健康保険組合</t>
  </si>
  <si>
    <t>東京都土木建築健康保険組合</t>
  </si>
  <si>
    <t>東京都情報サービス産業健康保険組合</t>
  </si>
  <si>
    <t>東京都金属プレス工業健康保険組合</t>
  </si>
  <si>
    <t>東京鐵鋼健康保険組合</t>
  </si>
  <si>
    <t>横浜港運健康保険組合</t>
  </si>
  <si>
    <t>横浜銀行健康保険組合</t>
  </si>
  <si>
    <t>法令出版健康保険組合</t>
  </si>
  <si>
    <t>法政大学健康保険組合</t>
  </si>
  <si>
    <t>神奈川県管工事業健康保険組合</t>
  </si>
  <si>
    <t>神奈川県自動車整備健康保険組合</t>
  </si>
  <si>
    <t>綜合警備保障健康保険組合</t>
  </si>
  <si>
    <t>西川ゴム工業健康保険組合</t>
  </si>
  <si>
    <t>西日本パッケージング健康保険組合</t>
  </si>
  <si>
    <t>観光産業健康保険組合</t>
  </si>
  <si>
    <t>計機健康保険組合</t>
  </si>
  <si>
    <t>豊田合成健康保険組合</t>
  </si>
  <si>
    <t>農林水産関係法人健康保険組合</t>
  </si>
  <si>
    <t>近畿電子産業健康保険組合</t>
  </si>
  <si>
    <t>通信機器産業健康保険組合</t>
  </si>
  <si>
    <t>長野県機械金属健康保険組合</t>
  </si>
  <si>
    <t>青森銀行健康保険組合</t>
  </si>
  <si>
    <t>静岡県トラック運送健康保険組合</t>
  </si>
  <si>
    <t>静岡県農業団体健康保険組合</t>
  </si>
  <si>
    <t>高田工業所健康保険組合</t>
  </si>
  <si>
    <t>ナオリ健康保険組合</t>
  </si>
  <si>
    <t>R1/10/18/17:00 現在</t>
    <rPh sb="15" eb="17">
      <t>ゲンザイ</t>
    </rPh>
    <phoneticPr fontId="1"/>
  </si>
  <si>
    <t>きみづせいてつじょかんれん</t>
    <phoneticPr fontId="1"/>
  </si>
  <si>
    <t>せきがはらせきざい</t>
    <phoneticPr fontId="1"/>
  </si>
  <si>
    <t>みついＥ＆Ｓ</t>
    <phoneticPr fontId="1"/>
  </si>
  <si>
    <t>TMG</t>
  </si>
  <si>
    <t>きつこう会</t>
  </si>
  <si>
    <t>廣貫堂</t>
  </si>
  <si>
    <t>MBK連合</t>
  </si>
  <si>
    <t>JUKI</t>
  </si>
  <si>
    <t>東亞合成</t>
  </si>
  <si>
    <t>KYB</t>
  </si>
  <si>
    <t>コニカミノルタ健康保険組合</t>
  </si>
  <si>
    <t>サザビーリーグ健康保険組合</t>
  </si>
  <si>
    <t>ジェイティ健康保険組合</t>
  </si>
  <si>
    <t>ソニー健康保険組合</t>
  </si>
  <si>
    <t>ダイワボウ健康保険組合</t>
  </si>
  <si>
    <t>トヨタ関連部品健康保険組合</t>
  </si>
  <si>
    <t>ヤマハ健康保険組合</t>
  </si>
  <si>
    <t>ユニチカ健康保険組合</t>
  </si>
  <si>
    <t>ユニーグループ健康保険組合</t>
  </si>
  <si>
    <t>井関農機健康保険組合</t>
  </si>
  <si>
    <t>住宅金融支援機構健康保険組合</t>
  </si>
  <si>
    <t>信越化学健康保険組合</t>
  </si>
  <si>
    <t>全国硝子業健康保険組合</t>
  </si>
  <si>
    <t>全日本空輸健康保険組合</t>
  </si>
  <si>
    <t>埼玉県建設業健康保険組合</t>
  </si>
  <si>
    <t>大同特殊鋼健康保険組合</t>
  </si>
  <si>
    <t>大和証券グループ健康保険組合</t>
  </si>
  <si>
    <t>大阪ニット健康保険組合</t>
  </si>
  <si>
    <t>大阪港湾健康保険組合</t>
  </si>
  <si>
    <t>富士ソフト健康保険組合</t>
  </si>
  <si>
    <t>日本甜菜製糖健康保険組合</t>
  </si>
  <si>
    <t>日本金型工業健康保険組合</t>
  </si>
  <si>
    <t>東亜道路健康保険組合</t>
  </si>
  <si>
    <t>東京実業健康保険組合</t>
  </si>
  <si>
    <t>東京織物健康保険組合</t>
  </si>
  <si>
    <t>東京都報道事業健康保険組合</t>
  </si>
  <si>
    <t>東急百貨店健康保険組合</t>
  </si>
  <si>
    <t>栃木県農協健康保険組合</t>
  </si>
  <si>
    <t>楽天健康保険組合</t>
  </si>
  <si>
    <t>理研健康保険組合</t>
  </si>
  <si>
    <t>神奈川県情報サービス産業健康保険組合</t>
  </si>
  <si>
    <t>近畿日本鉄道健康保険組合</t>
  </si>
  <si>
    <t>酒フーズ健康保険組合</t>
  </si>
  <si>
    <t>長野県卸商業団地健康保険組合</t>
  </si>
  <si>
    <t>静岡県信用金庫健康保険組合</t>
  </si>
  <si>
    <t>鴻池健康保険組合</t>
  </si>
  <si>
    <t>MBK連合健康保険組合</t>
  </si>
  <si>
    <t>大建工業健康保険組合</t>
  </si>
  <si>
    <t>千代田グラビヤ健康保険組合</t>
  </si>
  <si>
    <t>ツガミ健康保険組合</t>
  </si>
  <si>
    <t>三井住友トラスト・グループ健康保険組合</t>
  </si>
  <si>
    <t>日清製粉健康保険組合</t>
  </si>
  <si>
    <t>東亞合成健康保険組合</t>
  </si>
  <si>
    <t>東京スター銀行健康保険組合</t>
  </si>
  <si>
    <t>KYB健康保険組合</t>
  </si>
  <si>
    <t>エクセディ健康保険組合</t>
  </si>
  <si>
    <t>オカモト健康保険組合</t>
  </si>
  <si>
    <t>スターバックスコーヒージャパン健康保険組合</t>
  </si>
  <si>
    <t>バンドー化学健康保険組合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</si>
</sst>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組&quot;&quot;合&quot;"/>
    <numFmt numFmtId="177" formatCode="0.0%"/>
    <numFmt numFmtId="178" formatCode="#,##0_ "/>
    <numFmt numFmtId="179" formatCode="0_);[Red]\(0\)"/>
  </numFmts>
  <fonts count="23" x14ac:knownFonts="1">
    <font>
      <sz val="11"/>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11"/>
      <color theme="1"/>
      <name val="ＭＳ Ｐゴシック"/>
      <family val="2"/>
      <charset val="128"/>
      <scheme val="minor"/>
    </font>
    <font>
      <sz val="11"/>
      <name val="ＭＳ Ｐゴシック"/>
      <family val="3"/>
      <charset val="128"/>
    </font>
    <font>
      <b/>
      <sz val="11"/>
      <name val="ＭＳ Ｐゴシック"/>
      <family val="3"/>
      <charset val="128"/>
    </font>
    <font>
      <sz val="6"/>
      <name val="ＭＳ Ｐゴシック"/>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scheme val="minor"/>
    </font>
    <font>
      <b/>
      <sz val="9"/>
      <color indexed="10"/>
      <name val="ＭＳ Ｐゴシック"/>
      <family val="3"/>
      <charset val="128"/>
    </font>
    <font>
      <sz val="20"/>
      <color theme="1"/>
      <name val="ＭＳ ゴシック"/>
      <family val="3"/>
      <charset val="128"/>
    </font>
    <font>
      <sz val="14"/>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6"/>
      <color rgb="FFFF0000"/>
      <name val="ＭＳ Ｐゴシック"/>
      <family val="3"/>
      <charset val="128"/>
      <scheme val="minor"/>
    </font>
    <font>
      <b/>
      <sz val="16"/>
      <color rgb="FF000000"/>
      <name val="Meiryo UI"/>
      <family val="3"/>
      <charset val="128"/>
    </font>
    <font>
      <sz val="10"/>
      <name val="ＭＳ Ｐゴシック"/>
      <family val="3"/>
      <charset val="128"/>
    </font>
    <font>
      <sz val="12"/>
      <color indexed="8"/>
      <name val="ＭＳ Ｐゴシック"/>
      <family val="3"/>
      <charset val="128"/>
    </font>
    <font>
      <sz val="9"/>
      <color theme="1"/>
      <name val="メイリオ"/>
      <family val="2"/>
      <charset val="128"/>
    </font>
    <font>
      <b/>
      <sz val="11"/>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auto="1"/>
      </bottom>
      <diagonal/>
    </border>
    <border>
      <left style="thin">
        <color indexed="64"/>
      </left>
      <right style="medium">
        <color indexed="64"/>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3">
    <xf numFmtId="0" fontId="0" fillId="0" borderId="0">
      <alignment vertical="center"/>
    </xf>
    <xf numFmtId="0" fontId="2" fillId="0" borderId="0"/>
    <xf numFmtId="0" fontId="4" fillId="0" borderId="0">
      <alignment vertical="center"/>
    </xf>
    <xf numFmtId="0" fontId="2" fillId="0" borderId="0"/>
    <xf numFmtId="0" fontId="7" fillId="0" borderId="0"/>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13" fillId="0" borderId="0">
      <alignment vertical="center"/>
    </xf>
    <xf numFmtId="0" fontId="4" fillId="0" borderId="0"/>
    <xf numFmtId="38" fontId="4" fillId="0" borderId="0" applyFont="0" applyFill="0" applyBorder="0" applyAlignment="0" applyProtection="0">
      <alignment vertical="center"/>
    </xf>
    <xf numFmtId="38" fontId="19" fillId="0" borderId="0" applyFont="0" applyFill="0" applyBorder="0" applyAlignment="0" applyProtection="0"/>
    <xf numFmtId="38" fontId="4" fillId="0" borderId="0" applyFont="0" applyFill="0" applyBorder="0" applyAlignment="0" applyProtection="0">
      <alignment vertical="center"/>
    </xf>
    <xf numFmtId="0" fontId="2" fillId="0" borderId="0">
      <alignment vertical="center"/>
    </xf>
    <xf numFmtId="0" fontId="2" fillId="0" borderId="0">
      <alignment vertical="center"/>
    </xf>
    <xf numFmtId="0" fontId="20" fillId="0" borderId="0">
      <alignment vertical="center"/>
    </xf>
    <xf numFmtId="38" fontId="2" fillId="0" borderId="0">
      <alignment vertical="center"/>
    </xf>
    <xf numFmtId="0" fontId="2" fillId="0" borderId="0">
      <alignment vertical="center"/>
    </xf>
    <xf numFmtId="38" fontId="2" fillId="0" borderId="0">
      <alignment vertical="center"/>
    </xf>
    <xf numFmtId="0" fontId="2" fillId="0" borderId="0"/>
    <xf numFmtId="38" fontId="2" fillId="0" borderId="0">
      <alignment vertical="center"/>
    </xf>
    <xf numFmtId="0" fontId="21" fillId="0" borderId="0">
      <alignment vertical="center"/>
    </xf>
  </cellStyleXfs>
  <cellXfs count="130">
    <xf numFmtId="0" fontId="0" fillId="0" borderId="0" xfId="0">
      <alignment vertical="center"/>
    </xf>
    <xf numFmtId="0" fontId="0" fillId="0" borderId="1" xfId="0" applyBorder="1">
      <alignment vertical="center"/>
    </xf>
    <xf numFmtId="0" fontId="5" fillId="0" borderId="1" xfId="2" applyFont="1" applyFill="1" applyBorder="1" applyAlignment="1">
      <alignment horizontal="center" vertical="center" shrinkToFit="1"/>
    </xf>
    <xf numFmtId="0" fontId="5" fillId="0" borderId="1" xfId="2" applyFont="1" applyFill="1" applyBorder="1" applyAlignment="1">
      <alignment horizontal="center" vertical="center"/>
    </xf>
    <xf numFmtId="0" fontId="5" fillId="0" borderId="1" xfId="3" applyFont="1" applyFill="1" applyBorder="1" applyAlignment="1">
      <alignment horizontal="center" vertical="center" shrinkToFit="1"/>
    </xf>
    <xf numFmtId="0" fontId="5" fillId="0" borderId="3" xfId="2" applyFont="1" applyFill="1" applyBorder="1" applyAlignment="1">
      <alignment horizontal="center" vertical="center" shrinkToFit="1"/>
    </xf>
    <xf numFmtId="0" fontId="5" fillId="0" borderId="3" xfId="2" applyFont="1" applyBorder="1" applyAlignment="1">
      <alignment horizontal="center" vertical="center"/>
    </xf>
    <xf numFmtId="0" fontId="5" fillId="0" borderId="1" xfId="3" applyFont="1" applyFill="1" applyBorder="1" applyAlignment="1">
      <alignment horizontal="center" vertical="center"/>
    </xf>
    <xf numFmtId="0" fontId="5" fillId="0" borderId="3" xfId="3" applyFont="1" applyFill="1" applyBorder="1" applyAlignment="1">
      <alignment vertical="center"/>
    </xf>
    <xf numFmtId="0" fontId="5" fillId="0" borderId="1" xfId="4" applyFont="1" applyBorder="1" applyAlignment="1">
      <alignment vertical="center"/>
    </xf>
    <xf numFmtId="0" fontId="4" fillId="0" borderId="0" xfId="2" applyFont="1" applyAlignment="1">
      <alignment horizontal="center" vertical="center"/>
    </xf>
    <xf numFmtId="0" fontId="4" fillId="0" borderId="1" xfId="2" applyFont="1" applyFill="1" applyBorder="1" applyAlignment="1">
      <alignment horizontal="center" vertical="center" shrinkToFit="1"/>
    </xf>
    <xf numFmtId="0" fontId="4" fillId="0" borderId="1" xfId="2" applyFont="1" applyFill="1" applyBorder="1" applyAlignment="1">
      <alignment vertical="center" shrinkToFit="1"/>
    </xf>
    <xf numFmtId="0" fontId="0" fillId="0" borderId="1" xfId="3" applyFont="1" applyFill="1" applyBorder="1" applyAlignment="1" applyProtection="1">
      <alignment horizontal="center" vertical="center" shrinkToFit="1"/>
      <protection locked="0"/>
    </xf>
    <xf numFmtId="0" fontId="0" fillId="0" borderId="1" xfId="3" applyFont="1" applyFill="1" applyBorder="1" applyAlignment="1" applyProtection="1">
      <alignment horizontal="left" vertical="center" shrinkToFit="1"/>
      <protection locked="0"/>
    </xf>
    <xf numFmtId="0" fontId="4" fillId="0" borderId="3" xfId="2" applyFont="1" applyFill="1" applyBorder="1" applyAlignment="1">
      <alignment horizontal="center" vertical="center" shrinkToFit="1"/>
    </xf>
    <xf numFmtId="0" fontId="4" fillId="0" borderId="3" xfId="2" applyFont="1" applyFill="1" applyBorder="1" applyAlignment="1">
      <alignment horizontal="center" vertical="center"/>
    </xf>
    <xf numFmtId="0" fontId="0" fillId="0" borderId="1" xfId="3" applyFont="1" applyFill="1" applyBorder="1" applyAlignment="1">
      <alignment vertical="center"/>
    </xf>
    <xf numFmtId="0" fontId="0" fillId="0" borderId="1" xfId="4" applyFont="1" applyFill="1" applyBorder="1" applyAlignment="1">
      <alignment vertical="center"/>
    </xf>
    <xf numFmtId="0" fontId="3" fillId="2" borderId="1" xfId="2" applyNumberFormat="1" applyFont="1" applyFill="1" applyBorder="1" applyAlignment="1">
      <alignment vertical="center" wrapText="1"/>
    </xf>
    <xf numFmtId="0" fontId="4" fillId="0" borderId="0" xfId="2" applyFont="1" applyAlignment="1">
      <alignment horizontal="left" vertical="center"/>
    </xf>
    <xf numFmtId="0" fontId="8" fillId="2" borderId="1" xfId="2" applyNumberFormat="1" applyFont="1" applyFill="1" applyBorder="1" applyAlignment="1">
      <alignment vertical="center" wrapText="1"/>
    </xf>
    <xf numFmtId="0" fontId="0" fillId="0" borderId="0" xfId="3" applyFont="1" applyFill="1" applyBorder="1" applyAlignment="1" applyProtection="1">
      <alignment horizontal="left" vertical="center" shrinkToFit="1"/>
      <protection locked="0"/>
    </xf>
    <xf numFmtId="0" fontId="9" fillId="0" borderId="0" xfId="2" applyFont="1" applyFill="1" applyAlignment="1">
      <alignment horizontal="center" vertical="center"/>
    </xf>
    <xf numFmtId="0" fontId="4" fillId="2" borderId="1" xfId="2" applyFont="1" applyFill="1" applyBorder="1" applyAlignment="1">
      <alignment horizontal="center" vertical="center" shrinkToFit="1"/>
    </xf>
    <xf numFmtId="0" fontId="4" fillId="2" borderId="1" xfId="2" applyFont="1" applyFill="1" applyBorder="1" applyAlignment="1">
      <alignment vertical="center" shrinkToFit="1"/>
    </xf>
    <xf numFmtId="0" fontId="4" fillId="0" borderId="0" xfId="2" applyFont="1" applyFill="1" applyAlignment="1">
      <alignment horizontal="center" vertical="center"/>
    </xf>
    <xf numFmtId="0" fontId="4" fillId="0" borderId="0" xfId="2" applyFont="1" applyFill="1" applyAlignment="1">
      <alignment horizontal="left" vertical="center"/>
    </xf>
    <xf numFmtId="0" fontId="0" fillId="0" borderId="1" xfId="3" applyFont="1" applyFill="1" applyBorder="1" applyAlignment="1" applyProtection="1">
      <alignment horizontal="right" vertical="top" shrinkToFit="1"/>
      <protection locked="0"/>
    </xf>
    <xf numFmtId="0" fontId="0" fillId="0" borderId="1" xfId="3" applyFont="1" applyFill="1" applyBorder="1" applyAlignment="1" applyProtection="1">
      <alignment horizontal="center" vertical="top" shrinkToFit="1"/>
      <protection locked="0"/>
    </xf>
    <xf numFmtId="0" fontId="0" fillId="0" borderId="1" xfId="3" applyFont="1" applyFill="1" applyBorder="1" applyAlignment="1">
      <alignment horizontal="center" vertical="center" shrinkToFit="1"/>
    </xf>
    <xf numFmtId="0" fontId="0" fillId="2" borderId="1" xfId="4" applyFont="1" applyFill="1" applyBorder="1" applyAlignment="1">
      <alignment vertical="center"/>
    </xf>
    <xf numFmtId="0" fontId="0" fillId="0" borderId="1" xfId="3" applyFont="1" applyFill="1" applyBorder="1" applyAlignment="1" applyProtection="1">
      <alignment horizontal="center" vertical="center"/>
      <protection locked="0"/>
    </xf>
    <xf numFmtId="0" fontId="0" fillId="0" borderId="1" xfId="3" applyFont="1" applyFill="1" applyBorder="1" applyAlignment="1" applyProtection="1">
      <alignment horizontal="center" vertical="center" wrapText="1" shrinkToFit="1"/>
      <protection locked="0"/>
    </xf>
    <xf numFmtId="0" fontId="0" fillId="0" borderId="1" xfId="3" applyFont="1" applyFill="1" applyBorder="1" applyAlignment="1" applyProtection="1">
      <alignment horizontal="left" vertical="center" wrapText="1" shrinkToFit="1"/>
      <protection locked="0"/>
    </xf>
    <xf numFmtId="0" fontId="0" fillId="0" borderId="1" xfId="3" applyFont="1" applyFill="1" applyBorder="1" applyAlignment="1">
      <alignment horizontal="left" vertical="center" shrinkToFit="1"/>
    </xf>
    <xf numFmtId="0" fontId="4" fillId="0" borderId="0" xfId="2" applyFont="1" applyFill="1" applyAlignment="1">
      <alignment vertical="center"/>
    </xf>
    <xf numFmtId="0" fontId="0" fillId="0" borderId="0" xfId="3" applyFont="1" applyFill="1" applyBorder="1" applyAlignment="1">
      <alignment horizontal="center" vertical="center" shrinkToFit="1"/>
    </xf>
    <xf numFmtId="0" fontId="0" fillId="2" borderId="0" xfId="3" applyFont="1" applyFill="1" applyBorder="1" applyAlignment="1">
      <alignment horizontal="center" vertical="center" shrinkToFit="1"/>
    </xf>
    <xf numFmtId="0" fontId="0" fillId="0" borderId="0" xfId="3" applyFont="1" applyFill="1" applyBorder="1" applyAlignment="1">
      <alignment vertical="center"/>
    </xf>
    <xf numFmtId="0" fontId="0" fillId="0" borderId="0" xfId="4" applyFont="1" applyFill="1" applyAlignment="1">
      <alignment vertical="center"/>
    </xf>
    <xf numFmtId="0" fontId="4" fillId="0" borderId="0" xfId="2" applyFont="1" applyAlignment="1">
      <alignment vertical="center"/>
    </xf>
    <xf numFmtId="0" fontId="0" fillId="0" borderId="0" xfId="4" applyFont="1" applyAlignment="1">
      <alignment vertical="center"/>
    </xf>
    <xf numFmtId="0" fontId="0" fillId="3" borderId="0" xfId="0" applyFill="1">
      <alignment vertical="center"/>
    </xf>
    <xf numFmtId="0" fontId="4" fillId="0" borderId="1" xfId="2" applyFont="1" applyBorder="1" applyAlignment="1">
      <alignment horizontal="center" vertical="center"/>
    </xf>
    <xf numFmtId="0" fontId="0" fillId="4" borderId="0" xfId="0" applyFill="1">
      <alignment vertical="center"/>
    </xf>
    <xf numFmtId="0" fontId="0" fillId="4" borderId="1" xfId="0" applyFill="1" applyBorder="1">
      <alignment vertical="center"/>
    </xf>
    <xf numFmtId="0" fontId="0" fillId="0" borderId="0" xfId="0" applyFill="1">
      <alignment vertical="center"/>
    </xf>
    <xf numFmtId="0" fontId="0" fillId="3" borderId="1" xfId="0" applyFill="1" applyBorder="1" applyAlignment="1">
      <alignment horizontal="center" vertical="center"/>
    </xf>
    <xf numFmtId="0" fontId="0" fillId="3" borderId="1" xfId="0" applyFill="1" applyBorder="1">
      <alignment vertical="center"/>
    </xf>
    <xf numFmtId="0" fontId="0" fillId="0" borderId="1" xfId="0" applyFont="1" applyFill="1" applyBorder="1" applyAlignment="1">
      <alignment horizontal="center" vertical="center" shrinkToFit="1"/>
    </xf>
    <xf numFmtId="0" fontId="13" fillId="0" borderId="0" xfId="0" applyFont="1">
      <alignment vertical="center"/>
    </xf>
    <xf numFmtId="0" fontId="14" fillId="0" borderId="0" xfId="0" applyFont="1">
      <alignment vertical="center"/>
    </xf>
    <xf numFmtId="0" fontId="14" fillId="0" borderId="0" xfId="0" applyFont="1" applyAlignment="1">
      <alignment horizontal="center" vertical="center"/>
    </xf>
    <xf numFmtId="176" fontId="14" fillId="0" borderId="0" xfId="0" applyNumberFormat="1" applyFont="1" applyAlignment="1">
      <alignment horizontal="left" vertical="center"/>
    </xf>
    <xf numFmtId="0" fontId="14" fillId="0" borderId="0" xfId="0" applyFont="1" applyAlignment="1">
      <alignment horizontal="right" vertical="center"/>
    </xf>
    <xf numFmtId="0" fontId="14" fillId="0" borderId="1" xfId="0" applyFont="1" applyBorder="1">
      <alignment vertical="center"/>
    </xf>
    <xf numFmtId="0" fontId="14" fillId="0" borderId="1" xfId="0" applyFont="1" applyBorder="1" applyAlignment="1">
      <alignment horizontal="center" vertical="center"/>
    </xf>
    <xf numFmtId="0" fontId="14" fillId="0" borderId="2" xfId="0" applyFont="1" applyBorder="1">
      <alignment vertical="center"/>
    </xf>
    <xf numFmtId="0" fontId="14" fillId="0" borderId="2" xfId="0" applyFont="1" applyBorder="1" applyAlignment="1">
      <alignment horizontal="center" vertical="center"/>
    </xf>
    <xf numFmtId="0" fontId="14" fillId="5" borderId="1" xfId="0" applyFont="1" applyFill="1" applyBorder="1">
      <alignment vertical="center"/>
    </xf>
    <xf numFmtId="0" fontId="14" fillId="5" borderId="1" xfId="0" applyFont="1" applyFill="1" applyBorder="1" applyAlignment="1">
      <alignment horizontal="center" vertical="center"/>
    </xf>
    <xf numFmtId="0" fontId="12" fillId="0" borderId="0" xfId="0" applyFont="1">
      <alignment vertical="center"/>
    </xf>
    <xf numFmtId="0" fontId="15" fillId="0" borderId="0" xfId="0" applyFont="1">
      <alignment vertical="center"/>
    </xf>
    <xf numFmtId="0" fontId="12" fillId="0" borderId="0" xfId="0" applyFont="1" applyAlignment="1">
      <alignment horizontal="center" vertical="center"/>
    </xf>
    <xf numFmtId="0" fontId="16" fillId="0" borderId="1" xfId="0" applyFont="1" applyBorder="1">
      <alignment vertical="center"/>
    </xf>
    <xf numFmtId="0" fontId="16" fillId="0" borderId="0" xfId="0" applyFont="1" applyBorder="1">
      <alignment vertical="center"/>
    </xf>
    <xf numFmtId="177" fontId="16" fillId="0" borderId="1" xfId="0" applyNumberFormat="1" applyFont="1" applyBorder="1">
      <alignment vertical="center"/>
    </xf>
    <xf numFmtId="0" fontId="16" fillId="0" borderId="1" xfId="0" applyFont="1" applyFill="1" applyBorder="1">
      <alignment vertical="center"/>
    </xf>
    <xf numFmtId="178" fontId="16" fillId="0" borderId="1" xfId="0" applyNumberFormat="1" applyFont="1" applyBorder="1">
      <alignment vertical="center"/>
    </xf>
    <xf numFmtId="178" fontId="12" fillId="0" borderId="0" xfId="0" applyNumberFormat="1" applyFont="1">
      <alignment vertical="center"/>
    </xf>
    <xf numFmtId="0" fontId="0" fillId="4" borderId="0" xfId="0" applyFill="1" applyBorder="1" applyAlignment="1">
      <alignment horizontal="left" vertical="center"/>
    </xf>
    <xf numFmtId="0" fontId="0" fillId="4" borderId="0" xfId="0" applyFill="1" applyAlignment="1">
      <alignment horizontal="left" vertical="center"/>
    </xf>
    <xf numFmtId="0" fontId="13" fillId="0" borderId="1" xfId="0" applyFont="1" applyBorder="1">
      <alignment vertical="center"/>
    </xf>
    <xf numFmtId="0" fontId="0" fillId="3" borderId="4" xfId="0" applyFill="1" applyBorder="1">
      <alignment vertical="center"/>
    </xf>
    <xf numFmtId="0" fontId="0" fillId="0" borderId="1" xfId="0" applyBorder="1" applyAlignment="1">
      <alignment horizontal="center" vertical="center"/>
    </xf>
    <xf numFmtId="49" fontId="0" fillId="0" borderId="1" xfId="0" applyNumberFormat="1" applyBorder="1">
      <alignment vertical="center"/>
    </xf>
    <xf numFmtId="179" fontId="0" fillId="0" borderId="1" xfId="0" applyNumberFormat="1" applyBorder="1">
      <alignment vertical="center"/>
    </xf>
    <xf numFmtId="0" fontId="0" fillId="0" borderId="1" xfId="0" applyFont="1" applyFill="1" applyBorder="1" applyAlignment="1">
      <alignment horizontal="right" vertical="center" shrinkToFit="1"/>
    </xf>
    <xf numFmtId="0" fontId="0" fillId="0" borderId="1" xfId="0" applyBorder="1" applyAlignment="1">
      <alignment vertical="center" wrapText="1"/>
    </xf>
    <xf numFmtId="0" fontId="13" fillId="0" borderId="0" xfId="0" applyFont="1" applyAlignment="1">
      <alignment vertical="center" shrinkToFit="1"/>
    </xf>
    <xf numFmtId="176" fontId="14" fillId="0" borderId="0" xfId="0" applyNumberFormat="1" applyFont="1" applyAlignment="1">
      <alignment horizontal="left" vertical="center" shrinkToFit="1"/>
    </xf>
    <xf numFmtId="0" fontId="14" fillId="0" borderId="1" xfId="0" applyFont="1" applyBorder="1" applyAlignment="1">
      <alignment vertical="center" shrinkToFit="1"/>
    </xf>
    <xf numFmtId="0" fontId="14" fillId="0" borderId="2" xfId="0" applyFont="1" applyBorder="1" applyAlignment="1">
      <alignment vertical="center" shrinkToFit="1"/>
    </xf>
    <xf numFmtId="0" fontId="14" fillId="2" borderId="1" xfId="0" applyFont="1" applyFill="1" applyBorder="1">
      <alignment vertical="center"/>
    </xf>
    <xf numFmtId="0" fontId="0" fillId="0" borderId="0" xfId="0" applyFont="1" applyAlignment="1">
      <alignment vertical="center" shrinkToFit="1"/>
    </xf>
    <xf numFmtId="176" fontId="0" fillId="0" borderId="0" xfId="0" applyNumberFormat="1" applyFont="1" applyAlignment="1">
      <alignment horizontal="left" vertical="center" shrinkToFit="1"/>
    </xf>
    <xf numFmtId="0" fontId="8" fillId="0" borderId="1" xfId="0" applyFont="1" applyBorder="1" applyAlignment="1">
      <alignment vertical="center" shrinkToFit="1"/>
    </xf>
    <xf numFmtId="0" fontId="8" fillId="0" borderId="2" xfId="0" applyFont="1" applyBorder="1" applyAlignment="1">
      <alignment vertical="center" shrinkToFit="1"/>
    </xf>
    <xf numFmtId="0" fontId="17" fillId="0" borderId="0" xfId="0" applyFont="1">
      <alignment vertical="center"/>
    </xf>
    <xf numFmtId="0" fontId="8" fillId="5" borderId="1" xfId="0" applyFont="1" applyFill="1" applyBorder="1">
      <alignment vertical="center"/>
    </xf>
    <xf numFmtId="0" fontId="8" fillId="5" borderId="1" xfId="0" applyFont="1" applyFill="1" applyBorder="1" applyAlignment="1">
      <alignment horizontal="center" vertical="center" shrinkToFit="1"/>
    </xf>
    <xf numFmtId="0" fontId="8" fillId="6" borderId="1" xfId="0" applyFont="1" applyFill="1" applyBorder="1" applyAlignment="1">
      <alignment horizontal="center" vertical="center" shrinkToFit="1"/>
    </xf>
    <xf numFmtId="0" fontId="8" fillId="5" borderId="1" xfId="0" applyFont="1" applyFill="1" applyBorder="1" applyAlignment="1">
      <alignment horizontal="center" vertical="center" wrapText="1" shrinkToFit="1"/>
    </xf>
    <xf numFmtId="0" fontId="8" fillId="6" borderId="1" xfId="0" applyFont="1" applyFill="1" applyBorder="1" applyAlignment="1">
      <alignment horizontal="center" vertical="center" wrapText="1" shrinkToFit="1"/>
    </xf>
    <xf numFmtId="0" fontId="8" fillId="5" borderId="1" xfId="0" applyFont="1" applyFill="1" applyBorder="1" applyAlignment="1">
      <alignment horizontal="center" vertical="center"/>
    </xf>
    <xf numFmtId="0" fontId="8" fillId="0" borderId="0" xfId="0" applyFont="1">
      <alignment vertical="center"/>
    </xf>
    <xf numFmtId="0" fontId="13" fillId="0" borderId="0" xfId="0" applyFont="1" applyAlignment="1">
      <alignment horizontal="center" vertical="center" shrinkToFit="1"/>
    </xf>
    <xf numFmtId="176" fontId="14" fillId="0" borderId="0" xfId="0" applyNumberFormat="1" applyFont="1" applyAlignment="1">
      <alignment horizontal="center" vertical="center" shrinkToFi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0" fillId="0" borderId="0" xfId="0" applyFont="1" applyAlignment="1">
      <alignment horizontal="center" vertical="center" shrinkToFit="1"/>
    </xf>
    <xf numFmtId="176" fontId="0" fillId="0" borderId="0" xfId="0" applyNumberFormat="1" applyFont="1" applyAlignment="1">
      <alignment horizontal="center" vertical="center" shrinkToFit="1"/>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179" fontId="0" fillId="0" borderId="0" xfId="0" applyNumberFormat="1">
      <alignment vertical="center"/>
    </xf>
    <xf numFmtId="0" fontId="0" fillId="0" borderId="0" xfId="0" applyAlignment="1">
      <alignment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21" fillId="0" borderId="0" xfId="22">
      <alignment vertical="center"/>
    </xf>
    <xf numFmtId="0" fontId="22" fillId="0" borderId="5" xfId="0" applyFont="1" applyBorder="1">
      <alignment vertical="center"/>
    </xf>
    <xf numFmtId="0" fontId="22" fillId="0" borderId="6"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12" fillId="0" borderId="1" xfId="0" applyFont="1" applyBorder="1" applyAlignment="1">
      <alignment horizontal="center" vertical="center"/>
    </xf>
  </cellXfs>
  <cellStyles count="23">
    <cellStyle name="桁区切り 2" xfId="11"/>
    <cellStyle name="桁区切り 2 2" xfId="17"/>
    <cellStyle name="桁区切り 3" xfId="12"/>
    <cellStyle name="桁区切り 3 2" xfId="21"/>
    <cellStyle name="桁区切り 4" xfId="13"/>
    <cellStyle name="桁区切り 4 2" xfId="19"/>
    <cellStyle name="標準" xfId="0" builtinId="0"/>
    <cellStyle name="標準 16" xfId="7"/>
    <cellStyle name="標準 16 2" xfId="18"/>
    <cellStyle name="標準 2" xfId="1"/>
    <cellStyle name="標準 2 2" xfId="8"/>
    <cellStyle name="標準 2 3" xfId="6"/>
    <cellStyle name="標準 2 4" xfId="15"/>
    <cellStyle name="標準 3" xfId="2"/>
    <cellStyle name="標準 3 2" xfId="3"/>
    <cellStyle name="標準 4" xfId="4"/>
    <cellStyle name="標準 4 2" xfId="10"/>
    <cellStyle name="標準 4 3" xfId="20"/>
    <cellStyle name="標準 5" xfId="9"/>
    <cellStyle name="標準 5 2" xfId="16"/>
    <cellStyle name="標準 6" xfId="5"/>
    <cellStyle name="標準 7" xfId="14"/>
    <cellStyle name="標準 8" xfId="22"/>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152400</xdr:colOff>
          <xdr:row>3</xdr:row>
          <xdr:rowOff>28575</xdr:rowOff>
        </xdr:from>
        <xdr:to>
          <xdr:col>6</xdr:col>
          <xdr:colOff>76200</xdr:colOff>
          <xdr:row>6</xdr:row>
          <xdr:rowOff>66675</xdr:rowOff>
        </xdr:to>
        <xdr:sp macro="" textlink="">
          <xdr:nvSpPr>
            <xdr:cNvPr id="8193" name="Button 1" hidden="1">
              <a:extLst>
                <a:ext uri="{63B3BB69-23CF-44E3-9099-C40C66FF867C}">
                  <a14:compatExt spid="_x0000_s8193"/>
                </a:ext>
              </a:extLst>
            </xdr:cNvPr>
            <xdr:cNvSpPr/>
          </xdr:nvSpPr>
          <xdr:spPr bwMode="auto">
            <a:xfrm>
              <a:off x="0" y="0"/>
              <a:ext cx="0" cy="0"/>
            </a:xfrm>
            <a:prstGeom prst="rect">
              <a:avLst/>
            </a:prstGeom>
            <a:noFill/>
            <a:ln w="9525">
              <a:miter lim="800000"/>
              <a:headEnd/>
              <a:tailEnd/>
            </a:ln>
          </xdr:spPr>
          <xdr:txBody>
            <a:bodyPr vertOverflow="clip" wrap="square" lIns="45720" tIns="32004" rIns="45720" bIns="32004" anchor="ctr" upright="1"/>
            <a:lstStyle/>
            <a:p>
              <a:pPr algn="ctr" rtl="0">
                <a:defRPr sz="1000"/>
              </a:pPr>
              <a:r>
                <a:rPr lang="ja-JP" altLang="en-US" sz="1600" b="1" i="0" u="none" strike="noStrike" baseline="0">
                  <a:solidFill>
                    <a:srgbClr val="000000"/>
                  </a:solidFill>
                  <a:latin typeface="Meiryo UI"/>
                  <a:ea typeface="Meiryo UI"/>
                </a:rPr>
                <a:t>リストの更新</a:t>
              </a:r>
            </a:p>
          </xdr:txBody>
        </xdr:sp>
        <xdr:clientData fPrintsWithSheet="0"/>
      </xdr:twoCellAnchor>
    </mc:Choice>
    <mc:Fallback/>
  </mc:AlternateContent>
  <xdr:twoCellAnchor>
    <xdr:from>
      <xdr:col>0</xdr:col>
      <xdr:colOff>180975</xdr:colOff>
      <xdr:row>8</xdr:row>
      <xdr:rowOff>114300</xdr:rowOff>
    </xdr:from>
    <xdr:to>
      <xdr:col>13</xdr:col>
      <xdr:colOff>123825</xdr:colOff>
      <xdr:row>18</xdr:row>
      <xdr:rowOff>152399</xdr:rowOff>
    </xdr:to>
    <xdr:sp macro="" textlink="">
      <xdr:nvSpPr>
        <xdr:cNvPr id="3" name="正方形/長方形 2"/>
        <xdr:cNvSpPr/>
      </xdr:nvSpPr>
      <xdr:spPr>
        <a:xfrm>
          <a:off x="180975" y="1485900"/>
          <a:ext cx="8858250" cy="1752599"/>
        </a:xfrm>
        <a:prstGeom prst="rect">
          <a:avLst/>
        </a:prstGeom>
        <a:solidFill>
          <a:schemeClr val="accent3">
            <a:lumMod val="40000"/>
            <a:lumOff val="60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■作業方法</a:t>
          </a:r>
          <a:endParaRPr kumimoji="1" lang="en-US" altLang="ja-JP" sz="1400">
            <a:solidFill>
              <a:schemeClr val="tx1"/>
            </a:solidFill>
            <a:latin typeface="Meiryo UI" panose="020B0604030504040204" pitchFamily="50" charset="-128"/>
            <a:ea typeface="Meiryo UI" panose="020B0604030504040204" pitchFamily="50" charset="-128"/>
          </a:endParaRPr>
        </a:p>
        <a:p>
          <a:pPr algn="l"/>
          <a:r>
            <a:rPr kumimoji="1" lang="ja-JP" altLang="en-US" sz="1400">
              <a:solidFill>
                <a:schemeClr val="tx1"/>
              </a:solidFill>
              <a:latin typeface="Meiryo UI" panose="020B0604030504040204" pitchFamily="50" charset="-128"/>
              <a:ea typeface="Meiryo UI" panose="020B0604030504040204" pitchFamily="50" charset="-128"/>
            </a:rPr>
            <a:t>①シート「貼り付け用」</a:t>
          </a:r>
          <a:r>
            <a:rPr kumimoji="1" lang="en-US" altLang="ja-JP" sz="1400">
              <a:solidFill>
                <a:schemeClr val="tx1"/>
              </a:solidFill>
              <a:latin typeface="Meiryo UI" panose="020B0604030504040204" pitchFamily="50" charset="-128"/>
              <a:ea typeface="Meiryo UI" panose="020B0604030504040204" pitchFamily="50" charset="-128"/>
            </a:rPr>
            <a:t>A</a:t>
          </a:r>
          <a:r>
            <a:rPr kumimoji="1" lang="ja-JP" altLang="en-US" sz="1400">
              <a:solidFill>
                <a:schemeClr val="tx1"/>
              </a:solidFill>
              <a:latin typeface="Meiryo UI" panose="020B0604030504040204" pitchFamily="50" charset="-128"/>
              <a:ea typeface="Meiryo UI" panose="020B0604030504040204" pitchFamily="50" charset="-128"/>
            </a:rPr>
            <a:t>列～</a:t>
          </a:r>
          <a:r>
            <a:rPr kumimoji="1" lang="en-US" altLang="ja-JP" sz="1400">
              <a:solidFill>
                <a:schemeClr val="tx1"/>
              </a:solidFill>
              <a:latin typeface="Meiryo UI" panose="020B0604030504040204" pitchFamily="50" charset="-128"/>
              <a:ea typeface="Meiryo UI" panose="020B0604030504040204" pitchFamily="50" charset="-128"/>
            </a:rPr>
            <a:t>H</a:t>
          </a:r>
          <a:r>
            <a:rPr kumimoji="1" lang="ja-JP" altLang="en-US" sz="1400">
              <a:solidFill>
                <a:schemeClr val="tx1"/>
              </a:solidFill>
              <a:latin typeface="Meiryo UI" panose="020B0604030504040204" pitchFamily="50" charset="-128"/>
              <a:ea typeface="Meiryo UI" panose="020B0604030504040204" pitchFamily="50" charset="-128"/>
            </a:rPr>
            <a:t>列にアンケート集計結果をコピペ</a:t>
          </a:r>
          <a:endParaRPr kumimoji="1" lang="en-US" altLang="ja-JP" sz="1400">
            <a:solidFill>
              <a:schemeClr val="tx1"/>
            </a:solidFill>
            <a:latin typeface="Meiryo UI" panose="020B0604030504040204" pitchFamily="50" charset="-128"/>
            <a:ea typeface="Meiryo UI" panose="020B0604030504040204" pitchFamily="50" charset="-128"/>
          </a:endParaRPr>
        </a:p>
        <a:p>
          <a:pPr algn="l"/>
          <a:r>
            <a:rPr kumimoji="1" lang="ja-JP" altLang="en-US" sz="1400">
              <a:solidFill>
                <a:schemeClr val="tx1"/>
              </a:solidFill>
              <a:latin typeface="Meiryo UI" panose="020B0604030504040204" pitchFamily="50" charset="-128"/>
              <a:ea typeface="Meiryo UI" panose="020B0604030504040204" pitchFamily="50" charset="-128"/>
            </a:rPr>
            <a:t>②上記「リストの更新」をクリック</a:t>
          </a:r>
          <a:endParaRPr kumimoji="1" lang="en-US" altLang="ja-JP" sz="1400">
            <a:solidFill>
              <a:schemeClr val="tx1"/>
            </a:solidFill>
            <a:latin typeface="Meiryo UI" panose="020B0604030504040204" pitchFamily="50" charset="-128"/>
            <a:ea typeface="Meiryo UI" panose="020B0604030504040204" pitchFamily="50" charset="-128"/>
          </a:endParaRPr>
        </a:p>
        <a:p>
          <a:pPr algn="l"/>
          <a:r>
            <a:rPr kumimoji="1" lang="ja-JP" altLang="en-US" sz="1400">
              <a:solidFill>
                <a:schemeClr val="tx1"/>
              </a:solidFill>
              <a:latin typeface="Meiryo UI" panose="020B0604030504040204" pitchFamily="50" charset="-128"/>
              <a:ea typeface="Meiryo UI" panose="020B0604030504040204" pitchFamily="50" charset="-128"/>
            </a:rPr>
            <a:t>③シート「誤表記チェック用」で組合名や組合コード、災害救助法適用地域該当有無について誤りがないかチェック</a:t>
          </a:r>
          <a:endParaRPr kumimoji="1" lang="en-US" altLang="ja-JP" sz="1400">
            <a:solidFill>
              <a:schemeClr val="tx1"/>
            </a:solidFill>
            <a:latin typeface="Meiryo UI" panose="020B0604030504040204" pitchFamily="50" charset="-128"/>
            <a:ea typeface="Meiryo UI" panose="020B0604030504040204" pitchFamily="50" charset="-128"/>
          </a:endParaRPr>
        </a:p>
        <a:p>
          <a:pPr algn="l"/>
          <a:r>
            <a:rPr kumimoji="1" lang="ja-JP" altLang="en-US" sz="1400">
              <a:solidFill>
                <a:schemeClr val="tx1"/>
              </a:solidFill>
              <a:latin typeface="Meiryo UI" panose="020B0604030504040204" pitchFamily="50" charset="-128"/>
              <a:ea typeface="Meiryo UI" panose="020B0604030504040204" pitchFamily="50" charset="-128"/>
            </a:rPr>
            <a:t>④シート「①登録用リスト」の印刷範囲を確認し調整する</a:t>
          </a:r>
          <a:endParaRPr kumimoji="1" lang="en-US" altLang="ja-JP" sz="14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ckhpwg4file2h.mhlwds.mhlw.go.jp\&#35506;&#23460;&#38936;&#22495;3\Users\SMXQQ\AppData\Local\Microsoft\Windows\Temporary%20Internet%20Files\Content.Outlook\KJYHSZBR\&#12450;&#12489;&#12524;&#12473;&#26356;&#26032;&#21069;\261125&#32068;&#21512;&#29702;&#20107;&#38263;&#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理事長名等一覧（健保連より入手）"/>
    </sheetNames>
    <sheetDataSet>
      <sheetData sheetId="0">
        <row r="1">
          <cell r="A1" t="str">
            <v>KCODE</v>
          </cell>
          <cell r="B1" t="str">
            <v>組合名</v>
          </cell>
          <cell r="C1" t="str">
            <v>RIJI1</v>
          </cell>
          <cell r="D1" t="str">
            <v>RIKATA1</v>
          </cell>
          <cell r="E1" t="str">
            <v>RIJI2</v>
          </cell>
          <cell r="F1" t="str">
            <v>RIKATA2</v>
          </cell>
          <cell r="G1" t="str">
            <v>RIJI3</v>
          </cell>
          <cell r="H1" t="str">
            <v>RIKATA3</v>
          </cell>
          <cell r="I1" t="str">
            <v>JIYOUMU1</v>
          </cell>
          <cell r="J1" t="str">
            <v>JYKATA1</v>
          </cell>
          <cell r="K1" t="str">
            <v>JIYOUMU2</v>
          </cell>
          <cell r="L1" t="str">
            <v>JYKATA2</v>
          </cell>
          <cell r="M1" t="str">
            <v>JIYOUMU3</v>
          </cell>
          <cell r="N1" t="str">
            <v>JYKATA3</v>
          </cell>
          <cell r="O1" t="str">
            <v>JIMU1</v>
          </cell>
          <cell r="P1" t="str">
            <v>JIKATA1</v>
          </cell>
          <cell r="Q1" t="str">
            <v>JIMU2</v>
          </cell>
          <cell r="R1" t="str">
            <v>JIKATA2</v>
          </cell>
          <cell r="S1" t="str">
            <v>JIMU3</v>
          </cell>
          <cell r="T1" t="str">
            <v>JIKATA3</v>
          </cell>
        </row>
        <row r="2">
          <cell r="A2">
            <v>10320</v>
          </cell>
          <cell r="B2" t="str">
            <v>北海道新聞社</v>
          </cell>
          <cell r="C2" t="str">
            <v>南出　裕</v>
          </cell>
          <cell r="D2" t="str">
            <v>H26.6.23～</v>
          </cell>
          <cell r="I2" t="str">
            <v>金澤　潔典</v>
          </cell>
          <cell r="O2" t="str">
            <v>渡部　清治</v>
          </cell>
        </row>
        <row r="3">
          <cell r="A3">
            <v>10393</v>
          </cell>
          <cell r="B3" t="str">
            <v>北海道農業団体</v>
          </cell>
          <cell r="C3" t="str">
            <v>勝浦　昇</v>
          </cell>
          <cell r="I3" t="str">
            <v>道端　和則</v>
          </cell>
          <cell r="O3" t="str">
            <v>山田　充</v>
          </cell>
        </row>
        <row r="4">
          <cell r="A4">
            <v>10472</v>
          </cell>
          <cell r="B4" t="str">
            <v>北海道電力</v>
          </cell>
          <cell r="C4" t="str">
            <v>小林　敬</v>
          </cell>
          <cell r="I4" t="str">
            <v>後藤　弘明</v>
          </cell>
          <cell r="O4" t="str">
            <v>田中　正樹</v>
          </cell>
        </row>
        <row r="5">
          <cell r="A5">
            <v>10491</v>
          </cell>
          <cell r="B5" t="str">
            <v>北洋銀行</v>
          </cell>
          <cell r="C5" t="str">
            <v>柴田　龍</v>
          </cell>
          <cell r="I5" t="str">
            <v>荒木　淳</v>
          </cell>
          <cell r="O5" t="str">
            <v>小松　賢次</v>
          </cell>
        </row>
        <row r="6">
          <cell r="A6">
            <v>10524</v>
          </cell>
          <cell r="B6" t="str">
            <v>北海道銀行</v>
          </cell>
          <cell r="C6" t="str">
            <v>堰八　義博</v>
          </cell>
          <cell r="D6" t="str">
            <v>H26.10.1～</v>
          </cell>
          <cell r="I6" t="str">
            <v>木原　雄二</v>
          </cell>
          <cell r="O6" t="str">
            <v>坪井　規明</v>
          </cell>
        </row>
        <row r="7">
          <cell r="A7">
            <v>10561</v>
          </cell>
          <cell r="B7" t="str">
            <v>北海道信用金庫</v>
          </cell>
          <cell r="C7" t="str">
            <v>杉山　信治</v>
          </cell>
          <cell r="I7" t="str">
            <v>加賀谷　達郎</v>
          </cell>
          <cell r="O7" t="str">
            <v>岡田　出世</v>
          </cell>
        </row>
        <row r="8">
          <cell r="A8">
            <v>10570</v>
          </cell>
          <cell r="B8" t="str">
            <v>栗林商会</v>
          </cell>
          <cell r="C8" t="str">
            <v>広上　隆行</v>
          </cell>
          <cell r="I8" t="str">
            <v>青山　康則</v>
          </cell>
        </row>
        <row r="9">
          <cell r="A9">
            <v>10603</v>
          </cell>
          <cell r="B9" t="str">
            <v>北海道通運業</v>
          </cell>
          <cell r="C9" t="str">
            <v>木村　輝美</v>
          </cell>
          <cell r="I9" t="str">
            <v>小林　敬</v>
          </cell>
          <cell r="O9" t="str">
            <v>西島　卓郎</v>
          </cell>
        </row>
        <row r="10">
          <cell r="A10">
            <v>10621</v>
          </cell>
          <cell r="B10" t="str">
            <v>楢崎</v>
          </cell>
          <cell r="C10" t="str">
            <v>西海谷　誠心</v>
          </cell>
          <cell r="I10" t="str">
            <v>岡田　眞儀</v>
          </cell>
          <cell r="O10" t="str">
            <v>岡田　眞儀</v>
          </cell>
        </row>
        <row r="11">
          <cell r="A11">
            <v>10659</v>
          </cell>
          <cell r="B11" t="str">
            <v>エア・ウォーター</v>
          </cell>
          <cell r="C11" t="str">
            <v>光村　公介</v>
          </cell>
          <cell r="I11" t="str">
            <v>北島　康夫</v>
          </cell>
          <cell r="O11" t="str">
            <v>吉尾　瑞恵</v>
          </cell>
        </row>
        <row r="12">
          <cell r="A12">
            <v>10668</v>
          </cell>
          <cell r="B12" t="str">
            <v>北海道コカ・コーラ</v>
          </cell>
          <cell r="C12" t="str">
            <v>森川　浩志</v>
          </cell>
          <cell r="I12" t="str">
            <v>横尾　忠</v>
          </cell>
          <cell r="O12" t="str">
            <v>鵜川　隆典</v>
          </cell>
        </row>
        <row r="13">
          <cell r="A13">
            <v>10695</v>
          </cell>
          <cell r="B13" t="str">
            <v>北海道コンピュータ関連産業</v>
          </cell>
          <cell r="C13" t="str">
            <v>中村　真規</v>
          </cell>
          <cell r="I13" t="str">
            <v>政也　園子</v>
          </cell>
        </row>
        <row r="14">
          <cell r="A14">
            <v>10701</v>
          </cell>
          <cell r="B14" t="str">
            <v>渓仁会</v>
          </cell>
          <cell r="C14" t="str">
            <v>秋野　豊明</v>
          </cell>
          <cell r="I14" t="str">
            <v>小野寺　健一</v>
          </cell>
          <cell r="O14" t="str">
            <v>谷口　直行</v>
          </cell>
        </row>
        <row r="15">
          <cell r="A15">
            <v>10710</v>
          </cell>
          <cell r="B15" t="str">
            <v>北海道医療</v>
          </cell>
          <cell r="C15" t="str">
            <v>徳田　禎久</v>
          </cell>
          <cell r="I15" t="str">
            <v>小関　順士</v>
          </cell>
          <cell r="O15" t="str">
            <v>佐藤　浩之</v>
          </cell>
        </row>
        <row r="16">
          <cell r="A16">
            <v>12033</v>
          </cell>
          <cell r="B16" t="str">
            <v>青森銀行</v>
          </cell>
          <cell r="C16" t="str">
            <v>森　庸</v>
          </cell>
          <cell r="I16" t="str">
            <v>貝塚　隆</v>
          </cell>
          <cell r="O16" t="str">
            <v>沢谷　信逸</v>
          </cell>
        </row>
        <row r="17">
          <cell r="A17">
            <v>12051</v>
          </cell>
          <cell r="B17" t="str">
            <v>みちのく銀行</v>
          </cell>
          <cell r="C17" t="str">
            <v>藤澤　貴之</v>
          </cell>
          <cell r="I17" t="str">
            <v>平田　潔</v>
          </cell>
        </row>
        <row r="18">
          <cell r="A18">
            <v>12061</v>
          </cell>
          <cell r="B18" t="str">
            <v>日本原燃</v>
          </cell>
          <cell r="C18" t="str">
            <v>河合　雅彦</v>
          </cell>
          <cell r="I18" t="str">
            <v>町田　秋雄</v>
          </cell>
        </row>
        <row r="19">
          <cell r="A19">
            <v>13050</v>
          </cell>
          <cell r="B19" t="str">
            <v>岩手銀行</v>
          </cell>
          <cell r="C19" t="str">
            <v>加藤　裕一</v>
          </cell>
          <cell r="I19" t="str">
            <v>柿木　康孝</v>
          </cell>
          <cell r="K19" t="str">
            <v>菊地　幸吉</v>
          </cell>
        </row>
        <row r="20">
          <cell r="A20">
            <v>13096</v>
          </cell>
          <cell r="B20" t="str">
            <v>北日本銀行</v>
          </cell>
          <cell r="C20" t="str">
            <v>北　久雄</v>
          </cell>
          <cell r="I20" t="str">
            <v>小林　清重</v>
          </cell>
        </row>
        <row r="21">
          <cell r="A21">
            <v>13101</v>
          </cell>
          <cell r="B21" t="str">
            <v>新興</v>
          </cell>
          <cell r="C21" t="str">
            <v>（藤沢　信幸）</v>
          </cell>
          <cell r="I21" t="str">
            <v>（高橋　哲夫）</v>
          </cell>
        </row>
        <row r="22">
          <cell r="A22">
            <v>13111</v>
          </cell>
          <cell r="B22" t="str">
            <v>岩手県自動車販売</v>
          </cell>
          <cell r="C22" t="str">
            <v>吉田　典雄</v>
          </cell>
          <cell r="I22" t="str">
            <v>佐々木　誠</v>
          </cell>
        </row>
        <row r="23">
          <cell r="A23">
            <v>13120</v>
          </cell>
          <cell r="B23" t="str">
            <v>みちのくコカ・コーラ</v>
          </cell>
          <cell r="C23" t="str">
            <v>栗谷川　幸二</v>
          </cell>
          <cell r="D23" t="str">
            <v>H26～</v>
          </cell>
          <cell r="I23" t="str">
            <v>小寺　晋一</v>
          </cell>
          <cell r="O23" t="str">
            <v>菊地　剛史</v>
          </cell>
        </row>
        <row r="24">
          <cell r="A24">
            <v>13139</v>
          </cell>
          <cell r="B24" t="str">
            <v>東北銀行</v>
          </cell>
          <cell r="C24" t="str">
            <v>千葉　幸長</v>
          </cell>
          <cell r="I24" t="str">
            <v>小野寺　友秀</v>
          </cell>
          <cell r="O24" t="str">
            <v>小田嶋　佳子</v>
          </cell>
        </row>
        <row r="25">
          <cell r="A25">
            <v>13148</v>
          </cell>
          <cell r="B25" t="str">
            <v>東日本ハウス</v>
          </cell>
          <cell r="C25" t="str">
            <v>名取　弘文</v>
          </cell>
          <cell r="I25" t="str">
            <v>大倉　功</v>
          </cell>
        </row>
        <row r="26">
          <cell r="A26">
            <v>14085</v>
          </cell>
          <cell r="B26" t="str">
            <v>東北電力</v>
          </cell>
          <cell r="C26" t="str">
            <v>熊坂　仁</v>
          </cell>
          <cell r="I26" t="str">
            <v>大内　孝夫</v>
          </cell>
          <cell r="O26" t="str">
            <v>村山　宏</v>
          </cell>
        </row>
        <row r="27">
          <cell r="A27">
            <v>14094</v>
          </cell>
          <cell r="B27" t="str">
            <v>七十七銀行</v>
          </cell>
          <cell r="C27" t="str">
            <v>永山　勝教</v>
          </cell>
          <cell r="E27" t="str">
            <v>津田　政克</v>
          </cell>
          <cell r="F27" t="str">
            <v>副理事長</v>
          </cell>
          <cell r="I27" t="str">
            <v>羽州　茂</v>
          </cell>
          <cell r="O27" t="str">
            <v>我妻　隆</v>
          </cell>
        </row>
        <row r="28">
          <cell r="A28">
            <v>14119</v>
          </cell>
          <cell r="B28" t="str">
            <v>河北新報</v>
          </cell>
          <cell r="C28" t="str">
            <v>宍戸　實</v>
          </cell>
          <cell r="I28" t="str">
            <v>石川　正宏</v>
          </cell>
          <cell r="O28" t="str">
            <v>川面　明美</v>
          </cell>
        </row>
        <row r="29">
          <cell r="A29">
            <v>14128</v>
          </cell>
          <cell r="B29" t="str">
            <v>ユアテック</v>
          </cell>
          <cell r="C29" t="str">
            <v>（庄司　正博）</v>
          </cell>
          <cell r="I29" t="str">
            <v>（太田　裕之）</v>
          </cell>
          <cell r="O29" t="str">
            <v>（湊　和彦）</v>
          </cell>
        </row>
        <row r="30">
          <cell r="A30">
            <v>14155</v>
          </cell>
          <cell r="B30" t="str">
            <v>東北しんきん</v>
          </cell>
          <cell r="C30" t="str">
            <v>伊東　冨男</v>
          </cell>
          <cell r="D30" t="str">
            <v>H26～</v>
          </cell>
          <cell r="I30" t="str">
            <v>佐藤　進</v>
          </cell>
          <cell r="K30" t="str">
            <v>庄司　秀彰</v>
          </cell>
          <cell r="L30" t="str">
            <v>常勤理事</v>
          </cell>
          <cell r="O30" t="str">
            <v>庄司　秀彰</v>
          </cell>
          <cell r="P30" t="str">
            <v>事務局長</v>
          </cell>
        </row>
        <row r="31">
          <cell r="A31">
            <v>14164</v>
          </cell>
          <cell r="B31" t="str">
            <v>東北薬業</v>
          </cell>
          <cell r="C31" t="str">
            <v>鈴木　賢</v>
          </cell>
          <cell r="I31" t="str">
            <v>鈴木　保雄</v>
          </cell>
          <cell r="O31" t="str">
            <v>佐藤　俊幸</v>
          </cell>
        </row>
        <row r="32">
          <cell r="A32">
            <v>14173</v>
          </cell>
          <cell r="B32" t="str">
            <v>宮城県自動車販売</v>
          </cell>
          <cell r="C32" t="str">
            <v>後藤　久幸</v>
          </cell>
          <cell r="I32" t="str">
            <v>渡辺　敬</v>
          </cell>
          <cell r="O32" t="str">
            <v>今野　克徳</v>
          </cell>
        </row>
        <row r="33">
          <cell r="A33">
            <v>14191</v>
          </cell>
          <cell r="B33" t="str">
            <v>仙台銀行</v>
          </cell>
          <cell r="C33" t="str">
            <v>高橋　博</v>
          </cell>
          <cell r="I33" t="str">
            <v>髙山　健一</v>
          </cell>
          <cell r="O33" t="str">
            <v>佐野　百合子</v>
          </cell>
        </row>
        <row r="34">
          <cell r="A34">
            <v>14216</v>
          </cell>
          <cell r="B34" t="str">
            <v>仙台卸商</v>
          </cell>
          <cell r="C34" t="str">
            <v>氏家　裕一</v>
          </cell>
          <cell r="I34" t="str">
            <v>庄子　安文</v>
          </cell>
        </row>
        <row r="35">
          <cell r="A35">
            <v>15108</v>
          </cell>
          <cell r="B35" t="str">
            <v>秋田銀行</v>
          </cell>
          <cell r="C35" t="str">
            <v>大渕　宏見</v>
          </cell>
          <cell r="I35" t="str">
            <v>喜藤　茂</v>
          </cell>
          <cell r="O35" t="str">
            <v>藤川　文夫</v>
          </cell>
        </row>
        <row r="36">
          <cell r="A36">
            <v>15135</v>
          </cell>
          <cell r="B36" t="str">
            <v>秋田県自動車販売</v>
          </cell>
          <cell r="C36" t="str">
            <v>三浦　潔</v>
          </cell>
          <cell r="I36" t="str">
            <v>齋藤　繁</v>
          </cell>
        </row>
        <row r="37">
          <cell r="A37">
            <v>16063</v>
          </cell>
          <cell r="B37" t="str">
            <v>山形銀行</v>
          </cell>
          <cell r="C37" t="str">
            <v>丹野　晴彦</v>
          </cell>
          <cell r="D37" t="str">
            <v>H26.7.1～</v>
          </cell>
          <cell r="I37" t="str">
            <v>本間　富美勝</v>
          </cell>
          <cell r="O37" t="str">
            <v>宮部　節子</v>
          </cell>
        </row>
        <row r="38">
          <cell r="A38">
            <v>16081</v>
          </cell>
          <cell r="B38" t="str">
            <v>第一貨物</v>
          </cell>
          <cell r="C38" t="str">
            <v>岸　　仁</v>
          </cell>
          <cell r="I38" t="str">
            <v>髙橋　稔</v>
          </cell>
          <cell r="O38" t="str">
            <v>岩井　和彦</v>
          </cell>
        </row>
        <row r="39">
          <cell r="A39">
            <v>16091</v>
          </cell>
          <cell r="B39" t="str">
            <v>きらやか</v>
          </cell>
          <cell r="C39" t="str">
            <v>粟野　学</v>
          </cell>
          <cell r="I39" t="str">
            <v>鈴木　修</v>
          </cell>
          <cell r="O39" t="str">
            <v>林部　哲</v>
          </cell>
        </row>
        <row r="40">
          <cell r="A40">
            <v>16115</v>
          </cell>
          <cell r="B40" t="str">
            <v>山形県自動車販売</v>
          </cell>
          <cell r="C40" t="str">
            <v>小関　眞一</v>
          </cell>
          <cell r="I40" t="str">
            <v>池野　一晴</v>
          </cell>
        </row>
        <row r="41">
          <cell r="A41">
            <v>16124</v>
          </cell>
          <cell r="B41" t="str">
            <v>フィデア</v>
          </cell>
          <cell r="C41" t="str">
            <v>原田　儀一郎</v>
          </cell>
          <cell r="E41" t="str">
            <v>久米田和太郎</v>
          </cell>
          <cell r="F41" t="str">
            <v>専務理事</v>
          </cell>
          <cell r="I41" t="str">
            <v>加藤　信彌</v>
          </cell>
          <cell r="O41" t="str">
            <v>阿部　繁</v>
          </cell>
          <cell r="Q41" t="str">
            <v>池端　隆夫</v>
          </cell>
        </row>
        <row r="42">
          <cell r="A42">
            <v>17122</v>
          </cell>
          <cell r="B42" t="str">
            <v>クレハ</v>
          </cell>
          <cell r="C42" t="str">
            <v>田中　宏幸</v>
          </cell>
          <cell r="I42" t="str">
            <v>芳賀　仁一</v>
          </cell>
          <cell r="O42" t="str">
            <v>助川　源一</v>
          </cell>
        </row>
        <row r="43">
          <cell r="A43">
            <v>17178</v>
          </cell>
          <cell r="B43" t="str">
            <v>東邦銀行</v>
          </cell>
          <cell r="C43" t="str">
            <v>斎藤　紀一</v>
          </cell>
          <cell r="I43" t="str">
            <v>阿部　雄二郎</v>
          </cell>
          <cell r="O43" t="str">
            <v>藤田　哲郎</v>
          </cell>
        </row>
        <row r="44">
          <cell r="A44">
            <v>17239</v>
          </cell>
          <cell r="B44" t="str">
            <v>三菱伸銅</v>
          </cell>
          <cell r="C44" t="str">
            <v>佐藤　政司</v>
          </cell>
          <cell r="D44" t="str">
            <v>H26～</v>
          </cell>
          <cell r="I44" t="str">
            <v>一箭　佳秀</v>
          </cell>
          <cell r="O44" t="str">
            <v>太田　若子</v>
          </cell>
        </row>
        <row r="45">
          <cell r="A45">
            <v>17275</v>
          </cell>
          <cell r="B45" t="str">
            <v>福島銀行</v>
          </cell>
          <cell r="C45" t="str">
            <v>櫻井　文雄</v>
          </cell>
          <cell r="I45" t="str">
            <v>後藤　秀之</v>
          </cell>
          <cell r="O45" t="str">
            <v>鈴木　明美</v>
          </cell>
        </row>
        <row r="46">
          <cell r="A46">
            <v>17284</v>
          </cell>
          <cell r="B46" t="str">
            <v>福島トヨペットグループ</v>
          </cell>
          <cell r="C46" t="str">
            <v>佐藤　修朗</v>
          </cell>
          <cell r="I46" t="str">
            <v>近藤　哲</v>
          </cell>
          <cell r="O46" t="str">
            <v>佐藤　裕美</v>
          </cell>
        </row>
        <row r="47">
          <cell r="A47">
            <v>17293</v>
          </cell>
          <cell r="B47" t="str">
            <v>大東銀行</v>
          </cell>
          <cell r="C47" t="str">
            <v>岡　安廣</v>
          </cell>
          <cell r="I47" t="str">
            <v>久保田　芳信</v>
          </cell>
          <cell r="O47" t="str">
            <v>橋本　修</v>
          </cell>
        </row>
        <row r="48">
          <cell r="A48">
            <v>17309</v>
          </cell>
          <cell r="B48" t="str">
            <v>会津中央</v>
          </cell>
          <cell r="C48" t="str">
            <v>南　嘉輝</v>
          </cell>
          <cell r="I48" t="str">
            <v>武藤　理恵子</v>
          </cell>
        </row>
        <row r="49">
          <cell r="A49">
            <v>20018</v>
          </cell>
          <cell r="B49" t="str">
            <v>東京計器</v>
          </cell>
          <cell r="C49" t="str">
            <v>川東　春樹</v>
          </cell>
          <cell r="I49" t="str">
            <v>長谷川　晃</v>
          </cell>
          <cell r="O49" t="str">
            <v>永野　和美</v>
          </cell>
        </row>
        <row r="50">
          <cell r="A50">
            <v>20027</v>
          </cell>
          <cell r="B50" t="str">
            <v>王子製紙</v>
          </cell>
          <cell r="C50" t="str">
            <v>黒川　勝己</v>
          </cell>
          <cell r="I50" t="str">
            <v>中川　敬章</v>
          </cell>
          <cell r="O50" t="str">
            <v>中島　和宏</v>
          </cell>
        </row>
        <row r="51">
          <cell r="A51">
            <v>20045</v>
          </cell>
          <cell r="B51" t="str">
            <v>日本電気</v>
          </cell>
          <cell r="C51" t="str">
            <v>牧原　晋</v>
          </cell>
          <cell r="I51" t="str">
            <v>国井　照彦</v>
          </cell>
          <cell r="O51" t="str">
            <v>平澤　和雄</v>
          </cell>
        </row>
        <row r="52">
          <cell r="A52">
            <v>20054</v>
          </cell>
          <cell r="B52" t="str">
            <v>明電舎</v>
          </cell>
          <cell r="C52" t="str">
            <v>大橋　延年</v>
          </cell>
          <cell r="I52" t="str">
            <v>向　俊行</v>
          </cell>
          <cell r="O52" t="str">
            <v>藤崎　賢治</v>
          </cell>
        </row>
        <row r="53">
          <cell r="A53">
            <v>20072</v>
          </cell>
          <cell r="B53" t="str">
            <v>沖電気工業</v>
          </cell>
          <cell r="C53" t="str">
            <v>小林　一成</v>
          </cell>
          <cell r="I53" t="str">
            <v>松本　眞明</v>
          </cell>
          <cell r="K53" t="str">
            <v>森本　信之</v>
          </cell>
          <cell r="L53" t="str">
            <v>専任常務理事</v>
          </cell>
        </row>
        <row r="54">
          <cell r="A54">
            <v>20081</v>
          </cell>
          <cell r="B54" t="str">
            <v>フジクラ</v>
          </cell>
          <cell r="C54" t="str">
            <v>川上　隆三</v>
          </cell>
          <cell r="I54" t="str">
            <v>宍戸　博行</v>
          </cell>
          <cell r="O54" t="str">
            <v>宍戸　博行</v>
          </cell>
        </row>
        <row r="55">
          <cell r="A55">
            <v>20106</v>
          </cell>
          <cell r="B55" t="str">
            <v>ニコン</v>
          </cell>
          <cell r="C55" t="str">
            <v>本田　隆晴</v>
          </cell>
          <cell r="D55" t="str">
            <v>H26～</v>
          </cell>
          <cell r="I55" t="str">
            <v>高林　清伸</v>
          </cell>
          <cell r="O55" t="str">
            <v>森永　善樹</v>
          </cell>
        </row>
        <row r="56">
          <cell r="A56">
            <v>20189</v>
          </cell>
          <cell r="B56" t="str">
            <v>パイロット</v>
          </cell>
          <cell r="C56" t="str">
            <v>小久保　好雄</v>
          </cell>
          <cell r="I56" t="str">
            <v>石川　貴文</v>
          </cell>
          <cell r="O56" t="str">
            <v>有川　浩之</v>
          </cell>
        </row>
        <row r="57">
          <cell r="A57">
            <v>20198</v>
          </cell>
          <cell r="B57" t="str">
            <v>大日本印刷</v>
          </cell>
          <cell r="C57" t="str">
            <v>神田　徳次</v>
          </cell>
          <cell r="I57" t="str">
            <v>井上　邦夫</v>
          </cell>
          <cell r="O57" t="str">
            <v>寺島　晃一</v>
          </cell>
        </row>
        <row r="58">
          <cell r="A58">
            <v>20221</v>
          </cell>
          <cell r="B58" t="str">
            <v>トッパングループ</v>
          </cell>
          <cell r="C58" t="str">
            <v>大久保　伸一</v>
          </cell>
          <cell r="I58" t="str">
            <v>石川　厚夫</v>
          </cell>
          <cell r="J58" t="str">
            <v>専務理事</v>
          </cell>
          <cell r="O58" t="str">
            <v>高島　紀人</v>
          </cell>
        </row>
        <row r="59">
          <cell r="A59">
            <v>20259</v>
          </cell>
          <cell r="B59" t="str">
            <v>共同印刷</v>
          </cell>
          <cell r="C59" t="str">
            <v>小笠原　誠</v>
          </cell>
          <cell r="I59" t="str">
            <v>中嶋　忠利</v>
          </cell>
          <cell r="O59" t="str">
            <v>城尾　真史</v>
          </cell>
        </row>
        <row r="60">
          <cell r="A60">
            <v>20295</v>
          </cell>
          <cell r="B60" t="str">
            <v>三菱製鋼</v>
          </cell>
          <cell r="C60" t="str">
            <v>山口　仁</v>
          </cell>
          <cell r="I60" t="str">
            <v>岩井　澄雄</v>
          </cell>
          <cell r="O60" t="str">
            <v>大竹　正和</v>
          </cell>
        </row>
        <row r="61">
          <cell r="A61">
            <v>20417</v>
          </cell>
          <cell r="B61" t="str">
            <v>第一三共グループ</v>
          </cell>
          <cell r="C61" t="str">
            <v>横井　知雄</v>
          </cell>
          <cell r="I61" t="str">
            <v>斉藤　正孝</v>
          </cell>
          <cell r="O61" t="str">
            <v>木村　克美</v>
          </cell>
        </row>
        <row r="62">
          <cell r="A62">
            <v>20471</v>
          </cell>
          <cell r="B62" t="str">
            <v>東京瓦斯</v>
          </cell>
          <cell r="C62" t="str">
            <v>傅　清忠</v>
          </cell>
          <cell r="I62" t="str">
            <v>藤沢　良一</v>
          </cell>
          <cell r="O62" t="str">
            <v>岡澤　雅人</v>
          </cell>
        </row>
        <row r="63">
          <cell r="A63">
            <v>20490</v>
          </cell>
          <cell r="B63" t="str">
            <v>ＩＨＩグループ</v>
          </cell>
          <cell r="C63" t="str">
            <v>長野　正史</v>
          </cell>
          <cell r="I63" t="str">
            <v>滝　英樹</v>
          </cell>
        </row>
        <row r="64">
          <cell r="A64">
            <v>20505</v>
          </cell>
          <cell r="B64" t="str">
            <v>日産自動車プリンス</v>
          </cell>
          <cell r="C64" t="str">
            <v>福岡　清介</v>
          </cell>
          <cell r="I64" t="str">
            <v>穂坂　精治</v>
          </cell>
          <cell r="O64" t="str">
            <v>小林　博文</v>
          </cell>
        </row>
        <row r="65">
          <cell r="A65">
            <v>20514</v>
          </cell>
          <cell r="B65" t="str">
            <v>ＪＸグループ</v>
          </cell>
          <cell r="C65" t="str">
            <v>山本　一郎</v>
          </cell>
          <cell r="E65" t="str">
            <v>有重　哲</v>
          </cell>
          <cell r="F65" t="str">
            <v>副理事長</v>
          </cell>
          <cell r="I65" t="str">
            <v>小弓場久米夫</v>
          </cell>
          <cell r="O65" t="str">
            <v>新谷　豊</v>
          </cell>
        </row>
        <row r="66">
          <cell r="A66">
            <v>20532</v>
          </cell>
          <cell r="B66" t="str">
            <v>片倉</v>
          </cell>
          <cell r="C66" t="str">
            <v>山崎　和英</v>
          </cell>
          <cell r="I66" t="str">
            <v>柳沢　稔</v>
          </cell>
        </row>
        <row r="67">
          <cell r="A67">
            <v>20579</v>
          </cell>
          <cell r="B67" t="str">
            <v>東京西南私鉄連合</v>
          </cell>
          <cell r="C67" t="str">
            <v>鈴木　克久</v>
          </cell>
          <cell r="E67" t="str">
            <v>藤井　邦明</v>
          </cell>
          <cell r="F67" t="str">
            <v>専務理事</v>
          </cell>
          <cell r="I67" t="str">
            <v>半田　友秀</v>
          </cell>
          <cell r="K67" t="str">
            <v>斎藤　健夫</v>
          </cell>
          <cell r="O67" t="str">
            <v>藤井　邦明</v>
          </cell>
          <cell r="P67" t="str">
            <v>事務局長</v>
          </cell>
        </row>
        <row r="68">
          <cell r="A68">
            <v>20621</v>
          </cell>
          <cell r="B68" t="str">
            <v>京成電鉄</v>
          </cell>
          <cell r="C68" t="str">
            <v>眞下　幸人</v>
          </cell>
          <cell r="I68" t="str">
            <v>堀　泰典</v>
          </cell>
          <cell r="O68" t="str">
            <v>奥原　弘之</v>
          </cell>
        </row>
        <row r="69">
          <cell r="A69">
            <v>20630</v>
          </cell>
          <cell r="B69" t="str">
            <v>横河電機</v>
          </cell>
          <cell r="C69" t="str">
            <v>山崎　正晴</v>
          </cell>
          <cell r="I69" t="str">
            <v>鈴木　隆男</v>
          </cell>
          <cell r="O69" t="str">
            <v>前島　伸幸</v>
          </cell>
        </row>
        <row r="70">
          <cell r="A70">
            <v>20649</v>
          </cell>
          <cell r="B70" t="str">
            <v>花王</v>
          </cell>
          <cell r="C70" t="str">
            <v>青木　寧</v>
          </cell>
          <cell r="D70" t="str">
            <v>H26～</v>
          </cell>
          <cell r="I70" t="str">
            <v>豊澤　敏明</v>
          </cell>
          <cell r="O70" t="str">
            <v>池田　育世</v>
          </cell>
        </row>
        <row r="71">
          <cell r="A71">
            <v>20658</v>
          </cell>
          <cell r="B71" t="str">
            <v>東武鉄道</v>
          </cell>
          <cell r="C71" t="str">
            <v>戸澤　隆夫</v>
          </cell>
          <cell r="I71" t="str">
            <v>三輪　裕章</v>
          </cell>
          <cell r="K71" t="str">
            <v>伊藤　美千夫</v>
          </cell>
          <cell r="O71" t="str">
            <v>元呑　晃</v>
          </cell>
        </row>
        <row r="72">
          <cell r="A72">
            <v>20694</v>
          </cell>
          <cell r="B72" t="str">
            <v>コニカミノルタ</v>
          </cell>
          <cell r="C72" t="str">
            <v>若島　司</v>
          </cell>
          <cell r="I72" t="str">
            <v>岩崎　仁彦</v>
          </cell>
          <cell r="O72" t="str">
            <v>西本　恵晃</v>
          </cell>
        </row>
        <row r="73">
          <cell r="A73">
            <v>20791</v>
          </cell>
          <cell r="B73" t="str">
            <v>トプコン</v>
          </cell>
          <cell r="C73" t="str">
            <v>宮脇　裕正</v>
          </cell>
          <cell r="I73" t="str">
            <v>長岡　仁志</v>
          </cell>
        </row>
        <row r="74">
          <cell r="A74">
            <v>20834</v>
          </cell>
          <cell r="B74" t="str">
            <v>住友ベークライト</v>
          </cell>
          <cell r="C74" t="str">
            <v>（寺沢　常夫）</v>
          </cell>
          <cell r="I74" t="str">
            <v>（川島　康伸）</v>
          </cell>
          <cell r="O74" t="str">
            <v>（川島　康伸）</v>
          </cell>
        </row>
        <row r="75">
          <cell r="A75">
            <v>20843</v>
          </cell>
          <cell r="B75" t="str">
            <v>昭和電工</v>
          </cell>
          <cell r="C75" t="str">
            <v>齋藤　豊</v>
          </cell>
          <cell r="I75" t="str">
            <v>時山　俊彦</v>
          </cell>
          <cell r="O75" t="str">
            <v>宮下　国彦</v>
          </cell>
        </row>
        <row r="76">
          <cell r="A76">
            <v>21025</v>
          </cell>
          <cell r="B76" t="str">
            <v>富士紡</v>
          </cell>
          <cell r="C76" t="str">
            <v>小林　智之</v>
          </cell>
          <cell r="I76" t="str">
            <v>松澤　克浩</v>
          </cell>
          <cell r="O76" t="str">
            <v>畑　大輔</v>
          </cell>
        </row>
        <row r="77">
          <cell r="A77">
            <v>21043</v>
          </cell>
          <cell r="B77" t="str">
            <v>日曹</v>
          </cell>
          <cell r="C77" t="str">
            <v>羽毛田　法之</v>
          </cell>
          <cell r="I77" t="str">
            <v>吉田　和真</v>
          </cell>
        </row>
        <row r="78">
          <cell r="A78">
            <v>21099</v>
          </cell>
          <cell r="B78" t="str">
            <v>昭和飛行機</v>
          </cell>
          <cell r="C78" t="str">
            <v>（白上　廣昭）</v>
          </cell>
          <cell r="I78" t="str">
            <v>（阿部　秀喜）</v>
          </cell>
          <cell r="O78" t="str">
            <v>村田　淳</v>
          </cell>
        </row>
        <row r="79">
          <cell r="A79">
            <v>21122</v>
          </cell>
          <cell r="B79" t="str">
            <v>日油</v>
          </cell>
          <cell r="C79" t="str">
            <v>斉藤　学</v>
          </cell>
          <cell r="I79" t="str">
            <v>征矢　雄二</v>
          </cell>
          <cell r="O79" t="str">
            <v>征矢　雄二</v>
          </cell>
        </row>
        <row r="80">
          <cell r="A80">
            <v>21178</v>
          </cell>
          <cell r="B80" t="str">
            <v>リーガル</v>
          </cell>
          <cell r="C80" t="str">
            <v>安田　直人</v>
          </cell>
          <cell r="I80" t="str">
            <v>宮本  照雄</v>
          </cell>
          <cell r="O80" t="str">
            <v>山縣　亮二</v>
          </cell>
        </row>
        <row r="81">
          <cell r="A81">
            <v>21201</v>
          </cell>
          <cell r="B81" t="str">
            <v>小糸</v>
          </cell>
          <cell r="C81" t="str">
            <v>大嶽  昌宏</v>
          </cell>
          <cell r="I81" t="str">
            <v>井上　敦</v>
          </cell>
          <cell r="O81" t="str">
            <v>松原　秀夫</v>
          </cell>
        </row>
        <row r="82">
          <cell r="A82">
            <v>21220</v>
          </cell>
          <cell r="B82" t="str">
            <v>東京地下鉄</v>
          </cell>
          <cell r="C82" t="str">
            <v>安富　正文</v>
          </cell>
          <cell r="I82" t="str">
            <v>村松　與章</v>
          </cell>
          <cell r="O82" t="str">
            <v>佐久間　妙子</v>
          </cell>
        </row>
        <row r="83">
          <cell r="A83">
            <v>21239</v>
          </cell>
          <cell r="B83" t="str">
            <v>日清紡</v>
          </cell>
          <cell r="C83" t="str">
            <v>馬場　一訓</v>
          </cell>
          <cell r="I83" t="str">
            <v>木村　司</v>
          </cell>
          <cell r="O83" t="str">
            <v>水野　満江</v>
          </cell>
        </row>
        <row r="84">
          <cell r="A84">
            <v>21266</v>
          </cell>
          <cell r="B84" t="str">
            <v>サッポロビール</v>
          </cell>
          <cell r="C84" t="str">
            <v>平町　聡</v>
          </cell>
          <cell r="I84" t="str">
            <v>斉藤　亨</v>
          </cell>
          <cell r="O84" t="str">
            <v>斉藤　亨</v>
          </cell>
        </row>
        <row r="85">
          <cell r="A85">
            <v>21336</v>
          </cell>
          <cell r="B85" t="str">
            <v>日野自動車</v>
          </cell>
          <cell r="C85" t="str">
            <v>中根　健人</v>
          </cell>
          <cell r="D85" t="str">
            <v>H26～</v>
          </cell>
          <cell r="I85" t="str">
            <v>坂木　敏久</v>
          </cell>
          <cell r="O85" t="str">
            <v>水谷　和博</v>
          </cell>
        </row>
        <row r="86">
          <cell r="A86">
            <v>21372</v>
          </cell>
          <cell r="B86" t="str">
            <v>日本無線</v>
          </cell>
          <cell r="C86" t="str">
            <v>（兵頭　道明）</v>
          </cell>
          <cell r="I86" t="str">
            <v>（二瓶　勇一）</v>
          </cell>
          <cell r="O86" t="str">
            <v>（酒井　頼一）</v>
          </cell>
        </row>
        <row r="87">
          <cell r="A87">
            <v>21381</v>
          </cell>
          <cell r="B87" t="str">
            <v>オリンパス</v>
          </cell>
          <cell r="C87" t="str">
            <v>中塚　誠</v>
          </cell>
          <cell r="I87" t="str">
            <v>辻元　久志</v>
          </cell>
          <cell r="O87" t="str">
            <v>石原　健二</v>
          </cell>
        </row>
        <row r="88">
          <cell r="A88">
            <v>21406</v>
          </cell>
          <cell r="B88" t="str">
            <v>東洋製罐</v>
          </cell>
          <cell r="C88" t="str">
            <v>（横川　正彦）</v>
          </cell>
          <cell r="I88" t="str">
            <v>（大野　真）</v>
          </cell>
          <cell r="O88" t="str">
            <v>（角屋　吉彦）</v>
          </cell>
        </row>
        <row r="89">
          <cell r="A89">
            <v>21415</v>
          </cell>
          <cell r="B89" t="str">
            <v>三菱化学</v>
          </cell>
          <cell r="C89" t="str">
            <v>片山　博史</v>
          </cell>
          <cell r="I89" t="str">
            <v>長尾　弘</v>
          </cell>
          <cell r="O89" t="str">
            <v>松竹　伸三</v>
          </cell>
        </row>
        <row r="90">
          <cell r="A90">
            <v>21424</v>
          </cell>
          <cell r="B90" t="str">
            <v>日本放送協会</v>
          </cell>
          <cell r="C90" t="str">
            <v>角田　幹夫</v>
          </cell>
          <cell r="I90" t="str">
            <v>勝田　実</v>
          </cell>
        </row>
        <row r="91">
          <cell r="A91">
            <v>21433</v>
          </cell>
          <cell r="B91" t="str">
            <v>ライオン</v>
          </cell>
          <cell r="C91" t="str">
            <v>笠松　孝安</v>
          </cell>
          <cell r="I91" t="str">
            <v>坂入　茂</v>
          </cell>
          <cell r="O91" t="str">
            <v>酒井　俊祐</v>
          </cell>
        </row>
        <row r="92">
          <cell r="A92">
            <v>21451</v>
          </cell>
          <cell r="B92" t="str">
            <v>読売</v>
          </cell>
          <cell r="C92" t="str">
            <v>小笠原　忍</v>
          </cell>
          <cell r="D92" t="str">
            <v>H26～</v>
          </cell>
          <cell r="I92" t="str">
            <v>杉山　美邦</v>
          </cell>
          <cell r="J92" t="str">
            <v>理事長代理</v>
          </cell>
          <cell r="K92" t="str">
            <v>山崎　俊幸</v>
          </cell>
          <cell r="O92" t="str">
            <v>井上　紀夫</v>
          </cell>
          <cell r="P92" t="str">
            <v>事務局長</v>
          </cell>
        </row>
        <row r="93">
          <cell r="A93">
            <v>21470</v>
          </cell>
          <cell r="B93" t="str">
            <v>日本水産</v>
          </cell>
          <cell r="C93" t="str">
            <v>金地　元之</v>
          </cell>
          <cell r="I93" t="str">
            <v>小林　綾子</v>
          </cell>
          <cell r="O93" t="str">
            <v>小杉　規久男</v>
          </cell>
        </row>
        <row r="94">
          <cell r="A94">
            <v>21489</v>
          </cell>
          <cell r="B94" t="str">
            <v>共同通信社</v>
          </cell>
          <cell r="C94" t="str">
            <v>（中屋　祐司）</v>
          </cell>
          <cell r="I94" t="str">
            <v>（井原　康宏）</v>
          </cell>
          <cell r="O94" t="str">
            <v>（安里　明）</v>
          </cell>
        </row>
        <row r="95">
          <cell r="A95">
            <v>21498</v>
          </cell>
          <cell r="B95" t="str">
            <v>安田日本興亜</v>
          </cell>
          <cell r="C95" t="str">
            <v>布施　光彦</v>
          </cell>
          <cell r="I95" t="str">
            <v>山田　繁</v>
          </cell>
          <cell r="O95" t="str">
            <v>三橋　真治</v>
          </cell>
          <cell r="P95" t="str">
            <v>事務局長</v>
          </cell>
        </row>
        <row r="96">
          <cell r="A96">
            <v>21512</v>
          </cell>
          <cell r="B96" t="str">
            <v>第一生命</v>
          </cell>
          <cell r="C96" t="str">
            <v>（生駒　尚樹）</v>
          </cell>
          <cell r="I96" t="str">
            <v>（前田　幸雄）</v>
          </cell>
          <cell r="O96" t="str">
            <v>（妹尾　隆司）</v>
          </cell>
        </row>
        <row r="97">
          <cell r="A97">
            <v>21521</v>
          </cell>
          <cell r="B97" t="str">
            <v>高島屋</v>
          </cell>
          <cell r="C97" t="str">
            <v>中野　奈津美</v>
          </cell>
          <cell r="I97" t="str">
            <v>田中　誠</v>
          </cell>
          <cell r="O97" t="str">
            <v>横尾　和彦</v>
          </cell>
        </row>
        <row r="98">
          <cell r="A98">
            <v>21531</v>
          </cell>
          <cell r="B98" t="str">
            <v>三菱</v>
          </cell>
          <cell r="C98" t="str">
            <v>徳永　一夫</v>
          </cell>
          <cell r="I98" t="str">
            <v>瀬川　雅晶</v>
          </cell>
        </row>
        <row r="99">
          <cell r="A99">
            <v>21559</v>
          </cell>
          <cell r="B99" t="str">
            <v>みずほ</v>
          </cell>
          <cell r="C99" t="str">
            <v>岡　武史</v>
          </cell>
          <cell r="D99" t="str">
            <v>H26.8.18～</v>
          </cell>
          <cell r="I99" t="str">
            <v>石山　安紀夫</v>
          </cell>
          <cell r="K99" t="str">
            <v>篠永　稔</v>
          </cell>
          <cell r="O99" t="str">
            <v>篠永　稔</v>
          </cell>
        </row>
        <row r="100">
          <cell r="A100">
            <v>21577</v>
          </cell>
          <cell r="B100" t="str">
            <v>朝日生命</v>
          </cell>
          <cell r="C100" t="str">
            <v>森　信人</v>
          </cell>
          <cell r="I100" t="str">
            <v>阿部　光博</v>
          </cell>
          <cell r="O100" t="str">
            <v>井口　久子</v>
          </cell>
        </row>
        <row r="101">
          <cell r="A101">
            <v>21586</v>
          </cell>
          <cell r="B101" t="str">
            <v>松屋</v>
          </cell>
          <cell r="C101" t="str">
            <v>森田　一則</v>
          </cell>
          <cell r="I101" t="str">
            <v>桜井　重宣</v>
          </cell>
          <cell r="O101" t="str">
            <v>中澤　眞</v>
          </cell>
        </row>
        <row r="102">
          <cell r="A102">
            <v>21610</v>
          </cell>
          <cell r="B102" t="str">
            <v>ニチレイ</v>
          </cell>
          <cell r="C102" t="str">
            <v>岡田　潔</v>
          </cell>
          <cell r="I102" t="str">
            <v>日比野　栄司</v>
          </cell>
          <cell r="O102" t="str">
            <v>後藤　浩章</v>
          </cell>
        </row>
        <row r="103">
          <cell r="A103">
            <v>21629</v>
          </cell>
          <cell r="B103" t="str">
            <v>明治安田生命</v>
          </cell>
          <cell r="C103" t="str">
            <v>徳岡　浩</v>
          </cell>
          <cell r="I103" t="str">
            <v>木村　隆</v>
          </cell>
          <cell r="O103" t="str">
            <v>鈴木　直広</v>
          </cell>
        </row>
        <row r="104">
          <cell r="A104">
            <v>21638</v>
          </cell>
          <cell r="B104" t="str">
            <v>日本銀行</v>
          </cell>
          <cell r="C104" t="str">
            <v>服部　誠弘</v>
          </cell>
          <cell r="E104" t="str">
            <v>金森　豪雄</v>
          </cell>
          <cell r="F104" t="str">
            <v>理事長代理</v>
          </cell>
          <cell r="I104" t="str">
            <v>石崎　隆</v>
          </cell>
          <cell r="K104" t="str">
            <v>高橋　一好</v>
          </cell>
          <cell r="O104" t="str">
            <v>林　孝</v>
          </cell>
        </row>
        <row r="105">
          <cell r="A105">
            <v>21647</v>
          </cell>
          <cell r="B105" t="str">
            <v>三井</v>
          </cell>
          <cell r="C105" t="str">
            <v>磯辺　真幸</v>
          </cell>
          <cell r="I105" t="str">
            <v>平野　泰生</v>
          </cell>
          <cell r="O105" t="str">
            <v>原田　創</v>
          </cell>
        </row>
        <row r="106">
          <cell r="A106">
            <v>21674</v>
          </cell>
          <cell r="B106" t="str">
            <v>あいおいニッセイ同和</v>
          </cell>
          <cell r="C106" t="str">
            <v>米田　正典</v>
          </cell>
          <cell r="I106" t="str">
            <v>高澤　和</v>
          </cell>
          <cell r="O106" t="str">
            <v>松宮　玲子</v>
          </cell>
        </row>
        <row r="107">
          <cell r="A107">
            <v>21683</v>
          </cell>
          <cell r="B107" t="str">
            <v>資生堂</v>
          </cell>
          <cell r="C107" t="str">
            <v>大月　重人</v>
          </cell>
          <cell r="I107" t="str">
            <v>岡　良廣</v>
          </cell>
          <cell r="O107" t="str">
            <v>広瀬　隆次</v>
          </cell>
        </row>
        <row r="108">
          <cell r="A108">
            <v>21692</v>
          </cell>
          <cell r="B108" t="str">
            <v>Ｔ＆Ｄフィナンシャル生命</v>
          </cell>
          <cell r="C108" t="str">
            <v>石鍋　博之</v>
          </cell>
          <cell r="I108" t="str">
            <v>上酔尾　洋治</v>
          </cell>
          <cell r="O108" t="str">
            <v>松浦　住江</v>
          </cell>
        </row>
        <row r="109">
          <cell r="A109">
            <v>21708</v>
          </cell>
          <cell r="B109" t="str">
            <v>三越伊勢丹</v>
          </cell>
          <cell r="C109" t="str">
            <v>中村　守孝</v>
          </cell>
          <cell r="I109" t="str">
            <v>宮川　理一郎</v>
          </cell>
          <cell r="O109" t="str">
            <v>大塚　智廣</v>
          </cell>
        </row>
        <row r="110">
          <cell r="A110">
            <v>21717</v>
          </cell>
          <cell r="B110" t="str">
            <v>富国生命</v>
          </cell>
          <cell r="C110" t="str">
            <v>林　敏広</v>
          </cell>
          <cell r="I110" t="str">
            <v>重栖　育郎</v>
          </cell>
          <cell r="O110" t="str">
            <v>田中　一嘉</v>
          </cell>
        </row>
        <row r="111">
          <cell r="A111">
            <v>21735</v>
          </cell>
          <cell r="B111" t="str">
            <v>プルデンシャル</v>
          </cell>
          <cell r="C111" t="str">
            <v>椎名　政一</v>
          </cell>
          <cell r="I111" t="str">
            <v>南　政澄</v>
          </cell>
          <cell r="O111" t="str">
            <v>金田　啓嗣</v>
          </cell>
        </row>
        <row r="112">
          <cell r="A112">
            <v>21771</v>
          </cell>
          <cell r="B112" t="str">
            <v>三井住友銀行</v>
          </cell>
          <cell r="C112" t="str">
            <v>夜久　敏和</v>
          </cell>
          <cell r="I112" t="str">
            <v>小山　貴史</v>
          </cell>
          <cell r="K112" t="str">
            <v>須網　芳弘</v>
          </cell>
          <cell r="O112" t="str">
            <v>松田　俊</v>
          </cell>
        </row>
        <row r="113">
          <cell r="A113">
            <v>21832</v>
          </cell>
          <cell r="B113" t="str">
            <v>古河</v>
          </cell>
          <cell r="C113" t="str">
            <v>髙野　厚</v>
          </cell>
          <cell r="I113" t="str">
            <v>西川　誠</v>
          </cell>
          <cell r="O113" t="str">
            <v>嶋村　和彦</v>
          </cell>
        </row>
        <row r="114">
          <cell r="A114">
            <v>21851</v>
          </cell>
          <cell r="B114" t="str">
            <v>ＪＵＫＩ</v>
          </cell>
          <cell r="C114" t="str">
            <v>見浦　利正</v>
          </cell>
          <cell r="I114" t="str">
            <v>三菅　悦夫</v>
          </cell>
          <cell r="O114" t="str">
            <v>新津谷　啓治</v>
          </cell>
        </row>
        <row r="115">
          <cell r="A115">
            <v>21879</v>
          </cell>
          <cell r="B115" t="str">
            <v>東糧</v>
          </cell>
          <cell r="C115" t="str">
            <v>小澤　康行</v>
          </cell>
          <cell r="I115" t="str">
            <v>宮里  良教</v>
          </cell>
          <cell r="O115" t="str">
            <v>林　勇一</v>
          </cell>
        </row>
        <row r="116">
          <cell r="A116">
            <v>21897</v>
          </cell>
          <cell r="B116" t="str">
            <v>理研</v>
          </cell>
          <cell r="C116" t="str">
            <v>西條　英俊</v>
          </cell>
          <cell r="I116" t="str">
            <v>菅野　光</v>
          </cell>
          <cell r="O116" t="str">
            <v>杉田　靖彦</v>
          </cell>
        </row>
        <row r="117">
          <cell r="A117">
            <v>21902</v>
          </cell>
          <cell r="B117" t="str">
            <v>保土谷化学</v>
          </cell>
          <cell r="C117" t="str">
            <v>湯沢　和好</v>
          </cell>
          <cell r="I117" t="str">
            <v>徳永　洋紀</v>
          </cell>
          <cell r="O117" t="str">
            <v>齊藤　しのぶ</v>
          </cell>
        </row>
        <row r="118">
          <cell r="A118">
            <v>21911</v>
          </cell>
          <cell r="B118" t="str">
            <v>東京港運</v>
          </cell>
          <cell r="C118" t="str">
            <v>見山　幹雄</v>
          </cell>
          <cell r="I118" t="str">
            <v>坂中　昇</v>
          </cell>
          <cell r="O118" t="str">
            <v>竹内　邦雄</v>
          </cell>
        </row>
        <row r="119">
          <cell r="A119">
            <v>21930</v>
          </cell>
          <cell r="B119" t="str">
            <v>セイコーインスツル</v>
          </cell>
          <cell r="C119" t="str">
            <v>平田　喜信</v>
          </cell>
          <cell r="I119" t="str">
            <v>川村　孝志</v>
          </cell>
          <cell r="O119" t="str">
            <v>作本　忠義</v>
          </cell>
        </row>
        <row r="120">
          <cell r="A120">
            <v>22014</v>
          </cell>
          <cell r="B120" t="str">
            <v>日本精工</v>
          </cell>
          <cell r="C120" t="str">
            <v>池田　新</v>
          </cell>
          <cell r="I120" t="str">
            <v>堀田　均</v>
          </cell>
          <cell r="O120" t="str">
            <v>平野　猛</v>
          </cell>
        </row>
        <row r="121">
          <cell r="A121">
            <v>22060</v>
          </cell>
          <cell r="B121" t="str">
            <v>大和証券グループ</v>
          </cell>
          <cell r="C121" t="str">
            <v>岩本　信之</v>
          </cell>
          <cell r="I121" t="str">
            <v>谷口　英幸</v>
          </cell>
          <cell r="O121" t="str">
            <v>安海　俊幸</v>
          </cell>
        </row>
        <row r="122">
          <cell r="A122">
            <v>22079</v>
          </cell>
          <cell r="B122" t="str">
            <v>三井住友海上</v>
          </cell>
          <cell r="C122" t="str">
            <v>櫻　基樹</v>
          </cell>
          <cell r="I122" t="str">
            <v>内藤　好文</v>
          </cell>
          <cell r="O122" t="str">
            <v>久富　有道</v>
          </cell>
        </row>
        <row r="123">
          <cell r="A123">
            <v>22111</v>
          </cell>
          <cell r="B123" t="str">
            <v>日本通運</v>
          </cell>
          <cell r="C123" t="str">
            <v>石井　吉明</v>
          </cell>
          <cell r="I123" t="str">
            <v>衞藤　宏</v>
          </cell>
        </row>
        <row r="124">
          <cell r="A124">
            <v>22121</v>
          </cell>
          <cell r="B124" t="str">
            <v>ジェイティービー</v>
          </cell>
          <cell r="C124" t="str">
            <v>新保　稔</v>
          </cell>
          <cell r="I124" t="str">
            <v>阿部　光太郎</v>
          </cell>
          <cell r="O124" t="str">
            <v>玉井　昭雄</v>
          </cell>
        </row>
        <row r="125">
          <cell r="A125">
            <v>22130</v>
          </cell>
          <cell r="B125" t="str">
            <v>西武</v>
          </cell>
          <cell r="C125" t="str">
            <v>白山　進</v>
          </cell>
          <cell r="I125" t="str">
            <v>早川　正道</v>
          </cell>
          <cell r="O125" t="str">
            <v>磯　成次</v>
          </cell>
        </row>
        <row r="126">
          <cell r="A126">
            <v>22185</v>
          </cell>
          <cell r="B126" t="str">
            <v>時事通信社</v>
          </cell>
          <cell r="C126" t="str">
            <v>中村　恒夫</v>
          </cell>
          <cell r="I126" t="str">
            <v>池田　尚純</v>
          </cell>
        </row>
        <row r="127">
          <cell r="A127">
            <v>22200</v>
          </cell>
          <cell r="B127" t="str">
            <v>出版</v>
          </cell>
          <cell r="C127" t="str">
            <v>朝倉　邦造</v>
          </cell>
          <cell r="I127" t="str">
            <v>藤原　伸次</v>
          </cell>
          <cell r="J127" t="str">
            <v>専務理事</v>
          </cell>
          <cell r="K127" t="str">
            <v>堀　　啓</v>
          </cell>
          <cell r="O127" t="str">
            <v>堀　　啓</v>
          </cell>
          <cell r="P127" t="str">
            <v>事務局長</v>
          </cell>
        </row>
        <row r="128">
          <cell r="A128">
            <v>22246</v>
          </cell>
          <cell r="B128" t="str">
            <v>鉄道弘済会</v>
          </cell>
          <cell r="C128" t="str">
            <v>（上村　宗弘）</v>
          </cell>
          <cell r="I128" t="str">
            <v>（中村　忠勝）</v>
          </cell>
          <cell r="O128" t="str">
            <v>（近藤　久）</v>
          </cell>
        </row>
        <row r="129">
          <cell r="A129">
            <v>22255</v>
          </cell>
          <cell r="B129" t="str">
            <v>松竹</v>
          </cell>
          <cell r="C129" t="str">
            <v>細田　光人</v>
          </cell>
          <cell r="I129" t="str">
            <v>森脇　一義</v>
          </cell>
          <cell r="O129" t="str">
            <v>森脇　一義</v>
          </cell>
        </row>
        <row r="130">
          <cell r="A130">
            <v>22282</v>
          </cell>
          <cell r="B130" t="str">
            <v>東京海上日動</v>
          </cell>
          <cell r="C130" t="str">
            <v>大場　肇</v>
          </cell>
          <cell r="I130" t="str">
            <v>井崎　恵介</v>
          </cell>
          <cell r="O130" t="str">
            <v>竹田　宗敬</v>
          </cell>
        </row>
        <row r="131">
          <cell r="A131">
            <v>22325</v>
          </cell>
          <cell r="B131" t="str">
            <v>マスミューチュアル生命</v>
          </cell>
          <cell r="C131" t="str">
            <v>名取　典子</v>
          </cell>
          <cell r="I131" t="str">
            <v>代　哲郎</v>
          </cell>
        </row>
        <row r="132">
          <cell r="A132">
            <v>22352</v>
          </cell>
          <cell r="B132" t="str">
            <v>アステラス</v>
          </cell>
          <cell r="C132" t="str">
            <v>櫻井　文昭</v>
          </cell>
          <cell r="I132" t="str">
            <v>行入　正彦</v>
          </cell>
          <cell r="O132" t="str">
            <v>中山　健吾</v>
          </cell>
        </row>
        <row r="133">
          <cell r="A133">
            <v>22361</v>
          </cell>
          <cell r="B133" t="str">
            <v>大平洋金属</v>
          </cell>
          <cell r="C133" t="str">
            <v>菅井　一之</v>
          </cell>
          <cell r="D133" t="str">
            <v>H26～</v>
          </cell>
          <cell r="I133" t="str">
            <v>伊藤　博和</v>
          </cell>
          <cell r="O133" t="str">
            <v>篠原　一彦</v>
          </cell>
        </row>
        <row r="134">
          <cell r="A134">
            <v>22404</v>
          </cell>
          <cell r="B134" t="str">
            <v>三菱東京ＵＦＪ銀行</v>
          </cell>
          <cell r="C134" t="str">
            <v>加藤　昌彦</v>
          </cell>
          <cell r="I134" t="str">
            <v>工藤　雄史</v>
          </cell>
          <cell r="O134" t="str">
            <v>黒田　和徳</v>
          </cell>
        </row>
        <row r="135">
          <cell r="A135">
            <v>22413</v>
          </cell>
          <cell r="B135" t="str">
            <v>シチズン</v>
          </cell>
          <cell r="C135" t="str">
            <v>（中島　隆男）</v>
          </cell>
          <cell r="I135" t="str">
            <v>（嶋田　育朗）</v>
          </cell>
          <cell r="O135" t="str">
            <v>（長　　孝）</v>
          </cell>
        </row>
        <row r="136">
          <cell r="A136">
            <v>22431</v>
          </cell>
          <cell r="B136" t="str">
            <v>横浜ゴム</v>
          </cell>
          <cell r="C136" t="str">
            <v>石塚　恒行</v>
          </cell>
          <cell r="I136" t="str">
            <v>天田　稔一</v>
          </cell>
          <cell r="O136" t="str">
            <v>林田　幸雄</v>
          </cell>
        </row>
        <row r="137">
          <cell r="A137">
            <v>22450</v>
          </cell>
          <cell r="B137" t="str">
            <v>日本フエルト</v>
          </cell>
          <cell r="C137" t="str">
            <v>矢﨑　荘太郎</v>
          </cell>
          <cell r="I137" t="str">
            <v>本田　俊之</v>
          </cell>
        </row>
        <row r="138">
          <cell r="A138">
            <v>22469</v>
          </cell>
          <cell r="B138" t="str">
            <v>ヘンミ大倉</v>
          </cell>
          <cell r="C138" t="str">
            <v>大倉　健資</v>
          </cell>
          <cell r="I138" t="str">
            <v>阿部　正威</v>
          </cell>
        </row>
        <row r="139">
          <cell r="A139">
            <v>22487</v>
          </cell>
          <cell r="B139" t="str">
            <v>マニュライフ生命</v>
          </cell>
          <cell r="C139" t="str">
            <v>（山崎　英明）</v>
          </cell>
          <cell r="I139" t="str">
            <v>（佐々木　春光）</v>
          </cell>
          <cell r="O139" t="str">
            <v>（佐々木　春光）</v>
          </cell>
        </row>
        <row r="140">
          <cell r="A140">
            <v>22501</v>
          </cell>
          <cell r="B140" t="str">
            <v>ＡＧＣ</v>
          </cell>
          <cell r="C140" t="str">
            <v>（川上　真一）</v>
          </cell>
          <cell r="I140" t="str">
            <v>（田澤　仁）</v>
          </cell>
          <cell r="O140" t="str">
            <v>（酒井　裕子）</v>
          </cell>
        </row>
        <row r="141">
          <cell r="A141">
            <v>22511</v>
          </cell>
          <cell r="B141" t="str">
            <v>三菱レイヨン</v>
          </cell>
          <cell r="C141" t="str">
            <v>北　耕太郎</v>
          </cell>
          <cell r="I141" t="str">
            <v>黒田　泰蔵</v>
          </cell>
          <cell r="O141" t="str">
            <v>財津　一彦</v>
          </cell>
        </row>
        <row r="142">
          <cell r="A142">
            <v>22520</v>
          </cell>
          <cell r="B142" t="str">
            <v>全國食糧</v>
          </cell>
          <cell r="C142" t="str">
            <v>山浦　潔久</v>
          </cell>
          <cell r="I142" t="str">
            <v>明石　尚也</v>
          </cell>
          <cell r="O142" t="str">
            <v>中島　洋三</v>
          </cell>
        </row>
        <row r="143">
          <cell r="A143">
            <v>22539</v>
          </cell>
          <cell r="B143" t="str">
            <v>東京港</v>
          </cell>
          <cell r="C143" t="str">
            <v>関口　康成</v>
          </cell>
          <cell r="I143" t="str">
            <v>久保　澄治</v>
          </cell>
          <cell r="O143" t="str">
            <v>岡本　隆光</v>
          </cell>
        </row>
        <row r="144">
          <cell r="A144">
            <v>22548</v>
          </cell>
          <cell r="B144" t="str">
            <v>駐留軍要員</v>
          </cell>
          <cell r="C144" t="str">
            <v>永井　伸明</v>
          </cell>
          <cell r="I144" t="str">
            <v>田中　洋行</v>
          </cell>
          <cell r="O144" t="str">
            <v>岡久　敏明</v>
          </cell>
        </row>
        <row r="145">
          <cell r="A145">
            <v>22557</v>
          </cell>
          <cell r="B145" t="str">
            <v>日本製紙</v>
          </cell>
          <cell r="C145" t="str">
            <v>山本　哲哉</v>
          </cell>
          <cell r="I145" t="str">
            <v>御供　吉剛</v>
          </cell>
          <cell r="O145" t="str">
            <v>山室　恵子</v>
          </cell>
        </row>
        <row r="146">
          <cell r="A146">
            <v>22584</v>
          </cell>
          <cell r="B146" t="str">
            <v>東京中央卸売市場</v>
          </cell>
          <cell r="C146" t="str">
            <v>関本　吉成</v>
          </cell>
          <cell r="I146" t="str">
            <v>辻　昭夫</v>
          </cell>
          <cell r="O146" t="str">
            <v>本多　政夫</v>
          </cell>
        </row>
        <row r="147">
          <cell r="A147">
            <v>22609</v>
          </cell>
          <cell r="B147" t="str">
            <v>アサヒグループ</v>
          </cell>
          <cell r="C147" t="str">
            <v>小佐々　茂</v>
          </cell>
          <cell r="I147" t="str">
            <v>蓬沢　修</v>
          </cell>
          <cell r="O147" t="str">
            <v>菱沼　宏</v>
          </cell>
        </row>
        <row r="148">
          <cell r="A148">
            <v>22618</v>
          </cell>
          <cell r="B148" t="str">
            <v>三井精機工業</v>
          </cell>
          <cell r="C148" t="str">
            <v>河邊　誠造</v>
          </cell>
          <cell r="I148" t="str">
            <v>宮川　洋介</v>
          </cell>
          <cell r="O148" t="str">
            <v>（塚本　雅明）</v>
          </cell>
        </row>
        <row r="149">
          <cell r="A149">
            <v>22627</v>
          </cell>
          <cell r="B149" t="str">
            <v>三菱マテリアル</v>
          </cell>
          <cell r="C149" t="str">
            <v>木村　光</v>
          </cell>
          <cell r="I149" t="str">
            <v>井上　篤</v>
          </cell>
          <cell r="O149" t="str">
            <v>井上　国彦</v>
          </cell>
        </row>
        <row r="150">
          <cell r="A150">
            <v>22636</v>
          </cell>
          <cell r="B150" t="str">
            <v>東京証券業</v>
          </cell>
          <cell r="C150" t="str">
            <v>小林　一彦</v>
          </cell>
          <cell r="D150" t="str">
            <v>H26.4～</v>
          </cell>
          <cell r="I150" t="str">
            <v>天野　富夫</v>
          </cell>
          <cell r="O150" t="str">
            <v>伊藤　政和</v>
          </cell>
        </row>
        <row r="151">
          <cell r="A151">
            <v>22663</v>
          </cell>
          <cell r="B151" t="str">
            <v>慶應義塾</v>
          </cell>
          <cell r="C151" t="str">
            <v>古屋　正博</v>
          </cell>
          <cell r="I151" t="str">
            <v>小島　正孝</v>
          </cell>
          <cell r="O151" t="str">
            <v>片倉　雅子</v>
          </cell>
        </row>
        <row r="152">
          <cell r="A152">
            <v>22681</v>
          </cell>
          <cell r="B152" t="str">
            <v>社会保険支払基金</v>
          </cell>
          <cell r="C152" t="str">
            <v>河内山　哲朗</v>
          </cell>
          <cell r="I152" t="str">
            <v>西崎　雅文</v>
          </cell>
          <cell r="O152" t="str">
            <v>荘司　知己</v>
          </cell>
        </row>
        <row r="153">
          <cell r="A153">
            <v>22715</v>
          </cell>
          <cell r="B153" t="str">
            <v>東京スター銀行</v>
          </cell>
          <cell r="C153" t="str">
            <v>生野　大介</v>
          </cell>
          <cell r="I153" t="str">
            <v>桜井　信之</v>
          </cell>
          <cell r="O153" t="str">
            <v>桜井　信之</v>
          </cell>
        </row>
        <row r="154">
          <cell r="A154">
            <v>22733</v>
          </cell>
          <cell r="B154" t="str">
            <v>東京電力</v>
          </cell>
          <cell r="C154" t="str">
            <v>冨倉　敏司</v>
          </cell>
          <cell r="I154" t="str">
            <v>石田　守也</v>
          </cell>
          <cell r="O154" t="str">
            <v>小村　伸太郎</v>
          </cell>
        </row>
        <row r="155">
          <cell r="A155">
            <v>22742</v>
          </cell>
          <cell r="B155" t="str">
            <v>日本電設工業</v>
          </cell>
          <cell r="C155" t="str">
            <v>松井　克彦</v>
          </cell>
          <cell r="D155" t="str">
            <v>H26.6.27～</v>
          </cell>
          <cell r="I155" t="str">
            <v>松高　修平</v>
          </cell>
          <cell r="O155" t="str">
            <v>萬田　行生</v>
          </cell>
        </row>
        <row r="156">
          <cell r="A156">
            <v>22751</v>
          </cell>
          <cell r="B156" t="str">
            <v>早稲田大学</v>
          </cell>
          <cell r="C156" t="str">
            <v>関　　博</v>
          </cell>
          <cell r="I156" t="str">
            <v>迫田　実</v>
          </cell>
          <cell r="O156" t="str">
            <v>大貫　正雄</v>
          </cell>
        </row>
        <row r="157">
          <cell r="A157">
            <v>22789</v>
          </cell>
          <cell r="B157" t="str">
            <v>地域医療機能推進機構</v>
          </cell>
          <cell r="C157" t="str">
            <v>藤木　則夫</v>
          </cell>
          <cell r="D157" t="str">
            <v>H26.4.22～</v>
          </cell>
          <cell r="I157" t="str">
            <v>秋山　和司</v>
          </cell>
          <cell r="O157" t="str">
            <v>佐藤　邦男</v>
          </cell>
        </row>
        <row r="158">
          <cell r="A158">
            <v>22798</v>
          </cell>
          <cell r="B158" t="str">
            <v>日本経済新聞社</v>
          </cell>
          <cell r="C158" t="str">
            <v>吉田　京太</v>
          </cell>
          <cell r="I158" t="str">
            <v>小川　恒夫</v>
          </cell>
          <cell r="O158" t="str">
            <v>今西　直史</v>
          </cell>
        </row>
        <row r="159">
          <cell r="A159">
            <v>22812</v>
          </cell>
          <cell r="B159" t="str">
            <v>帝石</v>
          </cell>
          <cell r="C159" t="str">
            <v>中村　寛</v>
          </cell>
          <cell r="I159" t="str">
            <v>井越　秀明</v>
          </cell>
          <cell r="O159" t="str">
            <v>大河原　政美</v>
          </cell>
        </row>
        <row r="160">
          <cell r="A160">
            <v>22831</v>
          </cell>
          <cell r="B160" t="str">
            <v>電通</v>
          </cell>
          <cell r="C160" t="str">
            <v>岩下　幹</v>
          </cell>
          <cell r="I160" t="str">
            <v>松尾　行男</v>
          </cell>
          <cell r="K160" t="str">
            <v>柳原　啓介</v>
          </cell>
          <cell r="O160" t="str">
            <v>柳原　啓介</v>
          </cell>
        </row>
        <row r="161">
          <cell r="A161">
            <v>22859</v>
          </cell>
          <cell r="B161" t="str">
            <v>明治大学</v>
          </cell>
          <cell r="C161" t="str">
            <v>（風間　信隆）</v>
          </cell>
          <cell r="I161" t="str">
            <v>（武藤　彰男）</v>
          </cell>
          <cell r="O161" t="str">
            <v>（舟戸　一治）</v>
          </cell>
        </row>
        <row r="162">
          <cell r="A162">
            <v>22868</v>
          </cell>
          <cell r="B162" t="str">
            <v>古河電工</v>
          </cell>
          <cell r="C162" t="str">
            <v>松村　泰三</v>
          </cell>
          <cell r="I162" t="str">
            <v>曽碕　育児</v>
          </cell>
          <cell r="O162" t="str">
            <v>中井　正明</v>
          </cell>
        </row>
        <row r="163">
          <cell r="A163">
            <v>22877</v>
          </cell>
          <cell r="B163" t="str">
            <v>森永</v>
          </cell>
          <cell r="C163" t="str">
            <v>白川　年男</v>
          </cell>
          <cell r="I163" t="str">
            <v>三須　頼信</v>
          </cell>
          <cell r="O163" t="str">
            <v>石川　一美</v>
          </cell>
        </row>
        <row r="164">
          <cell r="A164">
            <v>22910</v>
          </cell>
          <cell r="B164" t="str">
            <v>東京織物</v>
          </cell>
          <cell r="C164" t="str">
            <v>高梨　壮雄</v>
          </cell>
          <cell r="I164" t="str">
            <v>杉田　修司</v>
          </cell>
          <cell r="O164" t="str">
            <v>岩崎　公栄</v>
          </cell>
          <cell r="P164" t="str">
            <v>事務所診療所</v>
          </cell>
        </row>
        <row r="165">
          <cell r="A165">
            <v>22938</v>
          </cell>
          <cell r="B165" t="str">
            <v>高砂鐵工</v>
          </cell>
          <cell r="C165" t="str">
            <v>畑田　正樹</v>
          </cell>
          <cell r="I165" t="str">
            <v>宮下　峯登</v>
          </cell>
          <cell r="O165" t="str">
            <v>野山　俊昭</v>
          </cell>
        </row>
        <row r="166">
          <cell r="A166">
            <v>22947</v>
          </cell>
          <cell r="B166" t="str">
            <v>三菱製紙</v>
          </cell>
          <cell r="C166" t="str">
            <v>（野澤　浩史）</v>
          </cell>
          <cell r="I166" t="str">
            <v>（大川　直樹）</v>
          </cell>
          <cell r="O166" t="str">
            <v>（小山　昇一）</v>
          </cell>
        </row>
        <row r="167">
          <cell r="A167">
            <v>22956</v>
          </cell>
          <cell r="B167" t="str">
            <v>出光興産</v>
          </cell>
          <cell r="C167" t="str">
            <v>酒井　則明</v>
          </cell>
          <cell r="I167" t="str">
            <v>西殿　芳人</v>
          </cell>
          <cell r="O167" t="str">
            <v>牧原　功喜</v>
          </cell>
        </row>
        <row r="168">
          <cell r="A168">
            <v>22965</v>
          </cell>
          <cell r="B168" t="str">
            <v>キリンビール</v>
          </cell>
          <cell r="C168" t="str">
            <v>三好　敏也</v>
          </cell>
          <cell r="I168" t="str">
            <v>野田　典康</v>
          </cell>
          <cell r="O168" t="str">
            <v>宇賀神　敦</v>
          </cell>
        </row>
        <row r="169">
          <cell r="A169">
            <v>22974</v>
          </cell>
          <cell r="B169" t="str">
            <v>農林中央金庫</v>
          </cell>
          <cell r="C169" t="str">
            <v>八木　正展</v>
          </cell>
          <cell r="I169" t="str">
            <v>坂田　明男</v>
          </cell>
          <cell r="O169" t="str">
            <v>芥川　清二</v>
          </cell>
        </row>
        <row r="170">
          <cell r="A170">
            <v>22983</v>
          </cell>
          <cell r="B170" t="str">
            <v>東京都信用金庫</v>
          </cell>
          <cell r="C170" t="str">
            <v>北島　英廣</v>
          </cell>
          <cell r="I170" t="str">
            <v>越野　俊一</v>
          </cell>
          <cell r="O170" t="str">
            <v>鷲尾　伸也</v>
          </cell>
          <cell r="P170" t="str">
            <v>事務局長代理</v>
          </cell>
        </row>
        <row r="171">
          <cell r="A171">
            <v>22992</v>
          </cell>
          <cell r="B171" t="str">
            <v>日本軽金属</v>
          </cell>
          <cell r="C171" t="str">
            <v>入山　豊</v>
          </cell>
          <cell r="I171" t="str">
            <v>吉川　治夫</v>
          </cell>
        </row>
        <row r="172">
          <cell r="A172">
            <v>23003</v>
          </cell>
          <cell r="B172" t="str">
            <v>昭和シェル</v>
          </cell>
          <cell r="C172" t="str">
            <v>大久保　和弘</v>
          </cell>
          <cell r="I172" t="str">
            <v>佐藤　雅是</v>
          </cell>
        </row>
        <row r="173">
          <cell r="A173">
            <v>23012</v>
          </cell>
          <cell r="B173" t="str">
            <v>東京紙商</v>
          </cell>
          <cell r="C173" t="str">
            <v>浅井　文樹</v>
          </cell>
          <cell r="I173" t="str">
            <v>曽我部　信明</v>
          </cell>
        </row>
        <row r="174">
          <cell r="A174">
            <v>23021</v>
          </cell>
          <cell r="B174" t="str">
            <v>東京都食品</v>
          </cell>
          <cell r="C174" t="str">
            <v>堀之内　三雄</v>
          </cell>
          <cell r="D174" t="str">
            <v>H26～</v>
          </cell>
          <cell r="E174" t="str">
            <v>堀之内　三雄</v>
          </cell>
          <cell r="F174" t="str">
            <v>副理事長</v>
          </cell>
          <cell r="I174" t="str">
            <v>堀之内　三雄</v>
          </cell>
          <cell r="J174" t="str">
            <v>専務理事</v>
          </cell>
          <cell r="K174" t="str">
            <v>佐々木　隆</v>
          </cell>
          <cell r="O174" t="str">
            <v>倉田　英利</v>
          </cell>
          <cell r="P174" t="str">
            <v>事務局長</v>
          </cell>
        </row>
        <row r="175">
          <cell r="A175">
            <v>23040</v>
          </cell>
          <cell r="B175" t="str">
            <v>商工中金</v>
          </cell>
          <cell r="C175" t="str">
            <v>（小野口　勇雄）</v>
          </cell>
          <cell r="I175" t="str">
            <v>荒木　裕二</v>
          </cell>
          <cell r="O175" t="str">
            <v>尾崎　哲章</v>
          </cell>
        </row>
        <row r="176">
          <cell r="A176">
            <v>23077</v>
          </cell>
          <cell r="B176" t="str">
            <v>電源開発</v>
          </cell>
          <cell r="C176" t="str">
            <v>小柴　樹良隆</v>
          </cell>
          <cell r="I176" t="str">
            <v>中川　公延</v>
          </cell>
          <cell r="K176" t="str">
            <v>五十嵐　正晴</v>
          </cell>
          <cell r="L176" t="str">
            <v>常務理事補佐</v>
          </cell>
          <cell r="M176" t="str">
            <v>篠原　智樹</v>
          </cell>
          <cell r="N176" t="str">
            <v>常務理事補佐</v>
          </cell>
          <cell r="O176" t="str">
            <v>篠原　智樹</v>
          </cell>
        </row>
        <row r="177">
          <cell r="A177">
            <v>23086</v>
          </cell>
          <cell r="B177" t="str">
            <v>中央大学</v>
          </cell>
          <cell r="C177" t="str">
            <v>松丸　和夫</v>
          </cell>
          <cell r="I177" t="str">
            <v>中村　晋</v>
          </cell>
          <cell r="O177" t="str">
            <v>田中　京子</v>
          </cell>
        </row>
        <row r="178">
          <cell r="A178">
            <v>23095</v>
          </cell>
          <cell r="B178" t="str">
            <v>全国印刷工業</v>
          </cell>
          <cell r="C178" t="str">
            <v>青木　宏至</v>
          </cell>
          <cell r="D178" t="str">
            <v>H26.6～</v>
          </cell>
          <cell r="I178" t="str">
            <v>鈴木　充</v>
          </cell>
          <cell r="J178" t="str">
            <v>専務理事</v>
          </cell>
          <cell r="O178" t="str">
            <v>田中　秀明</v>
          </cell>
          <cell r="P178" t="str">
            <v>事務局長</v>
          </cell>
          <cell r="Q178" t="str">
            <v>山崎　嘉廣</v>
          </cell>
          <cell r="R178" t="str">
            <v>監査室長</v>
          </cell>
          <cell r="S178" t="str">
            <v>小川　智</v>
          </cell>
          <cell r="T178" t="str">
            <v>業務局長</v>
          </cell>
        </row>
        <row r="179">
          <cell r="A179">
            <v>23101</v>
          </cell>
          <cell r="B179" t="str">
            <v>日東紡績</v>
          </cell>
          <cell r="C179" t="str">
            <v>日山　克彦</v>
          </cell>
          <cell r="I179" t="str">
            <v>畑中　克哉</v>
          </cell>
          <cell r="O179" t="str">
            <v>古川　千秋</v>
          </cell>
        </row>
        <row r="180">
          <cell r="A180">
            <v>23110</v>
          </cell>
          <cell r="B180" t="str">
            <v>東京ニットファッション</v>
          </cell>
          <cell r="C180" t="str">
            <v>八木原　保</v>
          </cell>
          <cell r="I180" t="str">
            <v>宇田川　茂</v>
          </cell>
          <cell r="O180" t="str">
            <v>笹原　晃</v>
          </cell>
        </row>
        <row r="181">
          <cell r="A181">
            <v>23138</v>
          </cell>
          <cell r="B181" t="str">
            <v>東京実業</v>
          </cell>
          <cell r="C181" t="str">
            <v>川辺　正二</v>
          </cell>
          <cell r="I181" t="str">
            <v>那須　隆</v>
          </cell>
          <cell r="K181" t="str">
            <v>小川　昇</v>
          </cell>
          <cell r="O181" t="str">
            <v>仲田　昭</v>
          </cell>
          <cell r="P181" t="str">
            <v>事務局長</v>
          </cell>
        </row>
        <row r="182">
          <cell r="A182">
            <v>23147</v>
          </cell>
          <cell r="B182" t="str">
            <v>公庫関係</v>
          </cell>
          <cell r="C182" t="str">
            <v>（伊藤　健二）</v>
          </cell>
          <cell r="I182" t="str">
            <v>（吉田　信治）</v>
          </cell>
          <cell r="O182" t="str">
            <v>（根本　修）</v>
          </cell>
        </row>
        <row r="183">
          <cell r="A183">
            <v>23165</v>
          </cell>
          <cell r="B183" t="str">
            <v>日本郵船</v>
          </cell>
          <cell r="C183" t="str">
            <v>田澤　直哉</v>
          </cell>
          <cell r="I183" t="str">
            <v>坂本　光正</v>
          </cell>
          <cell r="O183" t="str">
            <v>阿部　寛</v>
          </cell>
        </row>
        <row r="184">
          <cell r="A184">
            <v>23183</v>
          </cell>
          <cell r="B184" t="str">
            <v>東京都医業</v>
          </cell>
          <cell r="C184" t="str">
            <v>加藤　正弘</v>
          </cell>
          <cell r="I184" t="str">
            <v>木村　篤人</v>
          </cell>
          <cell r="K184" t="str">
            <v>田口　晴夫</v>
          </cell>
          <cell r="O184" t="str">
            <v>田口　晴夫</v>
          </cell>
          <cell r="P184" t="str">
            <v>事務局長</v>
          </cell>
        </row>
        <row r="185">
          <cell r="A185">
            <v>23192</v>
          </cell>
          <cell r="B185" t="str">
            <v>太平洋セメント</v>
          </cell>
          <cell r="C185" t="str">
            <v>舟久保　陽一</v>
          </cell>
          <cell r="I185" t="str">
            <v>相馬　英雄</v>
          </cell>
          <cell r="O185" t="str">
            <v>藤本　慎二</v>
          </cell>
        </row>
        <row r="186">
          <cell r="A186">
            <v>23208</v>
          </cell>
          <cell r="B186" t="str">
            <v>トピー</v>
          </cell>
          <cell r="C186" t="str">
            <v>佐々井　保幸</v>
          </cell>
          <cell r="I186" t="str">
            <v>坂本　豊明</v>
          </cell>
        </row>
        <row r="187">
          <cell r="A187">
            <v>23235</v>
          </cell>
          <cell r="B187" t="str">
            <v>三菱重工</v>
          </cell>
          <cell r="C187" t="str">
            <v>柳井　秀明</v>
          </cell>
          <cell r="E187" t="str">
            <v>山田　佳宏</v>
          </cell>
          <cell r="F187" t="str">
            <v>副理事長</v>
          </cell>
          <cell r="I187" t="str">
            <v>大串　和之</v>
          </cell>
          <cell r="O187" t="str">
            <v>摂津　勇人</v>
          </cell>
        </row>
        <row r="188">
          <cell r="A188">
            <v>23244</v>
          </cell>
          <cell r="B188" t="str">
            <v>いすゞ自動車</v>
          </cell>
          <cell r="C188" t="str">
            <v>古田　貴信</v>
          </cell>
          <cell r="D188" t="str">
            <v>H26～</v>
          </cell>
          <cell r="I188" t="str">
            <v>鈴木　和広</v>
          </cell>
        </row>
        <row r="189">
          <cell r="A189">
            <v>23253</v>
          </cell>
          <cell r="B189" t="str">
            <v>共栄火災</v>
          </cell>
          <cell r="C189" t="str">
            <v>阪本　隆史</v>
          </cell>
          <cell r="I189" t="str">
            <v>新家　実</v>
          </cell>
          <cell r="O189" t="str">
            <v>榊原　茂</v>
          </cell>
        </row>
        <row r="190">
          <cell r="A190">
            <v>23271</v>
          </cell>
          <cell r="B190" t="str">
            <v>キヤノン</v>
          </cell>
          <cell r="C190" t="str">
            <v>大野　和人</v>
          </cell>
          <cell r="I190" t="str">
            <v>廣岡　経興</v>
          </cell>
          <cell r="O190" t="str">
            <v>住原　真一</v>
          </cell>
        </row>
        <row r="191">
          <cell r="A191">
            <v>23290</v>
          </cell>
          <cell r="B191" t="str">
            <v>立教学院</v>
          </cell>
          <cell r="C191" t="str">
            <v>（山口　和範）</v>
          </cell>
          <cell r="I191" t="str">
            <v>（牛崎　進）</v>
          </cell>
          <cell r="O191" t="str">
            <v>（成田　則子）</v>
          </cell>
        </row>
        <row r="192">
          <cell r="A192">
            <v>23305</v>
          </cell>
          <cell r="B192" t="str">
            <v>東京片倉</v>
          </cell>
          <cell r="C192" t="str">
            <v>片倉　基行</v>
          </cell>
          <cell r="I192" t="str">
            <v>岡田　周三</v>
          </cell>
          <cell r="O192" t="str">
            <v>田島　要治</v>
          </cell>
        </row>
        <row r="193">
          <cell r="A193">
            <v>23314</v>
          </cell>
          <cell r="B193" t="str">
            <v>全農</v>
          </cell>
          <cell r="C193" t="str">
            <v>寺田　純一</v>
          </cell>
          <cell r="D193" t="str">
            <v>H26～</v>
          </cell>
          <cell r="I193" t="str">
            <v>（井上　高光）</v>
          </cell>
          <cell r="O193" t="str">
            <v>（山田　文利）</v>
          </cell>
        </row>
        <row r="194">
          <cell r="A194">
            <v>23332</v>
          </cell>
          <cell r="B194" t="str">
            <v>法政大学</v>
          </cell>
          <cell r="C194" t="str">
            <v>（安東　祐希）</v>
          </cell>
          <cell r="I194" t="str">
            <v>（中嶋　和嘉）</v>
          </cell>
          <cell r="O194" t="str">
            <v>（田中　修司）</v>
          </cell>
        </row>
        <row r="195">
          <cell r="A195">
            <v>23341</v>
          </cell>
          <cell r="B195" t="str">
            <v>三菱瓦斯化学</v>
          </cell>
          <cell r="C195" t="str">
            <v>大矢　邦夫</v>
          </cell>
          <cell r="I195" t="str">
            <v>瓦林　雅博</v>
          </cell>
          <cell r="O195" t="str">
            <v>瓦林　雅博</v>
          </cell>
        </row>
        <row r="196">
          <cell r="A196">
            <v>23351</v>
          </cell>
          <cell r="B196" t="str">
            <v>酒フーズ</v>
          </cell>
          <cell r="C196" t="str">
            <v>太田　雄一郎</v>
          </cell>
          <cell r="I196" t="str">
            <v>中山　巳代二</v>
          </cell>
          <cell r="O196" t="str">
            <v>小関　邦男</v>
          </cell>
        </row>
        <row r="197">
          <cell r="A197">
            <v>23360</v>
          </cell>
          <cell r="B197" t="str">
            <v>チッソ本社</v>
          </cell>
          <cell r="C197" t="str">
            <v>堀尾　俊也</v>
          </cell>
          <cell r="I197" t="str">
            <v>藤川　正敏</v>
          </cell>
          <cell r="O197" t="str">
            <v>亀田　茂</v>
          </cell>
        </row>
        <row r="198">
          <cell r="A198">
            <v>23388</v>
          </cell>
          <cell r="B198" t="str">
            <v>東京医科大学</v>
          </cell>
          <cell r="C198" t="str">
            <v>飯森　眞喜雄</v>
          </cell>
          <cell r="I198" t="str">
            <v>池本　龍二</v>
          </cell>
          <cell r="O198" t="str">
            <v>長江　克明</v>
          </cell>
        </row>
        <row r="199">
          <cell r="A199">
            <v>23397</v>
          </cell>
          <cell r="B199" t="str">
            <v>文化学園</v>
          </cell>
          <cell r="C199" t="str">
            <v>佐川　秀夫</v>
          </cell>
          <cell r="I199" t="str">
            <v>小林　哲夫</v>
          </cell>
          <cell r="O199" t="str">
            <v>高橋　峰生</v>
          </cell>
        </row>
        <row r="200">
          <cell r="A200">
            <v>23402</v>
          </cell>
          <cell r="B200" t="str">
            <v>東亞合成</v>
          </cell>
          <cell r="C200" t="str">
            <v>中川　和明</v>
          </cell>
          <cell r="I200" t="str">
            <v>江口　浩美</v>
          </cell>
          <cell r="O200" t="str">
            <v>川端　力</v>
          </cell>
        </row>
        <row r="201">
          <cell r="A201">
            <v>23411</v>
          </cell>
          <cell r="B201" t="str">
            <v>日本航空</v>
          </cell>
          <cell r="C201" t="str">
            <v>菊池　康文</v>
          </cell>
          <cell r="I201" t="str">
            <v>幸野　庄司</v>
          </cell>
          <cell r="O201" t="str">
            <v>田口　創一郎</v>
          </cell>
        </row>
        <row r="202">
          <cell r="A202">
            <v>23430</v>
          </cell>
          <cell r="B202" t="str">
            <v>ＳＭＢＣ日興証券グループ</v>
          </cell>
          <cell r="C202" t="str">
            <v>村上　賢一</v>
          </cell>
          <cell r="I202" t="str">
            <v>赤坂　典俊</v>
          </cell>
          <cell r="O202" t="str">
            <v>山田　猛</v>
          </cell>
        </row>
        <row r="203">
          <cell r="A203">
            <v>23449</v>
          </cell>
          <cell r="B203" t="str">
            <v>東京金属事業</v>
          </cell>
          <cell r="C203" t="str">
            <v>岡部　耕一</v>
          </cell>
          <cell r="I203" t="str">
            <v>高橋　善幸</v>
          </cell>
          <cell r="J203" t="str">
            <v>専務理事</v>
          </cell>
          <cell r="K203" t="str">
            <v>安田　秀臣</v>
          </cell>
          <cell r="O203" t="str">
            <v>森本　泰也</v>
          </cell>
          <cell r="P203" t="str">
            <v>事務局長</v>
          </cell>
        </row>
        <row r="204">
          <cell r="A204">
            <v>23458</v>
          </cell>
          <cell r="B204" t="str">
            <v>東京都歯科</v>
          </cell>
          <cell r="C204" t="str">
            <v>髙橋　哲夫</v>
          </cell>
          <cell r="E204" t="str">
            <v>松田　繁一郎</v>
          </cell>
          <cell r="F204" t="str">
            <v>副理事長</v>
          </cell>
          <cell r="I204" t="str">
            <v>大槻　紀彦</v>
          </cell>
          <cell r="O204" t="str">
            <v>高橋　純次</v>
          </cell>
        </row>
        <row r="205">
          <cell r="A205">
            <v>23467</v>
          </cell>
          <cell r="B205" t="str">
            <v>日新火災</v>
          </cell>
          <cell r="C205" t="str">
            <v>中西　康之</v>
          </cell>
          <cell r="I205" t="str">
            <v>森島　覚</v>
          </cell>
          <cell r="O205" t="str">
            <v>森野　清治</v>
          </cell>
        </row>
        <row r="206">
          <cell r="A206">
            <v>23485</v>
          </cell>
          <cell r="B206" t="str">
            <v>住友金属鉱山</v>
          </cell>
          <cell r="C206" t="str">
            <v>（浅井　宏行）</v>
          </cell>
          <cell r="I206" t="str">
            <v>（小林　博雅）</v>
          </cell>
          <cell r="O206" t="str">
            <v>（櫻庭　満）</v>
          </cell>
        </row>
        <row r="207">
          <cell r="A207">
            <v>23494</v>
          </cell>
          <cell r="B207" t="str">
            <v>日産化学</v>
          </cell>
          <cell r="C207" t="str">
            <v>瀧下　秀則</v>
          </cell>
          <cell r="I207" t="str">
            <v>林　愼二</v>
          </cell>
        </row>
        <row r="208">
          <cell r="A208">
            <v>23500</v>
          </cell>
          <cell r="B208" t="str">
            <v>名糖</v>
          </cell>
          <cell r="C208" t="str">
            <v>水谷　久弥</v>
          </cell>
          <cell r="I208" t="str">
            <v>小田嶋　彰</v>
          </cell>
          <cell r="O208" t="str">
            <v>岡本　伸二</v>
          </cell>
        </row>
        <row r="209">
          <cell r="A209">
            <v>23519</v>
          </cell>
          <cell r="B209" t="str">
            <v>ＡＤＥＫＡ</v>
          </cell>
          <cell r="C209" t="str">
            <v>冨安　治彦</v>
          </cell>
          <cell r="I209" t="str">
            <v>影島　光</v>
          </cell>
          <cell r="O209" t="str">
            <v>関根　裕</v>
          </cell>
        </row>
        <row r="210">
          <cell r="A210">
            <v>23564</v>
          </cell>
          <cell r="B210" t="str">
            <v>労働者健康福祉機構</v>
          </cell>
          <cell r="C210" t="str">
            <v>永山　寛幸</v>
          </cell>
          <cell r="I210" t="str">
            <v>西澤　忠登</v>
          </cell>
          <cell r="O210" t="str">
            <v>小川　英人</v>
          </cell>
        </row>
        <row r="211">
          <cell r="A211">
            <v>23573</v>
          </cell>
          <cell r="B211" t="str">
            <v>住宅金融支援機構</v>
          </cell>
          <cell r="C211" t="str">
            <v>（古川　眞理夫）</v>
          </cell>
          <cell r="I211" t="str">
            <v>（金子　瑞枝）</v>
          </cell>
          <cell r="O211" t="str">
            <v>（岡野　康昌）</v>
          </cell>
        </row>
        <row r="212">
          <cell r="A212">
            <v>23582</v>
          </cell>
          <cell r="B212" t="str">
            <v>東京薬業</v>
          </cell>
          <cell r="C212" t="str">
            <v>熊倉　貞武</v>
          </cell>
          <cell r="I212" t="str">
            <v>金澤　善一</v>
          </cell>
          <cell r="J212" t="str">
            <v>専務理事</v>
          </cell>
          <cell r="K212" t="str">
            <v>金山　幸雄</v>
          </cell>
          <cell r="M212" t="str">
            <v>永井　常男</v>
          </cell>
          <cell r="O212" t="str">
            <v>池田　信一</v>
          </cell>
          <cell r="Q212" t="str">
            <v>小林　一美</v>
          </cell>
          <cell r="R212" t="str">
            <v>開発センター</v>
          </cell>
        </row>
        <row r="213">
          <cell r="A213">
            <v>23607</v>
          </cell>
          <cell r="B213" t="str">
            <v>明治グループ</v>
          </cell>
          <cell r="C213" t="str">
            <v>岩下　秀市</v>
          </cell>
          <cell r="D213" t="str">
            <v>H26.7.4～</v>
          </cell>
          <cell r="I213" t="str">
            <v>丸山　誓</v>
          </cell>
          <cell r="O213" t="str">
            <v>森口　健二</v>
          </cell>
        </row>
        <row r="214">
          <cell r="A214">
            <v>23616</v>
          </cell>
          <cell r="B214" t="str">
            <v>関電工</v>
          </cell>
          <cell r="C214" t="str">
            <v>寺内　春彦</v>
          </cell>
          <cell r="I214" t="str">
            <v>阿部　幸夫</v>
          </cell>
          <cell r="O214" t="str">
            <v>辻本　恵一郎</v>
          </cell>
        </row>
        <row r="215">
          <cell r="A215">
            <v>23634</v>
          </cell>
          <cell r="B215" t="str">
            <v>国際興業</v>
          </cell>
          <cell r="C215" t="str">
            <v>小佐野　隆正</v>
          </cell>
          <cell r="I215" t="str">
            <v>斎藤　修</v>
          </cell>
          <cell r="O215" t="str">
            <v>細野　浩樹</v>
          </cell>
        </row>
        <row r="216">
          <cell r="A216">
            <v>23643</v>
          </cell>
          <cell r="B216" t="str">
            <v>明治屋</v>
          </cell>
          <cell r="C216" t="str">
            <v>森岡  正博</v>
          </cell>
          <cell r="I216" t="str">
            <v>横山　壽夫</v>
          </cell>
          <cell r="O216" t="str">
            <v>天宮　秀幸</v>
          </cell>
        </row>
        <row r="217">
          <cell r="A217">
            <v>23652</v>
          </cell>
          <cell r="B217" t="str">
            <v>日本交通</v>
          </cell>
          <cell r="C217" t="str">
            <v>川鍋　一朗</v>
          </cell>
          <cell r="I217" t="str">
            <v>加藤　文明</v>
          </cell>
          <cell r="O217" t="str">
            <v>加藤　文明</v>
          </cell>
        </row>
        <row r="218">
          <cell r="A218">
            <v>23661</v>
          </cell>
          <cell r="B218" t="str">
            <v>日活</v>
          </cell>
          <cell r="C218" t="str">
            <v>纓坂　繁</v>
          </cell>
          <cell r="I218" t="str">
            <v>大倉　憲一</v>
          </cell>
          <cell r="O218" t="str">
            <v>大江　民子</v>
          </cell>
        </row>
        <row r="219">
          <cell r="A219">
            <v>23671</v>
          </cell>
          <cell r="B219" t="str">
            <v>東京放送</v>
          </cell>
          <cell r="C219" t="str">
            <v>藤田　徹也</v>
          </cell>
          <cell r="I219" t="str">
            <v>浜谷　雅也</v>
          </cell>
          <cell r="O219" t="str">
            <v>倉本　紀彦</v>
          </cell>
        </row>
        <row r="220">
          <cell r="A220">
            <v>23680</v>
          </cell>
          <cell r="B220" t="str">
            <v>大日本明治製糖</v>
          </cell>
          <cell r="C220" t="str">
            <v>小谷　正裕</v>
          </cell>
          <cell r="I220" t="str">
            <v>土屋　知行</v>
          </cell>
        </row>
        <row r="221">
          <cell r="A221">
            <v>23713</v>
          </cell>
          <cell r="B221" t="str">
            <v>ホンダ</v>
          </cell>
          <cell r="C221" t="str">
            <v>吉田　正弘</v>
          </cell>
          <cell r="I221" t="str">
            <v>内田　透</v>
          </cell>
          <cell r="O221" t="str">
            <v>緒方　哲也</v>
          </cell>
        </row>
        <row r="222">
          <cell r="A222">
            <v>23722</v>
          </cell>
          <cell r="B222" t="str">
            <v>国際自動車</v>
          </cell>
          <cell r="C222" t="str">
            <v>菅原　信一</v>
          </cell>
          <cell r="I222" t="str">
            <v>下山　慶太</v>
          </cell>
          <cell r="O222" t="str">
            <v>萩原　栄二</v>
          </cell>
        </row>
        <row r="223">
          <cell r="A223">
            <v>23731</v>
          </cell>
          <cell r="B223" t="str">
            <v>新日鐵住金</v>
          </cell>
          <cell r="C223" t="str">
            <v>佐藤　博恒</v>
          </cell>
          <cell r="I223" t="str">
            <v>河本　滋史</v>
          </cell>
          <cell r="O223" t="str">
            <v>上田　幸二郎</v>
          </cell>
          <cell r="P223" t="str">
            <v>総務グループ長</v>
          </cell>
        </row>
        <row r="224">
          <cell r="A224">
            <v>23750</v>
          </cell>
          <cell r="B224" t="str">
            <v>ミクニ</v>
          </cell>
          <cell r="C224" t="str">
            <v>井上　悟</v>
          </cell>
          <cell r="I224" t="str">
            <v>渡部　信</v>
          </cell>
          <cell r="O224" t="str">
            <v>温井　謙一</v>
          </cell>
        </row>
        <row r="225">
          <cell r="A225">
            <v>23787</v>
          </cell>
          <cell r="B225" t="str">
            <v>中央ラジオ・テレビ</v>
          </cell>
          <cell r="C225" t="str">
            <v>遠藤　龍之介</v>
          </cell>
          <cell r="I225" t="str">
            <v>三好　久雄</v>
          </cell>
          <cell r="O225" t="str">
            <v>青山　明弘</v>
          </cell>
        </row>
        <row r="226">
          <cell r="A226">
            <v>23796</v>
          </cell>
          <cell r="B226" t="str">
            <v>日本高速道路</v>
          </cell>
          <cell r="C226" t="str">
            <v>（萩原　隆一）</v>
          </cell>
          <cell r="I226" t="str">
            <v>（須釜　章）</v>
          </cell>
          <cell r="O226" t="str">
            <v>（松野下　智樹）</v>
          </cell>
        </row>
        <row r="227">
          <cell r="A227">
            <v>23801</v>
          </cell>
          <cell r="B227" t="str">
            <v>東京都民銀行</v>
          </cell>
          <cell r="C227" t="str">
            <v>霜尾　雅彦</v>
          </cell>
          <cell r="I227" t="str">
            <v>小林　晃次</v>
          </cell>
          <cell r="O227" t="str">
            <v>小林　晃次</v>
          </cell>
        </row>
        <row r="228">
          <cell r="A228">
            <v>23811</v>
          </cell>
          <cell r="B228" t="str">
            <v>不二家</v>
          </cell>
          <cell r="C228" t="str">
            <v>（永森　徹）</v>
          </cell>
          <cell r="I228" t="str">
            <v>（今井　彰）</v>
          </cell>
        </row>
        <row r="229">
          <cell r="A229">
            <v>23839</v>
          </cell>
          <cell r="B229" t="str">
            <v>独立行政法人都市再生機構</v>
          </cell>
          <cell r="C229" t="str">
            <v>中鳥　博雄</v>
          </cell>
          <cell r="D229" t="str">
            <v>H26.4.28～</v>
          </cell>
          <cell r="I229" t="str">
            <v>鈴木　一秀</v>
          </cell>
          <cell r="O229" t="str">
            <v>金箱　剛</v>
          </cell>
          <cell r="P229" t="str">
            <v>次長</v>
          </cell>
        </row>
        <row r="230">
          <cell r="A230">
            <v>23848</v>
          </cell>
          <cell r="B230" t="str">
            <v>日本ＮＣＲ</v>
          </cell>
          <cell r="C230" t="str">
            <v>中島　昭</v>
          </cell>
          <cell r="I230" t="str">
            <v>福島　正彦</v>
          </cell>
          <cell r="O230" t="str">
            <v>福島　正彦</v>
          </cell>
        </row>
        <row r="231">
          <cell r="A231">
            <v>23857</v>
          </cell>
          <cell r="B231" t="str">
            <v>日刊工業新聞社</v>
          </cell>
          <cell r="C231" t="str">
            <v>山田　英介</v>
          </cell>
          <cell r="I231" t="str">
            <v>佐藤　充信</v>
          </cell>
          <cell r="O231" t="str">
            <v>大酒井　順子</v>
          </cell>
        </row>
        <row r="232">
          <cell r="A232">
            <v>23875</v>
          </cell>
          <cell r="B232" t="str">
            <v>リコー三愛グループ</v>
          </cell>
          <cell r="C232" t="str">
            <v>坂田　誠二</v>
          </cell>
          <cell r="I232" t="str">
            <v>楠　博史</v>
          </cell>
          <cell r="O232" t="str">
            <v>西川　禎英</v>
          </cell>
        </row>
        <row r="233">
          <cell r="A233">
            <v>23884</v>
          </cell>
          <cell r="B233" t="str">
            <v>巴川製紙所</v>
          </cell>
          <cell r="C233" t="str">
            <v>大澤　泉</v>
          </cell>
          <cell r="I233" t="str">
            <v>杉山　辰也</v>
          </cell>
          <cell r="O233" t="str">
            <v>杉山　辰也</v>
          </cell>
        </row>
        <row r="234">
          <cell r="A234">
            <v>23893</v>
          </cell>
          <cell r="B234" t="str">
            <v>管工業</v>
          </cell>
          <cell r="C234" t="str">
            <v>（野口　勇）</v>
          </cell>
          <cell r="I234" t="str">
            <v>（佐々木　秀樹）</v>
          </cell>
          <cell r="J234" t="str">
            <v>専務理事</v>
          </cell>
          <cell r="K234" t="str">
            <v>（岡崎　義明）</v>
          </cell>
          <cell r="O234" t="str">
            <v>（吉川　邦夫）</v>
          </cell>
          <cell r="P234" t="str">
            <v>事務局長</v>
          </cell>
          <cell r="Q234" t="str">
            <v>（今野　岳彦）</v>
          </cell>
        </row>
        <row r="235">
          <cell r="A235">
            <v>23927</v>
          </cell>
          <cell r="B235" t="str">
            <v>東京都木材産業</v>
          </cell>
          <cell r="C235" t="str">
            <v>長浦　慎一</v>
          </cell>
          <cell r="I235" t="str">
            <v>岩崎　栄進</v>
          </cell>
          <cell r="O235" t="str">
            <v>佐々木　隆史</v>
          </cell>
        </row>
        <row r="236">
          <cell r="A236">
            <v>23936</v>
          </cell>
          <cell r="B236" t="str">
            <v>プラチナ萬年筆</v>
          </cell>
          <cell r="C236" t="str">
            <v>鈴木　雅雄</v>
          </cell>
          <cell r="I236" t="str">
            <v>長井　純一</v>
          </cell>
        </row>
        <row r="237">
          <cell r="A237">
            <v>23945</v>
          </cell>
          <cell r="B237" t="str">
            <v>ファイザー</v>
          </cell>
          <cell r="C237" t="str">
            <v>中田　るみ子</v>
          </cell>
          <cell r="I237" t="str">
            <v>海宝　和養</v>
          </cell>
          <cell r="O237" t="str">
            <v>飯田　真理</v>
          </cell>
        </row>
        <row r="238">
          <cell r="A238">
            <v>23954</v>
          </cell>
          <cell r="B238" t="str">
            <v>ソニー</v>
          </cell>
          <cell r="C238" t="str">
            <v>佐藤　有司</v>
          </cell>
          <cell r="I238" t="str">
            <v>佐藤　和彦</v>
          </cell>
          <cell r="O238" t="str">
            <v>香取　文彦</v>
          </cell>
          <cell r="Q238" t="str">
            <v>髙橋　しのぶ</v>
          </cell>
        </row>
        <row r="239">
          <cell r="A239">
            <v>23963</v>
          </cell>
          <cell r="B239" t="str">
            <v>毎放</v>
          </cell>
          <cell r="C239" t="str">
            <v>酒瀬川　薫</v>
          </cell>
          <cell r="E239" t="str">
            <v>岩井　正也</v>
          </cell>
          <cell r="F239" t="str">
            <v>理事長代理</v>
          </cell>
          <cell r="I239" t="str">
            <v>小林　章良</v>
          </cell>
          <cell r="O239" t="str">
            <v>清水　孝夫</v>
          </cell>
        </row>
        <row r="240">
          <cell r="A240">
            <v>23972</v>
          </cell>
          <cell r="B240" t="str">
            <v>日本テレビ放送網</v>
          </cell>
          <cell r="C240" t="str">
            <v>桜田　和之</v>
          </cell>
          <cell r="I240" t="str">
            <v>河西　裕</v>
          </cell>
          <cell r="O240" t="str">
            <v>泉　芳夫</v>
          </cell>
        </row>
        <row r="241">
          <cell r="A241">
            <v>23991</v>
          </cell>
          <cell r="B241" t="str">
            <v>自動車振興会</v>
          </cell>
          <cell r="C241" t="str">
            <v>西山　俊太郎</v>
          </cell>
          <cell r="I241" t="str">
            <v>千葉　清悟</v>
          </cell>
          <cell r="O241" t="str">
            <v>福澤　正澄</v>
          </cell>
        </row>
        <row r="242">
          <cell r="A242">
            <v>24020</v>
          </cell>
          <cell r="B242" t="str">
            <v>日本相撲協会</v>
          </cell>
          <cell r="C242" t="str">
            <v>秋元　貢</v>
          </cell>
          <cell r="I242" t="str">
            <v>安田　裕明</v>
          </cell>
          <cell r="O242" t="str">
            <v>朝倉　幸生</v>
          </cell>
        </row>
        <row r="243">
          <cell r="A243">
            <v>24039</v>
          </cell>
          <cell r="B243" t="str">
            <v>日本中央競馬会</v>
          </cell>
          <cell r="C243" t="str">
            <v>善教　明</v>
          </cell>
          <cell r="O243" t="str">
            <v>関　勝寛</v>
          </cell>
          <cell r="P243" t="str">
            <v>事務局長</v>
          </cell>
        </row>
        <row r="244">
          <cell r="A244">
            <v>24048</v>
          </cell>
          <cell r="B244" t="str">
            <v>ヤマトグループ</v>
          </cell>
          <cell r="C244" t="str">
            <v>木川　眞</v>
          </cell>
          <cell r="I244" t="str">
            <v>塚本　愼一</v>
          </cell>
          <cell r="O244" t="str">
            <v>藤井　茂史</v>
          </cell>
        </row>
        <row r="245">
          <cell r="A245">
            <v>24057</v>
          </cell>
          <cell r="B245" t="str">
            <v>北越紀州製紙</v>
          </cell>
          <cell r="C245" t="str">
            <v>（韮沢　清）</v>
          </cell>
          <cell r="I245" t="str">
            <v>（橋本　仁孝）</v>
          </cell>
          <cell r="O245" t="str">
            <v>（野上　彰）</v>
          </cell>
        </row>
        <row r="246">
          <cell r="A246">
            <v>24066</v>
          </cell>
          <cell r="B246" t="str">
            <v>ＴＤＫ</v>
          </cell>
          <cell r="C246" t="str">
            <v>吉永　悦郎</v>
          </cell>
          <cell r="I246" t="str">
            <v>山下　昭</v>
          </cell>
          <cell r="O246" t="str">
            <v>北原　清見</v>
          </cell>
        </row>
        <row r="247">
          <cell r="A247">
            <v>24075</v>
          </cell>
          <cell r="B247" t="str">
            <v>野村證券</v>
          </cell>
          <cell r="C247" t="str">
            <v>（飯田　弘二）</v>
          </cell>
          <cell r="I247" t="str">
            <v>梅田　一彦</v>
          </cell>
          <cell r="O247" t="str">
            <v>曽田　篤志</v>
          </cell>
        </row>
        <row r="248">
          <cell r="A248">
            <v>24084</v>
          </cell>
          <cell r="B248" t="str">
            <v>東宝</v>
          </cell>
          <cell r="C248" t="str">
            <v>高橋　昌治</v>
          </cell>
          <cell r="I248" t="str">
            <v>土田　耕太郎</v>
          </cell>
        </row>
        <row r="249">
          <cell r="A249">
            <v>24118</v>
          </cell>
          <cell r="B249" t="str">
            <v>三菱ＵＦＪ信託銀行</v>
          </cell>
          <cell r="C249" t="str">
            <v>横川　直</v>
          </cell>
          <cell r="I249" t="str">
            <v>津布楽　健司</v>
          </cell>
          <cell r="K249" t="str">
            <v>加藤　哲良</v>
          </cell>
          <cell r="O249" t="str">
            <v>小田　真夫</v>
          </cell>
        </row>
        <row r="250">
          <cell r="A250">
            <v>24145</v>
          </cell>
          <cell r="B250" t="str">
            <v>協和発酵キリン</v>
          </cell>
          <cell r="C250" t="str">
            <v>大内　裕</v>
          </cell>
          <cell r="I250" t="str">
            <v>伊藤　昭</v>
          </cell>
          <cell r="O250" t="str">
            <v>幡谷　まり子</v>
          </cell>
        </row>
        <row r="251">
          <cell r="A251">
            <v>24163</v>
          </cell>
          <cell r="B251" t="str">
            <v>岩崎通信機</v>
          </cell>
          <cell r="C251" t="str">
            <v>龍崎　正司</v>
          </cell>
          <cell r="I251" t="str">
            <v>和田　義文</v>
          </cell>
          <cell r="O251" t="str">
            <v>岡部　結花</v>
          </cell>
        </row>
        <row r="252">
          <cell r="A252">
            <v>24172</v>
          </cell>
          <cell r="B252" t="str">
            <v>東日本電線工業</v>
          </cell>
          <cell r="C252" t="str">
            <v>藤崎　萬富</v>
          </cell>
          <cell r="I252" t="str">
            <v>蓮見　誠</v>
          </cell>
          <cell r="O252" t="str">
            <v>岩沢　登</v>
          </cell>
        </row>
        <row r="253">
          <cell r="A253">
            <v>24181</v>
          </cell>
          <cell r="B253" t="str">
            <v>東京自転車</v>
          </cell>
          <cell r="C253" t="str">
            <v>岩田　守弘</v>
          </cell>
          <cell r="I253" t="str">
            <v>阿部　津次</v>
          </cell>
        </row>
        <row r="254">
          <cell r="A254">
            <v>24191</v>
          </cell>
          <cell r="B254" t="str">
            <v>トーハツ</v>
          </cell>
          <cell r="C254" t="str">
            <v>矢内　宏昌</v>
          </cell>
          <cell r="I254" t="str">
            <v>宇田川　邦雄</v>
          </cell>
        </row>
        <row r="255">
          <cell r="A255">
            <v>24206</v>
          </cell>
          <cell r="B255" t="str">
            <v>中外製薬</v>
          </cell>
          <cell r="C255" t="str">
            <v>富樫　守</v>
          </cell>
          <cell r="I255" t="str">
            <v>本田　篤</v>
          </cell>
          <cell r="O255" t="str">
            <v>川合　一朗</v>
          </cell>
        </row>
        <row r="256">
          <cell r="A256">
            <v>24215</v>
          </cell>
          <cell r="B256" t="str">
            <v>三菱商事</v>
          </cell>
          <cell r="C256" t="str">
            <v>河手　哲雄</v>
          </cell>
          <cell r="I256" t="str">
            <v>塩治　榮一</v>
          </cell>
          <cell r="O256" t="str">
            <v>三ツ泉　弘道</v>
          </cell>
        </row>
        <row r="257">
          <cell r="A257">
            <v>24224</v>
          </cell>
          <cell r="B257" t="str">
            <v>日清製粉</v>
          </cell>
          <cell r="C257" t="str">
            <v>稲垣　泉</v>
          </cell>
          <cell r="I257" t="str">
            <v>鈴木　雄司</v>
          </cell>
          <cell r="O257" t="str">
            <v>亀井　利光</v>
          </cell>
        </row>
        <row r="258">
          <cell r="A258">
            <v>24242</v>
          </cell>
          <cell r="B258" t="str">
            <v>日本製粉</v>
          </cell>
          <cell r="C258" t="str">
            <v>関口　勲</v>
          </cell>
          <cell r="I258" t="str">
            <v>小橋　祥治</v>
          </cell>
          <cell r="O258" t="str">
            <v>長島　潔</v>
          </cell>
        </row>
        <row r="259">
          <cell r="A259">
            <v>24251</v>
          </cell>
          <cell r="B259" t="str">
            <v>電設工業</v>
          </cell>
          <cell r="C259" t="str">
            <v>小島　兼芳</v>
          </cell>
          <cell r="I259" t="str">
            <v>二川　滝夫</v>
          </cell>
          <cell r="J259" t="str">
            <v>専務理事</v>
          </cell>
          <cell r="K259" t="str">
            <v>清水　一男</v>
          </cell>
          <cell r="O259" t="str">
            <v>藤岡　和男</v>
          </cell>
          <cell r="P259" t="str">
            <v>事務局長</v>
          </cell>
          <cell r="Q259" t="str">
            <v>長谷川　行雄</v>
          </cell>
        </row>
        <row r="260">
          <cell r="A260">
            <v>24261</v>
          </cell>
          <cell r="B260" t="str">
            <v>azbilグループ</v>
          </cell>
          <cell r="C260" t="str">
            <v>佐々木　忠恭</v>
          </cell>
          <cell r="I260" t="str">
            <v>大内　一徳</v>
          </cell>
          <cell r="O260" t="str">
            <v>菊地　純子</v>
          </cell>
        </row>
        <row r="261">
          <cell r="A261">
            <v>24270</v>
          </cell>
          <cell r="B261" t="str">
            <v>東京都自動車整備</v>
          </cell>
          <cell r="C261" t="str">
            <v>天野　博</v>
          </cell>
          <cell r="I261" t="str">
            <v>小関　邦男</v>
          </cell>
          <cell r="O261" t="str">
            <v>田之上　庄三</v>
          </cell>
          <cell r="P261" t="str">
            <v>事務局長</v>
          </cell>
        </row>
        <row r="262">
          <cell r="A262">
            <v>24289</v>
          </cell>
          <cell r="B262" t="str">
            <v>ＤＩＣ</v>
          </cell>
          <cell r="C262" t="str">
            <v>工藤　一重</v>
          </cell>
          <cell r="I262" t="str">
            <v>鈴木　昌孝</v>
          </cell>
        </row>
        <row r="263">
          <cell r="A263">
            <v>24298</v>
          </cell>
          <cell r="B263" t="str">
            <v>昭和産業</v>
          </cell>
          <cell r="C263" t="str">
            <v>小川　敏郎</v>
          </cell>
          <cell r="I263" t="str">
            <v>末岡　一宏</v>
          </cell>
          <cell r="O263" t="str">
            <v>大橋　正知</v>
          </cell>
        </row>
        <row r="264">
          <cell r="A264">
            <v>24312</v>
          </cell>
          <cell r="B264" t="str">
            <v>帝都自動車</v>
          </cell>
          <cell r="C264" t="str">
            <v>久保田　修二</v>
          </cell>
          <cell r="I264" t="str">
            <v>鈴木　章正</v>
          </cell>
          <cell r="O264" t="str">
            <v>川村　博史</v>
          </cell>
        </row>
        <row r="265">
          <cell r="A265">
            <v>24321</v>
          </cell>
          <cell r="B265" t="str">
            <v>日本電産コパル</v>
          </cell>
          <cell r="C265" t="str">
            <v>小野寺　弘明</v>
          </cell>
          <cell r="I265" t="str">
            <v>大室　行雄</v>
          </cell>
        </row>
        <row r="266">
          <cell r="A266">
            <v>24359</v>
          </cell>
          <cell r="B266" t="str">
            <v>蛇の目ミシン</v>
          </cell>
          <cell r="C266" t="str">
            <v>石水　寛治</v>
          </cell>
          <cell r="I266" t="str">
            <v>平澤　徹</v>
          </cell>
          <cell r="O266" t="str">
            <v>山口　元博</v>
          </cell>
        </row>
        <row r="267">
          <cell r="A267">
            <v>24368</v>
          </cell>
          <cell r="B267" t="str">
            <v>三井物産</v>
          </cell>
          <cell r="C267" t="str">
            <v>北森　信明</v>
          </cell>
          <cell r="I267" t="str">
            <v>山添　俊之</v>
          </cell>
        </row>
        <row r="268">
          <cell r="A268">
            <v>24377</v>
          </cell>
          <cell r="B268" t="str">
            <v>音羽</v>
          </cell>
          <cell r="C268" t="str">
            <v>（山根　隆）</v>
          </cell>
          <cell r="I268" t="str">
            <v>（原田　耕治）</v>
          </cell>
          <cell r="O268" t="str">
            <v>（岡　桂子）</v>
          </cell>
        </row>
        <row r="269">
          <cell r="A269">
            <v>24386</v>
          </cell>
          <cell r="B269" t="str">
            <v>三菱電機</v>
          </cell>
          <cell r="C269" t="str">
            <v>大隈　信幸</v>
          </cell>
          <cell r="I269" t="str">
            <v>伊藤　公泰</v>
          </cell>
          <cell r="O269" t="str">
            <v>大森　義文</v>
          </cell>
        </row>
        <row r="270">
          <cell r="A270">
            <v>24429</v>
          </cell>
          <cell r="B270" t="str">
            <v>日本甜菜製糖</v>
          </cell>
          <cell r="C270" t="str">
            <v>（大和田　裕一）</v>
          </cell>
          <cell r="I270" t="str">
            <v>（小島　洋司）</v>
          </cell>
          <cell r="O270" t="str">
            <v>（佐藤　友治）</v>
          </cell>
        </row>
        <row r="271">
          <cell r="A271">
            <v>24447</v>
          </cell>
          <cell r="B271" t="str">
            <v>飯野</v>
          </cell>
          <cell r="C271" t="str">
            <v>佐藤　靖男</v>
          </cell>
          <cell r="I271" t="str">
            <v>高木　利明</v>
          </cell>
          <cell r="O271" t="str">
            <v>鈴木　健志</v>
          </cell>
        </row>
        <row r="272">
          <cell r="A272">
            <v>24456</v>
          </cell>
          <cell r="B272" t="str">
            <v>日本貨物検数</v>
          </cell>
          <cell r="C272" t="str">
            <v>渡邊　龍一</v>
          </cell>
          <cell r="I272" t="str">
            <v>西巻　勇治</v>
          </cell>
          <cell r="O272" t="str">
            <v>萩原　靖喜</v>
          </cell>
        </row>
        <row r="273">
          <cell r="A273">
            <v>24474</v>
          </cell>
          <cell r="B273" t="str">
            <v>信越化学</v>
          </cell>
          <cell r="C273" t="str">
            <v>幅田　紀一</v>
          </cell>
          <cell r="E273" t="str">
            <v>池上　健司</v>
          </cell>
          <cell r="F273" t="str">
            <v>副理事長</v>
          </cell>
          <cell r="I273" t="str">
            <v>黒崎　輝夫</v>
          </cell>
        </row>
        <row r="274">
          <cell r="A274">
            <v>24483</v>
          </cell>
          <cell r="B274" t="str">
            <v>東京アパレル</v>
          </cell>
          <cell r="C274" t="str">
            <v>川野　賢一</v>
          </cell>
          <cell r="D274" t="str">
            <v>H26.8.30～</v>
          </cell>
          <cell r="I274" t="str">
            <v>島田　勇</v>
          </cell>
          <cell r="O274" t="str">
            <v>太田　豊</v>
          </cell>
        </row>
        <row r="275">
          <cell r="A275">
            <v>24492</v>
          </cell>
          <cell r="B275" t="str">
            <v>中越パルプ工業</v>
          </cell>
          <cell r="C275" t="str">
            <v>植松　久</v>
          </cell>
          <cell r="I275" t="str">
            <v>伊牟田　豊</v>
          </cell>
        </row>
        <row r="276">
          <cell r="A276">
            <v>24508</v>
          </cell>
          <cell r="B276" t="str">
            <v>東京文具販売</v>
          </cell>
          <cell r="C276" t="str">
            <v>鈴木　史朗</v>
          </cell>
          <cell r="I276" t="str">
            <v>三ﾂ橋　正</v>
          </cell>
          <cell r="O276" t="str">
            <v>櫻井　晴彦</v>
          </cell>
        </row>
        <row r="277">
          <cell r="A277">
            <v>24517</v>
          </cell>
          <cell r="B277" t="str">
            <v>東京文具工業</v>
          </cell>
          <cell r="C277" t="str">
            <v>今泉　嘉久</v>
          </cell>
          <cell r="I277" t="str">
            <v>花岡　秀伊智</v>
          </cell>
          <cell r="O277" t="str">
            <v>松澤　巌</v>
          </cell>
        </row>
        <row r="278">
          <cell r="A278">
            <v>24526</v>
          </cell>
          <cell r="B278" t="str">
            <v>東光高岳</v>
          </cell>
          <cell r="C278" t="str">
            <v>水谷　行宏</v>
          </cell>
          <cell r="I278" t="str">
            <v>三浦　伸夫</v>
          </cell>
          <cell r="O278" t="str">
            <v>保坂　博之</v>
          </cell>
        </row>
        <row r="279">
          <cell r="A279">
            <v>24544</v>
          </cell>
          <cell r="B279" t="str">
            <v>オカモト</v>
          </cell>
          <cell r="C279" t="str">
            <v>岡本　二郎</v>
          </cell>
          <cell r="I279" t="str">
            <v>蛭田　研治</v>
          </cell>
        </row>
        <row r="280">
          <cell r="A280">
            <v>24553</v>
          </cell>
          <cell r="B280" t="str">
            <v>東京トラック事業</v>
          </cell>
          <cell r="C280" t="str">
            <v>越智　良幸</v>
          </cell>
          <cell r="I280" t="str">
            <v>藍原　成行</v>
          </cell>
          <cell r="O280" t="str">
            <v>片山　浩平</v>
          </cell>
        </row>
        <row r="281">
          <cell r="A281">
            <v>24562</v>
          </cell>
          <cell r="B281" t="str">
            <v>日本アイ・ビー・エム</v>
          </cell>
          <cell r="C281" t="str">
            <v>藤倉　貴克</v>
          </cell>
          <cell r="I281" t="str">
            <v>小玉　道雄</v>
          </cell>
          <cell r="O281" t="str">
            <v>小谷　和夫</v>
          </cell>
        </row>
        <row r="282">
          <cell r="A282">
            <v>24571</v>
          </cell>
          <cell r="B282" t="str">
            <v>日本ゼオン</v>
          </cell>
          <cell r="C282" t="str">
            <v>田中　公章</v>
          </cell>
          <cell r="I282" t="str">
            <v>佐野　信</v>
          </cell>
          <cell r="O282" t="str">
            <v>佐野　信</v>
          </cell>
        </row>
        <row r="283">
          <cell r="A283">
            <v>24581</v>
          </cell>
          <cell r="B283" t="str">
            <v>帝国ホテル</v>
          </cell>
          <cell r="C283" t="str">
            <v>森谷　一彦</v>
          </cell>
          <cell r="I283" t="str">
            <v>古谷　厚史</v>
          </cell>
          <cell r="O283" t="str">
            <v>北谷　光久</v>
          </cell>
        </row>
        <row r="284">
          <cell r="A284">
            <v>24605</v>
          </cell>
          <cell r="B284" t="str">
            <v>志村化工</v>
          </cell>
          <cell r="C284" t="str">
            <v>山崎　正毅</v>
          </cell>
          <cell r="I284" t="str">
            <v>甲佐　邦彦</v>
          </cell>
          <cell r="O284" t="str">
            <v>竹内　則行</v>
          </cell>
        </row>
        <row r="285">
          <cell r="A285">
            <v>24623</v>
          </cell>
          <cell r="B285" t="str">
            <v>東京貨物運送</v>
          </cell>
          <cell r="C285" t="str">
            <v>鈴木　憲興</v>
          </cell>
          <cell r="I285" t="str">
            <v>大石　昇</v>
          </cell>
          <cell r="J285" t="str">
            <v>専務理事</v>
          </cell>
          <cell r="K285" t="str">
            <v>杉山　正信</v>
          </cell>
          <cell r="O285" t="str">
            <v>増島　武</v>
          </cell>
        </row>
        <row r="286">
          <cell r="A286">
            <v>24632</v>
          </cell>
          <cell r="B286" t="str">
            <v>関東信用組合連合</v>
          </cell>
          <cell r="C286" t="str">
            <v>安田　眞次</v>
          </cell>
          <cell r="I286" t="str">
            <v>渡邉　成章</v>
          </cell>
          <cell r="O286" t="str">
            <v>吉田　尚久</v>
          </cell>
        </row>
        <row r="287">
          <cell r="A287">
            <v>24641</v>
          </cell>
          <cell r="B287" t="str">
            <v>オエノンホールディングス</v>
          </cell>
          <cell r="C287" t="str">
            <v>西永　裕司</v>
          </cell>
          <cell r="I287" t="str">
            <v>岩葉　直人</v>
          </cell>
          <cell r="O287" t="str">
            <v>石井　瑞生</v>
          </cell>
        </row>
        <row r="288">
          <cell r="A288">
            <v>24660</v>
          </cell>
          <cell r="B288" t="str">
            <v>帝人グループ</v>
          </cell>
          <cell r="C288" t="str">
            <v>酒井　幸雄</v>
          </cell>
          <cell r="I288" t="str">
            <v>松田　裕四郎</v>
          </cell>
          <cell r="O288" t="str">
            <v>大野　淳</v>
          </cell>
        </row>
        <row r="289">
          <cell r="A289">
            <v>24679</v>
          </cell>
          <cell r="B289" t="str">
            <v>東ソー関連</v>
          </cell>
          <cell r="C289" t="str">
            <v>吉川　哲央</v>
          </cell>
          <cell r="I289" t="str">
            <v>戸野　成郎</v>
          </cell>
          <cell r="O289" t="str">
            <v>上田　宏則</v>
          </cell>
        </row>
        <row r="290">
          <cell r="A290">
            <v>24702</v>
          </cell>
          <cell r="B290" t="str">
            <v>毎日新聞</v>
          </cell>
          <cell r="C290" t="str">
            <v>大島　秀一</v>
          </cell>
          <cell r="I290" t="str">
            <v>西川　光昭</v>
          </cell>
          <cell r="K290" t="str">
            <v>赤松　幸司</v>
          </cell>
          <cell r="O290" t="str">
            <v>讃岐　敏雄</v>
          </cell>
          <cell r="P290" t="str">
            <v>事務局長</v>
          </cell>
          <cell r="Q290" t="str">
            <v>新井　一義</v>
          </cell>
        </row>
        <row r="291">
          <cell r="A291">
            <v>24711</v>
          </cell>
          <cell r="B291" t="str">
            <v>産経</v>
          </cell>
          <cell r="C291" t="str">
            <v>飯塚　浩彦</v>
          </cell>
          <cell r="I291" t="str">
            <v>浅沼　周</v>
          </cell>
          <cell r="O291" t="str">
            <v>小見山　龍治</v>
          </cell>
          <cell r="P291" t="str">
            <v>理事</v>
          </cell>
        </row>
        <row r="292">
          <cell r="A292">
            <v>24721</v>
          </cell>
          <cell r="B292" t="str">
            <v>三井化学</v>
          </cell>
          <cell r="C292" t="str">
            <v>市村　彰浩</v>
          </cell>
          <cell r="I292" t="str">
            <v>上道　敏和</v>
          </cell>
          <cell r="O292" t="str">
            <v>近藤　義和</v>
          </cell>
        </row>
        <row r="293">
          <cell r="A293">
            <v>24749</v>
          </cell>
          <cell r="B293" t="str">
            <v>ラサ工業</v>
          </cell>
          <cell r="C293" t="str">
            <v>坂田　学</v>
          </cell>
          <cell r="I293" t="str">
            <v>片岡　義隆</v>
          </cell>
          <cell r="O293" t="str">
            <v>野口　良治</v>
          </cell>
        </row>
        <row r="294">
          <cell r="A294">
            <v>24758</v>
          </cell>
          <cell r="B294" t="str">
            <v>東光</v>
          </cell>
          <cell r="C294" t="str">
            <v>水野　雅文</v>
          </cell>
          <cell r="I294" t="str">
            <v>梶田　賢哉</v>
          </cell>
          <cell r="O294" t="str">
            <v>宮澤　俊廣</v>
          </cell>
        </row>
        <row r="295">
          <cell r="A295">
            <v>24767</v>
          </cell>
          <cell r="B295" t="str">
            <v>日新製鋼</v>
          </cell>
          <cell r="C295" t="str">
            <v>（小濱　和久）</v>
          </cell>
          <cell r="I295" t="str">
            <v>（遠藤　敬治）</v>
          </cell>
          <cell r="O295" t="str">
            <v>（譲原　智人）</v>
          </cell>
        </row>
        <row r="296">
          <cell r="A296">
            <v>24776</v>
          </cell>
          <cell r="B296" t="str">
            <v>パイオニア</v>
          </cell>
          <cell r="C296" t="str">
            <v>檀上　康彦</v>
          </cell>
          <cell r="I296" t="str">
            <v>（横山　健二）</v>
          </cell>
          <cell r="O296" t="str">
            <v>（津田　出穂）</v>
          </cell>
        </row>
        <row r="297">
          <cell r="A297">
            <v>24794</v>
          </cell>
          <cell r="B297" t="str">
            <v>学研</v>
          </cell>
          <cell r="C297" t="str">
            <v>岩井　英夫</v>
          </cell>
          <cell r="I297" t="str">
            <v>遠藤　武真</v>
          </cell>
          <cell r="O297" t="str">
            <v>木下　隆幸</v>
          </cell>
        </row>
        <row r="298">
          <cell r="A298">
            <v>24800</v>
          </cell>
          <cell r="B298" t="str">
            <v>博報堂</v>
          </cell>
          <cell r="C298" t="str">
            <v>沢田　邦彦</v>
          </cell>
          <cell r="I298" t="str">
            <v>小玉　仁己</v>
          </cell>
          <cell r="O298" t="str">
            <v>松田　良彦</v>
          </cell>
        </row>
        <row r="299">
          <cell r="A299">
            <v>24819</v>
          </cell>
          <cell r="B299" t="str">
            <v>エーアンドエーマテリアル</v>
          </cell>
          <cell r="C299" t="str">
            <v>児玉　誠一郎</v>
          </cell>
          <cell r="I299" t="str">
            <v>石井　健一</v>
          </cell>
          <cell r="O299" t="str">
            <v>米谷　幸二</v>
          </cell>
        </row>
        <row r="300">
          <cell r="A300">
            <v>24846</v>
          </cell>
          <cell r="B300" t="str">
            <v>エーザイ</v>
          </cell>
          <cell r="C300" t="str">
            <v>（今井　英晶）</v>
          </cell>
          <cell r="I300" t="str">
            <v>（青山　豊）</v>
          </cell>
          <cell r="O300" t="str">
            <v>（酒井　克憲）</v>
          </cell>
        </row>
        <row r="301">
          <cell r="A301">
            <v>24864</v>
          </cell>
          <cell r="B301" t="str">
            <v>富士重工業</v>
          </cell>
          <cell r="C301" t="str">
            <v>池田　智彦</v>
          </cell>
          <cell r="I301" t="str">
            <v>石井　彰</v>
          </cell>
          <cell r="O301" t="str">
            <v>清田　真弘</v>
          </cell>
        </row>
        <row r="302">
          <cell r="A302">
            <v>24873</v>
          </cell>
          <cell r="B302" t="str">
            <v>協和エクシオ</v>
          </cell>
          <cell r="C302" t="str">
            <v>（諏訪部　正人）</v>
          </cell>
          <cell r="I302" t="str">
            <v>（藤田　真実）</v>
          </cell>
          <cell r="O302" t="str">
            <v>（川畑　賢一郎）</v>
          </cell>
        </row>
        <row r="303">
          <cell r="A303">
            <v>24882</v>
          </cell>
          <cell r="B303" t="str">
            <v>雇用支援機構</v>
          </cell>
          <cell r="C303" t="str">
            <v>渡延　忠</v>
          </cell>
          <cell r="I303" t="str">
            <v>宮川　悦朗</v>
          </cell>
          <cell r="O303" t="str">
            <v>宮川　悦朗</v>
          </cell>
        </row>
        <row r="304">
          <cell r="A304">
            <v>24891</v>
          </cell>
          <cell r="B304" t="str">
            <v>帝国データバンク</v>
          </cell>
          <cell r="C304" t="str">
            <v>後藤　雅夫</v>
          </cell>
          <cell r="I304" t="str">
            <v>斉藤　孝幸</v>
          </cell>
          <cell r="O304" t="str">
            <v>浅海　光生</v>
          </cell>
        </row>
        <row r="305">
          <cell r="A305">
            <v>24907</v>
          </cell>
          <cell r="B305" t="str">
            <v>ニチバン</v>
          </cell>
          <cell r="C305" t="str">
            <v>酒井　寛規</v>
          </cell>
          <cell r="I305" t="str">
            <v>吉田　功</v>
          </cell>
          <cell r="O305" t="str">
            <v>山岸　達夫</v>
          </cell>
        </row>
        <row r="306">
          <cell r="A306">
            <v>24916</v>
          </cell>
          <cell r="B306" t="str">
            <v>ミツミ</v>
          </cell>
          <cell r="C306" t="str">
            <v>齋藤　求</v>
          </cell>
          <cell r="I306" t="str">
            <v>常世田　薫</v>
          </cell>
        </row>
        <row r="307">
          <cell r="A307">
            <v>24943</v>
          </cell>
          <cell r="B307" t="str">
            <v>東京都家具</v>
          </cell>
          <cell r="C307" t="str">
            <v>（三好　基資）</v>
          </cell>
          <cell r="I307" t="str">
            <v>（和田　開）</v>
          </cell>
          <cell r="O307" t="str">
            <v>（福田　美寿）</v>
          </cell>
          <cell r="P307" t="str">
            <v>事務局長</v>
          </cell>
        </row>
        <row r="308">
          <cell r="A308">
            <v>24952</v>
          </cell>
          <cell r="B308" t="str">
            <v>全国硝子業</v>
          </cell>
          <cell r="C308" t="str">
            <v>鈴木　竹敏</v>
          </cell>
          <cell r="I308" t="str">
            <v>前田　憲二</v>
          </cell>
          <cell r="O308" t="str">
            <v>功刀　恒雄</v>
          </cell>
        </row>
        <row r="309">
          <cell r="A309">
            <v>24961</v>
          </cell>
          <cell r="B309" t="str">
            <v>石油製品販売</v>
          </cell>
          <cell r="C309" t="str">
            <v>酒井　英彦</v>
          </cell>
          <cell r="I309" t="str">
            <v>佐々木　康幸</v>
          </cell>
        </row>
        <row r="310">
          <cell r="A310">
            <v>24971</v>
          </cell>
          <cell r="B310" t="str">
            <v>第一屋製パン</v>
          </cell>
          <cell r="C310" t="str">
            <v>細貝　正統</v>
          </cell>
          <cell r="I310" t="str">
            <v>山口　克己</v>
          </cell>
          <cell r="O310" t="str">
            <v>長谷川　広明</v>
          </cell>
        </row>
        <row r="311">
          <cell r="A311">
            <v>24980</v>
          </cell>
          <cell r="B311" t="str">
            <v>東京化粧品</v>
          </cell>
          <cell r="C311" t="str">
            <v>中野　了</v>
          </cell>
          <cell r="I311" t="str">
            <v>佐藤　英明</v>
          </cell>
          <cell r="O311" t="str">
            <v>高花　武信</v>
          </cell>
        </row>
        <row r="312">
          <cell r="A312">
            <v>25000</v>
          </cell>
          <cell r="B312" t="str">
            <v>日本冶金工業</v>
          </cell>
          <cell r="C312" t="str">
            <v>佐々木　秀一</v>
          </cell>
          <cell r="I312" t="str">
            <v>長谷川　秀晴</v>
          </cell>
          <cell r="O312" t="str">
            <v>岩部　雅美</v>
          </cell>
        </row>
        <row r="313">
          <cell r="A313">
            <v>25028</v>
          </cell>
          <cell r="B313" t="str">
            <v>ジブラルタ</v>
          </cell>
          <cell r="C313" t="str">
            <v>八巻　正明</v>
          </cell>
          <cell r="I313" t="str">
            <v>小林　功一</v>
          </cell>
          <cell r="O313" t="str">
            <v>小林　功一</v>
          </cell>
        </row>
        <row r="314">
          <cell r="A314">
            <v>25037</v>
          </cell>
          <cell r="B314" t="str">
            <v>Ｊ－オイルミルズ</v>
          </cell>
          <cell r="C314" t="str">
            <v>吉田　哲</v>
          </cell>
          <cell r="I314" t="str">
            <v>加賀田　康</v>
          </cell>
          <cell r="O314" t="str">
            <v>大平　幸裕</v>
          </cell>
        </row>
        <row r="315">
          <cell r="A315">
            <v>25055</v>
          </cell>
          <cell r="B315" t="str">
            <v>シナネン</v>
          </cell>
          <cell r="C315" t="str">
            <v>三枝木　俊美</v>
          </cell>
          <cell r="I315" t="str">
            <v>庵原　篤</v>
          </cell>
        </row>
        <row r="316">
          <cell r="A316">
            <v>25064</v>
          </cell>
          <cell r="B316" t="str">
            <v>澁澤</v>
          </cell>
          <cell r="C316" t="str">
            <v>齋藤　秀一</v>
          </cell>
          <cell r="I316" t="str">
            <v>川上　芳夫</v>
          </cell>
          <cell r="O316" t="str">
            <v>岩尾　智俊</v>
          </cell>
        </row>
        <row r="317">
          <cell r="A317">
            <v>25073</v>
          </cell>
          <cell r="B317" t="str">
            <v>カーリット</v>
          </cell>
          <cell r="C317" t="str">
            <v>広橋　賢一</v>
          </cell>
          <cell r="I317" t="str">
            <v>葛西　清夫</v>
          </cell>
          <cell r="O317" t="str">
            <v>福島　秀文</v>
          </cell>
        </row>
        <row r="318">
          <cell r="A318">
            <v>25082</v>
          </cell>
          <cell r="B318" t="str">
            <v>東海カーボン</v>
          </cell>
          <cell r="C318" t="str">
            <v>（室伏　信幸）</v>
          </cell>
          <cell r="I318" t="str">
            <v>（宮本　健司）</v>
          </cell>
          <cell r="O318" t="str">
            <v>（高橋　龍太郎）</v>
          </cell>
        </row>
        <row r="319">
          <cell r="A319">
            <v>25091</v>
          </cell>
          <cell r="B319" t="str">
            <v>倉庫業</v>
          </cell>
          <cell r="C319" t="str">
            <v>小泉　駿一</v>
          </cell>
          <cell r="I319" t="str">
            <v>野崎　章</v>
          </cell>
          <cell r="O319" t="str">
            <v>高橋　久夫</v>
          </cell>
        </row>
        <row r="320">
          <cell r="A320">
            <v>25107</v>
          </cell>
          <cell r="B320" t="str">
            <v>東京都皮革産業</v>
          </cell>
          <cell r="C320" t="str">
            <v>荻津　昭夫</v>
          </cell>
          <cell r="I320" t="str">
            <v>田北　正文</v>
          </cell>
          <cell r="O320" t="str">
            <v>石羽澤　富雄</v>
          </cell>
        </row>
        <row r="321">
          <cell r="A321">
            <v>25116</v>
          </cell>
          <cell r="B321" t="str">
            <v>丸井</v>
          </cell>
          <cell r="C321" t="str">
            <v>石井　友夫</v>
          </cell>
          <cell r="I321" t="str">
            <v>佐藤　光年</v>
          </cell>
          <cell r="O321" t="str">
            <v>太宰　彰宏</v>
          </cell>
        </row>
        <row r="322">
          <cell r="A322">
            <v>25125</v>
          </cell>
          <cell r="B322" t="str">
            <v>全日本空輸</v>
          </cell>
          <cell r="C322" t="str">
            <v>長峯　豊之</v>
          </cell>
          <cell r="I322" t="str">
            <v>郡司　達朗</v>
          </cell>
          <cell r="O322" t="str">
            <v>福田　幸一</v>
          </cell>
        </row>
        <row r="323">
          <cell r="A323">
            <v>25134</v>
          </cell>
          <cell r="B323" t="str">
            <v>電興</v>
          </cell>
          <cell r="C323" t="str">
            <v>笠井　克昭</v>
          </cell>
          <cell r="I323" t="str">
            <v>大西　正利</v>
          </cell>
          <cell r="O323" t="str">
            <v>本多　正明</v>
          </cell>
        </row>
        <row r="324">
          <cell r="A324">
            <v>25143</v>
          </cell>
          <cell r="B324" t="str">
            <v>三井住友トラスト・グループ</v>
          </cell>
          <cell r="C324" t="str">
            <v>横田　顕</v>
          </cell>
          <cell r="I324" t="str">
            <v>亀田　浩一</v>
          </cell>
          <cell r="O324" t="str">
            <v>黒田　純一</v>
          </cell>
          <cell r="Q324" t="str">
            <v>橋爪　章</v>
          </cell>
        </row>
        <row r="325">
          <cell r="A325">
            <v>25152</v>
          </cell>
          <cell r="B325" t="str">
            <v>日本化学工業</v>
          </cell>
          <cell r="C325" t="str">
            <v>江口　幸夫</v>
          </cell>
          <cell r="I325" t="str">
            <v>谷川　寛</v>
          </cell>
          <cell r="O325" t="str">
            <v>河野　玄進</v>
          </cell>
        </row>
        <row r="326">
          <cell r="A326">
            <v>25161</v>
          </cell>
          <cell r="B326" t="str">
            <v>大沢</v>
          </cell>
          <cell r="C326" t="str">
            <v>北澤　規武</v>
          </cell>
          <cell r="I326" t="str">
            <v>三崎　芳陽</v>
          </cell>
        </row>
        <row r="327">
          <cell r="A327">
            <v>25171</v>
          </cell>
          <cell r="B327" t="str">
            <v>首都高速道路</v>
          </cell>
          <cell r="C327" t="str">
            <v>今泉　伸一郎</v>
          </cell>
          <cell r="I327" t="str">
            <v>内田　竜太郎</v>
          </cell>
          <cell r="O327" t="str">
            <v>矢野　喜代美</v>
          </cell>
        </row>
        <row r="328">
          <cell r="A328">
            <v>25180</v>
          </cell>
          <cell r="B328" t="str">
            <v>全国労働金庫</v>
          </cell>
          <cell r="C328" t="str">
            <v>田中　秀和</v>
          </cell>
          <cell r="I328" t="str">
            <v>舛谷　秀</v>
          </cell>
        </row>
        <row r="329">
          <cell r="A329">
            <v>25204</v>
          </cell>
          <cell r="B329" t="str">
            <v>パッケージ工業</v>
          </cell>
          <cell r="C329" t="str">
            <v>野原　洋一</v>
          </cell>
          <cell r="I329" t="str">
            <v>渡辺　政道</v>
          </cell>
          <cell r="O329" t="str">
            <v>渡辺　政道</v>
          </cell>
        </row>
        <row r="330">
          <cell r="A330">
            <v>25213</v>
          </cell>
          <cell r="B330" t="str">
            <v>宮地</v>
          </cell>
          <cell r="C330" t="str">
            <v>中山　忠啓</v>
          </cell>
          <cell r="I330" t="str">
            <v>佐藤　正俊</v>
          </cell>
        </row>
        <row r="331">
          <cell r="A331">
            <v>25222</v>
          </cell>
          <cell r="B331" t="str">
            <v>アルプス電気</v>
          </cell>
          <cell r="C331" t="str">
            <v>都築　仁</v>
          </cell>
          <cell r="I331" t="str">
            <v>松山　慎二</v>
          </cell>
          <cell r="O331" t="str">
            <v>小池　隆</v>
          </cell>
        </row>
        <row r="332">
          <cell r="A332">
            <v>25269</v>
          </cell>
          <cell r="B332" t="str">
            <v>大正製薬</v>
          </cell>
          <cell r="C332" t="str">
            <v>渡邊　哲</v>
          </cell>
          <cell r="I332" t="str">
            <v>高橋　健次</v>
          </cell>
          <cell r="O332" t="str">
            <v>佐藤　良</v>
          </cell>
        </row>
        <row r="333">
          <cell r="A333">
            <v>25278</v>
          </cell>
          <cell r="B333" t="str">
            <v>太平電業</v>
          </cell>
          <cell r="C333" t="str">
            <v>光富　勉</v>
          </cell>
          <cell r="I333" t="str">
            <v>佐野　雄一</v>
          </cell>
        </row>
        <row r="334">
          <cell r="A334">
            <v>25296</v>
          </cell>
          <cell r="B334" t="str">
            <v>マルハニチロ</v>
          </cell>
          <cell r="C334" t="str">
            <v>栗田　和明</v>
          </cell>
          <cell r="I334" t="str">
            <v>小松原　義男</v>
          </cell>
          <cell r="O334" t="str">
            <v>大熊　良子</v>
          </cell>
        </row>
        <row r="335">
          <cell r="A335">
            <v>25311</v>
          </cell>
          <cell r="B335" t="str">
            <v>立正佼成会</v>
          </cell>
          <cell r="C335" t="str">
            <v>菊池　京子</v>
          </cell>
          <cell r="I335" t="str">
            <v>谷川　浩通</v>
          </cell>
        </row>
        <row r="336">
          <cell r="A336">
            <v>25320</v>
          </cell>
          <cell r="B336" t="str">
            <v>コムシスホールディングス</v>
          </cell>
          <cell r="C336" t="str">
            <v>黒川　正展</v>
          </cell>
          <cell r="I336" t="str">
            <v>川島　仁</v>
          </cell>
          <cell r="O336" t="str">
            <v>佐藤　和廣</v>
          </cell>
        </row>
        <row r="337">
          <cell r="A337">
            <v>25339</v>
          </cell>
          <cell r="B337" t="str">
            <v>東京都電機</v>
          </cell>
          <cell r="C337" t="str">
            <v>鈴木　敏雄</v>
          </cell>
          <cell r="I337" t="str">
            <v>浅野　廉敏</v>
          </cell>
          <cell r="J337" t="str">
            <v>専務理事</v>
          </cell>
          <cell r="O337" t="str">
            <v>渡辺　勤</v>
          </cell>
          <cell r="P337" t="str">
            <v>事務局長</v>
          </cell>
        </row>
        <row r="338">
          <cell r="A338">
            <v>25357</v>
          </cell>
          <cell r="B338" t="str">
            <v>住友大阪セメント</v>
          </cell>
          <cell r="C338" t="str">
            <v>菅　雄志</v>
          </cell>
          <cell r="I338" t="str">
            <v>末岡　友博</v>
          </cell>
          <cell r="O338" t="str">
            <v>小杉　淳</v>
          </cell>
        </row>
        <row r="339">
          <cell r="A339">
            <v>25366</v>
          </cell>
          <cell r="B339" t="str">
            <v>ＫＹＢ</v>
          </cell>
          <cell r="C339" t="str">
            <v>久田　英司</v>
          </cell>
          <cell r="I339" t="str">
            <v>小島　康裕</v>
          </cell>
          <cell r="O339" t="str">
            <v>古野　健人</v>
          </cell>
        </row>
        <row r="340">
          <cell r="A340">
            <v>25384</v>
          </cell>
          <cell r="B340" t="str">
            <v>東武流通</v>
          </cell>
          <cell r="C340" t="str">
            <v>小島　隆紀</v>
          </cell>
          <cell r="I340" t="str">
            <v>高野　久昭</v>
          </cell>
          <cell r="O340" t="str">
            <v>福田　博之</v>
          </cell>
        </row>
        <row r="341">
          <cell r="A341">
            <v>25418</v>
          </cell>
          <cell r="B341" t="str">
            <v>ブリヂストン</v>
          </cell>
          <cell r="C341" t="str">
            <v>余地　晋一</v>
          </cell>
          <cell r="I341" t="str">
            <v>国井　政顕</v>
          </cell>
          <cell r="O341" t="str">
            <v>安住　康志</v>
          </cell>
        </row>
        <row r="342">
          <cell r="A342">
            <v>25427</v>
          </cell>
          <cell r="B342" t="str">
            <v>大陽日酸</v>
          </cell>
          <cell r="C342" t="str">
            <v>石川　潤</v>
          </cell>
          <cell r="I342" t="str">
            <v>渡辺　満</v>
          </cell>
          <cell r="O342" t="str">
            <v>佐藤　進</v>
          </cell>
        </row>
        <row r="343">
          <cell r="A343">
            <v>25436</v>
          </cell>
          <cell r="B343" t="str">
            <v>東京製本</v>
          </cell>
          <cell r="C343" t="str">
            <v>飛里　恒男</v>
          </cell>
          <cell r="I343" t="str">
            <v>根岸　勉</v>
          </cell>
          <cell r="O343" t="str">
            <v>米沢　幸也</v>
          </cell>
        </row>
        <row r="344">
          <cell r="A344">
            <v>25454</v>
          </cell>
          <cell r="B344" t="str">
            <v>大日精化</v>
          </cell>
          <cell r="C344" t="str">
            <v>（中村　一男）</v>
          </cell>
          <cell r="I344" t="str">
            <v>（瀧下　啓介）</v>
          </cell>
          <cell r="O344" t="str">
            <v>（瀧下　啓介）</v>
          </cell>
        </row>
        <row r="345">
          <cell r="A345">
            <v>25463</v>
          </cell>
          <cell r="B345" t="str">
            <v>後楽園</v>
          </cell>
          <cell r="C345" t="str">
            <v>野村　龍介</v>
          </cell>
          <cell r="I345" t="str">
            <v>前川　満彦</v>
          </cell>
          <cell r="O345" t="str">
            <v>幸山　竜哉</v>
          </cell>
        </row>
        <row r="346">
          <cell r="A346">
            <v>25472</v>
          </cell>
          <cell r="B346" t="str">
            <v>日本合板</v>
          </cell>
          <cell r="C346" t="str">
            <v>吉田　繁</v>
          </cell>
          <cell r="I346" t="str">
            <v>滑川　誠二</v>
          </cell>
          <cell r="O346" t="str">
            <v>日向寺　道康</v>
          </cell>
        </row>
        <row r="347">
          <cell r="A347">
            <v>25481</v>
          </cell>
          <cell r="B347" t="str">
            <v>ミツウロコ</v>
          </cell>
          <cell r="C347" t="str">
            <v>田島　晃平</v>
          </cell>
          <cell r="I347" t="str">
            <v>佐藤　英夫</v>
          </cell>
          <cell r="O347" t="str">
            <v>高橋　靖彦</v>
          </cell>
        </row>
        <row r="348">
          <cell r="A348">
            <v>25506</v>
          </cell>
          <cell r="B348" t="str">
            <v>アンリツ</v>
          </cell>
          <cell r="C348" t="str">
            <v>谷合  俊澄</v>
          </cell>
          <cell r="I348" t="str">
            <v>内藤　宣明</v>
          </cell>
          <cell r="O348" t="str">
            <v>深野　勝美</v>
          </cell>
        </row>
        <row r="349">
          <cell r="A349">
            <v>25524</v>
          </cell>
          <cell r="B349" t="str">
            <v>中村屋</v>
          </cell>
          <cell r="C349" t="str">
            <v>二本松　壽</v>
          </cell>
          <cell r="I349" t="str">
            <v>今井　浩</v>
          </cell>
          <cell r="O349" t="str">
            <v>佐野　直之</v>
          </cell>
        </row>
        <row r="350">
          <cell r="A350">
            <v>25533</v>
          </cell>
          <cell r="B350" t="str">
            <v>ＭＳＤ</v>
          </cell>
          <cell r="C350" t="str">
            <v>池田　猛</v>
          </cell>
          <cell r="I350" t="str">
            <v>世古　雅也</v>
          </cell>
          <cell r="O350" t="str">
            <v>丸井　英之</v>
          </cell>
        </row>
        <row r="351">
          <cell r="A351">
            <v>25551</v>
          </cell>
          <cell r="B351" t="str">
            <v>文祥堂</v>
          </cell>
          <cell r="C351" t="str">
            <v>武田  吉央</v>
          </cell>
          <cell r="I351" t="str">
            <v>西村　浩一</v>
          </cell>
          <cell r="O351" t="str">
            <v>西村　浩一</v>
          </cell>
        </row>
        <row r="352">
          <cell r="A352">
            <v>25561</v>
          </cell>
          <cell r="B352" t="str">
            <v>タチエス</v>
          </cell>
          <cell r="C352" t="str">
            <v>野上　義之</v>
          </cell>
          <cell r="I352" t="str">
            <v>神谷　滕</v>
          </cell>
          <cell r="O352" t="str">
            <v>橋本　哲也</v>
          </cell>
        </row>
        <row r="353">
          <cell r="A353">
            <v>25570</v>
          </cell>
          <cell r="B353" t="str">
            <v>市田</v>
          </cell>
          <cell r="C353" t="str">
            <v>日吉　龍二</v>
          </cell>
          <cell r="I353" t="str">
            <v>中西　健二</v>
          </cell>
          <cell r="O353" t="str">
            <v>村尾　佳子</v>
          </cell>
        </row>
        <row r="354">
          <cell r="A354">
            <v>25589</v>
          </cell>
          <cell r="B354" t="str">
            <v>日立物流</v>
          </cell>
          <cell r="C354" t="str">
            <v>前川　英利</v>
          </cell>
          <cell r="I354" t="str">
            <v>中村　浩</v>
          </cell>
          <cell r="O354" t="str">
            <v>田所　厚実</v>
          </cell>
        </row>
        <row r="355">
          <cell r="A355">
            <v>25603</v>
          </cell>
          <cell r="B355" t="str">
            <v>パレット</v>
          </cell>
          <cell r="C355" t="str">
            <v>矢島　岐</v>
          </cell>
          <cell r="D355" t="str">
            <v>H26.4.19～</v>
          </cell>
          <cell r="I355" t="str">
            <v>赤川　勲</v>
          </cell>
          <cell r="O355" t="str">
            <v>成田　実</v>
          </cell>
        </row>
        <row r="356">
          <cell r="A356">
            <v>25612</v>
          </cell>
          <cell r="B356" t="str">
            <v>ＤＯＷＡ</v>
          </cell>
          <cell r="C356" t="str">
            <v>松下　克治</v>
          </cell>
          <cell r="I356" t="str">
            <v>庄司　博</v>
          </cell>
          <cell r="O356" t="str">
            <v>安藤　亮</v>
          </cell>
        </row>
        <row r="357">
          <cell r="A357">
            <v>25621</v>
          </cell>
          <cell r="B357" t="str">
            <v>東芝機械</v>
          </cell>
          <cell r="C357" t="str">
            <v>岸本　吉弘</v>
          </cell>
          <cell r="I357" t="str">
            <v>栗原　陽一</v>
          </cell>
          <cell r="O357" t="str">
            <v>鈴木　信博</v>
          </cell>
        </row>
        <row r="358">
          <cell r="A358">
            <v>25640</v>
          </cell>
          <cell r="B358" t="str">
            <v>ＨＯＹＡ</v>
          </cell>
          <cell r="C358" t="str">
            <v>鈴木　洋</v>
          </cell>
          <cell r="I358" t="str">
            <v>瀧沢　政視</v>
          </cell>
          <cell r="O358" t="str">
            <v>金本　伸二郎</v>
          </cell>
        </row>
        <row r="359">
          <cell r="A359">
            <v>25668</v>
          </cell>
          <cell r="B359" t="str">
            <v>三井倉庫ホールディングス</v>
          </cell>
          <cell r="C359" t="str">
            <v>中谷　幸裕</v>
          </cell>
          <cell r="I359" t="str">
            <v>山崎　順朗</v>
          </cell>
          <cell r="O359" t="str">
            <v>安藤　誠</v>
          </cell>
        </row>
        <row r="360">
          <cell r="A360">
            <v>25677</v>
          </cell>
          <cell r="B360" t="str">
            <v>三井製糖北糖</v>
          </cell>
          <cell r="C360" t="str">
            <v>雲谷　雅昭</v>
          </cell>
          <cell r="I360" t="str">
            <v>中村　隆二</v>
          </cell>
          <cell r="O360" t="str">
            <v>（堀浜　弘志）</v>
          </cell>
        </row>
        <row r="361">
          <cell r="A361">
            <v>25686</v>
          </cell>
          <cell r="B361" t="str">
            <v>タムラ製作所</v>
          </cell>
          <cell r="C361" t="str">
            <v>久保　肇</v>
          </cell>
          <cell r="I361" t="str">
            <v>武田　隆志</v>
          </cell>
          <cell r="O361" t="str">
            <v>山縣　政男</v>
          </cell>
        </row>
        <row r="362">
          <cell r="A362">
            <v>25695</v>
          </cell>
          <cell r="B362" t="str">
            <v>セントラル硝子</v>
          </cell>
          <cell r="C362" t="str">
            <v>岩崎　成俊</v>
          </cell>
          <cell r="I362" t="str">
            <v>大串　誠</v>
          </cell>
          <cell r="O362" t="str">
            <v>（鳥井　理恵子）</v>
          </cell>
        </row>
        <row r="363">
          <cell r="A363">
            <v>25701</v>
          </cell>
          <cell r="B363" t="str">
            <v>機缶</v>
          </cell>
          <cell r="C363" t="str">
            <v>三浦　繁夫</v>
          </cell>
          <cell r="I363" t="str">
            <v>渡辺　久泰</v>
          </cell>
          <cell r="O363" t="str">
            <v>渡辺　久泰</v>
          </cell>
        </row>
        <row r="364">
          <cell r="A364">
            <v>25710</v>
          </cell>
          <cell r="B364" t="str">
            <v>藤田観光</v>
          </cell>
          <cell r="C364" t="str">
            <v>山田　健昭</v>
          </cell>
          <cell r="I364" t="str">
            <v>橋本　貴</v>
          </cell>
          <cell r="O364" t="str">
            <v>古山　厚</v>
          </cell>
        </row>
        <row r="365">
          <cell r="A365">
            <v>25756</v>
          </cell>
          <cell r="B365" t="str">
            <v>東京都ニット</v>
          </cell>
          <cell r="C365" t="str">
            <v>近江　誠</v>
          </cell>
          <cell r="I365" t="str">
            <v>古川　淳一</v>
          </cell>
          <cell r="O365" t="str">
            <v>古川　淳一</v>
          </cell>
        </row>
        <row r="366">
          <cell r="A366">
            <v>25765</v>
          </cell>
          <cell r="B366" t="str">
            <v>朝日新聞</v>
          </cell>
          <cell r="C366" t="str">
            <v>（渡邉　雅隆）</v>
          </cell>
          <cell r="I366" t="str">
            <v>（敷田　義人）</v>
          </cell>
          <cell r="O366" t="str">
            <v>（飯田　留美子）</v>
          </cell>
        </row>
        <row r="367">
          <cell r="A367">
            <v>25774</v>
          </cell>
          <cell r="B367" t="str">
            <v>東燃ゼネラルグループ</v>
          </cell>
          <cell r="C367" t="str">
            <v>佐々木　英明</v>
          </cell>
          <cell r="I367" t="str">
            <v>浜口　幸治</v>
          </cell>
          <cell r="O367" t="str">
            <v>井上　彰夫</v>
          </cell>
        </row>
        <row r="368">
          <cell r="A368">
            <v>25783</v>
          </cell>
          <cell r="B368" t="str">
            <v>東京都報道事業</v>
          </cell>
          <cell r="C368" t="str">
            <v>川嶋　明</v>
          </cell>
          <cell r="I368" t="str">
            <v>後藤　利美</v>
          </cell>
          <cell r="O368" t="str">
            <v>石場　勇</v>
          </cell>
        </row>
        <row r="369">
          <cell r="A369">
            <v>25792</v>
          </cell>
          <cell r="B369" t="str">
            <v>東京都電気工事</v>
          </cell>
          <cell r="C369" t="str">
            <v>西村　康廣</v>
          </cell>
          <cell r="I369" t="str">
            <v>倉持　孝</v>
          </cell>
          <cell r="O369" t="str">
            <v>髙橋　一夫</v>
          </cell>
        </row>
        <row r="370">
          <cell r="A370">
            <v>25826</v>
          </cell>
          <cell r="B370" t="str">
            <v>独立行政法人水資源機構</v>
          </cell>
          <cell r="C370" t="str">
            <v>嶋田　治広</v>
          </cell>
          <cell r="I370" t="str">
            <v>酒井　隆好</v>
          </cell>
          <cell r="O370" t="str">
            <v>岡本　恭武</v>
          </cell>
        </row>
        <row r="371">
          <cell r="A371">
            <v>25835</v>
          </cell>
          <cell r="B371" t="str">
            <v>富士電機</v>
          </cell>
          <cell r="C371" t="str">
            <v>松井　洋明</v>
          </cell>
          <cell r="I371" t="str">
            <v>須藤　達也</v>
          </cell>
          <cell r="O371" t="str">
            <v>佐渡　珠美</v>
          </cell>
        </row>
        <row r="372">
          <cell r="A372">
            <v>25862</v>
          </cell>
          <cell r="B372" t="str">
            <v>東京自動車サービス</v>
          </cell>
          <cell r="C372" t="str">
            <v>石塚　秀昭</v>
          </cell>
          <cell r="I372" t="str">
            <v>河井　則雄</v>
          </cell>
          <cell r="O372" t="str">
            <v>深澤　昇</v>
          </cell>
        </row>
        <row r="373">
          <cell r="A373">
            <v>25871</v>
          </cell>
          <cell r="B373" t="str">
            <v>フランスベッドグループ</v>
          </cell>
          <cell r="C373" t="str">
            <v>池田　茂</v>
          </cell>
          <cell r="I373" t="str">
            <v>土屋　誠一郎</v>
          </cell>
          <cell r="O373" t="str">
            <v>藤井　隆二</v>
          </cell>
        </row>
        <row r="374">
          <cell r="A374">
            <v>25881</v>
          </cell>
          <cell r="B374" t="str">
            <v>ミライト</v>
          </cell>
          <cell r="C374" t="str">
            <v>十河　政史</v>
          </cell>
          <cell r="I374" t="str">
            <v>薄井　悦夫</v>
          </cell>
          <cell r="O374" t="str">
            <v>久野　玲</v>
          </cell>
        </row>
        <row r="375">
          <cell r="A375">
            <v>25890</v>
          </cell>
          <cell r="B375" t="str">
            <v>印刷製本包装機械</v>
          </cell>
          <cell r="C375" t="str">
            <v>瀬戸　良皓</v>
          </cell>
          <cell r="I375" t="str">
            <v>（田中　保）</v>
          </cell>
          <cell r="O375" t="str">
            <v>（大畑　光也）</v>
          </cell>
        </row>
        <row r="376">
          <cell r="A376">
            <v>25905</v>
          </cell>
          <cell r="B376" t="str">
            <v>関東百貨店</v>
          </cell>
          <cell r="C376" t="str">
            <v>永井　廣司</v>
          </cell>
          <cell r="I376" t="str">
            <v>植松　利文</v>
          </cell>
          <cell r="O376" t="str">
            <v>高橋　正也</v>
          </cell>
        </row>
        <row r="377">
          <cell r="A377">
            <v>25914</v>
          </cell>
          <cell r="B377" t="str">
            <v>セイコー</v>
          </cell>
          <cell r="C377" t="str">
            <v>大熊　右泰</v>
          </cell>
          <cell r="I377" t="str">
            <v>荻野　雅人</v>
          </cell>
          <cell r="O377" t="str">
            <v>中津川　智之</v>
          </cell>
        </row>
        <row r="378">
          <cell r="A378">
            <v>25923</v>
          </cell>
          <cell r="B378" t="str">
            <v>近畿日本ツーリスト</v>
          </cell>
          <cell r="C378" t="str">
            <v>加藤　真人</v>
          </cell>
          <cell r="I378" t="str">
            <v>太田　芳文</v>
          </cell>
          <cell r="O378" t="str">
            <v>川崎　修司</v>
          </cell>
        </row>
        <row r="379">
          <cell r="A379">
            <v>25932</v>
          </cell>
          <cell r="B379" t="str">
            <v>ニユートーキヨー</v>
          </cell>
          <cell r="C379" t="str">
            <v>江南　健一</v>
          </cell>
          <cell r="I379" t="str">
            <v>齋藤　一則</v>
          </cell>
          <cell r="O379" t="str">
            <v>奈良　光</v>
          </cell>
        </row>
        <row r="380">
          <cell r="A380">
            <v>25941</v>
          </cell>
          <cell r="B380" t="str">
            <v>横河ブリッジホールディングス</v>
          </cell>
          <cell r="C380" t="str">
            <v>名取　暢</v>
          </cell>
          <cell r="I380" t="str">
            <v>田辺　博幸</v>
          </cell>
          <cell r="O380" t="str">
            <v>伊藤　日出喜</v>
          </cell>
        </row>
        <row r="381">
          <cell r="A381">
            <v>25951</v>
          </cell>
          <cell r="B381" t="str">
            <v>東京女子医科大学</v>
          </cell>
          <cell r="C381" t="str">
            <v>上塚　芳郎</v>
          </cell>
          <cell r="I381" t="str">
            <v>小林　秀夫</v>
          </cell>
          <cell r="O381" t="str">
            <v>雲谷　政司</v>
          </cell>
        </row>
        <row r="382">
          <cell r="A382">
            <v>25979</v>
          </cell>
          <cell r="B382" t="str">
            <v>日清オイリオグループ</v>
          </cell>
          <cell r="C382" t="str">
            <v>小林　新</v>
          </cell>
          <cell r="I382" t="str">
            <v>石橋　和幸</v>
          </cell>
          <cell r="O382" t="str">
            <v>鹿沼　伸</v>
          </cell>
        </row>
        <row r="383">
          <cell r="A383">
            <v>25988</v>
          </cell>
          <cell r="B383" t="str">
            <v>ニヤクコーポレーション</v>
          </cell>
          <cell r="C383" t="str">
            <v>卜藏　健治</v>
          </cell>
          <cell r="I383" t="str">
            <v>野口　賢一</v>
          </cell>
          <cell r="O383" t="str">
            <v>福政　耕治</v>
          </cell>
        </row>
        <row r="384">
          <cell r="A384">
            <v>25997</v>
          </cell>
          <cell r="B384" t="str">
            <v>日本化薬</v>
          </cell>
          <cell r="C384" t="str">
            <v>三上　浩</v>
          </cell>
          <cell r="I384" t="str">
            <v>根立　隆一</v>
          </cell>
          <cell r="O384" t="str">
            <v>小林　誠一</v>
          </cell>
        </row>
        <row r="385">
          <cell r="A385">
            <v>26008</v>
          </cell>
          <cell r="B385" t="str">
            <v>ＮＯＫ</v>
          </cell>
          <cell r="C385" t="str">
            <v>横内　孝人</v>
          </cell>
          <cell r="I385" t="str">
            <v>本田　潤</v>
          </cell>
          <cell r="O385" t="str">
            <v>中野　明行</v>
          </cell>
        </row>
        <row r="386">
          <cell r="A386">
            <v>26017</v>
          </cell>
          <cell r="B386" t="str">
            <v>日揮</v>
          </cell>
          <cell r="C386" t="str">
            <v>野原　延孝</v>
          </cell>
          <cell r="I386" t="str">
            <v>高橋　茂</v>
          </cell>
          <cell r="O386" t="str">
            <v>渡部　誠</v>
          </cell>
        </row>
        <row r="387">
          <cell r="A387">
            <v>26035</v>
          </cell>
          <cell r="B387" t="str">
            <v>サクサ</v>
          </cell>
          <cell r="C387" t="str">
            <v>井上　洋一</v>
          </cell>
          <cell r="I387" t="str">
            <v>坂戸　永典</v>
          </cell>
          <cell r="O387" t="str">
            <v>田中　洋二</v>
          </cell>
        </row>
        <row r="388">
          <cell r="A388">
            <v>26053</v>
          </cell>
          <cell r="B388" t="str">
            <v>日本電子</v>
          </cell>
          <cell r="C388" t="str">
            <v>沢田　吉博</v>
          </cell>
          <cell r="I388" t="str">
            <v>関　敦司</v>
          </cell>
          <cell r="O388" t="str">
            <v>末岡　弘</v>
          </cell>
        </row>
        <row r="389">
          <cell r="A389">
            <v>26062</v>
          </cell>
          <cell r="B389" t="str">
            <v>商船三井</v>
          </cell>
          <cell r="C389" t="str">
            <v>八嶋　浩一</v>
          </cell>
          <cell r="I389" t="str">
            <v>祁答院　包則</v>
          </cell>
          <cell r="O389" t="str">
            <v>草柳　浩子</v>
          </cell>
        </row>
        <row r="390">
          <cell r="A390">
            <v>26071</v>
          </cell>
          <cell r="B390" t="str">
            <v>創聖</v>
          </cell>
          <cell r="C390" t="str">
            <v>石嶋　謙二</v>
          </cell>
          <cell r="I390" t="str">
            <v>石黒　正司</v>
          </cell>
          <cell r="O390" t="str">
            <v>橋井　浩二</v>
          </cell>
        </row>
        <row r="391">
          <cell r="A391">
            <v>26090</v>
          </cell>
          <cell r="B391" t="str">
            <v>レナウングループ</v>
          </cell>
          <cell r="C391" t="str">
            <v>井戸　勝寿</v>
          </cell>
          <cell r="I391" t="str">
            <v>鈴木　英一</v>
          </cell>
          <cell r="O391" t="str">
            <v>天岡　豊彦</v>
          </cell>
        </row>
        <row r="392">
          <cell r="A392">
            <v>26114</v>
          </cell>
          <cell r="B392" t="str">
            <v>プログレス</v>
          </cell>
          <cell r="C392" t="str">
            <v>小宮山　英一</v>
          </cell>
          <cell r="I392" t="str">
            <v>藤崎　努</v>
          </cell>
          <cell r="O392" t="str">
            <v>山崎　美代子</v>
          </cell>
        </row>
        <row r="393">
          <cell r="A393">
            <v>26132</v>
          </cell>
          <cell r="B393" t="str">
            <v>佐藤工業</v>
          </cell>
          <cell r="C393" t="str">
            <v>國本　尚志</v>
          </cell>
          <cell r="I393" t="str">
            <v>河久保　宏行</v>
          </cell>
          <cell r="O393" t="str">
            <v>河久保　宏行</v>
          </cell>
        </row>
        <row r="394">
          <cell r="A394">
            <v>26141</v>
          </cell>
          <cell r="B394" t="str">
            <v>東京都鉄二</v>
          </cell>
          <cell r="C394" t="str">
            <v>榎本　四郎</v>
          </cell>
          <cell r="I394" t="str">
            <v>小板橋　茂</v>
          </cell>
        </row>
        <row r="395">
          <cell r="A395">
            <v>26151</v>
          </cell>
          <cell r="B395" t="str">
            <v>杏林</v>
          </cell>
          <cell r="C395" t="str">
            <v>松本　臣春</v>
          </cell>
          <cell r="I395" t="str">
            <v>山口　剛</v>
          </cell>
          <cell r="O395" t="str">
            <v>安西　芳美</v>
          </cell>
        </row>
        <row r="396">
          <cell r="A396">
            <v>26160</v>
          </cell>
          <cell r="B396" t="str">
            <v>千代田グラビヤ</v>
          </cell>
          <cell r="C396" t="str">
            <v>村田　邦博</v>
          </cell>
          <cell r="I396" t="str">
            <v>須藤　勉</v>
          </cell>
          <cell r="O396" t="str">
            <v>室伏　広行</v>
          </cell>
        </row>
        <row r="397">
          <cell r="A397">
            <v>26179</v>
          </cell>
          <cell r="B397" t="str">
            <v>若築建設</v>
          </cell>
          <cell r="C397" t="str">
            <v>長谷川　洋一</v>
          </cell>
          <cell r="I397" t="str">
            <v>青木　伸一</v>
          </cell>
          <cell r="O397" t="str">
            <v>池田　幸雄</v>
          </cell>
        </row>
        <row r="398">
          <cell r="A398">
            <v>26188</v>
          </cell>
          <cell r="B398" t="str">
            <v>東日本銀行</v>
          </cell>
          <cell r="C398" t="str">
            <v>越阪部　勝実</v>
          </cell>
          <cell r="I398" t="str">
            <v>上田　和廣</v>
          </cell>
          <cell r="O398" t="str">
            <v>高橋　正一</v>
          </cell>
        </row>
        <row r="399">
          <cell r="A399">
            <v>26197</v>
          </cell>
          <cell r="B399" t="str">
            <v>日本電気計器検定所</v>
          </cell>
          <cell r="C399" t="str">
            <v>川端　博行</v>
          </cell>
          <cell r="I399" t="str">
            <v>中島　和佳</v>
          </cell>
          <cell r="O399" t="str">
            <v>井手　努</v>
          </cell>
        </row>
        <row r="400">
          <cell r="A400">
            <v>26202</v>
          </cell>
          <cell r="B400" t="str">
            <v>東急百貨店</v>
          </cell>
          <cell r="C400" t="str">
            <v>丹野　謙次</v>
          </cell>
          <cell r="I400" t="str">
            <v>柴田　典彦</v>
          </cell>
          <cell r="O400" t="str">
            <v>根津　伸行</v>
          </cell>
        </row>
        <row r="401">
          <cell r="A401">
            <v>26211</v>
          </cell>
          <cell r="B401" t="str">
            <v>東日本プラスチック</v>
          </cell>
          <cell r="C401" t="str">
            <v>時田　周明</v>
          </cell>
          <cell r="I401" t="str">
            <v>植田　秀一</v>
          </cell>
          <cell r="O401" t="str">
            <v>佐藤　栄一</v>
          </cell>
        </row>
        <row r="402">
          <cell r="A402">
            <v>26249</v>
          </cell>
          <cell r="B402" t="str">
            <v>東京機器</v>
          </cell>
          <cell r="C402" t="str">
            <v>岩崎　圭三郎</v>
          </cell>
          <cell r="I402" t="str">
            <v>丸山  勝美</v>
          </cell>
          <cell r="O402" t="str">
            <v>高橋　勧</v>
          </cell>
        </row>
        <row r="403">
          <cell r="A403">
            <v>26258</v>
          </cell>
          <cell r="B403" t="str">
            <v>あおぞら銀行</v>
          </cell>
          <cell r="C403" t="str">
            <v>山根　武</v>
          </cell>
          <cell r="I403" t="str">
            <v>毛利　元重</v>
          </cell>
          <cell r="O403" t="str">
            <v>鳥居　潤子</v>
          </cell>
        </row>
        <row r="404">
          <cell r="A404">
            <v>26267</v>
          </cell>
          <cell r="B404" t="str">
            <v>計機</v>
          </cell>
          <cell r="C404" t="str">
            <v>杉　時夫</v>
          </cell>
          <cell r="I404" t="str">
            <v>大山　和雄</v>
          </cell>
          <cell r="O404" t="str">
            <v>萱原　隆志</v>
          </cell>
        </row>
        <row r="405">
          <cell r="A405">
            <v>26276</v>
          </cell>
          <cell r="B405" t="str">
            <v>全国設計事務所</v>
          </cell>
          <cell r="C405" t="str">
            <v>石井　純</v>
          </cell>
          <cell r="I405" t="str">
            <v>伊藤　晴康</v>
          </cell>
          <cell r="O405" t="str">
            <v>平沼　正則</v>
          </cell>
          <cell r="P405" t="str">
            <v>事務局長</v>
          </cell>
        </row>
        <row r="406">
          <cell r="A406">
            <v>26294</v>
          </cell>
          <cell r="B406" t="str">
            <v>ぺんてる</v>
          </cell>
          <cell r="C406" t="str">
            <v>和田　優</v>
          </cell>
          <cell r="I406" t="str">
            <v>遠藤　幹雄</v>
          </cell>
          <cell r="O406" t="str">
            <v>島崎　誠</v>
          </cell>
        </row>
        <row r="407">
          <cell r="A407">
            <v>26300</v>
          </cell>
          <cell r="B407" t="str">
            <v>日本国土開発</v>
          </cell>
          <cell r="C407" t="str">
            <v>土代　政行</v>
          </cell>
          <cell r="I407" t="str">
            <v>十河　裕介</v>
          </cell>
        </row>
        <row r="408">
          <cell r="A408">
            <v>26319</v>
          </cell>
          <cell r="B408" t="str">
            <v>大和製罐</v>
          </cell>
          <cell r="C408" t="str">
            <v>栗山　雅之</v>
          </cell>
          <cell r="I408" t="str">
            <v>川副　松史</v>
          </cell>
        </row>
        <row r="409">
          <cell r="A409">
            <v>26328</v>
          </cell>
          <cell r="B409" t="str">
            <v>吉野工業所</v>
          </cell>
          <cell r="C409" t="str">
            <v>作田　克美</v>
          </cell>
          <cell r="I409" t="str">
            <v>笹　　修</v>
          </cell>
          <cell r="O409" t="str">
            <v>戸田　秀則</v>
          </cell>
        </row>
        <row r="410">
          <cell r="A410">
            <v>26337</v>
          </cell>
          <cell r="B410" t="str">
            <v>オンワード樫山</v>
          </cell>
          <cell r="C410" t="str">
            <v>飯塚　賢一</v>
          </cell>
          <cell r="I410" t="str">
            <v>堤　桂一郎</v>
          </cell>
          <cell r="O410" t="str">
            <v>永井　進晴</v>
          </cell>
        </row>
        <row r="411">
          <cell r="A411">
            <v>26355</v>
          </cell>
          <cell r="B411" t="str">
            <v>鷺宮</v>
          </cell>
          <cell r="C411" t="str">
            <v>郡山　千年</v>
          </cell>
          <cell r="I411" t="str">
            <v>関野　豊</v>
          </cell>
          <cell r="O411" t="str">
            <v>岡　和雄</v>
          </cell>
        </row>
        <row r="412">
          <cell r="A412">
            <v>26373</v>
          </cell>
          <cell r="B412" t="str">
            <v>セメント商工</v>
          </cell>
          <cell r="C412" t="str">
            <v>林　重信</v>
          </cell>
          <cell r="I412" t="str">
            <v>田名網　源市</v>
          </cell>
          <cell r="O412" t="str">
            <v>石田　慎介</v>
          </cell>
        </row>
        <row r="413">
          <cell r="A413">
            <v>26382</v>
          </cell>
          <cell r="B413" t="str">
            <v>東京広告業</v>
          </cell>
          <cell r="C413" t="str">
            <v>（櫻井　正伍）</v>
          </cell>
          <cell r="I413" t="str">
            <v>（酒田　千秋）</v>
          </cell>
          <cell r="O413" t="str">
            <v>（平賀　啓一）</v>
          </cell>
        </row>
        <row r="414">
          <cell r="A414">
            <v>26391</v>
          </cell>
          <cell r="B414" t="str">
            <v>三菱地所</v>
          </cell>
          <cell r="C414" t="str">
            <v>出田　裕蔵</v>
          </cell>
          <cell r="I414" t="str">
            <v>岸　正樹</v>
          </cell>
        </row>
        <row r="415">
          <cell r="A415">
            <v>26425</v>
          </cell>
          <cell r="B415" t="str">
            <v>東洋水産</v>
          </cell>
          <cell r="C415" t="str">
            <v>上田　広之</v>
          </cell>
          <cell r="I415" t="str">
            <v>金刺　敬一</v>
          </cell>
          <cell r="O415" t="str">
            <v>鈴木　祐治</v>
          </cell>
        </row>
        <row r="416">
          <cell r="A416">
            <v>26443</v>
          </cell>
          <cell r="B416" t="str">
            <v>ＮＩＰＰＯ</v>
          </cell>
          <cell r="C416" t="str">
            <v>高橋　恵介</v>
          </cell>
          <cell r="I416" t="str">
            <v>兵藤　清司</v>
          </cell>
        </row>
        <row r="417">
          <cell r="A417">
            <v>26452</v>
          </cell>
          <cell r="B417" t="str">
            <v>テルモ</v>
          </cell>
          <cell r="C417" t="str">
            <v>冨田　剛</v>
          </cell>
          <cell r="I417" t="str">
            <v>大関　弘愛</v>
          </cell>
          <cell r="O417" t="str">
            <v>渡辺　政彦</v>
          </cell>
        </row>
        <row r="418">
          <cell r="A418">
            <v>26461</v>
          </cell>
          <cell r="B418" t="str">
            <v>東京自動車教習所</v>
          </cell>
          <cell r="C418" t="str">
            <v>相原　光太郎</v>
          </cell>
          <cell r="I418" t="str">
            <v>津金沢　明彦</v>
          </cell>
          <cell r="O418" t="str">
            <v>古山　秋光</v>
          </cell>
        </row>
        <row r="419">
          <cell r="A419">
            <v>26471</v>
          </cell>
          <cell r="B419" t="str">
            <v>東京都金属プレス工業</v>
          </cell>
          <cell r="C419" t="str">
            <v>河野　正樹</v>
          </cell>
          <cell r="I419" t="str">
            <v>佐藤　孝道</v>
          </cell>
          <cell r="O419" t="str">
            <v>河井　昇一郎</v>
          </cell>
        </row>
        <row r="420">
          <cell r="A420">
            <v>26513</v>
          </cell>
          <cell r="B420" t="str">
            <v>スタンレー電気</v>
          </cell>
          <cell r="C420" t="str">
            <v>平塚　豊</v>
          </cell>
          <cell r="I420" t="str">
            <v>佐野　博志</v>
          </cell>
          <cell r="O420" t="str">
            <v>柳川　俊治</v>
          </cell>
        </row>
        <row r="421">
          <cell r="A421">
            <v>26569</v>
          </cell>
          <cell r="B421" t="str">
            <v>伊藤忠連合</v>
          </cell>
          <cell r="C421" t="str">
            <v>横田　昭</v>
          </cell>
          <cell r="I421" t="str">
            <v>俵　英夫</v>
          </cell>
          <cell r="O421" t="str">
            <v>松崎　正</v>
          </cell>
        </row>
        <row r="422">
          <cell r="A422">
            <v>26578</v>
          </cell>
          <cell r="B422" t="str">
            <v>日本ケミコン</v>
          </cell>
          <cell r="C422" t="str">
            <v>菊池　聡</v>
          </cell>
          <cell r="I422" t="str">
            <v>鈴木　英明</v>
          </cell>
          <cell r="O422" t="str">
            <v>櫻木　由佳里</v>
          </cell>
        </row>
        <row r="423">
          <cell r="A423">
            <v>26587</v>
          </cell>
          <cell r="B423" t="str">
            <v>井門エンタープライズ</v>
          </cell>
          <cell r="C423" t="str">
            <v>井門　昭二</v>
          </cell>
          <cell r="I423" t="str">
            <v>小谷　三利</v>
          </cell>
          <cell r="O423" t="str">
            <v>佐藤　誠</v>
          </cell>
        </row>
        <row r="424">
          <cell r="A424">
            <v>26611</v>
          </cell>
          <cell r="B424" t="str">
            <v>オリジン電気</v>
          </cell>
          <cell r="C424" t="str">
            <v>高木　克征</v>
          </cell>
          <cell r="I424" t="str">
            <v>石川　暁</v>
          </cell>
          <cell r="K424" t="str">
            <v>保川　義雄</v>
          </cell>
          <cell r="L424" t="str">
            <v>顧問</v>
          </cell>
          <cell r="O424" t="str">
            <v>高木　昌子</v>
          </cell>
        </row>
        <row r="425">
          <cell r="A425">
            <v>26620</v>
          </cell>
          <cell r="B425" t="str">
            <v>プリマハム</v>
          </cell>
          <cell r="C425" t="str">
            <v>佐竹　弘通</v>
          </cell>
          <cell r="I425" t="str">
            <v>松山　博</v>
          </cell>
          <cell r="O425" t="str">
            <v>松山　博</v>
          </cell>
        </row>
        <row r="426">
          <cell r="A426">
            <v>26639</v>
          </cell>
          <cell r="B426" t="str">
            <v>セコム</v>
          </cell>
          <cell r="C426" t="str">
            <v>原口　兼正</v>
          </cell>
          <cell r="I426" t="str">
            <v>山本　明</v>
          </cell>
          <cell r="O426" t="str">
            <v>長山　勝美</v>
          </cell>
        </row>
        <row r="427">
          <cell r="A427">
            <v>26657</v>
          </cell>
          <cell r="B427" t="str">
            <v>高見澤電機</v>
          </cell>
          <cell r="C427" t="str">
            <v>小林　弘</v>
          </cell>
          <cell r="I427" t="str">
            <v>成田　稔</v>
          </cell>
        </row>
        <row r="428">
          <cell r="A428">
            <v>26666</v>
          </cell>
          <cell r="B428" t="str">
            <v>外国運輸金融</v>
          </cell>
          <cell r="C428" t="str">
            <v>澤村　宏</v>
          </cell>
          <cell r="I428" t="str">
            <v>辻　宏二</v>
          </cell>
          <cell r="J428" t="str">
            <v>専務理事</v>
          </cell>
          <cell r="O428" t="str">
            <v>吉澤　俊秀</v>
          </cell>
          <cell r="P428" t="str">
            <v>事務局長</v>
          </cell>
        </row>
        <row r="429">
          <cell r="A429">
            <v>26675</v>
          </cell>
          <cell r="B429" t="str">
            <v>東和システム</v>
          </cell>
          <cell r="C429" t="str">
            <v>水野　茂</v>
          </cell>
          <cell r="I429" t="str">
            <v>高橋　博</v>
          </cell>
          <cell r="O429" t="str">
            <v>吉満　雄一</v>
          </cell>
        </row>
        <row r="430">
          <cell r="A430">
            <v>26709</v>
          </cell>
          <cell r="B430" t="str">
            <v>三菱自動車</v>
          </cell>
          <cell r="C430" t="str">
            <v>池田　知治</v>
          </cell>
          <cell r="I430" t="str">
            <v>犬飼　克明</v>
          </cell>
          <cell r="O430" t="str">
            <v>犬飼　克明</v>
          </cell>
        </row>
        <row r="431">
          <cell r="A431">
            <v>26736</v>
          </cell>
          <cell r="B431" t="str">
            <v>東洋ガラス</v>
          </cell>
          <cell r="C431" t="str">
            <v>桐生　久</v>
          </cell>
          <cell r="I431" t="str">
            <v>長島　進</v>
          </cell>
        </row>
        <row r="432">
          <cell r="A432">
            <v>26745</v>
          </cell>
          <cell r="B432" t="str">
            <v>関東めっき</v>
          </cell>
          <cell r="C432" t="str">
            <v>八幡　順一</v>
          </cell>
          <cell r="I432" t="str">
            <v>舩越　久則</v>
          </cell>
        </row>
        <row r="433">
          <cell r="A433">
            <v>26754</v>
          </cell>
          <cell r="B433" t="str">
            <v>綜合警備保障</v>
          </cell>
          <cell r="C433" t="str">
            <v>青山　幸恭</v>
          </cell>
          <cell r="I433" t="str">
            <v>眞下　豊</v>
          </cell>
          <cell r="O433" t="str">
            <v>鈴木　啓之</v>
          </cell>
        </row>
        <row r="434">
          <cell r="A434">
            <v>26763</v>
          </cell>
          <cell r="B434" t="str">
            <v>ドッドウェル</v>
          </cell>
          <cell r="C434" t="str">
            <v>吉田　周二</v>
          </cell>
          <cell r="D434" t="str">
            <v>H26.7.7～</v>
          </cell>
          <cell r="I434" t="str">
            <v>飯塚　正和</v>
          </cell>
        </row>
        <row r="435">
          <cell r="A435">
            <v>26772</v>
          </cell>
          <cell r="B435" t="str">
            <v>釜屋</v>
          </cell>
          <cell r="C435" t="str">
            <v>平等　敏夫</v>
          </cell>
          <cell r="I435" t="str">
            <v>石井　和秋</v>
          </cell>
        </row>
        <row r="436">
          <cell r="A436">
            <v>26781</v>
          </cell>
          <cell r="B436" t="str">
            <v>ロッテ</v>
          </cell>
          <cell r="C436" t="str">
            <v>野田　光雄</v>
          </cell>
          <cell r="I436" t="str">
            <v>村木　雅男</v>
          </cell>
          <cell r="O436" t="str">
            <v>板垣　繁男</v>
          </cell>
        </row>
        <row r="437">
          <cell r="A437">
            <v>26791</v>
          </cell>
          <cell r="B437" t="str">
            <v>日本金属</v>
          </cell>
          <cell r="C437" t="str">
            <v>泉　正樹</v>
          </cell>
          <cell r="I437" t="str">
            <v>横尾　厚</v>
          </cell>
        </row>
        <row r="438">
          <cell r="A438">
            <v>26806</v>
          </cell>
          <cell r="B438" t="str">
            <v>スリーエムジャパン</v>
          </cell>
          <cell r="C438" t="str">
            <v>（澁谷　和久）</v>
          </cell>
          <cell r="I438" t="str">
            <v>（上原　賢一）</v>
          </cell>
        </row>
        <row r="439">
          <cell r="A439">
            <v>26815</v>
          </cell>
          <cell r="B439" t="str">
            <v>東京都土木建築</v>
          </cell>
          <cell r="C439" t="str">
            <v>株木　貴史</v>
          </cell>
          <cell r="I439" t="str">
            <v>片山　英次</v>
          </cell>
          <cell r="O439" t="str">
            <v>嶋田　行伸</v>
          </cell>
        </row>
        <row r="440">
          <cell r="A440">
            <v>26833</v>
          </cell>
          <cell r="B440" t="str">
            <v>独立行政法人鉄道建設・運輸施設整備支援機構</v>
          </cell>
          <cell r="C440" t="str">
            <v>最勝寺　潔</v>
          </cell>
          <cell r="I440" t="str">
            <v>柳井　宏夫</v>
          </cell>
          <cell r="O440" t="str">
            <v>村田　忠雄</v>
          </cell>
        </row>
        <row r="441">
          <cell r="A441">
            <v>26861</v>
          </cell>
          <cell r="B441" t="str">
            <v>東京都洋菓子</v>
          </cell>
          <cell r="C441" t="str">
            <v>泉　邦夫</v>
          </cell>
          <cell r="I441" t="str">
            <v>杉山　寿志</v>
          </cell>
          <cell r="O441" t="str">
            <v>緑川　忠義</v>
          </cell>
        </row>
        <row r="442">
          <cell r="A442">
            <v>26870</v>
          </cell>
          <cell r="B442" t="str">
            <v>玩具人形</v>
          </cell>
          <cell r="C442" t="str">
            <v>戸所　正敏</v>
          </cell>
          <cell r="I442" t="str">
            <v>川又　久義</v>
          </cell>
          <cell r="O442" t="str">
            <v>佐藤　泰宏</v>
          </cell>
        </row>
        <row r="443">
          <cell r="A443">
            <v>26889</v>
          </cell>
          <cell r="B443" t="str">
            <v>ヤクルト</v>
          </cell>
          <cell r="C443" t="str">
            <v>田中　良明</v>
          </cell>
          <cell r="D443" t="str">
            <v>H26～</v>
          </cell>
          <cell r="I443" t="str">
            <v>柳田　誠</v>
          </cell>
          <cell r="O443" t="str">
            <v>内田　耕一</v>
          </cell>
        </row>
        <row r="444">
          <cell r="A444">
            <v>26898</v>
          </cell>
          <cell r="B444" t="str">
            <v>三菱鉛筆</v>
          </cell>
          <cell r="C444" t="str">
            <v>中村　文俊</v>
          </cell>
          <cell r="I444" t="str">
            <v>渋谷　孝司</v>
          </cell>
          <cell r="O444" t="str">
            <v>中村　昌治</v>
          </cell>
          <cell r="Q444" t="str">
            <v>今関　静子</v>
          </cell>
          <cell r="R444" t="str">
            <v>事務長代理</v>
          </cell>
        </row>
        <row r="445">
          <cell r="A445">
            <v>26903</v>
          </cell>
          <cell r="B445" t="str">
            <v>黒田精工</v>
          </cell>
          <cell r="C445" t="str">
            <v>佐古　斉文</v>
          </cell>
          <cell r="I445" t="str">
            <v>酒井　正夫</v>
          </cell>
        </row>
        <row r="446">
          <cell r="A446">
            <v>26912</v>
          </cell>
          <cell r="B446" t="str">
            <v>三機工業</v>
          </cell>
          <cell r="C446" t="str">
            <v>安藤　誠</v>
          </cell>
          <cell r="I446" t="str">
            <v>西川　喜紀</v>
          </cell>
        </row>
        <row r="447">
          <cell r="A447">
            <v>26921</v>
          </cell>
          <cell r="B447" t="str">
            <v>日本ユニシス</v>
          </cell>
          <cell r="C447" t="str">
            <v>太田　保明</v>
          </cell>
          <cell r="I447" t="str">
            <v>吉永　明弘</v>
          </cell>
          <cell r="O447" t="str">
            <v>長谷　猪一郎</v>
          </cell>
        </row>
        <row r="448">
          <cell r="A448">
            <v>26931</v>
          </cell>
          <cell r="B448" t="str">
            <v>海空運</v>
          </cell>
          <cell r="C448" t="str">
            <v>薬師寺　正和</v>
          </cell>
          <cell r="I448" t="str">
            <v>中川　惠介</v>
          </cell>
          <cell r="O448" t="str">
            <v>栗原　理江</v>
          </cell>
        </row>
        <row r="449">
          <cell r="A449">
            <v>26940</v>
          </cell>
          <cell r="B449" t="str">
            <v>東京商工リサーチ</v>
          </cell>
          <cell r="C449" t="str">
            <v>河原　光雄</v>
          </cell>
          <cell r="I449" t="str">
            <v>宮崎　和彦</v>
          </cell>
          <cell r="O449" t="str">
            <v>佐藤　勇市</v>
          </cell>
        </row>
        <row r="450">
          <cell r="A450">
            <v>26959</v>
          </cell>
          <cell r="B450" t="str">
            <v>セブン＆アイ・ホールディングス</v>
          </cell>
          <cell r="C450" t="str">
            <v>村田　紀敏</v>
          </cell>
          <cell r="I450" t="str">
            <v>坂上　一雄</v>
          </cell>
          <cell r="O450" t="str">
            <v>岩井　秀樹</v>
          </cell>
        </row>
        <row r="451">
          <cell r="A451">
            <v>26968</v>
          </cell>
          <cell r="B451" t="str">
            <v>ＭＢＫ連合</v>
          </cell>
          <cell r="C451" t="str">
            <v>中田　敏郎</v>
          </cell>
          <cell r="I451" t="str">
            <v>渋谷　博久</v>
          </cell>
        </row>
        <row r="452">
          <cell r="A452">
            <v>26977</v>
          </cell>
          <cell r="B452" t="str">
            <v>東部ゴム</v>
          </cell>
          <cell r="C452" t="str">
            <v>小杉　茂夫</v>
          </cell>
          <cell r="I452" t="str">
            <v>二俣　直時</v>
          </cell>
          <cell r="O452" t="str">
            <v>二俣　直時</v>
          </cell>
        </row>
        <row r="453">
          <cell r="A453">
            <v>26995</v>
          </cell>
          <cell r="B453" t="str">
            <v>コーセー</v>
          </cell>
          <cell r="C453" t="str">
            <v>佐藤　寿一</v>
          </cell>
          <cell r="I453" t="str">
            <v>佐藤　元一</v>
          </cell>
          <cell r="O453" t="str">
            <v>新田　誠</v>
          </cell>
        </row>
        <row r="454">
          <cell r="A454">
            <v>27006</v>
          </cell>
          <cell r="B454" t="str">
            <v>日本金型工業</v>
          </cell>
          <cell r="C454" t="str">
            <v>牧野　俊清</v>
          </cell>
          <cell r="I454" t="str">
            <v>神田　昌彦</v>
          </cell>
          <cell r="O454" t="str">
            <v>鎌滝　政弘</v>
          </cell>
        </row>
        <row r="455">
          <cell r="A455">
            <v>27024</v>
          </cell>
          <cell r="B455" t="str">
            <v>ミドリ安全</v>
          </cell>
          <cell r="C455" t="str">
            <v>松村　不二夫</v>
          </cell>
          <cell r="I455" t="str">
            <v>河内　孝一</v>
          </cell>
        </row>
        <row r="456">
          <cell r="A456">
            <v>27042</v>
          </cell>
          <cell r="B456" t="str">
            <v>エヌ・ティ・ティ・データ・ジェトロニクス</v>
          </cell>
          <cell r="C456" t="str">
            <v>早川　久則</v>
          </cell>
          <cell r="I456" t="str">
            <v>村山　好彦</v>
          </cell>
        </row>
        <row r="457">
          <cell r="A457">
            <v>27061</v>
          </cell>
          <cell r="B457" t="str">
            <v>ＬＩＸＩＬ</v>
          </cell>
          <cell r="C457" t="str">
            <v>丹治　宏志</v>
          </cell>
          <cell r="I457" t="str">
            <v>豊丹生　祐啓</v>
          </cell>
          <cell r="O457" t="str">
            <v>遠藤　光則</v>
          </cell>
        </row>
        <row r="458">
          <cell r="A458">
            <v>27070</v>
          </cell>
          <cell r="B458" t="str">
            <v>日本重化学工業</v>
          </cell>
          <cell r="C458" t="str">
            <v>谷川　芳和</v>
          </cell>
          <cell r="I458" t="str">
            <v>田中　康夫</v>
          </cell>
          <cell r="O458" t="str">
            <v>高野　利文</v>
          </cell>
          <cell r="P458" t="str">
            <v>事務長代行</v>
          </cell>
        </row>
        <row r="459">
          <cell r="A459">
            <v>27089</v>
          </cell>
          <cell r="B459" t="str">
            <v>新生銀行</v>
          </cell>
          <cell r="C459" t="str">
            <v>（薦田　貴久）</v>
          </cell>
          <cell r="I459" t="str">
            <v>（小野　みゆき）</v>
          </cell>
          <cell r="O459" t="str">
            <v>（目崎　知美）</v>
          </cell>
        </row>
        <row r="460">
          <cell r="A460">
            <v>27098</v>
          </cell>
          <cell r="B460" t="str">
            <v>ニューオータニ</v>
          </cell>
          <cell r="C460" t="str">
            <v>大木　勉</v>
          </cell>
          <cell r="I460" t="str">
            <v>近田　穣</v>
          </cell>
          <cell r="O460" t="str">
            <v>遠藤　令子</v>
          </cell>
        </row>
        <row r="461">
          <cell r="A461">
            <v>27103</v>
          </cell>
          <cell r="B461" t="str">
            <v>内田洋行</v>
          </cell>
          <cell r="C461" t="str">
            <v>後藤　弘治</v>
          </cell>
          <cell r="I461" t="str">
            <v>松井　陽一</v>
          </cell>
          <cell r="O461" t="str">
            <v>根本　彰夫</v>
          </cell>
        </row>
        <row r="462">
          <cell r="A462">
            <v>27112</v>
          </cell>
          <cell r="B462" t="str">
            <v>雪印メグミルク</v>
          </cell>
          <cell r="C462" t="str">
            <v>渡辺　滋</v>
          </cell>
          <cell r="I462" t="str">
            <v>山口　和男</v>
          </cell>
          <cell r="O462" t="str">
            <v>石坂　信樹</v>
          </cell>
        </row>
        <row r="463">
          <cell r="A463">
            <v>27121</v>
          </cell>
          <cell r="B463" t="str">
            <v>日本道路</v>
          </cell>
          <cell r="C463" t="str">
            <v>鈴木　達志</v>
          </cell>
          <cell r="I463" t="str">
            <v>井上　晋</v>
          </cell>
          <cell r="O463" t="str">
            <v>石塚　裕次</v>
          </cell>
        </row>
        <row r="464">
          <cell r="A464">
            <v>27140</v>
          </cell>
          <cell r="B464" t="str">
            <v>日拓</v>
          </cell>
          <cell r="C464" t="str">
            <v>西村　拓郎</v>
          </cell>
          <cell r="I464" t="str">
            <v>西村　道夫</v>
          </cell>
          <cell r="O464" t="str">
            <v>加藤　栄次</v>
          </cell>
        </row>
        <row r="465">
          <cell r="A465">
            <v>27159</v>
          </cell>
          <cell r="B465" t="str">
            <v>エービービー</v>
          </cell>
          <cell r="C465" t="str">
            <v>鈴木　勇</v>
          </cell>
          <cell r="I465" t="str">
            <v>高橋　昌喜</v>
          </cell>
        </row>
        <row r="466">
          <cell r="A466">
            <v>27168</v>
          </cell>
          <cell r="B466" t="str">
            <v>税務会計監査事務所</v>
          </cell>
          <cell r="C466" t="str">
            <v>金子　秀夫</v>
          </cell>
          <cell r="I466" t="str">
            <v>井上　繁</v>
          </cell>
          <cell r="O466" t="str">
            <v>仲田　浩</v>
          </cell>
        </row>
        <row r="467">
          <cell r="A467">
            <v>27186</v>
          </cell>
          <cell r="B467" t="str">
            <v>科研製薬</v>
          </cell>
          <cell r="C467" t="str">
            <v>家田　佳弘</v>
          </cell>
          <cell r="I467" t="str">
            <v>本田　勤</v>
          </cell>
          <cell r="O467" t="str">
            <v>澤田　幸導</v>
          </cell>
        </row>
        <row r="468">
          <cell r="A468">
            <v>27195</v>
          </cell>
          <cell r="B468" t="str">
            <v>イマジカ</v>
          </cell>
          <cell r="C468" t="str">
            <v>角田　光敏</v>
          </cell>
          <cell r="I468" t="str">
            <v>吉岡　忠司</v>
          </cell>
        </row>
        <row r="469">
          <cell r="A469">
            <v>27201</v>
          </cell>
          <cell r="B469" t="str">
            <v>農林水産関係法人</v>
          </cell>
          <cell r="C469" t="str">
            <v>（塩島　勉）</v>
          </cell>
          <cell r="I469" t="str">
            <v>（仁科　俊一）</v>
          </cell>
          <cell r="O469" t="str">
            <v>（肥後　宏幸）</v>
          </cell>
        </row>
        <row r="470">
          <cell r="A470">
            <v>27210</v>
          </cell>
          <cell r="B470" t="str">
            <v>国会議員秘書</v>
          </cell>
          <cell r="C470" t="str">
            <v>（岸本　俊介）</v>
          </cell>
          <cell r="I470" t="str">
            <v>（柏　尚志）</v>
          </cell>
          <cell r="K470" t="str">
            <v>（佐々木　清安）</v>
          </cell>
          <cell r="O470" t="str">
            <v>（井上　晋二）</v>
          </cell>
        </row>
        <row r="471">
          <cell r="A471">
            <v>27247</v>
          </cell>
          <cell r="B471" t="str">
            <v>東京屋外広告ディスプレイ</v>
          </cell>
          <cell r="C471" t="str">
            <v>清水　卓治</v>
          </cell>
          <cell r="I471" t="str">
            <v>吉田　健一</v>
          </cell>
          <cell r="O471" t="str">
            <v>内藤　章</v>
          </cell>
          <cell r="Q471" t="str">
            <v>寺沢　春彦</v>
          </cell>
          <cell r="R471" t="str">
            <v>事務次長</v>
          </cell>
        </row>
        <row r="472">
          <cell r="A472">
            <v>27256</v>
          </cell>
          <cell r="B472" t="str">
            <v>カシオ</v>
          </cell>
          <cell r="C472" t="str">
            <v>小林　誠</v>
          </cell>
          <cell r="I472" t="str">
            <v>古川　一虎</v>
          </cell>
          <cell r="O472" t="str">
            <v>加藤　敏之</v>
          </cell>
        </row>
        <row r="473">
          <cell r="A473">
            <v>27265</v>
          </cell>
          <cell r="B473" t="str">
            <v>ニチアス</v>
          </cell>
          <cell r="C473" t="str">
            <v>米澤　靖男</v>
          </cell>
          <cell r="I473" t="str">
            <v>竹田　晴彦</v>
          </cell>
        </row>
        <row r="474">
          <cell r="A474">
            <v>27308</v>
          </cell>
          <cell r="B474" t="str">
            <v>ナイガイ</v>
          </cell>
          <cell r="C474" t="str">
            <v>市原　聡</v>
          </cell>
          <cell r="I474" t="str">
            <v>宇賀神　秀剛</v>
          </cell>
          <cell r="O474" t="str">
            <v>川上　和美</v>
          </cell>
        </row>
        <row r="475">
          <cell r="A475">
            <v>27317</v>
          </cell>
          <cell r="B475" t="str">
            <v>日本石油輸送グループ</v>
          </cell>
          <cell r="C475" t="str">
            <v>戸井田　俊明</v>
          </cell>
          <cell r="I475" t="str">
            <v>高橋　省二</v>
          </cell>
          <cell r="O475" t="str">
            <v>鈴木　一夫</v>
          </cell>
        </row>
        <row r="476">
          <cell r="A476">
            <v>27335</v>
          </cell>
          <cell r="B476" t="str">
            <v>日新製糖</v>
          </cell>
          <cell r="C476" t="str">
            <v>青砥　由直</v>
          </cell>
          <cell r="I476" t="str">
            <v>野崎　博典</v>
          </cell>
          <cell r="O476" t="str">
            <v>大久保　哲男</v>
          </cell>
        </row>
        <row r="477">
          <cell r="A477">
            <v>27344</v>
          </cell>
          <cell r="B477" t="str">
            <v>ＢＩＪ</v>
          </cell>
          <cell r="C477" t="str">
            <v>相原　修</v>
          </cell>
          <cell r="I477" t="str">
            <v>原田　学</v>
          </cell>
          <cell r="O477" t="str">
            <v>加藤　悦男</v>
          </cell>
        </row>
        <row r="478">
          <cell r="A478">
            <v>27353</v>
          </cell>
          <cell r="B478" t="str">
            <v>服装</v>
          </cell>
          <cell r="C478" t="str">
            <v>大栗　實</v>
          </cell>
          <cell r="I478" t="str">
            <v>馬場　和喜夫</v>
          </cell>
          <cell r="O478" t="str">
            <v>和田　勝正</v>
          </cell>
        </row>
        <row r="479">
          <cell r="A479">
            <v>27362</v>
          </cell>
          <cell r="B479" t="str">
            <v>経済団体</v>
          </cell>
          <cell r="C479" t="str">
            <v>前原　金一</v>
          </cell>
          <cell r="I479" t="str">
            <v>橋本　昌道</v>
          </cell>
          <cell r="O479" t="str">
            <v>山田　誠</v>
          </cell>
        </row>
        <row r="480">
          <cell r="A480">
            <v>27381</v>
          </cell>
          <cell r="B480" t="str">
            <v>アルファ</v>
          </cell>
          <cell r="C480" t="str">
            <v>大谷　邦昭</v>
          </cell>
          <cell r="I480" t="str">
            <v>鈴木　孝仁</v>
          </cell>
          <cell r="O480" t="str">
            <v>鈴木　孝仁</v>
          </cell>
        </row>
        <row r="481">
          <cell r="A481">
            <v>27390</v>
          </cell>
          <cell r="B481" t="str">
            <v>荏原</v>
          </cell>
          <cell r="C481" t="str">
            <v>渋谷　勝</v>
          </cell>
          <cell r="I481" t="str">
            <v>平山　二三男</v>
          </cell>
          <cell r="O481" t="str">
            <v>小栗　章三</v>
          </cell>
        </row>
        <row r="482">
          <cell r="A482">
            <v>27405</v>
          </cell>
          <cell r="B482" t="str">
            <v>通信機器産業</v>
          </cell>
          <cell r="C482" t="str">
            <v>池野　紀彦</v>
          </cell>
          <cell r="I482" t="str">
            <v>森田　育夫</v>
          </cell>
        </row>
        <row r="483">
          <cell r="A483">
            <v>27414</v>
          </cell>
          <cell r="B483" t="str">
            <v>五洋建設</v>
          </cell>
          <cell r="C483" t="str">
            <v>日高　淳</v>
          </cell>
          <cell r="I483" t="str">
            <v>新妻　理男</v>
          </cell>
          <cell r="O483" t="str">
            <v>中村　洋一</v>
          </cell>
        </row>
        <row r="484">
          <cell r="A484">
            <v>27423</v>
          </cell>
          <cell r="B484" t="str">
            <v>紀文</v>
          </cell>
          <cell r="C484" t="str">
            <v>堤　　裕</v>
          </cell>
          <cell r="I484" t="str">
            <v>小松　憲弘</v>
          </cell>
          <cell r="O484" t="str">
            <v>江夏　弥生</v>
          </cell>
        </row>
        <row r="485">
          <cell r="A485">
            <v>27441</v>
          </cell>
          <cell r="B485" t="str">
            <v>吉原商品</v>
          </cell>
          <cell r="C485" t="str">
            <v>吉田　信明</v>
          </cell>
          <cell r="I485" t="str">
            <v>星野　俊雄</v>
          </cell>
        </row>
        <row r="486">
          <cell r="A486">
            <v>27460</v>
          </cell>
          <cell r="B486" t="str">
            <v>東京製綱</v>
          </cell>
          <cell r="C486" t="str">
            <v>中村　裕明</v>
          </cell>
          <cell r="I486" t="str">
            <v>松井　昭典</v>
          </cell>
          <cell r="O486" t="str">
            <v>松井　昭典</v>
          </cell>
        </row>
        <row r="487">
          <cell r="A487">
            <v>27479</v>
          </cell>
          <cell r="B487" t="str">
            <v>産業機械</v>
          </cell>
          <cell r="C487" t="str">
            <v>和田　正</v>
          </cell>
          <cell r="I487" t="str">
            <v>折居　正幸</v>
          </cell>
          <cell r="O487" t="str">
            <v>田中　敏博</v>
          </cell>
        </row>
        <row r="488">
          <cell r="A488">
            <v>27488</v>
          </cell>
          <cell r="B488" t="str">
            <v>日本自動車部品工業</v>
          </cell>
          <cell r="C488" t="str">
            <v>金原　利道</v>
          </cell>
          <cell r="I488" t="str">
            <v>堀内　泰明</v>
          </cell>
          <cell r="O488" t="str">
            <v>小泉　裕俊</v>
          </cell>
        </row>
        <row r="489">
          <cell r="A489">
            <v>27497</v>
          </cell>
          <cell r="B489" t="str">
            <v>ＴＳＩホールディングス</v>
          </cell>
          <cell r="C489" t="str">
            <v>山田　康夫</v>
          </cell>
          <cell r="I489" t="str">
            <v>田中　克昌</v>
          </cell>
          <cell r="O489" t="str">
            <v>吉沢　正巳</v>
          </cell>
        </row>
        <row r="490">
          <cell r="A490">
            <v>27502</v>
          </cell>
          <cell r="B490" t="str">
            <v>日本情報機器</v>
          </cell>
          <cell r="C490" t="str">
            <v>（武智 良泰）</v>
          </cell>
          <cell r="I490" t="str">
            <v>（小池　敏夫）</v>
          </cell>
          <cell r="O490" t="str">
            <v>(町 秀一)</v>
          </cell>
        </row>
        <row r="491">
          <cell r="A491">
            <v>27511</v>
          </cell>
          <cell r="B491" t="str">
            <v>大京</v>
          </cell>
          <cell r="C491" t="str">
            <v>相田　裕二</v>
          </cell>
          <cell r="I491" t="str">
            <v>青木　孝夫</v>
          </cell>
          <cell r="O491" t="str">
            <v>森田　隆一</v>
          </cell>
        </row>
        <row r="492">
          <cell r="A492">
            <v>27521</v>
          </cell>
          <cell r="B492" t="str">
            <v>三晃金属工業</v>
          </cell>
          <cell r="C492" t="str">
            <v>塩田　康海</v>
          </cell>
          <cell r="I492" t="str">
            <v>山田　浩</v>
          </cell>
          <cell r="O492" t="str">
            <v>前川　典昭</v>
          </cell>
        </row>
        <row r="493">
          <cell r="A493">
            <v>27530</v>
          </cell>
          <cell r="B493" t="str">
            <v>ＧＷＡ</v>
          </cell>
          <cell r="C493" t="str">
            <v>角田　稔</v>
          </cell>
          <cell r="I493" t="str">
            <v>林　忠郷</v>
          </cell>
          <cell r="O493" t="str">
            <v>吉川　和伸</v>
          </cell>
        </row>
        <row r="494">
          <cell r="A494">
            <v>27549</v>
          </cell>
          <cell r="B494" t="str">
            <v>ミツトヨ</v>
          </cell>
          <cell r="C494" t="str">
            <v>高野　修</v>
          </cell>
          <cell r="I494" t="str">
            <v>沢田　克秀</v>
          </cell>
          <cell r="O494" t="str">
            <v>磴　　洋</v>
          </cell>
        </row>
        <row r="495">
          <cell r="A495">
            <v>27585</v>
          </cell>
          <cell r="B495" t="str">
            <v>東亜道路</v>
          </cell>
          <cell r="C495" t="str">
            <v>丸尾　和廣</v>
          </cell>
          <cell r="I495" t="str">
            <v>工川　靖</v>
          </cell>
        </row>
        <row r="496">
          <cell r="A496">
            <v>27594</v>
          </cell>
          <cell r="B496" t="str">
            <v>鈴屋</v>
          </cell>
          <cell r="C496" t="str">
            <v>鈴木　義雄</v>
          </cell>
          <cell r="I496" t="str">
            <v>細川　匡一</v>
          </cell>
          <cell r="O496" t="str">
            <v>竹林　直彦</v>
          </cell>
        </row>
        <row r="497">
          <cell r="A497">
            <v>27600</v>
          </cell>
          <cell r="B497" t="str">
            <v>東京電子機械工業</v>
          </cell>
          <cell r="C497" t="str">
            <v>木内　秀行</v>
          </cell>
          <cell r="I497" t="str">
            <v>鳥海　孝治</v>
          </cell>
          <cell r="O497" t="str">
            <v>二宮　重人</v>
          </cell>
        </row>
        <row r="498">
          <cell r="A498">
            <v>27619</v>
          </cell>
          <cell r="B498" t="str">
            <v>測量地質</v>
          </cell>
          <cell r="C498" t="str">
            <v>本島　庸介</v>
          </cell>
          <cell r="I498" t="str">
            <v>山崎　広</v>
          </cell>
          <cell r="O498" t="str">
            <v>中澤　和巳</v>
          </cell>
        </row>
        <row r="499">
          <cell r="A499">
            <v>27628</v>
          </cell>
          <cell r="B499" t="str">
            <v>長谷工</v>
          </cell>
          <cell r="C499" t="str">
            <v>西野　實</v>
          </cell>
          <cell r="I499" t="str">
            <v>塚田　誠</v>
          </cell>
          <cell r="O499" t="str">
            <v>安藤　直人</v>
          </cell>
        </row>
        <row r="500">
          <cell r="A500">
            <v>27637</v>
          </cell>
          <cell r="B500" t="str">
            <v>宝幸</v>
          </cell>
          <cell r="C500" t="str">
            <v>森元　辰己</v>
          </cell>
          <cell r="I500" t="str">
            <v>梶原　敬司</v>
          </cell>
        </row>
        <row r="501">
          <cell r="A501">
            <v>27646</v>
          </cell>
          <cell r="B501" t="str">
            <v>経済産業関係法人</v>
          </cell>
          <cell r="C501" t="str">
            <v>（住吉　邦夫）</v>
          </cell>
          <cell r="I501" t="str">
            <v>（平井　澄仁）</v>
          </cell>
          <cell r="O501" t="str">
            <v>（平井　澄仁）</v>
          </cell>
        </row>
        <row r="502">
          <cell r="A502">
            <v>27655</v>
          </cell>
          <cell r="B502" t="str">
            <v>テレビ朝日</v>
          </cell>
          <cell r="C502" t="str">
            <v>福田　俊男</v>
          </cell>
          <cell r="I502" t="str">
            <v>大竹　一</v>
          </cell>
          <cell r="O502" t="str">
            <v>森田　兆基</v>
          </cell>
        </row>
        <row r="503">
          <cell r="A503">
            <v>27664</v>
          </cell>
          <cell r="B503" t="str">
            <v>デパート</v>
          </cell>
          <cell r="C503" t="str">
            <v>神谷　勉</v>
          </cell>
          <cell r="I503" t="str">
            <v>山田　雅章</v>
          </cell>
          <cell r="J503" t="str">
            <v>専務理事</v>
          </cell>
          <cell r="K503" t="str">
            <v>岡本　和司</v>
          </cell>
          <cell r="O503" t="str">
            <v>新海　敏美</v>
          </cell>
        </row>
        <row r="504">
          <cell r="A504">
            <v>27673</v>
          </cell>
          <cell r="B504" t="str">
            <v>山九</v>
          </cell>
          <cell r="C504" t="str">
            <v>猫橋　洋史</v>
          </cell>
          <cell r="I504" t="str">
            <v>時永　正智</v>
          </cell>
          <cell r="O504" t="str">
            <v>時永　正智</v>
          </cell>
        </row>
        <row r="505">
          <cell r="A505">
            <v>27682</v>
          </cell>
          <cell r="B505" t="str">
            <v>冨士工</v>
          </cell>
          <cell r="C505" t="str">
            <v>井上　惠資</v>
          </cell>
          <cell r="I505" t="str">
            <v>尾崎　博</v>
          </cell>
        </row>
        <row r="506">
          <cell r="A506">
            <v>27691</v>
          </cell>
          <cell r="B506" t="str">
            <v>ミサワホーム</v>
          </cell>
          <cell r="C506" t="str">
            <v>近藤　伸一</v>
          </cell>
          <cell r="I506" t="str">
            <v>北村　道直</v>
          </cell>
          <cell r="O506" t="str">
            <v>宮川　純子</v>
          </cell>
        </row>
        <row r="507">
          <cell r="A507">
            <v>27707</v>
          </cell>
          <cell r="B507" t="str">
            <v>日本高周波鋼業</v>
          </cell>
          <cell r="C507" t="str">
            <v>田中　慶寿</v>
          </cell>
          <cell r="I507" t="str">
            <v>田尾　圭祐</v>
          </cell>
          <cell r="O507" t="str">
            <v>上村　博行</v>
          </cell>
        </row>
        <row r="508">
          <cell r="A508">
            <v>27716</v>
          </cell>
          <cell r="B508" t="str">
            <v>三菱電機ビルテクノサービス</v>
          </cell>
          <cell r="C508" t="str">
            <v>河村　賢造</v>
          </cell>
          <cell r="I508" t="str">
            <v>田中　昭男</v>
          </cell>
          <cell r="O508" t="str">
            <v>白岩　茂希</v>
          </cell>
        </row>
        <row r="509">
          <cell r="A509">
            <v>27725</v>
          </cell>
          <cell r="B509" t="str">
            <v>ダイヤ連合</v>
          </cell>
          <cell r="C509" t="str">
            <v>松長　哲朗</v>
          </cell>
          <cell r="I509" t="str">
            <v>高橋　充</v>
          </cell>
        </row>
        <row r="510">
          <cell r="A510">
            <v>27734</v>
          </cell>
          <cell r="B510" t="str">
            <v>持田製薬</v>
          </cell>
          <cell r="C510" t="str">
            <v>中村　民夫</v>
          </cell>
          <cell r="I510" t="str">
            <v>加藤　雅士</v>
          </cell>
          <cell r="O510" t="str">
            <v>冨樫　秀夫</v>
          </cell>
        </row>
        <row r="511">
          <cell r="A511">
            <v>27743</v>
          </cell>
          <cell r="B511" t="str">
            <v>キユーピー・アヲハタ</v>
          </cell>
          <cell r="C511" t="str">
            <v>横小路　喜代隆</v>
          </cell>
          <cell r="I511" t="str">
            <v>丸山　晃</v>
          </cell>
          <cell r="O511" t="str">
            <v>矢野　良和</v>
          </cell>
        </row>
        <row r="512">
          <cell r="A512">
            <v>27752</v>
          </cell>
          <cell r="B512" t="str">
            <v>文化シヤッター</v>
          </cell>
          <cell r="C512" t="str">
            <v>潮崎　敏彦</v>
          </cell>
          <cell r="I512" t="str">
            <v>市川　治彦</v>
          </cell>
          <cell r="O512" t="str">
            <v>岩下　彰宏</v>
          </cell>
        </row>
        <row r="513">
          <cell r="A513">
            <v>27771</v>
          </cell>
          <cell r="B513" t="str">
            <v>月島機械</v>
          </cell>
          <cell r="C513" t="str">
            <v>牧　虎彦</v>
          </cell>
          <cell r="I513" t="str">
            <v>小池　誠一</v>
          </cell>
        </row>
        <row r="514">
          <cell r="A514">
            <v>27780</v>
          </cell>
          <cell r="B514" t="str">
            <v>三菱ＵＦＪニコス</v>
          </cell>
          <cell r="C514" t="str">
            <v>谷　秀千代</v>
          </cell>
          <cell r="I514" t="str">
            <v>福島　健一</v>
          </cell>
          <cell r="O514" t="str">
            <v>高橋　庸夫</v>
          </cell>
        </row>
        <row r="515">
          <cell r="A515">
            <v>27799</v>
          </cell>
          <cell r="B515" t="str">
            <v>東京都情報サービス産業</v>
          </cell>
          <cell r="C515" t="str">
            <v>橋本　文雄</v>
          </cell>
          <cell r="D515" t="str">
            <v>H26～</v>
          </cell>
          <cell r="I515" t="str">
            <v>鈴木　鋼太郎</v>
          </cell>
          <cell r="J515" t="str">
            <v>専務理事</v>
          </cell>
          <cell r="K515" t="str">
            <v>木嶌　茂三</v>
          </cell>
          <cell r="O515" t="str">
            <v>鈴木　克仁</v>
          </cell>
          <cell r="Q515" t="str">
            <v>田所　茂</v>
          </cell>
        </row>
        <row r="516">
          <cell r="A516">
            <v>27804</v>
          </cell>
          <cell r="B516" t="str">
            <v>東京都農林漁業団体</v>
          </cell>
          <cell r="C516" t="str">
            <v>須藤　正敏</v>
          </cell>
          <cell r="D516" t="str">
            <v>H26～</v>
          </cell>
          <cell r="I516" t="str">
            <v>榎本　輝夫</v>
          </cell>
          <cell r="O516" t="str">
            <v>小嶋　昌也</v>
          </cell>
        </row>
        <row r="517">
          <cell r="A517">
            <v>27822</v>
          </cell>
          <cell r="B517" t="str">
            <v>東京鐵鋼</v>
          </cell>
          <cell r="C517" t="str">
            <v>石川原　毅</v>
          </cell>
          <cell r="I517" t="str">
            <v>黒須　一彦</v>
          </cell>
          <cell r="O517" t="str">
            <v>青木　敏江</v>
          </cell>
        </row>
        <row r="518">
          <cell r="A518">
            <v>27831</v>
          </cell>
          <cell r="B518" t="str">
            <v>日本製鋼所</v>
          </cell>
          <cell r="C518" t="str">
            <v>（水谷　豊）</v>
          </cell>
          <cell r="I518" t="str">
            <v>（三戸　慎吾）</v>
          </cell>
          <cell r="O518" t="str">
            <v>熊倉　光男</v>
          </cell>
        </row>
        <row r="519">
          <cell r="A519">
            <v>27841</v>
          </cell>
          <cell r="B519" t="str">
            <v>住友重機械</v>
          </cell>
          <cell r="C519" t="str">
            <v>髙石　祐次</v>
          </cell>
          <cell r="I519" t="str">
            <v>若色　一宏</v>
          </cell>
          <cell r="O519" t="str">
            <v>若色　一宏</v>
          </cell>
          <cell r="P519" t="str">
            <v>事務局長</v>
          </cell>
          <cell r="Q519" t="str">
            <v>玉谷　敏夫</v>
          </cell>
          <cell r="S519" t="str">
            <v>諏訪部　芳春</v>
          </cell>
        </row>
        <row r="520">
          <cell r="A520">
            <v>27887</v>
          </cell>
          <cell r="B520" t="str">
            <v>ポーラ・オルビスグループ</v>
          </cell>
          <cell r="C520" t="str">
            <v>江田　守</v>
          </cell>
          <cell r="I520" t="str">
            <v>伊東　正樹</v>
          </cell>
          <cell r="O520" t="str">
            <v>塚越　長雄</v>
          </cell>
        </row>
        <row r="521">
          <cell r="A521">
            <v>27901</v>
          </cell>
          <cell r="B521" t="str">
            <v>前田道路</v>
          </cell>
          <cell r="C521" t="str">
            <v>鈴木　完二</v>
          </cell>
          <cell r="I521" t="str">
            <v>小林　久人</v>
          </cell>
          <cell r="O521" t="str">
            <v>石川　正宏</v>
          </cell>
        </row>
        <row r="522">
          <cell r="A522">
            <v>27911</v>
          </cell>
          <cell r="B522" t="str">
            <v>三和ホールディングス</v>
          </cell>
          <cell r="C522" t="str">
            <v>山岡　直人</v>
          </cell>
          <cell r="I522" t="str">
            <v>住野　眞一</v>
          </cell>
        </row>
        <row r="523">
          <cell r="A523">
            <v>27920</v>
          </cell>
          <cell r="B523" t="str">
            <v>アクサ生命</v>
          </cell>
          <cell r="C523" t="str">
            <v>中村　弘樹</v>
          </cell>
          <cell r="I523" t="str">
            <v>民谷　智子</v>
          </cell>
        </row>
        <row r="524">
          <cell r="A524">
            <v>27957</v>
          </cell>
          <cell r="B524" t="str">
            <v>小田急グループ</v>
          </cell>
          <cell r="C524" t="str">
            <v>朝日　康之</v>
          </cell>
          <cell r="I524" t="str">
            <v>宮村　滋</v>
          </cell>
          <cell r="O524" t="str">
            <v>中村　徳男</v>
          </cell>
        </row>
        <row r="525">
          <cell r="A525">
            <v>27966</v>
          </cell>
          <cell r="B525" t="str">
            <v>リクルート</v>
          </cell>
          <cell r="C525" t="str">
            <v>草原　繁</v>
          </cell>
          <cell r="I525" t="str">
            <v>木下　健児</v>
          </cell>
          <cell r="K525" t="str">
            <v>花形　照美</v>
          </cell>
          <cell r="O525" t="str">
            <v>木下　健児</v>
          </cell>
        </row>
        <row r="526">
          <cell r="A526">
            <v>27975</v>
          </cell>
          <cell r="B526" t="str">
            <v>成田国際空港</v>
          </cell>
          <cell r="C526" t="str">
            <v>濱田　達也</v>
          </cell>
          <cell r="I526" t="str">
            <v>山口　武司</v>
          </cell>
          <cell r="O526" t="str">
            <v>小川　澄江</v>
          </cell>
        </row>
        <row r="527">
          <cell r="A527">
            <v>28004</v>
          </cell>
          <cell r="B527" t="str">
            <v>パレス</v>
          </cell>
          <cell r="C527" t="str">
            <v>小林　節</v>
          </cell>
          <cell r="I527" t="str">
            <v>飯田　恭弘</v>
          </cell>
        </row>
        <row r="528">
          <cell r="A528">
            <v>28013</v>
          </cell>
          <cell r="B528" t="str">
            <v>ジャックス</v>
          </cell>
          <cell r="C528" t="str">
            <v>川上　昇</v>
          </cell>
          <cell r="I528" t="str">
            <v>三反園　勇</v>
          </cell>
          <cell r="O528" t="str">
            <v>白石　吉雄</v>
          </cell>
        </row>
        <row r="529">
          <cell r="A529">
            <v>28022</v>
          </cell>
          <cell r="B529" t="str">
            <v>全国外食産業ジェフ</v>
          </cell>
          <cell r="C529" t="str">
            <v>大河原　毅</v>
          </cell>
          <cell r="I529" t="str">
            <v>関口　博</v>
          </cell>
          <cell r="O529" t="str">
            <v>石黒　正巳</v>
          </cell>
        </row>
        <row r="530">
          <cell r="A530">
            <v>28050</v>
          </cell>
          <cell r="B530" t="str">
            <v>セントラル警備保障</v>
          </cell>
          <cell r="C530" t="str">
            <v>中村　敏郎</v>
          </cell>
          <cell r="D530" t="str">
            <v>H26～</v>
          </cell>
          <cell r="I530" t="str">
            <v>石井　明広</v>
          </cell>
          <cell r="O530" t="str">
            <v>伊藤　順子</v>
          </cell>
        </row>
        <row r="531">
          <cell r="A531">
            <v>28069</v>
          </cell>
          <cell r="B531" t="str">
            <v>日本原子力発電</v>
          </cell>
          <cell r="C531" t="str">
            <v>大石　善彦</v>
          </cell>
          <cell r="I531" t="str">
            <v>原田　智</v>
          </cell>
          <cell r="O531" t="str">
            <v>澁井　紀男</v>
          </cell>
        </row>
        <row r="532">
          <cell r="A532">
            <v>28087</v>
          </cell>
          <cell r="B532" t="str">
            <v>オリエントコーポレーション</v>
          </cell>
          <cell r="C532" t="str">
            <v>村越　由浩</v>
          </cell>
          <cell r="I532" t="str">
            <v>三宅　正芳</v>
          </cell>
        </row>
        <row r="533">
          <cell r="A533">
            <v>28096</v>
          </cell>
          <cell r="B533" t="str">
            <v>ＳＣＳＫ</v>
          </cell>
          <cell r="C533" t="str">
            <v>（古森　明）</v>
          </cell>
          <cell r="I533" t="str">
            <v>（大和　信一郎）</v>
          </cell>
          <cell r="O533" t="str">
            <v>（永瀬　潤）</v>
          </cell>
        </row>
        <row r="534">
          <cell r="A534">
            <v>28101</v>
          </cell>
          <cell r="B534" t="str">
            <v>日本テキサスインスツルメンツ</v>
          </cell>
          <cell r="C534" t="str">
            <v>伊東　毅</v>
          </cell>
          <cell r="I534" t="str">
            <v>宮嶋　登美子</v>
          </cell>
        </row>
        <row r="535">
          <cell r="A535">
            <v>28111</v>
          </cell>
          <cell r="B535" t="str">
            <v>日本工営</v>
          </cell>
          <cell r="C535" t="str">
            <v>田中　弘行</v>
          </cell>
          <cell r="D535" t="str">
            <v>H26～</v>
          </cell>
          <cell r="I535" t="str">
            <v>（清水　哲夫）</v>
          </cell>
          <cell r="O535" t="str">
            <v>（清水　幸雄）</v>
          </cell>
        </row>
        <row r="536">
          <cell r="A536">
            <v>28120</v>
          </cell>
          <cell r="B536" t="str">
            <v>サノフィ・アベンティス</v>
          </cell>
          <cell r="C536" t="str">
            <v>北川　健二</v>
          </cell>
          <cell r="I536" t="str">
            <v>福冨　正大</v>
          </cell>
          <cell r="O536" t="str">
            <v>小原　由照</v>
          </cell>
        </row>
        <row r="537">
          <cell r="A537">
            <v>28139</v>
          </cell>
          <cell r="B537" t="str">
            <v>日本旅行</v>
          </cell>
          <cell r="C537" t="str">
            <v>小谷野　悦光</v>
          </cell>
          <cell r="I537" t="str">
            <v>若菜　高士</v>
          </cell>
          <cell r="O537" t="str">
            <v>永井　正紀</v>
          </cell>
        </row>
        <row r="538">
          <cell r="A538">
            <v>28148</v>
          </cell>
          <cell r="B538" t="str">
            <v>三菱ＵＦＪ証券グループ</v>
          </cell>
          <cell r="C538" t="str">
            <v>吉兼　勝樹</v>
          </cell>
          <cell r="I538" t="str">
            <v>間澤　隆男</v>
          </cell>
          <cell r="O538" t="str">
            <v>荒木　重行</v>
          </cell>
        </row>
        <row r="539">
          <cell r="A539">
            <v>28157</v>
          </cell>
          <cell r="B539" t="str">
            <v>大塚商会</v>
          </cell>
          <cell r="C539" t="str">
            <v>森谷　紀彦</v>
          </cell>
          <cell r="I539" t="str">
            <v>永沢　茂</v>
          </cell>
          <cell r="O539" t="str">
            <v>陸田　健一郎</v>
          </cell>
        </row>
        <row r="540">
          <cell r="A540">
            <v>28166</v>
          </cell>
          <cell r="B540" t="str">
            <v>サンリオ</v>
          </cell>
          <cell r="C540" t="str">
            <v>（辻　信太郎）</v>
          </cell>
          <cell r="I540" t="str">
            <v>（横尾　秀一）</v>
          </cell>
        </row>
        <row r="541">
          <cell r="A541">
            <v>28175</v>
          </cell>
          <cell r="B541" t="str">
            <v>全国信用保証協会</v>
          </cell>
          <cell r="C541" t="str">
            <v>村山　寛司</v>
          </cell>
          <cell r="D541" t="str">
            <v>H26.9.30～</v>
          </cell>
          <cell r="I541" t="str">
            <v>大場　稔</v>
          </cell>
        </row>
        <row r="542">
          <cell r="A542">
            <v>28184</v>
          </cell>
          <cell r="B542" t="str">
            <v>電子回路</v>
          </cell>
          <cell r="C542" t="str">
            <v>児嶋　雄二</v>
          </cell>
          <cell r="I542" t="str">
            <v>長澤　猛</v>
          </cell>
          <cell r="O542" t="str">
            <v>渡辺　卓也</v>
          </cell>
        </row>
        <row r="543">
          <cell r="A543">
            <v>28193</v>
          </cell>
          <cell r="B543" t="str">
            <v>オリックスグループ</v>
          </cell>
          <cell r="C543" t="str">
            <v>遠藤　貢三</v>
          </cell>
          <cell r="I543" t="str">
            <v>八塚　弘文</v>
          </cell>
          <cell r="O543" t="str">
            <v>田中　博章</v>
          </cell>
        </row>
        <row r="544">
          <cell r="A544">
            <v>28209</v>
          </cell>
          <cell r="B544" t="str">
            <v>富士石油</v>
          </cell>
          <cell r="C544" t="str">
            <v>関屋　文雄</v>
          </cell>
          <cell r="I544" t="str">
            <v>明吉　潔隆</v>
          </cell>
          <cell r="O544" t="str">
            <v>明吉　潔隆</v>
          </cell>
        </row>
        <row r="545">
          <cell r="A545">
            <v>28218</v>
          </cell>
          <cell r="B545" t="str">
            <v>マルエツ</v>
          </cell>
          <cell r="C545" t="str">
            <v>喜多川　憲一</v>
          </cell>
          <cell r="I545" t="str">
            <v>中村　孝</v>
          </cell>
          <cell r="O545" t="str">
            <v>加藤　邦彦</v>
          </cell>
        </row>
        <row r="546">
          <cell r="A546">
            <v>28245</v>
          </cell>
          <cell r="B546" t="str">
            <v>やまと</v>
          </cell>
          <cell r="C546" t="str">
            <v>小林　利雄</v>
          </cell>
          <cell r="I546" t="str">
            <v>伊藤　要三</v>
          </cell>
          <cell r="O546" t="str">
            <v>馬橋　昭三</v>
          </cell>
        </row>
        <row r="547">
          <cell r="A547">
            <v>28254</v>
          </cell>
          <cell r="B547" t="str">
            <v>ユニマット</v>
          </cell>
          <cell r="C547" t="str">
            <v>大野　憲二</v>
          </cell>
          <cell r="I547" t="str">
            <v>淺田　実</v>
          </cell>
          <cell r="O547" t="str">
            <v>今泉　清</v>
          </cell>
        </row>
        <row r="548">
          <cell r="A548">
            <v>28263</v>
          </cell>
          <cell r="B548" t="str">
            <v>ＡＩＧ</v>
          </cell>
          <cell r="C548" t="str">
            <v>関口　美香</v>
          </cell>
          <cell r="I548" t="str">
            <v>椎谷　正男</v>
          </cell>
          <cell r="O548" t="str">
            <v>渡辺　早苗</v>
          </cell>
        </row>
        <row r="549">
          <cell r="A549">
            <v>28272</v>
          </cell>
          <cell r="B549" t="str">
            <v>三貴</v>
          </cell>
          <cell r="C549" t="str">
            <v>野崎　邦男</v>
          </cell>
          <cell r="O549" t="str">
            <v>桑野　義史</v>
          </cell>
        </row>
        <row r="550">
          <cell r="A550">
            <v>28281</v>
          </cell>
          <cell r="B550" t="str">
            <v>船場</v>
          </cell>
          <cell r="C550" t="str">
            <v>栗山　浩一</v>
          </cell>
          <cell r="I550" t="str">
            <v>川田　昇</v>
          </cell>
        </row>
        <row r="551">
          <cell r="A551">
            <v>28291</v>
          </cell>
          <cell r="B551" t="str">
            <v>日生協</v>
          </cell>
          <cell r="C551" t="str">
            <v>島岡　勤</v>
          </cell>
          <cell r="I551" t="str">
            <v>原田　享</v>
          </cell>
          <cell r="K551" t="str">
            <v>堀口　修一</v>
          </cell>
          <cell r="O551" t="str">
            <v>神田　弘二</v>
          </cell>
        </row>
        <row r="552">
          <cell r="A552">
            <v>28306</v>
          </cell>
          <cell r="B552" t="str">
            <v>アメリカンファミリー生命</v>
          </cell>
          <cell r="C552" t="str">
            <v>石井　理</v>
          </cell>
          <cell r="I552" t="str">
            <v>粟田　裕</v>
          </cell>
          <cell r="O552" t="str">
            <v>小川　恵市</v>
          </cell>
        </row>
        <row r="553">
          <cell r="A553">
            <v>28315</v>
          </cell>
          <cell r="B553" t="str">
            <v>東京不動産業</v>
          </cell>
          <cell r="C553" t="str">
            <v>荒井　喜八郎</v>
          </cell>
          <cell r="E553" t="str">
            <v>三村　光一</v>
          </cell>
          <cell r="F553" t="str">
            <v>副理事長</v>
          </cell>
          <cell r="G553" t="str">
            <v>北村　章</v>
          </cell>
          <cell r="H553" t="str">
            <v>特別顧問</v>
          </cell>
          <cell r="I553" t="str">
            <v>君塚　辰夫</v>
          </cell>
        </row>
        <row r="554">
          <cell r="A554">
            <v>28324</v>
          </cell>
          <cell r="B554" t="str">
            <v>全国商品取引業</v>
          </cell>
          <cell r="C554" t="str">
            <v>清水　清</v>
          </cell>
          <cell r="I554" t="str">
            <v>大橋　健司</v>
          </cell>
          <cell r="O554" t="str">
            <v>大橋　健司</v>
          </cell>
        </row>
        <row r="555">
          <cell r="A555">
            <v>28333</v>
          </cell>
          <cell r="B555" t="str">
            <v>パノラマ・ホテルズ</v>
          </cell>
          <cell r="C555" t="str">
            <v>井上　直樹</v>
          </cell>
          <cell r="I555" t="str">
            <v>栗城　忠博</v>
          </cell>
          <cell r="O555" t="str">
            <v>安藤　和広</v>
          </cell>
        </row>
        <row r="556">
          <cell r="A556">
            <v>28351</v>
          </cell>
          <cell r="B556" t="str">
            <v>ＴＣＳグループ</v>
          </cell>
          <cell r="C556" t="str">
            <v>高山　允伯</v>
          </cell>
          <cell r="I556" t="str">
            <v>徳納　恭紀</v>
          </cell>
          <cell r="O556" t="str">
            <v>渡邉　はるみ</v>
          </cell>
        </row>
        <row r="557">
          <cell r="A557">
            <v>28361</v>
          </cell>
          <cell r="B557" t="str">
            <v>川崎汽船</v>
          </cell>
          <cell r="C557" t="str">
            <v>（中川　豊）</v>
          </cell>
          <cell r="I557" t="str">
            <v>（森　一雄）</v>
          </cell>
          <cell r="O557" t="str">
            <v>（岡田　和彦）</v>
          </cell>
        </row>
        <row r="558">
          <cell r="A558">
            <v>28370</v>
          </cell>
          <cell r="B558" t="str">
            <v>関東ＩＴソフトウェア</v>
          </cell>
          <cell r="C558" t="str">
            <v>東尾　公彦</v>
          </cell>
          <cell r="E558" t="str">
            <v>三木　正志</v>
          </cell>
          <cell r="F558" t="str">
            <v>専務理事</v>
          </cell>
          <cell r="I558" t="str">
            <v>仁平　義和</v>
          </cell>
          <cell r="O558" t="str">
            <v>樋口　兼造</v>
          </cell>
          <cell r="Q558" t="str">
            <v>山本　博道</v>
          </cell>
        </row>
        <row r="559">
          <cell r="A559">
            <v>28389</v>
          </cell>
          <cell r="B559" t="str">
            <v>日立</v>
          </cell>
          <cell r="C559" t="str">
            <v>御手洗　尚樹</v>
          </cell>
          <cell r="I559" t="str">
            <v>棟重　卓三</v>
          </cell>
          <cell r="O559" t="str">
            <v>國近　則仁</v>
          </cell>
          <cell r="P559" t="str">
            <v>事務局長</v>
          </cell>
        </row>
        <row r="560">
          <cell r="A560">
            <v>28398</v>
          </cell>
          <cell r="B560" t="str">
            <v>コスモ石油</v>
          </cell>
          <cell r="C560" t="str">
            <v>鈴木　康公</v>
          </cell>
          <cell r="I560" t="str">
            <v>戸ノ崎　正憲</v>
          </cell>
          <cell r="O560" t="str">
            <v>今井　裕樹</v>
          </cell>
        </row>
        <row r="561">
          <cell r="A561">
            <v>28403</v>
          </cell>
          <cell r="B561" t="str">
            <v>セントラルスポーツ</v>
          </cell>
          <cell r="C561" t="str">
            <v>渡邊　隆</v>
          </cell>
          <cell r="I561" t="str">
            <v>早見　栄二</v>
          </cell>
          <cell r="O561" t="str">
            <v>田上　圭子</v>
          </cell>
        </row>
        <row r="562">
          <cell r="A562">
            <v>28412</v>
          </cell>
          <cell r="B562" t="str">
            <v>本州四国連絡高速道路</v>
          </cell>
          <cell r="C562" t="str">
            <v>中島　義勝</v>
          </cell>
          <cell r="I562" t="str">
            <v>松浦　淳</v>
          </cell>
          <cell r="O562" t="str">
            <v>宮川　正治</v>
          </cell>
        </row>
        <row r="563">
          <cell r="A563">
            <v>28421</v>
          </cell>
          <cell r="B563" t="str">
            <v>いなげや</v>
          </cell>
          <cell r="C563" t="str">
            <v>藤本　勇</v>
          </cell>
          <cell r="I563" t="str">
            <v>八田　道士</v>
          </cell>
          <cell r="O563" t="str">
            <v>滝口　康</v>
          </cell>
        </row>
        <row r="564">
          <cell r="A564">
            <v>28431</v>
          </cell>
          <cell r="B564" t="str">
            <v>太陽生命</v>
          </cell>
          <cell r="C564" t="str">
            <v>小口　淳史</v>
          </cell>
          <cell r="I564" t="str">
            <v>長嶺　秀一</v>
          </cell>
          <cell r="O564" t="str">
            <v>岸田　俊英</v>
          </cell>
        </row>
        <row r="565">
          <cell r="A565">
            <v>28459</v>
          </cell>
          <cell r="B565" t="str">
            <v>エスアールエルグループ</v>
          </cell>
          <cell r="C565" t="str">
            <v>工藤　志郎</v>
          </cell>
          <cell r="D565" t="str">
            <v>H26～</v>
          </cell>
          <cell r="I565" t="str">
            <v>高橋　史人</v>
          </cell>
          <cell r="O565" t="str">
            <v>澤口　賢一</v>
          </cell>
        </row>
        <row r="566">
          <cell r="A566">
            <v>28468</v>
          </cell>
          <cell r="B566" t="str">
            <v>民間放送</v>
          </cell>
          <cell r="C566" t="str">
            <v>木村　信哉</v>
          </cell>
          <cell r="I566" t="str">
            <v>丸山　俊行</v>
          </cell>
          <cell r="O566" t="str">
            <v>丸山　俊行</v>
          </cell>
          <cell r="P566" t="str">
            <v>事務局長</v>
          </cell>
        </row>
        <row r="567">
          <cell r="A567">
            <v>28486</v>
          </cell>
          <cell r="B567" t="str">
            <v>エトワール海渡</v>
          </cell>
          <cell r="C567" t="str">
            <v>早川　謹之助</v>
          </cell>
          <cell r="I567" t="str">
            <v>岩田　雅行</v>
          </cell>
        </row>
        <row r="568">
          <cell r="A568">
            <v>28501</v>
          </cell>
          <cell r="B568" t="str">
            <v>アドバンテスト</v>
          </cell>
          <cell r="C568" t="str">
            <v>小山　誠</v>
          </cell>
          <cell r="I568" t="str">
            <v>山津　達雄</v>
          </cell>
        </row>
        <row r="569">
          <cell r="A569">
            <v>28510</v>
          </cell>
          <cell r="B569" t="str">
            <v>朝信</v>
          </cell>
          <cell r="C569" t="str">
            <v>金　正中</v>
          </cell>
          <cell r="I569" t="str">
            <v>崔　信義</v>
          </cell>
        </row>
        <row r="570">
          <cell r="A570">
            <v>28529</v>
          </cell>
          <cell r="B570" t="str">
            <v>シーイーシー</v>
          </cell>
          <cell r="C570" t="str">
            <v>遠藤　史朗</v>
          </cell>
          <cell r="I570" t="str">
            <v>大石　仁史</v>
          </cell>
          <cell r="O570" t="str">
            <v>清水　秀紀</v>
          </cell>
        </row>
        <row r="571">
          <cell r="A571">
            <v>28538</v>
          </cell>
          <cell r="B571" t="str">
            <v>すかいらーくグループ</v>
          </cell>
          <cell r="C571" t="str">
            <v>櫻井　功</v>
          </cell>
          <cell r="I571" t="str">
            <v>酒匂 堅次</v>
          </cell>
          <cell r="O571" t="str">
            <v>神田　三津男</v>
          </cell>
        </row>
        <row r="572">
          <cell r="A572">
            <v>28547</v>
          </cell>
          <cell r="B572" t="str">
            <v>なとり</v>
          </cell>
          <cell r="C572" t="str">
            <v>名取　三郎</v>
          </cell>
          <cell r="I572" t="str">
            <v>名取　浪男</v>
          </cell>
          <cell r="O572" t="str">
            <v>井上　裕喜</v>
          </cell>
        </row>
        <row r="573">
          <cell r="A573">
            <v>28565</v>
          </cell>
          <cell r="B573" t="str">
            <v>日本情報産業</v>
          </cell>
          <cell r="C573" t="str">
            <v>田島　浩</v>
          </cell>
          <cell r="I573" t="str">
            <v>大木　秀郎</v>
          </cell>
        </row>
        <row r="574">
          <cell r="A574">
            <v>28574</v>
          </cell>
          <cell r="B574" t="str">
            <v>観光産業</v>
          </cell>
          <cell r="C574" t="str">
            <v>中村　達朗</v>
          </cell>
          <cell r="I574" t="str">
            <v>須古　正垣</v>
          </cell>
        </row>
        <row r="575">
          <cell r="A575">
            <v>28583</v>
          </cell>
          <cell r="B575" t="str">
            <v>ウシオ電機</v>
          </cell>
          <cell r="C575" t="str">
            <v>多木　正</v>
          </cell>
          <cell r="I575" t="str">
            <v>島田　政彦</v>
          </cell>
          <cell r="O575" t="str">
            <v>高木　美智子</v>
          </cell>
        </row>
        <row r="576">
          <cell r="A576">
            <v>28592</v>
          </cell>
          <cell r="B576" t="str">
            <v>学生援護会</v>
          </cell>
          <cell r="C576" t="str">
            <v>（坂田　雷）</v>
          </cell>
          <cell r="I576" t="str">
            <v>（南　正孝）</v>
          </cell>
          <cell r="O576" t="str">
            <v>（石本　好子）</v>
          </cell>
        </row>
        <row r="577">
          <cell r="A577">
            <v>28608</v>
          </cell>
          <cell r="B577" t="str">
            <v>東京エレクトロン</v>
          </cell>
          <cell r="C577" t="str">
            <v>長久保　達也</v>
          </cell>
          <cell r="I577" t="str">
            <v>井上　雅巳</v>
          </cell>
          <cell r="O577" t="str">
            <v>新保　恵子</v>
          </cell>
        </row>
        <row r="578">
          <cell r="A578">
            <v>28617</v>
          </cell>
          <cell r="B578" t="str">
            <v>全労済</v>
          </cell>
          <cell r="C578" t="str">
            <v>原　日出夫</v>
          </cell>
          <cell r="I578" t="str">
            <v>井上　和憲</v>
          </cell>
          <cell r="O578" t="str">
            <v>鈴木　謙二</v>
          </cell>
        </row>
        <row r="579">
          <cell r="A579">
            <v>28644</v>
          </cell>
          <cell r="B579" t="str">
            <v>三陽商会</v>
          </cell>
          <cell r="C579" t="str">
            <v>佐久間　睦</v>
          </cell>
          <cell r="I579" t="str">
            <v>平野　勤</v>
          </cell>
          <cell r="O579" t="str">
            <v>川島　久夫</v>
          </cell>
        </row>
        <row r="580">
          <cell r="A580">
            <v>28662</v>
          </cell>
          <cell r="B580" t="str">
            <v>アコム</v>
          </cell>
          <cell r="C580" t="str">
            <v>提橋　輝幸</v>
          </cell>
          <cell r="I580" t="str">
            <v>作田　秀一</v>
          </cell>
          <cell r="O580" t="str">
            <v>山本　克則</v>
          </cell>
        </row>
        <row r="581">
          <cell r="A581">
            <v>28671</v>
          </cell>
          <cell r="B581" t="str">
            <v>ＳＭＢＣコンシューマーファイナンス</v>
          </cell>
          <cell r="C581" t="str">
            <v>立石　義之</v>
          </cell>
          <cell r="I581" t="str">
            <v>田守　靖裕</v>
          </cell>
          <cell r="O581" t="str">
            <v>伊藤　文彦</v>
          </cell>
        </row>
        <row r="582">
          <cell r="A582">
            <v>28681</v>
          </cell>
          <cell r="B582" t="str">
            <v>武富士</v>
          </cell>
          <cell r="C582" t="str">
            <v>（町村　ルミ子）</v>
          </cell>
          <cell r="I582" t="str">
            <v>（沼尻　高志）</v>
          </cell>
          <cell r="O582" t="str">
            <v>（赤岡　敏哉）</v>
          </cell>
        </row>
        <row r="583">
          <cell r="A583">
            <v>28690</v>
          </cell>
          <cell r="B583" t="str">
            <v>ジェーシービー</v>
          </cell>
          <cell r="C583" t="str">
            <v>（近藤　清）</v>
          </cell>
          <cell r="I583" t="str">
            <v>森脇　武史</v>
          </cell>
          <cell r="O583" t="str">
            <v>有田　佳子</v>
          </cell>
        </row>
        <row r="584">
          <cell r="A584">
            <v>28705</v>
          </cell>
          <cell r="B584" t="str">
            <v>渡辺パイプ</v>
          </cell>
          <cell r="C584" t="str">
            <v>藤巻　隆</v>
          </cell>
          <cell r="I584" t="str">
            <v>富田　保行</v>
          </cell>
          <cell r="O584" t="str">
            <v>廣瀬　正昭</v>
          </cell>
        </row>
        <row r="585">
          <cell r="A585">
            <v>28732</v>
          </cell>
          <cell r="B585" t="str">
            <v>住友不動産販売</v>
          </cell>
          <cell r="C585" t="str">
            <v>芦川　一夫</v>
          </cell>
          <cell r="D585" t="str">
            <v>H26～</v>
          </cell>
          <cell r="I585" t="str">
            <v>池田　善四郎</v>
          </cell>
          <cell r="O585" t="str">
            <v>苗村　敏江</v>
          </cell>
        </row>
        <row r="586">
          <cell r="A586">
            <v>28741</v>
          </cell>
          <cell r="B586" t="str">
            <v>モトローラ</v>
          </cell>
          <cell r="C586" t="str">
            <v>大屋　裕靖</v>
          </cell>
          <cell r="I586" t="str">
            <v>荒木　哲彦</v>
          </cell>
          <cell r="O586" t="str">
            <v>荒木　哲彦</v>
          </cell>
        </row>
        <row r="587">
          <cell r="A587">
            <v>28751</v>
          </cell>
          <cell r="B587" t="str">
            <v>日本マクドナルド</v>
          </cell>
          <cell r="C587" t="str">
            <v>（青木　岳彦）</v>
          </cell>
          <cell r="I587" t="str">
            <v>（佐々木　修）</v>
          </cell>
          <cell r="J587" t="str">
            <v>専務理事</v>
          </cell>
          <cell r="K587" t="str">
            <v>（池田　収）</v>
          </cell>
          <cell r="O587" t="str">
            <v>（古澤　秩子）</v>
          </cell>
        </row>
        <row r="588">
          <cell r="A588">
            <v>28760</v>
          </cell>
          <cell r="B588" t="str">
            <v>ＡＮＡウイングス</v>
          </cell>
          <cell r="C588" t="str">
            <v>（衛藤　勇）</v>
          </cell>
          <cell r="I588" t="str">
            <v>（森田　広光）</v>
          </cell>
          <cell r="O588" t="str">
            <v>（平本　建一）</v>
          </cell>
        </row>
        <row r="589">
          <cell r="A589">
            <v>28788</v>
          </cell>
          <cell r="B589" t="str">
            <v>ＫＤＤＩ</v>
          </cell>
          <cell r="C589" t="str">
            <v>村本　伸一</v>
          </cell>
          <cell r="I589" t="str">
            <v>橋口　昭則</v>
          </cell>
          <cell r="O589" t="str">
            <v>三好　達夫</v>
          </cell>
        </row>
        <row r="590">
          <cell r="A590">
            <v>28797</v>
          </cell>
          <cell r="B590" t="str">
            <v>八千代銀行</v>
          </cell>
          <cell r="C590" t="str">
            <v>鈴木　健二</v>
          </cell>
          <cell r="I590" t="str">
            <v>鎌田　稔</v>
          </cell>
          <cell r="O590" t="str">
            <v>荒井　秀廣</v>
          </cell>
        </row>
        <row r="591">
          <cell r="A591">
            <v>28802</v>
          </cell>
          <cell r="B591" t="str">
            <v>日本事務器</v>
          </cell>
          <cell r="C591" t="str">
            <v>田中　啓一</v>
          </cell>
          <cell r="I591" t="str">
            <v>諸藤　辰美</v>
          </cell>
          <cell r="O591" t="str">
            <v>笠原　富美子</v>
          </cell>
        </row>
        <row r="592">
          <cell r="A592">
            <v>28821</v>
          </cell>
          <cell r="B592" t="str">
            <v>ＡＮＡグループ</v>
          </cell>
          <cell r="C592" t="str">
            <v>齊藤　融</v>
          </cell>
          <cell r="D592" t="str">
            <v>H26～</v>
          </cell>
          <cell r="I592" t="str">
            <v>小山　博良</v>
          </cell>
          <cell r="O592" t="str">
            <v>齋藤　昇一</v>
          </cell>
        </row>
        <row r="593">
          <cell r="A593">
            <v>28849</v>
          </cell>
          <cell r="B593" t="str">
            <v>システナ</v>
          </cell>
          <cell r="C593" t="str">
            <v>国分　靖哲</v>
          </cell>
          <cell r="I593" t="str">
            <v>米倉　徹</v>
          </cell>
          <cell r="O593" t="str">
            <v>秀浦　学</v>
          </cell>
        </row>
        <row r="594">
          <cell r="A594">
            <v>28858</v>
          </cell>
          <cell r="B594" t="str">
            <v>シティグループ</v>
          </cell>
          <cell r="C594" t="str">
            <v>近藤　実</v>
          </cell>
          <cell r="I594" t="str">
            <v>福本　一郎</v>
          </cell>
          <cell r="O594" t="str">
            <v>安藤　智子</v>
          </cell>
        </row>
        <row r="595">
          <cell r="A595">
            <v>28885</v>
          </cell>
          <cell r="B595" t="str">
            <v>オートバックス</v>
          </cell>
          <cell r="C595" t="str">
            <v>経森　康弘</v>
          </cell>
          <cell r="I595" t="str">
            <v>杉河　修</v>
          </cell>
          <cell r="O595" t="str">
            <v>林　幸次</v>
          </cell>
        </row>
        <row r="596">
          <cell r="A596">
            <v>28894</v>
          </cell>
          <cell r="B596" t="str">
            <v>エヌ・ティ・ティ</v>
          </cell>
          <cell r="C596" t="str">
            <v>島田　明</v>
          </cell>
          <cell r="I596" t="str">
            <v>星野　睦</v>
          </cell>
          <cell r="O596" t="str">
            <v>森　正志</v>
          </cell>
        </row>
        <row r="597">
          <cell r="A597">
            <v>28900</v>
          </cell>
          <cell r="B597" t="str">
            <v>ジェイアールグループ</v>
          </cell>
          <cell r="C597" t="str">
            <v>深澤　祐二</v>
          </cell>
          <cell r="I597" t="str">
            <v>野木　肇雄</v>
          </cell>
          <cell r="O597" t="str">
            <v>池町　俊彦</v>
          </cell>
        </row>
        <row r="598">
          <cell r="A598">
            <v>28919</v>
          </cell>
          <cell r="B598" t="str">
            <v>ジェイティ</v>
          </cell>
          <cell r="C598" t="str">
            <v>佐々木　治道</v>
          </cell>
          <cell r="I598" t="str">
            <v>福重　道生</v>
          </cell>
          <cell r="O598" t="str">
            <v>細川　真喜男</v>
          </cell>
        </row>
        <row r="599">
          <cell r="A599">
            <v>28955</v>
          </cell>
          <cell r="B599" t="str">
            <v>ビックカメラ</v>
          </cell>
          <cell r="C599" t="str">
            <v>反町　公一郎</v>
          </cell>
          <cell r="I599" t="str">
            <v>湯本　善之</v>
          </cell>
          <cell r="O599" t="str">
            <v>吉村　友宏</v>
          </cell>
        </row>
        <row r="600">
          <cell r="A600">
            <v>28973</v>
          </cell>
          <cell r="B600" t="str">
            <v>日本レストランエンタプライズ</v>
          </cell>
          <cell r="C600" t="str">
            <v>浅井　克巳</v>
          </cell>
          <cell r="I600" t="str">
            <v>保木　茂範</v>
          </cell>
          <cell r="O600" t="str">
            <v>保木　茂範</v>
          </cell>
        </row>
        <row r="601">
          <cell r="A601">
            <v>28982</v>
          </cell>
          <cell r="B601" t="str">
            <v>ジェイアール東海パッセンジャーズ</v>
          </cell>
          <cell r="C601" t="str">
            <v>渡部　一俊</v>
          </cell>
          <cell r="I601" t="str">
            <v>光井　幸雄</v>
          </cell>
          <cell r="O601" t="str">
            <v>光井　幸雄</v>
          </cell>
        </row>
        <row r="602">
          <cell r="A602">
            <v>28991</v>
          </cell>
          <cell r="B602" t="str">
            <v>フォーラムエンジニアリング</v>
          </cell>
          <cell r="C602" t="str">
            <v>小南　渉</v>
          </cell>
          <cell r="I602" t="str">
            <v>渡辺　和夫</v>
          </cell>
          <cell r="O602" t="str">
            <v>藤田　晴夫</v>
          </cell>
        </row>
        <row r="603">
          <cell r="A603">
            <v>29002</v>
          </cell>
          <cell r="B603" t="str">
            <v>国際・政策銀</v>
          </cell>
          <cell r="C603" t="str">
            <v>福田　健吉</v>
          </cell>
          <cell r="I603" t="str">
            <v>有田　英司</v>
          </cell>
          <cell r="O603" t="str">
            <v>大庭　栄介</v>
          </cell>
        </row>
        <row r="604">
          <cell r="A604">
            <v>29030</v>
          </cell>
          <cell r="B604" t="str">
            <v>ジャパンビバレッジ</v>
          </cell>
          <cell r="C604" t="str">
            <v>鈴木　良次</v>
          </cell>
          <cell r="I604" t="str">
            <v>松村　俊明</v>
          </cell>
          <cell r="O604" t="str">
            <v>明田川　央</v>
          </cell>
          <cell r="P604" t="str">
            <v>事務長代理</v>
          </cell>
        </row>
        <row r="605">
          <cell r="A605">
            <v>29067</v>
          </cell>
          <cell r="B605" t="str">
            <v>トーマツ</v>
          </cell>
          <cell r="C605" t="str">
            <v>脇田　一郎</v>
          </cell>
          <cell r="I605" t="str">
            <v>藤田　美智雄</v>
          </cell>
          <cell r="O605" t="str">
            <v>山本　道治</v>
          </cell>
        </row>
        <row r="606">
          <cell r="A606">
            <v>29119</v>
          </cell>
          <cell r="B606" t="str">
            <v>人材派遣</v>
          </cell>
          <cell r="C606" t="str">
            <v>鬼頭　秀彰</v>
          </cell>
          <cell r="I606" t="str">
            <v>伊藤　康子</v>
          </cell>
        </row>
        <row r="607">
          <cell r="A607">
            <v>29155</v>
          </cell>
          <cell r="B607" t="str">
            <v>グラクソ・スミスクライン</v>
          </cell>
          <cell r="C607" t="str">
            <v>四方　ゆかり</v>
          </cell>
          <cell r="I607" t="str">
            <v>鵜飼　雅信</v>
          </cell>
          <cell r="O607" t="str">
            <v>平　敏征</v>
          </cell>
        </row>
        <row r="608">
          <cell r="A608">
            <v>29164</v>
          </cell>
          <cell r="B608" t="str">
            <v>ひかり</v>
          </cell>
          <cell r="C608" t="str">
            <v>儀同　康</v>
          </cell>
          <cell r="I608" t="str">
            <v>馬場　智</v>
          </cell>
          <cell r="O608" t="str">
            <v>太田　幸生</v>
          </cell>
        </row>
        <row r="609">
          <cell r="A609">
            <v>29173</v>
          </cell>
          <cell r="B609" t="str">
            <v>ローソン</v>
          </cell>
          <cell r="C609" t="str">
            <v>宮﨑　純</v>
          </cell>
          <cell r="D609" t="str">
            <v>H26～</v>
          </cell>
          <cell r="I609" t="str">
            <v>山口　英明</v>
          </cell>
          <cell r="O609" t="str">
            <v>高橋　恵子</v>
          </cell>
        </row>
        <row r="610">
          <cell r="A610">
            <v>29182</v>
          </cell>
          <cell r="B610" t="str">
            <v>アクセンチュア</v>
          </cell>
          <cell r="C610" t="str">
            <v>原田　広美</v>
          </cell>
          <cell r="I610" t="str">
            <v>渡辺　義晴</v>
          </cell>
          <cell r="O610" t="str">
            <v>阿久津　博子</v>
          </cell>
        </row>
        <row r="611">
          <cell r="A611">
            <v>29191</v>
          </cell>
          <cell r="B611" t="str">
            <v>あずさ</v>
          </cell>
          <cell r="C611" t="str">
            <v>内山　英世</v>
          </cell>
          <cell r="I611" t="str">
            <v>徳田　省三</v>
          </cell>
          <cell r="O611" t="str">
            <v>国分　和夫</v>
          </cell>
        </row>
        <row r="612">
          <cell r="A612">
            <v>29225</v>
          </cell>
          <cell r="B612" t="str">
            <v>日本ヒューレット・パッカード</v>
          </cell>
          <cell r="C612" t="str">
            <v>有賀　誠</v>
          </cell>
          <cell r="I612" t="str">
            <v>沼越　園子</v>
          </cell>
          <cell r="O612" t="str">
            <v>沼越　園子</v>
          </cell>
        </row>
        <row r="613">
          <cell r="A613">
            <v>29234</v>
          </cell>
          <cell r="B613" t="str">
            <v>エイチ・アイ・エス</v>
          </cell>
          <cell r="C613" t="str">
            <v>和田　光</v>
          </cell>
          <cell r="I613" t="str">
            <v>行方　一正</v>
          </cell>
          <cell r="O613" t="str">
            <v>藤森　勝利</v>
          </cell>
        </row>
        <row r="614">
          <cell r="A614">
            <v>29243</v>
          </cell>
          <cell r="B614" t="str">
            <v>ディスコ</v>
          </cell>
          <cell r="C614" t="str">
            <v>田村　隆夫</v>
          </cell>
          <cell r="I614" t="str">
            <v>林　登志男</v>
          </cell>
          <cell r="O614" t="str">
            <v>林　登志男</v>
          </cell>
        </row>
        <row r="615">
          <cell r="A615">
            <v>29252</v>
          </cell>
          <cell r="B615" t="str">
            <v>マツモトキヨシグループ</v>
          </cell>
          <cell r="C615" t="str">
            <v>小山　由紀夫</v>
          </cell>
          <cell r="I615" t="str">
            <v>豊岡　亘</v>
          </cell>
          <cell r="O615" t="str">
            <v>幸　孝治</v>
          </cell>
        </row>
        <row r="616">
          <cell r="A616">
            <v>29271</v>
          </cell>
          <cell r="B616" t="str">
            <v>ジョンソン・エンド・ジョンソングループ</v>
          </cell>
          <cell r="C616" t="str">
            <v>平野　学</v>
          </cell>
          <cell r="I616" t="str">
            <v>岩崎　克浩</v>
          </cell>
          <cell r="O616" t="str">
            <v>小嶋　昌也</v>
          </cell>
        </row>
        <row r="617">
          <cell r="A617">
            <v>29304</v>
          </cell>
          <cell r="B617" t="str">
            <v>ベルシステム２４</v>
          </cell>
          <cell r="C617" t="str">
            <v>浜口　聡子</v>
          </cell>
          <cell r="I617" t="str">
            <v>井上　孝</v>
          </cell>
          <cell r="O617" t="str">
            <v>濱崎　万亀江</v>
          </cell>
        </row>
        <row r="618">
          <cell r="A618">
            <v>29313</v>
          </cell>
          <cell r="B618" t="str">
            <v>アビーム</v>
          </cell>
          <cell r="C618" t="str">
            <v>林崎　斉</v>
          </cell>
          <cell r="I618" t="str">
            <v>吉嵜　富雄</v>
          </cell>
          <cell r="O618" t="str">
            <v>西塚　絹子</v>
          </cell>
        </row>
        <row r="619">
          <cell r="A619">
            <v>29350</v>
          </cell>
          <cell r="B619" t="str">
            <v>ルネサス</v>
          </cell>
          <cell r="C619" t="str">
            <v>藤原　信次郎</v>
          </cell>
          <cell r="I619" t="str">
            <v>長澤　範久</v>
          </cell>
          <cell r="O619" t="str">
            <v>長澤　範久</v>
          </cell>
          <cell r="P619" t="str">
            <v>事務局長</v>
          </cell>
          <cell r="Q619" t="str">
            <v>工藤　晃</v>
          </cell>
          <cell r="R619" t="str">
            <v>事務長</v>
          </cell>
        </row>
        <row r="620">
          <cell r="A620">
            <v>29369</v>
          </cell>
          <cell r="B620" t="str">
            <v>コスモスイニシアグループ</v>
          </cell>
          <cell r="C620" t="str">
            <v>枝廣　寿雄</v>
          </cell>
          <cell r="I620" t="str">
            <v>中村　貢三</v>
          </cell>
          <cell r="O620" t="str">
            <v>花篤　祐子</v>
          </cell>
        </row>
        <row r="621">
          <cell r="A621">
            <v>29387</v>
          </cell>
          <cell r="B621" t="str">
            <v>全日本理美容</v>
          </cell>
          <cell r="C621" t="str">
            <v>井出　隆夫</v>
          </cell>
          <cell r="I621" t="str">
            <v>広瀬　献</v>
          </cell>
          <cell r="O621" t="str">
            <v>広瀬　献</v>
          </cell>
        </row>
        <row r="622">
          <cell r="A622">
            <v>29401</v>
          </cell>
          <cell r="B622" t="str">
            <v>マルハン</v>
          </cell>
          <cell r="C622" t="str">
            <v>松田　昌益</v>
          </cell>
          <cell r="I622" t="str">
            <v>大井　秀夫</v>
          </cell>
          <cell r="O622" t="str">
            <v>田端　直樹</v>
          </cell>
        </row>
        <row r="623">
          <cell r="A623">
            <v>29411</v>
          </cell>
          <cell r="B623" t="str">
            <v>日研総業</v>
          </cell>
          <cell r="C623" t="str">
            <v>高橋　渉</v>
          </cell>
          <cell r="I623" t="str">
            <v>渡部　博英</v>
          </cell>
          <cell r="O623" t="str">
            <v>渡部　博英</v>
          </cell>
        </row>
        <row r="624">
          <cell r="A624">
            <v>29420</v>
          </cell>
          <cell r="B624" t="str">
            <v>ヨドバシカメラ</v>
          </cell>
          <cell r="C624" t="str">
            <v>藤沢　和則</v>
          </cell>
          <cell r="I624" t="str">
            <v>日野　文彦</v>
          </cell>
          <cell r="O624" t="str">
            <v>森下　聡一</v>
          </cell>
        </row>
        <row r="625">
          <cell r="A625">
            <v>29484</v>
          </cell>
          <cell r="B625" t="str">
            <v>新日本有限責任監査法人</v>
          </cell>
          <cell r="C625" t="str">
            <v>荒尾　泰則</v>
          </cell>
          <cell r="I625" t="str">
            <v>疋田　健樹</v>
          </cell>
          <cell r="O625" t="str">
            <v>家崎　高一</v>
          </cell>
        </row>
        <row r="626">
          <cell r="A626">
            <v>29518</v>
          </cell>
          <cell r="B626" t="str">
            <v>あらた</v>
          </cell>
          <cell r="C626" t="str">
            <v>鈴木　久三郎</v>
          </cell>
          <cell r="I626" t="str">
            <v>椋　幹雄</v>
          </cell>
          <cell r="O626" t="str">
            <v>椋　幹雄</v>
          </cell>
        </row>
        <row r="627">
          <cell r="A627">
            <v>29527</v>
          </cell>
          <cell r="B627" t="str">
            <v>サザビーリーグ</v>
          </cell>
          <cell r="C627" t="str">
            <v>中村　達也</v>
          </cell>
          <cell r="I627" t="str">
            <v>井浦　正美</v>
          </cell>
          <cell r="O627" t="str">
            <v>村田　茂</v>
          </cell>
        </row>
        <row r="628">
          <cell r="A628">
            <v>29536</v>
          </cell>
          <cell r="B628" t="str">
            <v>日本年金機構</v>
          </cell>
          <cell r="C628" t="str">
            <v>木谷　豊</v>
          </cell>
          <cell r="I628" t="str">
            <v>寺崎　俊充</v>
          </cell>
          <cell r="O628" t="str">
            <v>渡部　浩</v>
          </cell>
        </row>
        <row r="629">
          <cell r="A629">
            <v>29554</v>
          </cell>
          <cell r="B629" t="str">
            <v>メットライフ</v>
          </cell>
          <cell r="C629" t="str">
            <v>竹田　和弘</v>
          </cell>
          <cell r="I629" t="str">
            <v>池田　恒夫</v>
          </cell>
          <cell r="O629" t="str">
            <v>中野　雅司</v>
          </cell>
        </row>
        <row r="630">
          <cell r="A630">
            <v>29572</v>
          </cell>
          <cell r="B630" t="str">
            <v>アボット</v>
          </cell>
          <cell r="C630" t="str">
            <v>水澤　聡</v>
          </cell>
          <cell r="I630" t="str">
            <v>黒川　雅之</v>
          </cell>
          <cell r="O630" t="str">
            <v>黒川　雅之</v>
          </cell>
        </row>
        <row r="631">
          <cell r="A631">
            <v>29581</v>
          </cell>
          <cell r="B631" t="str">
            <v>オオゼキ</v>
          </cell>
          <cell r="C631" t="str">
            <v>石原坂　多聞</v>
          </cell>
          <cell r="I631" t="str">
            <v>原田　修</v>
          </cell>
          <cell r="O631" t="str">
            <v>西塚　絹子</v>
          </cell>
        </row>
        <row r="632">
          <cell r="A632">
            <v>29591</v>
          </cell>
          <cell r="B632" t="str">
            <v>ＦＲ</v>
          </cell>
          <cell r="C632" t="str">
            <v>田中　明</v>
          </cell>
          <cell r="I632" t="str">
            <v>杉山　正雄</v>
          </cell>
          <cell r="O632" t="str">
            <v>奥村　芳弘</v>
          </cell>
        </row>
        <row r="633">
          <cell r="A633">
            <v>29642</v>
          </cell>
          <cell r="B633" t="str">
            <v>スターバックスコーヒージャパン</v>
          </cell>
          <cell r="C633" t="str">
            <v>（関根　純）</v>
          </cell>
          <cell r="I633" t="str">
            <v>（尾崎　忠行）</v>
          </cell>
          <cell r="O633" t="str">
            <v>（鷹野　美重）</v>
          </cell>
        </row>
        <row r="634">
          <cell r="A634">
            <v>29651</v>
          </cell>
          <cell r="B634" t="str">
            <v>エイベックス・グループ</v>
          </cell>
          <cell r="C634" t="str">
            <v>竹内　成和</v>
          </cell>
          <cell r="I634" t="str">
            <v>橿村　富士雄</v>
          </cell>
          <cell r="O634" t="str">
            <v>小日向　一郎</v>
          </cell>
        </row>
        <row r="635">
          <cell r="A635">
            <v>29670</v>
          </cell>
          <cell r="B635" t="str">
            <v>ニトリ</v>
          </cell>
          <cell r="C635" t="str">
            <v>久保　隆男</v>
          </cell>
          <cell r="I635" t="str">
            <v>杉本　豊</v>
          </cell>
          <cell r="O635" t="str">
            <v>太田　浩司</v>
          </cell>
        </row>
        <row r="636">
          <cell r="A636">
            <v>29689</v>
          </cell>
          <cell r="B636" t="str">
            <v>デル</v>
          </cell>
          <cell r="C636" t="str">
            <v>武藤　直子</v>
          </cell>
          <cell r="I636" t="str">
            <v>物袋　美恵子</v>
          </cell>
        </row>
        <row r="637">
          <cell r="A637">
            <v>29698</v>
          </cell>
          <cell r="B637" t="str">
            <v>ジャパンディスプレイ</v>
          </cell>
          <cell r="C637" t="str">
            <v>保田　隆雄</v>
          </cell>
          <cell r="I637" t="str">
            <v>田宮　宣之</v>
          </cell>
          <cell r="O637" t="str">
            <v>高山　満男</v>
          </cell>
        </row>
        <row r="638">
          <cell r="A638">
            <v>29703</v>
          </cell>
          <cell r="B638" t="str">
            <v>シミックグループ</v>
          </cell>
          <cell r="C638" t="str">
            <v>羽野　佳之</v>
          </cell>
          <cell r="I638" t="str">
            <v>小島　淳</v>
          </cell>
          <cell r="O638" t="str">
            <v>金森　賢三</v>
          </cell>
        </row>
        <row r="639">
          <cell r="A639">
            <v>29731</v>
          </cell>
          <cell r="B639" t="str">
            <v>デクセリアルズ</v>
          </cell>
          <cell r="C639" t="str">
            <v>岩井　正雄</v>
          </cell>
          <cell r="I639" t="str">
            <v>広江　千賀志</v>
          </cell>
          <cell r="O639" t="str">
            <v>吉澤　政芳</v>
          </cell>
        </row>
        <row r="640">
          <cell r="A640">
            <v>29740</v>
          </cell>
          <cell r="B640" t="str">
            <v>ＧＥ</v>
          </cell>
          <cell r="C640" t="str">
            <v>荒木　克哉</v>
          </cell>
        </row>
        <row r="641">
          <cell r="A641">
            <v>29759</v>
          </cell>
          <cell r="B641" t="str">
            <v>ＨＧＳＴ</v>
          </cell>
          <cell r="C641" t="str">
            <v>岩田　啓</v>
          </cell>
        </row>
        <row r="642">
          <cell r="A642">
            <v>29777</v>
          </cell>
          <cell r="B642" t="str">
            <v>フューチャーグループ</v>
          </cell>
          <cell r="C642" t="str">
            <v>金丸　恭文</v>
          </cell>
          <cell r="D642" t="str">
            <v>261001～</v>
          </cell>
        </row>
        <row r="643">
          <cell r="A643">
            <v>29795</v>
          </cell>
          <cell r="B643" t="str">
            <v>大気社グループ</v>
          </cell>
          <cell r="C643" t="str">
            <v>加藤　考二</v>
          </cell>
          <cell r="D643" t="str">
            <v>261001～</v>
          </cell>
        </row>
        <row r="644">
          <cell r="A644">
            <v>40043</v>
          </cell>
          <cell r="B644" t="str">
            <v>日立工機</v>
          </cell>
          <cell r="C644" t="str">
            <v>吉成　雅人</v>
          </cell>
          <cell r="I644" t="str">
            <v>大津　文人</v>
          </cell>
          <cell r="O644" t="str">
            <v>松本　耕作</v>
          </cell>
        </row>
        <row r="645">
          <cell r="A645">
            <v>40113</v>
          </cell>
          <cell r="B645" t="str">
            <v>常陽銀行</v>
          </cell>
          <cell r="C645" t="str">
            <v>坂本　秀雄</v>
          </cell>
          <cell r="I645" t="str">
            <v>根本　祐治</v>
          </cell>
          <cell r="O645" t="str">
            <v>前澤　良明</v>
          </cell>
        </row>
        <row r="646">
          <cell r="A646">
            <v>40150</v>
          </cell>
          <cell r="B646" t="str">
            <v>日立セメント</v>
          </cell>
          <cell r="C646" t="str">
            <v>眞崎　浩道</v>
          </cell>
          <cell r="I646" t="str">
            <v>松本　昭彦</v>
          </cell>
          <cell r="O646" t="str">
            <v>松本　昭彦</v>
          </cell>
        </row>
        <row r="647">
          <cell r="A647">
            <v>40187</v>
          </cell>
          <cell r="B647" t="str">
            <v>原子力</v>
          </cell>
          <cell r="C647" t="str">
            <v>出沼　節男</v>
          </cell>
          <cell r="I647" t="str">
            <v>根崎　徳一</v>
          </cell>
          <cell r="O647" t="str">
            <v>窪木　信吾</v>
          </cell>
        </row>
        <row r="648">
          <cell r="A648">
            <v>40266</v>
          </cell>
          <cell r="B648" t="str">
            <v>茨城県自動車販売</v>
          </cell>
          <cell r="C648" t="str">
            <v>幡谷　定俊</v>
          </cell>
          <cell r="I648" t="str">
            <v>笹島　克美</v>
          </cell>
          <cell r="O648" t="str">
            <v>上之内　進</v>
          </cell>
        </row>
        <row r="649">
          <cell r="A649">
            <v>40284</v>
          </cell>
          <cell r="B649" t="str">
            <v>筑波銀行</v>
          </cell>
          <cell r="C649" t="str">
            <v>黒澤　政巳</v>
          </cell>
          <cell r="I649" t="str">
            <v>名田部　隆</v>
          </cell>
          <cell r="O649" t="str">
            <v>菊池　研</v>
          </cell>
        </row>
        <row r="650">
          <cell r="A650">
            <v>40318</v>
          </cell>
          <cell r="B650" t="str">
            <v>茨城県農協</v>
          </cell>
          <cell r="C650" t="str">
            <v>加倉井　豊邦</v>
          </cell>
          <cell r="I650" t="str">
            <v>長谷川　昭</v>
          </cell>
          <cell r="O650" t="str">
            <v>天津　忠久</v>
          </cell>
        </row>
        <row r="651">
          <cell r="A651">
            <v>40345</v>
          </cell>
          <cell r="B651" t="str">
            <v>カスミ</v>
          </cell>
          <cell r="C651" t="str">
            <v>福井　博文</v>
          </cell>
          <cell r="I651" t="str">
            <v>渡邉　惠一</v>
          </cell>
          <cell r="O651" t="str">
            <v>渡邉　惠一</v>
          </cell>
        </row>
        <row r="652">
          <cell r="A652">
            <v>41102</v>
          </cell>
          <cell r="B652" t="str">
            <v>足利銀行</v>
          </cell>
          <cell r="C652" t="str">
            <v>加藤　潔</v>
          </cell>
          <cell r="I652" t="str">
            <v>大澤　努</v>
          </cell>
          <cell r="O652" t="str">
            <v>根本　孝之</v>
          </cell>
        </row>
        <row r="653">
          <cell r="A653">
            <v>41158</v>
          </cell>
          <cell r="B653" t="str">
            <v>アキレス</v>
          </cell>
          <cell r="C653" t="str">
            <v>小林　英明</v>
          </cell>
          <cell r="D653" t="str">
            <v>H26～</v>
          </cell>
          <cell r="I653" t="str">
            <v>小林　憲一</v>
          </cell>
          <cell r="O653" t="str">
            <v>上岡　博</v>
          </cell>
        </row>
        <row r="654">
          <cell r="A654">
            <v>41219</v>
          </cell>
          <cell r="B654" t="str">
            <v>栃木銀行</v>
          </cell>
          <cell r="C654" t="str">
            <v>小林　辰興</v>
          </cell>
          <cell r="I654" t="str">
            <v>江面　理博</v>
          </cell>
          <cell r="O654" t="str">
            <v>武田　和宣</v>
          </cell>
        </row>
        <row r="655">
          <cell r="A655">
            <v>41237</v>
          </cell>
          <cell r="B655" t="str">
            <v>栃木県農協</v>
          </cell>
          <cell r="C655" t="str">
            <v>（髙橋　武）</v>
          </cell>
          <cell r="I655" t="str">
            <v>（小林　文男）</v>
          </cell>
          <cell r="O655" t="str">
            <v>（菊地　稔）</v>
          </cell>
        </row>
        <row r="656">
          <cell r="A656">
            <v>41255</v>
          </cell>
          <cell r="B656" t="str">
            <v>栃木トヨペットグループ</v>
          </cell>
          <cell r="C656" t="str">
            <v>（新井　祥司）</v>
          </cell>
          <cell r="I656" t="str">
            <v>（小瀧　昭夫）</v>
          </cell>
          <cell r="O656" t="str">
            <v>（荒牧　直子）</v>
          </cell>
        </row>
        <row r="657">
          <cell r="A657">
            <v>41264</v>
          </cell>
          <cell r="B657" t="str">
            <v>栃木県トラック</v>
          </cell>
          <cell r="C657" t="str">
            <v>関谷　忠泉</v>
          </cell>
          <cell r="I657" t="str">
            <v>野中　貞明</v>
          </cell>
          <cell r="O657" t="str">
            <v>竹内　章夫</v>
          </cell>
        </row>
        <row r="658">
          <cell r="A658">
            <v>41273</v>
          </cell>
          <cell r="B658" t="str">
            <v>レオン自動機</v>
          </cell>
          <cell r="C658" t="str">
            <v>山崎　俊明</v>
          </cell>
          <cell r="I658" t="str">
            <v>鈴木　栄市</v>
          </cell>
        </row>
        <row r="659">
          <cell r="A659">
            <v>41450</v>
          </cell>
          <cell r="B659" t="str">
            <v>カルビー</v>
          </cell>
          <cell r="C659" t="str">
            <v>外波山　昇志</v>
          </cell>
          <cell r="I659" t="str">
            <v>辻　昭雄</v>
          </cell>
        </row>
        <row r="660">
          <cell r="A660">
            <v>42095</v>
          </cell>
          <cell r="B660" t="str">
            <v>群馬銀行</v>
          </cell>
          <cell r="C660" t="str">
            <v>高井　研一</v>
          </cell>
          <cell r="I660" t="str">
            <v>神村　輝雄</v>
          </cell>
          <cell r="O660" t="str">
            <v>久保田　俊信</v>
          </cell>
        </row>
        <row r="661">
          <cell r="A661">
            <v>42129</v>
          </cell>
          <cell r="B661" t="str">
            <v>群馬県農業団体</v>
          </cell>
          <cell r="C661" t="str">
            <v>長岡　武</v>
          </cell>
          <cell r="I661" t="str">
            <v>須田　豊</v>
          </cell>
          <cell r="O661" t="str">
            <v>斎藤　尚登</v>
          </cell>
        </row>
        <row r="662">
          <cell r="A662">
            <v>42147</v>
          </cell>
          <cell r="B662" t="str">
            <v>太陽誘電</v>
          </cell>
          <cell r="C662" t="str">
            <v>三宿　俊雄</v>
          </cell>
          <cell r="I662" t="str">
            <v>安田　圭二</v>
          </cell>
        </row>
        <row r="663">
          <cell r="A663">
            <v>42174</v>
          </cell>
          <cell r="B663" t="str">
            <v>リケンテクノス</v>
          </cell>
          <cell r="C663" t="str">
            <v>入江　淳二</v>
          </cell>
          <cell r="I663" t="str">
            <v>久木田　彰</v>
          </cell>
          <cell r="O663" t="str">
            <v>久木田　彰</v>
          </cell>
        </row>
        <row r="664">
          <cell r="A664">
            <v>42183</v>
          </cell>
          <cell r="B664" t="str">
            <v>東和銀行</v>
          </cell>
          <cell r="C664" t="str">
            <v>（加辺　秀雄）</v>
          </cell>
          <cell r="I664" t="str">
            <v>（栁澤　孝彦）</v>
          </cell>
        </row>
        <row r="665">
          <cell r="A665">
            <v>42192</v>
          </cell>
          <cell r="B665" t="str">
            <v>関東いすゞ</v>
          </cell>
          <cell r="C665" t="str">
            <v>金井　昭</v>
          </cell>
          <cell r="I665" t="str">
            <v>白石　安義</v>
          </cell>
          <cell r="O665" t="str">
            <v>大沢　雅之</v>
          </cell>
        </row>
        <row r="666">
          <cell r="A666">
            <v>42208</v>
          </cell>
          <cell r="B666" t="str">
            <v>明星電気</v>
          </cell>
          <cell r="C666" t="str">
            <v>羽根木　武</v>
          </cell>
          <cell r="I666" t="str">
            <v>中村　敬一</v>
          </cell>
          <cell r="O666" t="str">
            <v>中村　敬一</v>
          </cell>
        </row>
        <row r="667">
          <cell r="A667">
            <v>42226</v>
          </cell>
          <cell r="B667" t="str">
            <v>群馬県自動車販売</v>
          </cell>
          <cell r="C667" t="str">
            <v>星崎　功明</v>
          </cell>
          <cell r="I667" t="str">
            <v>齋藤　斎</v>
          </cell>
        </row>
        <row r="668">
          <cell r="A668">
            <v>42235</v>
          </cell>
          <cell r="B668" t="str">
            <v>北関東しんきん</v>
          </cell>
          <cell r="C668" t="str">
            <v>横山　昇一</v>
          </cell>
          <cell r="E668" t="str">
            <v>束原　民範</v>
          </cell>
          <cell r="F668" t="str">
            <v>副理事長</v>
          </cell>
          <cell r="G668" t="str">
            <v>長沢　廣</v>
          </cell>
          <cell r="H668" t="str">
            <v>副理事長</v>
          </cell>
          <cell r="I668" t="str">
            <v>山田　幸男</v>
          </cell>
          <cell r="O668" t="str">
            <v>小暮　哲也</v>
          </cell>
        </row>
        <row r="669">
          <cell r="A669">
            <v>42244</v>
          </cell>
          <cell r="B669" t="str">
            <v>ミツバ</v>
          </cell>
          <cell r="C669" t="str">
            <v>（三田　賢一）</v>
          </cell>
          <cell r="I669" t="str">
            <v>（大竹　一郎）</v>
          </cell>
        </row>
        <row r="670">
          <cell r="A670">
            <v>42253</v>
          </cell>
          <cell r="B670" t="str">
            <v>サンデン</v>
          </cell>
          <cell r="C670" t="str">
            <v>（天田　清之助）</v>
          </cell>
          <cell r="I670" t="str">
            <v>（馬見塚　晃）</v>
          </cell>
          <cell r="O670" t="str">
            <v>（小池　良弘）</v>
          </cell>
        </row>
        <row r="671">
          <cell r="A671">
            <v>42262</v>
          </cell>
          <cell r="B671" t="str">
            <v>ベイシアグループ</v>
          </cell>
          <cell r="C671" t="str">
            <v>平田　昇</v>
          </cell>
          <cell r="I671" t="str">
            <v>小石　光幸</v>
          </cell>
          <cell r="O671" t="str">
            <v>菊池　進</v>
          </cell>
        </row>
        <row r="672">
          <cell r="A672">
            <v>43020</v>
          </cell>
          <cell r="B672" t="str">
            <v>日本信号</v>
          </cell>
          <cell r="C672" t="str">
            <v>徳渕　良孝</v>
          </cell>
          <cell r="I672" t="str">
            <v>横山　春夫</v>
          </cell>
          <cell r="O672" t="str">
            <v>鈴木　道広</v>
          </cell>
        </row>
        <row r="673">
          <cell r="A673">
            <v>43057</v>
          </cell>
          <cell r="B673" t="str">
            <v>ＵＤトラックス</v>
          </cell>
          <cell r="C673" t="str">
            <v>発田　聡</v>
          </cell>
          <cell r="I673" t="str">
            <v>廣重　浩</v>
          </cell>
        </row>
        <row r="674">
          <cell r="A674">
            <v>43066</v>
          </cell>
          <cell r="B674" t="str">
            <v>日本ピストンリング</v>
          </cell>
          <cell r="C674" t="str">
            <v>入江　和彦</v>
          </cell>
          <cell r="I674" t="str">
            <v>小川　隆男</v>
          </cell>
          <cell r="O674" t="str">
            <v>加持　裕一</v>
          </cell>
        </row>
        <row r="675">
          <cell r="A675">
            <v>43093</v>
          </cell>
          <cell r="B675" t="str">
            <v>リケン</v>
          </cell>
          <cell r="C675" t="str">
            <v>高木　健一郎</v>
          </cell>
          <cell r="I675" t="str">
            <v>松浦　利行</v>
          </cell>
          <cell r="O675" t="str">
            <v>石川　和枝</v>
          </cell>
        </row>
        <row r="676">
          <cell r="A676">
            <v>43127</v>
          </cell>
          <cell r="B676" t="str">
            <v>川口工業</v>
          </cell>
          <cell r="C676" t="str">
            <v>駒　英明</v>
          </cell>
          <cell r="I676" t="str">
            <v>細野　博隆</v>
          </cell>
          <cell r="O676" t="str">
            <v>清水　和弘</v>
          </cell>
        </row>
        <row r="677">
          <cell r="A677">
            <v>43145</v>
          </cell>
          <cell r="B677" t="str">
            <v>新電元工業</v>
          </cell>
          <cell r="C677" t="str">
            <v>小笠原　政教</v>
          </cell>
          <cell r="D677" t="str">
            <v>H26～</v>
          </cell>
          <cell r="I677" t="str">
            <v>野口　浩明</v>
          </cell>
          <cell r="O677" t="str">
            <v>大野　昭夫</v>
          </cell>
        </row>
        <row r="678">
          <cell r="A678">
            <v>43215</v>
          </cell>
          <cell r="B678" t="str">
            <v>ボッシュ</v>
          </cell>
          <cell r="C678" t="str">
            <v>森川　典子</v>
          </cell>
          <cell r="I678" t="str">
            <v>川野邉　敦</v>
          </cell>
          <cell r="O678" t="str">
            <v>岸　　司</v>
          </cell>
        </row>
        <row r="679">
          <cell r="A679">
            <v>43224</v>
          </cell>
          <cell r="B679" t="str">
            <v>サイボー</v>
          </cell>
          <cell r="C679" t="str">
            <v>（飯塚　博文）</v>
          </cell>
          <cell r="I679" t="str">
            <v>（髙田　修司）</v>
          </cell>
        </row>
        <row r="680">
          <cell r="A680">
            <v>43242</v>
          </cell>
          <cell r="B680" t="str">
            <v>曙ブレーキ工業</v>
          </cell>
          <cell r="C680" t="str">
            <v>友光　茂</v>
          </cell>
          <cell r="I680" t="str">
            <v>小松　真人</v>
          </cell>
          <cell r="O680" t="str">
            <v>小松　真人</v>
          </cell>
        </row>
        <row r="681">
          <cell r="A681">
            <v>43261</v>
          </cell>
          <cell r="B681" t="str">
            <v>埼玉機械工業</v>
          </cell>
          <cell r="C681" t="str">
            <v>菊池　勇</v>
          </cell>
          <cell r="I681" t="str">
            <v>関　広次</v>
          </cell>
          <cell r="O681" t="str">
            <v>金久保　浩一</v>
          </cell>
        </row>
        <row r="682">
          <cell r="A682">
            <v>43270</v>
          </cell>
          <cell r="B682" t="str">
            <v>山昭</v>
          </cell>
          <cell r="C682" t="str">
            <v>内田　貞夫</v>
          </cell>
          <cell r="I682" t="str">
            <v>寺山　守夫</v>
          </cell>
        </row>
        <row r="683">
          <cell r="A683">
            <v>43289</v>
          </cell>
          <cell r="B683" t="str">
            <v>リズム時計</v>
          </cell>
          <cell r="C683" t="str">
            <v>奥田　伸一郎</v>
          </cell>
          <cell r="I683" t="str">
            <v>関　輝美</v>
          </cell>
        </row>
        <row r="684">
          <cell r="A684">
            <v>43298</v>
          </cell>
          <cell r="B684" t="str">
            <v>藤倉ゴム工業</v>
          </cell>
          <cell r="C684" t="str">
            <v>神山　幸一</v>
          </cell>
          <cell r="I684" t="str">
            <v>岡　二郎</v>
          </cell>
          <cell r="O684" t="str">
            <v>池田　正之</v>
          </cell>
        </row>
        <row r="685">
          <cell r="A685">
            <v>43303</v>
          </cell>
          <cell r="B685" t="str">
            <v>サンケン電気</v>
          </cell>
          <cell r="C685" t="str">
            <v>鈴木　昇</v>
          </cell>
          <cell r="I685" t="str">
            <v>伊藤　眞一</v>
          </cell>
        </row>
        <row r="686">
          <cell r="A686">
            <v>43312</v>
          </cell>
          <cell r="B686" t="str">
            <v>武蔵野銀行</v>
          </cell>
          <cell r="C686" t="str">
            <v>中村　元信</v>
          </cell>
          <cell r="I686" t="str">
            <v>尾澤　始</v>
          </cell>
          <cell r="O686" t="str">
            <v>保泉　文人</v>
          </cell>
        </row>
        <row r="687">
          <cell r="A687">
            <v>43368</v>
          </cell>
          <cell r="B687" t="str">
            <v>科学技術</v>
          </cell>
          <cell r="C687" t="str">
            <v>（堤　精史）</v>
          </cell>
          <cell r="I687" t="str">
            <v>（續　辰之介）</v>
          </cell>
          <cell r="O687" t="str">
            <v>（長島　玲）</v>
          </cell>
        </row>
        <row r="688">
          <cell r="A688">
            <v>43395</v>
          </cell>
          <cell r="B688" t="str">
            <v>さいしん</v>
          </cell>
          <cell r="C688" t="str">
            <v>安田　裕信</v>
          </cell>
          <cell r="I688" t="str">
            <v>日向　健</v>
          </cell>
          <cell r="O688" t="str">
            <v>柳原　拓二</v>
          </cell>
        </row>
        <row r="689">
          <cell r="A689">
            <v>43401</v>
          </cell>
          <cell r="B689" t="str">
            <v>埼玉県農協</v>
          </cell>
          <cell r="C689" t="str">
            <v>（鯨井　武明）</v>
          </cell>
          <cell r="I689" t="str">
            <v>（坂本　昌之）</v>
          </cell>
          <cell r="O689" t="str">
            <v>（戸張　貴一）</v>
          </cell>
        </row>
        <row r="690">
          <cell r="A690">
            <v>43410</v>
          </cell>
          <cell r="B690" t="str">
            <v>三国コカ・コーラ</v>
          </cell>
          <cell r="C690" t="str">
            <v>神山　登志男</v>
          </cell>
          <cell r="I690" t="str">
            <v>佐藤　友弥</v>
          </cell>
          <cell r="O690" t="str">
            <v>加藤　正</v>
          </cell>
        </row>
        <row r="691">
          <cell r="A691">
            <v>43447</v>
          </cell>
          <cell r="B691" t="str">
            <v>マーレ</v>
          </cell>
          <cell r="C691" t="str">
            <v>岸本　芳起</v>
          </cell>
          <cell r="I691" t="str">
            <v>岸本　芳起</v>
          </cell>
          <cell r="O691" t="str">
            <v>中山　哲之</v>
          </cell>
        </row>
        <row r="692">
          <cell r="A692">
            <v>43456</v>
          </cell>
          <cell r="B692" t="str">
            <v>埼玉県金属加工</v>
          </cell>
          <cell r="C692" t="str">
            <v>（長島　治）</v>
          </cell>
          <cell r="I692" t="str">
            <v>（今井　定好）</v>
          </cell>
        </row>
        <row r="693">
          <cell r="A693">
            <v>43465</v>
          </cell>
          <cell r="B693" t="str">
            <v>埼玉県建設業</v>
          </cell>
          <cell r="C693" t="str">
            <v>星野　博之</v>
          </cell>
          <cell r="I693" t="str">
            <v>西島　由秋</v>
          </cell>
          <cell r="O693" t="str">
            <v>蛭間　勝己</v>
          </cell>
        </row>
        <row r="694">
          <cell r="A694">
            <v>43492</v>
          </cell>
          <cell r="B694" t="str">
            <v>ニシウミグループ</v>
          </cell>
          <cell r="C694" t="str">
            <v>西海　栄一</v>
          </cell>
          <cell r="I694" t="str">
            <v>大澤　伸弘</v>
          </cell>
          <cell r="O694" t="str">
            <v>佐藤　京子</v>
          </cell>
        </row>
        <row r="695">
          <cell r="A695">
            <v>43508</v>
          </cell>
          <cell r="B695" t="str">
            <v>埼玉しんきん</v>
          </cell>
          <cell r="C695" t="str">
            <v>今泉　裕</v>
          </cell>
          <cell r="I695" t="str">
            <v>四方田　敏彦</v>
          </cell>
        </row>
        <row r="696">
          <cell r="A696">
            <v>43517</v>
          </cell>
          <cell r="B696" t="str">
            <v>埼玉県医師会</v>
          </cell>
          <cell r="C696" t="str">
            <v>金井　忠男</v>
          </cell>
          <cell r="I696" t="str">
            <v>奥富　章</v>
          </cell>
          <cell r="O696" t="str">
            <v>牛込　智</v>
          </cell>
        </row>
        <row r="697">
          <cell r="A697">
            <v>43855</v>
          </cell>
          <cell r="B697" t="str">
            <v>ＴＭＧ</v>
          </cell>
          <cell r="C697" t="str">
            <v>中村　毅</v>
          </cell>
          <cell r="I697" t="str">
            <v>本木　操</v>
          </cell>
          <cell r="O697" t="str">
            <v>本木　操</v>
          </cell>
        </row>
        <row r="698">
          <cell r="A698">
            <v>44019</v>
          </cell>
          <cell r="B698" t="str">
            <v>キッコーマン</v>
          </cell>
          <cell r="C698" t="str">
            <v>松崎　毅</v>
          </cell>
          <cell r="I698" t="str">
            <v>神保　慎一</v>
          </cell>
        </row>
        <row r="699">
          <cell r="A699">
            <v>44037</v>
          </cell>
          <cell r="B699" t="str">
            <v>ヤマサ</v>
          </cell>
          <cell r="C699" t="str">
            <v>上野　潤二</v>
          </cell>
          <cell r="I699" t="str">
            <v>柳堀　宏</v>
          </cell>
        </row>
        <row r="700">
          <cell r="A700">
            <v>44046</v>
          </cell>
          <cell r="B700" t="str">
            <v>ヒゲタ</v>
          </cell>
          <cell r="C700" t="str">
            <v>加藤　龍男</v>
          </cell>
          <cell r="I700" t="str">
            <v>山崎　義勝</v>
          </cell>
        </row>
        <row r="701">
          <cell r="A701">
            <v>44116</v>
          </cell>
          <cell r="B701" t="str">
            <v>千葉銀行</v>
          </cell>
          <cell r="C701" t="str">
            <v>八代　伸久</v>
          </cell>
          <cell r="I701" t="str">
            <v>鵜山　則昭</v>
          </cell>
          <cell r="O701" t="str">
            <v>宇田川　哲夫</v>
          </cell>
        </row>
        <row r="702">
          <cell r="A702">
            <v>44134</v>
          </cell>
          <cell r="B702" t="str">
            <v>千葉県医業</v>
          </cell>
          <cell r="C702" t="str">
            <v>柏戸　正英</v>
          </cell>
          <cell r="E702" t="str">
            <v>小張　淑男</v>
          </cell>
          <cell r="F702" t="str">
            <v>副理事長</v>
          </cell>
          <cell r="I702" t="str">
            <v>小張　淑男</v>
          </cell>
          <cell r="J702" t="str">
            <v>専務理事</v>
          </cell>
          <cell r="K702" t="str">
            <v>高澤　文夫</v>
          </cell>
          <cell r="O702" t="str">
            <v>渡辺　七平</v>
          </cell>
        </row>
        <row r="703">
          <cell r="A703">
            <v>44152</v>
          </cell>
          <cell r="B703" t="str">
            <v>イチカワ</v>
          </cell>
          <cell r="C703" t="str">
            <v>小泉　和之</v>
          </cell>
          <cell r="I703" t="str">
            <v>池田　岳志</v>
          </cell>
          <cell r="O703" t="str">
            <v>福田　富栄</v>
          </cell>
        </row>
        <row r="704">
          <cell r="A704">
            <v>44161</v>
          </cell>
          <cell r="B704" t="str">
            <v>山崎製パン</v>
          </cell>
          <cell r="C704" t="str">
            <v>飯島　英行</v>
          </cell>
          <cell r="I704" t="str">
            <v>島村　信之</v>
          </cell>
          <cell r="O704" t="str">
            <v>大下　章</v>
          </cell>
        </row>
        <row r="705">
          <cell r="A705">
            <v>44180</v>
          </cell>
          <cell r="B705" t="str">
            <v>鬼怒川ゴム</v>
          </cell>
          <cell r="C705" t="str">
            <v>小薬　次郎</v>
          </cell>
          <cell r="I705" t="str">
            <v>藤井　郁夫</v>
          </cell>
          <cell r="O705" t="str">
            <v>小出　善道</v>
          </cell>
        </row>
        <row r="706">
          <cell r="A706">
            <v>44199</v>
          </cell>
          <cell r="B706" t="str">
            <v>勝又</v>
          </cell>
          <cell r="C706" t="str">
            <v>勝又　久夫</v>
          </cell>
          <cell r="I706" t="str">
            <v>鳥飼　孝</v>
          </cell>
          <cell r="O706" t="str">
            <v>角田　克泰</v>
          </cell>
        </row>
        <row r="707">
          <cell r="A707">
            <v>44204</v>
          </cell>
          <cell r="B707" t="str">
            <v>京葉銀行</v>
          </cell>
          <cell r="C707" t="str">
            <v>藤坂　政美</v>
          </cell>
          <cell r="I707" t="str">
            <v>富川　秀樹</v>
          </cell>
          <cell r="O707" t="str">
            <v>矢部　俊一</v>
          </cell>
        </row>
        <row r="708">
          <cell r="A708">
            <v>44213</v>
          </cell>
          <cell r="B708" t="str">
            <v>千葉県機械金属</v>
          </cell>
          <cell r="C708" t="str">
            <v>山本　都俊</v>
          </cell>
          <cell r="D708" t="str">
            <v>H26.5.21～</v>
          </cell>
          <cell r="I708" t="str">
            <v>山口　武</v>
          </cell>
          <cell r="O708" t="str">
            <v>黒川　晃</v>
          </cell>
        </row>
        <row r="709">
          <cell r="A709">
            <v>44231</v>
          </cell>
          <cell r="B709" t="str">
            <v>双葉電子</v>
          </cell>
          <cell r="C709" t="str">
            <v>加藤　正実</v>
          </cell>
          <cell r="I709" t="str">
            <v>髙野　恭好</v>
          </cell>
        </row>
        <row r="710">
          <cell r="A710">
            <v>44241</v>
          </cell>
          <cell r="B710" t="str">
            <v>千葉興業銀行</v>
          </cell>
          <cell r="C710" t="str">
            <v>梅村　星児</v>
          </cell>
          <cell r="I710" t="str">
            <v>平野  正雄</v>
          </cell>
          <cell r="O710" t="str">
            <v>川島　惠美子</v>
          </cell>
        </row>
        <row r="711">
          <cell r="A711">
            <v>44250</v>
          </cell>
          <cell r="B711" t="str">
            <v>千葉県自動車販売整備</v>
          </cell>
          <cell r="C711" t="str">
            <v>寺尾　忠行</v>
          </cell>
          <cell r="I711" t="str">
            <v>齋藤　房次郎</v>
          </cell>
          <cell r="O711" t="str">
            <v>石橋　純子</v>
          </cell>
        </row>
        <row r="712">
          <cell r="A712">
            <v>44269</v>
          </cell>
          <cell r="B712" t="str">
            <v>千葉トヨタ</v>
          </cell>
          <cell r="C712" t="str">
            <v>小松　光雄</v>
          </cell>
          <cell r="I712" t="str">
            <v>浅見　修</v>
          </cell>
          <cell r="K712" t="str">
            <v>川島　健弐</v>
          </cell>
          <cell r="L712" t="str">
            <v>常務理事代理</v>
          </cell>
          <cell r="O712" t="str">
            <v>鈴木  治義</v>
          </cell>
        </row>
        <row r="713">
          <cell r="A713">
            <v>44278</v>
          </cell>
          <cell r="B713" t="str">
            <v>千葉県農協</v>
          </cell>
          <cell r="C713" t="str">
            <v>林　茂壽</v>
          </cell>
          <cell r="I713" t="str">
            <v>小嶋　英志</v>
          </cell>
          <cell r="O713" t="str">
            <v>野崎　彰</v>
          </cell>
        </row>
        <row r="714">
          <cell r="A714">
            <v>44287</v>
          </cell>
          <cell r="B714" t="str">
            <v>新日鐵住金君津関連</v>
          </cell>
          <cell r="C714" t="str">
            <v>神　明徳</v>
          </cell>
          <cell r="I714" t="str">
            <v>白駒　勝也</v>
          </cell>
        </row>
        <row r="715">
          <cell r="A715">
            <v>44301</v>
          </cell>
          <cell r="B715" t="str">
            <v>利根コカ・コーラ</v>
          </cell>
          <cell r="C715" t="str">
            <v>庄司　保</v>
          </cell>
          <cell r="I715" t="str">
            <v>鈴木　幸夫</v>
          </cell>
          <cell r="O715" t="str">
            <v>勝田　徳則</v>
          </cell>
        </row>
        <row r="716">
          <cell r="A716">
            <v>44311</v>
          </cell>
          <cell r="B716" t="str">
            <v>千葉県しんきん</v>
          </cell>
          <cell r="C716" t="str">
            <v>菊安　満雄</v>
          </cell>
          <cell r="I716" t="str">
            <v>小川　勝雄</v>
          </cell>
        </row>
        <row r="717">
          <cell r="A717">
            <v>44320</v>
          </cell>
          <cell r="B717" t="str">
            <v>千葉県日産自動車</v>
          </cell>
          <cell r="C717" t="str">
            <v>加藤　勇</v>
          </cell>
          <cell r="I717" t="str">
            <v>斉藤　典久</v>
          </cell>
          <cell r="O717" t="str">
            <v>靑山　敏彦</v>
          </cell>
        </row>
        <row r="718">
          <cell r="A718">
            <v>44348</v>
          </cell>
          <cell r="B718" t="str">
            <v>千葉県建設業</v>
          </cell>
          <cell r="C718" t="str">
            <v>式田　秀穂</v>
          </cell>
          <cell r="I718" t="str">
            <v>小池　忠夫</v>
          </cell>
          <cell r="O718" t="str">
            <v>今増　純孝</v>
          </cell>
        </row>
        <row r="719">
          <cell r="A719">
            <v>44366</v>
          </cell>
          <cell r="B719" t="str">
            <v>千葉県食品製造</v>
          </cell>
          <cell r="C719" t="str">
            <v>古谷　健一</v>
          </cell>
          <cell r="I719" t="str">
            <v>山口　義一</v>
          </cell>
          <cell r="O719" t="str">
            <v>加藤　雅宏</v>
          </cell>
        </row>
        <row r="720">
          <cell r="A720">
            <v>44375</v>
          </cell>
          <cell r="B720" t="str">
            <v>京葉ガス</v>
          </cell>
          <cell r="C720" t="str">
            <v>山田　英男</v>
          </cell>
          <cell r="I720" t="str">
            <v>柴田　正信</v>
          </cell>
          <cell r="O720" t="str">
            <v>佐々　成良</v>
          </cell>
        </row>
        <row r="721">
          <cell r="A721">
            <v>44393</v>
          </cell>
          <cell r="B721" t="str">
            <v>千葉県トラック</v>
          </cell>
          <cell r="C721" t="str">
            <v>西郷　隆好</v>
          </cell>
          <cell r="I721" t="str">
            <v>柳　賢一</v>
          </cell>
          <cell r="O721" t="str">
            <v>柳　賢一</v>
          </cell>
        </row>
        <row r="722">
          <cell r="A722">
            <v>44418</v>
          </cell>
          <cell r="B722" t="str">
            <v>オリエンタルランド</v>
          </cell>
          <cell r="C722" t="str">
            <v>鈴木　茂</v>
          </cell>
          <cell r="I722" t="str">
            <v>原口　靖弘</v>
          </cell>
          <cell r="O722" t="str">
            <v>香川　幸廣</v>
          </cell>
        </row>
        <row r="723">
          <cell r="A723">
            <v>44427</v>
          </cell>
          <cell r="B723" t="str">
            <v>亀田総合病院</v>
          </cell>
          <cell r="C723" t="str">
            <v>亀田　秀次</v>
          </cell>
          <cell r="I723" t="str">
            <v>篠原　行雄</v>
          </cell>
          <cell r="O723" t="str">
            <v>座間　淳</v>
          </cell>
        </row>
        <row r="724">
          <cell r="A724">
            <v>45026</v>
          </cell>
          <cell r="B724" t="str">
            <v>味の素</v>
          </cell>
          <cell r="C724" t="str">
            <v>吉宮　由真</v>
          </cell>
          <cell r="I724" t="str">
            <v>天沼　敏朗</v>
          </cell>
          <cell r="O724" t="str">
            <v>今市　次郎</v>
          </cell>
        </row>
        <row r="725">
          <cell r="A725">
            <v>45081</v>
          </cell>
          <cell r="B725" t="str">
            <v>デイ・シイ</v>
          </cell>
          <cell r="C725" t="str">
            <v>山口　信利</v>
          </cell>
          <cell r="I725" t="str">
            <v>山岸　信幸</v>
          </cell>
          <cell r="O725" t="str">
            <v>松尾　清一</v>
          </cell>
          <cell r="Q725" t="str">
            <v>石井　雄二</v>
          </cell>
          <cell r="R725" t="str">
            <v>次長</v>
          </cell>
        </row>
        <row r="726">
          <cell r="A726">
            <v>45197</v>
          </cell>
          <cell r="B726" t="str">
            <v>日産自動車</v>
          </cell>
          <cell r="C726" t="str">
            <v>高橋　雄介</v>
          </cell>
          <cell r="E726" t="str">
            <v>永水　克欣</v>
          </cell>
          <cell r="F726" t="str">
            <v>理事長代理</v>
          </cell>
          <cell r="I726" t="str">
            <v>高萩　文男</v>
          </cell>
          <cell r="K726" t="str">
            <v>青戸　実</v>
          </cell>
          <cell r="L726" t="str">
            <v>常務理事付</v>
          </cell>
          <cell r="M726" t="str">
            <v>中野　哲也</v>
          </cell>
          <cell r="N726" t="str">
            <v>企画室室長</v>
          </cell>
          <cell r="O726" t="str">
            <v>福永　昭子</v>
          </cell>
          <cell r="Q726" t="str">
            <v>内満　政則</v>
          </cell>
          <cell r="R726" t="str">
            <v>部長</v>
          </cell>
          <cell r="S726" t="str">
            <v>佐野　章</v>
          </cell>
          <cell r="T726" t="str">
            <v>部長</v>
          </cell>
        </row>
        <row r="727">
          <cell r="A727">
            <v>45249</v>
          </cell>
          <cell r="B727" t="str">
            <v>富士フイルムグループ</v>
          </cell>
          <cell r="C727" t="str">
            <v>山田　透</v>
          </cell>
          <cell r="I727" t="str">
            <v>津田　珠樹</v>
          </cell>
          <cell r="O727" t="str">
            <v>三代　崇夫</v>
          </cell>
        </row>
        <row r="728">
          <cell r="A728">
            <v>45258</v>
          </cell>
          <cell r="B728" t="str">
            <v>富士通</v>
          </cell>
          <cell r="C728" t="str">
            <v>藤田　正美</v>
          </cell>
          <cell r="I728" t="str">
            <v>平　英志</v>
          </cell>
          <cell r="O728" t="str">
            <v>堀　正雄</v>
          </cell>
        </row>
        <row r="729">
          <cell r="A729">
            <v>45267</v>
          </cell>
          <cell r="B729" t="str">
            <v>三菱化工機</v>
          </cell>
          <cell r="C729" t="str">
            <v>高橋　泰</v>
          </cell>
          <cell r="I729" t="str">
            <v>渡辺　晃</v>
          </cell>
        </row>
        <row r="730">
          <cell r="A730">
            <v>45328</v>
          </cell>
          <cell r="B730" t="str">
            <v>京三製作所</v>
          </cell>
          <cell r="C730" t="str">
            <v>小野寺　徹</v>
          </cell>
          <cell r="I730" t="str">
            <v>三ツ股　修二</v>
          </cell>
          <cell r="O730" t="str">
            <v>菊地　孝子</v>
          </cell>
        </row>
        <row r="731">
          <cell r="A731">
            <v>45364</v>
          </cell>
          <cell r="B731" t="str">
            <v>神奈川運輸業</v>
          </cell>
          <cell r="C731" t="str">
            <v>佐々木　茂彦</v>
          </cell>
          <cell r="I731" t="str">
            <v>上野　勝</v>
          </cell>
          <cell r="O731" t="str">
            <v>西澤　善一朗</v>
          </cell>
        </row>
        <row r="732">
          <cell r="A732">
            <v>45434</v>
          </cell>
          <cell r="B732" t="str">
            <v>東京機械</v>
          </cell>
          <cell r="C732" t="str">
            <v>幸田　辰雄</v>
          </cell>
          <cell r="I732" t="str">
            <v>青木　宏始</v>
          </cell>
          <cell r="O732" t="str">
            <v>清野　悦男</v>
          </cell>
        </row>
        <row r="733">
          <cell r="A733">
            <v>45452</v>
          </cell>
          <cell r="B733" t="str">
            <v>日本鋳造</v>
          </cell>
          <cell r="C733" t="str">
            <v>阿部　俊彦</v>
          </cell>
          <cell r="I733" t="str">
            <v>永田　恭一</v>
          </cell>
          <cell r="O733" t="str">
            <v>中根　元子</v>
          </cell>
        </row>
        <row r="734">
          <cell r="A734">
            <v>45587</v>
          </cell>
          <cell r="B734" t="str">
            <v>ＪＶＣケンウッド</v>
          </cell>
          <cell r="C734" t="str">
            <v>今井　正樹</v>
          </cell>
          <cell r="I734" t="str">
            <v>塚田　淳夫</v>
          </cell>
          <cell r="O734" t="str">
            <v>川﨑　正稔</v>
          </cell>
        </row>
        <row r="735">
          <cell r="A735">
            <v>45620</v>
          </cell>
          <cell r="B735" t="str">
            <v>昭和電線</v>
          </cell>
          <cell r="C735" t="str">
            <v>郷田　隆邦</v>
          </cell>
          <cell r="I735" t="str">
            <v>清水　修</v>
          </cell>
          <cell r="O735" t="str">
            <v>山本　謙二</v>
          </cell>
        </row>
        <row r="736">
          <cell r="A736">
            <v>45675</v>
          </cell>
          <cell r="B736" t="str">
            <v>横浜港湾</v>
          </cell>
          <cell r="C736" t="str">
            <v>藤木　幸夫</v>
          </cell>
          <cell r="I736" t="str">
            <v>橋本　正信</v>
          </cell>
          <cell r="O736" t="str">
            <v>君野　恭二</v>
          </cell>
        </row>
        <row r="737">
          <cell r="A737">
            <v>45684</v>
          </cell>
          <cell r="B737" t="str">
            <v>横浜銀行</v>
          </cell>
          <cell r="C737" t="str">
            <v>渋谷　康弘</v>
          </cell>
          <cell r="I737" t="str">
            <v>田中　俊光</v>
          </cell>
          <cell r="O737" t="str">
            <v>椎野　公夫</v>
          </cell>
        </row>
        <row r="738">
          <cell r="A738">
            <v>45727</v>
          </cell>
          <cell r="B738" t="str">
            <v>小松製作所</v>
          </cell>
          <cell r="C738" t="str">
            <v>森　正尚</v>
          </cell>
          <cell r="I738" t="str">
            <v>加藤　知道</v>
          </cell>
          <cell r="J738" t="str">
            <v>専務理事</v>
          </cell>
          <cell r="O738" t="str">
            <v>野口　仁士</v>
          </cell>
        </row>
        <row r="739">
          <cell r="A739">
            <v>45736</v>
          </cell>
          <cell r="B739" t="str">
            <v>日本飛行機</v>
          </cell>
          <cell r="C739" t="str">
            <v>松本　真人</v>
          </cell>
          <cell r="I739" t="str">
            <v>佐藤　敏夫</v>
          </cell>
          <cell r="O739" t="str">
            <v>松村　亮子</v>
          </cell>
        </row>
        <row r="740">
          <cell r="A740">
            <v>45772</v>
          </cell>
          <cell r="B740" t="str">
            <v>横浜港運</v>
          </cell>
          <cell r="C740" t="str">
            <v>鈴木　久衛</v>
          </cell>
          <cell r="I740" t="str">
            <v>巌　富司</v>
          </cell>
          <cell r="O740" t="str">
            <v>山岸　芳則</v>
          </cell>
        </row>
        <row r="741">
          <cell r="A741">
            <v>45781</v>
          </cell>
          <cell r="B741" t="str">
            <v>神奈川県医療従事者</v>
          </cell>
          <cell r="C741" t="str">
            <v>大久保　吉修</v>
          </cell>
          <cell r="E741" t="str">
            <v>長倉　靖彦</v>
          </cell>
          <cell r="F741" t="str">
            <v>副理事長</v>
          </cell>
          <cell r="I741" t="str">
            <v>青木　敏則</v>
          </cell>
          <cell r="O741" t="str">
            <v>青木　敏則</v>
          </cell>
          <cell r="P741" t="str">
            <v>事務局長</v>
          </cell>
          <cell r="Q741" t="str">
            <v>藤田　武</v>
          </cell>
          <cell r="R741" t="str">
            <v>管理部長</v>
          </cell>
          <cell r="S741" t="str">
            <v>武藤　正人</v>
          </cell>
          <cell r="T741" t="str">
            <v>事業部長</v>
          </cell>
        </row>
        <row r="742">
          <cell r="A742">
            <v>45791</v>
          </cell>
          <cell r="B742" t="str">
            <v>神奈川県協同</v>
          </cell>
          <cell r="C742" t="str">
            <v>平松　廣司</v>
          </cell>
          <cell r="D742" t="str">
            <v>H26～</v>
          </cell>
          <cell r="E742" t="str">
            <v>志村　善一</v>
          </cell>
          <cell r="F742" t="str">
            <v>副理事長</v>
          </cell>
          <cell r="I742" t="str">
            <v>綾部　清昭</v>
          </cell>
          <cell r="O742" t="str">
            <v>森　正光</v>
          </cell>
        </row>
        <row r="743">
          <cell r="A743">
            <v>45824</v>
          </cell>
          <cell r="B743" t="str">
            <v>トヨタ自動車東日本</v>
          </cell>
          <cell r="C743" t="str">
            <v>野中　敏行</v>
          </cell>
          <cell r="I743" t="str">
            <v>山尾　一元</v>
          </cell>
          <cell r="O743" t="str">
            <v>新倉　敏</v>
          </cell>
        </row>
        <row r="744">
          <cell r="A744">
            <v>45842</v>
          </cell>
          <cell r="B744" t="str">
            <v>日本発条</v>
          </cell>
          <cell r="C744" t="str">
            <v>山口　努</v>
          </cell>
          <cell r="I744" t="str">
            <v>田中　克彦</v>
          </cell>
          <cell r="O744" t="str">
            <v>岩瀬　雅夫</v>
          </cell>
        </row>
        <row r="745">
          <cell r="A745">
            <v>45921</v>
          </cell>
          <cell r="B745" t="str">
            <v>東洋電機</v>
          </cell>
          <cell r="C745" t="str">
            <v>石井　明彦</v>
          </cell>
          <cell r="I745" t="str">
            <v>松田　伸治</v>
          </cell>
        </row>
        <row r="746">
          <cell r="A746">
            <v>45931</v>
          </cell>
          <cell r="B746" t="str">
            <v>神奈川県鉄工業</v>
          </cell>
          <cell r="C746" t="str">
            <v>小菅　光良</v>
          </cell>
          <cell r="I746" t="str">
            <v>平戸　高男</v>
          </cell>
          <cell r="O746" t="str">
            <v>宮崎　蓮美</v>
          </cell>
        </row>
        <row r="747">
          <cell r="A747">
            <v>45968</v>
          </cell>
          <cell r="B747" t="str">
            <v>コマツＮＴＣ</v>
          </cell>
          <cell r="C747" t="str">
            <v>西田　正紀</v>
          </cell>
          <cell r="D747" t="str">
            <v>H26～</v>
          </cell>
          <cell r="I747" t="str">
            <v>光吉　健明</v>
          </cell>
          <cell r="O747" t="str">
            <v>松原　貴子</v>
          </cell>
        </row>
        <row r="748">
          <cell r="A748">
            <v>45986</v>
          </cell>
          <cell r="B748" t="str">
            <v>プレス工業</v>
          </cell>
          <cell r="C748" t="str">
            <v>齊藤　正人</v>
          </cell>
          <cell r="I748" t="str">
            <v>神谷　俊行</v>
          </cell>
          <cell r="O748" t="str">
            <v>村上　健一</v>
          </cell>
        </row>
        <row r="749">
          <cell r="A749">
            <v>46015</v>
          </cell>
          <cell r="B749" t="str">
            <v>神奈川鉄鋼産業</v>
          </cell>
          <cell r="C749" t="str">
            <v>鈴木　明</v>
          </cell>
          <cell r="I749" t="str">
            <v>浜地　陽一</v>
          </cell>
          <cell r="O749" t="str">
            <v>鈴木　真智子</v>
          </cell>
        </row>
        <row r="750">
          <cell r="A750">
            <v>46024</v>
          </cell>
          <cell r="B750" t="str">
            <v>トヨタウエインズグループ</v>
          </cell>
          <cell r="C750" t="str">
            <v>宮原　郁生</v>
          </cell>
          <cell r="I750" t="str">
            <v>中町　由紀雄</v>
          </cell>
          <cell r="O750" t="str">
            <v>中根  義雄</v>
          </cell>
        </row>
        <row r="751">
          <cell r="A751">
            <v>46033</v>
          </cell>
          <cell r="B751" t="str">
            <v>車体工業</v>
          </cell>
          <cell r="C751" t="str">
            <v>武藤　純一</v>
          </cell>
          <cell r="I751" t="str">
            <v>原　和夫</v>
          </cell>
          <cell r="O751" t="str">
            <v>井出　泰義</v>
          </cell>
        </row>
        <row r="752">
          <cell r="A752">
            <v>46042</v>
          </cell>
          <cell r="B752" t="str">
            <v>不二サッシ</v>
          </cell>
          <cell r="C752" t="str">
            <v>岡野　直樹</v>
          </cell>
          <cell r="I752" t="str">
            <v>中由　光徳</v>
          </cell>
          <cell r="O752" t="str">
            <v>並木　茂</v>
          </cell>
        </row>
        <row r="753">
          <cell r="A753">
            <v>46051</v>
          </cell>
          <cell r="B753" t="str">
            <v>東亜建設工業</v>
          </cell>
          <cell r="C753" t="str">
            <v>羽田　滋規</v>
          </cell>
          <cell r="I753" t="str">
            <v>小林　正敏</v>
          </cell>
        </row>
        <row r="754">
          <cell r="A754">
            <v>46061</v>
          </cell>
          <cell r="B754" t="str">
            <v>モリタ宮田工業</v>
          </cell>
          <cell r="C754" t="str">
            <v>野島　隆</v>
          </cell>
          <cell r="I754" t="str">
            <v>板東　久</v>
          </cell>
          <cell r="O754" t="str">
            <v>久住　多加代</v>
          </cell>
        </row>
        <row r="755">
          <cell r="A755">
            <v>46098</v>
          </cell>
          <cell r="B755" t="str">
            <v>神奈川県自動車販売</v>
          </cell>
          <cell r="C755" t="str">
            <v>関口　雄介</v>
          </cell>
          <cell r="I755" t="str">
            <v>成田　義明</v>
          </cell>
          <cell r="O755" t="str">
            <v>佐藤　達夫</v>
          </cell>
        </row>
        <row r="756">
          <cell r="A756">
            <v>46112</v>
          </cell>
          <cell r="B756" t="str">
            <v>神奈川県石油業</v>
          </cell>
          <cell r="C756" t="str">
            <v>渡辺　晴夫</v>
          </cell>
          <cell r="I756" t="str">
            <v>廣部　正義</v>
          </cell>
          <cell r="O756" t="str">
            <v>木戸口　健久</v>
          </cell>
        </row>
        <row r="757">
          <cell r="A757">
            <v>46121</v>
          </cell>
          <cell r="B757" t="str">
            <v>アイメタルテクノロジー</v>
          </cell>
          <cell r="C757" t="str">
            <v>津金　秀司</v>
          </cell>
          <cell r="I757" t="str">
            <v>金子　孝之</v>
          </cell>
          <cell r="O757" t="str">
            <v>長谷部　宏</v>
          </cell>
        </row>
        <row r="758">
          <cell r="A758">
            <v>46131</v>
          </cell>
          <cell r="B758" t="str">
            <v>東芝</v>
          </cell>
          <cell r="C758" t="str">
            <v>村上　顕郎</v>
          </cell>
          <cell r="D758" t="str">
            <v>H26～</v>
          </cell>
          <cell r="I758" t="str">
            <v>窪田　嘉則</v>
          </cell>
          <cell r="O758" t="str">
            <v>木村　文裕</v>
          </cell>
        </row>
        <row r="759">
          <cell r="A759">
            <v>46140</v>
          </cell>
          <cell r="B759" t="str">
            <v>日新</v>
          </cell>
          <cell r="C759" t="str">
            <v>赤尾　吉生</v>
          </cell>
          <cell r="D759" t="str">
            <v>H26.4.1～</v>
          </cell>
          <cell r="I759" t="str">
            <v>森本　正雄</v>
          </cell>
          <cell r="O759" t="str">
            <v>栗林　俊光</v>
          </cell>
        </row>
        <row r="760">
          <cell r="A760">
            <v>46159</v>
          </cell>
          <cell r="B760" t="str">
            <v>富士通ゼネラル</v>
          </cell>
          <cell r="C760" t="str">
            <v>海老澤　久寿</v>
          </cell>
          <cell r="I760" t="str">
            <v>千葉　春雄</v>
          </cell>
          <cell r="O760" t="str">
            <v>（増山　恵美）</v>
          </cell>
        </row>
        <row r="761">
          <cell r="A761">
            <v>46168</v>
          </cell>
          <cell r="B761" t="str">
            <v>中山鋼業</v>
          </cell>
          <cell r="C761" t="str">
            <v>岡田　裕一</v>
          </cell>
          <cell r="I761" t="str">
            <v>樋口　雅敏</v>
          </cell>
        </row>
        <row r="762">
          <cell r="A762">
            <v>46186</v>
          </cell>
          <cell r="B762" t="str">
            <v>岡村製作所</v>
          </cell>
          <cell r="C762" t="str">
            <v>勝本　浩史</v>
          </cell>
          <cell r="I762" t="str">
            <v>柿澤　良則</v>
          </cell>
        </row>
        <row r="763">
          <cell r="A763">
            <v>46195</v>
          </cell>
          <cell r="B763" t="str">
            <v>市光工業</v>
          </cell>
          <cell r="C763" t="str">
            <v>志田　哲也</v>
          </cell>
          <cell r="I763" t="str">
            <v>安達　陽一</v>
          </cell>
          <cell r="O763" t="str">
            <v>岩澤　輝和</v>
          </cell>
        </row>
        <row r="764">
          <cell r="A764">
            <v>46201</v>
          </cell>
          <cell r="B764" t="str">
            <v>シロキ工業</v>
          </cell>
          <cell r="C764" t="str">
            <v>杉山　森夫</v>
          </cell>
          <cell r="I764" t="str">
            <v>亀崎　康一</v>
          </cell>
          <cell r="O764" t="str">
            <v>土屋　康弘</v>
          </cell>
        </row>
        <row r="765">
          <cell r="A765">
            <v>46229</v>
          </cell>
          <cell r="B765" t="str">
            <v>神奈川トヨタ</v>
          </cell>
          <cell r="C765" t="str">
            <v>上野　健彦</v>
          </cell>
          <cell r="I765" t="str">
            <v>藤﨑　稔</v>
          </cell>
          <cell r="O765" t="str">
            <v>斉藤　佳晃</v>
          </cell>
        </row>
        <row r="766">
          <cell r="A766">
            <v>46238</v>
          </cell>
          <cell r="B766" t="str">
            <v>アツギ</v>
          </cell>
          <cell r="C766" t="str">
            <v>八町　政敏</v>
          </cell>
          <cell r="I766" t="str">
            <v>上原　健二</v>
          </cell>
          <cell r="O766" t="str">
            <v>上原　健二</v>
          </cell>
        </row>
        <row r="767">
          <cell r="A767">
            <v>46247</v>
          </cell>
          <cell r="B767" t="str">
            <v>神奈川県電設</v>
          </cell>
          <cell r="C767" t="str">
            <v>十八日　義雄</v>
          </cell>
          <cell r="I767" t="str">
            <v>石黒　義明</v>
          </cell>
          <cell r="O767" t="str">
            <v>根本　滝子</v>
          </cell>
        </row>
        <row r="768">
          <cell r="A768">
            <v>46274</v>
          </cell>
          <cell r="B768" t="str">
            <v>バンテック</v>
          </cell>
          <cell r="C768" t="str">
            <v>沢頭　弘行</v>
          </cell>
          <cell r="I768" t="str">
            <v>奥井　威至</v>
          </cell>
          <cell r="O768" t="str">
            <v>奥井　威至</v>
          </cell>
        </row>
        <row r="769">
          <cell r="A769">
            <v>46283</v>
          </cell>
          <cell r="B769" t="str">
            <v>上野グループ</v>
          </cell>
          <cell r="C769" t="str">
            <v>上野　誠</v>
          </cell>
          <cell r="I769" t="str">
            <v>佐藤　信夫</v>
          </cell>
          <cell r="O769" t="str">
            <v>守木　雄一</v>
          </cell>
        </row>
        <row r="770">
          <cell r="A770">
            <v>46308</v>
          </cell>
          <cell r="B770" t="str">
            <v>油研</v>
          </cell>
          <cell r="C770" t="str">
            <v>永久　秀治</v>
          </cell>
          <cell r="I770" t="str">
            <v>加藤　毅</v>
          </cell>
        </row>
        <row r="771">
          <cell r="A771">
            <v>46317</v>
          </cell>
          <cell r="B771" t="str">
            <v>神奈川県自動車整備</v>
          </cell>
          <cell r="C771" t="str">
            <v>多田　愼二</v>
          </cell>
          <cell r="I771" t="str">
            <v>高山　正夫</v>
          </cell>
          <cell r="O771" t="str">
            <v>小野　峰子</v>
          </cell>
        </row>
        <row r="772">
          <cell r="A772">
            <v>46335</v>
          </cell>
          <cell r="B772" t="str">
            <v>東プレ</v>
          </cell>
          <cell r="C772" t="str">
            <v>松岡　邦和</v>
          </cell>
          <cell r="I772" t="str">
            <v>伊達　嘉夫</v>
          </cell>
          <cell r="O772" t="str">
            <v>岸　孝善</v>
          </cell>
        </row>
        <row r="773">
          <cell r="A773">
            <v>46344</v>
          </cell>
          <cell r="B773" t="str">
            <v>アマダ</v>
          </cell>
          <cell r="C773" t="str">
            <v>阿部　敦茂</v>
          </cell>
          <cell r="I773" t="str">
            <v>髙橋　秀一</v>
          </cell>
          <cell r="O773" t="str">
            <v>神谷　慈人</v>
          </cell>
        </row>
        <row r="774">
          <cell r="A774">
            <v>46362</v>
          </cell>
          <cell r="B774" t="str">
            <v>神奈川県建設業</v>
          </cell>
          <cell r="C774" t="str">
            <v>荒井　進</v>
          </cell>
          <cell r="I774" t="str">
            <v>大箭　隆司</v>
          </cell>
          <cell r="O774" t="str">
            <v>錦織　和男</v>
          </cell>
        </row>
        <row r="775">
          <cell r="A775">
            <v>46381</v>
          </cell>
          <cell r="B775" t="str">
            <v>ゼロ</v>
          </cell>
          <cell r="C775" t="str">
            <v>塩谷　知之</v>
          </cell>
          <cell r="I775" t="str">
            <v>細矢　勝</v>
          </cell>
          <cell r="O775" t="str">
            <v>向井　章</v>
          </cell>
        </row>
        <row r="776">
          <cell r="A776">
            <v>46390</v>
          </cell>
          <cell r="B776" t="str">
            <v>神奈川県機器</v>
          </cell>
          <cell r="C776" t="str">
            <v>目黒　洋二</v>
          </cell>
          <cell r="I776" t="str">
            <v>高橋　和芳</v>
          </cell>
          <cell r="O776" t="str">
            <v>二宮　利明</v>
          </cell>
          <cell r="Q776" t="str">
            <v>糀　和代</v>
          </cell>
          <cell r="R776" t="str">
            <v>事務次長</v>
          </cell>
        </row>
        <row r="777">
          <cell r="A777">
            <v>46405</v>
          </cell>
          <cell r="B777" t="str">
            <v>日本コロムビア</v>
          </cell>
          <cell r="C777" t="str">
            <v>滝田　洋</v>
          </cell>
          <cell r="I777" t="str">
            <v>加倉井　浩一</v>
          </cell>
          <cell r="O777" t="str">
            <v>片岡　和子</v>
          </cell>
        </row>
        <row r="778">
          <cell r="A778">
            <v>46414</v>
          </cell>
          <cell r="B778" t="str">
            <v>神奈川県管工事業</v>
          </cell>
          <cell r="C778" t="str">
            <v>佐々木　靖太</v>
          </cell>
          <cell r="I778" t="str">
            <v>浦山　功二</v>
          </cell>
          <cell r="O778" t="str">
            <v>宮崎　弘之</v>
          </cell>
        </row>
        <row r="779">
          <cell r="A779">
            <v>46423</v>
          </cell>
          <cell r="B779" t="str">
            <v>日本農産工業</v>
          </cell>
          <cell r="C779" t="str">
            <v>多田　幸令</v>
          </cell>
          <cell r="I779" t="str">
            <v>水野　正明</v>
          </cell>
          <cell r="O779" t="str">
            <v>岡崎　惠美子</v>
          </cell>
          <cell r="P779" t="str">
            <v>事務長代理</v>
          </cell>
        </row>
        <row r="780">
          <cell r="A780">
            <v>46441</v>
          </cell>
          <cell r="B780" t="str">
            <v>神奈川県電子電気機器</v>
          </cell>
          <cell r="C780" t="str">
            <v>下田　達郎</v>
          </cell>
          <cell r="I780" t="str">
            <v>松橋　綱幸</v>
          </cell>
          <cell r="K780" t="str">
            <v>阿部　邦和</v>
          </cell>
          <cell r="L780" t="str">
            <v>理事</v>
          </cell>
          <cell r="O780" t="str">
            <v>中泉　貴雄</v>
          </cell>
        </row>
        <row r="781">
          <cell r="A781">
            <v>46460</v>
          </cell>
          <cell r="B781" t="str">
            <v>神奈川県プラスチック事業</v>
          </cell>
          <cell r="C781" t="str">
            <v>安藤　壽浩</v>
          </cell>
          <cell r="I781" t="str">
            <v>三田村　亮介</v>
          </cell>
          <cell r="O781" t="str">
            <v>矢澤　恭子</v>
          </cell>
        </row>
        <row r="782">
          <cell r="A782">
            <v>46497</v>
          </cell>
          <cell r="B782" t="str">
            <v>京セラ</v>
          </cell>
          <cell r="C782" t="str">
            <v>佐藤　隆</v>
          </cell>
          <cell r="I782" t="str">
            <v>川嶋　成男</v>
          </cell>
          <cell r="O782" t="str">
            <v>下之園　学</v>
          </cell>
        </row>
        <row r="783">
          <cell r="A783">
            <v>46549</v>
          </cell>
          <cell r="B783" t="str">
            <v>河西工業</v>
          </cell>
          <cell r="C783" t="str">
            <v>半谷　勝二</v>
          </cell>
          <cell r="I783" t="str">
            <v>門井　文夫</v>
          </cell>
          <cell r="O783" t="str">
            <v>田中　美博</v>
          </cell>
        </row>
        <row r="784">
          <cell r="A784">
            <v>46567</v>
          </cell>
          <cell r="B784" t="str">
            <v>神奈川県情報サービス産業</v>
          </cell>
          <cell r="C784" t="str">
            <v>渡邉　安好</v>
          </cell>
          <cell r="E784" t="str">
            <v>町田　肇</v>
          </cell>
          <cell r="F784" t="str">
            <v>副理事長</v>
          </cell>
          <cell r="I784" t="str">
            <v>堀田　純</v>
          </cell>
          <cell r="O784" t="str">
            <v>須藤　康彦</v>
          </cell>
        </row>
        <row r="785">
          <cell r="A785">
            <v>46576</v>
          </cell>
          <cell r="B785" t="str">
            <v>丸全昭和運輸</v>
          </cell>
          <cell r="C785" t="str">
            <v>浅井　俊之</v>
          </cell>
          <cell r="I785" t="str">
            <v>柴田　良一</v>
          </cell>
          <cell r="O785" t="str">
            <v>岸　照夫</v>
          </cell>
        </row>
        <row r="786">
          <cell r="A786">
            <v>46594</v>
          </cell>
          <cell r="B786" t="str">
            <v>神奈川県食品製造</v>
          </cell>
          <cell r="C786" t="str">
            <v>平川　兼寛</v>
          </cell>
          <cell r="I786" t="str">
            <v>西山　幸和</v>
          </cell>
          <cell r="O786" t="str">
            <v>西山　幸和</v>
          </cell>
        </row>
        <row r="787">
          <cell r="A787">
            <v>46600</v>
          </cell>
          <cell r="B787" t="str">
            <v>東京応化工業</v>
          </cell>
          <cell r="C787" t="str">
            <v>水木　國雄</v>
          </cell>
          <cell r="I787" t="str">
            <v>笹川　松敏</v>
          </cell>
        </row>
        <row r="788">
          <cell r="A788">
            <v>46619</v>
          </cell>
          <cell r="B788" t="str">
            <v>アルバック</v>
          </cell>
          <cell r="C788" t="str">
            <v>坊　昭範</v>
          </cell>
          <cell r="I788" t="str">
            <v>中里　恵</v>
          </cell>
          <cell r="O788" t="str">
            <v>平田　章</v>
          </cell>
        </row>
        <row r="789">
          <cell r="A789">
            <v>46628</v>
          </cell>
          <cell r="B789" t="str">
            <v>ニフコ</v>
          </cell>
          <cell r="C789" t="str">
            <v>吉丸　由紀子</v>
          </cell>
          <cell r="I789" t="str">
            <v>本間　雄一</v>
          </cell>
        </row>
        <row r="790">
          <cell r="A790">
            <v>46637</v>
          </cell>
          <cell r="B790" t="str">
            <v>エルナー</v>
          </cell>
          <cell r="C790" t="str">
            <v>村田　健一郎</v>
          </cell>
          <cell r="I790" t="str">
            <v>清水　英夫</v>
          </cell>
        </row>
        <row r="791">
          <cell r="A791">
            <v>46646</v>
          </cell>
          <cell r="B791" t="str">
            <v>ナイスグループ</v>
          </cell>
          <cell r="C791" t="str">
            <v>平田　恒一郎</v>
          </cell>
          <cell r="I791" t="str">
            <v>篠原　敏明</v>
          </cell>
          <cell r="O791" t="str">
            <v>久保　宜之</v>
          </cell>
        </row>
        <row r="792">
          <cell r="A792">
            <v>46655</v>
          </cell>
          <cell r="B792" t="str">
            <v>古河電池</v>
          </cell>
          <cell r="C792" t="str">
            <v>青木　敏光</v>
          </cell>
          <cell r="I792" t="str">
            <v>細渕　正実</v>
          </cell>
          <cell r="O792" t="str">
            <v>細渕　正実</v>
          </cell>
        </row>
        <row r="793">
          <cell r="A793">
            <v>46664</v>
          </cell>
          <cell r="B793" t="str">
            <v>旭ファイバーグラス</v>
          </cell>
          <cell r="C793" t="str">
            <v>近藤　雅博</v>
          </cell>
          <cell r="I793" t="str">
            <v>浜添　政秋</v>
          </cell>
        </row>
        <row r="794">
          <cell r="A794">
            <v>46799</v>
          </cell>
          <cell r="B794" t="str">
            <v>富士ソフト</v>
          </cell>
          <cell r="C794" t="str">
            <v>須藤　勝</v>
          </cell>
          <cell r="I794" t="str">
            <v>関口　通男</v>
          </cell>
          <cell r="O794" t="str">
            <v>渡辺　和男</v>
          </cell>
        </row>
        <row r="795">
          <cell r="A795">
            <v>48021</v>
          </cell>
          <cell r="B795" t="str">
            <v>電気化学</v>
          </cell>
          <cell r="C795" t="str">
            <v>三宅　憲雄</v>
          </cell>
          <cell r="I795" t="str">
            <v>足立　明則</v>
          </cell>
          <cell r="O795" t="str">
            <v>八木　和香</v>
          </cell>
        </row>
        <row r="796">
          <cell r="A796">
            <v>48049</v>
          </cell>
          <cell r="B796" t="str">
            <v>新興プランテック・ニイガタ</v>
          </cell>
          <cell r="C796" t="str">
            <v>福久　正毅</v>
          </cell>
          <cell r="I796" t="str">
            <v>丹羽　克己</v>
          </cell>
          <cell r="O796" t="str">
            <v>齋藤　繁</v>
          </cell>
        </row>
        <row r="797">
          <cell r="A797">
            <v>48094</v>
          </cell>
          <cell r="B797" t="str">
            <v>ツガミ</v>
          </cell>
          <cell r="C797" t="str">
            <v>西嶋　尚生</v>
          </cell>
          <cell r="I797" t="str">
            <v>本間　利雄</v>
          </cell>
          <cell r="O797" t="str">
            <v>高橋　智子</v>
          </cell>
        </row>
        <row r="798">
          <cell r="A798">
            <v>48191</v>
          </cell>
          <cell r="B798" t="str">
            <v>新潟臨港</v>
          </cell>
          <cell r="C798" t="str">
            <v>坪井　鈴兒</v>
          </cell>
          <cell r="I798" t="str">
            <v>岩野　靖</v>
          </cell>
        </row>
        <row r="799">
          <cell r="A799">
            <v>48216</v>
          </cell>
          <cell r="B799" t="str">
            <v>第四銀行</v>
          </cell>
          <cell r="C799" t="str">
            <v>長谷川　聡</v>
          </cell>
          <cell r="D799" t="str">
            <v>H26.7.1～</v>
          </cell>
          <cell r="I799" t="str">
            <v>中山　訓</v>
          </cell>
          <cell r="O799" t="str">
            <v>伊藤　均</v>
          </cell>
        </row>
        <row r="800">
          <cell r="A800">
            <v>48225</v>
          </cell>
          <cell r="B800" t="str">
            <v>北越銀行</v>
          </cell>
          <cell r="C800" t="str">
            <v>荒城　哲</v>
          </cell>
          <cell r="I800" t="str">
            <v>駒野　一隆</v>
          </cell>
          <cell r="O800" t="str">
            <v>永井　暢一</v>
          </cell>
        </row>
        <row r="801">
          <cell r="A801">
            <v>48243</v>
          </cell>
          <cell r="B801" t="str">
            <v>新潟県農業団体</v>
          </cell>
          <cell r="C801" t="str">
            <v>萬歳　章</v>
          </cell>
          <cell r="I801" t="str">
            <v>橋詰　義男</v>
          </cell>
        </row>
        <row r="802">
          <cell r="A802">
            <v>48304</v>
          </cell>
          <cell r="B802" t="str">
            <v>大光銀行</v>
          </cell>
          <cell r="C802" t="str">
            <v>石田　幸雄</v>
          </cell>
          <cell r="D802" t="str">
            <v>H26～</v>
          </cell>
          <cell r="I802" t="str">
            <v>今井　薫</v>
          </cell>
        </row>
        <row r="803">
          <cell r="A803">
            <v>48313</v>
          </cell>
          <cell r="B803" t="str">
            <v>中越運送</v>
          </cell>
          <cell r="C803" t="str">
            <v>中山　四郎治</v>
          </cell>
          <cell r="I803" t="str">
            <v>計良　宏</v>
          </cell>
        </row>
        <row r="804">
          <cell r="A804">
            <v>48322</v>
          </cell>
          <cell r="B804" t="str">
            <v>新潟トヨタ自動車</v>
          </cell>
          <cell r="C804" t="str">
            <v>等々力　徹</v>
          </cell>
          <cell r="I804" t="str">
            <v>佐々木　誠</v>
          </cell>
          <cell r="O804" t="str">
            <v>船久保　康夫</v>
          </cell>
        </row>
        <row r="805">
          <cell r="A805">
            <v>48341</v>
          </cell>
          <cell r="B805" t="str">
            <v>新潟県自動車整備販売</v>
          </cell>
          <cell r="C805" t="str">
            <v>宮城　豊</v>
          </cell>
          <cell r="I805" t="str">
            <v>平井　正春</v>
          </cell>
          <cell r="O805" t="str">
            <v>松本　修</v>
          </cell>
        </row>
        <row r="806">
          <cell r="A806">
            <v>48369</v>
          </cell>
          <cell r="B806" t="str">
            <v>新潟日産自動車</v>
          </cell>
          <cell r="C806" t="str">
            <v>遠藤　佳彦</v>
          </cell>
          <cell r="I806" t="str">
            <v>三好　正志</v>
          </cell>
          <cell r="O806" t="str">
            <v>飯島　晋一</v>
          </cell>
        </row>
        <row r="807">
          <cell r="A807">
            <v>48378</v>
          </cell>
          <cell r="B807" t="str">
            <v>コロナ</v>
          </cell>
          <cell r="C807" t="str">
            <v>崎山　興紀</v>
          </cell>
          <cell r="I807" t="str">
            <v>中嶋　和男</v>
          </cell>
        </row>
        <row r="808">
          <cell r="A808">
            <v>48387</v>
          </cell>
          <cell r="B808" t="str">
            <v>日本精機</v>
          </cell>
          <cell r="C808" t="str">
            <v>五十嵐　竹善</v>
          </cell>
          <cell r="I808" t="str">
            <v>山田　幸一</v>
          </cell>
          <cell r="O808" t="str">
            <v>曽根　哲也</v>
          </cell>
        </row>
        <row r="809">
          <cell r="A809">
            <v>48396</v>
          </cell>
          <cell r="B809" t="str">
            <v>植木組</v>
          </cell>
          <cell r="C809" t="str">
            <v>近藤　文彰</v>
          </cell>
          <cell r="I809" t="str">
            <v>香田　俊幸</v>
          </cell>
          <cell r="O809" t="str">
            <v>山崎　久</v>
          </cell>
        </row>
        <row r="810">
          <cell r="A810">
            <v>48401</v>
          </cell>
          <cell r="B810" t="str">
            <v>ビー・エス・エヌ</v>
          </cell>
          <cell r="C810" t="str">
            <v>竹石　松次</v>
          </cell>
          <cell r="I810" t="str">
            <v>加藤　真里子</v>
          </cell>
          <cell r="O810" t="str">
            <v>斎藤　紀子</v>
          </cell>
        </row>
        <row r="811">
          <cell r="A811">
            <v>48411</v>
          </cell>
          <cell r="B811" t="str">
            <v>直江津電子</v>
          </cell>
          <cell r="C811" t="str">
            <v>吉村　康</v>
          </cell>
          <cell r="D811" t="str">
            <v>H26～</v>
          </cell>
          <cell r="I811" t="str">
            <v>五十嵐　豊</v>
          </cell>
        </row>
        <row r="812">
          <cell r="A812">
            <v>49056</v>
          </cell>
          <cell r="B812" t="str">
            <v>広貫堂</v>
          </cell>
          <cell r="C812" t="str">
            <v>竹内　二三雄</v>
          </cell>
          <cell r="I812" t="str">
            <v>澤田　聡美</v>
          </cell>
        </row>
        <row r="813">
          <cell r="A813">
            <v>49135</v>
          </cell>
          <cell r="B813" t="str">
            <v>北陸銀行</v>
          </cell>
          <cell r="C813" t="str">
            <v>庵　栄伸</v>
          </cell>
          <cell r="I813" t="str">
            <v>奥井　裕一</v>
          </cell>
          <cell r="O813" t="str">
            <v>吉原　裕和</v>
          </cell>
        </row>
        <row r="814">
          <cell r="A814">
            <v>49153</v>
          </cell>
          <cell r="B814" t="str">
            <v>北陸電力</v>
          </cell>
          <cell r="C814" t="str">
            <v>村田　良昭</v>
          </cell>
          <cell r="I814" t="str">
            <v>南　博之</v>
          </cell>
          <cell r="O814" t="str">
            <v>小田原　健二</v>
          </cell>
        </row>
        <row r="815">
          <cell r="A815">
            <v>49171</v>
          </cell>
          <cell r="B815" t="str">
            <v>富山地方鉄道</v>
          </cell>
          <cell r="C815" t="str">
            <v>辻川　徹</v>
          </cell>
          <cell r="I815" t="str">
            <v>中田　邦彦</v>
          </cell>
          <cell r="O815" t="str">
            <v>久次　功記</v>
          </cell>
        </row>
        <row r="816">
          <cell r="A816">
            <v>49181</v>
          </cell>
          <cell r="B816" t="str">
            <v>北陸電気工事</v>
          </cell>
          <cell r="C816" t="str">
            <v>上田　重伸</v>
          </cell>
          <cell r="I816" t="str">
            <v>吉原　照英</v>
          </cell>
          <cell r="O816" t="str">
            <v>辰巳　裕美</v>
          </cell>
        </row>
        <row r="817">
          <cell r="A817">
            <v>49190</v>
          </cell>
          <cell r="B817" t="str">
            <v>不二越</v>
          </cell>
          <cell r="C817" t="str">
            <v>目黒　清</v>
          </cell>
          <cell r="I817" t="str">
            <v>豊田　幹雄</v>
          </cell>
          <cell r="O817" t="str">
            <v>豊田　幹雄</v>
          </cell>
        </row>
        <row r="818">
          <cell r="A818">
            <v>49205</v>
          </cell>
          <cell r="B818" t="str">
            <v>ＹＫＫ</v>
          </cell>
          <cell r="C818" t="str">
            <v>寺田　弥司治</v>
          </cell>
          <cell r="I818" t="str">
            <v>相田　芳郎</v>
          </cell>
          <cell r="O818" t="str">
            <v>大上戸　克美</v>
          </cell>
        </row>
        <row r="819">
          <cell r="A819">
            <v>49214</v>
          </cell>
          <cell r="B819" t="str">
            <v>トナミ運輸</v>
          </cell>
          <cell r="C819" t="str">
            <v>髙田　和夫</v>
          </cell>
          <cell r="I819" t="str">
            <v>塚原　喜義</v>
          </cell>
          <cell r="O819" t="str">
            <v>林　美智枝</v>
          </cell>
        </row>
        <row r="820">
          <cell r="A820">
            <v>49232</v>
          </cell>
          <cell r="B820" t="str">
            <v>三協・立山</v>
          </cell>
          <cell r="C820" t="str">
            <v>山田　浩司</v>
          </cell>
          <cell r="I820" t="str">
            <v>野村　雅孝</v>
          </cell>
          <cell r="O820" t="str">
            <v>畑　昌代</v>
          </cell>
        </row>
        <row r="821">
          <cell r="A821">
            <v>49241</v>
          </cell>
          <cell r="B821" t="str">
            <v>日本カーバイド工業</v>
          </cell>
          <cell r="C821" t="str">
            <v>富川　哲志</v>
          </cell>
          <cell r="I821" t="str">
            <v>石﨑　正展</v>
          </cell>
          <cell r="O821" t="str">
            <v>青野　茂</v>
          </cell>
        </row>
        <row r="822">
          <cell r="A822">
            <v>49251</v>
          </cell>
          <cell r="B822" t="str">
            <v>富山第一銀行</v>
          </cell>
          <cell r="C822" t="str">
            <v>藤岡　正紀</v>
          </cell>
          <cell r="I822" t="str">
            <v>横山　郁夫</v>
          </cell>
          <cell r="O822" t="str">
            <v>横山　郁夫</v>
          </cell>
        </row>
        <row r="823">
          <cell r="A823">
            <v>49260</v>
          </cell>
          <cell r="B823" t="str">
            <v>富山県自動車販売店</v>
          </cell>
          <cell r="C823" t="str">
            <v>田形　昌敏</v>
          </cell>
          <cell r="I823" t="str">
            <v>嘉指　博行</v>
          </cell>
          <cell r="O823" t="str">
            <v>芹田　一信</v>
          </cell>
        </row>
        <row r="824">
          <cell r="A824">
            <v>49288</v>
          </cell>
          <cell r="B824" t="str">
            <v>ＩＴホールディングスグループ</v>
          </cell>
          <cell r="C824" t="str">
            <v>森田　俊明</v>
          </cell>
          <cell r="I824" t="str">
            <v>早川　和夫</v>
          </cell>
          <cell r="O824" t="str">
            <v>島田　吉明</v>
          </cell>
        </row>
        <row r="825">
          <cell r="A825">
            <v>49297</v>
          </cell>
          <cell r="B825" t="str">
            <v>ゴールドウイン</v>
          </cell>
          <cell r="C825" t="str">
            <v>山道　正和</v>
          </cell>
          <cell r="I825" t="str">
            <v>長谷川　誠</v>
          </cell>
          <cell r="O825" t="str">
            <v>早助　美樹</v>
          </cell>
        </row>
        <row r="826">
          <cell r="A826">
            <v>49302</v>
          </cell>
          <cell r="B826" t="str">
            <v>北陸電気工業</v>
          </cell>
          <cell r="C826" t="str">
            <v>津田　信治</v>
          </cell>
          <cell r="I826" t="str">
            <v>福見　正明</v>
          </cell>
        </row>
        <row r="827">
          <cell r="A827">
            <v>50061</v>
          </cell>
          <cell r="B827" t="str">
            <v>北國銀行</v>
          </cell>
          <cell r="C827" t="str">
            <v>前田　純一</v>
          </cell>
          <cell r="I827" t="str">
            <v>岩根　伸</v>
          </cell>
          <cell r="O827" t="str">
            <v>名畑　満</v>
          </cell>
        </row>
        <row r="828">
          <cell r="A828">
            <v>50070</v>
          </cell>
          <cell r="B828" t="str">
            <v>北陸鉄道</v>
          </cell>
          <cell r="C828" t="str">
            <v>中辻　純一</v>
          </cell>
          <cell r="I828" t="str">
            <v>橋向　幸弘</v>
          </cell>
          <cell r="O828" t="str">
            <v>松本　壮平</v>
          </cell>
        </row>
        <row r="829">
          <cell r="A829">
            <v>50103</v>
          </cell>
          <cell r="B829" t="str">
            <v>津田駒工業</v>
          </cell>
          <cell r="C829" t="str">
            <v>竹鼻　達夫</v>
          </cell>
          <cell r="I829" t="str">
            <v>高野　裕一</v>
          </cell>
          <cell r="O829" t="str">
            <v>中村　外茂二</v>
          </cell>
        </row>
        <row r="830">
          <cell r="A830">
            <v>50112</v>
          </cell>
          <cell r="B830" t="str">
            <v>石川県自動車販売店</v>
          </cell>
          <cell r="C830" t="str">
            <v>岡田　喜一</v>
          </cell>
          <cell r="I830" t="str">
            <v>田中　喜彦</v>
          </cell>
        </row>
        <row r="831">
          <cell r="A831">
            <v>50121</v>
          </cell>
          <cell r="B831" t="str">
            <v>小松精練</v>
          </cell>
          <cell r="C831" t="str">
            <v>清水　義信</v>
          </cell>
          <cell r="D831" t="str">
            <v>H26～</v>
          </cell>
          <cell r="I831" t="str">
            <v>畑　伸彦</v>
          </cell>
          <cell r="O831" t="str">
            <v>橘　真由美</v>
          </cell>
        </row>
        <row r="832">
          <cell r="A832">
            <v>50140</v>
          </cell>
          <cell r="B832" t="str">
            <v>北陸地区信用金庫</v>
          </cell>
          <cell r="C832" t="str">
            <v>大林　重治</v>
          </cell>
          <cell r="I832" t="str">
            <v>川崎　哲</v>
          </cell>
        </row>
        <row r="833">
          <cell r="A833">
            <v>50168</v>
          </cell>
          <cell r="B833" t="str">
            <v>北國新聞</v>
          </cell>
          <cell r="C833" t="str">
            <v>高澤　基</v>
          </cell>
          <cell r="I833" t="str">
            <v>菊地　晃</v>
          </cell>
        </row>
        <row r="834">
          <cell r="A834">
            <v>50177</v>
          </cell>
          <cell r="B834" t="str">
            <v>澁谷工業</v>
          </cell>
          <cell r="C834" t="str">
            <v>村田　善之</v>
          </cell>
          <cell r="I834" t="str">
            <v>西田　正清</v>
          </cell>
          <cell r="O834" t="str">
            <v>西村　聡</v>
          </cell>
        </row>
        <row r="835">
          <cell r="A835">
            <v>50186</v>
          </cell>
          <cell r="B835" t="str">
            <v>北陸情報産業</v>
          </cell>
          <cell r="C835" t="str">
            <v>多田　和雄</v>
          </cell>
          <cell r="I835" t="str">
            <v>吉岡　崇雄</v>
          </cell>
          <cell r="O835" t="str">
            <v>梨野　昌美</v>
          </cell>
        </row>
        <row r="836">
          <cell r="A836">
            <v>51013</v>
          </cell>
          <cell r="B836" t="str">
            <v>セーレン</v>
          </cell>
          <cell r="C836" t="str">
            <v>坪田　敏郎</v>
          </cell>
          <cell r="I836" t="str">
            <v>野路　日出男</v>
          </cell>
        </row>
        <row r="837">
          <cell r="A837">
            <v>51050</v>
          </cell>
          <cell r="B837" t="str">
            <v>福井銀行</v>
          </cell>
          <cell r="C837" t="str">
            <v>伊東　忠昭</v>
          </cell>
          <cell r="I837" t="str">
            <v>笠松　平明</v>
          </cell>
          <cell r="O837" t="str">
            <v>小泉　哲</v>
          </cell>
        </row>
        <row r="838">
          <cell r="A838">
            <v>51078</v>
          </cell>
          <cell r="B838" t="str">
            <v>福井県自動車販売整備</v>
          </cell>
          <cell r="C838" t="str">
            <v>岡田　章</v>
          </cell>
          <cell r="I838" t="str">
            <v>中島　洋司</v>
          </cell>
        </row>
        <row r="839">
          <cell r="A839">
            <v>51087</v>
          </cell>
          <cell r="B839" t="str">
            <v>サカイ</v>
          </cell>
          <cell r="C839" t="str">
            <v>塚本　博巳</v>
          </cell>
          <cell r="I839" t="str">
            <v>松川　勝美</v>
          </cell>
        </row>
        <row r="840">
          <cell r="A840">
            <v>51096</v>
          </cell>
          <cell r="B840" t="str">
            <v>福井県機械工業</v>
          </cell>
          <cell r="C840" t="str">
            <v>花山　優</v>
          </cell>
          <cell r="I840" t="str">
            <v>前田　茂高</v>
          </cell>
          <cell r="O840" t="str">
            <v>川横　奈緒美</v>
          </cell>
        </row>
        <row r="841">
          <cell r="A841">
            <v>51101</v>
          </cell>
          <cell r="B841" t="str">
            <v>福井村田製作所</v>
          </cell>
          <cell r="C841" t="str">
            <v>北畑　孝一</v>
          </cell>
          <cell r="I841" t="str">
            <v>江守　直幸</v>
          </cell>
          <cell r="O841" t="str">
            <v>谷口　康則</v>
          </cell>
        </row>
        <row r="842">
          <cell r="A842">
            <v>51111</v>
          </cell>
          <cell r="B842" t="str">
            <v>三谷</v>
          </cell>
          <cell r="C842" t="str">
            <v>三谷　宏治</v>
          </cell>
          <cell r="I842" t="str">
            <v>深川　芳行</v>
          </cell>
        </row>
        <row r="843">
          <cell r="A843">
            <v>51139</v>
          </cell>
          <cell r="B843" t="str">
            <v>福邦銀行</v>
          </cell>
          <cell r="C843" t="str">
            <v>東條　敬</v>
          </cell>
          <cell r="I843" t="str">
            <v>高村　邦裕</v>
          </cell>
        </row>
        <row r="844">
          <cell r="A844">
            <v>51148</v>
          </cell>
          <cell r="B844" t="str">
            <v>オリオン電機</v>
          </cell>
          <cell r="C844" t="str">
            <v>矢野　栄幸</v>
          </cell>
          <cell r="I844" t="str">
            <v>中川　幸治</v>
          </cell>
        </row>
        <row r="845">
          <cell r="A845">
            <v>52011</v>
          </cell>
          <cell r="B845" t="str">
            <v>山梨中央銀行</v>
          </cell>
          <cell r="C845" t="str">
            <v>関　光良</v>
          </cell>
          <cell r="I845" t="str">
            <v>長田　文彦</v>
          </cell>
          <cell r="O845" t="str">
            <v>長田　文彦</v>
          </cell>
        </row>
        <row r="846">
          <cell r="A846">
            <v>52067</v>
          </cell>
          <cell r="B846" t="str">
            <v>山梨県自動車販売整備</v>
          </cell>
          <cell r="C846" t="str">
            <v>田中　好輔</v>
          </cell>
          <cell r="I846" t="str">
            <v>輿石　光彦</v>
          </cell>
        </row>
        <row r="847">
          <cell r="A847">
            <v>52094</v>
          </cell>
          <cell r="B847" t="str">
            <v>山日ＹＢＳ</v>
          </cell>
          <cell r="C847" t="str">
            <v>西川　勝仁</v>
          </cell>
          <cell r="I847" t="str">
            <v>奈良田　伸司</v>
          </cell>
        </row>
        <row r="848">
          <cell r="A848">
            <v>52146</v>
          </cell>
          <cell r="B848" t="str">
            <v>ファナック</v>
          </cell>
          <cell r="C848" t="str">
            <v>稲葉　清右衛門</v>
          </cell>
          <cell r="I848" t="str">
            <v>冨田　雅之</v>
          </cell>
          <cell r="O848" t="str">
            <v>石井　恵子</v>
          </cell>
        </row>
        <row r="849">
          <cell r="A849">
            <v>53029</v>
          </cell>
          <cell r="B849" t="str">
            <v>石川島芝浦タービン長野</v>
          </cell>
          <cell r="C849" t="str">
            <v>浅輪　学</v>
          </cell>
          <cell r="I849" t="str">
            <v>開嶋　実美</v>
          </cell>
          <cell r="O849" t="str">
            <v>高倉　亮二</v>
          </cell>
        </row>
        <row r="850">
          <cell r="A850">
            <v>53065</v>
          </cell>
          <cell r="B850" t="str">
            <v>長野電鉄</v>
          </cell>
          <cell r="C850" t="str">
            <v>笠原　甲一</v>
          </cell>
          <cell r="I850" t="str">
            <v>宮下　和彦</v>
          </cell>
        </row>
        <row r="851">
          <cell r="A851">
            <v>53074</v>
          </cell>
          <cell r="B851" t="str">
            <v>八十二銀行</v>
          </cell>
          <cell r="C851" t="str">
            <v>中村　博</v>
          </cell>
          <cell r="I851" t="str">
            <v>長沼　健</v>
          </cell>
          <cell r="O851" t="str">
            <v>冨沢　幸正</v>
          </cell>
        </row>
        <row r="852">
          <cell r="A852">
            <v>53092</v>
          </cell>
          <cell r="B852" t="str">
            <v>長野県農業協同組合</v>
          </cell>
          <cell r="C852" t="str">
            <v>大槻　憲雄</v>
          </cell>
          <cell r="E852" t="str">
            <v>芳坂　榮一</v>
          </cell>
          <cell r="F852" t="str">
            <v>副理事長</v>
          </cell>
          <cell r="I852" t="str">
            <v>大木島　真</v>
          </cell>
          <cell r="O852" t="str">
            <v>山田　尚義</v>
          </cell>
        </row>
        <row r="853">
          <cell r="A853">
            <v>53153</v>
          </cell>
          <cell r="B853" t="str">
            <v>法令出版</v>
          </cell>
          <cell r="C853" t="str">
            <v>田中　英弥</v>
          </cell>
          <cell r="I853" t="str">
            <v>田中　國睦</v>
          </cell>
          <cell r="K853" t="str">
            <v>竹内　松一</v>
          </cell>
          <cell r="O853" t="str">
            <v>原田　今朝満</v>
          </cell>
        </row>
        <row r="854">
          <cell r="A854">
            <v>53162</v>
          </cell>
          <cell r="B854" t="str">
            <v>長野県食品</v>
          </cell>
          <cell r="C854" t="str">
            <v>大久保　佐俊</v>
          </cell>
          <cell r="I854" t="str">
            <v>寺島　宏</v>
          </cell>
          <cell r="O854" t="str">
            <v>丸山　廣志</v>
          </cell>
        </row>
        <row r="855">
          <cell r="A855">
            <v>53181</v>
          </cell>
          <cell r="B855" t="str">
            <v>信濃毎日新聞</v>
          </cell>
          <cell r="C855" t="str">
            <v>中村　重一</v>
          </cell>
          <cell r="I855" t="str">
            <v>北村　康史</v>
          </cell>
          <cell r="O855" t="str">
            <v>長谷川　岳志</v>
          </cell>
        </row>
        <row r="856">
          <cell r="A856">
            <v>53190</v>
          </cell>
          <cell r="B856" t="str">
            <v>長野県機械金属</v>
          </cell>
          <cell r="C856" t="str">
            <v>高澤　宏次</v>
          </cell>
          <cell r="I856" t="str">
            <v>宮澤　利弘</v>
          </cell>
          <cell r="O856" t="str">
            <v>鳥羽　一光</v>
          </cell>
        </row>
        <row r="857">
          <cell r="A857">
            <v>53214</v>
          </cell>
          <cell r="B857" t="str">
            <v>日本電産サンキョー</v>
          </cell>
          <cell r="C857" t="str">
            <v>青木　茂</v>
          </cell>
          <cell r="I857" t="str">
            <v>黒田　実</v>
          </cell>
          <cell r="O857" t="str">
            <v>上條  俊樹</v>
          </cell>
        </row>
        <row r="858">
          <cell r="A858">
            <v>53223</v>
          </cell>
          <cell r="B858" t="str">
            <v>コーア</v>
          </cell>
          <cell r="C858" t="str">
            <v>向山　孝一</v>
          </cell>
          <cell r="I858" t="str">
            <v>高坂　和男</v>
          </cell>
          <cell r="O858" t="str">
            <v>高坂　和男</v>
          </cell>
        </row>
        <row r="859">
          <cell r="A859">
            <v>53260</v>
          </cell>
          <cell r="B859" t="str">
            <v>長野県自動車販売店</v>
          </cell>
          <cell r="C859" t="str">
            <v>宇都宮　保</v>
          </cell>
          <cell r="I859" t="str">
            <v>小川　憲一</v>
          </cell>
          <cell r="O859" t="str">
            <v>小坂　征史</v>
          </cell>
        </row>
        <row r="860">
          <cell r="A860">
            <v>53279</v>
          </cell>
          <cell r="B860" t="str">
            <v>ミネベア</v>
          </cell>
          <cell r="C860" t="str">
            <v>矢島　裕孝</v>
          </cell>
          <cell r="I860" t="str">
            <v>両角　孝徳</v>
          </cell>
        </row>
        <row r="861">
          <cell r="A861">
            <v>53288</v>
          </cell>
          <cell r="B861" t="str">
            <v>甲信越しんきん</v>
          </cell>
          <cell r="C861" t="str">
            <v>坂本　力</v>
          </cell>
          <cell r="I861" t="str">
            <v>荒井　晃二</v>
          </cell>
        </row>
        <row r="862">
          <cell r="A862">
            <v>53297</v>
          </cell>
          <cell r="B862" t="str">
            <v>チノン</v>
          </cell>
          <cell r="C862" t="str">
            <v>柴　篤志</v>
          </cell>
          <cell r="I862" t="str">
            <v>五味　一人</v>
          </cell>
          <cell r="O862" t="str">
            <v>青木　俊夫</v>
          </cell>
        </row>
        <row r="863">
          <cell r="A863">
            <v>53302</v>
          </cell>
          <cell r="B863" t="str">
            <v>長野銀行</v>
          </cell>
          <cell r="C863" t="str">
            <v>中條　功</v>
          </cell>
          <cell r="I863" t="str">
            <v>中村　義久</v>
          </cell>
          <cell r="O863" t="str">
            <v>小林　哲夫</v>
          </cell>
        </row>
        <row r="864">
          <cell r="A864">
            <v>53311</v>
          </cell>
          <cell r="B864" t="str">
            <v>甲信越信用組合</v>
          </cell>
          <cell r="C864" t="str">
            <v>山岸　光博</v>
          </cell>
          <cell r="E864" t="str">
            <v>細田　幸次</v>
          </cell>
          <cell r="F864" t="str">
            <v>副理事長</v>
          </cell>
          <cell r="G864" t="str">
            <v>八子　英雄</v>
          </cell>
          <cell r="H864" t="str">
            <v>副理事長</v>
          </cell>
          <cell r="I864" t="str">
            <v>森泉　哲</v>
          </cell>
          <cell r="O864" t="str">
            <v>藤縄　貴</v>
          </cell>
        </row>
        <row r="865">
          <cell r="A865">
            <v>53321</v>
          </cell>
          <cell r="B865" t="str">
            <v>北野建設</v>
          </cell>
          <cell r="C865" t="str">
            <v>西田　眞介</v>
          </cell>
          <cell r="I865" t="str">
            <v>田々井　芳雄</v>
          </cell>
          <cell r="O865" t="str">
            <v>直江　富美</v>
          </cell>
        </row>
        <row r="866">
          <cell r="A866">
            <v>53330</v>
          </cell>
          <cell r="B866" t="str">
            <v>マルイチ</v>
          </cell>
          <cell r="C866" t="str">
            <v>（白井　幸男）</v>
          </cell>
          <cell r="I866" t="str">
            <v>（倉島　善晴）</v>
          </cell>
          <cell r="O866" t="str">
            <v>（飯島　隆夫）</v>
          </cell>
        </row>
        <row r="867">
          <cell r="A867">
            <v>53349</v>
          </cell>
          <cell r="B867" t="str">
            <v>キッセイ</v>
          </cell>
          <cell r="C867" t="str">
            <v>神澤　陸雄</v>
          </cell>
          <cell r="I867" t="str">
            <v>長谷川　裕</v>
          </cell>
        </row>
        <row r="868">
          <cell r="A868">
            <v>53367</v>
          </cell>
          <cell r="B868" t="str">
            <v>長野県卸商業団地</v>
          </cell>
          <cell r="C868" t="str">
            <v>夏目　潔</v>
          </cell>
          <cell r="E868" t="str">
            <v>長田　安夫</v>
          </cell>
          <cell r="F868" t="str">
            <v>参与</v>
          </cell>
          <cell r="I868" t="str">
            <v>松木　孝之</v>
          </cell>
        </row>
        <row r="869">
          <cell r="A869">
            <v>53376</v>
          </cell>
          <cell r="B869" t="str">
            <v>日東光学</v>
          </cell>
          <cell r="C869" t="str">
            <v>宮坂　和生</v>
          </cell>
          <cell r="I869" t="str">
            <v>秋山　公男</v>
          </cell>
        </row>
        <row r="870">
          <cell r="A870">
            <v>53385</v>
          </cell>
          <cell r="B870" t="str">
            <v>エプソン</v>
          </cell>
          <cell r="C870" t="str">
            <v>川名　政幸</v>
          </cell>
          <cell r="D870" t="str">
            <v>H26～</v>
          </cell>
          <cell r="I870" t="str">
            <v>北原　秀人</v>
          </cell>
          <cell r="O870" t="str">
            <v>林　文彦</v>
          </cell>
        </row>
        <row r="871">
          <cell r="A871">
            <v>54115</v>
          </cell>
          <cell r="B871" t="str">
            <v>十六銀行</v>
          </cell>
          <cell r="C871" t="str">
            <v>高橋　義信</v>
          </cell>
          <cell r="I871" t="str">
            <v>田口　節</v>
          </cell>
          <cell r="O871" t="str">
            <v>西田　政文</v>
          </cell>
        </row>
        <row r="872">
          <cell r="A872">
            <v>54124</v>
          </cell>
          <cell r="B872" t="str">
            <v>イビデン</v>
          </cell>
          <cell r="C872" t="str">
            <v>栗田　茂康</v>
          </cell>
          <cell r="I872" t="str">
            <v>近藤　功</v>
          </cell>
        </row>
        <row r="873">
          <cell r="A873">
            <v>54133</v>
          </cell>
          <cell r="B873" t="str">
            <v>大垣共立銀行</v>
          </cell>
          <cell r="C873" t="str">
            <v>関谷　隆夫</v>
          </cell>
          <cell r="I873" t="str">
            <v>小林　和夫</v>
          </cell>
          <cell r="O873" t="str">
            <v>寺尾　俊彦</v>
          </cell>
        </row>
        <row r="874">
          <cell r="A874">
            <v>54198</v>
          </cell>
          <cell r="B874" t="str">
            <v>岐阜繊維</v>
          </cell>
          <cell r="C874" t="str">
            <v>吉岡　源裕</v>
          </cell>
          <cell r="I874" t="str">
            <v>高橋　克昌</v>
          </cell>
          <cell r="O874" t="str">
            <v>大島　美江</v>
          </cell>
        </row>
        <row r="875">
          <cell r="A875">
            <v>54240</v>
          </cell>
          <cell r="B875" t="str">
            <v>岐阜信用金庫</v>
          </cell>
          <cell r="C875" t="str">
            <v>髙橋　征利</v>
          </cell>
          <cell r="I875" t="str">
            <v>山内　千明</v>
          </cell>
          <cell r="O875" t="str">
            <v>本庄　恒久</v>
          </cell>
        </row>
        <row r="876">
          <cell r="A876">
            <v>54268</v>
          </cell>
          <cell r="B876" t="str">
            <v>関ケ原石材</v>
          </cell>
          <cell r="C876" t="str">
            <v>水向　敏朗</v>
          </cell>
          <cell r="I876" t="str">
            <v>早野　典男</v>
          </cell>
        </row>
        <row r="877">
          <cell r="A877">
            <v>54286</v>
          </cell>
          <cell r="B877" t="str">
            <v>岐阜県自動車販売</v>
          </cell>
          <cell r="C877" t="str">
            <v>加藤　誠三</v>
          </cell>
          <cell r="I877" t="str">
            <v>篠田　敦夫</v>
          </cell>
          <cell r="O877" t="str">
            <v>平野　禎</v>
          </cell>
        </row>
        <row r="878">
          <cell r="A878">
            <v>54338</v>
          </cell>
          <cell r="B878" t="str">
            <v>三岐しんきん</v>
          </cell>
          <cell r="C878" t="str">
            <v>市原　好二</v>
          </cell>
          <cell r="I878" t="str">
            <v>澤田　利幸</v>
          </cell>
          <cell r="O878" t="str">
            <v>伊藤　正</v>
          </cell>
        </row>
        <row r="879">
          <cell r="A879">
            <v>54347</v>
          </cell>
          <cell r="B879" t="str">
            <v>岐阜県プラスチック事業</v>
          </cell>
          <cell r="C879" t="str">
            <v>児玉　栄一</v>
          </cell>
          <cell r="I879" t="str">
            <v>柴山　隆</v>
          </cell>
          <cell r="O879" t="str">
            <v>藤村　ひとみ</v>
          </cell>
        </row>
        <row r="880">
          <cell r="A880">
            <v>54365</v>
          </cell>
          <cell r="B880" t="str">
            <v>中部アイティ産業</v>
          </cell>
          <cell r="C880" t="str">
            <v>鈴木　勉</v>
          </cell>
          <cell r="I880" t="str">
            <v>大森　笑子</v>
          </cell>
        </row>
        <row r="881">
          <cell r="A881">
            <v>55071</v>
          </cell>
          <cell r="B881" t="str">
            <v>ヤマハ</v>
          </cell>
          <cell r="C881" t="str">
            <v>高橋　源樹</v>
          </cell>
          <cell r="D881" t="str">
            <v>H260730～</v>
          </cell>
          <cell r="I881" t="str">
            <v>久保　真一郎</v>
          </cell>
          <cell r="O881" t="str">
            <v>牧野　弘幸</v>
          </cell>
        </row>
        <row r="882">
          <cell r="A882">
            <v>55099</v>
          </cell>
          <cell r="B882" t="str">
            <v>スズキ</v>
          </cell>
          <cell r="C882" t="str">
            <v>内田　博康</v>
          </cell>
          <cell r="I882" t="str">
            <v>鈴木　秀則</v>
          </cell>
          <cell r="O882" t="str">
            <v>渥美　伸樹</v>
          </cell>
        </row>
        <row r="883">
          <cell r="A883">
            <v>55104</v>
          </cell>
          <cell r="B883" t="str">
            <v>エンシュウ</v>
          </cell>
          <cell r="C883" t="str">
            <v>土屋　隆史</v>
          </cell>
          <cell r="I883" t="str">
            <v>鎌江　廣治</v>
          </cell>
          <cell r="O883" t="str">
            <v>井口　昭次</v>
          </cell>
        </row>
        <row r="884">
          <cell r="A884">
            <v>55122</v>
          </cell>
          <cell r="B884" t="str">
            <v>静岡県農業団体</v>
          </cell>
          <cell r="C884" t="str">
            <v>夏目　善宇</v>
          </cell>
          <cell r="I884" t="str">
            <v>堀井　昌康</v>
          </cell>
          <cell r="O884" t="str">
            <v>海野　悦子</v>
          </cell>
          <cell r="Q884" t="str">
            <v>大石　隆史</v>
          </cell>
          <cell r="R884" t="str">
            <v>事務次長</v>
          </cell>
        </row>
        <row r="885">
          <cell r="A885">
            <v>55150</v>
          </cell>
          <cell r="B885" t="str">
            <v>静岡銀行</v>
          </cell>
          <cell r="C885" t="str">
            <v>齊藤　宏樹</v>
          </cell>
          <cell r="I885" t="str">
            <v>八木　寿彦</v>
          </cell>
          <cell r="O885" t="str">
            <v>深沢　一歳</v>
          </cell>
        </row>
        <row r="886">
          <cell r="A886">
            <v>55220</v>
          </cell>
          <cell r="B886" t="str">
            <v>静岡鉄道</v>
          </cell>
          <cell r="C886" t="str">
            <v>酒井　公夫</v>
          </cell>
          <cell r="I886" t="str">
            <v>杉田　吉昭</v>
          </cell>
          <cell r="O886" t="str">
            <v>猪俣　修一</v>
          </cell>
        </row>
        <row r="887">
          <cell r="A887">
            <v>55266</v>
          </cell>
          <cell r="B887" t="str">
            <v>特種東海</v>
          </cell>
          <cell r="C887" t="str">
            <v>佐藤　広</v>
          </cell>
          <cell r="I887" t="str">
            <v>天野　秀樹</v>
          </cell>
        </row>
        <row r="888">
          <cell r="A888">
            <v>55284</v>
          </cell>
          <cell r="B888" t="str">
            <v>遠州鉄道</v>
          </cell>
          <cell r="C888" t="str">
            <v>村松　修</v>
          </cell>
          <cell r="I888" t="str">
            <v>小野田　剛久</v>
          </cell>
          <cell r="O888" t="str">
            <v>大上　充二</v>
          </cell>
        </row>
        <row r="889">
          <cell r="A889">
            <v>55327</v>
          </cell>
          <cell r="B889" t="str">
            <v>スルガ銀行</v>
          </cell>
          <cell r="C889" t="str">
            <v>岡野　光喜</v>
          </cell>
          <cell r="I889" t="str">
            <v>内山　義郎</v>
          </cell>
          <cell r="O889" t="str">
            <v>市川　英夫</v>
          </cell>
        </row>
        <row r="890">
          <cell r="A890">
            <v>55336</v>
          </cell>
          <cell r="B890" t="str">
            <v>鈴与</v>
          </cell>
          <cell r="C890" t="str">
            <v>熊丸　誠一</v>
          </cell>
          <cell r="I890" t="str">
            <v>望月　初</v>
          </cell>
          <cell r="O890" t="str">
            <v>藤浪　和夫</v>
          </cell>
        </row>
        <row r="891">
          <cell r="A891">
            <v>55354</v>
          </cell>
          <cell r="B891" t="str">
            <v>河合楽器</v>
          </cell>
          <cell r="C891" t="str">
            <v>佐野　良夫</v>
          </cell>
          <cell r="I891" t="str">
            <v>大庭　康友</v>
          </cell>
          <cell r="O891" t="str">
            <v>石塚　宏康</v>
          </cell>
        </row>
        <row r="892">
          <cell r="A892">
            <v>55363</v>
          </cell>
          <cell r="B892" t="str">
            <v>国産電機</v>
          </cell>
          <cell r="C892" t="str">
            <v>生田目　克</v>
          </cell>
          <cell r="I892" t="str">
            <v>宮原　新二</v>
          </cell>
          <cell r="O892" t="str">
            <v>（宮原　新二）</v>
          </cell>
        </row>
        <row r="893">
          <cell r="A893">
            <v>55381</v>
          </cell>
          <cell r="B893" t="str">
            <v>旭テック</v>
          </cell>
          <cell r="C893" t="str">
            <v>鈴木　宏</v>
          </cell>
          <cell r="I893" t="str">
            <v>鈴木　和彦</v>
          </cell>
          <cell r="O893" t="str">
            <v>鈴木　和彦</v>
          </cell>
        </row>
        <row r="894">
          <cell r="A894">
            <v>55391</v>
          </cell>
          <cell r="B894" t="str">
            <v>静岡中央銀行</v>
          </cell>
          <cell r="C894" t="str">
            <v>林　道弘</v>
          </cell>
          <cell r="I894" t="str">
            <v>草柳　和保</v>
          </cell>
          <cell r="O894" t="str">
            <v>後藤　賢吾</v>
          </cell>
        </row>
        <row r="895">
          <cell r="A895">
            <v>55415</v>
          </cell>
          <cell r="B895" t="str">
            <v>カナサシ</v>
          </cell>
          <cell r="C895" t="str">
            <v>藤井　賢</v>
          </cell>
          <cell r="I895" t="str">
            <v>横田　光昭</v>
          </cell>
        </row>
        <row r="896">
          <cell r="A896">
            <v>55424</v>
          </cell>
          <cell r="B896" t="str">
            <v>静岡県西部機械工業</v>
          </cell>
          <cell r="C896" t="str">
            <v>小杉　昌弘</v>
          </cell>
          <cell r="I896" t="str">
            <v>木口　征生</v>
          </cell>
          <cell r="O896" t="str">
            <v>宮野　のり子</v>
          </cell>
        </row>
        <row r="897">
          <cell r="A897">
            <v>55433</v>
          </cell>
          <cell r="B897" t="str">
            <v>静岡県東部機械工業</v>
          </cell>
          <cell r="C897" t="str">
            <v>岡田　洽史</v>
          </cell>
          <cell r="I897" t="str">
            <v>加藤　信雄</v>
          </cell>
          <cell r="O897" t="str">
            <v>原田　真利</v>
          </cell>
        </row>
        <row r="898">
          <cell r="A898">
            <v>55442</v>
          </cell>
          <cell r="B898" t="str">
            <v>フジ</v>
          </cell>
          <cell r="C898" t="str">
            <v>江口　達夫</v>
          </cell>
          <cell r="I898" t="str">
            <v>甲田　和広</v>
          </cell>
        </row>
        <row r="899">
          <cell r="A899">
            <v>55451</v>
          </cell>
          <cell r="B899" t="str">
            <v>報徳同栄</v>
          </cell>
          <cell r="C899" t="str">
            <v>伊藤　秋一郎</v>
          </cell>
          <cell r="O899" t="str">
            <v>地引　公夫</v>
          </cell>
        </row>
        <row r="900">
          <cell r="A900">
            <v>55489</v>
          </cell>
          <cell r="B900" t="str">
            <v>矢崎</v>
          </cell>
          <cell r="C900" t="str">
            <v>酒井　均</v>
          </cell>
          <cell r="D900" t="str">
            <v>H26～</v>
          </cell>
          <cell r="I900" t="str">
            <v>鈴木　千敬</v>
          </cell>
          <cell r="O900" t="str">
            <v>長田　和美</v>
          </cell>
        </row>
        <row r="901">
          <cell r="A901">
            <v>55498</v>
          </cell>
          <cell r="B901" t="str">
            <v>ノダ</v>
          </cell>
          <cell r="C901" t="str">
            <v>野田　章三</v>
          </cell>
          <cell r="I901" t="str">
            <v>奥園　晴美</v>
          </cell>
          <cell r="O901" t="str">
            <v>住原　正敏</v>
          </cell>
        </row>
        <row r="902">
          <cell r="A902">
            <v>55503</v>
          </cell>
          <cell r="B902" t="str">
            <v>静岡県信用金庫</v>
          </cell>
          <cell r="C902" t="str">
            <v>山本　長行</v>
          </cell>
          <cell r="I902" t="str">
            <v>青山　満晴</v>
          </cell>
          <cell r="O902" t="str">
            <v>篠宮　洋</v>
          </cell>
        </row>
        <row r="903">
          <cell r="A903">
            <v>55512</v>
          </cell>
          <cell r="B903" t="str">
            <v>スクロール</v>
          </cell>
          <cell r="C903" t="str">
            <v>杉本　泰宣</v>
          </cell>
          <cell r="I903" t="str">
            <v>村松　修</v>
          </cell>
          <cell r="O903" t="str">
            <v>村松　修</v>
          </cell>
        </row>
        <row r="904">
          <cell r="A904">
            <v>55521</v>
          </cell>
          <cell r="B904" t="str">
            <v>大興製紙</v>
          </cell>
          <cell r="C904" t="str">
            <v>毛涯　晋</v>
          </cell>
        </row>
        <row r="905">
          <cell r="A905">
            <v>55531</v>
          </cell>
          <cell r="B905" t="str">
            <v>静岡県石油</v>
          </cell>
          <cell r="C905" t="str">
            <v>佐野　裕永</v>
          </cell>
          <cell r="I905" t="str">
            <v>石間　日佐夫</v>
          </cell>
          <cell r="O905" t="str">
            <v>石間　日佐夫</v>
          </cell>
        </row>
        <row r="906">
          <cell r="A906">
            <v>55540</v>
          </cell>
          <cell r="B906" t="str">
            <v>静岡県中部機械工業</v>
          </cell>
          <cell r="C906" t="str">
            <v>坪井　邦俊</v>
          </cell>
          <cell r="I906" t="str">
            <v>白川　和男</v>
          </cell>
        </row>
        <row r="907">
          <cell r="A907">
            <v>55559</v>
          </cell>
          <cell r="B907" t="str">
            <v>静岡県自動車販売</v>
          </cell>
          <cell r="C907" t="str">
            <v>近藤　正俊</v>
          </cell>
          <cell r="I907" t="str">
            <v>磯部  知明</v>
          </cell>
          <cell r="O907" t="str">
            <v>増田　剛</v>
          </cell>
        </row>
        <row r="908">
          <cell r="A908">
            <v>55568</v>
          </cell>
          <cell r="B908" t="str">
            <v>ユニプレス</v>
          </cell>
          <cell r="C908" t="str">
            <v>伊藤　芳雄</v>
          </cell>
          <cell r="I908" t="str">
            <v>伊藤　成人</v>
          </cell>
          <cell r="O908" t="str">
            <v>東　秀樹</v>
          </cell>
        </row>
        <row r="909">
          <cell r="A909">
            <v>55577</v>
          </cell>
          <cell r="B909" t="str">
            <v>静岡県トラック運送</v>
          </cell>
          <cell r="C909" t="str">
            <v>大須賀　正孝</v>
          </cell>
          <cell r="I909" t="str">
            <v>柏木　信克</v>
          </cell>
          <cell r="O909" t="str">
            <v>森山　英明</v>
          </cell>
        </row>
        <row r="910">
          <cell r="A910">
            <v>55586</v>
          </cell>
          <cell r="B910" t="str">
            <v>静岡県自動車整備</v>
          </cell>
          <cell r="C910" t="str">
            <v>石山　賢一郎</v>
          </cell>
          <cell r="I910" t="str">
            <v>朝比奈　正</v>
          </cell>
          <cell r="O910" t="str">
            <v>山下　登</v>
          </cell>
          <cell r="P910" t="str">
            <v>事務長代理</v>
          </cell>
        </row>
        <row r="911">
          <cell r="A911">
            <v>55601</v>
          </cell>
          <cell r="B911" t="str">
            <v>静岡県電気工事業</v>
          </cell>
          <cell r="C911" t="str">
            <v>林　眞一郎</v>
          </cell>
          <cell r="D911" t="str">
            <v>H26～</v>
          </cell>
          <cell r="I911" t="str">
            <v>鈴木　卓伯</v>
          </cell>
          <cell r="O911" t="str">
            <v>伊藤　憲高</v>
          </cell>
        </row>
        <row r="912">
          <cell r="A912">
            <v>55629</v>
          </cell>
          <cell r="B912" t="str">
            <v>静岡県金属工業</v>
          </cell>
          <cell r="C912" t="str">
            <v>（藁科　昌夫）</v>
          </cell>
          <cell r="I912" t="str">
            <v>（中村　重雄）</v>
          </cell>
          <cell r="O912" t="str">
            <v>（田中　弘俊）</v>
          </cell>
        </row>
        <row r="913">
          <cell r="A913">
            <v>55638</v>
          </cell>
          <cell r="B913" t="str">
            <v>三保造船</v>
          </cell>
          <cell r="C913" t="str">
            <v>廣畑　又次</v>
          </cell>
          <cell r="I913" t="str">
            <v>桑原　茂郎</v>
          </cell>
        </row>
        <row r="914">
          <cell r="A914">
            <v>55656</v>
          </cell>
          <cell r="B914" t="str">
            <v>製紙工業</v>
          </cell>
          <cell r="C914" t="str">
            <v>井出　純一</v>
          </cell>
          <cell r="I914" t="str">
            <v>工藤　英機</v>
          </cell>
          <cell r="O914" t="str">
            <v>與五沢　圭</v>
          </cell>
        </row>
        <row r="915">
          <cell r="A915">
            <v>55665</v>
          </cell>
          <cell r="B915" t="str">
            <v>矢崎化工</v>
          </cell>
          <cell r="C915" t="str">
            <v>矢崎　敦彦</v>
          </cell>
          <cell r="I915" t="str">
            <v>山本　洋義</v>
          </cell>
          <cell r="O915" t="str">
            <v>井倉　俊治</v>
          </cell>
        </row>
        <row r="916">
          <cell r="A916">
            <v>55674</v>
          </cell>
          <cell r="B916" t="str">
            <v>清水銀行</v>
          </cell>
          <cell r="C916" t="str">
            <v>長島　博光</v>
          </cell>
          <cell r="O916" t="str">
            <v>遠藤　嘉章</v>
          </cell>
        </row>
        <row r="917">
          <cell r="A917">
            <v>55683</v>
          </cell>
          <cell r="B917" t="str">
            <v>静岡新聞放送</v>
          </cell>
          <cell r="C917" t="str">
            <v>松井  純</v>
          </cell>
          <cell r="I917" t="str">
            <v>望月　義夫</v>
          </cell>
          <cell r="O917" t="str">
            <v>杉山　和寿</v>
          </cell>
        </row>
        <row r="918">
          <cell r="A918">
            <v>55708</v>
          </cell>
          <cell r="B918" t="str">
            <v>丸八真綿</v>
          </cell>
          <cell r="C918" t="str">
            <v>岡本　八大</v>
          </cell>
          <cell r="I918" t="str">
            <v>日野原　和夫</v>
          </cell>
          <cell r="O918" t="str">
            <v>大橋　孝行</v>
          </cell>
        </row>
        <row r="919">
          <cell r="A919">
            <v>55717</v>
          </cell>
          <cell r="B919" t="str">
            <v>エム・オー・エー</v>
          </cell>
          <cell r="C919" t="str">
            <v>林　吉郎</v>
          </cell>
          <cell r="D919" t="str">
            <v>H26～</v>
          </cell>
          <cell r="I919" t="str">
            <v>今江　照男</v>
          </cell>
          <cell r="O919" t="str">
            <v>松岡　利行</v>
          </cell>
        </row>
        <row r="920">
          <cell r="A920">
            <v>55735</v>
          </cell>
          <cell r="B920" t="str">
            <v>ホトニクス・グループ</v>
          </cell>
          <cell r="C920" t="str">
            <v>竹内　純一</v>
          </cell>
          <cell r="E920" t="str">
            <v>山田　三郎</v>
          </cell>
          <cell r="F920" t="str">
            <v>理事長代理</v>
          </cell>
          <cell r="I920" t="str">
            <v>仲瀬　重樹</v>
          </cell>
          <cell r="O920" t="str">
            <v>橋爪　孝次</v>
          </cell>
        </row>
        <row r="921">
          <cell r="A921">
            <v>55753</v>
          </cell>
          <cell r="B921" t="str">
            <v>聖隷</v>
          </cell>
          <cell r="C921" t="str">
            <v>山本　敏博</v>
          </cell>
          <cell r="I921" t="str">
            <v>平川　健二</v>
          </cell>
          <cell r="O921" t="str">
            <v>古山　勝己</v>
          </cell>
        </row>
        <row r="922">
          <cell r="A922">
            <v>56014</v>
          </cell>
          <cell r="B922" t="str">
            <v>ノリタケグループ</v>
          </cell>
          <cell r="C922" t="str">
            <v>加藤　博</v>
          </cell>
          <cell r="I922" t="str">
            <v>桑山　則彦</v>
          </cell>
          <cell r="O922" t="str">
            <v>山口　豊</v>
          </cell>
        </row>
        <row r="923">
          <cell r="A923">
            <v>56032</v>
          </cell>
          <cell r="B923" t="str">
            <v>日本ガイシ</v>
          </cell>
          <cell r="C923" t="str">
            <v>藤戸　宏</v>
          </cell>
          <cell r="I923" t="str">
            <v>秋山　雅志</v>
          </cell>
          <cell r="O923" t="str">
            <v>村上　春彦</v>
          </cell>
        </row>
        <row r="924">
          <cell r="A924">
            <v>56060</v>
          </cell>
          <cell r="B924" t="str">
            <v>豊和工業</v>
          </cell>
          <cell r="C924" t="str">
            <v>坂野　和秀</v>
          </cell>
          <cell r="I924" t="str">
            <v>石原　啓充</v>
          </cell>
          <cell r="O924" t="str">
            <v>岡田　勝利</v>
          </cell>
        </row>
        <row r="925">
          <cell r="A925">
            <v>56097</v>
          </cell>
          <cell r="B925" t="str">
            <v>デンソー</v>
          </cell>
          <cell r="C925" t="str">
            <v>田島　明雄</v>
          </cell>
          <cell r="D925" t="str">
            <v>H26.6.20～</v>
          </cell>
          <cell r="E925" t="str">
            <v>赤塚　俊昭</v>
          </cell>
          <cell r="F925" t="str">
            <v>常勤顧問</v>
          </cell>
          <cell r="I925" t="str">
            <v>田中　照明</v>
          </cell>
          <cell r="O925" t="str">
            <v>日下部　章</v>
          </cell>
        </row>
        <row r="926">
          <cell r="A926">
            <v>56149</v>
          </cell>
          <cell r="B926" t="str">
            <v>日本車輌</v>
          </cell>
          <cell r="C926" t="str">
            <v>伊藤　英樹</v>
          </cell>
          <cell r="D926" t="str">
            <v>H26～</v>
          </cell>
          <cell r="I926" t="str">
            <v>本村　純一</v>
          </cell>
          <cell r="O926" t="str">
            <v>亀井　敬治</v>
          </cell>
        </row>
        <row r="927">
          <cell r="A927">
            <v>56246</v>
          </cell>
          <cell r="B927" t="str">
            <v>近藤紡績</v>
          </cell>
          <cell r="C927" t="str">
            <v>小笠原　剛克</v>
          </cell>
          <cell r="I927" t="str">
            <v>渡部　友之</v>
          </cell>
          <cell r="O927" t="str">
            <v>野村　眞吾</v>
          </cell>
        </row>
        <row r="928">
          <cell r="A928">
            <v>56291</v>
          </cell>
          <cell r="B928" t="str">
            <v>愛知時計電機</v>
          </cell>
          <cell r="C928" t="str">
            <v>池田　一</v>
          </cell>
          <cell r="I928" t="str">
            <v>青木　淑男</v>
          </cell>
          <cell r="O928" t="str">
            <v>後藤　敏行</v>
          </cell>
          <cell r="P928" t="str">
            <v>事務長代理</v>
          </cell>
        </row>
        <row r="929">
          <cell r="A929">
            <v>56307</v>
          </cell>
          <cell r="B929" t="str">
            <v>三龍社</v>
          </cell>
          <cell r="C929" t="str">
            <v>田口　竜也</v>
          </cell>
          <cell r="I929" t="str">
            <v>田口　公也</v>
          </cell>
          <cell r="O929" t="str">
            <v>斉藤　安雄</v>
          </cell>
        </row>
        <row r="930">
          <cell r="A930">
            <v>56380</v>
          </cell>
          <cell r="B930" t="str">
            <v>豊田自動織機</v>
          </cell>
          <cell r="C930" t="str">
            <v>古川　真也</v>
          </cell>
          <cell r="I930" t="str">
            <v>稲越　紳也</v>
          </cell>
          <cell r="O930" t="str">
            <v>遠山　剛秀</v>
          </cell>
        </row>
        <row r="931">
          <cell r="A931">
            <v>56404</v>
          </cell>
          <cell r="B931" t="str">
            <v>大同特殊鋼</v>
          </cell>
          <cell r="C931" t="str">
            <v>西村　司</v>
          </cell>
          <cell r="I931" t="str">
            <v>川崎　常次</v>
          </cell>
          <cell r="O931" t="str">
            <v>三輪　博志</v>
          </cell>
        </row>
        <row r="932">
          <cell r="A932">
            <v>56422</v>
          </cell>
          <cell r="B932" t="str">
            <v>名古屋鉄道</v>
          </cell>
          <cell r="C932" t="str">
            <v>河野　英雄</v>
          </cell>
          <cell r="I932" t="str">
            <v>松岡　信彦</v>
          </cell>
          <cell r="O932" t="str">
            <v>東　寿弘</v>
          </cell>
        </row>
        <row r="933">
          <cell r="A933">
            <v>56450</v>
          </cell>
          <cell r="B933" t="str">
            <v>トヨタ自動車</v>
          </cell>
          <cell r="C933" t="str">
            <v>上田　達郎</v>
          </cell>
          <cell r="D933" t="str">
            <v>H26～</v>
          </cell>
          <cell r="I933" t="str">
            <v>牧野　純二</v>
          </cell>
          <cell r="O933" t="str">
            <v>近藤　秀成</v>
          </cell>
        </row>
        <row r="934">
          <cell r="A934">
            <v>56469</v>
          </cell>
          <cell r="B934" t="str">
            <v>オークマ</v>
          </cell>
          <cell r="C934" t="str">
            <v>花木　義麿</v>
          </cell>
          <cell r="I934" t="str">
            <v>冨田　俊雄</v>
          </cell>
          <cell r="O934" t="str">
            <v>泰間　英彦</v>
          </cell>
        </row>
        <row r="935">
          <cell r="A935">
            <v>56487</v>
          </cell>
          <cell r="B935" t="str">
            <v>興和</v>
          </cell>
          <cell r="C935" t="str">
            <v>山下　孝治</v>
          </cell>
          <cell r="I935" t="str">
            <v>那須　徳範</v>
          </cell>
          <cell r="O935" t="str">
            <v>岩島　健司</v>
          </cell>
        </row>
        <row r="936">
          <cell r="A936">
            <v>56496</v>
          </cell>
          <cell r="B936" t="str">
            <v>ＵＡＣＪ</v>
          </cell>
          <cell r="C936" t="str">
            <v>（白石　重和）</v>
          </cell>
          <cell r="I936" t="str">
            <v>（龍後　敬二）</v>
          </cell>
          <cell r="O936" t="str">
            <v>（山本　忠平）</v>
          </cell>
        </row>
        <row r="937">
          <cell r="A937">
            <v>56511</v>
          </cell>
          <cell r="B937" t="str">
            <v>愛知製鋼</v>
          </cell>
          <cell r="C937" t="str">
            <v>村上　一郎</v>
          </cell>
          <cell r="I937" t="str">
            <v>古里　明夫</v>
          </cell>
          <cell r="O937" t="str">
            <v>森田　保三</v>
          </cell>
        </row>
        <row r="938">
          <cell r="A938">
            <v>56520</v>
          </cell>
          <cell r="B938" t="str">
            <v>ナオリ</v>
          </cell>
          <cell r="C938" t="str">
            <v>滝　富夫</v>
          </cell>
          <cell r="I938" t="str">
            <v>田財　重典</v>
          </cell>
          <cell r="O938" t="str">
            <v>原谷　信夫</v>
          </cell>
        </row>
        <row r="939">
          <cell r="A939">
            <v>56566</v>
          </cell>
          <cell r="B939" t="str">
            <v>日本特殊陶業</v>
          </cell>
          <cell r="C939" t="str">
            <v>柴垣　信二</v>
          </cell>
          <cell r="I939" t="str">
            <v>加藤　敏明</v>
          </cell>
          <cell r="O939" t="str">
            <v>池田　達也</v>
          </cell>
        </row>
        <row r="940">
          <cell r="A940">
            <v>56575</v>
          </cell>
          <cell r="B940" t="str">
            <v>ダイドーリミテッド</v>
          </cell>
          <cell r="C940" t="str">
            <v>（鹿嶌　謙介）</v>
          </cell>
          <cell r="I940" t="str">
            <v>（信田　雅彦）</v>
          </cell>
        </row>
        <row r="941">
          <cell r="A941">
            <v>56654</v>
          </cell>
          <cell r="B941" t="str">
            <v>鳴海製陶</v>
          </cell>
          <cell r="C941" t="str">
            <v>西村　直人</v>
          </cell>
          <cell r="I941" t="str">
            <v>横井　覚</v>
          </cell>
          <cell r="O941" t="str">
            <v>服部　美津江</v>
          </cell>
        </row>
        <row r="942">
          <cell r="A942">
            <v>56663</v>
          </cell>
          <cell r="B942" t="str">
            <v>名古屋港湾</v>
          </cell>
          <cell r="C942" t="str">
            <v>山本　雅史</v>
          </cell>
          <cell r="I942" t="str">
            <v>内藤　宏</v>
          </cell>
          <cell r="O942" t="str">
            <v>鈴木　良典</v>
          </cell>
        </row>
        <row r="943">
          <cell r="A943">
            <v>56681</v>
          </cell>
          <cell r="B943" t="str">
            <v>トヨタ車体</v>
          </cell>
          <cell r="C943" t="str">
            <v>市川　忍</v>
          </cell>
          <cell r="I943" t="str">
            <v>山川　博富</v>
          </cell>
          <cell r="O943" t="str">
            <v>小林　文一</v>
          </cell>
        </row>
        <row r="944">
          <cell r="A944">
            <v>56691</v>
          </cell>
          <cell r="B944" t="str">
            <v>愛知県農協</v>
          </cell>
          <cell r="C944" t="str">
            <v>倉内　巖</v>
          </cell>
          <cell r="I944" t="str">
            <v>坪井　泰直</v>
          </cell>
          <cell r="O944" t="str">
            <v>金井　義彦</v>
          </cell>
        </row>
        <row r="945">
          <cell r="A945">
            <v>56715</v>
          </cell>
          <cell r="B945" t="str">
            <v>中日新聞社</v>
          </cell>
          <cell r="C945" t="str">
            <v>小出　宣昭</v>
          </cell>
          <cell r="I945" t="str">
            <v>金森　昭夫</v>
          </cell>
          <cell r="O945" t="str">
            <v>鈴木　康博</v>
          </cell>
        </row>
        <row r="946">
          <cell r="A946">
            <v>56803</v>
          </cell>
          <cell r="B946" t="str">
            <v>ブラザー</v>
          </cell>
          <cell r="C946" t="str">
            <v>石川　茂樹</v>
          </cell>
          <cell r="I946" t="str">
            <v>山田　治</v>
          </cell>
          <cell r="O946" t="str">
            <v>山田　儀行</v>
          </cell>
        </row>
        <row r="947">
          <cell r="A947">
            <v>56812</v>
          </cell>
          <cell r="B947" t="str">
            <v>トヨタ紡織</v>
          </cell>
          <cell r="C947" t="str">
            <v>杉江　保彦</v>
          </cell>
          <cell r="I947" t="str">
            <v>兵藤　盛泰</v>
          </cell>
          <cell r="O947" t="str">
            <v>兵藤　盛泰</v>
          </cell>
        </row>
        <row r="948">
          <cell r="A948">
            <v>56821</v>
          </cell>
          <cell r="B948" t="str">
            <v>アイシン</v>
          </cell>
          <cell r="C948" t="str">
            <v>三矢　誠</v>
          </cell>
          <cell r="I948" t="str">
            <v>中井　享</v>
          </cell>
          <cell r="O948" t="str">
            <v>大村　徹</v>
          </cell>
        </row>
        <row r="949">
          <cell r="A949">
            <v>56868</v>
          </cell>
          <cell r="B949" t="str">
            <v>中部電力</v>
          </cell>
          <cell r="C949" t="str">
            <v>三澤　太輔</v>
          </cell>
          <cell r="I949" t="str">
            <v>葛山　誠</v>
          </cell>
          <cell r="O949" t="str">
            <v>幅　岳史</v>
          </cell>
        </row>
        <row r="950">
          <cell r="A950">
            <v>56895</v>
          </cell>
          <cell r="B950" t="str">
            <v>東邦ガス</v>
          </cell>
          <cell r="C950" t="str">
            <v>松島　延明</v>
          </cell>
          <cell r="I950" t="str">
            <v>志水　光広</v>
          </cell>
          <cell r="O950" t="str">
            <v>井貝　孝一</v>
          </cell>
        </row>
        <row r="951">
          <cell r="A951">
            <v>56901</v>
          </cell>
          <cell r="B951" t="str">
            <v>トヨタ販売連合</v>
          </cell>
          <cell r="C951" t="str">
            <v>（伊藤　隆之）</v>
          </cell>
          <cell r="I951" t="str">
            <v>（首藤　暁）</v>
          </cell>
          <cell r="O951" t="str">
            <v>（長谷　吉男）</v>
          </cell>
        </row>
        <row r="952">
          <cell r="A952">
            <v>56947</v>
          </cell>
          <cell r="B952" t="str">
            <v>サン・ファイン</v>
          </cell>
          <cell r="C952" t="str">
            <v>（坂部　隼人）</v>
          </cell>
          <cell r="I952" t="str">
            <v>（柴田　正美）</v>
          </cell>
          <cell r="O952" t="str">
            <v>（山口　秀人）</v>
          </cell>
        </row>
        <row r="953">
          <cell r="A953">
            <v>56956</v>
          </cell>
          <cell r="B953" t="str">
            <v>トーエネック</v>
          </cell>
          <cell r="C953" t="str">
            <v>安井　善隆</v>
          </cell>
          <cell r="I953" t="str">
            <v>鈴木　正俊</v>
          </cell>
          <cell r="O953" t="str">
            <v>山本　尚宏</v>
          </cell>
        </row>
        <row r="954">
          <cell r="A954">
            <v>56965</v>
          </cell>
          <cell r="B954" t="str">
            <v>豊島</v>
          </cell>
          <cell r="C954" t="str">
            <v>山田　勝之</v>
          </cell>
          <cell r="I954" t="str">
            <v>鷹濱　正博</v>
          </cell>
        </row>
        <row r="955">
          <cell r="A955">
            <v>56974</v>
          </cell>
          <cell r="B955" t="str">
            <v>日興毛織</v>
          </cell>
          <cell r="C955" t="str">
            <v>林　正茂</v>
          </cell>
          <cell r="I955" t="str">
            <v>加々見　圭次</v>
          </cell>
        </row>
        <row r="956">
          <cell r="A956">
            <v>56983</v>
          </cell>
          <cell r="B956" t="str">
            <v>名古屋銀行</v>
          </cell>
          <cell r="C956" t="str">
            <v>藤原　一朗</v>
          </cell>
          <cell r="I956" t="str">
            <v>細川　郁夫</v>
          </cell>
          <cell r="O956" t="str">
            <v>松永　寛</v>
          </cell>
        </row>
        <row r="957">
          <cell r="A957">
            <v>56992</v>
          </cell>
          <cell r="B957" t="str">
            <v>愛知銀行</v>
          </cell>
          <cell r="C957" t="str">
            <v>矢澤　勝幸</v>
          </cell>
          <cell r="I957" t="str">
            <v>吉田　重正</v>
          </cell>
          <cell r="O957" t="str">
            <v>桔川　和由</v>
          </cell>
        </row>
        <row r="958">
          <cell r="A958">
            <v>57003</v>
          </cell>
          <cell r="B958" t="str">
            <v>名古屋薬業</v>
          </cell>
          <cell r="C958" t="str">
            <v>中北　智久</v>
          </cell>
          <cell r="I958" t="str">
            <v>山田　雅一</v>
          </cell>
          <cell r="O958" t="str">
            <v>浦野　秀政</v>
          </cell>
        </row>
        <row r="959">
          <cell r="A959">
            <v>57012</v>
          </cell>
          <cell r="B959" t="str">
            <v>中部日本放送</v>
          </cell>
          <cell r="C959" t="str">
            <v>林　尚樹</v>
          </cell>
          <cell r="I959" t="str">
            <v>鈴木　寿秋</v>
          </cell>
          <cell r="O959" t="str">
            <v>水谷　有里</v>
          </cell>
        </row>
        <row r="960">
          <cell r="A960">
            <v>57040</v>
          </cell>
          <cell r="B960" t="str">
            <v>名古屋木材</v>
          </cell>
          <cell r="C960" t="str">
            <v>鈴木　和雄</v>
          </cell>
          <cell r="I960" t="str">
            <v>前川　幸雄</v>
          </cell>
        </row>
        <row r="961">
          <cell r="A961">
            <v>57059</v>
          </cell>
          <cell r="B961" t="str">
            <v>アイテックス</v>
          </cell>
          <cell r="C961" t="str">
            <v>清水　馨</v>
          </cell>
          <cell r="I961" t="str">
            <v>高橋　秀夫</v>
          </cell>
          <cell r="O961" t="str">
            <v>山口　研</v>
          </cell>
        </row>
        <row r="962">
          <cell r="A962">
            <v>57086</v>
          </cell>
          <cell r="B962" t="str">
            <v>ＡＴグループ</v>
          </cell>
          <cell r="C962" t="str">
            <v>山本　大志</v>
          </cell>
          <cell r="I962" t="str">
            <v>藤田　準一</v>
          </cell>
          <cell r="O962" t="str">
            <v>市川　和孝</v>
          </cell>
        </row>
        <row r="963">
          <cell r="A963">
            <v>57101</v>
          </cell>
          <cell r="B963" t="str">
            <v>豊田合成</v>
          </cell>
          <cell r="C963" t="str">
            <v>稲垣　孝郎</v>
          </cell>
          <cell r="I963" t="str">
            <v>古森　敬博</v>
          </cell>
          <cell r="O963" t="str">
            <v>石橋　義博</v>
          </cell>
        </row>
        <row r="964">
          <cell r="A964">
            <v>57129</v>
          </cell>
          <cell r="B964" t="str">
            <v>ツヤキン</v>
          </cell>
          <cell r="C964" t="str">
            <v>墨　  芳郎</v>
          </cell>
          <cell r="I964" t="str">
            <v>松永　興市</v>
          </cell>
          <cell r="O964" t="str">
            <v>松永　興市</v>
          </cell>
        </row>
        <row r="965">
          <cell r="A965">
            <v>57147</v>
          </cell>
          <cell r="B965" t="str">
            <v>石塚硝子</v>
          </cell>
          <cell r="C965" t="str">
            <v>杉　一彦</v>
          </cell>
          <cell r="I965" t="str">
            <v>長谷川　哲</v>
          </cell>
        </row>
        <row r="966">
          <cell r="A966">
            <v>57165</v>
          </cell>
          <cell r="B966" t="str">
            <v>東海染工</v>
          </cell>
          <cell r="C966" t="str">
            <v>津坂　明男</v>
          </cell>
          <cell r="O966" t="str">
            <v>古田　愼一</v>
          </cell>
        </row>
        <row r="967">
          <cell r="A967">
            <v>57174</v>
          </cell>
          <cell r="B967" t="str">
            <v>ソトー</v>
          </cell>
          <cell r="C967" t="str">
            <v>上田　康彦</v>
          </cell>
          <cell r="I967" t="str">
            <v>小澤　活人</v>
          </cell>
        </row>
        <row r="968">
          <cell r="A968">
            <v>57217</v>
          </cell>
          <cell r="B968" t="str">
            <v>愛知県信用金庫</v>
          </cell>
          <cell r="C968" t="str">
            <v>大林　市郎</v>
          </cell>
          <cell r="I968" t="str">
            <v>酒井　隆彰</v>
          </cell>
        </row>
        <row r="969">
          <cell r="A969">
            <v>57226</v>
          </cell>
          <cell r="B969" t="str">
            <v>名古屋文具紙製品</v>
          </cell>
          <cell r="C969" t="str">
            <v>天野　俶明</v>
          </cell>
          <cell r="D969" t="str">
            <v>H26～</v>
          </cell>
          <cell r="I969" t="str">
            <v>宮田　雅史</v>
          </cell>
          <cell r="O969" t="str">
            <v>二村　洋二</v>
          </cell>
        </row>
        <row r="970">
          <cell r="A970">
            <v>57235</v>
          </cell>
          <cell r="B970" t="str">
            <v>愛知電機</v>
          </cell>
          <cell r="C970" t="str">
            <v>小林　信夫</v>
          </cell>
          <cell r="I970" t="str">
            <v>山田　誠</v>
          </cell>
          <cell r="O970" t="str">
            <v>荻野　浩</v>
          </cell>
        </row>
        <row r="971">
          <cell r="A971">
            <v>57253</v>
          </cell>
          <cell r="B971" t="str">
            <v>東海マツダ販売</v>
          </cell>
          <cell r="C971" t="str">
            <v>多田　信行</v>
          </cell>
          <cell r="I971" t="str">
            <v>服部　高光</v>
          </cell>
        </row>
        <row r="972">
          <cell r="A972">
            <v>57262</v>
          </cell>
          <cell r="B972" t="str">
            <v>ＮＤＳ</v>
          </cell>
          <cell r="C972" t="str">
            <v>吉川　努</v>
          </cell>
          <cell r="I972" t="str">
            <v>籔本　達也</v>
          </cell>
          <cell r="O972" t="str">
            <v>渡部　幹則</v>
          </cell>
        </row>
        <row r="973">
          <cell r="A973">
            <v>57271</v>
          </cell>
          <cell r="B973" t="str">
            <v>中部鋼鈑</v>
          </cell>
          <cell r="C973" t="str">
            <v>村石　喜和</v>
          </cell>
          <cell r="I973" t="str">
            <v>中嶋　貞夫</v>
          </cell>
          <cell r="O973" t="str">
            <v>船木　宏</v>
          </cell>
        </row>
        <row r="974">
          <cell r="A974">
            <v>57281</v>
          </cell>
          <cell r="B974" t="str">
            <v>東海地区石油業</v>
          </cell>
          <cell r="C974" t="str">
            <v>荒木　義夫</v>
          </cell>
          <cell r="I974" t="str">
            <v>林　栄一</v>
          </cell>
        </row>
        <row r="975">
          <cell r="A975">
            <v>57314</v>
          </cell>
          <cell r="B975" t="str">
            <v>愛知県トラック事業</v>
          </cell>
          <cell r="C975" t="str">
            <v>岡村　正治</v>
          </cell>
          <cell r="E975" t="str">
            <v>鷹見　正彦</v>
          </cell>
          <cell r="F975" t="str">
            <v>副理事長</v>
          </cell>
          <cell r="I975" t="str">
            <v>家田　育宏</v>
          </cell>
          <cell r="O975" t="str">
            <v>大見　典久</v>
          </cell>
        </row>
        <row r="976">
          <cell r="A976">
            <v>57323</v>
          </cell>
          <cell r="B976" t="str">
            <v>ＮＴＰグループ</v>
          </cell>
          <cell r="C976" t="str">
            <v>平野　義夫</v>
          </cell>
          <cell r="I976" t="str">
            <v>川村　俊彦</v>
          </cell>
          <cell r="O976" t="str">
            <v>岡田　和久</v>
          </cell>
        </row>
        <row r="977">
          <cell r="A977">
            <v>57332</v>
          </cell>
          <cell r="B977" t="str">
            <v>岡谷鋼機</v>
          </cell>
          <cell r="C977" t="str">
            <v>勝田　匡彦</v>
          </cell>
          <cell r="I977" t="str">
            <v>梅村　優</v>
          </cell>
          <cell r="O977" t="str">
            <v>神宮司　幸広</v>
          </cell>
        </row>
        <row r="978">
          <cell r="A978">
            <v>57341</v>
          </cell>
          <cell r="B978" t="str">
            <v>住友理工</v>
          </cell>
          <cell r="C978" t="str">
            <v>日比野　学</v>
          </cell>
          <cell r="I978" t="str">
            <v>喜多　秀人</v>
          </cell>
        </row>
        <row r="979">
          <cell r="A979">
            <v>57351</v>
          </cell>
          <cell r="B979" t="str">
            <v>中京銀行</v>
          </cell>
          <cell r="C979" t="str">
            <v>室　成夫</v>
          </cell>
          <cell r="I979" t="str">
            <v>柴田　昌明</v>
          </cell>
          <cell r="O979" t="str">
            <v>夏目　嘉男</v>
          </cell>
        </row>
        <row r="980">
          <cell r="A980">
            <v>57360</v>
          </cell>
          <cell r="B980" t="str">
            <v>フジパングループ</v>
          </cell>
          <cell r="C980" t="str">
            <v>三井　政利</v>
          </cell>
          <cell r="I980" t="str">
            <v>中島　邦一</v>
          </cell>
          <cell r="O980" t="str">
            <v>杉浦　三男</v>
          </cell>
        </row>
        <row r="981">
          <cell r="A981">
            <v>57379</v>
          </cell>
          <cell r="B981" t="str">
            <v>愛知紙商</v>
          </cell>
          <cell r="C981" t="str">
            <v>勝田　千尋</v>
          </cell>
          <cell r="D981" t="str">
            <v>H26～</v>
          </cell>
          <cell r="I981" t="str">
            <v>渡辺　講治</v>
          </cell>
        </row>
        <row r="982">
          <cell r="A982">
            <v>57388</v>
          </cell>
          <cell r="B982" t="str">
            <v>シキシマパン</v>
          </cell>
          <cell r="C982" t="str">
            <v>澁谷　雅義</v>
          </cell>
          <cell r="I982" t="str">
            <v>成瀬　敏朗</v>
          </cell>
          <cell r="O982" t="str">
            <v>望月　佳明</v>
          </cell>
        </row>
        <row r="983">
          <cell r="A983">
            <v>57397</v>
          </cell>
          <cell r="B983" t="str">
            <v>イノアック</v>
          </cell>
          <cell r="C983" t="str">
            <v>（井上　聰一）</v>
          </cell>
          <cell r="I983" t="str">
            <v>（水野　直和）</v>
          </cell>
          <cell r="O983" t="str">
            <v>（山本　康視）</v>
          </cell>
        </row>
        <row r="984">
          <cell r="A984">
            <v>57402</v>
          </cell>
          <cell r="B984" t="str">
            <v>豊田通商</v>
          </cell>
          <cell r="C984" t="str">
            <v>永井　康裕</v>
          </cell>
          <cell r="I984" t="str">
            <v>平松　伸次</v>
          </cell>
          <cell r="O984" t="str">
            <v>渋木　俊則</v>
          </cell>
        </row>
        <row r="985">
          <cell r="A985">
            <v>57411</v>
          </cell>
          <cell r="B985" t="str">
            <v>愛知陸運</v>
          </cell>
          <cell r="C985" t="str">
            <v>萩原　敏夫</v>
          </cell>
          <cell r="I985" t="str">
            <v>岡本　昌之</v>
          </cell>
        </row>
        <row r="986">
          <cell r="A986">
            <v>57421</v>
          </cell>
          <cell r="B986" t="str">
            <v>ＣＫＤ</v>
          </cell>
          <cell r="C986" t="str">
            <v>塚原　正彦</v>
          </cell>
          <cell r="O986" t="str">
            <v>浦　直樹</v>
          </cell>
        </row>
        <row r="987">
          <cell r="A987">
            <v>57430</v>
          </cell>
          <cell r="B987" t="str">
            <v>愛知県自動車販売</v>
          </cell>
          <cell r="C987" t="str">
            <v>上岡　康夫</v>
          </cell>
          <cell r="I987" t="str">
            <v>岡部　俊男</v>
          </cell>
          <cell r="O987" t="str">
            <v>曽我　通孝</v>
          </cell>
        </row>
        <row r="988">
          <cell r="A988">
            <v>57458</v>
          </cell>
          <cell r="B988" t="str">
            <v>新東工業</v>
          </cell>
          <cell r="C988" t="str">
            <v>谷口　八束</v>
          </cell>
          <cell r="I988" t="str">
            <v>山田　隆浩</v>
          </cell>
        </row>
        <row r="989">
          <cell r="A989">
            <v>57467</v>
          </cell>
          <cell r="B989" t="str">
            <v>フタバ産業</v>
          </cell>
          <cell r="C989" t="str">
            <v>藤井　孝司</v>
          </cell>
          <cell r="D989" t="str">
            <v>H26～</v>
          </cell>
          <cell r="I989" t="str">
            <v>飯島　健司</v>
          </cell>
        </row>
        <row r="990">
          <cell r="A990">
            <v>57476</v>
          </cell>
          <cell r="B990" t="str">
            <v>愛三工業</v>
          </cell>
          <cell r="C990" t="str">
            <v>（石田　智也）</v>
          </cell>
          <cell r="I990" t="str">
            <v>（服部　毅）</v>
          </cell>
          <cell r="O990" t="str">
            <v>（高橋　英司）</v>
          </cell>
        </row>
        <row r="991">
          <cell r="A991">
            <v>57485</v>
          </cell>
          <cell r="B991" t="str">
            <v>大同メタル</v>
          </cell>
          <cell r="C991" t="str">
            <v>井川　雅樹</v>
          </cell>
          <cell r="I991" t="str">
            <v>島田　光義</v>
          </cell>
        </row>
        <row r="992">
          <cell r="A992">
            <v>57494</v>
          </cell>
          <cell r="B992" t="str">
            <v>ユニーグループ</v>
          </cell>
          <cell r="C992" t="str">
            <v>伊東　聡</v>
          </cell>
          <cell r="D992" t="str">
            <v>H26～</v>
          </cell>
          <cell r="I992" t="str">
            <v>吉田　雄彦</v>
          </cell>
          <cell r="O992" t="str">
            <v>荒居　昭治</v>
          </cell>
        </row>
        <row r="993">
          <cell r="A993">
            <v>57500</v>
          </cell>
          <cell r="B993" t="str">
            <v>カゴメ</v>
          </cell>
          <cell r="C993" t="str">
            <v>矢内　紘司</v>
          </cell>
          <cell r="I993" t="str">
            <v>藤井　利行</v>
          </cell>
          <cell r="O993" t="str">
            <v>磯貝  義彦</v>
          </cell>
        </row>
        <row r="994">
          <cell r="A994">
            <v>57528</v>
          </cell>
          <cell r="B994" t="str">
            <v>東海放送</v>
          </cell>
          <cell r="C994" t="str">
            <v>竹田　新</v>
          </cell>
          <cell r="I994" t="str">
            <v>竹田　新</v>
          </cell>
        </row>
        <row r="995">
          <cell r="A995">
            <v>57546</v>
          </cell>
          <cell r="B995" t="str">
            <v>トヨタ関連部品</v>
          </cell>
          <cell r="C995" t="str">
            <v>石川　晃三</v>
          </cell>
          <cell r="I995" t="str">
            <v>片山　正之</v>
          </cell>
          <cell r="O995" t="str">
            <v>加藤　浩己</v>
          </cell>
        </row>
        <row r="996">
          <cell r="A996">
            <v>57555</v>
          </cell>
          <cell r="B996" t="str">
            <v>愛鉄連</v>
          </cell>
          <cell r="C996" t="str">
            <v>浅田　一吉</v>
          </cell>
          <cell r="I996" t="str">
            <v>井崎　茂</v>
          </cell>
        </row>
        <row r="997">
          <cell r="A997">
            <v>57564</v>
          </cell>
          <cell r="B997" t="str">
            <v>リンナイ</v>
          </cell>
          <cell r="C997" t="str">
            <v>（内藤　進）</v>
          </cell>
          <cell r="I997" t="str">
            <v>（寺脇　淑博）</v>
          </cell>
          <cell r="O997" t="str">
            <v>（天野　聡）</v>
          </cell>
        </row>
        <row r="998">
          <cell r="A998">
            <v>57573</v>
          </cell>
          <cell r="B998" t="str">
            <v>スズケン</v>
          </cell>
          <cell r="C998" t="str">
            <v>伊藤　高人</v>
          </cell>
          <cell r="I998" t="str">
            <v>鷲見　守</v>
          </cell>
          <cell r="O998" t="str">
            <v>玉置　毅</v>
          </cell>
        </row>
        <row r="999">
          <cell r="A999">
            <v>57582</v>
          </cell>
          <cell r="B999" t="str">
            <v>カリモク</v>
          </cell>
          <cell r="C999" t="str">
            <v>加藤　英樹</v>
          </cell>
          <cell r="I999" t="str">
            <v>萩野　圭二</v>
          </cell>
        </row>
        <row r="1000">
          <cell r="A1000">
            <v>57591</v>
          </cell>
          <cell r="B1000" t="str">
            <v>マキタ</v>
          </cell>
          <cell r="C1000" t="str">
            <v>青木　洋二</v>
          </cell>
          <cell r="I1000" t="str">
            <v>梅村　伸二</v>
          </cell>
          <cell r="O1000" t="str">
            <v>久保田　勝俊</v>
          </cell>
        </row>
        <row r="1001">
          <cell r="A1001">
            <v>57607</v>
          </cell>
          <cell r="B1001" t="str">
            <v>コカ・コーラセントラルジャパン</v>
          </cell>
          <cell r="C1001" t="str">
            <v>渥美　貴司</v>
          </cell>
          <cell r="D1001" t="str">
            <v>H26～</v>
          </cell>
          <cell r="I1001" t="str">
            <v>入部　法孝</v>
          </cell>
          <cell r="O1001" t="str">
            <v>三輪　孝志</v>
          </cell>
        </row>
        <row r="1002">
          <cell r="A1002">
            <v>57616</v>
          </cell>
          <cell r="B1002" t="str">
            <v>セディナ</v>
          </cell>
          <cell r="C1002" t="str">
            <v>林　正志</v>
          </cell>
          <cell r="I1002" t="str">
            <v>兵藤　恵吾</v>
          </cell>
          <cell r="O1002" t="str">
            <v>中根　健二</v>
          </cell>
        </row>
        <row r="1003">
          <cell r="A1003">
            <v>57634</v>
          </cell>
          <cell r="B1003" t="str">
            <v>メイテック</v>
          </cell>
          <cell r="C1003" t="str">
            <v>上村　正人</v>
          </cell>
          <cell r="I1003" t="str">
            <v>藤原　充季</v>
          </cell>
        </row>
        <row r="1004">
          <cell r="A1004">
            <v>57643</v>
          </cell>
          <cell r="B1004" t="str">
            <v>アペックス</v>
          </cell>
          <cell r="C1004" t="str">
            <v>森　卓也</v>
          </cell>
          <cell r="I1004" t="str">
            <v>栗生　隆</v>
          </cell>
        </row>
        <row r="1005">
          <cell r="A1005">
            <v>57652</v>
          </cell>
          <cell r="B1005" t="str">
            <v>めいらくグループ</v>
          </cell>
          <cell r="C1005" t="str">
            <v>日比　孝吉</v>
          </cell>
          <cell r="I1005" t="str">
            <v>加藤　錠市</v>
          </cell>
          <cell r="O1005" t="str">
            <v>（野村　正彦）</v>
          </cell>
        </row>
        <row r="1006">
          <cell r="A1006">
            <v>57661</v>
          </cell>
          <cell r="B1006" t="str">
            <v>キクチ</v>
          </cell>
          <cell r="C1006" t="str">
            <v>森　信也</v>
          </cell>
          <cell r="I1006" t="str">
            <v>村井　茂樹</v>
          </cell>
          <cell r="O1006" t="str">
            <v>木村　美智子</v>
          </cell>
        </row>
        <row r="1007">
          <cell r="A1007">
            <v>57671</v>
          </cell>
          <cell r="B1007" t="str">
            <v>サーラグループ</v>
          </cell>
          <cell r="C1007" t="str">
            <v>中村　捷二</v>
          </cell>
          <cell r="I1007" t="str">
            <v>中村　治</v>
          </cell>
          <cell r="O1007" t="str">
            <v>渡辺　時行</v>
          </cell>
        </row>
        <row r="1008">
          <cell r="A1008">
            <v>57680</v>
          </cell>
          <cell r="B1008" t="str">
            <v>しんくみ東海北陸</v>
          </cell>
          <cell r="C1008" t="str">
            <v>中居　和男</v>
          </cell>
          <cell r="I1008" t="str">
            <v>佐金　栄一</v>
          </cell>
        </row>
        <row r="1009">
          <cell r="A1009">
            <v>57699</v>
          </cell>
          <cell r="B1009" t="str">
            <v>小島</v>
          </cell>
          <cell r="C1009" t="str">
            <v>小島　洋一郎</v>
          </cell>
          <cell r="I1009" t="str">
            <v>牧野　和彦</v>
          </cell>
        </row>
        <row r="1010">
          <cell r="A1010">
            <v>57713</v>
          </cell>
          <cell r="B1010" t="str">
            <v>富士機械製造</v>
          </cell>
          <cell r="C1010" t="str">
            <v>巽　光司</v>
          </cell>
          <cell r="I1010" t="str">
            <v>野村　二三雄</v>
          </cell>
          <cell r="O1010" t="str">
            <v>榊原　隆幸</v>
          </cell>
        </row>
        <row r="1011">
          <cell r="A1011">
            <v>57731</v>
          </cell>
          <cell r="B1011" t="str">
            <v>ヤマザキマザック</v>
          </cell>
          <cell r="C1011" t="str">
            <v>春田　守年</v>
          </cell>
          <cell r="D1011" t="str">
            <v>H26～</v>
          </cell>
          <cell r="I1011" t="str">
            <v>福元  末利</v>
          </cell>
        </row>
        <row r="1012">
          <cell r="A1012">
            <v>57750</v>
          </cell>
          <cell r="B1012" t="str">
            <v>大東建託</v>
          </cell>
          <cell r="C1012" t="str">
            <v>鷲　幸男</v>
          </cell>
          <cell r="I1012" t="str">
            <v>大倉　毅</v>
          </cell>
          <cell r="O1012" t="str">
            <v>横村　博之</v>
          </cell>
        </row>
        <row r="1013">
          <cell r="A1013">
            <v>57769</v>
          </cell>
          <cell r="B1013" t="str">
            <v>愛知県情報サービス産業</v>
          </cell>
          <cell r="C1013" t="str">
            <v>加藤　和親</v>
          </cell>
          <cell r="I1013" t="str">
            <v>木全　廣司</v>
          </cell>
          <cell r="O1013" t="str">
            <v>安藤　治</v>
          </cell>
        </row>
        <row r="1014">
          <cell r="A1014">
            <v>57801</v>
          </cell>
          <cell r="B1014" t="str">
            <v>ケー・ティー・シーグループ</v>
          </cell>
          <cell r="C1014" t="str">
            <v>（前田　益見）</v>
          </cell>
          <cell r="O1014" t="str">
            <v>（武藤　圭二）</v>
          </cell>
        </row>
        <row r="1015">
          <cell r="A1015">
            <v>59055</v>
          </cell>
          <cell r="B1015" t="str">
            <v>三重交通</v>
          </cell>
          <cell r="C1015" t="str">
            <v>高林　学</v>
          </cell>
          <cell r="I1015" t="str">
            <v>松葉　信利</v>
          </cell>
          <cell r="O1015" t="str">
            <v>磯和　康裕</v>
          </cell>
        </row>
        <row r="1016">
          <cell r="A1016">
            <v>59134</v>
          </cell>
          <cell r="B1016" t="str">
            <v>百五銀行</v>
          </cell>
          <cell r="C1016" t="str">
            <v>渡辺　義彦</v>
          </cell>
          <cell r="I1016" t="str">
            <v>伊藤　隆敏</v>
          </cell>
          <cell r="O1016" t="str">
            <v>世古　裕也</v>
          </cell>
        </row>
        <row r="1017">
          <cell r="A1017">
            <v>59161</v>
          </cell>
          <cell r="B1017" t="str">
            <v>シンフォニアテクノロジー</v>
          </cell>
          <cell r="C1017" t="str">
            <v>（樋田　昭和）</v>
          </cell>
          <cell r="I1017" t="str">
            <v>（小林　信重）</v>
          </cell>
          <cell r="K1017" t="str">
            <v>（溝端　浩輝）</v>
          </cell>
          <cell r="O1017" t="str">
            <v>（庄　明司）</v>
          </cell>
        </row>
        <row r="1018">
          <cell r="A1018">
            <v>59171</v>
          </cell>
          <cell r="B1018" t="str">
            <v>第三銀行</v>
          </cell>
          <cell r="C1018" t="str">
            <v>伊藤　松司</v>
          </cell>
          <cell r="I1018" t="str">
            <v>渡邊　利生</v>
          </cell>
          <cell r="O1018" t="str">
            <v>佐藤　啓行</v>
          </cell>
        </row>
        <row r="1019">
          <cell r="A1019">
            <v>59180</v>
          </cell>
          <cell r="B1019" t="str">
            <v>日本トランスシティ</v>
          </cell>
          <cell r="C1019" t="str">
            <v>八代　雅秀</v>
          </cell>
          <cell r="I1019" t="str">
            <v>横山　修一</v>
          </cell>
          <cell r="O1019" t="str">
            <v>前納　和彦</v>
          </cell>
        </row>
        <row r="1020">
          <cell r="A1020">
            <v>59204</v>
          </cell>
          <cell r="B1020" t="str">
            <v>ＪＳＲ</v>
          </cell>
          <cell r="C1020" t="str">
            <v>川井　達</v>
          </cell>
        </row>
        <row r="1021">
          <cell r="A1021">
            <v>59222</v>
          </cell>
          <cell r="B1021" t="str">
            <v>三重県自動車販売</v>
          </cell>
          <cell r="C1021" t="str">
            <v>岩井　純朗</v>
          </cell>
          <cell r="I1021" t="str">
            <v>鈴木　啓之</v>
          </cell>
          <cell r="O1021" t="str">
            <v>鈴木　啓之</v>
          </cell>
        </row>
        <row r="1022">
          <cell r="A1022">
            <v>59231</v>
          </cell>
          <cell r="B1022" t="str">
            <v>三重銀行</v>
          </cell>
          <cell r="C1022" t="str">
            <v>（山本　隆司）</v>
          </cell>
          <cell r="I1022" t="str">
            <v>（伊藤　徳男）</v>
          </cell>
          <cell r="O1022" t="str">
            <v>（小伊豆　佳秀）</v>
          </cell>
        </row>
        <row r="1023">
          <cell r="A1023">
            <v>59241</v>
          </cell>
          <cell r="B1023" t="str">
            <v>三重県農協</v>
          </cell>
          <cell r="C1023" t="str">
            <v>木田　三男</v>
          </cell>
          <cell r="D1023" t="str">
            <v>H26.7.8～</v>
          </cell>
          <cell r="I1023" t="str">
            <v>渡邉　裕</v>
          </cell>
          <cell r="O1023" t="str">
            <v>立野　敏雄</v>
          </cell>
        </row>
        <row r="1024">
          <cell r="A1024">
            <v>60014</v>
          </cell>
          <cell r="B1024" t="str">
            <v>住友電気工業</v>
          </cell>
          <cell r="C1024" t="str">
            <v>賀須井　良有</v>
          </cell>
          <cell r="I1024" t="str">
            <v>福西　哲也</v>
          </cell>
          <cell r="O1024" t="str">
            <v>平川　清</v>
          </cell>
        </row>
        <row r="1025">
          <cell r="A1025">
            <v>60032</v>
          </cell>
          <cell r="B1025" t="str">
            <v>東洋アルミニウム</v>
          </cell>
          <cell r="C1025" t="str">
            <v>浅田　淑</v>
          </cell>
          <cell r="I1025" t="str">
            <v>織田　健治</v>
          </cell>
        </row>
        <row r="1026">
          <cell r="A1026">
            <v>60158</v>
          </cell>
          <cell r="B1026" t="str">
            <v>シキボウ</v>
          </cell>
          <cell r="C1026" t="str">
            <v>竹田　広明</v>
          </cell>
          <cell r="I1026" t="str">
            <v>新口　精三</v>
          </cell>
          <cell r="O1026" t="str">
            <v>中島　正司</v>
          </cell>
        </row>
        <row r="1027">
          <cell r="A1027">
            <v>60167</v>
          </cell>
          <cell r="B1027" t="str">
            <v>ユニチカ</v>
          </cell>
          <cell r="C1027" t="str">
            <v>小畑　政信</v>
          </cell>
          <cell r="I1027" t="str">
            <v>山内　廣重</v>
          </cell>
          <cell r="O1027" t="str">
            <v>山内　廣重</v>
          </cell>
        </row>
        <row r="1028">
          <cell r="A1028">
            <v>60282</v>
          </cell>
          <cell r="B1028" t="str">
            <v>東洋紡</v>
          </cell>
          <cell r="C1028" t="str">
            <v>（矢野　邦男）</v>
          </cell>
          <cell r="I1028" t="str">
            <v>（原田　孝男）</v>
          </cell>
          <cell r="O1028" t="str">
            <v>（宮羽　敏範）</v>
          </cell>
        </row>
        <row r="1029">
          <cell r="A1029">
            <v>60352</v>
          </cell>
          <cell r="B1029" t="str">
            <v>住友化学</v>
          </cell>
          <cell r="C1029" t="str">
            <v>（芳野　寿之）</v>
          </cell>
          <cell r="I1029" t="str">
            <v>（木場　和満）</v>
          </cell>
          <cell r="O1029" t="str">
            <v>（浦辻　靖子）</v>
          </cell>
        </row>
        <row r="1030">
          <cell r="A1030">
            <v>60441</v>
          </cell>
          <cell r="B1030" t="str">
            <v>森下仁丹</v>
          </cell>
          <cell r="C1030" t="str">
            <v>森下　美惠子</v>
          </cell>
          <cell r="I1030" t="str">
            <v>武貞　文隆</v>
          </cell>
          <cell r="O1030" t="str">
            <v>中尾　房子</v>
          </cell>
        </row>
        <row r="1031">
          <cell r="A1031">
            <v>60539</v>
          </cell>
          <cell r="B1031" t="str">
            <v>クボタ</v>
          </cell>
          <cell r="C1031" t="str">
            <v>久保　俊裕</v>
          </cell>
          <cell r="I1031" t="str">
            <v>阪口　克己</v>
          </cell>
          <cell r="O1031" t="str">
            <v>吉本　智子</v>
          </cell>
        </row>
        <row r="1032">
          <cell r="A1032">
            <v>60548</v>
          </cell>
          <cell r="B1032" t="str">
            <v>ユアサ</v>
          </cell>
          <cell r="C1032" t="str">
            <v>下田　正樹</v>
          </cell>
          <cell r="I1032" t="str">
            <v>前田　一光</v>
          </cell>
          <cell r="O1032" t="str">
            <v>前田　一光</v>
          </cell>
        </row>
        <row r="1033">
          <cell r="A1033">
            <v>60566</v>
          </cell>
          <cell r="B1033" t="str">
            <v>中山製鋼所</v>
          </cell>
          <cell r="C1033" t="str">
            <v>山本　有男</v>
          </cell>
          <cell r="I1033" t="str">
            <v>前野　正志</v>
          </cell>
        </row>
        <row r="1034">
          <cell r="A1034">
            <v>60584</v>
          </cell>
          <cell r="B1034" t="str">
            <v>阪急阪神</v>
          </cell>
          <cell r="C1034" t="str">
            <v>清水　正明</v>
          </cell>
          <cell r="E1034" t="str">
            <v>上田　晋也</v>
          </cell>
          <cell r="F1034" t="str">
            <v>理事長代行</v>
          </cell>
          <cell r="I1034" t="str">
            <v>小原　一泰</v>
          </cell>
          <cell r="K1034" t="str">
            <v>宮本　哲也</v>
          </cell>
          <cell r="O1034" t="str">
            <v>中村　祐介</v>
          </cell>
        </row>
        <row r="1035">
          <cell r="A1035">
            <v>60618</v>
          </cell>
          <cell r="B1035" t="str">
            <v>ダイセル</v>
          </cell>
          <cell r="C1035" t="str">
            <v>川口　尚洋</v>
          </cell>
          <cell r="I1035" t="str">
            <v>野村　猛</v>
          </cell>
          <cell r="O1035" t="str">
            <v>寺田　圭司</v>
          </cell>
        </row>
        <row r="1036">
          <cell r="A1036">
            <v>60654</v>
          </cell>
          <cell r="B1036" t="str">
            <v>近畿車輛</v>
          </cell>
          <cell r="C1036" t="str">
            <v>能代　俊夫</v>
          </cell>
          <cell r="I1036" t="str">
            <v>尾辻　信一</v>
          </cell>
        </row>
        <row r="1037">
          <cell r="A1037">
            <v>60672</v>
          </cell>
          <cell r="B1037" t="str">
            <v>パナソニック</v>
          </cell>
          <cell r="C1037" t="str">
            <v>石井　純</v>
          </cell>
          <cell r="I1037" t="str">
            <v>堀　精宏</v>
          </cell>
          <cell r="J1037" t="str">
            <v>専務理事</v>
          </cell>
          <cell r="K1037" t="str">
            <v>加藤　進治</v>
          </cell>
          <cell r="M1037" t="str">
            <v>富田　迅</v>
          </cell>
          <cell r="O1037" t="str">
            <v>林　哲哉</v>
          </cell>
          <cell r="P1037" t="str">
            <v>経営管理ＧＭ</v>
          </cell>
          <cell r="Q1037" t="str">
            <v>木下　健次郎</v>
          </cell>
          <cell r="R1037" t="str">
            <v>保険業務ＧＭ</v>
          </cell>
        </row>
        <row r="1038">
          <cell r="A1038">
            <v>60733</v>
          </cell>
          <cell r="B1038" t="str">
            <v>ダイキン工業</v>
          </cell>
          <cell r="C1038" t="str">
            <v>澤井　克行</v>
          </cell>
          <cell r="E1038" t="str">
            <v>佐治　正規</v>
          </cell>
          <cell r="F1038" t="str">
            <v>理事長代理</v>
          </cell>
          <cell r="I1038" t="str">
            <v>新開　博行</v>
          </cell>
          <cell r="O1038" t="str">
            <v>吉武　寛</v>
          </cell>
        </row>
        <row r="1039">
          <cell r="A1039">
            <v>60770</v>
          </cell>
          <cell r="B1039" t="str">
            <v>ダイワボウ</v>
          </cell>
          <cell r="C1039" t="str">
            <v>山村　芳郎</v>
          </cell>
          <cell r="I1039" t="str">
            <v>吉田　昌美</v>
          </cell>
          <cell r="O1039" t="str">
            <v>滝川　智章</v>
          </cell>
        </row>
        <row r="1040">
          <cell r="A1040">
            <v>60840</v>
          </cell>
          <cell r="B1040" t="str">
            <v>大阪港湾</v>
          </cell>
          <cell r="C1040" t="str">
            <v>栗田　利克</v>
          </cell>
          <cell r="I1040" t="str">
            <v>後藤　秀行</v>
          </cell>
          <cell r="O1040" t="str">
            <v>天白　由美子</v>
          </cell>
        </row>
        <row r="1041">
          <cell r="A1041">
            <v>60877</v>
          </cell>
          <cell r="B1041" t="str">
            <v>ジェイテクト</v>
          </cell>
          <cell r="C1041" t="str">
            <v>田中　明文</v>
          </cell>
          <cell r="D1041" t="str">
            <v>H26～</v>
          </cell>
          <cell r="I1041" t="str">
            <v>川根　光生</v>
          </cell>
          <cell r="O1041" t="str">
            <v>吉村　佳巳</v>
          </cell>
        </row>
        <row r="1042">
          <cell r="A1042">
            <v>60895</v>
          </cell>
          <cell r="B1042" t="str">
            <v>武田薬品</v>
          </cell>
          <cell r="C1042" t="str">
            <v>阪口　克己</v>
          </cell>
          <cell r="I1042" t="str">
            <v>竹内　周次</v>
          </cell>
          <cell r="O1042" t="str">
            <v>伊藤　学</v>
          </cell>
        </row>
        <row r="1043">
          <cell r="A1043">
            <v>60938</v>
          </cell>
          <cell r="B1043" t="str">
            <v>Ｊ．フロント</v>
          </cell>
          <cell r="C1043" t="str">
            <v>平山　誠一郎</v>
          </cell>
          <cell r="I1043" t="str">
            <v>戸髙　順一</v>
          </cell>
          <cell r="O1043" t="str">
            <v>友恵　裕子</v>
          </cell>
        </row>
        <row r="1044">
          <cell r="A1044">
            <v>60947</v>
          </cell>
          <cell r="B1044" t="str">
            <v>水産連合</v>
          </cell>
          <cell r="C1044" t="str">
            <v>細井　禎藏</v>
          </cell>
          <cell r="I1044" t="str">
            <v>山中　三郎</v>
          </cell>
        </row>
        <row r="1045">
          <cell r="A1045">
            <v>61021</v>
          </cell>
          <cell r="B1045" t="str">
            <v>野村</v>
          </cell>
          <cell r="C1045" t="str">
            <v>門前　一夫</v>
          </cell>
          <cell r="I1045" t="str">
            <v>谷口　吉正</v>
          </cell>
          <cell r="O1045" t="str">
            <v>中西　聡子</v>
          </cell>
        </row>
        <row r="1046">
          <cell r="A1046">
            <v>61095</v>
          </cell>
          <cell r="B1046" t="str">
            <v>大阪瓦斯</v>
          </cell>
          <cell r="C1046" t="str">
            <v>藤原　敏正</v>
          </cell>
          <cell r="I1046" t="str">
            <v>谷口　秀人</v>
          </cell>
          <cell r="O1046" t="str">
            <v>谷口　秀人</v>
          </cell>
        </row>
        <row r="1047">
          <cell r="A1047">
            <v>61129</v>
          </cell>
          <cell r="B1047" t="str">
            <v>塩野義</v>
          </cell>
          <cell r="C1047" t="str">
            <v>岸田　哲行</v>
          </cell>
          <cell r="I1047" t="str">
            <v>森口　恭明</v>
          </cell>
          <cell r="O1047" t="str">
            <v>岩崎　順子</v>
          </cell>
        </row>
        <row r="1048">
          <cell r="A1048">
            <v>61147</v>
          </cell>
          <cell r="B1048" t="str">
            <v>近畿日本鉄道</v>
          </cell>
          <cell r="C1048" t="str">
            <v>森島　和洋</v>
          </cell>
          <cell r="I1048" t="str">
            <v>田村　英一</v>
          </cell>
          <cell r="O1048" t="str">
            <v>加藤　悟司</v>
          </cell>
        </row>
        <row r="1049">
          <cell r="A1049">
            <v>61156</v>
          </cell>
          <cell r="B1049" t="str">
            <v>大阪食糧連合</v>
          </cell>
          <cell r="C1049" t="str">
            <v>市丸　勝一</v>
          </cell>
          <cell r="I1049" t="str">
            <v>麻生　由明</v>
          </cell>
        </row>
        <row r="1050">
          <cell r="A1050">
            <v>61165</v>
          </cell>
          <cell r="B1050" t="str">
            <v>日本生命</v>
          </cell>
          <cell r="C1050" t="str">
            <v>小林　一生</v>
          </cell>
          <cell r="I1050" t="str">
            <v>森　和茂</v>
          </cell>
          <cell r="K1050" t="str">
            <v>伊藤　英寿</v>
          </cell>
          <cell r="O1050" t="str">
            <v>鈴木　健</v>
          </cell>
        </row>
        <row r="1051">
          <cell r="A1051">
            <v>61192</v>
          </cell>
          <cell r="B1051" t="str">
            <v>大阪青果</v>
          </cell>
          <cell r="C1051" t="str">
            <v>山中　但</v>
          </cell>
          <cell r="I1051" t="str">
            <v>高野　文二</v>
          </cell>
          <cell r="O1051" t="str">
            <v>丹羽　信雄</v>
          </cell>
        </row>
        <row r="1052">
          <cell r="A1052">
            <v>61208</v>
          </cell>
          <cell r="B1052" t="str">
            <v>住友生命</v>
          </cell>
          <cell r="C1052" t="str">
            <v>栄森　剛志</v>
          </cell>
          <cell r="I1052" t="str">
            <v>松倉　聖</v>
          </cell>
          <cell r="O1052" t="str">
            <v>井上　隆史</v>
          </cell>
        </row>
        <row r="1053">
          <cell r="A1053">
            <v>61217</v>
          </cell>
          <cell r="B1053" t="str">
            <v>椿本チエイン</v>
          </cell>
          <cell r="C1053" t="str">
            <v>宮本　治郎</v>
          </cell>
          <cell r="I1053" t="str">
            <v>藤井　秀明</v>
          </cell>
          <cell r="O1053" t="str">
            <v>中谷　秀人</v>
          </cell>
        </row>
        <row r="1054">
          <cell r="A1054">
            <v>61226</v>
          </cell>
          <cell r="B1054" t="str">
            <v>鴻池</v>
          </cell>
          <cell r="C1054" t="str">
            <v>阪口　泰一</v>
          </cell>
          <cell r="I1054" t="str">
            <v>田村　俊彦</v>
          </cell>
          <cell r="O1054" t="str">
            <v>常本　英勝</v>
          </cell>
          <cell r="P1054" t="str">
            <v>レセプト担当部員</v>
          </cell>
        </row>
        <row r="1055">
          <cell r="A1055">
            <v>61235</v>
          </cell>
          <cell r="B1055" t="str">
            <v>住友商事</v>
          </cell>
          <cell r="C1055" t="str">
            <v>仲野　真司</v>
          </cell>
          <cell r="I1055" t="str">
            <v>井上　聡</v>
          </cell>
          <cell r="O1055" t="str">
            <v>磯村　信一郎</v>
          </cell>
        </row>
        <row r="1056">
          <cell r="A1056">
            <v>61244</v>
          </cell>
          <cell r="B1056" t="str">
            <v>南海電気鉄道</v>
          </cell>
          <cell r="C1056" t="str">
            <v>浦地　紅陽</v>
          </cell>
          <cell r="I1056" t="str">
            <v>藤原　隆</v>
          </cell>
          <cell r="O1056" t="str">
            <v>根来　由則</v>
          </cell>
        </row>
        <row r="1057">
          <cell r="A1057">
            <v>61262</v>
          </cell>
          <cell r="B1057" t="str">
            <v>カネボウ</v>
          </cell>
          <cell r="C1057" t="str">
            <v>嶋田　享司</v>
          </cell>
          <cell r="I1057" t="str">
            <v>岩尾　誠</v>
          </cell>
          <cell r="O1057" t="str">
            <v>下西　祐子</v>
          </cell>
        </row>
        <row r="1058">
          <cell r="A1058">
            <v>61271</v>
          </cell>
          <cell r="B1058" t="str">
            <v>東淀川</v>
          </cell>
          <cell r="C1058" t="str">
            <v>小林　雄友</v>
          </cell>
          <cell r="I1058" t="str">
            <v>森川　一昭</v>
          </cell>
          <cell r="O1058" t="str">
            <v>瀬川　良一</v>
          </cell>
        </row>
        <row r="1059">
          <cell r="A1059">
            <v>61281</v>
          </cell>
          <cell r="B1059" t="str">
            <v>田辺三菱製薬</v>
          </cell>
          <cell r="C1059" t="str">
            <v>平社　和之</v>
          </cell>
          <cell r="D1059" t="str">
            <v>H26.4～</v>
          </cell>
          <cell r="I1059" t="str">
            <v>古舘　豊</v>
          </cell>
          <cell r="O1059" t="str">
            <v>賀川　雅樹</v>
          </cell>
        </row>
        <row r="1060">
          <cell r="A1060">
            <v>61290</v>
          </cell>
          <cell r="B1060" t="str">
            <v>大日本住友製薬</v>
          </cell>
          <cell r="C1060" t="str">
            <v>小田切　斉</v>
          </cell>
          <cell r="I1060" t="str">
            <v>天野　秀昭</v>
          </cell>
          <cell r="O1060" t="str">
            <v>石川　清</v>
          </cell>
        </row>
        <row r="1061">
          <cell r="A1061">
            <v>61332</v>
          </cell>
          <cell r="B1061" t="str">
            <v>東亜紡織</v>
          </cell>
          <cell r="C1061" t="str">
            <v>西井　申明</v>
          </cell>
          <cell r="I1061" t="str">
            <v>棚倉　浩一</v>
          </cell>
          <cell r="O1061" t="str">
            <v>山本　慶二</v>
          </cell>
        </row>
        <row r="1062">
          <cell r="A1062">
            <v>61351</v>
          </cell>
          <cell r="B1062" t="str">
            <v>伊藤忠</v>
          </cell>
          <cell r="C1062" t="str">
            <v>（松島　泰）</v>
          </cell>
          <cell r="I1062" t="str">
            <v>（唐崎　純一）</v>
          </cell>
        </row>
        <row r="1063">
          <cell r="A1063">
            <v>61360</v>
          </cell>
          <cell r="B1063" t="str">
            <v>りそな</v>
          </cell>
          <cell r="C1063" t="str">
            <v>直江　大</v>
          </cell>
          <cell r="I1063" t="str">
            <v>山本　哲治</v>
          </cell>
          <cell r="O1063" t="str">
            <v>三木　充文</v>
          </cell>
        </row>
        <row r="1064">
          <cell r="A1064">
            <v>61379</v>
          </cell>
          <cell r="B1064" t="str">
            <v>京阪電気鉄道</v>
          </cell>
          <cell r="C1064" t="str">
            <v>石丸　昌宏</v>
          </cell>
          <cell r="I1064" t="str">
            <v>谷　直記</v>
          </cell>
          <cell r="O1064" t="str">
            <v>安部　文康</v>
          </cell>
        </row>
        <row r="1065">
          <cell r="A1065">
            <v>61388</v>
          </cell>
          <cell r="B1065" t="str">
            <v>カネカ</v>
          </cell>
          <cell r="C1065" t="str">
            <v>穂谷　文則</v>
          </cell>
          <cell r="I1065" t="str">
            <v>二瓶　育広</v>
          </cell>
        </row>
        <row r="1066">
          <cell r="A1066">
            <v>61402</v>
          </cell>
          <cell r="B1066" t="str">
            <v>日本板硝子</v>
          </cell>
          <cell r="C1066" t="str">
            <v>橋本　淳</v>
          </cell>
          <cell r="I1066" t="str">
            <v>奥田　康之</v>
          </cell>
        </row>
        <row r="1067">
          <cell r="A1067">
            <v>61411</v>
          </cell>
          <cell r="B1067" t="str">
            <v>日本合成化学</v>
          </cell>
          <cell r="C1067" t="str">
            <v>（高橋　恵一）</v>
          </cell>
          <cell r="I1067" t="str">
            <v>（佐伯　隆）</v>
          </cell>
          <cell r="O1067" t="str">
            <v>（松浦　路明）</v>
          </cell>
        </row>
        <row r="1068">
          <cell r="A1068">
            <v>61421</v>
          </cell>
          <cell r="B1068" t="str">
            <v>双日</v>
          </cell>
          <cell r="C1068" t="str">
            <v>平井　龍太郎</v>
          </cell>
          <cell r="I1068" t="str">
            <v>高橋　正治</v>
          </cell>
          <cell r="O1068" t="str">
            <v>中村　彰</v>
          </cell>
        </row>
        <row r="1069">
          <cell r="A1069">
            <v>61430</v>
          </cell>
          <cell r="B1069" t="str">
            <v>丸紅</v>
          </cell>
          <cell r="C1069" t="str">
            <v>太田　道彦</v>
          </cell>
          <cell r="D1069" t="str">
            <v>H26～</v>
          </cell>
          <cell r="I1069" t="str">
            <v>吉竹　正喜</v>
          </cell>
          <cell r="O1069" t="str">
            <v>桜井　浩幸</v>
          </cell>
        </row>
        <row r="1070">
          <cell r="A1070">
            <v>61485</v>
          </cell>
          <cell r="B1070" t="str">
            <v>関西電力</v>
          </cell>
          <cell r="C1070" t="str">
            <v>大川　博巳</v>
          </cell>
          <cell r="I1070" t="str">
            <v>加藤　惠造</v>
          </cell>
          <cell r="O1070" t="str">
            <v>坂本　匡由</v>
          </cell>
          <cell r="Q1070" t="str">
            <v>岩城　正</v>
          </cell>
        </row>
        <row r="1071">
          <cell r="A1071">
            <v>61555</v>
          </cell>
          <cell r="B1071" t="str">
            <v>クラレ</v>
          </cell>
          <cell r="C1071" t="str">
            <v>河内　辰雄</v>
          </cell>
          <cell r="I1071" t="str">
            <v>詫摩　五郎</v>
          </cell>
          <cell r="O1071" t="str">
            <v>堀本　直也</v>
          </cell>
        </row>
        <row r="1072">
          <cell r="A1072">
            <v>61582</v>
          </cell>
          <cell r="B1072" t="str">
            <v>三洋電機連合</v>
          </cell>
          <cell r="C1072" t="str">
            <v>小村　俊一</v>
          </cell>
          <cell r="I1072" t="str">
            <v>長町　慎也</v>
          </cell>
          <cell r="J1072" t="str">
            <v>専務理事</v>
          </cell>
          <cell r="O1072" t="str">
            <v>岡本　眞</v>
          </cell>
        </row>
        <row r="1073">
          <cell r="A1073">
            <v>61591</v>
          </cell>
          <cell r="B1073" t="str">
            <v>オーミケンシ</v>
          </cell>
          <cell r="C1073" t="str">
            <v>奥野　良幸</v>
          </cell>
          <cell r="I1073" t="str">
            <v>大迫　修一</v>
          </cell>
          <cell r="O1073" t="str">
            <v>伊藤　広幸</v>
          </cell>
        </row>
        <row r="1074">
          <cell r="A1074">
            <v>61607</v>
          </cell>
          <cell r="B1074" t="str">
            <v>そごう・西武</v>
          </cell>
          <cell r="C1074" t="str">
            <v>萩原　秀之</v>
          </cell>
          <cell r="I1074" t="str">
            <v>栗林　一宏</v>
          </cell>
          <cell r="O1074" t="str">
            <v>伏木　義弘</v>
          </cell>
        </row>
        <row r="1075">
          <cell r="A1075">
            <v>61625</v>
          </cell>
          <cell r="B1075" t="str">
            <v>大阪読売</v>
          </cell>
          <cell r="C1075" t="str">
            <v>太田　宏</v>
          </cell>
          <cell r="E1075" t="str">
            <v>松尾　徹</v>
          </cell>
          <cell r="F1075" t="str">
            <v>理事長代理</v>
          </cell>
          <cell r="I1075" t="str">
            <v>青木　周三</v>
          </cell>
          <cell r="O1075" t="str">
            <v>中西　幸夫</v>
          </cell>
        </row>
        <row r="1076">
          <cell r="A1076">
            <v>61634</v>
          </cell>
          <cell r="B1076" t="str">
            <v>石原産業</v>
          </cell>
          <cell r="C1076" t="str">
            <v>田中　健一</v>
          </cell>
          <cell r="I1076" t="str">
            <v>堤　孝司</v>
          </cell>
          <cell r="O1076" t="str">
            <v>清水　仁司</v>
          </cell>
        </row>
        <row r="1077">
          <cell r="A1077">
            <v>61643</v>
          </cell>
          <cell r="B1077" t="str">
            <v>栗本鐵工</v>
          </cell>
          <cell r="C1077" t="str">
            <v>新宮　良明</v>
          </cell>
          <cell r="I1077" t="str">
            <v>西　良和</v>
          </cell>
        </row>
        <row r="1078">
          <cell r="A1078">
            <v>61652</v>
          </cell>
          <cell r="B1078" t="str">
            <v>ダイハツ</v>
          </cell>
          <cell r="C1078" t="str">
            <v>馬場　建二</v>
          </cell>
          <cell r="I1078" t="str">
            <v>和田　季之</v>
          </cell>
          <cell r="O1078" t="str">
            <v>船越　信成</v>
          </cell>
        </row>
        <row r="1079">
          <cell r="A1079">
            <v>61671</v>
          </cell>
          <cell r="B1079" t="str">
            <v>大阪ニット</v>
          </cell>
          <cell r="C1079" t="str">
            <v>水本  恵造</v>
          </cell>
          <cell r="I1079" t="str">
            <v>山本　利平</v>
          </cell>
          <cell r="O1079" t="str">
            <v>武田　行央</v>
          </cell>
          <cell r="P1079" t="str">
            <v>部長</v>
          </cell>
        </row>
        <row r="1080">
          <cell r="A1080">
            <v>61699</v>
          </cell>
          <cell r="B1080" t="str">
            <v>大阪織物商</v>
          </cell>
          <cell r="C1080" t="str">
            <v>川﨑　賢祥</v>
          </cell>
          <cell r="I1080" t="str">
            <v>安田　成志</v>
          </cell>
          <cell r="O1080" t="str">
            <v>山地　昭治</v>
          </cell>
          <cell r="P1080" t="str">
            <v>総務部長</v>
          </cell>
        </row>
        <row r="1081">
          <cell r="A1081">
            <v>61704</v>
          </cell>
          <cell r="B1081" t="str">
            <v>関西アーバン銀行</v>
          </cell>
          <cell r="C1081" t="str">
            <v>安藤  寛</v>
          </cell>
          <cell r="I1081" t="str">
            <v>浦本　雅孝</v>
          </cell>
        </row>
        <row r="1082">
          <cell r="A1082">
            <v>61750</v>
          </cell>
          <cell r="B1082" t="str">
            <v>東洋ゴム工業</v>
          </cell>
          <cell r="C1082" t="str">
            <v>久世　哲也</v>
          </cell>
          <cell r="I1082" t="str">
            <v>安達　尚輝</v>
          </cell>
          <cell r="O1082" t="str">
            <v>仲田　勝克</v>
          </cell>
        </row>
        <row r="1083">
          <cell r="A1083">
            <v>61769</v>
          </cell>
          <cell r="B1083" t="str">
            <v>きんでん</v>
          </cell>
          <cell r="C1083" t="str">
            <v>石田　貢滋</v>
          </cell>
          <cell r="I1083" t="str">
            <v>伊﨑　幸治</v>
          </cell>
          <cell r="O1083" t="str">
            <v>伊藤　義人</v>
          </cell>
        </row>
        <row r="1084">
          <cell r="A1084">
            <v>61778</v>
          </cell>
          <cell r="B1084" t="str">
            <v>ヤンマー</v>
          </cell>
          <cell r="C1084" t="str">
            <v>中路　秀宏</v>
          </cell>
          <cell r="I1084" t="str">
            <v>近江　隆司</v>
          </cell>
          <cell r="O1084" t="str">
            <v>森井　俊雄</v>
          </cell>
        </row>
        <row r="1085">
          <cell r="A1085">
            <v>61787</v>
          </cell>
          <cell r="B1085" t="str">
            <v>サンスター</v>
          </cell>
          <cell r="C1085" t="str">
            <v>松澤　陽介</v>
          </cell>
          <cell r="I1085" t="str">
            <v>小泉　裕美</v>
          </cell>
          <cell r="O1085" t="str">
            <v>小泉　裕美</v>
          </cell>
        </row>
        <row r="1086">
          <cell r="A1086">
            <v>61801</v>
          </cell>
          <cell r="B1086" t="str">
            <v>電線工業</v>
          </cell>
          <cell r="C1086" t="str">
            <v>谷口　直純</v>
          </cell>
          <cell r="I1086" t="str">
            <v>木水　豊</v>
          </cell>
        </row>
        <row r="1087">
          <cell r="A1087">
            <v>61839</v>
          </cell>
          <cell r="B1087" t="str">
            <v>しんくみ関西</v>
          </cell>
          <cell r="C1087" t="str">
            <v>（石川　泰旦）</v>
          </cell>
          <cell r="I1087" t="str">
            <v>（北浦　明道）</v>
          </cell>
          <cell r="O1087" t="str">
            <v>（合田　正彦）</v>
          </cell>
        </row>
        <row r="1088">
          <cell r="A1088">
            <v>61857</v>
          </cell>
          <cell r="B1088" t="str">
            <v>日本ペイント</v>
          </cell>
          <cell r="C1088" t="str">
            <v>西島　寛治</v>
          </cell>
          <cell r="I1088" t="str">
            <v>吉岡　克昭</v>
          </cell>
          <cell r="O1088" t="str">
            <v>森本　布来子</v>
          </cell>
        </row>
        <row r="1089">
          <cell r="A1089">
            <v>61866</v>
          </cell>
          <cell r="B1089" t="str">
            <v>大阪紙商</v>
          </cell>
          <cell r="C1089" t="str">
            <v>小島　清雄</v>
          </cell>
          <cell r="I1089" t="str">
            <v>安宮　一慶</v>
          </cell>
        </row>
        <row r="1090">
          <cell r="A1090">
            <v>61875</v>
          </cell>
          <cell r="B1090" t="str">
            <v>センコー</v>
          </cell>
          <cell r="C1090" t="str">
            <v>川瀬　由洋</v>
          </cell>
          <cell r="E1090" t="str">
            <v>白須賀　拓也</v>
          </cell>
          <cell r="F1090" t="str">
            <v>理事長代理</v>
          </cell>
          <cell r="I1090" t="str">
            <v>甲斐　恵</v>
          </cell>
          <cell r="O1090" t="str">
            <v>小泉　康</v>
          </cell>
        </row>
        <row r="1091">
          <cell r="A1091">
            <v>61909</v>
          </cell>
          <cell r="B1091" t="str">
            <v>ダイハツ系連合</v>
          </cell>
          <cell r="C1091" t="str">
            <v>宮西　啓明</v>
          </cell>
          <cell r="I1091" t="str">
            <v>萩原　昌康</v>
          </cell>
          <cell r="O1091" t="str">
            <v>佐藤　剛明</v>
          </cell>
        </row>
        <row r="1092">
          <cell r="A1092">
            <v>61927</v>
          </cell>
          <cell r="B1092" t="str">
            <v>大阪既製服</v>
          </cell>
          <cell r="C1092" t="str">
            <v>須田　博文</v>
          </cell>
          <cell r="I1092" t="str">
            <v>古川　重弘</v>
          </cell>
        </row>
        <row r="1093">
          <cell r="A1093">
            <v>61936</v>
          </cell>
          <cell r="B1093" t="str">
            <v>シャープ</v>
          </cell>
          <cell r="C1093" t="str">
            <v>深堀　昭吾</v>
          </cell>
          <cell r="I1093" t="str">
            <v>牧野　宏二</v>
          </cell>
          <cell r="O1093" t="str">
            <v>松本　昌起</v>
          </cell>
        </row>
        <row r="1094">
          <cell r="A1094">
            <v>61945</v>
          </cell>
          <cell r="B1094" t="str">
            <v>セキスイ</v>
          </cell>
          <cell r="C1094" t="str">
            <v>久保　肇</v>
          </cell>
          <cell r="I1094" t="str">
            <v>竹中　克仁</v>
          </cell>
          <cell r="O1094" t="str">
            <v>山村　賢司</v>
          </cell>
        </row>
        <row r="1095">
          <cell r="A1095">
            <v>61954</v>
          </cell>
          <cell r="B1095" t="str">
            <v>日東電工</v>
          </cell>
          <cell r="C1095" t="str">
            <v>山本　敏夫</v>
          </cell>
          <cell r="I1095" t="str">
            <v>常深　隆二</v>
          </cell>
        </row>
        <row r="1096">
          <cell r="A1096">
            <v>61972</v>
          </cell>
          <cell r="B1096" t="str">
            <v>大阪府信用金庫</v>
          </cell>
          <cell r="C1096" t="str">
            <v>河村　正雄</v>
          </cell>
          <cell r="I1096" t="str">
            <v>木内　博</v>
          </cell>
        </row>
        <row r="1097">
          <cell r="A1097">
            <v>61981</v>
          </cell>
          <cell r="B1097" t="str">
            <v>サントリー</v>
          </cell>
          <cell r="C1097" t="str">
            <v>有竹　一智</v>
          </cell>
          <cell r="I1097" t="str">
            <v>玉利　俊彦</v>
          </cell>
          <cell r="O1097" t="str">
            <v>五島　晴美</v>
          </cell>
        </row>
        <row r="1098">
          <cell r="A1098">
            <v>61991</v>
          </cell>
          <cell r="B1098" t="str">
            <v>大阪薬業</v>
          </cell>
          <cell r="C1098" t="str">
            <v>井上　信之</v>
          </cell>
          <cell r="I1098" t="str">
            <v>置田　公作</v>
          </cell>
          <cell r="J1098" t="str">
            <v>専務理事</v>
          </cell>
          <cell r="K1098" t="str">
            <v>井上　惠二</v>
          </cell>
          <cell r="O1098" t="str">
            <v>大森　雅宏</v>
          </cell>
          <cell r="P1098" t="str">
            <v>総務部長</v>
          </cell>
          <cell r="Q1098" t="str">
            <v>加藤　武司</v>
          </cell>
          <cell r="R1098" t="str">
            <v>健康管理部長</v>
          </cell>
          <cell r="S1098" t="str">
            <v>水野　隆司</v>
          </cell>
          <cell r="T1098" t="str">
            <v>業務部長</v>
          </cell>
        </row>
        <row r="1099">
          <cell r="A1099">
            <v>62001</v>
          </cell>
          <cell r="B1099" t="str">
            <v>ダイヘン</v>
          </cell>
          <cell r="C1099" t="str">
            <v>越野　滋多</v>
          </cell>
          <cell r="I1099" t="str">
            <v>牧野　節夫</v>
          </cell>
        </row>
        <row r="1100">
          <cell r="A1100">
            <v>62011</v>
          </cell>
          <cell r="B1100" t="str">
            <v>蝶理</v>
          </cell>
          <cell r="C1100" t="str">
            <v>正広　秀樹</v>
          </cell>
          <cell r="I1100" t="str">
            <v>辻　直人</v>
          </cell>
          <cell r="O1100" t="str">
            <v>大上　雄示</v>
          </cell>
        </row>
        <row r="1101">
          <cell r="A1101">
            <v>62039</v>
          </cell>
          <cell r="B1101" t="str">
            <v>住友倉庫</v>
          </cell>
          <cell r="C1101" t="str">
            <v>坂口　晃</v>
          </cell>
          <cell r="I1101" t="str">
            <v>北本　満純</v>
          </cell>
          <cell r="O1101" t="str">
            <v>佐藤　清美</v>
          </cell>
        </row>
        <row r="1102">
          <cell r="A1102">
            <v>62048</v>
          </cell>
          <cell r="B1102" t="str">
            <v>日本触媒</v>
          </cell>
          <cell r="C1102" t="str">
            <v>山本　雅雄</v>
          </cell>
          <cell r="I1102" t="str">
            <v>樋上　敏明</v>
          </cell>
          <cell r="O1102" t="str">
            <v>北川　信</v>
          </cell>
        </row>
        <row r="1103">
          <cell r="A1103">
            <v>62066</v>
          </cell>
          <cell r="B1103" t="str">
            <v>大阪自転車</v>
          </cell>
          <cell r="C1103" t="str">
            <v>隅谷　通男</v>
          </cell>
          <cell r="I1103" t="str">
            <v>楠木　保博</v>
          </cell>
          <cell r="O1103" t="str">
            <v>中林　寛幸</v>
          </cell>
        </row>
        <row r="1104">
          <cell r="A1104">
            <v>62109</v>
          </cell>
          <cell r="B1104" t="str">
            <v>日立造船</v>
          </cell>
          <cell r="C1104" t="str">
            <v>安保　公資</v>
          </cell>
          <cell r="I1104" t="str">
            <v>藤原　祐正</v>
          </cell>
        </row>
        <row r="1105">
          <cell r="A1105">
            <v>62127</v>
          </cell>
          <cell r="B1105" t="str">
            <v>西日本パッケージング</v>
          </cell>
          <cell r="C1105" t="str">
            <v>竹本　實生</v>
          </cell>
          <cell r="I1105" t="str">
            <v>平西　光</v>
          </cell>
          <cell r="O1105" t="str">
            <v>中島　郁夫</v>
          </cell>
        </row>
        <row r="1106">
          <cell r="A1106">
            <v>62136</v>
          </cell>
          <cell r="B1106" t="str">
            <v>富士車輌</v>
          </cell>
          <cell r="C1106" t="str">
            <v>木下　哲男</v>
          </cell>
          <cell r="I1106" t="str">
            <v>阿部　昭</v>
          </cell>
        </row>
        <row r="1107">
          <cell r="A1107">
            <v>62154</v>
          </cell>
          <cell r="B1107" t="str">
            <v>大阪自動車販売店</v>
          </cell>
          <cell r="C1107" t="str">
            <v>三宮　清士</v>
          </cell>
          <cell r="I1107" t="str">
            <v>植田　勝</v>
          </cell>
          <cell r="O1107" t="str">
            <v>谷口　博隆</v>
          </cell>
        </row>
        <row r="1108">
          <cell r="A1108">
            <v>62172</v>
          </cell>
          <cell r="B1108" t="str">
            <v>大和ハウス工業</v>
          </cell>
          <cell r="C1108" t="str">
            <v>小川　哲司</v>
          </cell>
          <cell r="I1108" t="str">
            <v>篠田　耕郎</v>
          </cell>
          <cell r="O1108" t="str">
            <v>間野　尚志</v>
          </cell>
        </row>
        <row r="1109">
          <cell r="A1109">
            <v>62191</v>
          </cell>
          <cell r="B1109" t="str">
            <v>岩谷産業</v>
          </cell>
          <cell r="C1109" t="str">
            <v>（太田　晃）</v>
          </cell>
          <cell r="I1109" t="str">
            <v>（森川　良美）</v>
          </cell>
        </row>
        <row r="1110">
          <cell r="A1110">
            <v>62206</v>
          </cell>
          <cell r="B1110" t="str">
            <v>ダイダン</v>
          </cell>
          <cell r="C1110" t="str">
            <v>西内　義充</v>
          </cell>
          <cell r="I1110" t="str">
            <v>中村　慶三</v>
          </cell>
          <cell r="O1110" t="str">
            <v>岸村　祥司</v>
          </cell>
        </row>
        <row r="1111">
          <cell r="A1111">
            <v>62215</v>
          </cell>
          <cell r="B1111" t="str">
            <v>合同製鐵</v>
          </cell>
          <cell r="C1111" t="str">
            <v>足立　仁</v>
          </cell>
          <cell r="I1111" t="str">
            <v>若林　啓美</v>
          </cell>
        </row>
        <row r="1112">
          <cell r="A1112">
            <v>62224</v>
          </cell>
          <cell r="B1112" t="str">
            <v>長瀬産業</v>
          </cell>
          <cell r="C1112" t="str">
            <v>松木　健一</v>
          </cell>
          <cell r="I1112" t="str">
            <v>岡　雅美</v>
          </cell>
          <cell r="O1112" t="str">
            <v>奥田　昌秀</v>
          </cell>
        </row>
        <row r="1113">
          <cell r="A1113">
            <v>62242</v>
          </cell>
          <cell r="B1113" t="str">
            <v>タキロン</v>
          </cell>
          <cell r="C1113" t="str">
            <v>梅田　知己</v>
          </cell>
          <cell r="I1113" t="str">
            <v>飛田　陽</v>
          </cell>
        </row>
        <row r="1114">
          <cell r="A1114">
            <v>62251</v>
          </cell>
          <cell r="B1114" t="str">
            <v>サノヤス</v>
          </cell>
          <cell r="C1114" t="str">
            <v>浅間　成人</v>
          </cell>
          <cell r="I1114" t="str">
            <v>小野　強</v>
          </cell>
        </row>
        <row r="1115">
          <cell r="A1115">
            <v>62261</v>
          </cell>
          <cell r="B1115" t="str">
            <v>関西文紙情報産業</v>
          </cell>
          <cell r="C1115" t="str">
            <v>松本　武久</v>
          </cell>
          <cell r="I1115" t="str">
            <v>椋原　誠</v>
          </cell>
        </row>
        <row r="1116">
          <cell r="A1116">
            <v>62270</v>
          </cell>
          <cell r="B1116" t="str">
            <v>大阪金属問屋</v>
          </cell>
          <cell r="C1116" t="str">
            <v>保井　松雄</v>
          </cell>
          <cell r="I1116" t="str">
            <v>杉本　猛</v>
          </cell>
        </row>
        <row r="1117">
          <cell r="A1117">
            <v>62289</v>
          </cell>
          <cell r="B1117" t="str">
            <v>神鋼商事</v>
          </cell>
          <cell r="C1117" t="str">
            <v>岡本　利一</v>
          </cell>
          <cell r="I1117" t="str">
            <v>伊勢木　博</v>
          </cell>
          <cell r="O1117" t="str">
            <v>森井　亜貴子</v>
          </cell>
        </row>
        <row r="1118">
          <cell r="A1118">
            <v>62298</v>
          </cell>
          <cell r="B1118" t="str">
            <v>大日本塗料</v>
          </cell>
          <cell r="C1118" t="str">
            <v>間嶋　則博</v>
          </cell>
          <cell r="I1118" t="str">
            <v>加藤　靖之</v>
          </cell>
          <cell r="O1118" t="str">
            <v>久森　雅彦</v>
          </cell>
        </row>
        <row r="1119">
          <cell r="A1119">
            <v>62303</v>
          </cell>
          <cell r="B1119" t="str">
            <v>大阪婦人子供既製服</v>
          </cell>
          <cell r="C1119" t="str">
            <v>伊藤　雅彦</v>
          </cell>
          <cell r="I1119" t="str">
            <v>菰口　元治</v>
          </cell>
          <cell r="O1119" t="str">
            <v>下村　康親</v>
          </cell>
          <cell r="P1119" t="str">
            <v>総務部長</v>
          </cell>
        </row>
        <row r="1120">
          <cell r="A1120">
            <v>62321</v>
          </cell>
          <cell r="B1120" t="str">
            <v>栗田</v>
          </cell>
          <cell r="C1120" t="str">
            <v>伊藤　潔</v>
          </cell>
          <cell r="I1120" t="str">
            <v>名取　秀則</v>
          </cell>
          <cell r="O1120" t="str">
            <v>山根　隆</v>
          </cell>
        </row>
        <row r="1121">
          <cell r="A1121">
            <v>62331</v>
          </cell>
          <cell r="B1121" t="str">
            <v>永大産業</v>
          </cell>
          <cell r="C1121" t="str">
            <v>（熊沢　衛司）</v>
          </cell>
          <cell r="I1121" t="str">
            <v>山田　源一</v>
          </cell>
          <cell r="O1121" t="str">
            <v>田中　聡</v>
          </cell>
        </row>
        <row r="1122">
          <cell r="A1122">
            <v>62359</v>
          </cell>
          <cell r="B1122" t="str">
            <v>大阪線材製品</v>
          </cell>
          <cell r="C1122" t="str">
            <v>金井　寛也</v>
          </cell>
          <cell r="I1122" t="str">
            <v>丸山　国男</v>
          </cell>
        </row>
        <row r="1123">
          <cell r="A1123">
            <v>62368</v>
          </cell>
          <cell r="B1123" t="str">
            <v>大阪府電設工業</v>
          </cell>
          <cell r="C1123" t="str">
            <v>嘉納　秀一</v>
          </cell>
          <cell r="D1123" t="str">
            <v>H26.5.16～</v>
          </cell>
          <cell r="I1123" t="str">
            <v>喜多　眞生</v>
          </cell>
          <cell r="O1123" t="str">
            <v>谷　善弘</v>
          </cell>
        </row>
        <row r="1124">
          <cell r="A1124">
            <v>62386</v>
          </cell>
          <cell r="B1124" t="str">
            <v>くろがね</v>
          </cell>
          <cell r="C1124" t="str">
            <v>平野　健次</v>
          </cell>
          <cell r="I1124" t="str">
            <v>山本　敏明</v>
          </cell>
        </row>
        <row r="1125">
          <cell r="A1125">
            <v>62410</v>
          </cell>
          <cell r="B1125" t="str">
            <v>コクヨ</v>
          </cell>
          <cell r="C1125" t="str">
            <v>勝村　真信</v>
          </cell>
          <cell r="I1125" t="str">
            <v>海老沢　哲弘</v>
          </cell>
          <cell r="O1125" t="str">
            <v>外島　光雄</v>
          </cell>
        </row>
        <row r="1126">
          <cell r="A1126">
            <v>62429</v>
          </cell>
          <cell r="B1126" t="str">
            <v>あおみ建設</v>
          </cell>
          <cell r="C1126" t="str">
            <v>中田　文夫</v>
          </cell>
          <cell r="I1126" t="str">
            <v>中垣内　秀樹</v>
          </cell>
        </row>
        <row r="1127">
          <cell r="A1127">
            <v>62465</v>
          </cell>
          <cell r="B1127" t="str">
            <v>大阪府石油</v>
          </cell>
          <cell r="C1127" t="str">
            <v>奥村　祥夫</v>
          </cell>
          <cell r="I1127" t="str">
            <v>中村　司</v>
          </cell>
          <cell r="O1127" t="str">
            <v>今中　三晴</v>
          </cell>
        </row>
        <row r="1128">
          <cell r="A1128">
            <v>62474</v>
          </cell>
          <cell r="B1128" t="str">
            <v>西日本プラスチック工業</v>
          </cell>
          <cell r="C1128" t="str">
            <v>岩﨑　能久</v>
          </cell>
          <cell r="I1128" t="str">
            <v>山本　径</v>
          </cell>
          <cell r="O1128" t="str">
            <v>高村　禎成</v>
          </cell>
        </row>
        <row r="1129">
          <cell r="A1129">
            <v>62483</v>
          </cell>
          <cell r="B1129" t="str">
            <v>日本バルカー</v>
          </cell>
          <cell r="C1129" t="str">
            <v>加藤　慶治</v>
          </cell>
          <cell r="I1129" t="str">
            <v>原　正三</v>
          </cell>
        </row>
        <row r="1130">
          <cell r="A1130">
            <v>62492</v>
          </cell>
          <cell r="B1130" t="str">
            <v>タクマ</v>
          </cell>
          <cell r="C1130" t="str">
            <v>吉田　渉</v>
          </cell>
          <cell r="I1130" t="str">
            <v>今井　仁志</v>
          </cell>
          <cell r="O1130" t="str">
            <v>小橋　和彦</v>
          </cell>
        </row>
        <row r="1131">
          <cell r="A1131">
            <v>62517</v>
          </cell>
          <cell r="B1131" t="str">
            <v>大阪府木材</v>
          </cell>
          <cell r="C1131" t="str">
            <v>久我　三郎</v>
          </cell>
          <cell r="I1131" t="str">
            <v>近藤　清子</v>
          </cell>
        </row>
        <row r="1132">
          <cell r="A1132">
            <v>62526</v>
          </cell>
          <cell r="B1132" t="str">
            <v>大阪府貨物運送</v>
          </cell>
          <cell r="C1132" t="str">
            <v>川端　英治</v>
          </cell>
          <cell r="E1132" t="str">
            <v>井上　泰旭</v>
          </cell>
          <cell r="F1132" t="str">
            <v>理事長代行</v>
          </cell>
          <cell r="I1132" t="str">
            <v>鳥井　武宣</v>
          </cell>
          <cell r="O1132" t="str">
            <v>甘利　政明</v>
          </cell>
        </row>
        <row r="1133">
          <cell r="A1133">
            <v>62535</v>
          </cell>
          <cell r="B1133" t="str">
            <v>タツタ電線</v>
          </cell>
          <cell r="C1133" t="str">
            <v>平井　洋行</v>
          </cell>
          <cell r="I1133" t="str">
            <v>露口　憲一</v>
          </cell>
        </row>
        <row r="1134">
          <cell r="A1134">
            <v>62544</v>
          </cell>
          <cell r="B1134" t="str">
            <v>大阪菓子</v>
          </cell>
          <cell r="C1134" t="str">
            <v>田畑　繁</v>
          </cell>
          <cell r="I1134" t="str">
            <v>藤田　浩二</v>
          </cell>
        </row>
        <row r="1135">
          <cell r="A1135">
            <v>62562</v>
          </cell>
          <cell r="B1135" t="str">
            <v>ユニキャリア</v>
          </cell>
          <cell r="C1135" t="str">
            <v>安野　文明</v>
          </cell>
          <cell r="I1135" t="str">
            <v>岩崎　裕</v>
          </cell>
        </row>
        <row r="1136">
          <cell r="A1136">
            <v>62581</v>
          </cell>
          <cell r="B1136" t="str">
            <v>大同生命</v>
          </cell>
          <cell r="C1136" t="str">
            <v>上田　雅弘</v>
          </cell>
          <cell r="I1136" t="str">
            <v>永山　信男</v>
          </cell>
          <cell r="O1136" t="str">
            <v>田中　勢津子</v>
          </cell>
        </row>
        <row r="1137">
          <cell r="A1137">
            <v>62605</v>
          </cell>
          <cell r="B1137" t="str">
            <v>レンゴー</v>
          </cell>
          <cell r="C1137" t="str">
            <v>前田　盛明</v>
          </cell>
          <cell r="I1137" t="str">
            <v>下條　勝正</v>
          </cell>
          <cell r="O1137" t="str">
            <v>八木　猛</v>
          </cell>
        </row>
        <row r="1138">
          <cell r="A1138">
            <v>62614</v>
          </cell>
          <cell r="B1138" t="str">
            <v>大阪鉄商</v>
          </cell>
          <cell r="C1138" t="str">
            <v>阪上　正章</v>
          </cell>
          <cell r="I1138" t="str">
            <v>丹後　正和</v>
          </cell>
          <cell r="O1138" t="str">
            <v>川口　肇</v>
          </cell>
        </row>
        <row r="1139">
          <cell r="A1139">
            <v>62623</v>
          </cell>
          <cell r="B1139" t="str">
            <v>大阪府管工事業</v>
          </cell>
          <cell r="C1139" t="str">
            <v>齋藤　昌宏</v>
          </cell>
          <cell r="I1139" t="str">
            <v>毛利　弘志</v>
          </cell>
        </row>
        <row r="1140">
          <cell r="A1140">
            <v>62632</v>
          </cell>
          <cell r="B1140" t="str">
            <v>駒井ハルテック</v>
          </cell>
          <cell r="C1140" t="str">
            <v>鬼澤　洋</v>
          </cell>
          <cell r="I1140" t="str">
            <v>武田　克己</v>
          </cell>
        </row>
        <row r="1141">
          <cell r="A1141">
            <v>62651</v>
          </cell>
          <cell r="B1141" t="str">
            <v>大広</v>
          </cell>
          <cell r="C1141" t="str">
            <v>北村　陽</v>
          </cell>
          <cell r="I1141" t="str">
            <v>田比良　祐次</v>
          </cell>
          <cell r="O1141" t="str">
            <v>西野　往子</v>
          </cell>
        </row>
        <row r="1142">
          <cell r="A1142">
            <v>62660</v>
          </cell>
          <cell r="B1142" t="str">
            <v>大阪装粧</v>
          </cell>
          <cell r="C1142" t="str">
            <v>新川　晃生</v>
          </cell>
          <cell r="I1142" t="str">
            <v>西居　宣明</v>
          </cell>
        </row>
        <row r="1143">
          <cell r="A1143">
            <v>62679</v>
          </cell>
          <cell r="B1143" t="str">
            <v>ロイヤルホテル</v>
          </cell>
          <cell r="C1143" t="str">
            <v>西村　孔邦</v>
          </cell>
          <cell r="I1143" t="str">
            <v>福原　清晃</v>
          </cell>
          <cell r="O1143" t="str">
            <v>栗岡　ひとみ</v>
          </cell>
        </row>
        <row r="1144">
          <cell r="A1144">
            <v>62711</v>
          </cell>
          <cell r="B1144" t="str">
            <v>大阪府建築</v>
          </cell>
          <cell r="C1144" t="str">
            <v>沼田　亘</v>
          </cell>
          <cell r="I1144" t="str">
            <v>寺嶋　隆男</v>
          </cell>
          <cell r="O1144" t="str">
            <v>中谷　清一</v>
          </cell>
        </row>
        <row r="1145">
          <cell r="A1145">
            <v>62758</v>
          </cell>
          <cell r="B1145" t="str">
            <v>サカタインクス</v>
          </cell>
          <cell r="C1145" t="str">
            <v>澤田　壽行</v>
          </cell>
          <cell r="I1145" t="str">
            <v>玉置　勝巳</v>
          </cell>
        </row>
        <row r="1146">
          <cell r="A1146">
            <v>62767</v>
          </cell>
          <cell r="B1146" t="str">
            <v>不動テトラ</v>
          </cell>
          <cell r="C1146" t="str">
            <v>田中　享</v>
          </cell>
          <cell r="I1146" t="str">
            <v>西　公博</v>
          </cell>
          <cell r="O1146" t="str">
            <v>杉本　直裕</v>
          </cell>
        </row>
        <row r="1147">
          <cell r="A1147">
            <v>62785</v>
          </cell>
          <cell r="B1147" t="str">
            <v>大阪自動車整備</v>
          </cell>
          <cell r="C1147" t="str">
            <v>長安　敏夫</v>
          </cell>
          <cell r="I1147" t="str">
            <v>荒木　正志</v>
          </cell>
        </row>
        <row r="1148">
          <cell r="A1148">
            <v>62800</v>
          </cell>
          <cell r="B1148" t="str">
            <v>稲畑産業</v>
          </cell>
          <cell r="C1148" t="str">
            <v>舟木　正己</v>
          </cell>
          <cell r="I1148" t="str">
            <v>川西　孝夫</v>
          </cell>
          <cell r="O1148" t="str">
            <v>白石　高男</v>
          </cell>
        </row>
        <row r="1149">
          <cell r="A1149">
            <v>62837</v>
          </cell>
          <cell r="B1149" t="str">
            <v>ＯＴＧ</v>
          </cell>
          <cell r="C1149" t="str">
            <v>横山　順治郎</v>
          </cell>
          <cell r="I1149" t="str">
            <v>中村　吉夫</v>
          </cell>
          <cell r="O1149" t="str">
            <v>大原　孝之</v>
          </cell>
        </row>
        <row r="1150">
          <cell r="A1150">
            <v>62855</v>
          </cell>
          <cell r="B1150" t="str">
            <v>日本ハム</v>
          </cell>
          <cell r="C1150" t="str">
            <v>高松　肇</v>
          </cell>
          <cell r="I1150" t="str">
            <v>三宅　正洋</v>
          </cell>
          <cell r="O1150" t="str">
            <v>三宅　正洋</v>
          </cell>
        </row>
        <row r="1151">
          <cell r="A1151">
            <v>62864</v>
          </cell>
          <cell r="B1151" t="str">
            <v>イズミヤグループ</v>
          </cell>
          <cell r="C1151" t="str">
            <v>坂田　俊博</v>
          </cell>
          <cell r="I1151" t="str">
            <v>岸野　浩和</v>
          </cell>
          <cell r="O1151" t="str">
            <v>鈴木　敏明</v>
          </cell>
        </row>
        <row r="1152">
          <cell r="A1152">
            <v>62873</v>
          </cell>
          <cell r="B1152" t="str">
            <v>ダイフク</v>
          </cell>
          <cell r="C1152" t="str">
            <v>廣瀬　徹也</v>
          </cell>
          <cell r="I1152" t="str">
            <v>中川　健一</v>
          </cell>
          <cell r="O1152" t="str">
            <v>端　賢二</v>
          </cell>
        </row>
        <row r="1153">
          <cell r="A1153">
            <v>62891</v>
          </cell>
          <cell r="B1153" t="str">
            <v>エクセディ</v>
          </cell>
          <cell r="C1153" t="str">
            <v>山村　佳弘</v>
          </cell>
          <cell r="I1153" t="str">
            <v>諫早　和弓</v>
          </cell>
          <cell r="O1153" t="str">
            <v>見崎　公彦</v>
          </cell>
        </row>
        <row r="1154">
          <cell r="A1154">
            <v>62916</v>
          </cell>
          <cell r="B1154" t="str">
            <v>大建工業</v>
          </cell>
          <cell r="C1154" t="str">
            <v>照林　尚志</v>
          </cell>
          <cell r="I1154" t="str">
            <v>宮内　章徳</v>
          </cell>
          <cell r="O1154" t="str">
            <v>宮内　章徳</v>
          </cell>
        </row>
        <row r="1155">
          <cell r="A1155">
            <v>62934</v>
          </cell>
          <cell r="B1155" t="str">
            <v>大末建設</v>
          </cell>
          <cell r="C1155" t="str">
            <v>望月　健吉</v>
          </cell>
          <cell r="I1155" t="str">
            <v>劉　曉蘭</v>
          </cell>
          <cell r="O1155" t="str">
            <v>劉　曉蘭</v>
          </cell>
        </row>
        <row r="1156">
          <cell r="A1156">
            <v>62943</v>
          </cell>
          <cell r="B1156" t="str">
            <v>イトーキ</v>
          </cell>
          <cell r="C1156" t="str">
            <v>森谷　仁昭</v>
          </cell>
          <cell r="I1156" t="str">
            <v>東浦　光明</v>
          </cell>
        </row>
        <row r="1157">
          <cell r="A1157">
            <v>62952</v>
          </cell>
          <cell r="B1157" t="str">
            <v>イオン</v>
          </cell>
          <cell r="C1157" t="str">
            <v>石塚　幸男</v>
          </cell>
          <cell r="I1157" t="str">
            <v>武内　俊明</v>
          </cell>
          <cell r="O1157" t="str">
            <v>大濱　博雅</v>
          </cell>
        </row>
        <row r="1158">
          <cell r="A1158">
            <v>62961</v>
          </cell>
          <cell r="B1158" t="str">
            <v>山善</v>
          </cell>
          <cell r="C1158" t="str">
            <v>掛川　隆司</v>
          </cell>
          <cell r="I1158" t="str">
            <v>逢坂　斉</v>
          </cell>
        </row>
        <row r="1159">
          <cell r="A1159">
            <v>62971</v>
          </cell>
          <cell r="B1159" t="str">
            <v>神戸屋</v>
          </cell>
          <cell r="C1159" t="str">
            <v>桐山　健一</v>
          </cell>
          <cell r="I1159" t="str">
            <v>大西　智之</v>
          </cell>
        </row>
        <row r="1160">
          <cell r="A1160">
            <v>62980</v>
          </cell>
          <cell r="B1160" t="str">
            <v>大阪府電気工事</v>
          </cell>
          <cell r="C1160" t="str">
            <v>橋詰　源治</v>
          </cell>
          <cell r="I1160" t="str">
            <v>泉　敏男</v>
          </cell>
          <cell r="O1160" t="str">
            <v>村上　正一</v>
          </cell>
        </row>
        <row r="1161">
          <cell r="A1161">
            <v>62999</v>
          </cell>
          <cell r="B1161" t="str">
            <v>池田泉州銀行</v>
          </cell>
          <cell r="C1161" t="str">
            <v>久保田　洋</v>
          </cell>
          <cell r="I1161" t="str">
            <v>重松　英樹</v>
          </cell>
          <cell r="O1161" t="str">
            <v>田中　重治</v>
          </cell>
        </row>
        <row r="1162">
          <cell r="A1162">
            <v>63000</v>
          </cell>
          <cell r="B1162" t="str">
            <v>日鉄住金物産</v>
          </cell>
          <cell r="C1162" t="str">
            <v>植村　明男</v>
          </cell>
          <cell r="D1162" t="str">
            <v>H26～</v>
          </cell>
          <cell r="I1162" t="str">
            <v>足利　雅夫</v>
          </cell>
          <cell r="K1162" t="str">
            <v>河内　信朝</v>
          </cell>
          <cell r="L1162" t="str">
            <v>副常務理事</v>
          </cell>
          <cell r="O1162" t="str">
            <v>永野　龍二</v>
          </cell>
        </row>
        <row r="1163">
          <cell r="A1163">
            <v>63019</v>
          </cell>
          <cell r="B1163" t="str">
            <v>象印マホービン</v>
          </cell>
          <cell r="C1163" t="str">
            <v>飯田　昌清</v>
          </cell>
          <cell r="I1163" t="str">
            <v>川井　辰郎</v>
          </cell>
          <cell r="O1163" t="str">
            <v>門脇　美紀</v>
          </cell>
        </row>
        <row r="1164">
          <cell r="A1164">
            <v>63028</v>
          </cell>
          <cell r="B1164" t="str">
            <v>丸紅連合</v>
          </cell>
          <cell r="C1164" t="str">
            <v>志々目　祐二</v>
          </cell>
          <cell r="I1164" t="str">
            <v>和又　真一郎</v>
          </cell>
          <cell r="O1164" t="str">
            <v>中谷　猛</v>
          </cell>
        </row>
        <row r="1165">
          <cell r="A1165">
            <v>63037</v>
          </cell>
          <cell r="B1165" t="str">
            <v>Ｐ＆Ｇグループ</v>
          </cell>
          <cell r="C1165" t="str">
            <v>猪俣　仙聖</v>
          </cell>
          <cell r="I1165" t="str">
            <v>日野　昌道</v>
          </cell>
        </row>
        <row r="1166">
          <cell r="A1166">
            <v>63046</v>
          </cell>
          <cell r="B1166" t="str">
            <v>タカラベルモント</v>
          </cell>
          <cell r="C1166" t="str">
            <v>松本　治朗</v>
          </cell>
          <cell r="I1166" t="str">
            <v>中地　幹青</v>
          </cell>
        </row>
        <row r="1167">
          <cell r="A1167">
            <v>63055</v>
          </cell>
          <cell r="B1167" t="str">
            <v>近畿電子産業</v>
          </cell>
          <cell r="C1167" t="str">
            <v>岡本　弘</v>
          </cell>
          <cell r="I1167" t="str">
            <v>山川　孝司</v>
          </cell>
          <cell r="J1167" t="str">
            <v>専務理事</v>
          </cell>
          <cell r="O1167" t="str">
            <v>柴田　稔</v>
          </cell>
        </row>
        <row r="1168">
          <cell r="A1168">
            <v>63064</v>
          </cell>
          <cell r="B1168" t="str">
            <v>阪神高速道路</v>
          </cell>
          <cell r="C1168" t="str">
            <v>平田　修身</v>
          </cell>
          <cell r="I1168" t="str">
            <v>井村　哲</v>
          </cell>
          <cell r="O1168" t="str">
            <v>神鳥　良行</v>
          </cell>
        </row>
        <row r="1169">
          <cell r="A1169">
            <v>63082</v>
          </cell>
          <cell r="B1169" t="str">
            <v>近畿化粧品</v>
          </cell>
          <cell r="C1169" t="str">
            <v>村岡　弘義</v>
          </cell>
          <cell r="I1169" t="str">
            <v>小嶋　洪安</v>
          </cell>
          <cell r="O1169" t="str">
            <v>釜井　寛</v>
          </cell>
        </row>
        <row r="1170">
          <cell r="A1170">
            <v>63107</v>
          </cell>
          <cell r="B1170" t="str">
            <v>中井</v>
          </cell>
          <cell r="C1170" t="str">
            <v>中井　梅雄</v>
          </cell>
          <cell r="I1170" t="str">
            <v>山田　猛</v>
          </cell>
          <cell r="O1170" t="str">
            <v>（三宅　敏之）</v>
          </cell>
        </row>
        <row r="1171">
          <cell r="A1171">
            <v>63116</v>
          </cell>
          <cell r="B1171" t="str">
            <v>兼松連合</v>
          </cell>
          <cell r="C1171" t="str">
            <v>石川　良一</v>
          </cell>
          <cell r="I1171" t="str">
            <v>山本　吉平</v>
          </cell>
        </row>
        <row r="1172">
          <cell r="A1172">
            <v>63125</v>
          </cell>
          <cell r="B1172" t="str">
            <v>住商連合</v>
          </cell>
          <cell r="C1172" t="str">
            <v>松澤　愼也</v>
          </cell>
          <cell r="I1172" t="str">
            <v>中村　卓史</v>
          </cell>
          <cell r="O1172" t="str">
            <v>饗庭　徹</v>
          </cell>
          <cell r="P1172" t="str">
            <v>業務部長</v>
          </cell>
          <cell r="Q1172" t="str">
            <v>松尾　和彦</v>
          </cell>
        </row>
        <row r="1173">
          <cell r="A1173">
            <v>63134</v>
          </cell>
          <cell r="B1173" t="str">
            <v>ダスキン</v>
          </cell>
          <cell r="C1173" t="str">
            <v>鶴見　明久</v>
          </cell>
          <cell r="I1173" t="str">
            <v>松井　新</v>
          </cell>
          <cell r="O1173" t="str">
            <v>佐伯　房男</v>
          </cell>
        </row>
        <row r="1174">
          <cell r="A1174">
            <v>63152</v>
          </cell>
          <cell r="B1174" t="str">
            <v>フジテック</v>
          </cell>
          <cell r="C1174" t="str">
            <v>加藤　義一</v>
          </cell>
          <cell r="I1174" t="str">
            <v>長澤　和博</v>
          </cell>
          <cell r="O1174" t="str">
            <v>長澤　和博</v>
          </cell>
        </row>
        <row r="1175">
          <cell r="A1175">
            <v>63161</v>
          </cell>
          <cell r="B1175" t="str">
            <v>大阪産業機械工業</v>
          </cell>
          <cell r="C1175" t="str">
            <v>原田　耕太郎</v>
          </cell>
          <cell r="I1175" t="str">
            <v>平田　隆朗</v>
          </cell>
        </row>
        <row r="1176">
          <cell r="A1176">
            <v>63171</v>
          </cell>
          <cell r="B1176" t="str">
            <v>大阪工作機械</v>
          </cell>
          <cell r="C1176" t="str">
            <v>北口　良一</v>
          </cell>
          <cell r="I1176" t="str">
            <v>石橋　義幸</v>
          </cell>
          <cell r="O1176" t="str">
            <v>横田　通夫</v>
          </cell>
        </row>
        <row r="1177">
          <cell r="A1177">
            <v>63180</v>
          </cell>
          <cell r="B1177" t="str">
            <v>共和</v>
          </cell>
          <cell r="C1177" t="str">
            <v>谷口　政晴</v>
          </cell>
          <cell r="I1177" t="str">
            <v>柴田　浩一</v>
          </cell>
          <cell r="O1177" t="str">
            <v>蔦村　優子</v>
          </cell>
        </row>
        <row r="1178">
          <cell r="A1178">
            <v>63199</v>
          </cell>
          <cell r="B1178" t="str">
            <v>グリコ</v>
          </cell>
          <cell r="C1178" t="str">
            <v>村上　泰民</v>
          </cell>
          <cell r="I1178" t="str">
            <v>綿引　慈郎</v>
          </cell>
          <cell r="O1178" t="str">
            <v>土肥　康嗣</v>
          </cell>
        </row>
        <row r="1179">
          <cell r="A1179">
            <v>63204</v>
          </cell>
          <cell r="B1179" t="str">
            <v>大阪府農協</v>
          </cell>
          <cell r="C1179" t="str">
            <v>髙安　孝</v>
          </cell>
          <cell r="D1179" t="str">
            <v>H26～</v>
          </cell>
          <cell r="I1179" t="str">
            <v>槌谷　勇</v>
          </cell>
          <cell r="O1179" t="str">
            <v>藤原　忠夫</v>
          </cell>
        </row>
        <row r="1180">
          <cell r="A1180">
            <v>63213</v>
          </cell>
          <cell r="B1180" t="str">
            <v>大阪機械工具商</v>
          </cell>
          <cell r="C1180" t="str">
            <v>（田中　康造）</v>
          </cell>
          <cell r="I1180" t="str">
            <v>杉本　勇</v>
          </cell>
          <cell r="O1180" t="str">
            <v>硲　保寛</v>
          </cell>
        </row>
        <row r="1181">
          <cell r="A1181">
            <v>63231</v>
          </cell>
          <cell r="B1181" t="str">
            <v>阪和興業</v>
          </cell>
          <cell r="C1181" t="str">
            <v>北　修爾</v>
          </cell>
          <cell r="I1181" t="str">
            <v>和田   健次</v>
          </cell>
          <cell r="O1181" t="str">
            <v>齊藤　俊之</v>
          </cell>
        </row>
        <row r="1182">
          <cell r="A1182">
            <v>63250</v>
          </cell>
          <cell r="B1182" t="str">
            <v>タカラスタンダード</v>
          </cell>
          <cell r="C1182" t="str">
            <v>井東　洋司</v>
          </cell>
          <cell r="I1182" t="str">
            <v>片山　史展</v>
          </cell>
          <cell r="O1182" t="str">
            <v>乾　俊治</v>
          </cell>
        </row>
        <row r="1183">
          <cell r="A1183">
            <v>63269</v>
          </cell>
          <cell r="B1183" t="str">
            <v>万代</v>
          </cell>
          <cell r="C1183" t="str">
            <v>加藤　徹</v>
          </cell>
          <cell r="I1183" t="str">
            <v>小泉　好司</v>
          </cell>
        </row>
        <row r="1184">
          <cell r="A1184">
            <v>63287</v>
          </cell>
          <cell r="B1184" t="str">
            <v>デサント</v>
          </cell>
          <cell r="C1184" t="str">
            <v>辻本　謙一</v>
          </cell>
          <cell r="I1184" t="str">
            <v>太田　亨</v>
          </cell>
          <cell r="O1184" t="str">
            <v>舩瀬　卓男</v>
          </cell>
        </row>
        <row r="1185">
          <cell r="A1185">
            <v>63296</v>
          </cell>
          <cell r="B1185" t="str">
            <v>ＵＳＥＮ</v>
          </cell>
          <cell r="C1185" t="str">
            <v>小林　陽介</v>
          </cell>
          <cell r="I1185" t="str">
            <v>福岡　昭一</v>
          </cell>
          <cell r="O1185" t="str">
            <v>（猫西　正）</v>
          </cell>
        </row>
        <row r="1186">
          <cell r="A1186">
            <v>63320</v>
          </cell>
          <cell r="B1186" t="str">
            <v>ノエビア</v>
          </cell>
          <cell r="C1186" t="str">
            <v>五藤　正久</v>
          </cell>
          <cell r="I1186" t="str">
            <v>木村　重信</v>
          </cell>
        </row>
        <row r="1187">
          <cell r="A1187">
            <v>63339</v>
          </cell>
          <cell r="B1187" t="str">
            <v>ライフコーポレーション</v>
          </cell>
          <cell r="C1187" t="str">
            <v>小永　美昭</v>
          </cell>
          <cell r="I1187" t="str">
            <v>大江　弘晃</v>
          </cell>
          <cell r="O1187" t="str">
            <v>三宅　敏雄</v>
          </cell>
        </row>
        <row r="1188">
          <cell r="A1188">
            <v>63366</v>
          </cell>
          <cell r="B1188" t="str">
            <v>京セラドキュメントソリューションズ</v>
          </cell>
          <cell r="C1188" t="str">
            <v>船倉　大丈</v>
          </cell>
          <cell r="I1188" t="str">
            <v>児玉　孝行</v>
          </cell>
          <cell r="O1188" t="str">
            <v>和田　ゆか</v>
          </cell>
        </row>
        <row r="1189">
          <cell r="A1189">
            <v>63375</v>
          </cell>
          <cell r="B1189" t="str">
            <v>アプラス</v>
          </cell>
          <cell r="C1189" t="str">
            <v>澤地　孝一</v>
          </cell>
          <cell r="I1189" t="str">
            <v>渡海　章</v>
          </cell>
        </row>
        <row r="1190">
          <cell r="A1190">
            <v>63409</v>
          </cell>
          <cell r="B1190" t="str">
            <v>小野薬品</v>
          </cell>
          <cell r="C1190" t="str">
            <v>福森　毅</v>
          </cell>
          <cell r="I1190" t="str">
            <v>江崎　克宏</v>
          </cell>
        </row>
        <row r="1191">
          <cell r="A1191">
            <v>63418</v>
          </cell>
          <cell r="B1191" t="str">
            <v>大倉</v>
          </cell>
          <cell r="C1191" t="str">
            <v>川合　明</v>
          </cell>
          <cell r="I1191" t="str">
            <v>加藤　敏雄</v>
          </cell>
        </row>
        <row r="1192">
          <cell r="A1192">
            <v>63427</v>
          </cell>
          <cell r="B1192" t="str">
            <v>公文</v>
          </cell>
          <cell r="C1192" t="str">
            <v>（小野　正二郎）</v>
          </cell>
          <cell r="I1192" t="str">
            <v>（長井　宇哉）</v>
          </cell>
          <cell r="O1192" t="str">
            <v>（丸山　貴久）</v>
          </cell>
        </row>
        <row r="1193">
          <cell r="A1193">
            <v>63436</v>
          </cell>
          <cell r="B1193" t="str">
            <v>藤原運輸</v>
          </cell>
          <cell r="C1193" t="str">
            <v>松永　暁和</v>
          </cell>
          <cell r="D1193" t="str">
            <v>H26～</v>
          </cell>
          <cell r="I1193" t="str">
            <v>奴久妻　勉</v>
          </cell>
          <cell r="O1193" t="str">
            <v>（鎌塚　早苗）</v>
          </cell>
        </row>
        <row r="1194">
          <cell r="A1194">
            <v>63454</v>
          </cell>
          <cell r="B1194" t="str">
            <v>トランス・コスモス</v>
          </cell>
          <cell r="C1194" t="str">
            <v>名倉　英紀</v>
          </cell>
          <cell r="I1194" t="str">
            <v>美山　博邦</v>
          </cell>
          <cell r="O1194" t="str">
            <v>（美山　博邦）</v>
          </cell>
        </row>
        <row r="1195">
          <cell r="A1195">
            <v>63463</v>
          </cell>
          <cell r="B1195" t="str">
            <v>関西テレビ放送</v>
          </cell>
          <cell r="C1195" t="str">
            <v>堤田　泰夫</v>
          </cell>
          <cell r="I1195" t="str">
            <v>豊田　喜子</v>
          </cell>
          <cell r="O1195" t="str">
            <v>中邨　卓司</v>
          </cell>
        </row>
        <row r="1196">
          <cell r="A1196">
            <v>63472</v>
          </cell>
          <cell r="B1196" t="str">
            <v>ＴＡＩＹＯ</v>
          </cell>
          <cell r="C1196" t="str">
            <v>古家　繁文</v>
          </cell>
          <cell r="I1196" t="str">
            <v>福田　彰</v>
          </cell>
          <cell r="O1196" t="str">
            <v>（金城　奈美）</v>
          </cell>
        </row>
        <row r="1197">
          <cell r="A1197">
            <v>63491</v>
          </cell>
          <cell r="B1197" t="str">
            <v>ＮＳＤ</v>
          </cell>
          <cell r="C1197" t="str">
            <v>近藤　潔</v>
          </cell>
          <cell r="I1197" t="str">
            <v>石川　恒雄</v>
          </cell>
          <cell r="O1197" t="str">
            <v>三上　正秋</v>
          </cell>
        </row>
        <row r="1198">
          <cell r="A1198">
            <v>63515</v>
          </cell>
          <cell r="B1198" t="str">
            <v>徳洲会</v>
          </cell>
          <cell r="C1198" t="str">
            <v>増田　道彦</v>
          </cell>
          <cell r="I1198" t="str">
            <v>井上　清</v>
          </cell>
        </row>
        <row r="1199">
          <cell r="A1199">
            <v>63533</v>
          </cell>
          <cell r="B1199" t="str">
            <v>生長会</v>
          </cell>
          <cell r="C1199" t="str">
            <v>田口　義丈</v>
          </cell>
          <cell r="I1199" t="str">
            <v>山本　外幸</v>
          </cell>
          <cell r="O1199" t="str">
            <v>岡元　浩尚</v>
          </cell>
        </row>
        <row r="1200">
          <cell r="A1200">
            <v>63589</v>
          </cell>
          <cell r="B1200" t="str">
            <v>キーエンスグループ</v>
          </cell>
          <cell r="C1200" t="str">
            <v>（伊藤　成司）</v>
          </cell>
          <cell r="O1200" t="str">
            <v>（前川　昌範）</v>
          </cell>
        </row>
        <row r="1201">
          <cell r="A1201">
            <v>63598</v>
          </cell>
          <cell r="B1201" t="str">
            <v>ラウンドワン</v>
          </cell>
          <cell r="C1201" t="str">
            <v>杉野　公彦</v>
          </cell>
          <cell r="I1201" t="str">
            <v>五島　隆道</v>
          </cell>
        </row>
        <row r="1202">
          <cell r="A1202">
            <v>63603</v>
          </cell>
          <cell r="B1202" t="str">
            <v>日本イーライリリー</v>
          </cell>
          <cell r="C1202" t="str">
            <v>白江　正明</v>
          </cell>
          <cell r="I1202" t="str">
            <v>佐味谷　久見子</v>
          </cell>
        </row>
        <row r="1203">
          <cell r="A1203">
            <v>63621</v>
          </cell>
          <cell r="B1203" t="str">
            <v>バイエル</v>
          </cell>
          <cell r="C1203" t="str">
            <v>宮田　裕子</v>
          </cell>
          <cell r="I1203" t="str">
            <v>山本　達男</v>
          </cell>
          <cell r="O1203" t="str">
            <v>池田　綾</v>
          </cell>
        </row>
        <row r="1204">
          <cell r="A1204">
            <v>63640</v>
          </cell>
          <cell r="B1204" t="str">
            <v>アストラゼネカ</v>
          </cell>
          <cell r="C1204" t="str">
            <v>小野崎　耕平</v>
          </cell>
          <cell r="I1204" t="str">
            <v>安居　嘉雄</v>
          </cell>
          <cell r="O1204" t="str">
            <v>藤本　幸枝</v>
          </cell>
        </row>
        <row r="1205">
          <cell r="A1205">
            <v>63659</v>
          </cell>
          <cell r="B1205" t="str">
            <v>ペガサス</v>
          </cell>
          <cell r="C1205" t="str">
            <v>（馬場　武彦）</v>
          </cell>
          <cell r="I1205" t="str">
            <v>（田中　恭子）</v>
          </cell>
          <cell r="O1205" t="str">
            <v>（畑　宏一）</v>
          </cell>
        </row>
        <row r="1206">
          <cell r="A1206">
            <v>70087</v>
          </cell>
          <cell r="B1206" t="str">
            <v>東レ</v>
          </cell>
          <cell r="C1206" t="str">
            <v>吉田　久仁彦</v>
          </cell>
          <cell r="I1206" t="str">
            <v>中村　英治</v>
          </cell>
          <cell r="O1206" t="str">
            <v>嶋本　孝廣</v>
          </cell>
        </row>
        <row r="1207">
          <cell r="A1207">
            <v>70096</v>
          </cell>
          <cell r="B1207" t="str">
            <v>滋賀銀行</v>
          </cell>
          <cell r="C1207" t="str">
            <v>小西　哲也</v>
          </cell>
          <cell r="I1207" t="str">
            <v>岩波　孝幸</v>
          </cell>
          <cell r="O1207" t="str">
            <v>古川　利男</v>
          </cell>
        </row>
        <row r="1208">
          <cell r="A1208">
            <v>70166</v>
          </cell>
          <cell r="B1208" t="str">
            <v>綾羽</v>
          </cell>
          <cell r="C1208" t="str">
            <v>日高　勇</v>
          </cell>
          <cell r="I1208" t="str">
            <v>足立　亨</v>
          </cell>
          <cell r="O1208" t="str">
            <v>三原　謙司</v>
          </cell>
        </row>
        <row r="1209">
          <cell r="A1209">
            <v>70175</v>
          </cell>
          <cell r="B1209" t="str">
            <v>日本電気硝子</v>
          </cell>
          <cell r="C1209" t="str">
            <v>阿閉　正美</v>
          </cell>
          <cell r="I1209" t="str">
            <v>江口　新一</v>
          </cell>
          <cell r="O1209" t="str">
            <v>江口　新一</v>
          </cell>
        </row>
        <row r="1210">
          <cell r="A1210">
            <v>70184</v>
          </cell>
          <cell r="B1210" t="str">
            <v>滋賀県自動車</v>
          </cell>
          <cell r="C1210" t="str">
            <v>竹内　貢</v>
          </cell>
          <cell r="I1210" t="str">
            <v>今井　盛夫</v>
          </cell>
        </row>
        <row r="1211">
          <cell r="A1211">
            <v>70193</v>
          </cell>
          <cell r="B1211" t="str">
            <v>平和堂</v>
          </cell>
          <cell r="C1211" t="str">
            <v>木村　正人</v>
          </cell>
          <cell r="I1211" t="str">
            <v>八田　林一郎</v>
          </cell>
          <cell r="O1211" t="str">
            <v>西村　浩之</v>
          </cell>
        </row>
        <row r="1212">
          <cell r="A1212">
            <v>70209</v>
          </cell>
          <cell r="B1212" t="str">
            <v>滋賀県農協</v>
          </cell>
          <cell r="C1212" t="str">
            <v>万木　敏昭</v>
          </cell>
          <cell r="E1212" t="str">
            <v>但馬　甚一</v>
          </cell>
          <cell r="F1212" t="str">
            <v>副理事長</v>
          </cell>
          <cell r="I1212" t="str">
            <v>山本　長孝</v>
          </cell>
          <cell r="O1212" t="str">
            <v>清水　貞良</v>
          </cell>
        </row>
        <row r="1213">
          <cell r="A1213">
            <v>71011</v>
          </cell>
          <cell r="B1213" t="str">
            <v>グンゼ</v>
          </cell>
          <cell r="C1213" t="str">
            <v>赤瀬　康宏</v>
          </cell>
          <cell r="I1213" t="str">
            <v>小林　修二</v>
          </cell>
          <cell r="O1213" t="str">
            <v>木下　直行</v>
          </cell>
        </row>
        <row r="1214">
          <cell r="A1214">
            <v>71021</v>
          </cell>
          <cell r="B1214" t="str">
            <v>島津製作所</v>
          </cell>
          <cell r="C1214" t="str">
            <v>藤井　浩之</v>
          </cell>
          <cell r="I1214" t="str">
            <v>平田　権一郎</v>
          </cell>
          <cell r="O1214" t="str">
            <v>斎藤　章</v>
          </cell>
        </row>
        <row r="1215">
          <cell r="A1215">
            <v>71067</v>
          </cell>
          <cell r="B1215" t="str">
            <v>ジーエス・ユアサ</v>
          </cell>
          <cell r="C1215" t="str">
            <v>倉垣　雅英</v>
          </cell>
          <cell r="I1215" t="str">
            <v>中辻　和弥</v>
          </cell>
          <cell r="O1215" t="str">
            <v>山田　隆司</v>
          </cell>
        </row>
        <row r="1216">
          <cell r="A1216">
            <v>71146</v>
          </cell>
          <cell r="B1216" t="str">
            <v>第一工業製薬</v>
          </cell>
          <cell r="C1216" t="str">
            <v>佐藤　眞平</v>
          </cell>
          <cell r="I1216" t="str">
            <v>藤野　重治</v>
          </cell>
        </row>
        <row r="1217">
          <cell r="A1217">
            <v>71304</v>
          </cell>
          <cell r="B1217" t="str">
            <v>京都銀行</v>
          </cell>
          <cell r="C1217" t="str">
            <v>土井　伸宏</v>
          </cell>
          <cell r="I1217" t="str">
            <v>西澤　耕</v>
          </cell>
          <cell r="O1217" t="str">
            <v>大久保　裕幸</v>
          </cell>
        </row>
        <row r="1218">
          <cell r="A1218">
            <v>71331</v>
          </cell>
          <cell r="B1218" t="str">
            <v>日新電機</v>
          </cell>
          <cell r="C1218" t="str">
            <v>稲田　道雄</v>
          </cell>
          <cell r="I1218" t="str">
            <v>加藤　博之</v>
          </cell>
          <cell r="O1218" t="str">
            <v>桑山　裕明</v>
          </cell>
        </row>
        <row r="1219">
          <cell r="A1219">
            <v>71350</v>
          </cell>
          <cell r="B1219" t="str">
            <v>京都織物卸商</v>
          </cell>
          <cell r="C1219" t="str">
            <v>房本　清次</v>
          </cell>
          <cell r="I1219" t="str">
            <v>竹下　定則</v>
          </cell>
        </row>
        <row r="1220">
          <cell r="A1220">
            <v>71369</v>
          </cell>
          <cell r="B1220" t="str">
            <v>宝グループ</v>
          </cell>
          <cell r="C1220" t="str">
            <v>柿本　敏男</v>
          </cell>
          <cell r="I1220" t="str">
            <v>岡根　孝男</v>
          </cell>
          <cell r="O1220" t="str">
            <v>松井　光子</v>
          </cell>
        </row>
        <row r="1221">
          <cell r="A1221">
            <v>71378</v>
          </cell>
          <cell r="B1221" t="str">
            <v>京都自動車</v>
          </cell>
          <cell r="C1221" t="str">
            <v>西村　勇</v>
          </cell>
          <cell r="I1221" t="str">
            <v>仁科　孝</v>
          </cell>
        </row>
        <row r="1222">
          <cell r="A1222">
            <v>71387</v>
          </cell>
          <cell r="B1222" t="str">
            <v>オムロン</v>
          </cell>
          <cell r="C1222" t="str">
            <v>日戸　興史</v>
          </cell>
          <cell r="I1222" t="str">
            <v>青山　茂生</v>
          </cell>
          <cell r="O1222" t="str">
            <v>杉澤　義則</v>
          </cell>
        </row>
        <row r="1223">
          <cell r="A1223">
            <v>71396</v>
          </cell>
          <cell r="B1223" t="str">
            <v>京都新聞</v>
          </cell>
          <cell r="C1223" t="str">
            <v>白石　方一</v>
          </cell>
          <cell r="I1223" t="str">
            <v>上野　孝司</v>
          </cell>
          <cell r="O1223" t="str">
            <v>藤田　啓治</v>
          </cell>
        </row>
        <row r="1224">
          <cell r="A1224">
            <v>71401</v>
          </cell>
          <cell r="B1224" t="str">
            <v>ニチコン</v>
          </cell>
          <cell r="C1224" t="str">
            <v>岩佐　譽</v>
          </cell>
          <cell r="I1224" t="str">
            <v>磯田　雅昭</v>
          </cell>
        </row>
        <row r="1225">
          <cell r="A1225">
            <v>71448</v>
          </cell>
          <cell r="B1225" t="str">
            <v>村田製作所</v>
          </cell>
          <cell r="C1225" t="str">
            <v>宮本　隆二</v>
          </cell>
          <cell r="I1225" t="str">
            <v>越田　修</v>
          </cell>
          <cell r="O1225" t="str">
            <v>辨崎　清隆</v>
          </cell>
        </row>
        <row r="1226">
          <cell r="A1226">
            <v>71457</v>
          </cell>
          <cell r="B1226" t="str">
            <v>日本輸送機</v>
          </cell>
          <cell r="C1226" t="str">
            <v>灰﨑　恭一</v>
          </cell>
          <cell r="I1226" t="str">
            <v>内藤　建</v>
          </cell>
        </row>
        <row r="1227">
          <cell r="A1227">
            <v>71466</v>
          </cell>
          <cell r="B1227" t="str">
            <v>日本新薬</v>
          </cell>
          <cell r="C1227" t="str">
            <v>由良　能郎</v>
          </cell>
          <cell r="I1227" t="str">
            <v>松尾　良二</v>
          </cell>
          <cell r="O1227" t="str">
            <v>小林　忍</v>
          </cell>
        </row>
        <row r="1228">
          <cell r="A1228">
            <v>71475</v>
          </cell>
          <cell r="B1228" t="str">
            <v>京都信用金庫</v>
          </cell>
          <cell r="C1228" t="str">
            <v>榊田　隆之</v>
          </cell>
          <cell r="I1228" t="str">
            <v>丸山　芳則</v>
          </cell>
        </row>
        <row r="1229">
          <cell r="A1229">
            <v>71484</v>
          </cell>
          <cell r="B1229" t="str">
            <v>村田機械</v>
          </cell>
          <cell r="C1229" t="str">
            <v>武田　靖史</v>
          </cell>
          <cell r="I1229" t="str">
            <v>細見　昌弘</v>
          </cell>
          <cell r="O1229" t="str">
            <v>山田　裕一</v>
          </cell>
        </row>
        <row r="1230">
          <cell r="A1230">
            <v>71493</v>
          </cell>
          <cell r="B1230" t="str">
            <v>京都中央信用金庫</v>
          </cell>
          <cell r="C1230" t="str">
            <v>布垣　豊</v>
          </cell>
          <cell r="I1230" t="str">
            <v>望月　弘</v>
          </cell>
          <cell r="O1230" t="str">
            <v>澤田　恭明</v>
          </cell>
          <cell r="P1230" t="str">
            <v>事務次長</v>
          </cell>
          <cell r="Q1230" t="str">
            <v>斎藤　正年</v>
          </cell>
        </row>
        <row r="1231">
          <cell r="A1231">
            <v>71509</v>
          </cell>
          <cell r="B1231" t="str">
            <v>ワコール</v>
          </cell>
          <cell r="C1231" t="str">
            <v>山口　雅史</v>
          </cell>
          <cell r="I1231" t="str">
            <v>中島　善行</v>
          </cell>
          <cell r="O1231" t="str">
            <v>西村　茂勝</v>
          </cell>
        </row>
        <row r="1232">
          <cell r="A1232">
            <v>71518</v>
          </cell>
          <cell r="B1232" t="str">
            <v>三洋化成工業</v>
          </cell>
          <cell r="C1232" t="str">
            <v>川井　実</v>
          </cell>
          <cell r="I1232" t="str">
            <v>草野　和夫</v>
          </cell>
        </row>
        <row r="1233">
          <cell r="A1233">
            <v>71527</v>
          </cell>
          <cell r="B1233" t="str">
            <v>京都府農協</v>
          </cell>
          <cell r="C1233" t="str">
            <v>中川　泰宏</v>
          </cell>
          <cell r="I1233" t="str">
            <v>井上　修男</v>
          </cell>
          <cell r="O1233" t="str">
            <v>鏡島　正信</v>
          </cell>
        </row>
        <row r="1234">
          <cell r="A1234">
            <v>71554</v>
          </cell>
          <cell r="B1234" t="str">
            <v>近畿しんきん</v>
          </cell>
          <cell r="C1234" t="str">
            <v>香山　正人</v>
          </cell>
          <cell r="I1234" t="str">
            <v>森　武史</v>
          </cell>
          <cell r="O1234" t="str">
            <v>森　武史</v>
          </cell>
        </row>
        <row r="1235">
          <cell r="A1235">
            <v>71563</v>
          </cell>
          <cell r="B1235" t="str">
            <v>ＳＧホールディングスグループ</v>
          </cell>
          <cell r="C1235" t="str">
            <v>佐川　光</v>
          </cell>
          <cell r="I1235" t="str">
            <v>新谷　元司</v>
          </cell>
          <cell r="O1235" t="str">
            <v>城山　和子</v>
          </cell>
        </row>
        <row r="1236">
          <cell r="A1236">
            <v>71581</v>
          </cell>
          <cell r="B1236" t="str">
            <v>堀場製作所</v>
          </cell>
          <cell r="C1236" t="str">
            <v>佐藤　文俊</v>
          </cell>
          <cell r="I1236" t="str">
            <v>高田　守</v>
          </cell>
        </row>
        <row r="1237">
          <cell r="A1237">
            <v>71606</v>
          </cell>
          <cell r="B1237" t="str">
            <v>アイフル</v>
          </cell>
          <cell r="C1237" t="str">
            <v>佐藤　正之</v>
          </cell>
          <cell r="I1237" t="str">
            <v>福田　粧郎</v>
          </cell>
          <cell r="O1237" t="str">
            <v>中西　正弥</v>
          </cell>
        </row>
        <row r="1238">
          <cell r="A1238">
            <v>71624</v>
          </cell>
          <cell r="B1238" t="str">
            <v>ＣＮＣグループ</v>
          </cell>
          <cell r="C1238" t="str">
            <v>清水　俊雄</v>
          </cell>
          <cell r="I1238" t="str">
            <v>中尾　昭雄</v>
          </cell>
          <cell r="O1238" t="str">
            <v>岡田　龍介</v>
          </cell>
        </row>
        <row r="1239">
          <cell r="A1239">
            <v>71633</v>
          </cell>
          <cell r="B1239" t="str">
            <v>トータルビューティー</v>
          </cell>
          <cell r="C1239" t="str">
            <v>吉村　栄義</v>
          </cell>
          <cell r="O1239" t="str">
            <v>岡地　奈保美</v>
          </cell>
        </row>
        <row r="1240">
          <cell r="A1240">
            <v>73054</v>
          </cell>
          <cell r="B1240" t="str">
            <v>住友ゴム工業</v>
          </cell>
          <cell r="C1240" t="str">
            <v>田中　宏明</v>
          </cell>
          <cell r="I1240" t="str">
            <v>戎野　正洋</v>
          </cell>
          <cell r="O1240" t="str">
            <v>松山　靖子</v>
          </cell>
        </row>
        <row r="1241">
          <cell r="A1241">
            <v>73063</v>
          </cell>
          <cell r="B1241" t="str">
            <v>小泉製麻</v>
          </cell>
          <cell r="C1241" t="str">
            <v>波多　達也</v>
          </cell>
          <cell r="I1241" t="str">
            <v>上田　博美</v>
          </cell>
          <cell r="O1241" t="str">
            <v>藪木　さおり</v>
          </cell>
          <cell r="P1241" t="str">
            <v>事務長代理</v>
          </cell>
        </row>
        <row r="1242">
          <cell r="A1242">
            <v>73124</v>
          </cell>
          <cell r="B1242" t="str">
            <v>川崎重工業</v>
          </cell>
          <cell r="C1242" t="str">
            <v>成松　郁廣</v>
          </cell>
          <cell r="D1242" t="str">
            <v>H26.4～</v>
          </cell>
          <cell r="I1242" t="str">
            <v>太田　恵三</v>
          </cell>
        </row>
        <row r="1243">
          <cell r="A1243">
            <v>73133</v>
          </cell>
          <cell r="B1243" t="str">
            <v>神戸製鋼所</v>
          </cell>
          <cell r="C1243" t="str">
            <v>中村　学</v>
          </cell>
          <cell r="I1243" t="str">
            <v>北川　喜久</v>
          </cell>
          <cell r="O1243" t="str">
            <v>小北　紕砂夫</v>
          </cell>
        </row>
        <row r="1244">
          <cell r="A1244">
            <v>73240</v>
          </cell>
          <cell r="B1244" t="str">
            <v>兵庫県運輸業</v>
          </cell>
          <cell r="C1244" t="str">
            <v>松原　丈夫</v>
          </cell>
          <cell r="I1244" t="str">
            <v>船引　清彦</v>
          </cell>
          <cell r="O1244" t="str">
            <v>大西　正敏</v>
          </cell>
        </row>
        <row r="1245">
          <cell r="A1245">
            <v>73277</v>
          </cell>
          <cell r="B1245" t="str">
            <v>阪神内燃機工業</v>
          </cell>
          <cell r="C1245" t="str">
            <v>眞野　啓久</v>
          </cell>
          <cell r="I1245" t="str">
            <v>原口　浩</v>
          </cell>
          <cell r="O1245" t="str">
            <v>玉井　伸昌</v>
          </cell>
        </row>
        <row r="1246">
          <cell r="A1246">
            <v>73286</v>
          </cell>
          <cell r="B1246" t="str">
            <v>新明和工業</v>
          </cell>
          <cell r="C1246" t="str">
            <v>遠藤　圭介</v>
          </cell>
          <cell r="I1246" t="str">
            <v>難波　啓介</v>
          </cell>
        </row>
        <row r="1247">
          <cell r="A1247">
            <v>73295</v>
          </cell>
          <cell r="B1247" t="str">
            <v>神栄</v>
          </cell>
          <cell r="C1247" t="str">
            <v>佐塚　直隆</v>
          </cell>
          <cell r="I1247" t="str">
            <v>大竹　輝雄</v>
          </cell>
        </row>
        <row r="1248">
          <cell r="A1248">
            <v>73417</v>
          </cell>
          <cell r="B1248" t="str">
            <v>みづほ</v>
          </cell>
          <cell r="C1248" t="str">
            <v>北嶋　一郎</v>
          </cell>
          <cell r="I1248" t="str">
            <v>中谷 善幸</v>
          </cell>
          <cell r="O1248" t="str">
            <v>白石　研</v>
          </cell>
        </row>
        <row r="1249">
          <cell r="A1249">
            <v>73435</v>
          </cell>
          <cell r="B1249" t="str">
            <v>山陽電鉄</v>
          </cell>
          <cell r="C1249" t="str">
            <v>荒木　素直</v>
          </cell>
          <cell r="I1249" t="str">
            <v>芝池　裕幸</v>
          </cell>
          <cell r="O1249" t="str">
            <v>森　洋子</v>
          </cell>
        </row>
        <row r="1250">
          <cell r="A1250">
            <v>73444</v>
          </cell>
          <cell r="B1250" t="str">
            <v>大阪機工</v>
          </cell>
          <cell r="C1250" t="str">
            <v>野村　泰助</v>
          </cell>
          <cell r="I1250" t="str">
            <v>雨森　博司</v>
          </cell>
        </row>
        <row r="1251">
          <cell r="A1251">
            <v>73453</v>
          </cell>
          <cell r="B1251" t="str">
            <v>東洋機械金属</v>
          </cell>
          <cell r="C1251" t="str">
            <v>二見　泰博</v>
          </cell>
          <cell r="I1251" t="str">
            <v>森　　幸雄</v>
          </cell>
        </row>
        <row r="1252">
          <cell r="A1252">
            <v>73505</v>
          </cell>
          <cell r="B1252" t="str">
            <v>神戸電鉄</v>
          </cell>
          <cell r="C1252" t="str">
            <v>藤原　芳明</v>
          </cell>
          <cell r="I1252" t="str">
            <v>中谷　康一郎</v>
          </cell>
          <cell r="O1252" t="str">
            <v>小野　貞治</v>
          </cell>
        </row>
        <row r="1253">
          <cell r="A1253">
            <v>73514</v>
          </cell>
          <cell r="B1253" t="str">
            <v>神戸新聞</v>
          </cell>
          <cell r="C1253" t="str">
            <v>織戸　新</v>
          </cell>
          <cell r="E1253" t="str">
            <v>川嶋　正明</v>
          </cell>
          <cell r="F1253" t="str">
            <v>専務理事</v>
          </cell>
          <cell r="I1253" t="str">
            <v>桃田　武司</v>
          </cell>
          <cell r="O1253" t="str">
            <v>春名　正浩</v>
          </cell>
        </row>
        <row r="1254">
          <cell r="A1254">
            <v>73532</v>
          </cell>
          <cell r="B1254" t="str">
            <v>住友精化</v>
          </cell>
          <cell r="C1254" t="str">
            <v>廣野　泰三</v>
          </cell>
          <cell r="I1254" t="str">
            <v>篠田　猛</v>
          </cell>
        </row>
        <row r="1255">
          <cell r="A1255">
            <v>73541</v>
          </cell>
          <cell r="B1255" t="str">
            <v>多木</v>
          </cell>
          <cell r="C1255" t="str">
            <v>長濱　繁夫</v>
          </cell>
          <cell r="I1255" t="str">
            <v>正木　貴久</v>
          </cell>
          <cell r="O1255" t="str">
            <v>井口　繁雄</v>
          </cell>
        </row>
        <row r="1256">
          <cell r="A1256">
            <v>73602</v>
          </cell>
          <cell r="B1256" t="str">
            <v>兼松</v>
          </cell>
          <cell r="C1256" t="str">
            <v>村尾　哲朗</v>
          </cell>
          <cell r="I1256" t="str">
            <v>石岡　貴彦</v>
          </cell>
          <cell r="O1256" t="str">
            <v>佐藤　強</v>
          </cell>
        </row>
        <row r="1257">
          <cell r="A1257">
            <v>73611</v>
          </cell>
          <cell r="B1257" t="str">
            <v>ＪＦＥ</v>
          </cell>
          <cell r="C1257" t="str">
            <v>寺畑　雅史</v>
          </cell>
          <cell r="E1257" t="str">
            <v>伊藤　誠</v>
          </cell>
          <cell r="F1257" t="str">
            <v>理事長代理</v>
          </cell>
          <cell r="I1257" t="str">
            <v>伊藤　誠</v>
          </cell>
          <cell r="O1257" t="str">
            <v>川端　正敏</v>
          </cell>
        </row>
        <row r="1258">
          <cell r="A1258">
            <v>73658</v>
          </cell>
          <cell r="B1258" t="str">
            <v>ＮＴＮ</v>
          </cell>
          <cell r="C1258" t="str">
            <v>大橋　啓二</v>
          </cell>
          <cell r="I1258" t="str">
            <v>中南　孝志</v>
          </cell>
          <cell r="O1258" t="str">
            <v>伊藤　政彦</v>
          </cell>
        </row>
        <row r="1259">
          <cell r="A1259">
            <v>73676</v>
          </cell>
          <cell r="B1259" t="str">
            <v>サニーピア</v>
          </cell>
          <cell r="C1259" t="str">
            <v>久保　昌三</v>
          </cell>
          <cell r="I1259" t="str">
            <v>小堀　邦明</v>
          </cell>
          <cell r="O1259" t="str">
            <v>鳥生　茂樹</v>
          </cell>
        </row>
        <row r="1260">
          <cell r="A1260">
            <v>73694</v>
          </cell>
          <cell r="B1260" t="str">
            <v>大和製衡</v>
          </cell>
          <cell r="C1260" t="str">
            <v>藤原　一郎</v>
          </cell>
          <cell r="I1260" t="str">
            <v>神吉　幸則</v>
          </cell>
          <cell r="O1260" t="str">
            <v>勢田　洋子</v>
          </cell>
        </row>
        <row r="1261">
          <cell r="A1261">
            <v>73700</v>
          </cell>
          <cell r="B1261" t="str">
            <v>兵庫県信用金庫</v>
          </cell>
          <cell r="C1261" t="str">
            <v>園田　和彦</v>
          </cell>
          <cell r="I1261" t="str">
            <v>本多　俊彦</v>
          </cell>
          <cell r="O1261" t="str">
            <v>飯島　景子</v>
          </cell>
        </row>
        <row r="1262">
          <cell r="A1262">
            <v>73719</v>
          </cell>
          <cell r="B1262" t="str">
            <v>日本山村硝子</v>
          </cell>
          <cell r="C1262" t="str">
            <v>水田　好彦</v>
          </cell>
          <cell r="I1262" t="str">
            <v>古曵　広徳</v>
          </cell>
          <cell r="O1262" t="str">
            <v>中邨　正憲</v>
          </cell>
        </row>
        <row r="1263">
          <cell r="A1263">
            <v>73755</v>
          </cell>
          <cell r="B1263" t="str">
            <v>関西ペイント</v>
          </cell>
          <cell r="C1263" t="str">
            <v>太田　正信</v>
          </cell>
          <cell r="I1263" t="str">
            <v>永原　一志</v>
          </cell>
          <cell r="O1263" t="str">
            <v>松村　哲男</v>
          </cell>
        </row>
        <row r="1264">
          <cell r="A1264">
            <v>73764</v>
          </cell>
          <cell r="B1264" t="str">
            <v>ナブテスコグループ</v>
          </cell>
          <cell r="C1264" t="str">
            <v>中村　賢一</v>
          </cell>
          <cell r="I1264" t="str">
            <v>田井　照章</v>
          </cell>
        </row>
        <row r="1265">
          <cell r="A1265">
            <v>73773</v>
          </cell>
          <cell r="B1265" t="str">
            <v>山陽特殊製鋼</v>
          </cell>
          <cell r="C1265" t="str">
            <v>黒石　忍</v>
          </cell>
          <cell r="I1265" t="str">
            <v>山田　豊</v>
          </cell>
          <cell r="O1265" t="str">
            <v>山田　豊</v>
          </cell>
        </row>
        <row r="1266">
          <cell r="A1266">
            <v>73782</v>
          </cell>
          <cell r="B1266" t="str">
            <v>日本毛織</v>
          </cell>
          <cell r="C1266" t="str">
            <v>松本　佳也</v>
          </cell>
          <cell r="I1266" t="str">
            <v>松尾　美恵子</v>
          </cell>
          <cell r="O1266" t="str">
            <v>松尾　美恵子</v>
          </cell>
        </row>
        <row r="1267">
          <cell r="A1267">
            <v>73807</v>
          </cell>
          <cell r="B1267" t="str">
            <v>三ツ星ベルト</v>
          </cell>
          <cell r="C1267" t="str">
            <v>石本　邦夫</v>
          </cell>
          <cell r="I1267" t="str">
            <v>高木　賢一</v>
          </cell>
          <cell r="O1267" t="str">
            <v>前川　正則</v>
          </cell>
        </row>
        <row r="1268">
          <cell r="A1268">
            <v>73816</v>
          </cell>
          <cell r="B1268" t="str">
            <v>シバタ工業</v>
          </cell>
          <cell r="C1268" t="str">
            <v>板崎　聡</v>
          </cell>
          <cell r="I1268" t="str">
            <v>今田　茂樹</v>
          </cell>
        </row>
        <row r="1269">
          <cell r="A1269">
            <v>73825</v>
          </cell>
          <cell r="B1269" t="str">
            <v>虹技</v>
          </cell>
          <cell r="C1269" t="str">
            <v>井上　文男</v>
          </cell>
          <cell r="I1269" t="str">
            <v>高橋　誠</v>
          </cell>
        </row>
        <row r="1270">
          <cell r="A1270">
            <v>73843</v>
          </cell>
          <cell r="B1270" t="str">
            <v>バンドー化学</v>
          </cell>
          <cell r="C1270" t="str">
            <v>松尾　聡</v>
          </cell>
          <cell r="I1270" t="str">
            <v>小西　啓司</v>
          </cell>
          <cell r="O1270" t="str">
            <v>月岡　宏</v>
          </cell>
        </row>
        <row r="1271">
          <cell r="A1271">
            <v>73852</v>
          </cell>
          <cell r="B1271" t="str">
            <v>日工</v>
          </cell>
          <cell r="C1271" t="str">
            <v>桜井　裕之</v>
          </cell>
          <cell r="I1271" t="str">
            <v>柏木　一郎</v>
          </cell>
          <cell r="O1271" t="str">
            <v>柏木　一郎</v>
          </cell>
        </row>
        <row r="1272">
          <cell r="A1272">
            <v>73871</v>
          </cell>
          <cell r="B1272" t="str">
            <v>コープこうべ</v>
          </cell>
          <cell r="C1272" t="str">
            <v>石川　勝也</v>
          </cell>
          <cell r="D1272" t="str">
            <v>H26～</v>
          </cell>
          <cell r="I1272" t="str">
            <v>江見　いづみ</v>
          </cell>
          <cell r="O1272" t="str">
            <v>馬渕　明美</v>
          </cell>
        </row>
        <row r="1273">
          <cell r="A1273">
            <v>73880</v>
          </cell>
          <cell r="B1273" t="str">
            <v>ノザワ</v>
          </cell>
          <cell r="C1273" t="str">
            <v>三原　伸夫</v>
          </cell>
          <cell r="I1273" t="str">
            <v>馬場　裕司</v>
          </cell>
        </row>
        <row r="1274">
          <cell r="A1274">
            <v>73899</v>
          </cell>
          <cell r="B1274" t="str">
            <v>宝塚歌劇</v>
          </cell>
          <cell r="C1274" t="str">
            <v>（小林　公一）</v>
          </cell>
          <cell r="I1274" t="str">
            <v>（樫原　幸英）</v>
          </cell>
          <cell r="O1274" t="str">
            <v>（荒木　薫）</v>
          </cell>
        </row>
        <row r="1275">
          <cell r="A1275">
            <v>73904</v>
          </cell>
          <cell r="B1275" t="str">
            <v>兵庫トヨタ自動車</v>
          </cell>
          <cell r="C1275" t="str">
            <v>瀧川　博司</v>
          </cell>
          <cell r="I1275" t="str">
            <v>大西　敏郎</v>
          </cell>
          <cell r="O1275" t="str">
            <v>西海　栄索</v>
          </cell>
        </row>
        <row r="1276">
          <cell r="A1276">
            <v>73913</v>
          </cell>
          <cell r="B1276" t="str">
            <v>神戸貿易</v>
          </cell>
          <cell r="C1276" t="str">
            <v>新　尚一</v>
          </cell>
          <cell r="I1276" t="str">
            <v>栗林　喜佐夫</v>
          </cell>
        </row>
        <row r="1277">
          <cell r="A1277">
            <v>73922</v>
          </cell>
          <cell r="B1277" t="str">
            <v>伊藤ハム</v>
          </cell>
          <cell r="C1277" t="str">
            <v>（中島　壽徳）</v>
          </cell>
          <cell r="I1277" t="str">
            <v>（辺見　雅弘）</v>
          </cell>
          <cell r="O1277" t="str">
            <v>（東井　豊）</v>
          </cell>
        </row>
        <row r="1278">
          <cell r="A1278">
            <v>73931</v>
          </cell>
          <cell r="B1278" t="str">
            <v>兵庫県石油</v>
          </cell>
          <cell r="C1278" t="str">
            <v>横田　昌彦</v>
          </cell>
          <cell r="I1278" t="str">
            <v>山内　正敏</v>
          </cell>
        </row>
        <row r="1279">
          <cell r="A1279">
            <v>73950</v>
          </cell>
          <cell r="B1279" t="str">
            <v>ダイエー</v>
          </cell>
          <cell r="C1279" t="str">
            <v>玉虫　俊夫</v>
          </cell>
          <cell r="I1279" t="str">
            <v>簗瀬　誠</v>
          </cell>
          <cell r="O1279" t="str">
            <v>廣瀬　成厚</v>
          </cell>
          <cell r="P1279" t="str">
            <v>事務局長</v>
          </cell>
        </row>
        <row r="1280">
          <cell r="A1280">
            <v>73969</v>
          </cell>
          <cell r="B1280" t="str">
            <v>みなと銀行</v>
          </cell>
          <cell r="C1280" t="str">
            <v>近藤　智彦</v>
          </cell>
          <cell r="I1280" t="str">
            <v>東内　克博</v>
          </cell>
          <cell r="O1280" t="str">
            <v>寺田　礼仁</v>
          </cell>
        </row>
        <row r="1281">
          <cell r="A1281">
            <v>73987</v>
          </cell>
          <cell r="B1281" t="str">
            <v>兵庫自動車販売店</v>
          </cell>
          <cell r="C1281" t="str">
            <v>古波蔵　豊</v>
          </cell>
          <cell r="I1281" t="str">
            <v>山本　俊博</v>
          </cell>
          <cell r="O1281" t="str">
            <v>中村　昇</v>
          </cell>
        </row>
        <row r="1282">
          <cell r="A1282">
            <v>73996</v>
          </cell>
          <cell r="B1282" t="str">
            <v>古野電気</v>
          </cell>
          <cell r="C1282" t="str">
            <v>大矢　智資</v>
          </cell>
          <cell r="I1282" t="str">
            <v>山内　豊弘</v>
          </cell>
        </row>
        <row r="1283">
          <cell r="A1283">
            <v>74007</v>
          </cell>
          <cell r="B1283" t="str">
            <v>極東開発</v>
          </cell>
          <cell r="C1283" t="str">
            <v>櫻井　晃</v>
          </cell>
          <cell r="D1283" t="str">
            <v>H26～</v>
          </cell>
          <cell r="I1283" t="str">
            <v>田中　嘉弘</v>
          </cell>
        </row>
        <row r="1284">
          <cell r="A1284">
            <v>74016</v>
          </cell>
          <cell r="B1284" t="str">
            <v>兵庫県建築</v>
          </cell>
          <cell r="C1284" t="str">
            <v>森　長義</v>
          </cell>
          <cell r="I1284" t="str">
            <v>山内　明治</v>
          </cell>
          <cell r="O1284" t="str">
            <v>佐藤　勇</v>
          </cell>
        </row>
        <row r="1285">
          <cell r="A1285">
            <v>74052</v>
          </cell>
          <cell r="B1285" t="str">
            <v>ネスレ</v>
          </cell>
          <cell r="C1285" t="str">
            <v>渡辺　正人</v>
          </cell>
          <cell r="I1285" t="str">
            <v>森　貞律</v>
          </cell>
          <cell r="O1285" t="str">
            <v>新崎　高司</v>
          </cell>
        </row>
        <row r="1286">
          <cell r="A1286">
            <v>74071</v>
          </cell>
          <cell r="B1286" t="str">
            <v>神戸機械金属</v>
          </cell>
          <cell r="C1286" t="str">
            <v>鶴井　龍市</v>
          </cell>
          <cell r="I1286" t="str">
            <v>恵美　茂</v>
          </cell>
          <cell r="O1286" t="str">
            <v>井原　和夫</v>
          </cell>
        </row>
        <row r="1287">
          <cell r="A1287">
            <v>74080</v>
          </cell>
          <cell r="B1287" t="str">
            <v>尼崎機械金属</v>
          </cell>
          <cell r="C1287" t="str">
            <v>池邉　善夫</v>
          </cell>
          <cell r="I1287" t="str">
            <v>井上　裕士</v>
          </cell>
          <cell r="O1287" t="str">
            <v>田原　則昭</v>
          </cell>
        </row>
        <row r="1288">
          <cell r="A1288">
            <v>74099</v>
          </cell>
          <cell r="B1288" t="str">
            <v>東リ</v>
          </cell>
          <cell r="C1288" t="str">
            <v>鈴木　潤</v>
          </cell>
          <cell r="I1288" t="str">
            <v>寺西　啓一</v>
          </cell>
          <cell r="O1288" t="str">
            <v>奥田　忠和</v>
          </cell>
        </row>
        <row r="1289">
          <cell r="A1289">
            <v>74104</v>
          </cell>
          <cell r="B1289" t="str">
            <v>ワールド</v>
          </cell>
          <cell r="C1289" t="str">
            <v>三宅　敦</v>
          </cell>
          <cell r="I1289" t="str">
            <v>横山　均</v>
          </cell>
          <cell r="O1289" t="str">
            <v>香賀登　弘一</v>
          </cell>
        </row>
        <row r="1290">
          <cell r="A1290">
            <v>74113</v>
          </cell>
          <cell r="B1290" t="str">
            <v>ノーリツ</v>
          </cell>
          <cell r="C1290" t="str">
            <v>金田　友三郎</v>
          </cell>
          <cell r="I1290" t="str">
            <v>（大賀　享）</v>
          </cell>
          <cell r="O1290" t="str">
            <v>（清水　宏昭）</v>
          </cell>
        </row>
        <row r="1291">
          <cell r="A1291">
            <v>74122</v>
          </cell>
          <cell r="B1291" t="str">
            <v>ノバルティス</v>
          </cell>
          <cell r="C1291" t="str">
            <v>赤羽　治幸</v>
          </cell>
          <cell r="I1291" t="str">
            <v>日野　聖</v>
          </cell>
          <cell r="O1291" t="str">
            <v>日野　聖</v>
          </cell>
        </row>
        <row r="1292">
          <cell r="A1292">
            <v>74131</v>
          </cell>
          <cell r="B1292" t="str">
            <v>大真空</v>
          </cell>
          <cell r="C1292" t="str">
            <v>田中　哲郎</v>
          </cell>
          <cell r="I1292" t="str">
            <v>田中　一矢</v>
          </cell>
          <cell r="O1292" t="str">
            <v>（三須  芳子）</v>
          </cell>
        </row>
        <row r="1293">
          <cell r="A1293">
            <v>74150</v>
          </cell>
          <cell r="B1293" t="str">
            <v>ユーシーシー</v>
          </cell>
          <cell r="C1293" t="str">
            <v>河本　篤</v>
          </cell>
          <cell r="I1293" t="str">
            <v>松田　晋一</v>
          </cell>
          <cell r="O1293" t="str">
            <v>宇坪　直樹</v>
          </cell>
        </row>
        <row r="1294">
          <cell r="A1294">
            <v>74169</v>
          </cell>
          <cell r="B1294" t="str">
            <v>尼崎信用金庫</v>
          </cell>
          <cell r="C1294" t="str">
            <v>山崎　正純</v>
          </cell>
          <cell r="I1294" t="str">
            <v>下山　昇</v>
          </cell>
          <cell r="O1294" t="str">
            <v>福田　純也</v>
          </cell>
        </row>
        <row r="1295">
          <cell r="A1295">
            <v>74178</v>
          </cell>
          <cell r="B1295" t="str">
            <v>ジャヴァグループ</v>
          </cell>
          <cell r="C1295" t="str">
            <v>岡本　吉史</v>
          </cell>
          <cell r="I1295" t="str">
            <v>松原　治朗</v>
          </cell>
          <cell r="O1295" t="str">
            <v>橋本　哲也</v>
          </cell>
        </row>
        <row r="1296">
          <cell r="A1296">
            <v>76021</v>
          </cell>
          <cell r="B1296" t="str">
            <v>南都銀行</v>
          </cell>
          <cell r="C1296" t="str">
            <v>松岡　弘樹</v>
          </cell>
          <cell r="I1296" t="str">
            <v>河田　光央</v>
          </cell>
          <cell r="O1296" t="str">
            <v>（吉田　秀樹）</v>
          </cell>
        </row>
        <row r="1297">
          <cell r="A1297">
            <v>76040</v>
          </cell>
          <cell r="B1297" t="str">
            <v>天理よろづ相談所</v>
          </cell>
          <cell r="C1297" t="str">
            <v>奥村  秀弘</v>
          </cell>
          <cell r="I1297" t="str">
            <v>伊田　巧</v>
          </cell>
          <cell r="O1297" t="str">
            <v>清水　直信</v>
          </cell>
        </row>
        <row r="1298">
          <cell r="A1298">
            <v>76059</v>
          </cell>
          <cell r="B1298" t="str">
            <v>森精機製作所</v>
          </cell>
          <cell r="C1298" t="str">
            <v>（森　雅彦）</v>
          </cell>
          <cell r="I1298" t="str">
            <v>（佐藤　壽雄）</v>
          </cell>
          <cell r="O1298" t="str">
            <v>（松山　和人）</v>
          </cell>
        </row>
        <row r="1299">
          <cell r="A1299">
            <v>77057</v>
          </cell>
          <cell r="B1299" t="str">
            <v>和歌山染工</v>
          </cell>
          <cell r="C1299" t="str">
            <v>（高垣　博明）</v>
          </cell>
          <cell r="I1299" t="str">
            <v>（松本　卓也）</v>
          </cell>
          <cell r="K1299" t="str">
            <v>（小高　宏之）</v>
          </cell>
          <cell r="L1299" t="str">
            <v>常務理事代行</v>
          </cell>
          <cell r="O1299" t="str">
            <v>（高橋　亨）</v>
          </cell>
        </row>
        <row r="1300">
          <cell r="A1300">
            <v>77136</v>
          </cell>
          <cell r="B1300" t="str">
            <v>紀陽銀行</v>
          </cell>
          <cell r="C1300" t="str">
            <v>松岡　靖之</v>
          </cell>
          <cell r="I1300" t="str">
            <v>上野　隆生</v>
          </cell>
          <cell r="O1300" t="str">
            <v>美濃部　正</v>
          </cell>
        </row>
        <row r="1301">
          <cell r="A1301">
            <v>77163</v>
          </cell>
          <cell r="B1301" t="str">
            <v>住金関係会社</v>
          </cell>
          <cell r="C1301" t="str">
            <v>池田　吉和</v>
          </cell>
          <cell r="I1301" t="str">
            <v>高取　三郎</v>
          </cell>
          <cell r="O1301" t="str">
            <v>向井　茂雄</v>
          </cell>
          <cell r="P1301" t="str">
            <v>事務局長</v>
          </cell>
        </row>
        <row r="1302">
          <cell r="A1302">
            <v>77172</v>
          </cell>
          <cell r="B1302" t="str">
            <v>和歌山県自動車販売店</v>
          </cell>
          <cell r="C1302" t="str">
            <v>東出　明彦</v>
          </cell>
          <cell r="I1302" t="str">
            <v>久嶋　清隆</v>
          </cell>
          <cell r="O1302" t="str">
            <v>田井　喜一</v>
          </cell>
        </row>
        <row r="1303">
          <cell r="A1303">
            <v>77181</v>
          </cell>
          <cell r="B1303" t="str">
            <v>和歌山県農協</v>
          </cell>
          <cell r="C1303" t="str">
            <v>中家　徹</v>
          </cell>
          <cell r="E1303" t="str">
            <v>山崎　龍平</v>
          </cell>
          <cell r="F1303" t="str">
            <v>理事長代理</v>
          </cell>
          <cell r="I1303" t="str">
            <v>丹生　孝弘</v>
          </cell>
          <cell r="O1303" t="str">
            <v>村田　卓洋</v>
          </cell>
        </row>
        <row r="1304">
          <cell r="A1304">
            <v>80031</v>
          </cell>
          <cell r="B1304" t="str">
            <v>鳥取銀行</v>
          </cell>
          <cell r="C1304" t="str">
            <v>（宮崎　正彦）</v>
          </cell>
          <cell r="I1304" t="str">
            <v>（山本　真次）</v>
          </cell>
          <cell r="O1304" t="str">
            <v>（岩本　桂子）</v>
          </cell>
        </row>
        <row r="1305">
          <cell r="A1305">
            <v>81011</v>
          </cell>
          <cell r="B1305" t="str">
            <v>山陰合同銀行</v>
          </cell>
          <cell r="C1305" t="str">
            <v>（久保田　一朗）</v>
          </cell>
          <cell r="I1305" t="str">
            <v>（森　省作）</v>
          </cell>
          <cell r="O1305" t="str">
            <v>（天野　克之）</v>
          </cell>
        </row>
        <row r="1306">
          <cell r="A1306">
            <v>81057</v>
          </cell>
          <cell r="B1306" t="str">
            <v>山陰自動車業</v>
          </cell>
          <cell r="C1306" t="str">
            <v>櫻井　誠己</v>
          </cell>
          <cell r="E1306" t="str">
            <v>小河　守</v>
          </cell>
          <cell r="F1306" t="str">
            <v>理事長代理</v>
          </cell>
          <cell r="I1306" t="str">
            <v>市川　広</v>
          </cell>
        </row>
        <row r="1307">
          <cell r="A1307">
            <v>82028</v>
          </cell>
          <cell r="B1307" t="str">
            <v>三井造船</v>
          </cell>
          <cell r="C1307" t="str">
            <v>鈴木　秀雄</v>
          </cell>
          <cell r="I1307" t="str">
            <v>井坂　森一</v>
          </cell>
        </row>
        <row r="1308">
          <cell r="A1308">
            <v>82091</v>
          </cell>
          <cell r="B1308" t="str">
            <v>品川リフラクトリーズ</v>
          </cell>
          <cell r="C1308" t="str">
            <v>飯田　栄司</v>
          </cell>
          <cell r="I1308" t="str">
            <v>吉久　博満</v>
          </cell>
          <cell r="O1308" t="str">
            <v>永井　登</v>
          </cell>
        </row>
        <row r="1309">
          <cell r="A1309">
            <v>82116</v>
          </cell>
          <cell r="B1309" t="str">
            <v>天満屋</v>
          </cell>
          <cell r="C1309" t="str">
            <v>伊原木　一衛</v>
          </cell>
          <cell r="E1309" t="str">
            <v>楠田　教夫</v>
          </cell>
          <cell r="F1309" t="str">
            <v>理事長代理</v>
          </cell>
          <cell r="I1309" t="str">
            <v>堀瀬　幸弘</v>
          </cell>
          <cell r="O1309" t="str">
            <v>島村　倫子</v>
          </cell>
        </row>
        <row r="1310">
          <cell r="A1310">
            <v>82204</v>
          </cell>
          <cell r="B1310" t="str">
            <v>中国銀行</v>
          </cell>
          <cell r="C1310" t="str">
            <v>宮長　雅人</v>
          </cell>
          <cell r="I1310" t="str">
            <v>原田　直志</v>
          </cell>
          <cell r="O1310" t="str">
            <v>行本　邦宏</v>
          </cell>
        </row>
        <row r="1311">
          <cell r="A1311">
            <v>82241</v>
          </cell>
          <cell r="B1311" t="str">
            <v>倉紡</v>
          </cell>
          <cell r="C1311" t="str">
            <v>岡田　治</v>
          </cell>
          <cell r="I1311" t="str">
            <v>小松　亮</v>
          </cell>
          <cell r="O1311" t="str">
            <v>白神　節郎</v>
          </cell>
        </row>
        <row r="1312">
          <cell r="A1312">
            <v>82278</v>
          </cell>
          <cell r="B1312" t="str">
            <v>岡山県自動車販売</v>
          </cell>
          <cell r="C1312" t="str">
            <v>山口　洋之</v>
          </cell>
          <cell r="I1312" t="str">
            <v>岩崎　清</v>
          </cell>
          <cell r="O1312" t="str">
            <v>脇本　正夫</v>
          </cell>
        </row>
        <row r="1313">
          <cell r="A1313">
            <v>82296</v>
          </cell>
          <cell r="B1313" t="str">
            <v>ベネッセグループ</v>
          </cell>
          <cell r="C1313" t="str">
            <v>八木　智</v>
          </cell>
          <cell r="I1313" t="str">
            <v>中村　和之</v>
          </cell>
          <cell r="O1313" t="str">
            <v>安信　忠義</v>
          </cell>
        </row>
        <row r="1314">
          <cell r="A1314">
            <v>82301</v>
          </cell>
          <cell r="B1314" t="str">
            <v>トマト銀行</v>
          </cell>
          <cell r="C1314" t="str">
            <v>中川　隆進</v>
          </cell>
          <cell r="I1314" t="str">
            <v>武田　敬</v>
          </cell>
        </row>
        <row r="1315">
          <cell r="A1315">
            <v>82311</v>
          </cell>
          <cell r="B1315" t="str">
            <v>倉敷中央病院</v>
          </cell>
          <cell r="C1315" t="str">
            <v>富田　秀男</v>
          </cell>
          <cell r="I1315" t="str">
            <v>菅形　章二</v>
          </cell>
        </row>
        <row r="1316">
          <cell r="A1316">
            <v>83053</v>
          </cell>
          <cell r="B1316" t="str">
            <v>マツダ</v>
          </cell>
          <cell r="C1316" t="str">
            <v>藤賀　猛</v>
          </cell>
          <cell r="I1316" t="str">
            <v>山根　俊雄</v>
          </cell>
          <cell r="O1316" t="str">
            <v>村上　輝美</v>
          </cell>
        </row>
        <row r="1317">
          <cell r="A1317">
            <v>83062</v>
          </cell>
          <cell r="B1317" t="str">
            <v>広島ガス電鉄</v>
          </cell>
          <cell r="C1317" t="str">
            <v>椋田　昌夫</v>
          </cell>
          <cell r="I1317" t="str">
            <v>沖口　武司</v>
          </cell>
          <cell r="K1317" t="str">
            <v>倉本　勇治</v>
          </cell>
          <cell r="O1317" t="str">
            <v>船本　剛志</v>
          </cell>
        </row>
        <row r="1318">
          <cell r="A1318">
            <v>83105</v>
          </cell>
          <cell r="B1318" t="str">
            <v>広島銀行</v>
          </cell>
          <cell r="C1318" t="str">
            <v>角倉　博志</v>
          </cell>
          <cell r="I1318" t="str">
            <v>山本　宏志</v>
          </cell>
          <cell r="O1318" t="str">
            <v>池田　等</v>
          </cell>
        </row>
        <row r="1319">
          <cell r="A1319">
            <v>83249</v>
          </cell>
          <cell r="B1319" t="str">
            <v>中国電力</v>
          </cell>
          <cell r="C1319" t="str">
            <v>原　伸二</v>
          </cell>
          <cell r="I1319" t="str">
            <v>新井　法博</v>
          </cell>
          <cell r="O1319" t="str">
            <v>畝原　秀之</v>
          </cell>
        </row>
        <row r="1320">
          <cell r="A1320">
            <v>83267</v>
          </cell>
          <cell r="B1320" t="str">
            <v>中国新聞</v>
          </cell>
          <cell r="C1320" t="str">
            <v>北村　浩司</v>
          </cell>
          <cell r="I1320" t="str">
            <v>浮津　直志</v>
          </cell>
          <cell r="O1320" t="str">
            <v>有田　訓弘</v>
          </cell>
        </row>
        <row r="1321">
          <cell r="A1321">
            <v>83276</v>
          </cell>
          <cell r="B1321" t="str">
            <v>もみじ銀行</v>
          </cell>
          <cell r="C1321" t="str">
            <v>加藤　裕史</v>
          </cell>
          <cell r="I1321" t="str">
            <v>高崎　良平</v>
          </cell>
          <cell r="O1321" t="str">
            <v>田島　悦子</v>
          </cell>
        </row>
        <row r="1322">
          <cell r="A1322">
            <v>83285</v>
          </cell>
          <cell r="B1322" t="str">
            <v>中電工</v>
          </cell>
          <cell r="C1322" t="str">
            <v>林　睦博</v>
          </cell>
          <cell r="I1322" t="str">
            <v>津村　豊彦</v>
          </cell>
          <cell r="O1322" t="str">
            <v>林　直俊</v>
          </cell>
        </row>
        <row r="1323">
          <cell r="A1323">
            <v>83328</v>
          </cell>
          <cell r="B1323" t="str">
            <v>福山通運</v>
          </cell>
          <cell r="C1323" t="str">
            <v>小丸　成洋</v>
          </cell>
          <cell r="I1323" t="str">
            <v>光田　行廣</v>
          </cell>
          <cell r="O1323" t="str">
            <v>岡崎　絵美</v>
          </cell>
        </row>
        <row r="1324">
          <cell r="A1324">
            <v>83337</v>
          </cell>
          <cell r="B1324" t="str">
            <v>西川ゴム工業</v>
          </cell>
          <cell r="C1324" t="str">
            <v>西川　正洋</v>
          </cell>
          <cell r="I1324" t="str">
            <v>森川　和行</v>
          </cell>
          <cell r="O1324" t="str">
            <v>久保田　真理</v>
          </cell>
        </row>
        <row r="1325">
          <cell r="A1325">
            <v>83346</v>
          </cell>
          <cell r="B1325" t="str">
            <v>広島東友</v>
          </cell>
          <cell r="C1325" t="str">
            <v>田島　文治</v>
          </cell>
          <cell r="I1325" t="str">
            <v>渡部　隆次</v>
          </cell>
          <cell r="O1325" t="str">
            <v>谷川　正文</v>
          </cell>
        </row>
        <row r="1326">
          <cell r="A1326">
            <v>83355</v>
          </cell>
          <cell r="B1326" t="str">
            <v>ソルコム</v>
          </cell>
          <cell r="C1326" t="str">
            <v>松本　剛平</v>
          </cell>
          <cell r="I1326" t="str">
            <v>太田　孝</v>
          </cell>
          <cell r="O1326" t="str">
            <v>中下　俊彦</v>
          </cell>
        </row>
        <row r="1327">
          <cell r="A1327">
            <v>83364</v>
          </cell>
          <cell r="B1327" t="str">
            <v>イズミグループ</v>
          </cell>
          <cell r="C1327" t="str">
            <v>吉田　恒彦</v>
          </cell>
          <cell r="I1327" t="str">
            <v>森谷　元治</v>
          </cell>
          <cell r="O1327" t="str">
            <v>森谷　元治</v>
          </cell>
        </row>
        <row r="1328">
          <cell r="A1328">
            <v>83391</v>
          </cell>
          <cell r="B1328" t="str">
            <v>広島県自動車販売</v>
          </cell>
          <cell r="C1328" t="str">
            <v>古谷　敏明</v>
          </cell>
          <cell r="I1328" t="str">
            <v>松本　朝博</v>
          </cell>
          <cell r="O1328" t="str">
            <v>寺田　和正</v>
          </cell>
        </row>
        <row r="1329">
          <cell r="A1329">
            <v>83407</v>
          </cell>
          <cell r="B1329" t="str">
            <v>広島信用金庫</v>
          </cell>
          <cell r="C1329" t="str">
            <v>石川　順三</v>
          </cell>
          <cell r="I1329" t="str">
            <v>前田　俊武</v>
          </cell>
          <cell r="O1329" t="str">
            <v>吉村　孝行</v>
          </cell>
        </row>
        <row r="1330">
          <cell r="A1330">
            <v>83425</v>
          </cell>
          <cell r="B1330" t="str">
            <v>中国しんきん</v>
          </cell>
          <cell r="C1330" t="str">
            <v>山本　徹</v>
          </cell>
          <cell r="I1330" t="str">
            <v>小林　啓治</v>
          </cell>
          <cell r="O1330" t="str">
            <v>三鼓　秀夫</v>
          </cell>
        </row>
        <row r="1331">
          <cell r="A1331">
            <v>83461</v>
          </cell>
          <cell r="B1331" t="str">
            <v>ウラベ</v>
          </cell>
          <cell r="C1331" t="str">
            <v>卜部　典昌</v>
          </cell>
          <cell r="I1331" t="str">
            <v>土谷　五郎</v>
          </cell>
          <cell r="O1331" t="str">
            <v>竹島　直樹</v>
          </cell>
        </row>
        <row r="1332">
          <cell r="A1332">
            <v>83471</v>
          </cell>
          <cell r="B1332" t="str">
            <v>エディオン</v>
          </cell>
          <cell r="C1332" t="str">
            <v>久保　允誉</v>
          </cell>
          <cell r="I1332" t="str">
            <v>山崎　日俊</v>
          </cell>
          <cell r="O1332" t="str">
            <v>井上　浩之介</v>
          </cell>
        </row>
        <row r="1333">
          <cell r="A1333">
            <v>83499</v>
          </cell>
          <cell r="B1333" t="str">
            <v>しんくみ中国</v>
          </cell>
          <cell r="C1333" t="str">
            <v>山本　明弘</v>
          </cell>
          <cell r="I1333" t="str">
            <v>吉賀　信博</v>
          </cell>
        </row>
        <row r="1334">
          <cell r="A1334">
            <v>83504</v>
          </cell>
          <cell r="B1334" t="str">
            <v>青山商事</v>
          </cell>
          <cell r="C1334" t="str">
            <v>宮前　洋昭</v>
          </cell>
          <cell r="I1334" t="str">
            <v>城戸  憲司</v>
          </cell>
        </row>
        <row r="1335">
          <cell r="A1335">
            <v>84140</v>
          </cell>
          <cell r="B1335" t="str">
            <v>宇部興産</v>
          </cell>
          <cell r="C1335" t="str">
            <v>山本　謙</v>
          </cell>
          <cell r="I1335" t="str">
            <v>吉本　良夫</v>
          </cell>
          <cell r="O1335" t="str">
            <v>山田　實</v>
          </cell>
        </row>
        <row r="1336">
          <cell r="A1336">
            <v>84195</v>
          </cell>
          <cell r="B1336" t="str">
            <v>トクヤマ</v>
          </cell>
          <cell r="C1336" t="str">
            <v>福岡　豊樹</v>
          </cell>
          <cell r="I1336" t="str">
            <v>岩永　伸市</v>
          </cell>
          <cell r="O1336" t="str">
            <v>重永　敏夫</v>
          </cell>
        </row>
        <row r="1337">
          <cell r="A1337">
            <v>84283</v>
          </cell>
          <cell r="B1337" t="str">
            <v>東ソー</v>
          </cell>
          <cell r="C1337" t="str">
            <v>江守　新八郎</v>
          </cell>
          <cell r="I1337" t="str">
            <v>内藤　豊</v>
          </cell>
          <cell r="O1337" t="str">
            <v>河村　俊郎</v>
          </cell>
        </row>
        <row r="1338">
          <cell r="A1338">
            <v>84326</v>
          </cell>
          <cell r="B1338" t="str">
            <v>東洋鋼鈑</v>
          </cell>
          <cell r="C1338" t="str">
            <v>宮地　正文</v>
          </cell>
          <cell r="I1338" t="str">
            <v>荒瀬　真</v>
          </cell>
          <cell r="O1338" t="str">
            <v>宮崎　文子</v>
          </cell>
        </row>
        <row r="1339">
          <cell r="A1339">
            <v>84405</v>
          </cell>
          <cell r="B1339" t="str">
            <v>山口銀行</v>
          </cell>
          <cell r="C1339" t="str">
            <v>藤井　克将</v>
          </cell>
          <cell r="I1339" t="str">
            <v>堀　正人</v>
          </cell>
          <cell r="O1339" t="str">
            <v>松本　正人</v>
          </cell>
        </row>
        <row r="1340">
          <cell r="A1340">
            <v>84432</v>
          </cell>
          <cell r="B1340" t="str">
            <v>山口県自動車販売</v>
          </cell>
          <cell r="C1340" t="str">
            <v>小林　繁</v>
          </cell>
          <cell r="I1340" t="str">
            <v>阿浜　誠</v>
          </cell>
          <cell r="O1340" t="str">
            <v>柳　秀彦</v>
          </cell>
        </row>
        <row r="1341">
          <cell r="A1341">
            <v>84451</v>
          </cell>
          <cell r="B1341" t="str">
            <v>西京銀行</v>
          </cell>
          <cell r="C1341" t="str">
            <v>上野　慎二</v>
          </cell>
          <cell r="I1341" t="str">
            <v>福冨　貴広</v>
          </cell>
          <cell r="O1341" t="str">
            <v>丸山　沙由里</v>
          </cell>
        </row>
        <row r="1342">
          <cell r="A1342">
            <v>85041</v>
          </cell>
          <cell r="B1342" t="str">
            <v>阿波銀行</v>
          </cell>
          <cell r="C1342" t="str">
            <v>福永　丈久</v>
          </cell>
          <cell r="I1342" t="str">
            <v>豊田　晃</v>
          </cell>
          <cell r="K1342" t="str">
            <v>上村　信彰</v>
          </cell>
        </row>
        <row r="1343">
          <cell r="A1343">
            <v>85050</v>
          </cell>
          <cell r="B1343" t="str">
            <v>大塚製薬</v>
          </cell>
          <cell r="C1343" t="str">
            <v>松尾　嘉朗</v>
          </cell>
          <cell r="I1343" t="str">
            <v>原田　武彦</v>
          </cell>
          <cell r="O1343" t="str">
            <v>大橋　敬子</v>
          </cell>
        </row>
        <row r="1344">
          <cell r="A1344">
            <v>85069</v>
          </cell>
          <cell r="B1344" t="str">
            <v>徳島銀行</v>
          </cell>
          <cell r="C1344" t="str">
            <v>吉岡　宏美</v>
          </cell>
          <cell r="I1344" t="str">
            <v>三木　敏</v>
          </cell>
        </row>
        <row r="1345">
          <cell r="A1345">
            <v>86049</v>
          </cell>
          <cell r="B1345" t="str">
            <v>四国電力</v>
          </cell>
          <cell r="C1345" t="str">
            <v>古川　俊文</v>
          </cell>
          <cell r="E1345" t="str">
            <v>美馬　崇志</v>
          </cell>
          <cell r="F1345" t="str">
            <v>副理事長</v>
          </cell>
          <cell r="I1345" t="str">
            <v>新田　敏康</v>
          </cell>
          <cell r="O1345" t="str">
            <v>田中　恒二</v>
          </cell>
        </row>
        <row r="1346">
          <cell r="A1346">
            <v>86058</v>
          </cell>
          <cell r="B1346" t="str">
            <v>百十四銀行</v>
          </cell>
          <cell r="C1346" t="str">
            <v>入江　澄</v>
          </cell>
          <cell r="I1346" t="str">
            <v>宮武　厚志</v>
          </cell>
          <cell r="O1346" t="str">
            <v>宮武　厚志</v>
          </cell>
        </row>
        <row r="1347">
          <cell r="A1347">
            <v>86067</v>
          </cell>
          <cell r="B1347" t="str">
            <v>大倉工業</v>
          </cell>
          <cell r="C1347" t="str">
            <v>北角　幸弘</v>
          </cell>
          <cell r="I1347" t="str">
            <v>鈴木　斉</v>
          </cell>
        </row>
        <row r="1348">
          <cell r="A1348">
            <v>86076</v>
          </cell>
          <cell r="B1348" t="str">
            <v>神島化学</v>
          </cell>
          <cell r="C1348" t="str">
            <v>小田島　晴夫</v>
          </cell>
          <cell r="I1348" t="str">
            <v>池田　勝人</v>
          </cell>
        </row>
        <row r="1349">
          <cell r="A1349">
            <v>86085</v>
          </cell>
          <cell r="B1349" t="str">
            <v>四電工</v>
          </cell>
          <cell r="C1349" t="str">
            <v>島田　新一</v>
          </cell>
          <cell r="I1349" t="str">
            <v>本田　誠</v>
          </cell>
          <cell r="O1349" t="str">
            <v>植松　勝彦</v>
          </cell>
        </row>
        <row r="1350">
          <cell r="A1350">
            <v>86094</v>
          </cell>
          <cell r="B1350" t="str">
            <v>タダノ</v>
          </cell>
          <cell r="C1350" t="str">
            <v>橋倉　荘六</v>
          </cell>
          <cell r="I1350" t="str">
            <v>丸一　浩輝</v>
          </cell>
        </row>
        <row r="1351">
          <cell r="A1351">
            <v>86100</v>
          </cell>
          <cell r="B1351" t="str">
            <v>香川銀行</v>
          </cell>
          <cell r="C1351" t="str">
            <v>下村　正治</v>
          </cell>
          <cell r="I1351" t="str">
            <v>波賀　厚夫</v>
          </cell>
          <cell r="O1351" t="str">
            <v>荒井　紀子</v>
          </cell>
        </row>
        <row r="1352">
          <cell r="A1352">
            <v>86119</v>
          </cell>
          <cell r="B1352" t="str">
            <v>四国地区信用金庫</v>
          </cell>
          <cell r="C1352" t="str">
            <v>佐竹　義治</v>
          </cell>
          <cell r="I1352" t="str">
            <v>神内　忠雄</v>
          </cell>
          <cell r="O1352" t="str">
            <v>村尾　知恵子</v>
          </cell>
        </row>
        <row r="1353">
          <cell r="A1353">
            <v>87083</v>
          </cell>
          <cell r="B1353" t="str">
            <v>伊予鉄道</v>
          </cell>
          <cell r="C1353" t="str">
            <v>白石　恒二</v>
          </cell>
          <cell r="I1353" t="str">
            <v>家高　眞信</v>
          </cell>
        </row>
        <row r="1354">
          <cell r="A1354">
            <v>87126</v>
          </cell>
          <cell r="B1354" t="str">
            <v>伊予銀行</v>
          </cell>
          <cell r="C1354" t="str">
            <v>松浦　祐一</v>
          </cell>
          <cell r="I1354" t="str">
            <v>河上　洋</v>
          </cell>
          <cell r="O1354" t="str">
            <v>石丸　記史子</v>
          </cell>
        </row>
        <row r="1355">
          <cell r="A1355">
            <v>87135</v>
          </cell>
          <cell r="B1355" t="str">
            <v>住友共同電力</v>
          </cell>
          <cell r="C1355" t="str">
            <v>今井　基博</v>
          </cell>
          <cell r="I1355" t="str">
            <v>福田　幹大</v>
          </cell>
          <cell r="O1355" t="str">
            <v>藤田　智子</v>
          </cell>
        </row>
        <row r="1356">
          <cell r="A1356">
            <v>87162</v>
          </cell>
          <cell r="B1356" t="str">
            <v>愛媛銀行</v>
          </cell>
          <cell r="C1356" t="str">
            <v>遠藤　明弘</v>
          </cell>
          <cell r="I1356" t="str">
            <v>石川　直</v>
          </cell>
        </row>
        <row r="1357">
          <cell r="A1357">
            <v>87171</v>
          </cell>
          <cell r="B1357" t="str">
            <v>井関農機</v>
          </cell>
          <cell r="C1357" t="str">
            <v>鎌田　寛</v>
          </cell>
          <cell r="I1357" t="str">
            <v>大塚　浩司</v>
          </cell>
          <cell r="O1357" t="str">
            <v>豊田　香代美</v>
          </cell>
        </row>
        <row r="1358">
          <cell r="A1358">
            <v>87181</v>
          </cell>
          <cell r="B1358" t="str">
            <v>大王製紙</v>
          </cell>
          <cell r="C1358" t="str">
            <v>森　憲一</v>
          </cell>
          <cell r="I1358" t="str">
            <v>岡　郁夫</v>
          </cell>
        </row>
        <row r="1359">
          <cell r="A1359">
            <v>87190</v>
          </cell>
          <cell r="B1359" t="str">
            <v>来島どっく</v>
          </cell>
          <cell r="C1359" t="str">
            <v>森　克司</v>
          </cell>
          <cell r="I1359" t="str">
            <v>津野　栄作</v>
          </cell>
        </row>
        <row r="1360">
          <cell r="A1360">
            <v>87214</v>
          </cell>
          <cell r="B1360" t="str">
            <v>三浦グループ</v>
          </cell>
          <cell r="C1360" t="str">
            <v>高橋　裕二</v>
          </cell>
          <cell r="I1360" t="str">
            <v>原田　俊秀</v>
          </cell>
          <cell r="O1360" t="str">
            <v>矢落　茂美</v>
          </cell>
        </row>
        <row r="1361">
          <cell r="A1361">
            <v>88045</v>
          </cell>
          <cell r="B1361" t="str">
            <v>四国銀行</v>
          </cell>
          <cell r="C1361" t="str">
            <v>高橋　秀雄</v>
          </cell>
          <cell r="I1361" t="str">
            <v>弘田　隆一</v>
          </cell>
          <cell r="O1361" t="str">
            <v>島村　和人</v>
          </cell>
        </row>
        <row r="1362">
          <cell r="A1362">
            <v>88063</v>
          </cell>
          <cell r="B1362" t="str">
            <v>高知銀行</v>
          </cell>
          <cell r="C1362" t="str">
            <v>森下　勝彦</v>
          </cell>
          <cell r="I1362" t="str">
            <v>松村　邦紀</v>
          </cell>
          <cell r="O1362" t="str">
            <v>吉川　千鶴</v>
          </cell>
        </row>
        <row r="1363">
          <cell r="A1363">
            <v>88072</v>
          </cell>
          <cell r="B1363" t="str">
            <v>キタムラ</v>
          </cell>
          <cell r="C1363" t="str">
            <v>木内　憲一</v>
          </cell>
          <cell r="O1363" t="str">
            <v>（太田　卓也）</v>
          </cell>
        </row>
        <row r="1364">
          <cell r="A1364">
            <v>88081</v>
          </cell>
          <cell r="B1364" t="str">
            <v>近森会</v>
          </cell>
          <cell r="C1364" t="str">
            <v>近森　正幸</v>
          </cell>
          <cell r="I1364" t="str">
            <v>川添　昇</v>
          </cell>
          <cell r="O1364" t="str">
            <v>田村　裕彦</v>
          </cell>
        </row>
        <row r="1365">
          <cell r="A1365">
            <v>90067</v>
          </cell>
          <cell r="B1365" t="str">
            <v>麻生</v>
          </cell>
          <cell r="C1365" t="str">
            <v>田上　智徳</v>
          </cell>
          <cell r="I1365" t="str">
            <v>藤田　俊之</v>
          </cell>
          <cell r="O1365" t="str">
            <v>弥永　洋子</v>
          </cell>
        </row>
        <row r="1366">
          <cell r="A1366">
            <v>90216</v>
          </cell>
          <cell r="B1366" t="str">
            <v>ＴＯＴＯ</v>
          </cell>
          <cell r="C1366" t="str">
            <v>成清　雄一</v>
          </cell>
          <cell r="I1366" t="str">
            <v>手嶋　晶子</v>
          </cell>
          <cell r="O1366" t="str">
            <v>山代　京子</v>
          </cell>
        </row>
        <row r="1367">
          <cell r="A1367">
            <v>90545</v>
          </cell>
          <cell r="B1367" t="str">
            <v>ムーンスター</v>
          </cell>
          <cell r="C1367" t="str">
            <v>井田　祥一</v>
          </cell>
          <cell r="I1367" t="str">
            <v>井口　雅範</v>
          </cell>
        </row>
        <row r="1368">
          <cell r="A1368">
            <v>90661</v>
          </cell>
          <cell r="B1368" t="str">
            <v>昭和鉄工</v>
          </cell>
          <cell r="C1368" t="str">
            <v>山田　治彦</v>
          </cell>
          <cell r="I1368" t="str">
            <v>佐々木　勉</v>
          </cell>
          <cell r="O1368" t="str">
            <v>小田　栄造</v>
          </cell>
        </row>
        <row r="1369">
          <cell r="A1369">
            <v>90670</v>
          </cell>
          <cell r="B1369" t="str">
            <v>安川電機</v>
          </cell>
          <cell r="C1369" t="str">
            <v>生山　武史</v>
          </cell>
          <cell r="I1369" t="str">
            <v>加藤　猛</v>
          </cell>
          <cell r="O1369" t="str">
            <v>松本　忠</v>
          </cell>
        </row>
        <row r="1370">
          <cell r="A1370">
            <v>90768</v>
          </cell>
          <cell r="B1370" t="str">
            <v>西日本新聞社</v>
          </cell>
          <cell r="C1370" t="str">
            <v>白石　克明</v>
          </cell>
          <cell r="I1370" t="str">
            <v>湊　辰夫</v>
          </cell>
          <cell r="O1370" t="str">
            <v>与田　登昭</v>
          </cell>
        </row>
        <row r="1371">
          <cell r="A1371">
            <v>90777</v>
          </cell>
          <cell r="B1371" t="str">
            <v>福糧</v>
          </cell>
          <cell r="C1371" t="str">
            <v>生島　正治</v>
          </cell>
          <cell r="I1371" t="str">
            <v>渡辺　智博</v>
          </cell>
        </row>
        <row r="1372">
          <cell r="A1372">
            <v>90810</v>
          </cell>
          <cell r="B1372" t="str">
            <v>福岡銀行</v>
          </cell>
          <cell r="C1372" t="str">
            <v>権藤　尚彦</v>
          </cell>
          <cell r="I1372" t="str">
            <v>鍋島　研人</v>
          </cell>
          <cell r="O1372" t="str">
            <v>今福　雅子</v>
          </cell>
        </row>
        <row r="1373">
          <cell r="A1373">
            <v>90953</v>
          </cell>
          <cell r="B1373" t="str">
            <v>九州電力</v>
          </cell>
          <cell r="C1373" t="str">
            <v>佐川　泰弘</v>
          </cell>
          <cell r="E1373" t="str">
            <v>船越　法克</v>
          </cell>
          <cell r="F1373" t="str">
            <v>副理事長</v>
          </cell>
          <cell r="G1373" t="str">
            <v>脇山　哲郎</v>
          </cell>
          <cell r="H1373" t="str">
            <v>副理事長</v>
          </cell>
          <cell r="I1373" t="str">
            <v>鳥井　幸治</v>
          </cell>
          <cell r="O1373" t="str">
            <v>松川　武史</v>
          </cell>
        </row>
        <row r="1374">
          <cell r="A1374">
            <v>90962</v>
          </cell>
          <cell r="B1374" t="str">
            <v>西日本シティ銀行</v>
          </cell>
          <cell r="C1374" t="str">
            <v>坂口　淳一</v>
          </cell>
          <cell r="I1374" t="str">
            <v>亀川　聡</v>
          </cell>
          <cell r="O1374" t="str">
            <v>江上　秀信</v>
          </cell>
        </row>
        <row r="1375">
          <cell r="A1375">
            <v>91001</v>
          </cell>
          <cell r="B1375" t="str">
            <v>黒崎播磨</v>
          </cell>
          <cell r="C1375" t="str">
            <v>石丸　誠</v>
          </cell>
          <cell r="I1375" t="str">
            <v>福田　博司</v>
          </cell>
          <cell r="O1375" t="str">
            <v>塚本　和明</v>
          </cell>
        </row>
        <row r="1376">
          <cell r="A1376">
            <v>91074</v>
          </cell>
          <cell r="B1376" t="str">
            <v>福岡県農協</v>
          </cell>
          <cell r="C1376" t="str">
            <v>倉重　博文</v>
          </cell>
          <cell r="D1376" t="str">
            <v>H26～</v>
          </cell>
          <cell r="I1376" t="str">
            <v>（久保田慎一郎）</v>
          </cell>
          <cell r="O1376" t="str">
            <v>（牛房　鉄也）</v>
          </cell>
        </row>
        <row r="1377">
          <cell r="A1377">
            <v>91181</v>
          </cell>
          <cell r="B1377" t="str">
            <v>九電工</v>
          </cell>
          <cell r="C1377" t="str">
            <v>石橋　和幸</v>
          </cell>
          <cell r="I1377" t="str">
            <v>伴　　明</v>
          </cell>
          <cell r="O1377" t="str">
            <v>白井　庸夫</v>
          </cell>
        </row>
        <row r="1378">
          <cell r="A1378">
            <v>91214</v>
          </cell>
          <cell r="B1378" t="str">
            <v>岡野バルブ</v>
          </cell>
          <cell r="C1378" t="str">
            <v>岡野　武治</v>
          </cell>
          <cell r="I1378" t="str">
            <v>中村　勇治</v>
          </cell>
          <cell r="O1378" t="str">
            <v>中村　勇治</v>
          </cell>
        </row>
        <row r="1379">
          <cell r="A1379">
            <v>91223</v>
          </cell>
          <cell r="B1379" t="str">
            <v>西部瓦斯</v>
          </cell>
          <cell r="C1379" t="str">
            <v>待井　弘道</v>
          </cell>
          <cell r="I1379" t="str">
            <v>一瀬　香</v>
          </cell>
          <cell r="O1379" t="str">
            <v>熊丸　智彦</v>
          </cell>
        </row>
        <row r="1380">
          <cell r="A1380">
            <v>91311</v>
          </cell>
          <cell r="B1380" t="str">
            <v>高田工業所</v>
          </cell>
          <cell r="C1380" t="str">
            <v>川藤　重次</v>
          </cell>
          <cell r="I1380" t="str">
            <v>山﨑　達也</v>
          </cell>
          <cell r="O1380" t="str">
            <v>廣津　早登世</v>
          </cell>
        </row>
        <row r="1381">
          <cell r="A1381">
            <v>91321</v>
          </cell>
          <cell r="B1381" t="str">
            <v>日本タングステン</v>
          </cell>
          <cell r="C1381" t="str">
            <v>大島　正信</v>
          </cell>
          <cell r="I1381" t="str">
            <v>貝本　隆</v>
          </cell>
        </row>
        <row r="1382">
          <cell r="A1382">
            <v>91358</v>
          </cell>
          <cell r="B1382" t="str">
            <v>ベスト電器</v>
          </cell>
          <cell r="C1382" t="str">
            <v>（山下　隆）</v>
          </cell>
          <cell r="I1382" t="str">
            <v>（田尻　学）</v>
          </cell>
          <cell r="O1382" t="str">
            <v>（岸　浩政）</v>
          </cell>
        </row>
        <row r="1383">
          <cell r="A1383">
            <v>91367</v>
          </cell>
          <cell r="B1383" t="str">
            <v>ロイヤル</v>
          </cell>
          <cell r="C1383" t="str">
            <v>本間　肇</v>
          </cell>
          <cell r="I1383" t="str">
            <v>村山　敏三</v>
          </cell>
          <cell r="O1383" t="str">
            <v>桑原　光代</v>
          </cell>
        </row>
        <row r="1384">
          <cell r="A1384">
            <v>91376</v>
          </cell>
          <cell r="B1384" t="str">
            <v>ＫＣカード</v>
          </cell>
          <cell r="C1384" t="str">
            <v>大田黒　健二</v>
          </cell>
          <cell r="I1384" t="str">
            <v>栫　秀樹</v>
          </cell>
        </row>
        <row r="1385">
          <cell r="A1385">
            <v>91385</v>
          </cell>
          <cell r="B1385" t="str">
            <v>三井ハイテック</v>
          </cell>
          <cell r="C1385" t="str">
            <v>白川　裕之</v>
          </cell>
          <cell r="I1385" t="str">
            <v>中村　厚</v>
          </cell>
        </row>
        <row r="1386">
          <cell r="A1386">
            <v>91394</v>
          </cell>
          <cell r="B1386" t="str">
            <v>福岡県情報サービス産業</v>
          </cell>
          <cell r="C1386" t="str">
            <v>中村　祐二</v>
          </cell>
          <cell r="I1386" t="str">
            <v>山田　豊彦</v>
          </cell>
        </row>
        <row r="1387">
          <cell r="A1387">
            <v>91419</v>
          </cell>
          <cell r="B1387" t="str">
            <v>雪の聖母会</v>
          </cell>
          <cell r="C1387" t="str">
            <v>井手　義雄</v>
          </cell>
          <cell r="I1387" t="str">
            <v>松本　彰</v>
          </cell>
          <cell r="O1387" t="str">
            <v>田村　義行</v>
          </cell>
        </row>
        <row r="1388">
          <cell r="A1388">
            <v>91428</v>
          </cell>
          <cell r="B1388" t="str">
            <v>共愛会</v>
          </cell>
          <cell r="C1388" t="str">
            <v>下河辺　智久</v>
          </cell>
        </row>
        <row r="1389">
          <cell r="A1389">
            <v>91437</v>
          </cell>
          <cell r="B1389" t="str">
            <v>小倉記念病院</v>
          </cell>
          <cell r="C1389" t="str">
            <v>永田　泉</v>
          </cell>
          <cell r="D1389" t="str">
            <v>H26.9.1～</v>
          </cell>
        </row>
        <row r="1390">
          <cell r="A1390">
            <v>92133</v>
          </cell>
          <cell r="B1390" t="str">
            <v>佐賀銀行</v>
          </cell>
          <cell r="C1390" t="str">
            <v>古川　淳一</v>
          </cell>
          <cell r="I1390" t="str">
            <v>川浪　啓司</v>
          </cell>
        </row>
        <row r="1391">
          <cell r="A1391">
            <v>93150</v>
          </cell>
          <cell r="B1391" t="str">
            <v>佐世保重工業</v>
          </cell>
          <cell r="C1391" t="str">
            <v>石田　忠男</v>
          </cell>
          <cell r="I1391" t="str">
            <v>今田　和則</v>
          </cell>
          <cell r="O1391" t="str">
            <v>田中　実雄</v>
          </cell>
        </row>
        <row r="1392">
          <cell r="A1392">
            <v>93211</v>
          </cell>
          <cell r="B1392" t="str">
            <v>十八銀行</v>
          </cell>
          <cell r="C1392" t="str">
            <v>柴田　浩一</v>
          </cell>
          <cell r="I1392" t="str">
            <v>中村　一彦</v>
          </cell>
          <cell r="O1392" t="str">
            <v>井手　猛</v>
          </cell>
        </row>
        <row r="1393">
          <cell r="A1393">
            <v>93257</v>
          </cell>
          <cell r="B1393" t="str">
            <v>親和銀行</v>
          </cell>
          <cell r="C1393" t="str">
            <v>七種　純一</v>
          </cell>
          <cell r="I1393" t="str">
            <v>原　和久</v>
          </cell>
        </row>
        <row r="1394">
          <cell r="A1394">
            <v>94014</v>
          </cell>
          <cell r="B1394" t="str">
            <v>チッソ水俣</v>
          </cell>
          <cell r="C1394" t="str">
            <v>野本　宜伸</v>
          </cell>
          <cell r="I1394" t="str">
            <v>池田　巖</v>
          </cell>
          <cell r="O1394" t="str">
            <v>谷岡　佳祐</v>
          </cell>
        </row>
        <row r="1395">
          <cell r="A1395">
            <v>94060</v>
          </cell>
          <cell r="B1395" t="str">
            <v>肥後銀行</v>
          </cell>
          <cell r="C1395" t="str">
            <v>上野　豊德</v>
          </cell>
          <cell r="I1395" t="str">
            <v>林田　千春</v>
          </cell>
        </row>
        <row r="1396">
          <cell r="A1396">
            <v>94088</v>
          </cell>
          <cell r="B1396" t="str">
            <v>熊本県自動車販売店</v>
          </cell>
          <cell r="C1396" t="str">
            <v>與縄　義昭</v>
          </cell>
          <cell r="I1396" t="str">
            <v>上野　福次郎</v>
          </cell>
          <cell r="O1396" t="str">
            <v>谷　和義</v>
          </cell>
        </row>
        <row r="1397">
          <cell r="A1397">
            <v>94102</v>
          </cell>
          <cell r="B1397" t="str">
            <v>西部電気</v>
          </cell>
          <cell r="C1397" t="str">
            <v>宮川　一巳</v>
          </cell>
          <cell r="I1397" t="str">
            <v>金子　仙二</v>
          </cell>
        </row>
        <row r="1398">
          <cell r="A1398">
            <v>94121</v>
          </cell>
          <cell r="B1398" t="str">
            <v>平田機工</v>
          </cell>
          <cell r="C1398" t="str">
            <v>松永　盛文</v>
          </cell>
          <cell r="I1398" t="str">
            <v>井川　博義</v>
          </cell>
          <cell r="O1398" t="str">
            <v>赤木　由美子</v>
          </cell>
        </row>
        <row r="1399">
          <cell r="A1399">
            <v>94130</v>
          </cell>
          <cell r="B1399" t="str">
            <v>熊本銀行</v>
          </cell>
          <cell r="C1399" t="str">
            <v>村上　博明</v>
          </cell>
          <cell r="I1399" t="str">
            <v>福留　啓介</v>
          </cell>
          <cell r="O1399" t="str">
            <v>前野　留美</v>
          </cell>
        </row>
        <row r="1400">
          <cell r="A1400">
            <v>95068</v>
          </cell>
          <cell r="B1400" t="str">
            <v>大分銀行</v>
          </cell>
          <cell r="C1400" t="str">
            <v>鈴木　崇之</v>
          </cell>
          <cell r="I1400" t="str">
            <v>得能　正造</v>
          </cell>
          <cell r="O1400" t="str">
            <v>源　隆好</v>
          </cell>
        </row>
        <row r="1401">
          <cell r="A1401">
            <v>95086</v>
          </cell>
          <cell r="B1401" t="str">
            <v>朝日ソーラー</v>
          </cell>
          <cell r="C1401" t="str">
            <v>林　武志</v>
          </cell>
          <cell r="I1401" t="str">
            <v>佐藤　充廣</v>
          </cell>
          <cell r="O1401" t="str">
            <v>大石　勝志</v>
          </cell>
        </row>
        <row r="1402">
          <cell r="A1402">
            <v>96020</v>
          </cell>
          <cell r="B1402" t="str">
            <v>旭化成</v>
          </cell>
          <cell r="C1402" t="str">
            <v>小野寺　隆浩</v>
          </cell>
          <cell r="I1402" t="str">
            <v>吉岡　宏記</v>
          </cell>
          <cell r="O1402" t="str">
            <v>八丸　峰親</v>
          </cell>
        </row>
        <row r="1403">
          <cell r="A1403">
            <v>96048</v>
          </cell>
          <cell r="B1403" t="str">
            <v>宮崎銀行</v>
          </cell>
          <cell r="C1403" t="str">
            <v>星原　一弘</v>
          </cell>
          <cell r="I1403" t="str">
            <v>椎葉　尚美</v>
          </cell>
        </row>
        <row r="1404">
          <cell r="A1404">
            <v>96066</v>
          </cell>
          <cell r="B1404" t="str">
            <v>シーガイアフェニックス</v>
          </cell>
          <cell r="C1404" t="str">
            <v>井野　孝臣</v>
          </cell>
          <cell r="I1404" t="str">
            <v>堺　利文</v>
          </cell>
          <cell r="O1404" t="str">
            <v>大久保　浩次</v>
          </cell>
        </row>
        <row r="1405">
          <cell r="A1405">
            <v>97073</v>
          </cell>
          <cell r="B1405" t="str">
            <v>鹿児島銀行</v>
          </cell>
          <cell r="C1405" t="str">
            <v>郡山　明久</v>
          </cell>
          <cell r="I1405" t="str">
            <v>水流　弘行</v>
          </cell>
          <cell r="O1405" t="str">
            <v>妹尾　伸一郎</v>
          </cell>
        </row>
        <row r="1406">
          <cell r="A1406">
            <v>97082</v>
          </cell>
          <cell r="B1406" t="str">
            <v>南日本銀行</v>
          </cell>
          <cell r="C1406" t="str">
            <v>是枝　良実</v>
          </cell>
          <cell r="I1406" t="str">
            <v>御牧　忍</v>
          </cell>
        </row>
        <row r="1407">
          <cell r="A1407">
            <v>97107</v>
          </cell>
          <cell r="B1407" t="str">
            <v>岩崎産業</v>
          </cell>
          <cell r="C1407" t="str">
            <v>笹田　隆司</v>
          </cell>
          <cell r="I1407" t="str">
            <v>濱田　比佐志</v>
          </cell>
          <cell r="O1407" t="str">
            <v>上田橋　丞二</v>
          </cell>
        </row>
        <row r="1408">
          <cell r="A1408">
            <v>97116</v>
          </cell>
          <cell r="B1408" t="str">
            <v>鹿児島県信用金庫</v>
          </cell>
          <cell r="C1408" t="str">
            <v>中俣　義公</v>
          </cell>
          <cell r="I1408" t="str">
            <v>下窪　洋一</v>
          </cell>
          <cell r="O1408" t="str">
            <v>濱田　保</v>
          </cell>
        </row>
        <row r="1409">
          <cell r="A1409">
            <v>98017</v>
          </cell>
          <cell r="B1409" t="str">
            <v>琉球銀行</v>
          </cell>
          <cell r="C1409" t="str">
            <v>普久原　啓之</v>
          </cell>
          <cell r="I1409" t="str">
            <v>幸地　央</v>
          </cell>
          <cell r="O1409" t="str">
            <v>西銘　進</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
  <sheetViews>
    <sheetView workbookViewId="0">
      <selection activeCell="J4" sqref="J4"/>
    </sheetView>
  </sheetViews>
  <sheetFormatPr defaultRowHeight="13.5" x14ac:dyDescent="0.15"/>
  <sheetData/>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Button 1">
              <controlPr defaultSize="0" print="0" autoFill="0" autoPict="0" macro="[0]!集計2">
                <anchor moveWithCells="1" sizeWithCells="1">
                  <from>
                    <xdr:col>1</xdr:col>
                    <xdr:colOff>152400</xdr:colOff>
                    <xdr:row>3</xdr:row>
                    <xdr:rowOff>28575</xdr:rowOff>
                  </from>
                  <to>
                    <xdr:col>6</xdr:col>
                    <xdr:colOff>76200</xdr:colOff>
                    <xdr:row>6</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39997558519241921"/>
    <pageSetUpPr fitToPage="1"/>
  </sheetPr>
  <dimension ref="A1:D1666"/>
  <sheetViews>
    <sheetView tabSelected="1" view="pageBreakPreview" zoomScaleNormal="100" zoomScaleSheetLayoutView="100" workbookViewId="0">
      <selection activeCell="B11" sqref="B11"/>
    </sheetView>
  </sheetViews>
  <sheetFormatPr defaultRowHeight="17.25" customHeight="1" x14ac:dyDescent="0.15"/>
  <cols>
    <col min="1" max="1" width="6.5" style="51" customWidth="1"/>
    <col min="2" max="2" width="51.25" style="51" customWidth="1"/>
    <col min="3" max="3" width="22.625" style="52" customWidth="1"/>
    <col min="4" max="16384" width="9" style="51"/>
  </cols>
  <sheetData>
    <row r="1" spans="1:4" ht="26.25" customHeight="1" x14ac:dyDescent="0.15">
      <c r="A1" s="63" t="s">
        <v>8547</v>
      </c>
    </row>
    <row r="2" spans="1:4" ht="17.25" customHeight="1" x14ac:dyDescent="0.15">
      <c r="A2" s="53"/>
      <c r="B2" s="54"/>
    </row>
    <row r="3" spans="1:4" ht="17.25" customHeight="1" x14ac:dyDescent="0.15">
      <c r="A3" s="53" t="s">
        <v>8544</v>
      </c>
      <c r="B3" s="54">
        <f>COUNTA(B9:B1400)</f>
        <v>323</v>
      </c>
    </row>
    <row r="4" spans="1:4" ht="17.25" customHeight="1" x14ac:dyDescent="0.15">
      <c r="C4" s="55" t="str">
        <f>②回答状況!A1</f>
        <v>R1/10/18/17:00 現在</v>
      </c>
    </row>
    <row r="5" spans="1:4" ht="17.25" hidden="1" customHeight="1" x14ac:dyDescent="0.15">
      <c r="A5" s="56">
        <v>22</v>
      </c>
      <c r="B5" s="56"/>
      <c r="C5" s="57" t="e">
        <f>VLOOKUP(B5,#REF!,2,FALSE)</f>
        <v>#REF!</v>
      </c>
      <c r="D5" s="51" t="e">
        <f>VLOOKUP(B5,貼り付け用!$S:$U,3,FALSE)</f>
        <v>#N/A</v>
      </c>
    </row>
    <row r="6" spans="1:4" ht="17.25" customHeight="1" x14ac:dyDescent="0.15">
      <c r="A6" s="58"/>
      <c r="B6" s="58"/>
      <c r="C6" s="59"/>
    </row>
    <row r="7" spans="1:4" ht="17.25" customHeight="1" x14ac:dyDescent="0.15">
      <c r="C7" s="55"/>
    </row>
    <row r="8" spans="1:4" ht="17.25" customHeight="1" x14ac:dyDescent="0.15">
      <c r="A8" s="60"/>
      <c r="B8" s="61" t="s">
        <v>0</v>
      </c>
      <c r="C8" s="61" t="s">
        <v>7751</v>
      </c>
      <c r="D8" s="51" t="s">
        <v>8564</v>
      </c>
    </row>
    <row r="9" spans="1:4" ht="17.25" customHeight="1" x14ac:dyDescent="0.15">
      <c r="A9" s="57">
        <v>1</v>
      </c>
      <c r="B9" s="73" t="s">
        <v>9812</v>
      </c>
      <c r="C9" s="57" t="s">
        <v>7675</v>
      </c>
      <c r="D9" s="51" t="str">
        <f>VLOOKUP(B9,貼り付け用!$S:$U,3,FALSE)</f>
        <v>ＡＮＡぐるーぷ</v>
      </c>
    </row>
    <row r="10" spans="1:4" ht="17.25" customHeight="1" x14ac:dyDescent="0.15">
      <c r="A10" s="57">
        <v>2</v>
      </c>
      <c r="B10" s="73" t="s">
        <v>9673</v>
      </c>
      <c r="C10" s="57" t="s">
        <v>7675</v>
      </c>
      <c r="D10" s="51" t="str">
        <f>VLOOKUP(B10,貼り付け用!$S:$U,3,FALSE)</f>
        <v>ＢＩＪ</v>
      </c>
    </row>
    <row r="11" spans="1:4" ht="17.25" customHeight="1" x14ac:dyDescent="0.15">
      <c r="A11" s="57">
        <v>3</v>
      </c>
      <c r="B11" s="73" t="s">
        <v>9653</v>
      </c>
      <c r="C11" s="57" t="s">
        <v>7675</v>
      </c>
      <c r="D11" s="51" t="str">
        <f>VLOOKUP(B11,貼り付け用!$S:$U,3,FALSE)</f>
        <v>ＤＩＣ</v>
      </c>
    </row>
    <row r="12" spans="1:4" ht="17.25" customHeight="1" x14ac:dyDescent="0.15">
      <c r="A12" s="57">
        <v>4</v>
      </c>
      <c r="B12" s="73" t="s">
        <v>9674</v>
      </c>
      <c r="C12" s="57" t="s">
        <v>7675</v>
      </c>
      <c r="D12" s="51" t="str">
        <f>VLOOKUP(B12,貼り付け用!$S:$U,3,FALSE)</f>
        <v>ＥＹ　Ｊａｐａｎ</v>
      </c>
    </row>
    <row r="13" spans="1:4" ht="17.25" customHeight="1" x14ac:dyDescent="0.15">
      <c r="A13" s="57">
        <v>5</v>
      </c>
      <c r="B13" s="73" t="s">
        <v>9749</v>
      </c>
      <c r="C13" s="57" t="s">
        <v>7675</v>
      </c>
      <c r="D13" s="51" t="str">
        <f>VLOOKUP(B13,貼り付け用!$S:$U,3,FALSE)</f>
        <v>ＧＬＶ</v>
      </c>
    </row>
    <row r="14" spans="1:4" ht="17.25" customHeight="1" x14ac:dyDescent="0.15">
      <c r="A14" s="57">
        <v>6</v>
      </c>
      <c r="B14" s="73" t="s">
        <v>9619</v>
      </c>
      <c r="C14" s="57" t="s">
        <v>7675</v>
      </c>
      <c r="D14" s="51" t="str">
        <f>VLOOKUP(B14,貼り付け用!$S:$U,3,FALSE)</f>
        <v>ＧＷＡ</v>
      </c>
    </row>
    <row r="15" spans="1:4" ht="17.25" customHeight="1" x14ac:dyDescent="0.15">
      <c r="A15" s="57">
        <v>7</v>
      </c>
      <c r="B15" s="73" t="s">
        <v>9620</v>
      </c>
      <c r="C15" s="57" t="s">
        <v>7675</v>
      </c>
      <c r="D15" s="51" t="str">
        <f>VLOOKUP(B15,貼り付け用!$S:$U,3,FALSE)</f>
        <v>ＩＨＧ・ＡＮＡほてるず</v>
      </c>
    </row>
    <row r="16" spans="1:4" ht="17.25" customHeight="1" x14ac:dyDescent="0.15">
      <c r="A16" s="57">
        <v>8</v>
      </c>
      <c r="B16" s="56" t="s">
        <v>9811</v>
      </c>
      <c r="C16" s="57" t="s">
        <v>7675</v>
      </c>
      <c r="D16" s="51" t="str">
        <f>VLOOKUP(B16,貼り付け用!$S:$U,3,FALSE)</f>
        <v>ＪＶＣけんうっど</v>
      </c>
    </row>
    <row r="17" spans="1:4" ht="17.25" customHeight="1" x14ac:dyDescent="0.15">
      <c r="A17" s="57">
        <v>9</v>
      </c>
      <c r="B17" s="73" t="s">
        <v>9621</v>
      </c>
      <c r="C17" s="57" t="s">
        <v>7710</v>
      </c>
      <c r="D17" s="51" t="str">
        <f>VLOOKUP(B17,貼り付け用!$S:$U,3,FALSE)</f>
        <v>ＫＯＡ</v>
      </c>
    </row>
    <row r="18" spans="1:4" ht="17.25" customHeight="1" x14ac:dyDescent="0.15">
      <c r="A18" s="57">
        <v>10</v>
      </c>
      <c r="B18" s="73" t="s">
        <v>9948</v>
      </c>
      <c r="C18" s="57" t="s">
        <v>7660</v>
      </c>
      <c r="D18" s="51" t="str">
        <f>VLOOKUP(B18,貼り付け用!$S:$U,3,FALSE)</f>
        <v>ＫＹＢ</v>
      </c>
    </row>
    <row r="19" spans="1:4" ht="17.25" customHeight="1" x14ac:dyDescent="0.15">
      <c r="A19" s="57">
        <v>11</v>
      </c>
      <c r="B19" s="73" t="s">
        <v>9940</v>
      </c>
      <c r="C19" s="57" t="s">
        <v>7675</v>
      </c>
      <c r="D19" s="51" t="str">
        <f>VLOOKUP(B19,貼り付け用!$S:$U,3,FALSE)</f>
        <v>ＭＢＫれんごう</v>
      </c>
    </row>
    <row r="20" spans="1:4" ht="17.25" customHeight="1" x14ac:dyDescent="0.15">
      <c r="A20" s="57">
        <v>12</v>
      </c>
      <c r="B20" s="73" t="s">
        <v>9725</v>
      </c>
      <c r="C20" s="57" t="s">
        <v>7675</v>
      </c>
      <c r="D20" s="51" t="str">
        <f>VLOOKUP(B20,貼り付け用!$S:$U,3,FALSE)</f>
        <v>ＮＩＰＰＯ</v>
      </c>
    </row>
    <row r="21" spans="1:4" ht="17.25" customHeight="1" x14ac:dyDescent="0.15">
      <c r="A21" s="57">
        <v>13</v>
      </c>
      <c r="B21" s="73" t="s">
        <v>9622</v>
      </c>
      <c r="C21" s="57" t="s">
        <v>7657</v>
      </c>
      <c r="D21" s="51" t="str">
        <f>VLOOKUP(B21,貼り付け用!$S:$U,3,FALSE)</f>
        <v>SGほーるでぃんぐすぐるーぷ</v>
      </c>
    </row>
    <row r="22" spans="1:4" ht="17.25" customHeight="1" x14ac:dyDescent="0.15">
      <c r="A22" s="57">
        <v>14</v>
      </c>
      <c r="B22" s="73" t="s">
        <v>9624</v>
      </c>
      <c r="C22" s="57" t="s">
        <v>7712</v>
      </c>
      <c r="D22" s="51" t="str">
        <f>VLOOKUP(B22,貼り付け用!$S:$U,3,FALSE)</f>
        <v>ＵＡＣＪ</v>
      </c>
    </row>
    <row r="23" spans="1:4" ht="17.25" customHeight="1" x14ac:dyDescent="0.15">
      <c r="A23" s="57">
        <v>15</v>
      </c>
      <c r="B23" s="73" t="s">
        <v>9676</v>
      </c>
      <c r="C23" s="57" t="s">
        <v>7675</v>
      </c>
      <c r="D23" s="51" t="str">
        <f>VLOOKUP(B23,貼り付け用!$S:$U,3,FALSE)</f>
        <v>ＹＧ</v>
      </c>
    </row>
    <row r="24" spans="1:4" ht="17.25" customHeight="1" x14ac:dyDescent="0.15">
      <c r="A24" s="57">
        <v>16</v>
      </c>
      <c r="B24" s="73" t="s">
        <v>9680</v>
      </c>
      <c r="C24" s="57" t="s">
        <v>7712</v>
      </c>
      <c r="D24" s="51" t="str">
        <f>VLOOKUP(B24,貼り付け用!$S:$U,3,FALSE)</f>
        <v>あいしん</v>
      </c>
    </row>
    <row r="25" spans="1:4" ht="17.25" customHeight="1" x14ac:dyDescent="0.15">
      <c r="A25" s="57">
        <v>17</v>
      </c>
      <c r="B25" s="73" t="s">
        <v>9782</v>
      </c>
      <c r="C25" s="57" t="s">
        <v>7712</v>
      </c>
      <c r="D25" s="51" t="str">
        <f>VLOOKUP(B25,貼り付け用!$S:$U,3,FALSE)</f>
        <v>あいちけんとらっくじぎょう</v>
      </c>
    </row>
    <row r="26" spans="1:4" ht="17.25" customHeight="1" x14ac:dyDescent="0.15">
      <c r="A26" s="57">
        <v>18</v>
      </c>
      <c r="B26" s="73" t="s">
        <v>9625</v>
      </c>
      <c r="C26" s="57" t="s">
        <v>7675</v>
      </c>
      <c r="D26" s="51" t="str">
        <f>VLOOKUP(B26,貼り付け用!$S:$U,3,FALSE)</f>
        <v>あおみけんせつ</v>
      </c>
    </row>
    <row r="27" spans="1:4" ht="17.25" customHeight="1" x14ac:dyDescent="0.15">
      <c r="A27" s="57">
        <v>19</v>
      </c>
      <c r="B27" s="73" t="s">
        <v>9888</v>
      </c>
      <c r="C27" s="57" t="s">
        <v>7663</v>
      </c>
      <c r="D27" s="51" t="str">
        <f>VLOOKUP(B27,貼り付け用!$S:$U,3,FALSE)</f>
        <v>あおもりぎんこう</v>
      </c>
    </row>
    <row r="28" spans="1:4" ht="17.25" customHeight="1" x14ac:dyDescent="0.15">
      <c r="A28" s="57">
        <v>20</v>
      </c>
      <c r="B28" s="73" t="s">
        <v>9788</v>
      </c>
      <c r="C28" s="57" t="s">
        <v>7716</v>
      </c>
      <c r="D28" s="51" t="str">
        <f>VLOOKUP(B28,貼り付け用!$S:$U,3,FALSE)</f>
        <v>あさひかせい</v>
      </c>
    </row>
    <row r="29" spans="1:4" ht="17.25" customHeight="1" x14ac:dyDescent="0.15">
      <c r="A29" s="57">
        <v>21</v>
      </c>
      <c r="B29" s="73" t="s">
        <v>9814</v>
      </c>
      <c r="C29" s="57" t="s">
        <v>7675</v>
      </c>
      <c r="D29" s="51" t="str">
        <f>VLOOKUP(B29,貼り付け用!$S:$U,3,FALSE)</f>
        <v>あさひぐるーぷ</v>
      </c>
    </row>
    <row r="30" spans="1:4" ht="17.25" customHeight="1" x14ac:dyDescent="0.15">
      <c r="A30" s="57">
        <v>22</v>
      </c>
      <c r="B30" s="73" t="s">
        <v>9865</v>
      </c>
      <c r="C30" s="57" t="s">
        <v>7675</v>
      </c>
      <c r="D30" s="51" t="str">
        <f>VLOOKUP(B30,貼り付け用!$S:$U,3,FALSE)</f>
        <v>あさひしんぶん</v>
      </c>
    </row>
    <row r="31" spans="1:4" ht="17.25" customHeight="1" x14ac:dyDescent="0.15">
      <c r="A31" s="57">
        <v>23</v>
      </c>
      <c r="B31" s="73" t="s">
        <v>9746</v>
      </c>
      <c r="C31" s="57" t="s">
        <v>7675</v>
      </c>
      <c r="D31" s="51" t="str">
        <f>VLOOKUP(B31,貼り付け用!$S:$U,3,FALSE)</f>
        <v>いいの</v>
      </c>
    </row>
    <row r="32" spans="1:4" ht="17.25" customHeight="1" x14ac:dyDescent="0.15">
      <c r="A32" s="57">
        <v>24</v>
      </c>
      <c r="B32" s="73" t="s">
        <v>9628</v>
      </c>
      <c r="C32" s="57" t="s">
        <v>7658</v>
      </c>
      <c r="D32" s="51" t="str">
        <f>VLOOKUP(B32,貼り付け用!$S:$U,3,FALSE)</f>
        <v>いずみぐるーぷ</v>
      </c>
    </row>
    <row r="33" spans="1:4" ht="17.25" customHeight="1" x14ac:dyDescent="0.15">
      <c r="A33" s="57">
        <v>25</v>
      </c>
      <c r="B33" s="56" t="s">
        <v>9815</v>
      </c>
      <c r="C33" s="57" t="s">
        <v>7681</v>
      </c>
      <c r="D33" s="51" t="str">
        <f>VLOOKUP(B33,貼り付け用!$S:$U,3,FALSE)</f>
        <v>いずみやぐるーぷ</v>
      </c>
    </row>
    <row r="34" spans="1:4" ht="17.25" customHeight="1" x14ac:dyDescent="0.15">
      <c r="A34" s="57">
        <v>26</v>
      </c>
      <c r="B34" s="73" t="s">
        <v>9913</v>
      </c>
      <c r="C34" s="57" t="s">
        <v>7689</v>
      </c>
      <c r="D34" s="51" t="str">
        <f>VLOOKUP(B34,貼り付け用!$S:$U,3,FALSE)</f>
        <v>いぜきのうき</v>
      </c>
    </row>
    <row r="35" spans="1:4" ht="17.25" customHeight="1" x14ac:dyDescent="0.15">
      <c r="A35" s="57">
        <v>27</v>
      </c>
      <c r="B35" s="73" t="s">
        <v>9801</v>
      </c>
      <c r="C35" s="57" t="s">
        <v>7697</v>
      </c>
      <c r="D35" s="51" t="str">
        <f>VLOOKUP(B35,貼り付け用!$S:$U,3,FALSE)</f>
        <v>いばらきけんのうきょう</v>
      </c>
    </row>
    <row r="36" spans="1:4" ht="17.25" customHeight="1" x14ac:dyDescent="0.15">
      <c r="A36" s="57">
        <v>28</v>
      </c>
      <c r="B36" s="73" t="s">
        <v>9778</v>
      </c>
      <c r="C36" s="57" t="s">
        <v>7731</v>
      </c>
      <c r="D36" s="51" t="str">
        <f>VLOOKUP(B36,貼り付け用!$S:$U,3,FALSE)</f>
        <v>うべこうさん</v>
      </c>
    </row>
    <row r="37" spans="1:4" ht="17.25" customHeight="1" x14ac:dyDescent="0.15">
      <c r="A37" s="57">
        <v>29</v>
      </c>
      <c r="B37" s="73" t="s">
        <v>9816</v>
      </c>
      <c r="C37" s="57" t="s">
        <v>7661</v>
      </c>
      <c r="D37" s="51" t="str">
        <f>VLOOKUP(B37,貼り付け用!$S:$U,3,FALSE)</f>
        <v>えあうぉーたー</v>
      </c>
    </row>
    <row r="38" spans="1:4" ht="17.25" customHeight="1" x14ac:dyDescent="0.15">
      <c r="A38" s="57">
        <v>30</v>
      </c>
      <c r="B38" s="73" t="s">
        <v>9796</v>
      </c>
      <c r="C38" s="57" t="s">
        <v>7681</v>
      </c>
      <c r="D38" s="51" t="str">
        <f>VLOOKUP(B38,貼り付け用!$S:$U,3,FALSE)</f>
        <v>えいだいさんぎょう</v>
      </c>
    </row>
    <row r="39" spans="1:4" ht="17.25" customHeight="1" x14ac:dyDescent="0.15">
      <c r="A39" s="57">
        <v>31</v>
      </c>
      <c r="B39" s="73" t="s">
        <v>9751</v>
      </c>
      <c r="C39" s="57" t="s">
        <v>7675</v>
      </c>
      <c r="D39" s="51" t="str">
        <f>VLOOKUP(B39,貼り付け用!$S:$U,3,FALSE)</f>
        <v>えいべっくすぐるーぷ</v>
      </c>
    </row>
    <row r="40" spans="1:4" ht="17.25" customHeight="1" x14ac:dyDescent="0.15">
      <c r="A40" s="57">
        <v>32</v>
      </c>
      <c r="B40" s="73" t="s">
        <v>9752</v>
      </c>
      <c r="C40" s="57" t="s">
        <v>7677</v>
      </c>
      <c r="D40" s="51" t="str">
        <f>VLOOKUP(B40,貼り付け用!$S:$U,3,FALSE)</f>
        <v>えーあんどえーまてりある</v>
      </c>
    </row>
    <row r="41" spans="1:4" ht="17.25" customHeight="1" x14ac:dyDescent="0.15">
      <c r="A41" s="57">
        <v>33</v>
      </c>
      <c r="B41" s="56" t="s">
        <v>9629</v>
      </c>
      <c r="C41" s="57" t="s">
        <v>7675</v>
      </c>
      <c r="D41" s="51" t="str">
        <f>VLOOKUP(B41,貼り付け用!$S:$U,3,FALSE)</f>
        <v>えーざい</v>
      </c>
    </row>
    <row r="42" spans="1:4" ht="17.25" customHeight="1" x14ac:dyDescent="0.15">
      <c r="A42" s="57">
        <v>34</v>
      </c>
      <c r="B42" s="73" t="s">
        <v>9949</v>
      </c>
      <c r="C42" s="57" t="s">
        <v>7681</v>
      </c>
      <c r="D42" s="51" t="str">
        <f>VLOOKUP(B42,貼り付け用!$S:$U,3,FALSE)</f>
        <v>えくせでぃ</v>
      </c>
    </row>
    <row r="43" spans="1:4" ht="17.25" customHeight="1" x14ac:dyDescent="0.15">
      <c r="A43" s="57">
        <v>35</v>
      </c>
      <c r="B43" s="73" t="s">
        <v>9681</v>
      </c>
      <c r="C43" s="57" t="s">
        <v>7685</v>
      </c>
      <c r="D43" s="51" t="str">
        <f>VLOOKUP(B43,貼り付け用!$S:$U,3,FALSE)</f>
        <v>えむ・おー・えー</v>
      </c>
    </row>
    <row r="44" spans="1:4" ht="17.25" customHeight="1" x14ac:dyDescent="0.15">
      <c r="A44" s="57">
        <v>36</v>
      </c>
      <c r="B44" s="73" t="s">
        <v>9715</v>
      </c>
      <c r="C44" s="57" t="s">
        <v>7675</v>
      </c>
      <c r="D44" s="51" t="str">
        <f>VLOOKUP(B44,貼り付け用!$S:$U,3,FALSE)</f>
        <v>おうじせいし</v>
      </c>
    </row>
    <row r="45" spans="1:4" ht="17.25" customHeight="1" x14ac:dyDescent="0.15">
      <c r="A45" s="57">
        <v>37</v>
      </c>
      <c r="B45" s="73" t="s">
        <v>9753</v>
      </c>
      <c r="C45" s="57" t="s">
        <v>7712</v>
      </c>
      <c r="D45" s="51" t="str">
        <f>VLOOKUP(B45,貼り付け用!$S:$U,3,FALSE)</f>
        <v>おーくま</v>
      </c>
    </row>
    <row r="46" spans="1:4" ht="17.25" customHeight="1" x14ac:dyDescent="0.15">
      <c r="A46" s="57">
        <v>38</v>
      </c>
      <c r="B46" s="73" t="s">
        <v>9853</v>
      </c>
      <c r="C46" s="57" t="s">
        <v>7681</v>
      </c>
      <c r="D46" s="51" t="str">
        <f>VLOOKUP(B46,貼り付け用!$S:$U,3,FALSE)</f>
        <v>おおさかおりものしょう</v>
      </c>
    </row>
    <row r="47" spans="1:4" ht="17.25" customHeight="1" x14ac:dyDescent="0.15">
      <c r="A47" s="57">
        <v>39</v>
      </c>
      <c r="B47" s="73" t="s">
        <v>9851</v>
      </c>
      <c r="C47" s="57" t="s">
        <v>7681</v>
      </c>
      <c r="D47" s="51" t="str">
        <f>VLOOKUP(B47,貼り付け用!$S:$U,3,FALSE)</f>
        <v>おおさかきかいこうぐしょう</v>
      </c>
    </row>
    <row r="48" spans="1:4" ht="17.25" customHeight="1" x14ac:dyDescent="0.15">
      <c r="A48" s="57">
        <v>40</v>
      </c>
      <c r="B48" s="73" t="s">
        <v>9705</v>
      </c>
      <c r="C48" s="57" t="s">
        <v>7681</v>
      </c>
      <c r="D48" s="51" t="str">
        <f>VLOOKUP(B48,貼り付け用!$S:$U,3,FALSE)</f>
        <v>おおさかこうさくきかい</v>
      </c>
    </row>
    <row r="49" spans="1:4" ht="17.25" customHeight="1" x14ac:dyDescent="0.15">
      <c r="A49" s="57">
        <v>41</v>
      </c>
      <c r="B49" s="73" t="s">
        <v>9922</v>
      </c>
      <c r="C49" s="57" t="s">
        <v>7681</v>
      </c>
      <c r="D49" s="51" t="str">
        <f>VLOOKUP(B49,貼り付け用!$S:$U,3,FALSE)</f>
        <v>おおさかこうわん</v>
      </c>
    </row>
    <row r="50" spans="1:4" ht="17.25" customHeight="1" x14ac:dyDescent="0.15">
      <c r="A50" s="57">
        <v>42</v>
      </c>
      <c r="B50" s="73" t="s">
        <v>9852</v>
      </c>
      <c r="C50" s="57" t="s">
        <v>7681</v>
      </c>
      <c r="D50" s="51" t="str">
        <f>VLOOKUP(B50,貼り付け用!$S:$U,3,FALSE)</f>
        <v>おおさかさんぎょうきかいこうぎょう</v>
      </c>
    </row>
    <row r="51" spans="1:4" ht="17.25" customHeight="1" x14ac:dyDescent="0.15">
      <c r="A51" s="57">
        <v>43</v>
      </c>
      <c r="B51" s="73" t="s">
        <v>9776</v>
      </c>
      <c r="C51" s="57" t="s">
        <v>7681</v>
      </c>
      <c r="D51" s="51" t="str">
        <f>VLOOKUP(B51,貼り付け用!$S:$U,3,FALSE)</f>
        <v>おおさかじどうしゃ</v>
      </c>
    </row>
    <row r="52" spans="1:4" ht="17.25" customHeight="1" x14ac:dyDescent="0.15">
      <c r="A52" s="57">
        <v>44</v>
      </c>
      <c r="B52" s="56" t="s">
        <v>9777</v>
      </c>
      <c r="C52" s="57" t="s">
        <v>7681</v>
      </c>
      <c r="D52" s="51" t="str">
        <f>VLOOKUP(B52,貼り付け用!$S:$U,3,FALSE)</f>
        <v>おおさかそうしょう</v>
      </c>
    </row>
    <row r="53" spans="1:4" ht="17.25" customHeight="1" x14ac:dyDescent="0.15">
      <c r="A53" s="57">
        <v>45</v>
      </c>
      <c r="B53" s="56" t="s">
        <v>9729</v>
      </c>
      <c r="C53" s="57" t="s">
        <v>7681</v>
      </c>
      <c r="D53" s="51" t="str">
        <f>VLOOKUP(B53,貼り付け用!$S:$U,3,FALSE)</f>
        <v>おおさかてつしょう</v>
      </c>
    </row>
    <row r="54" spans="1:4" ht="17.25" customHeight="1" x14ac:dyDescent="0.15">
      <c r="A54" s="57">
        <v>46</v>
      </c>
      <c r="B54" s="56" t="s">
        <v>9921</v>
      </c>
      <c r="C54" s="57" t="s">
        <v>7681</v>
      </c>
      <c r="D54" s="51" t="str">
        <f>VLOOKUP(B54,貼り付け用!$S:$U,3,FALSE)</f>
        <v>おおさかにっと</v>
      </c>
    </row>
    <row r="55" spans="1:4" ht="17.25" customHeight="1" x14ac:dyDescent="0.15">
      <c r="A55" s="57">
        <v>47</v>
      </c>
      <c r="B55" s="73" t="s">
        <v>9775</v>
      </c>
      <c r="C55" s="57" t="s">
        <v>7681</v>
      </c>
      <c r="D55" s="51" t="str">
        <f>VLOOKUP(B55,貼り付け用!$S:$U,3,FALSE)</f>
        <v>おおさかふかもつうんそう</v>
      </c>
    </row>
    <row r="56" spans="1:4" ht="17.25" customHeight="1" x14ac:dyDescent="0.15">
      <c r="A56" s="57">
        <v>48</v>
      </c>
      <c r="B56" s="56" t="s">
        <v>9849</v>
      </c>
      <c r="C56" s="57" t="s">
        <v>7681</v>
      </c>
      <c r="D56" s="51" t="str">
        <f>VLOOKUP(B56,貼り付け用!$S:$U,3,FALSE)</f>
        <v>おおさかふかんこうじぎょう</v>
      </c>
    </row>
    <row r="57" spans="1:4" ht="17.25" customHeight="1" x14ac:dyDescent="0.15">
      <c r="A57" s="57">
        <v>49</v>
      </c>
      <c r="B57" s="73" t="s">
        <v>9774</v>
      </c>
      <c r="C57" s="57" t="s">
        <v>7681</v>
      </c>
      <c r="D57" s="51" t="str">
        <f>VLOOKUP(B57,貼り付け用!$S:$U,3,FALSE)</f>
        <v>おおさかふけんちく</v>
      </c>
    </row>
    <row r="58" spans="1:4" ht="17.25" customHeight="1" x14ac:dyDescent="0.15">
      <c r="A58" s="57">
        <v>50</v>
      </c>
      <c r="B58" s="73" t="s">
        <v>9658</v>
      </c>
      <c r="C58" s="57" t="s">
        <v>7681</v>
      </c>
      <c r="D58" s="51" t="str">
        <f>VLOOKUP(B58,貼り付け用!$S:$U,3,FALSE)</f>
        <v>おおさかふじんこどもきせいふく</v>
      </c>
    </row>
    <row r="59" spans="1:4" ht="17.25" customHeight="1" x14ac:dyDescent="0.15">
      <c r="A59" s="57">
        <v>51</v>
      </c>
      <c r="B59" s="56" t="s">
        <v>9728</v>
      </c>
      <c r="C59" s="57" t="s">
        <v>7681</v>
      </c>
      <c r="D59" s="51" t="str">
        <f>VLOOKUP(B59,貼り付け用!$S:$U,3,FALSE)</f>
        <v>おおさかふせきゆ</v>
      </c>
    </row>
    <row r="60" spans="1:4" ht="17.25" customHeight="1" x14ac:dyDescent="0.15">
      <c r="A60" s="57">
        <v>52</v>
      </c>
      <c r="B60" s="56" t="s">
        <v>9659</v>
      </c>
      <c r="C60" s="57" t="s">
        <v>7681</v>
      </c>
      <c r="D60" s="51" t="str">
        <f>VLOOKUP(B60,貼り付け用!$S:$U,3,FALSE)</f>
        <v>おおさかふでんきこうじ</v>
      </c>
    </row>
    <row r="61" spans="1:4" ht="17.25" customHeight="1" x14ac:dyDescent="0.15">
      <c r="A61" s="57">
        <v>53</v>
      </c>
      <c r="B61" s="73" t="s">
        <v>9850</v>
      </c>
      <c r="C61" s="57" t="s">
        <v>7681</v>
      </c>
      <c r="D61" s="51" t="str">
        <f>VLOOKUP(B61,貼り付け用!$S:$U,3,FALSE)</f>
        <v>おおさかふでんせつこうぎょう</v>
      </c>
    </row>
    <row r="62" spans="1:4" ht="17.25" customHeight="1" x14ac:dyDescent="0.15">
      <c r="A62" s="57">
        <v>54</v>
      </c>
      <c r="B62" s="73" t="s">
        <v>9660</v>
      </c>
      <c r="C62" s="57" t="s">
        <v>7681</v>
      </c>
      <c r="D62" s="51" t="str">
        <f>VLOOKUP(B62,貼り付け用!$S:$U,3,FALSE)</f>
        <v>おおさかめんざいせいひん</v>
      </c>
    </row>
    <row r="63" spans="1:4" ht="17.25" customHeight="1" x14ac:dyDescent="0.15">
      <c r="A63" s="57">
        <v>55</v>
      </c>
      <c r="B63" s="73" t="s">
        <v>9854</v>
      </c>
      <c r="C63" s="57" t="s">
        <v>7681</v>
      </c>
      <c r="D63" s="51" t="str">
        <f>VLOOKUP(B63,貼り付け用!$S:$U,3,FALSE)</f>
        <v>おおさかやくぎょう</v>
      </c>
    </row>
    <row r="64" spans="1:4" ht="17.25" customHeight="1" x14ac:dyDescent="0.15">
      <c r="A64" s="57">
        <v>56</v>
      </c>
      <c r="B64" s="73" t="s">
        <v>9855</v>
      </c>
      <c r="C64" s="57" t="s">
        <v>7681</v>
      </c>
      <c r="D64" s="51" t="str">
        <f>VLOOKUP(B64,貼り付け用!$S:$U,3,FALSE)</f>
        <v>おおさかよみうり</v>
      </c>
    </row>
    <row r="65" spans="1:4" ht="17.25" customHeight="1" x14ac:dyDescent="0.15">
      <c r="A65" s="57">
        <v>57</v>
      </c>
      <c r="B65" s="73" t="s">
        <v>9848</v>
      </c>
      <c r="C65" s="57" t="s">
        <v>7675</v>
      </c>
      <c r="D65" s="51" t="str">
        <f>VLOOKUP(B65,貼り付け用!$S:$U,3,FALSE)</f>
        <v>おおさわ</v>
      </c>
    </row>
    <row r="66" spans="1:4" ht="17.25" customHeight="1" x14ac:dyDescent="0.15">
      <c r="A66" s="57">
        <v>58</v>
      </c>
      <c r="B66" s="73" t="s">
        <v>9950</v>
      </c>
      <c r="C66" s="57" t="s">
        <v>7675</v>
      </c>
      <c r="D66" s="51" t="str">
        <f>VLOOKUP(B66,貼り付け用!$S:$U,3,FALSE)</f>
        <v>おかもと</v>
      </c>
    </row>
    <row r="67" spans="1:4" ht="17.25" customHeight="1" x14ac:dyDescent="0.15">
      <c r="A67" s="57">
        <v>59</v>
      </c>
      <c r="B67" s="73" t="s">
        <v>9650</v>
      </c>
      <c r="C67" s="57" t="s">
        <v>7675</v>
      </c>
      <c r="D67" s="51" t="str">
        <f>VLOOKUP(B67,貼り付け用!$S:$U,3,FALSE)</f>
        <v>おきでんきこうぎょう</v>
      </c>
    </row>
    <row r="68" spans="1:4" ht="17.25" customHeight="1" x14ac:dyDescent="0.15">
      <c r="A68" s="57">
        <v>60</v>
      </c>
      <c r="B68" s="73" t="s">
        <v>9847</v>
      </c>
      <c r="C68" s="57" t="s">
        <v>7675</v>
      </c>
      <c r="D68" s="51" t="str">
        <f>VLOOKUP(B68,貼り付け用!$S:$U,3,FALSE)</f>
        <v>がいこくうんゆきんゆう</v>
      </c>
    </row>
    <row r="69" spans="1:4" ht="17.25" customHeight="1" x14ac:dyDescent="0.15">
      <c r="A69" s="57">
        <v>61</v>
      </c>
      <c r="B69" s="73" t="s">
        <v>9719</v>
      </c>
      <c r="C69" s="57" t="s">
        <v>7683</v>
      </c>
      <c r="D69" s="51" t="str">
        <f>VLOOKUP(B69,貼り付け用!$S:$U,3,FALSE)</f>
        <v>かがくぎじゅつ</v>
      </c>
    </row>
    <row r="70" spans="1:4" ht="17.25" customHeight="1" x14ac:dyDescent="0.15">
      <c r="A70" s="57">
        <v>62</v>
      </c>
      <c r="B70" s="73" t="s">
        <v>9630</v>
      </c>
      <c r="C70" s="57" t="s">
        <v>7697</v>
      </c>
      <c r="D70" s="51" t="str">
        <f>VLOOKUP(B70,貼り付け用!$S:$U,3,FALSE)</f>
        <v>かすみ</v>
      </c>
    </row>
    <row r="71" spans="1:4" ht="17.25" customHeight="1" x14ac:dyDescent="0.15">
      <c r="A71" s="57">
        <v>63</v>
      </c>
      <c r="B71" s="73" t="s">
        <v>9766</v>
      </c>
      <c r="C71" s="57" t="s">
        <v>7679</v>
      </c>
      <c r="D71" s="51" t="str">
        <f>VLOOKUP(B71,貼り付け用!$S:$U,3,FALSE)</f>
        <v>かつまた</v>
      </c>
    </row>
    <row r="72" spans="1:4" ht="17.25" customHeight="1" x14ac:dyDescent="0.15">
      <c r="A72" s="57">
        <v>64</v>
      </c>
      <c r="B72" s="73" t="s">
        <v>9876</v>
      </c>
      <c r="C72" s="57" t="s">
        <v>7677</v>
      </c>
      <c r="D72" s="51" t="str">
        <f>VLOOKUP(B72,貼り付け用!$S:$U,3,FALSE)</f>
        <v>かながわけんかんこうじぎょう</v>
      </c>
    </row>
    <row r="73" spans="1:4" ht="17.25" customHeight="1" x14ac:dyDescent="0.15">
      <c r="A73" s="57">
        <v>65</v>
      </c>
      <c r="B73" s="73" t="s">
        <v>9717</v>
      </c>
      <c r="C73" s="57" t="s">
        <v>7677</v>
      </c>
      <c r="D73" s="51" t="str">
        <f>VLOOKUP(B73,貼り付け用!$S:$U,3,FALSE)</f>
        <v>かながわけんきき</v>
      </c>
    </row>
    <row r="74" spans="1:4" ht="17.25" customHeight="1" x14ac:dyDescent="0.15">
      <c r="A74" s="57">
        <v>66</v>
      </c>
      <c r="B74" s="56" t="s">
        <v>9652</v>
      </c>
      <c r="C74" s="57" t="s">
        <v>7677</v>
      </c>
      <c r="D74" s="51" t="str">
        <f>VLOOKUP(B74,貼り付け用!$S:$U,3,FALSE)</f>
        <v>かながわけんけんせつぎょう</v>
      </c>
    </row>
    <row r="75" spans="1:4" ht="17.25" customHeight="1" x14ac:dyDescent="0.15">
      <c r="A75" s="57">
        <v>67</v>
      </c>
      <c r="B75" s="73" t="s">
        <v>9877</v>
      </c>
      <c r="C75" s="57" t="s">
        <v>7677</v>
      </c>
      <c r="D75" s="51" t="str">
        <f>VLOOKUP(B75,貼り付け用!$S:$U,3,FALSE)</f>
        <v>かながわけんじどうしゃせいび</v>
      </c>
    </row>
    <row r="76" spans="1:4" ht="17.25" customHeight="1" x14ac:dyDescent="0.15">
      <c r="A76" s="57">
        <v>68</v>
      </c>
      <c r="B76" s="73" t="s">
        <v>9934</v>
      </c>
      <c r="C76" s="57" t="s">
        <v>7677</v>
      </c>
      <c r="D76" s="51" t="str">
        <f>VLOOKUP(B76,貼り付け用!$S:$U,3,FALSE)</f>
        <v>かながわけんじょうほうさーびすさんぎょう</v>
      </c>
    </row>
    <row r="77" spans="1:4" ht="17.25" customHeight="1" x14ac:dyDescent="0.15">
      <c r="A77" s="57">
        <v>69</v>
      </c>
      <c r="B77" s="73" t="s">
        <v>9718</v>
      </c>
      <c r="C77" s="57" t="s">
        <v>7677</v>
      </c>
      <c r="D77" s="51" t="str">
        <f>VLOOKUP(B77,貼り付け用!$S:$U,3,FALSE)</f>
        <v>かながわけんしょくひんせいぞう</v>
      </c>
    </row>
    <row r="78" spans="1:4" ht="17.25" customHeight="1" x14ac:dyDescent="0.15">
      <c r="A78" s="57">
        <v>70</v>
      </c>
      <c r="B78" s="73" t="s">
        <v>9668</v>
      </c>
      <c r="C78" s="57" t="s">
        <v>7677</v>
      </c>
      <c r="D78" s="51" t="str">
        <f>VLOOKUP(B78,貼り付け用!$S:$U,3,FALSE)</f>
        <v>かながわけんせきゆぎょう</v>
      </c>
    </row>
    <row r="79" spans="1:4" ht="17.25" customHeight="1" x14ac:dyDescent="0.15">
      <c r="A79" s="57">
        <v>71</v>
      </c>
      <c r="B79" s="56" t="s">
        <v>9651</v>
      </c>
      <c r="C79" s="57" t="s">
        <v>7677</v>
      </c>
      <c r="D79" s="51" t="str">
        <f>VLOOKUP(B79,貼り付け用!$S:$U,3,FALSE)</f>
        <v>かながわけんぷらすちっくじぎょう</v>
      </c>
    </row>
    <row r="80" spans="1:4" ht="17.25" customHeight="1" x14ac:dyDescent="0.15">
      <c r="A80" s="57">
        <v>72</v>
      </c>
      <c r="B80" s="73" t="s">
        <v>9669</v>
      </c>
      <c r="C80" s="57" t="s">
        <v>7677</v>
      </c>
      <c r="D80" s="51" t="str">
        <f>VLOOKUP(B80,貼り付け用!$S:$U,3,FALSE)</f>
        <v>かながわせいてつさんぎょう</v>
      </c>
    </row>
    <row r="81" spans="1:4" ht="17.25" customHeight="1" x14ac:dyDescent="0.15">
      <c r="A81" s="57">
        <v>73</v>
      </c>
      <c r="B81" s="73" t="s">
        <v>9682</v>
      </c>
      <c r="C81" s="57" t="s">
        <v>7681</v>
      </c>
      <c r="D81" s="51" t="str">
        <f>VLOOKUP(B81,貼り付け用!$S:$U,3,FALSE)</f>
        <v>かねか</v>
      </c>
    </row>
    <row r="82" spans="1:4" ht="17.25" customHeight="1" x14ac:dyDescent="0.15">
      <c r="A82" s="57">
        <v>74</v>
      </c>
      <c r="B82" s="73" t="s">
        <v>9631</v>
      </c>
      <c r="C82" s="57" t="s">
        <v>7694</v>
      </c>
      <c r="D82" s="51" t="str">
        <f>VLOOKUP(B82,貼り付け用!$S:$U,3,FALSE)</f>
        <v>かるびー</v>
      </c>
    </row>
    <row r="83" spans="1:4" ht="17.25" customHeight="1" x14ac:dyDescent="0.15">
      <c r="A83" s="57">
        <v>75</v>
      </c>
      <c r="B83" s="73" t="s">
        <v>9881</v>
      </c>
      <c r="C83" s="57" t="s">
        <v>7675</v>
      </c>
      <c r="D83" s="51" t="str">
        <f>VLOOKUP(B83,貼り付け用!$S:$U,3,FALSE)</f>
        <v>かんこうさんぎょう</v>
      </c>
    </row>
    <row r="84" spans="1:4" ht="17.25" customHeight="1" x14ac:dyDescent="0.15">
      <c r="A84" s="57">
        <v>76</v>
      </c>
      <c r="B84" s="73" t="s">
        <v>9806</v>
      </c>
      <c r="C84" s="57" t="s">
        <v>7681</v>
      </c>
      <c r="D84" s="51" t="str">
        <f>VLOOKUP(B84,貼り付け用!$S:$U,3,FALSE)</f>
        <v>かんさいぶんしじょうほうさんぎょう</v>
      </c>
    </row>
    <row r="85" spans="1:4" ht="17.25" customHeight="1" x14ac:dyDescent="0.15">
      <c r="A85" s="57">
        <v>77</v>
      </c>
      <c r="B85" s="73" t="s">
        <v>9711</v>
      </c>
      <c r="C85" s="57" t="s">
        <v>7675</v>
      </c>
      <c r="D85" s="51" t="str">
        <f>VLOOKUP(B85,貼り付け用!$S:$U,3,FALSE)</f>
        <v>かんとうＩＴそふとうぇあ</v>
      </c>
    </row>
    <row r="86" spans="1:4" ht="17.25" customHeight="1" x14ac:dyDescent="0.15">
      <c r="A86" s="57">
        <v>78</v>
      </c>
      <c r="B86" s="73" t="s">
        <v>9768</v>
      </c>
      <c r="C86" s="57" t="s">
        <v>7699</v>
      </c>
      <c r="D86" s="51" t="str">
        <f>VLOOKUP(B86,貼り付け用!$S:$U,3,FALSE)</f>
        <v>きたかんとうしんきん</v>
      </c>
    </row>
    <row r="87" spans="1:4" ht="17.25" customHeight="1" x14ac:dyDescent="0.15">
      <c r="A87" s="57">
        <v>79</v>
      </c>
      <c r="B87" s="73" t="s">
        <v>9817</v>
      </c>
      <c r="C87" s="57" t="s">
        <v>7737</v>
      </c>
      <c r="D87" s="51" t="str">
        <f>VLOOKUP(B87,貼り付け用!$S:$U,3,FALSE)</f>
        <v>きたむら</v>
      </c>
    </row>
    <row r="88" spans="1:4" ht="17.25" customHeight="1" x14ac:dyDescent="0.15">
      <c r="A88" s="57">
        <v>80</v>
      </c>
      <c r="B88" s="73" t="s">
        <v>9646</v>
      </c>
      <c r="C88" s="57" t="s">
        <v>7660</v>
      </c>
      <c r="D88" s="51" t="str">
        <f>VLOOKUP(B88,貼り付け用!$S:$U,3,FALSE)</f>
        <v>ぎふせんい</v>
      </c>
    </row>
    <row r="89" spans="1:4" ht="17.25" customHeight="1" x14ac:dyDescent="0.15">
      <c r="A89" s="57">
        <v>81</v>
      </c>
      <c r="B89" s="73" t="s">
        <v>9726</v>
      </c>
      <c r="C89" s="57" t="s">
        <v>7679</v>
      </c>
      <c r="D89" s="51" t="str">
        <f>VLOOKUP(B89,貼り付け用!$S:$U,3,FALSE)</f>
        <v>きみづせいてつじょかんれん</v>
      </c>
    </row>
    <row r="90" spans="1:4" ht="17.25" customHeight="1" x14ac:dyDescent="0.15">
      <c r="A90" s="57">
        <v>82</v>
      </c>
      <c r="B90" s="73" t="s">
        <v>9699</v>
      </c>
      <c r="C90" s="57" t="s">
        <v>7692</v>
      </c>
      <c r="D90" s="51" t="str">
        <f>VLOOKUP(B90,貼り付け用!$S:$U,3,FALSE)</f>
        <v>きゅうしゅうでんりょく</v>
      </c>
    </row>
    <row r="91" spans="1:4" ht="17.25" customHeight="1" x14ac:dyDescent="0.15">
      <c r="A91" s="57">
        <v>83</v>
      </c>
      <c r="B91" s="73" t="s">
        <v>9799</v>
      </c>
      <c r="C91" s="57" t="s">
        <v>7722</v>
      </c>
      <c r="D91" s="51" t="str">
        <f>VLOOKUP(B91,貼り付け用!$S:$U,3,FALSE)</f>
        <v>きようぎんこう</v>
      </c>
    </row>
    <row r="92" spans="1:4" ht="17.25" customHeight="1" x14ac:dyDescent="0.15">
      <c r="A92" s="57">
        <v>84</v>
      </c>
      <c r="B92" s="73" t="s">
        <v>9644</v>
      </c>
      <c r="C92" s="57" t="s">
        <v>7677</v>
      </c>
      <c r="D92" s="51" t="str">
        <f>VLOOKUP(B92,貼り付け用!$S:$U,3,FALSE)</f>
        <v>きょうさんせいさくじょ</v>
      </c>
    </row>
    <row r="93" spans="1:4" ht="17.25" customHeight="1" x14ac:dyDescent="0.15">
      <c r="A93" s="57">
        <v>85</v>
      </c>
      <c r="B93" s="73" t="s">
        <v>9837</v>
      </c>
      <c r="C93" s="57" t="s">
        <v>7657</v>
      </c>
      <c r="D93" s="51" t="str">
        <f>VLOOKUP(B93,貼り付け用!$S:$U,3,FALSE)</f>
        <v>きょうとしんようきんこ</v>
      </c>
    </row>
    <row r="94" spans="1:4" ht="17.25" customHeight="1" x14ac:dyDescent="0.15">
      <c r="A94" s="57">
        <v>86</v>
      </c>
      <c r="B94" s="56" t="s">
        <v>9700</v>
      </c>
      <c r="C94" s="57" t="s">
        <v>7657</v>
      </c>
      <c r="D94" s="51" t="str">
        <f>VLOOKUP(B94,貼り付け用!$S:$U,3,FALSE)</f>
        <v>きょうとちゅうおうしんようきんこ</v>
      </c>
    </row>
    <row r="95" spans="1:4" ht="17.25" customHeight="1" x14ac:dyDescent="0.15">
      <c r="A95" s="57">
        <v>87</v>
      </c>
      <c r="B95" s="73" t="s">
        <v>9780</v>
      </c>
      <c r="C95" s="57" t="s">
        <v>7739</v>
      </c>
      <c r="D95" s="51" t="str">
        <f>VLOOKUP(B95,貼り付け用!$S:$U,3,FALSE)</f>
        <v>きょじゅのかい</v>
      </c>
    </row>
    <row r="96" spans="1:4" ht="17.25" customHeight="1" x14ac:dyDescent="0.15">
      <c r="A96" s="57">
        <v>88</v>
      </c>
      <c r="B96" s="73" t="s">
        <v>9677</v>
      </c>
      <c r="C96" s="57" t="s">
        <v>7675</v>
      </c>
      <c r="D96" s="51" t="str">
        <f>VLOOKUP(B96,貼り付け用!$S:$U,3,FALSE)</f>
        <v>きらぼしぎんこう</v>
      </c>
    </row>
    <row r="97" spans="1:4" ht="17.25" customHeight="1" x14ac:dyDescent="0.15">
      <c r="A97" s="57">
        <v>89</v>
      </c>
      <c r="B97" s="73" t="s">
        <v>9885</v>
      </c>
      <c r="C97" s="57" t="s">
        <v>7681</v>
      </c>
      <c r="D97" s="51" t="str">
        <f>VLOOKUP(B97,貼り付け用!$S:$U,3,FALSE)</f>
        <v>きんきでんしさんぎょう</v>
      </c>
    </row>
    <row r="98" spans="1:4" ht="17.25" customHeight="1" x14ac:dyDescent="0.15">
      <c r="A98" s="57">
        <v>90</v>
      </c>
      <c r="B98" s="73" t="s">
        <v>9935</v>
      </c>
      <c r="C98" s="57" t="s">
        <v>7681</v>
      </c>
      <c r="D98" s="51" t="str">
        <f>VLOOKUP(B98,貼り付け用!$S:$U,3,FALSE)</f>
        <v>きんきにっぽんてつどう</v>
      </c>
    </row>
    <row r="99" spans="1:4" ht="17.25" customHeight="1" x14ac:dyDescent="0.15">
      <c r="A99" s="57">
        <v>91</v>
      </c>
      <c r="B99" s="73" t="s">
        <v>9701</v>
      </c>
      <c r="C99" s="57" t="s">
        <v>7728</v>
      </c>
      <c r="D99" s="51" t="str">
        <f>VLOOKUP(B99,貼り付け用!$S:$U,3,FALSE)</f>
        <v>くらぼう</v>
      </c>
    </row>
    <row r="100" spans="1:4" ht="17.25" customHeight="1" x14ac:dyDescent="0.15">
      <c r="A100" s="57">
        <v>92</v>
      </c>
      <c r="B100" s="73" t="s">
        <v>9683</v>
      </c>
      <c r="C100" s="57" t="s">
        <v>7681</v>
      </c>
      <c r="D100" s="51" t="str">
        <f>VLOOKUP(B100,貼り付け用!$S:$U,3,FALSE)</f>
        <v>くられ</v>
      </c>
    </row>
    <row r="101" spans="1:4" ht="17.25" customHeight="1" x14ac:dyDescent="0.15">
      <c r="A101" s="57">
        <v>93</v>
      </c>
      <c r="B101" s="73" t="s">
        <v>9678</v>
      </c>
      <c r="C101" s="57" t="s">
        <v>7681</v>
      </c>
      <c r="D101" s="51" t="str">
        <f>VLOOKUP(B101,貼り付け用!$S:$U,3,FALSE)</f>
        <v>くろがね</v>
      </c>
    </row>
    <row r="102" spans="1:4" ht="17.25" customHeight="1" x14ac:dyDescent="0.15">
      <c r="A102" s="57">
        <v>94</v>
      </c>
      <c r="B102" s="73" t="s">
        <v>9800</v>
      </c>
      <c r="C102" s="57" t="s">
        <v>7699</v>
      </c>
      <c r="D102" s="51" t="str">
        <f>VLOOKUP(B102,貼り付け用!$S:$U,3,FALSE)</f>
        <v>ぐんまけんのうぎょうだんたい</v>
      </c>
    </row>
    <row r="103" spans="1:4" ht="17.25" customHeight="1" x14ac:dyDescent="0.15">
      <c r="A103" s="57">
        <v>95</v>
      </c>
      <c r="B103" s="73" t="s">
        <v>9882</v>
      </c>
      <c r="C103" s="57" t="s">
        <v>7675</v>
      </c>
      <c r="D103" s="51" t="str">
        <f>VLOOKUP(B103,貼り付け用!$S:$U,3,FALSE)</f>
        <v>けいき</v>
      </c>
    </row>
    <row r="104" spans="1:4" ht="17.25" customHeight="1" x14ac:dyDescent="0.15">
      <c r="A104" s="57">
        <v>96</v>
      </c>
      <c r="B104" s="73" t="s">
        <v>9720</v>
      </c>
      <c r="C104" s="57" t="s">
        <v>7675</v>
      </c>
      <c r="D104" s="51" t="str">
        <f>VLOOKUP(B104,貼り付け用!$S:$U,3,FALSE)</f>
        <v>けいざいさんぎょうかんけいほうじん</v>
      </c>
    </row>
    <row r="105" spans="1:4" ht="17.25" customHeight="1" x14ac:dyDescent="0.15">
      <c r="A105" s="57">
        <v>97</v>
      </c>
      <c r="B105" s="73" t="s">
        <v>9645</v>
      </c>
      <c r="C105" s="57" t="s">
        <v>7675</v>
      </c>
      <c r="D105" s="51" t="str">
        <f>VLOOKUP(B105,貼り付け用!$S:$U,3,FALSE)</f>
        <v>こいと</v>
      </c>
    </row>
    <row r="106" spans="1:4" ht="17.25" customHeight="1" x14ac:dyDescent="0.15">
      <c r="A106" s="57">
        <v>98</v>
      </c>
      <c r="B106" s="73" t="s">
        <v>9647</v>
      </c>
      <c r="C106" s="57" t="s">
        <v>7697</v>
      </c>
      <c r="D106" s="51" t="str">
        <f>VLOOKUP(B106,貼り付け用!$S:$U,3,FALSE)</f>
        <v>こうきほーるでぃんぐす</v>
      </c>
    </row>
    <row r="107" spans="1:4" ht="17.25" customHeight="1" x14ac:dyDescent="0.15">
      <c r="A107" s="57">
        <v>99</v>
      </c>
      <c r="B107" s="73" t="s">
        <v>9845</v>
      </c>
      <c r="C107" s="57" t="s">
        <v>7681</v>
      </c>
      <c r="D107" s="51" t="str">
        <f>VLOOKUP(B107,貼り付け用!$S:$U,3,FALSE)</f>
        <v>ごうどうせいてつ</v>
      </c>
    </row>
    <row r="108" spans="1:4" ht="17.25" customHeight="1" x14ac:dyDescent="0.15">
      <c r="A108" s="57">
        <v>100</v>
      </c>
      <c r="B108" s="73" t="s">
        <v>9939</v>
      </c>
      <c r="C108" s="57" t="s">
        <v>7681</v>
      </c>
      <c r="D108" s="51" t="str">
        <f>VLOOKUP(B108,貼り付け用!$S:$U,3,FALSE)</f>
        <v>こうのいけ</v>
      </c>
    </row>
    <row r="109" spans="1:4" ht="17.25" customHeight="1" x14ac:dyDescent="0.15">
      <c r="A109" s="57">
        <v>101</v>
      </c>
      <c r="B109" s="73" t="s">
        <v>9704</v>
      </c>
      <c r="C109" s="57" t="s">
        <v>7675</v>
      </c>
      <c r="D109" s="51" t="str">
        <f>VLOOKUP(B109,貼り付け用!$S:$U,3,FALSE)</f>
        <v>こっかいぎいんひしょ</v>
      </c>
    </row>
    <row r="110" spans="1:4" ht="17.25" customHeight="1" x14ac:dyDescent="0.15">
      <c r="A110" s="57">
        <v>102</v>
      </c>
      <c r="B110" s="73" t="s">
        <v>9904</v>
      </c>
      <c r="C110" s="57" t="s">
        <v>7675</v>
      </c>
      <c r="D110" s="51" t="str">
        <f>VLOOKUP(B110,貼り付け用!$S:$U,3,FALSE)</f>
        <v>こにかみのるた</v>
      </c>
    </row>
    <row r="111" spans="1:4" ht="17.25" customHeight="1" x14ac:dyDescent="0.15">
      <c r="A111" s="57">
        <v>103</v>
      </c>
      <c r="B111" s="73" t="s">
        <v>9708</v>
      </c>
      <c r="C111" s="57" t="s">
        <v>7675</v>
      </c>
      <c r="D111" s="51" t="str">
        <f>VLOOKUP(B111,貼り付け用!$S:$U,3,FALSE)</f>
        <v>こまつせいさくしょ</v>
      </c>
    </row>
    <row r="112" spans="1:4" ht="17.25" customHeight="1" x14ac:dyDescent="0.15">
      <c r="A112" s="57">
        <v>104</v>
      </c>
      <c r="B112" s="73" t="s">
        <v>9836</v>
      </c>
      <c r="C112" s="57" t="s">
        <v>7675</v>
      </c>
      <c r="D112" s="51" t="str">
        <f>VLOOKUP(B112,貼り付け用!$S:$U,3,FALSE)</f>
        <v>ごようけんせつ</v>
      </c>
    </row>
    <row r="113" spans="1:4" ht="17.25" customHeight="1" x14ac:dyDescent="0.15">
      <c r="A113" s="57">
        <v>105</v>
      </c>
      <c r="B113" s="73" t="s">
        <v>9723</v>
      </c>
      <c r="C113" s="57" t="s">
        <v>7712</v>
      </c>
      <c r="D113" s="51" t="str">
        <f>VLOOKUP(B113,貼り付け用!$S:$U,3,FALSE)</f>
        <v>こんどうぼうせき</v>
      </c>
    </row>
    <row r="114" spans="1:4" ht="17.25" customHeight="1" x14ac:dyDescent="0.15">
      <c r="A114" s="57">
        <v>106</v>
      </c>
      <c r="B114" s="73" t="s">
        <v>9626</v>
      </c>
      <c r="C114" s="57" t="s">
        <v>7683</v>
      </c>
      <c r="D114" s="51" t="str">
        <f>VLOOKUP(B114,貼り付け用!$S:$U,3,FALSE)</f>
        <v>さいしん</v>
      </c>
    </row>
    <row r="115" spans="1:4" ht="17.25" customHeight="1" x14ac:dyDescent="0.15">
      <c r="A115" s="57">
        <v>107</v>
      </c>
      <c r="B115" s="73" t="s">
        <v>9918</v>
      </c>
      <c r="C115" s="57" t="s">
        <v>7683</v>
      </c>
      <c r="D115" s="51" t="str">
        <f>VLOOKUP(B115,貼り付け用!$S:$U,3,FALSE)</f>
        <v>さいたまけんけんせつぎょう</v>
      </c>
    </row>
    <row r="116" spans="1:4" ht="17.25" customHeight="1" x14ac:dyDescent="0.15">
      <c r="A116" s="57">
        <v>108</v>
      </c>
      <c r="B116" s="73" t="s">
        <v>9846</v>
      </c>
      <c r="C116" s="57" t="s">
        <v>7683</v>
      </c>
      <c r="D116" s="51" t="str">
        <f>VLOOKUP(B116,貼り付け用!$S:$U,3,FALSE)</f>
        <v>さいたまけんのうきょう</v>
      </c>
    </row>
    <row r="117" spans="1:4" ht="17.25" customHeight="1" x14ac:dyDescent="0.15">
      <c r="A117" s="57">
        <v>109</v>
      </c>
      <c r="B117" s="73" t="s">
        <v>9936</v>
      </c>
      <c r="C117" s="57" t="s">
        <v>7675</v>
      </c>
      <c r="D117" s="51" t="str">
        <f>VLOOKUP(B117,貼り付け用!$S:$U,3,FALSE)</f>
        <v>さけふーず</v>
      </c>
    </row>
    <row r="118" spans="1:4" ht="17.25" customHeight="1" x14ac:dyDescent="0.15">
      <c r="A118" s="57">
        <v>110</v>
      </c>
      <c r="B118" s="73" t="s">
        <v>9905</v>
      </c>
      <c r="C118" s="57" t="s">
        <v>7675</v>
      </c>
      <c r="D118" s="51" t="str">
        <f>VLOOKUP(B118,貼り付け用!$S:$U,3,FALSE)</f>
        <v>さざびーりーぐ</v>
      </c>
    </row>
    <row r="119" spans="1:4" ht="17.25" customHeight="1" x14ac:dyDescent="0.15">
      <c r="A119" s="57">
        <v>111</v>
      </c>
      <c r="B119" s="73" t="s">
        <v>9765</v>
      </c>
      <c r="C119" s="57" t="s">
        <v>7675</v>
      </c>
      <c r="D119" s="51" t="str">
        <f>VLOOKUP(B119,貼り付け用!$S:$U,3,FALSE)</f>
        <v>さとうこうぎょう</v>
      </c>
    </row>
    <row r="120" spans="1:4" ht="17.25" customHeight="1" x14ac:dyDescent="0.15">
      <c r="A120" s="57">
        <v>112</v>
      </c>
      <c r="B120" s="73" t="s">
        <v>9684</v>
      </c>
      <c r="C120" s="57" t="s">
        <v>7681</v>
      </c>
      <c r="D120" s="51" t="str">
        <f>VLOOKUP(B120,貼り付け用!$S:$U,3,FALSE)</f>
        <v>さのやす</v>
      </c>
    </row>
    <row r="121" spans="1:4" ht="17.25" customHeight="1" x14ac:dyDescent="0.15">
      <c r="A121" s="57">
        <v>113</v>
      </c>
      <c r="B121" s="73" t="s">
        <v>9859</v>
      </c>
      <c r="C121" s="57" t="s">
        <v>7726</v>
      </c>
      <c r="D121" s="51" t="str">
        <f>VLOOKUP(B121,貼り付け用!$S:$U,3,FALSE)</f>
        <v>さんいんじどうしゃぎょう</v>
      </c>
    </row>
    <row r="122" spans="1:4" ht="17.25" customHeight="1" x14ac:dyDescent="0.15">
      <c r="A122" s="57">
        <v>114</v>
      </c>
      <c r="B122" s="56" t="s">
        <v>9763</v>
      </c>
      <c r="C122" s="57" t="s">
        <v>7687</v>
      </c>
      <c r="D122" s="51" t="str">
        <f>VLOOKUP(B122,貼り付け用!$S:$U,3,FALSE)</f>
        <v>さんきょう・たてやま</v>
      </c>
    </row>
    <row r="123" spans="1:4" ht="17.25" customHeight="1" x14ac:dyDescent="0.15">
      <c r="A123" s="57">
        <v>115</v>
      </c>
      <c r="B123" s="73" t="s">
        <v>9716</v>
      </c>
      <c r="C123" s="57" t="s">
        <v>7675</v>
      </c>
      <c r="D123" s="51" t="str">
        <f>VLOOKUP(B123,貼り付け用!$S:$U,3,FALSE)</f>
        <v>さんぎょうきかい</v>
      </c>
    </row>
    <row r="124" spans="1:4" ht="17.25" customHeight="1" x14ac:dyDescent="0.15">
      <c r="A124" s="57">
        <v>116</v>
      </c>
      <c r="B124" s="73" t="s">
        <v>9685</v>
      </c>
      <c r="C124" s="57" t="s">
        <v>7699</v>
      </c>
      <c r="D124" s="51" t="str">
        <f>VLOOKUP(B124,貼り付け用!$S:$U,3,FALSE)</f>
        <v>さんでん</v>
      </c>
    </row>
    <row r="125" spans="1:4" ht="17.25" customHeight="1" x14ac:dyDescent="0.15">
      <c r="A125" s="57">
        <v>117</v>
      </c>
      <c r="B125" s="73" t="s">
        <v>9698</v>
      </c>
      <c r="C125" s="57" t="s">
        <v>7675</v>
      </c>
      <c r="D125" s="51" t="str">
        <f>VLOOKUP(B125,貼り付け用!$S:$U,3,FALSE)</f>
        <v>さんようしょうかい</v>
      </c>
    </row>
    <row r="126" spans="1:4" ht="17.25" customHeight="1" x14ac:dyDescent="0.15">
      <c r="A126" s="57">
        <v>118</v>
      </c>
      <c r="B126" s="73" t="s">
        <v>9686</v>
      </c>
      <c r="C126" s="57" t="s">
        <v>7675</v>
      </c>
      <c r="D126" s="51" t="str">
        <f>VLOOKUP(B126,貼り付け用!$S:$U,3,FALSE)</f>
        <v>しーいーしー</v>
      </c>
    </row>
    <row r="127" spans="1:4" ht="17.25" customHeight="1" x14ac:dyDescent="0.15">
      <c r="A127" s="57">
        <v>119</v>
      </c>
      <c r="B127" s="73" t="s">
        <v>9754</v>
      </c>
      <c r="C127" s="57" t="s">
        <v>7675</v>
      </c>
      <c r="D127" s="51" t="str">
        <f>VLOOKUP(B127,貼り付け用!$S:$U,3,FALSE)</f>
        <v>じぇいあーるぐるーぷ</v>
      </c>
    </row>
    <row r="128" spans="1:4" ht="17.25" customHeight="1" x14ac:dyDescent="0.15">
      <c r="A128" s="57">
        <v>120</v>
      </c>
      <c r="B128" s="56" t="s">
        <v>9675</v>
      </c>
      <c r="C128" s="57" t="s">
        <v>7677</v>
      </c>
      <c r="D128" s="51" t="str">
        <f>VLOOKUP(B128,貼り付け用!$S:$U,3,FALSE)</f>
        <v>じぇいえっくすてぃーじーぐるーぷ</v>
      </c>
    </row>
    <row r="129" spans="1:4" ht="17.25" customHeight="1" x14ac:dyDescent="0.15">
      <c r="A129" s="57">
        <v>121</v>
      </c>
      <c r="B129" s="73" t="s">
        <v>9906</v>
      </c>
      <c r="C129" s="57" t="s">
        <v>7675</v>
      </c>
      <c r="D129" s="51" t="str">
        <f>VLOOKUP(B129,貼り付け用!$S:$U,3,FALSE)</f>
        <v>じぇいてぃ</v>
      </c>
    </row>
    <row r="130" spans="1:4" ht="17.25" customHeight="1" x14ac:dyDescent="0.15">
      <c r="A130" s="57">
        <v>122</v>
      </c>
      <c r="B130" s="56" t="s">
        <v>9632</v>
      </c>
      <c r="C130" s="57" t="s">
        <v>7681</v>
      </c>
      <c r="D130" s="51" t="str">
        <f>VLOOKUP(B130,貼り付け用!$S:$U,3,FALSE)</f>
        <v>じぇいてくと</v>
      </c>
    </row>
    <row r="131" spans="1:4" ht="17.25" customHeight="1" x14ac:dyDescent="0.15">
      <c r="A131" s="57">
        <v>123</v>
      </c>
      <c r="B131" s="73" t="s">
        <v>9809</v>
      </c>
      <c r="C131" s="57" t="s">
        <v>7685</v>
      </c>
      <c r="D131" s="51" t="str">
        <f>VLOOKUP(B131,貼り付け用!$S:$U,3,FALSE)</f>
        <v>しずおかけんきんぞくこうぎょう</v>
      </c>
    </row>
    <row r="132" spans="1:4" ht="17.25" customHeight="1" x14ac:dyDescent="0.15">
      <c r="A132" s="57">
        <v>124</v>
      </c>
      <c r="B132" s="73" t="s">
        <v>9938</v>
      </c>
      <c r="C132" s="57" t="s">
        <v>7685</v>
      </c>
      <c r="D132" s="51" t="str">
        <f>VLOOKUP(B132,貼り付け用!$S:$U,3,FALSE)</f>
        <v>しずおかけんしんようきんこ</v>
      </c>
    </row>
    <row r="133" spans="1:4" ht="17.25" customHeight="1" x14ac:dyDescent="0.15">
      <c r="A133" s="57">
        <v>125</v>
      </c>
      <c r="B133" s="73" t="s">
        <v>9810</v>
      </c>
      <c r="C133" s="57" t="s">
        <v>7685</v>
      </c>
      <c r="D133" s="51" t="str">
        <f>VLOOKUP(B133,貼り付け用!$S:$U,3,FALSE)</f>
        <v>しずおかけんでんきこうじぎょう</v>
      </c>
    </row>
    <row r="134" spans="1:4" ht="17.25" customHeight="1" x14ac:dyDescent="0.15">
      <c r="A134" s="57">
        <v>126</v>
      </c>
      <c r="B134" s="73" t="s">
        <v>9808</v>
      </c>
      <c r="C134" s="57" t="s">
        <v>7685</v>
      </c>
      <c r="D134" s="51" t="str">
        <f>VLOOKUP(B134,貼り付け用!$S:$U,3,FALSE)</f>
        <v>しずおかけんとうぶきかいこうぎょう</v>
      </c>
    </row>
    <row r="135" spans="1:4" ht="17.25" customHeight="1" x14ac:dyDescent="0.15">
      <c r="A135" s="57">
        <v>127</v>
      </c>
      <c r="B135" s="73" t="s">
        <v>9889</v>
      </c>
      <c r="C135" s="57" t="s">
        <v>7685</v>
      </c>
      <c r="D135" s="51" t="str">
        <f>VLOOKUP(B135,貼り付け用!$S:$U,3,FALSE)</f>
        <v>しずおかけんとらっくうんそう</v>
      </c>
    </row>
    <row r="136" spans="1:4" ht="17.25" customHeight="1" x14ac:dyDescent="0.15">
      <c r="A136" s="57">
        <v>128</v>
      </c>
      <c r="B136" s="73" t="s">
        <v>9890</v>
      </c>
      <c r="C136" s="57" t="s">
        <v>7685</v>
      </c>
      <c r="D136" s="51" t="str">
        <f>VLOOKUP(B136,貼り付け用!$S:$U,3,FALSE)</f>
        <v>しずおかけんのうぎょうだんたい</v>
      </c>
    </row>
    <row r="137" spans="1:4" ht="17.25" customHeight="1" x14ac:dyDescent="0.15">
      <c r="A137" s="57">
        <v>129</v>
      </c>
      <c r="B137" s="73" t="s">
        <v>9697</v>
      </c>
      <c r="C137" s="57" t="s">
        <v>7667</v>
      </c>
      <c r="D137" s="51" t="str">
        <f>VLOOKUP(B137,貼り付け用!$S:$U,3,FALSE)</f>
        <v>しちじゅうしちぎんこう</v>
      </c>
    </row>
    <row r="138" spans="1:4" ht="17.25" customHeight="1" x14ac:dyDescent="0.15">
      <c r="A138" s="57">
        <v>130</v>
      </c>
      <c r="B138" s="56" t="s">
        <v>9818</v>
      </c>
      <c r="C138" s="57" t="s">
        <v>7675</v>
      </c>
      <c r="D138" s="51" t="str">
        <f>VLOOKUP(B138,貼り付け用!$S:$U,3,FALSE)</f>
        <v>しなねん</v>
      </c>
    </row>
    <row r="139" spans="1:4" ht="17.25" customHeight="1" x14ac:dyDescent="0.15">
      <c r="A139" s="57">
        <v>131</v>
      </c>
      <c r="B139" s="56" t="s">
        <v>9819</v>
      </c>
      <c r="C139" s="57" t="s">
        <v>7681</v>
      </c>
      <c r="D139" s="51" t="str">
        <f>VLOOKUP(B139,貼り付け用!$S:$U,3,FALSE)</f>
        <v>しゃーぷ</v>
      </c>
    </row>
    <row r="140" spans="1:4" ht="17.25" customHeight="1" x14ac:dyDescent="0.15">
      <c r="A140" s="57">
        <v>132</v>
      </c>
      <c r="B140" s="73" t="s">
        <v>9797</v>
      </c>
      <c r="C140" s="57" t="s">
        <v>7675</v>
      </c>
      <c r="D140" s="51" t="str">
        <f>VLOOKUP(B140,貼り付け用!$S:$U,3,FALSE)</f>
        <v>しゃかいほけんしはらいききん</v>
      </c>
    </row>
    <row r="141" spans="1:4" ht="17.25" customHeight="1" x14ac:dyDescent="0.15">
      <c r="A141" s="57">
        <v>133</v>
      </c>
      <c r="B141" s="73" t="s">
        <v>9914</v>
      </c>
      <c r="C141" s="57" t="s">
        <v>7675</v>
      </c>
      <c r="D141" s="51" t="str">
        <f>VLOOKUP(B141,貼り付け用!$S:$U,3,FALSE)</f>
        <v>じゅうたくきんゆうしえんきこう</v>
      </c>
    </row>
    <row r="142" spans="1:4" ht="17.25" customHeight="1" x14ac:dyDescent="0.15">
      <c r="A142" s="57">
        <v>134</v>
      </c>
      <c r="B142" s="73" t="s">
        <v>9843</v>
      </c>
      <c r="C142" s="57" t="s">
        <v>7675</v>
      </c>
      <c r="D142" s="51" t="str">
        <f>VLOOKUP(B142,貼り付け用!$S:$U,3,FALSE)</f>
        <v>しゅっぱん</v>
      </c>
    </row>
    <row r="143" spans="1:4" ht="17.25" customHeight="1" x14ac:dyDescent="0.15">
      <c r="A143" s="57">
        <v>135</v>
      </c>
      <c r="B143" s="73" t="s">
        <v>9713</v>
      </c>
      <c r="C143" s="57" t="s">
        <v>7675</v>
      </c>
      <c r="D143" s="51" t="str">
        <f>VLOOKUP(B143,貼り付け用!$S:$U,3,FALSE)</f>
        <v>しょうちく</v>
      </c>
    </row>
    <row r="144" spans="1:4" ht="17.25" customHeight="1" x14ac:dyDescent="0.15">
      <c r="A144" s="57">
        <v>136</v>
      </c>
      <c r="B144" s="73" t="s">
        <v>9915</v>
      </c>
      <c r="C144" s="57" t="s">
        <v>7675</v>
      </c>
      <c r="D144" s="51" t="str">
        <f>VLOOKUP(B144,貼り付け用!$S:$U,3,FALSE)</f>
        <v>しんえつかがく</v>
      </c>
    </row>
    <row r="145" spans="1:4" ht="17.25" customHeight="1" x14ac:dyDescent="0.15">
      <c r="A145" s="57">
        <v>137</v>
      </c>
      <c r="B145" s="73" t="s">
        <v>9649</v>
      </c>
      <c r="C145" s="57" t="s">
        <v>7683</v>
      </c>
      <c r="D145" s="51" t="str">
        <f>VLOOKUP(B145,貼り付け用!$S:$U,3,FALSE)</f>
        <v>しんでんげんこうぎょう</v>
      </c>
    </row>
    <row r="146" spans="1:4" ht="17.25" customHeight="1" x14ac:dyDescent="0.15">
      <c r="A146" s="57">
        <v>138</v>
      </c>
      <c r="B146" s="73" t="s">
        <v>9951</v>
      </c>
      <c r="C146" s="57" t="s">
        <v>7675</v>
      </c>
      <c r="D146" s="51" t="str">
        <f>VLOOKUP(B146,貼り付け用!$S:$U,3,FALSE)</f>
        <v>すたーばっくすこーひーじゃぱん</v>
      </c>
    </row>
    <row r="147" spans="1:4" ht="17.25" customHeight="1" x14ac:dyDescent="0.15">
      <c r="A147" s="57">
        <v>139</v>
      </c>
      <c r="B147" s="56" t="s">
        <v>9820</v>
      </c>
      <c r="C147" s="57" t="s">
        <v>7679</v>
      </c>
      <c r="D147" s="51" t="str">
        <f>VLOOKUP(B147,貼り付け用!$S:$U,3,FALSE)</f>
        <v>せいこーいんすつる</v>
      </c>
    </row>
    <row r="148" spans="1:4" ht="17.25" customHeight="1" x14ac:dyDescent="0.15">
      <c r="A148" s="57">
        <v>140</v>
      </c>
      <c r="B148" s="73" t="s">
        <v>9722</v>
      </c>
      <c r="C148" s="57" t="s">
        <v>7683</v>
      </c>
      <c r="D148" s="51" t="str">
        <f>VLOOKUP(B148,貼り付け用!$S:$U,3,FALSE)</f>
        <v>せいぶ</v>
      </c>
    </row>
    <row r="149" spans="1:4" ht="17.25" customHeight="1" x14ac:dyDescent="0.15">
      <c r="A149" s="57">
        <v>141</v>
      </c>
      <c r="B149" s="73" t="s">
        <v>9805</v>
      </c>
      <c r="C149" s="57" t="s">
        <v>7660</v>
      </c>
      <c r="D149" s="51" t="str">
        <f>VLOOKUP(B149,貼り付け用!$S:$U,3,FALSE)</f>
        <v>せきがはらせきざい</v>
      </c>
    </row>
    <row r="150" spans="1:4" ht="17.25" customHeight="1" x14ac:dyDescent="0.15">
      <c r="A150" s="57">
        <v>142</v>
      </c>
      <c r="B150" s="73" t="s">
        <v>9821</v>
      </c>
      <c r="C150" s="57" t="s">
        <v>7675</v>
      </c>
      <c r="D150" s="51" t="str">
        <f>VLOOKUP(B150,貼り付け用!$S:$U,3,FALSE)</f>
        <v>せめんとしょうこう</v>
      </c>
    </row>
    <row r="151" spans="1:4" ht="17.25" customHeight="1" x14ac:dyDescent="0.15">
      <c r="A151" s="57">
        <v>143</v>
      </c>
      <c r="B151" s="73" t="s">
        <v>9633</v>
      </c>
      <c r="C151" s="57" t="s">
        <v>7677</v>
      </c>
      <c r="D151" s="51" t="str">
        <f>VLOOKUP(B151,貼り付け用!$S:$U,3,FALSE)</f>
        <v>ぜろ</v>
      </c>
    </row>
    <row r="152" spans="1:4" ht="17.25" customHeight="1" x14ac:dyDescent="0.15">
      <c r="A152" s="57">
        <v>144</v>
      </c>
      <c r="B152" s="73" t="s">
        <v>9841</v>
      </c>
      <c r="C152" s="57" t="s">
        <v>7675</v>
      </c>
      <c r="D152" s="51" t="str">
        <f>VLOOKUP(B152,貼り付け用!$S:$U,3,FALSE)</f>
        <v>ぜんこくがいしょくさんぎょうじぇふ</v>
      </c>
    </row>
    <row r="153" spans="1:4" ht="17.25" customHeight="1" x14ac:dyDescent="0.15">
      <c r="A153" s="57">
        <v>145</v>
      </c>
      <c r="B153" s="73" t="s">
        <v>9916</v>
      </c>
      <c r="C153" s="57" t="s">
        <v>7675</v>
      </c>
      <c r="D153" s="51" t="str">
        <f>VLOOKUP(B153,貼り付け用!$S:$U,3,FALSE)</f>
        <v>ぜんこくがらすぎょう</v>
      </c>
    </row>
    <row r="154" spans="1:4" ht="17.25" customHeight="1" x14ac:dyDescent="0.15">
      <c r="A154" s="57">
        <v>146</v>
      </c>
      <c r="B154" s="73" t="s">
        <v>9840</v>
      </c>
      <c r="C154" s="57" t="s">
        <v>7675</v>
      </c>
      <c r="D154" s="51" t="str">
        <f>VLOOKUP(B154,貼り付け用!$S:$U,3,FALSE)</f>
        <v>ぜんこくしょうひんとりひきぎょう</v>
      </c>
    </row>
    <row r="155" spans="1:4" ht="17.25" customHeight="1" x14ac:dyDescent="0.15">
      <c r="A155" s="57">
        <v>147</v>
      </c>
      <c r="B155" s="73" t="s">
        <v>9842</v>
      </c>
      <c r="C155" s="57" t="s">
        <v>7675</v>
      </c>
      <c r="D155" s="51" t="str">
        <f>VLOOKUP(B155,貼り付け用!$S:$U,3,FALSE)</f>
        <v>ぜんこくせっけいじむしょ</v>
      </c>
    </row>
    <row r="156" spans="1:4" ht="17.25" customHeight="1" x14ac:dyDescent="0.15">
      <c r="A156" s="57">
        <v>148</v>
      </c>
      <c r="B156" s="73" t="s">
        <v>9839</v>
      </c>
      <c r="C156" s="57" t="s">
        <v>7675</v>
      </c>
      <c r="D156" s="51" t="str">
        <f>VLOOKUP(B156,貼り付け用!$S:$U,3,FALSE)</f>
        <v>ぜんこくろうどうきんこ</v>
      </c>
    </row>
    <row r="157" spans="1:4" ht="17.25" customHeight="1" x14ac:dyDescent="0.15">
      <c r="A157" s="57">
        <v>149</v>
      </c>
      <c r="B157" s="56" t="s">
        <v>9822</v>
      </c>
      <c r="C157" s="57" t="s">
        <v>7675</v>
      </c>
      <c r="D157" s="51" t="str">
        <f>VLOOKUP(B157,貼り付け用!$S:$U,3,FALSE)</f>
        <v>せんとらるすぽーつ</v>
      </c>
    </row>
    <row r="158" spans="1:4" ht="17.25" customHeight="1" x14ac:dyDescent="0.15">
      <c r="A158" s="57">
        <v>150</v>
      </c>
      <c r="B158" s="73" t="s">
        <v>9917</v>
      </c>
      <c r="C158" s="57" t="s">
        <v>7675</v>
      </c>
      <c r="D158" s="51" t="str">
        <f>VLOOKUP(B158,貼り付け用!$S:$U,3,FALSE)</f>
        <v>ぜんにほんくうゆ</v>
      </c>
    </row>
    <row r="159" spans="1:4" ht="17.25" customHeight="1" x14ac:dyDescent="0.15">
      <c r="A159" s="57">
        <v>151</v>
      </c>
      <c r="B159" s="56" t="s">
        <v>9878</v>
      </c>
      <c r="C159" s="57" t="s">
        <v>7675</v>
      </c>
      <c r="D159" s="51" t="str">
        <f>VLOOKUP(B159,貼り付け用!$S:$U,3,FALSE)</f>
        <v>そうごうけいびほしょう</v>
      </c>
    </row>
    <row r="160" spans="1:4" ht="17.25" customHeight="1" x14ac:dyDescent="0.15">
      <c r="A160" s="57">
        <v>152</v>
      </c>
      <c r="B160" s="56" t="s">
        <v>9838</v>
      </c>
      <c r="C160" s="57" t="s">
        <v>7675</v>
      </c>
      <c r="D160" s="51" t="str">
        <f>VLOOKUP(B160,貼り付け用!$S:$U,3,FALSE)</f>
        <v>そうこぎょう</v>
      </c>
    </row>
    <row r="161" spans="1:4" ht="17.25" customHeight="1" x14ac:dyDescent="0.15">
      <c r="A161" s="57">
        <v>153</v>
      </c>
      <c r="B161" s="73" t="s">
        <v>9703</v>
      </c>
      <c r="C161" s="57" t="s">
        <v>7675</v>
      </c>
      <c r="D161" s="51" t="str">
        <f>VLOOKUP(B161,貼り付け用!$S:$U,3,FALSE)</f>
        <v>そうじつ</v>
      </c>
    </row>
    <row r="162" spans="1:4" ht="17.25" customHeight="1" x14ac:dyDescent="0.15">
      <c r="A162" s="57">
        <v>154</v>
      </c>
      <c r="B162" s="73" t="s">
        <v>9672</v>
      </c>
      <c r="C162" s="57" t="s">
        <v>7681</v>
      </c>
      <c r="D162" s="51" t="str">
        <f>VLOOKUP(B162,貼り付け用!$S:$U,3,FALSE)</f>
        <v>ぞうじるしまほーびん</v>
      </c>
    </row>
    <row r="163" spans="1:4" ht="17.25" customHeight="1" x14ac:dyDescent="0.15">
      <c r="A163" s="57">
        <v>155</v>
      </c>
      <c r="B163" s="73" t="s">
        <v>9907</v>
      </c>
      <c r="C163" s="57" t="s">
        <v>7675</v>
      </c>
      <c r="D163" s="51" t="str">
        <f>VLOOKUP(B163,貼り付け用!$S:$U,3,FALSE)</f>
        <v>そにー</v>
      </c>
    </row>
    <row r="164" spans="1:4" ht="17.25" customHeight="1" x14ac:dyDescent="0.15">
      <c r="A164" s="57">
        <v>156</v>
      </c>
      <c r="B164" s="73" t="s">
        <v>9798</v>
      </c>
      <c r="C164" s="57" t="s">
        <v>7675</v>
      </c>
      <c r="D164" s="51" t="str">
        <f>VLOOKUP(B164,貼り付け用!$S:$U,3,FALSE)</f>
        <v>だいいちさんきょうぐるーぷ</v>
      </c>
    </row>
    <row r="165" spans="1:4" ht="17.25" customHeight="1" x14ac:dyDescent="0.15">
      <c r="A165" s="57">
        <v>157</v>
      </c>
      <c r="B165" s="73" t="s">
        <v>9941</v>
      </c>
      <c r="C165" s="57" t="s">
        <v>7681</v>
      </c>
      <c r="D165" s="51" t="str">
        <f>VLOOKUP(B165,貼り付け用!$S:$U,3,FALSE)</f>
        <v>だいけんこうぎょう</v>
      </c>
    </row>
    <row r="166" spans="1:4" ht="17.25" customHeight="1" x14ac:dyDescent="0.15">
      <c r="A166" s="57">
        <v>158</v>
      </c>
      <c r="B166" s="73" t="s">
        <v>9773</v>
      </c>
      <c r="C166" s="57" t="s">
        <v>7681</v>
      </c>
      <c r="D166" s="51" t="str">
        <f>VLOOKUP(B166,貼り付け用!$S:$U,3,FALSE)</f>
        <v>だいこう</v>
      </c>
    </row>
    <row r="167" spans="1:4" ht="17.25" customHeight="1" x14ac:dyDescent="0.15">
      <c r="A167" s="57">
        <v>159</v>
      </c>
      <c r="B167" s="73" t="s">
        <v>9688</v>
      </c>
      <c r="C167" s="57" t="s">
        <v>7681</v>
      </c>
      <c r="D167" s="51" t="str">
        <f>VLOOKUP(B167,貼り付け用!$S:$U,3,FALSE)</f>
        <v>だいせる</v>
      </c>
    </row>
    <row r="168" spans="1:4" ht="17.25" customHeight="1" x14ac:dyDescent="0.15">
      <c r="A168" s="57">
        <v>160</v>
      </c>
      <c r="B168" s="56" t="s">
        <v>9919</v>
      </c>
      <c r="C168" s="57" t="s">
        <v>7712</v>
      </c>
      <c r="D168" s="51" t="str">
        <f>VLOOKUP(B168,貼り付け用!$S:$U,3,FALSE)</f>
        <v>だいどうとくしゅこう</v>
      </c>
    </row>
    <row r="169" spans="1:4" ht="17.25" customHeight="1" x14ac:dyDescent="0.15">
      <c r="A169" s="57">
        <v>161</v>
      </c>
      <c r="B169" s="73" t="s">
        <v>9823</v>
      </c>
      <c r="C169" s="57" t="s">
        <v>7675</v>
      </c>
      <c r="D169" s="51" t="str">
        <f>VLOOKUP(B169,貼り付け用!$S:$U,3,FALSE)</f>
        <v>だいどーりみてっど</v>
      </c>
    </row>
    <row r="170" spans="1:4" ht="17.25" customHeight="1" x14ac:dyDescent="0.15">
      <c r="A170" s="57">
        <v>162</v>
      </c>
      <c r="B170" s="73" t="s">
        <v>9657</v>
      </c>
      <c r="C170" s="57" t="s">
        <v>7675</v>
      </c>
      <c r="D170" s="51" t="str">
        <f>VLOOKUP(B170,貼り付け用!$S:$U,3,FALSE)</f>
        <v>だいにほんめいじせいとう</v>
      </c>
    </row>
    <row r="171" spans="1:4" ht="17.25" customHeight="1" x14ac:dyDescent="0.15">
      <c r="A171" s="57">
        <v>163</v>
      </c>
      <c r="B171" s="73" t="s">
        <v>9755</v>
      </c>
      <c r="C171" s="57" t="s">
        <v>7681</v>
      </c>
      <c r="D171" s="51" t="str">
        <f>VLOOKUP(B171,貼り付け用!$S:$U,3,FALSE)</f>
        <v>だいはつけいれんごう</v>
      </c>
    </row>
    <row r="172" spans="1:4" ht="17.25" customHeight="1" x14ac:dyDescent="0.15">
      <c r="A172" s="57">
        <v>164</v>
      </c>
      <c r="B172" s="73" t="s">
        <v>9706</v>
      </c>
      <c r="C172" s="57" t="s">
        <v>7675</v>
      </c>
      <c r="D172" s="51" t="str">
        <f>VLOOKUP(B172,貼り付け用!$S:$U,3,FALSE)</f>
        <v>たいようせいめい</v>
      </c>
    </row>
    <row r="173" spans="1:4" ht="17.25" customHeight="1" x14ac:dyDescent="0.15">
      <c r="A173" s="57">
        <v>165</v>
      </c>
      <c r="B173" s="73" t="s">
        <v>9920</v>
      </c>
      <c r="C173" s="57" t="s">
        <v>7675</v>
      </c>
      <c r="D173" s="51" t="str">
        <f>VLOOKUP(B173,貼り付け用!$S:$U,3,FALSE)</f>
        <v>だいわしょうけんぐるーぷ</v>
      </c>
    </row>
    <row r="174" spans="1:4" ht="17.25" customHeight="1" x14ac:dyDescent="0.15">
      <c r="A174" s="57">
        <v>166</v>
      </c>
      <c r="B174" s="73" t="s">
        <v>9908</v>
      </c>
      <c r="C174" s="57" t="s">
        <v>7681</v>
      </c>
      <c r="D174" s="51" t="str">
        <f>VLOOKUP(B174,貼り付け用!$S:$U,3,FALSE)</f>
        <v>だいわぼう</v>
      </c>
    </row>
    <row r="175" spans="1:4" ht="17.25" customHeight="1" x14ac:dyDescent="0.15">
      <c r="A175" s="57">
        <v>167</v>
      </c>
      <c r="B175" s="73" t="s">
        <v>9891</v>
      </c>
      <c r="C175" s="57" t="s">
        <v>7692</v>
      </c>
      <c r="D175" s="51" t="str">
        <f>VLOOKUP(B175,貼り付け用!$S:$U,3,FALSE)</f>
        <v>たかだこうぎょうじょ</v>
      </c>
    </row>
    <row r="176" spans="1:4" ht="17.25" customHeight="1" x14ac:dyDescent="0.15">
      <c r="A176" s="57">
        <v>168</v>
      </c>
      <c r="B176" s="73" t="s">
        <v>9856</v>
      </c>
      <c r="C176" s="57" t="s">
        <v>7657</v>
      </c>
      <c r="D176" s="51" t="str">
        <f>VLOOKUP(B176,貼り付け用!$S:$U,3,FALSE)</f>
        <v>たからぐるーぷ</v>
      </c>
    </row>
    <row r="177" spans="1:4" ht="17.25" customHeight="1" x14ac:dyDescent="0.15">
      <c r="A177" s="57">
        <v>169</v>
      </c>
      <c r="B177" s="73" t="s">
        <v>9687</v>
      </c>
      <c r="C177" s="57" t="s">
        <v>7681</v>
      </c>
      <c r="D177" s="51" t="str">
        <f>VLOOKUP(B177,貼り付け用!$S:$U,3,FALSE)</f>
        <v>たからべるもんと</v>
      </c>
    </row>
    <row r="178" spans="1:4" ht="17.25" customHeight="1" x14ac:dyDescent="0.15">
      <c r="A178" s="57">
        <v>170</v>
      </c>
      <c r="B178" s="73" t="s">
        <v>9689</v>
      </c>
      <c r="C178" s="57" t="s">
        <v>7681</v>
      </c>
      <c r="D178" s="51" t="str">
        <f>VLOOKUP(B178,貼り付け用!$S:$U,3,FALSE)</f>
        <v>だすきん</v>
      </c>
    </row>
    <row r="179" spans="1:4" ht="17.25" customHeight="1" x14ac:dyDescent="0.15">
      <c r="A179" s="57">
        <v>171</v>
      </c>
      <c r="B179" s="73" t="s">
        <v>9702</v>
      </c>
      <c r="C179" s="57" t="s">
        <v>7679</v>
      </c>
      <c r="D179" s="51" t="str">
        <f>VLOOKUP(B179,貼り付け用!$S:$U,3,FALSE)</f>
        <v>ちばけんしょくひんせいぞう</v>
      </c>
    </row>
    <row r="180" spans="1:4" ht="17.25" customHeight="1" x14ac:dyDescent="0.15">
      <c r="A180" s="57">
        <v>172</v>
      </c>
      <c r="B180" s="73" t="s">
        <v>9769</v>
      </c>
      <c r="C180" s="57" t="s">
        <v>7679</v>
      </c>
      <c r="D180" s="51" t="str">
        <f>VLOOKUP(B180,貼り付け用!$S:$U,3,FALSE)</f>
        <v>ちばけんのうきょう</v>
      </c>
    </row>
    <row r="181" spans="1:4" ht="17.25" customHeight="1" x14ac:dyDescent="0.15">
      <c r="A181" s="57">
        <v>173</v>
      </c>
      <c r="B181" s="73" t="s">
        <v>9835</v>
      </c>
      <c r="C181" s="57" t="s">
        <v>7660</v>
      </c>
      <c r="D181" s="51" t="str">
        <f>VLOOKUP(B181,貼り付け用!$S:$U,3,FALSE)</f>
        <v>ちゅうぶあいてぃさんぎょう</v>
      </c>
    </row>
    <row r="182" spans="1:4" ht="17.25" customHeight="1" x14ac:dyDescent="0.15">
      <c r="A182" s="57">
        <v>174</v>
      </c>
      <c r="B182" s="73" t="s">
        <v>9942</v>
      </c>
      <c r="C182" s="57" t="s">
        <v>7675</v>
      </c>
      <c r="D182" s="51" t="str">
        <f>VLOOKUP(B182,貼り付け用!$S:$U,3,FALSE)</f>
        <v>ちよだぐらびや</v>
      </c>
    </row>
    <row r="183" spans="1:4" ht="17.25" customHeight="1" x14ac:dyDescent="0.15">
      <c r="A183" s="57">
        <v>175</v>
      </c>
      <c r="B183" s="73" t="s">
        <v>9886</v>
      </c>
      <c r="C183" s="57" t="s">
        <v>7675</v>
      </c>
      <c r="D183" s="51" t="str">
        <f>VLOOKUP(B183,貼り付け用!$S:$U,3,FALSE)</f>
        <v>つうしんききさんぎょう</v>
      </c>
    </row>
    <row r="184" spans="1:4" ht="17.25" customHeight="1" x14ac:dyDescent="0.15">
      <c r="A184" s="57">
        <v>176</v>
      </c>
      <c r="B184" s="73" t="s">
        <v>9943</v>
      </c>
      <c r="C184" s="57" t="s">
        <v>7702</v>
      </c>
      <c r="D184" s="51" t="str">
        <f>VLOOKUP(B184,貼り付け用!$S:$U,3,FALSE)</f>
        <v>つがみ</v>
      </c>
    </row>
    <row r="185" spans="1:4" ht="17.25" customHeight="1" x14ac:dyDescent="0.15">
      <c r="A185" s="57">
        <v>177</v>
      </c>
      <c r="B185" s="56" t="s">
        <v>9690</v>
      </c>
      <c r="C185" s="57" t="s">
        <v>7675</v>
      </c>
      <c r="D185" s="51" t="str">
        <f>VLOOKUP(B185,貼り付け用!$S:$U,3,FALSE)</f>
        <v>つかもとぐるーぷ</v>
      </c>
    </row>
    <row r="186" spans="1:4" ht="17.25" customHeight="1" x14ac:dyDescent="0.15">
      <c r="A186" s="57">
        <v>178</v>
      </c>
      <c r="B186" s="73" t="s">
        <v>9744</v>
      </c>
      <c r="C186" s="57" t="s">
        <v>7657</v>
      </c>
      <c r="D186" s="51" t="str">
        <f>VLOOKUP(B186,貼り付け用!$S:$U,3,FALSE)</f>
        <v>つばきもとちえいん</v>
      </c>
    </row>
    <row r="187" spans="1:4" ht="17.25" customHeight="1" x14ac:dyDescent="0.15">
      <c r="A187" s="57">
        <v>179</v>
      </c>
      <c r="B187" s="73" t="s">
        <v>9781</v>
      </c>
      <c r="C187" s="57" t="s">
        <v>7689</v>
      </c>
      <c r="D187" s="51" t="str">
        <f>VLOOKUP(B187,貼り付け用!$S:$U,3,FALSE)</f>
        <v>ていじんぐるーぷ</v>
      </c>
    </row>
    <row r="188" spans="1:4" ht="17.25" customHeight="1" x14ac:dyDescent="0.15">
      <c r="A188" s="57">
        <v>180</v>
      </c>
      <c r="B188" s="73" t="s">
        <v>9860</v>
      </c>
      <c r="C188" s="57" t="s">
        <v>7675</v>
      </c>
      <c r="D188" s="51" t="str">
        <f>VLOOKUP(B188,貼り付け用!$S:$U,3,FALSE)</f>
        <v>ていせき</v>
      </c>
    </row>
    <row r="189" spans="1:4" ht="17.25" customHeight="1" x14ac:dyDescent="0.15">
      <c r="A189" s="57">
        <v>181</v>
      </c>
      <c r="B189" s="73" t="s">
        <v>9807</v>
      </c>
      <c r="C189" s="57" t="s">
        <v>7675</v>
      </c>
      <c r="D189" s="51" t="str">
        <f>VLOOKUP(B189,貼り付け用!$S:$U,3,FALSE)</f>
        <v>でんこう</v>
      </c>
    </row>
    <row r="190" spans="1:4" ht="17.25" customHeight="1" x14ac:dyDescent="0.15">
      <c r="A190" s="57">
        <v>182</v>
      </c>
      <c r="B190" s="73" t="s">
        <v>9756</v>
      </c>
      <c r="C190" s="57" t="s">
        <v>7712</v>
      </c>
      <c r="D190" s="51" t="str">
        <f>VLOOKUP(B190,貼り付け用!$S:$U,3,FALSE)</f>
        <v>でんそー</v>
      </c>
    </row>
    <row r="191" spans="1:4" ht="17.25" customHeight="1" x14ac:dyDescent="0.15">
      <c r="A191" s="57">
        <v>183</v>
      </c>
      <c r="B191" s="73" t="s">
        <v>9661</v>
      </c>
      <c r="C191" s="57" t="s">
        <v>7720</v>
      </c>
      <c r="D191" s="51" t="str">
        <f>VLOOKUP(B191,貼り付け用!$S:$U,3,FALSE)</f>
        <v>てんりよろず</v>
      </c>
    </row>
    <row r="192" spans="1:4" ht="17.25" customHeight="1" x14ac:dyDescent="0.15">
      <c r="A192" s="57">
        <v>184</v>
      </c>
      <c r="B192" s="73" t="s">
        <v>9946</v>
      </c>
      <c r="C192" s="57" t="s">
        <v>7675</v>
      </c>
      <c r="D192" s="51" t="str">
        <f>VLOOKUP(B192,貼り付け用!$S:$U,3,FALSE)</f>
        <v>とうあごうせい</v>
      </c>
    </row>
    <row r="193" spans="1:4" ht="17.25" customHeight="1" x14ac:dyDescent="0.15">
      <c r="A193" s="57">
        <v>185</v>
      </c>
      <c r="B193" s="73" t="s">
        <v>9926</v>
      </c>
      <c r="C193" s="57" t="s">
        <v>7675</v>
      </c>
      <c r="D193" s="51" t="str">
        <f>VLOOKUP(B193,貼り付け用!$S:$U,3,FALSE)</f>
        <v>とうあどうろ</v>
      </c>
    </row>
    <row r="194" spans="1:4" ht="17.25" customHeight="1" x14ac:dyDescent="0.15">
      <c r="A194" s="57">
        <v>186</v>
      </c>
      <c r="B194" s="73" t="s">
        <v>9930</v>
      </c>
      <c r="C194" s="57" t="s">
        <v>7675</v>
      </c>
      <c r="D194" s="51" t="str">
        <f>VLOOKUP(B194,貼り付け用!$S:$U,3,FALSE)</f>
        <v>とうきゅうひゃっかてん</v>
      </c>
    </row>
    <row r="195" spans="1:4" ht="17.25" customHeight="1" x14ac:dyDescent="0.15">
      <c r="A195" s="57">
        <v>187</v>
      </c>
      <c r="B195" s="73" t="s">
        <v>9738</v>
      </c>
      <c r="C195" s="57" t="s">
        <v>7675</v>
      </c>
      <c r="D195" s="51" t="str">
        <f>VLOOKUP(B195,貼り付け用!$S:$U,3,FALSE)</f>
        <v>とうきょういかだいがく</v>
      </c>
    </row>
    <row r="196" spans="1:4" ht="17.25" customHeight="1" x14ac:dyDescent="0.15">
      <c r="A196" s="57">
        <v>188</v>
      </c>
      <c r="B196" s="73" t="s">
        <v>9737</v>
      </c>
      <c r="C196" s="57" t="s">
        <v>7675</v>
      </c>
      <c r="D196" s="51" t="str">
        <f>VLOOKUP(B196,貼り付け用!$S:$U,3,FALSE)</f>
        <v>とうきょうえれくとろん</v>
      </c>
    </row>
    <row r="197" spans="1:4" ht="17.25" customHeight="1" x14ac:dyDescent="0.15">
      <c r="A197" s="57">
        <v>189</v>
      </c>
      <c r="B197" s="73" t="s">
        <v>9790</v>
      </c>
      <c r="C197" s="57" t="s">
        <v>7677</v>
      </c>
      <c r="D197" s="51" t="str">
        <f>VLOOKUP(B197,貼り付け用!$S:$U,3,FALSE)</f>
        <v>とうきょうおうかこうぎょう</v>
      </c>
    </row>
    <row r="198" spans="1:4" ht="17.25" customHeight="1" x14ac:dyDescent="0.15">
      <c r="A198" s="57">
        <v>190</v>
      </c>
      <c r="B198" s="56" t="s">
        <v>9739</v>
      </c>
      <c r="C198" s="57" t="s">
        <v>7675</v>
      </c>
      <c r="D198" s="51" t="str">
        <f>VLOOKUP(B198,貼り付け用!$S:$U,3,FALSE)</f>
        <v>とうきょうおくがいこうこくでぃすぷれい</v>
      </c>
    </row>
    <row r="199" spans="1:4" ht="17.25" customHeight="1" x14ac:dyDescent="0.15">
      <c r="A199" s="57">
        <v>191</v>
      </c>
      <c r="B199" s="73" t="s">
        <v>9928</v>
      </c>
      <c r="C199" s="57" t="s">
        <v>7675</v>
      </c>
      <c r="D199" s="51" t="str">
        <f>VLOOKUP(B199,貼り付け用!$S:$U,3,FALSE)</f>
        <v>とうきょうおりもの</v>
      </c>
    </row>
    <row r="200" spans="1:4" ht="17.25" customHeight="1" x14ac:dyDescent="0.15">
      <c r="A200" s="57">
        <v>192</v>
      </c>
      <c r="B200" s="73" t="s">
        <v>9667</v>
      </c>
      <c r="C200" s="57" t="s">
        <v>7675</v>
      </c>
      <c r="D200" s="51" t="str">
        <f>VLOOKUP(B200,貼り付け用!$S:$U,3,FALSE)</f>
        <v>とうきょうこううん</v>
      </c>
    </row>
    <row r="201" spans="1:4" ht="17.25" customHeight="1" x14ac:dyDescent="0.15">
      <c r="A201" s="57">
        <v>193</v>
      </c>
      <c r="B201" s="73" t="s">
        <v>9789</v>
      </c>
      <c r="C201" s="57" t="s">
        <v>7675</v>
      </c>
      <c r="D201" s="51" t="str">
        <f>VLOOKUP(B201,貼り付け用!$S:$U,3,FALSE)</f>
        <v>とうきょうこうこくぎょう</v>
      </c>
    </row>
    <row r="202" spans="1:4" ht="17.25" customHeight="1" x14ac:dyDescent="0.15">
      <c r="A202" s="57">
        <v>194</v>
      </c>
      <c r="B202" s="73" t="s">
        <v>9927</v>
      </c>
      <c r="C202" s="57" t="s">
        <v>7675</v>
      </c>
      <c r="D202" s="51" t="str">
        <f>VLOOKUP(B202,貼り付け用!$S:$U,3,FALSE)</f>
        <v>とうきょうじつぎょう</v>
      </c>
    </row>
    <row r="203" spans="1:4" ht="17.25" customHeight="1" x14ac:dyDescent="0.15">
      <c r="A203" s="57">
        <v>195</v>
      </c>
      <c r="B203" s="73" t="s">
        <v>9947</v>
      </c>
      <c r="C203" s="57" t="s">
        <v>7675</v>
      </c>
      <c r="D203" s="51" t="str">
        <f>VLOOKUP(B203,貼り付け用!$S:$U,3,FALSE)</f>
        <v>とうきょうすたーぎんこう</v>
      </c>
    </row>
    <row r="204" spans="1:4" ht="17.25" customHeight="1" x14ac:dyDescent="0.15">
      <c r="A204" s="57">
        <v>196</v>
      </c>
      <c r="B204" s="73" t="s">
        <v>9666</v>
      </c>
      <c r="C204" s="57" t="s">
        <v>7675</v>
      </c>
      <c r="D204" s="51" t="str">
        <f>VLOOKUP(B204,貼り付け用!$S:$U,3,FALSE)</f>
        <v>とうきょうちゅうおうおろしうりいちば</v>
      </c>
    </row>
    <row r="205" spans="1:4" ht="17.25" customHeight="1" x14ac:dyDescent="0.15">
      <c r="A205" s="57">
        <v>197</v>
      </c>
      <c r="B205" s="73" t="s">
        <v>9871</v>
      </c>
      <c r="C205" s="57" t="s">
        <v>7694</v>
      </c>
      <c r="D205" s="51" t="str">
        <f>VLOOKUP(B205,貼り付け用!$S:$U,3,FALSE)</f>
        <v>とうきょうてっこう</v>
      </c>
    </row>
    <row r="206" spans="1:4" ht="17.25" customHeight="1" x14ac:dyDescent="0.15">
      <c r="A206" s="57">
        <v>198</v>
      </c>
      <c r="B206" s="73" t="s">
        <v>9870</v>
      </c>
      <c r="C206" s="57" t="s">
        <v>7675</v>
      </c>
      <c r="D206" s="51" t="str">
        <f>VLOOKUP(B206,貼り付け用!$S:$U,3,FALSE)</f>
        <v>とうきょうときんぞくぷれすこうぎょう</v>
      </c>
    </row>
    <row r="207" spans="1:4" ht="17.25" customHeight="1" x14ac:dyDescent="0.15">
      <c r="A207" s="57">
        <v>199</v>
      </c>
      <c r="B207" s="73" t="s">
        <v>9869</v>
      </c>
      <c r="C207" s="57" t="s">
        <v>7675</v>
      </c>
      <c r="D207" s="51" t="str">
        <f>VLOOKUP(B207,貼り付け用!$S:$U,3,FALSE)</f>
        <v>とうきょうとじょうほうさーびすさんぎょう</v>
      </c>
    </row>
    <row r="208" spans="1:4" ht="17.25" customHeight="1" x14ac:dyDescent="0.15">
      <c r="A208" s="57">
        <v>200</v>
      </c>
      <c r="B208" s="56" t="s">
        <v>9742</v>
      </c>
      <c r="C208" s="57" t="s">
        <v>7675</v>
      </c>
      <c r="D208" s="51" t="str">
        <f>VLOOKUP(B208,貼り付け用!$S:$U,3,FALSE)</f>
        <v>とうきょうとしょくひん</v>
      </c>
    </row>
    <row r="209" spans="1:4" ht="17.25" customHeight="1" x14ac:dyDescent="0.15">
      <c r="A209" s="57">
        <v>201</v>
      </c>
      <c r="B209" s="73" t="s">
        <v>9868</v>
      </c>
      <c r="C209" s="57" t="s">
        <v>7675</v>
      </c>
      <c r="D209" s="51" t="str">
        <f>VLOOKUP(B209,貼り付け用!$S:$U,3,FALSE)</f>
        <v>とうきょうとどぼくけんちく</v>
      </c>
    </row>
    <row r="210" spans="1:4" ht="17.25" customHeight="1" x14ac:dyDescent="0.15">
      <c r="A210" s="57">
        <v>202</v>
      </c>
      <c r="B210" s="73" t="s">
        <v>9741</v>
      </c>
      <c r="C210" s="57" t="s">
        <v>7675</v>
      </c>
      <c r="D210" s="51" t="str">
        <f>VLOOKUP(B210,貼り付け用!$S:$U,3,FALSE)</f>
        <v>とうきょうとのうりんぎょぎょうだんたい</v>
      </c>
    </row>
    <row r="211" spans="1:4" ht="17.25" customHeight="1" x14ac:dyDescent="0.15">
      <c r="A211" s="57">
        <v>203</v>
      </c>
      <c r="B211" s="73" t="s">
        <v>9929</v>
      </c>
      <c r="C211" s="57" t="s">
        <v>7675</v>
      </c>
      <c r="D211" s="51" t="str">
        <f>VLOOKUP(B211,貼り付け用!$S:$U,3,FALSE)</f>
        <v>とうきょうとほうどうじぎょう</v>
      </c>
    </row>
    <row r="212" spans="1:4" ht="17.25" customHeight="1" x14ac:dyDescent="0.15">
      <c r="A212" s="57">
        <v>204</v>
      </c>
      <c r="B212" s="73" t="s">
        <v>9740</v>
      </c>
      <c r="C212" s="57" t="s">
        <v>7675</v>
      </c>
      <c r="D212" s="51" t="str">
        <f>VLOOKUP(B212,貼り付け用!$S:$U,3,FALSE)</f>
        <v>とうきょうとようがし</v>
      </c>
    </row>
    <row r="213" spans="1:4" ht="17.25" customHeight="1" x14ac:dyDescent="0.15">
      <c r="A213" s="57">
        <v>205</v>
      </c>
      <c r="B213" s="73" t="s">
        <v>9867</v>
      </c>
      <c r="C213" s="57" t="s">
        <v>7675</v>
      </c>
      <c r="D213" s="51" t="str">
        <f>VLOOKUP(B213,貼り付け用!$S:$U,3,FALSE)</f>
        <v>とうきょうとらっくじぎょう</v>
      </c>
    </row>
    <row r="214" spans="1:4" ht="17.25" customHeight="1" x14ac:dyDescent="0.15">
      <c r="A214" s="57">
        <v>206</v>
      </c>
      <c r="B214" s="56" t="s">
        <v>9743</v>
      </c>
      <c r="C214" s="57" t="s">
        <v>7677</v>
      </c>
      <c r="D214" s="51" t="str">
        <f>VLOOKUP(B214,貼り付け用!$S:$U,3,FALSE)</f>
        <v>とうしば</v>
      </c>
    </row>
    <row r="215" spans="1:4" ht="17.25" customHeight="1" x14ac:dyDescent="0.15">
      <c r="A215" s="57">
        <v>207</v>
      </c>
      <c r="B215" s="73" t="s">
        <v>9793</v>
      </c>
      <c r="C215" s="57" t="s">
        <v>7685</v>
      </c>
      <c r="D215" s="51" t="str">
        <f>VLOOKUP(B215,貼り付け用!$S:$U,3,FALSE)</f>
        <v>とうしばきかい</v>
      </c>
    </row>
    <row r="216" spans="1:4" ht="17.25" customHeight="1" x14ac:dyDescent="0.15">
      <c r="A216" s="57">
        <v>208</v>
      </c>
      <c r="B216" s="56" t="s">
        <v>9623</v>
      </c>
      <c r="C216" s="57" t="s">
        <v>7659</v>
      </c>
      <c r="D216" s="51" t="str">
        <f>VLOOKUP(B216,貼り付け用!$S:$U,3,FALSE)</f>
        <v>とうようごむ</v>
      </c>
    </row>
    <row r="217" spans="1:4" ht="17.25" customHeight="1" x14ac:dyDescent="0.15">
      <c r="A217" s="57">
        <v>209</v>
      </c>
      <c r="B217" s="73" t="s">
        <v>9736</v>
      </c>
      <c r="C217" s="57" t="s">
        <v>7659</v>
      </c>
      <c r="D217" s="51" t="str">
        <f>VLOOKUP(B217,貼り付け用!$S:$U,3,FALSE)</f>
        <v>とうり</v>
      </c>
    </row>
    <row r="218" spans="1:4" ht="17.25" customHeight="1" x14ac:dyDescent="0.15">
      <c r="A218" s="57">
        <v>210</v>
      </c>
      <c r="B218" s="56" t="s">
        <v>9866</v>
      </c>
      <c r="C218" s="57" t="s">
        <v>7718</v>
      </c>
      <c r="D218" s="51" t="str">
        <f>VLOOKUP(B218,貼り付け用!$S:$U,3,FALSE)</f>
        <v>とうれ</v>
      </c>
    </row>
    <row r="219" spans="1:4" ht="17.25" customHeight="1" x14ac:dyDescent="0.15">
      <c r="A219" s="57">
        <v>211</v>
      </c>
      <c r="B219" s="73" t="s">
        <v>9824</v>
      </c>
      <c r="C219" s="57" t="s">
        <v>7657</v>
      </c>
      <c r="D219" s="51" t="str">
        <f>VLOOKUP(B219,貼り付け用!$S:$U,3,FALSE)</f>
        <v>とーたるびゅーてぃー</v>
      </c>
    </row>
    <row r="220" spans="1:4" ht="17.25" customHeight="1" x14ac:dyDescent="0.15">
      <c r="A220" s="57">
        <v>212</v>
      </c>
      <c r="B220" s="73" t="s">
        <v>9710</v>
      </c>
      <c r="C220" s="57" t="s">
        <v>7681</v>
      </c>
      <c r="D220" s="51" t="str">
        <f>VLOOKUP(B220,貼り付け用!$S:$U,3,FALSE)</f>
        <v>とくしゅうかい</v>
      </c>
    </row>
    <row r="221" spans="1:4" ht="17.25" customHeight="1" x14ac:dyDescent="0.15">
      <c r="A221" s="57">
        <v>213</v>
      </c>
      <c r="B221" s="73" t="s">
        <v>9931</v>
      </c>
      <c r="C221" s="57" t="s">
        <v>7694</v>
      </c>
      <c r="D221" s="51" t="str">
        <f>VLOOKUP(B221,貼り付け用!$S:$U,3,FALSE)</f>
        <v>とちぎけんのうきょう</v>
      </c>
    </row>
    <row r="222" spans="1:4" ht="17.25" customHeight="1" x14ac:dyDescent="0.15">
      <c r="A222" s="57">
        <v>214</v>
      </c>
      <c r="B222" s="73" t="s">
        <v>9634</v>
      </c>
      <c r="C222" s="57" t="s">
        <v>7675</v>
      </c>
      <c r="D222" s="51" t="str">
        <f>VLOOKUP(B222,貼り付け用!$S:$U,3,FALSE)</f>
        <v>とっぱんぐるーぷ</v>
      </c>
    </row>
    <row r="223" spans="1:4" ht="17.25" customHeight="1" x14ac:dyDescent="0.15">
      <c r="A223" s="57">
        <v>215</v>
      </c>
      <c r="B223" s="56" t="s">
        <v>9909</v>
      </c>
      <c r="C223" s="57" t="s">
        <v>7712</v>
      </c>
      <c r="D223" s="51" t="str">
        <f>VLOOKUP(B223,貼り付け用!$S:$U,3,FALSE)</f>
        <v>とよたかんれんぶひん</v>
      </c>
    </row>
    <row r="224" spans="1:4" ht="17.25" customHeight="1" x14ac:dyDescent="0.15">
      <c r="A224" s="57">
        <v>216</v>
      </c>
      <c r="B224" s="73" t="s">
        <v>9883</v>
      </c>
      <c r="C224" s="57" t="s">
        <v>7712</v>
      </c>
      <c r="D224" s="51" t="str">
        <f>VLOOKUP(B224,貼り付け用!$S:$U,3,FALSE)</f>
        <v>とよたごうせい</v>
      </c>
    </row>
    <row r="225" spans="1:4" ht="17.25" customHeight="1" x14ac:dyDescent="0.15">
      <c r="A225" s="57">
        <v>217</v>
      </c>
      <c r="B225" s="73" t="s">
        <v>9757</v>
      </c>
      <c r="C225" s="57" t="s">
        <v>7712</v>
      </c>
      <c r="D225" s="51" t="str">
        <f>VLOOKUP(B225,貼り付け用!$S:$U,3,FALSE)</f>
        <v>とよたじどうしゃ</v>
      </c>
    </row>
    <row r="226" spans="1:4" ht="17.25" customHeight="1" x14ac:dyDescent="0.15">
      <c r="A226" s="57">
        <v>218</v>
      </c>
      <c r="B226" s="73" t="s">
        <v>9802</v>
      </c>
      <c r="C226" s="57" t="s">
        <v>7712</v>
      </c>
      <c r="D226" s="51" t="str">
        <f>VLOOKUP(B226,貼り付け用!$S:$U,3,FALSE)</f>
        <v>とよたつうしょう</v>
      </c>
    </row>
    <row r="227" spans="1:4" ht="17.25" customHeight="1" x14ac:dyDescent="0.15">
      <c r="A227" s="57">
        <v>219</v>
      </c>
      <c r="B227" s="73" t="s">
        <v>9691</v>
      </c>
      <c r="C227" s="57" t="s">
        <v>7712</v>
      </c>
      <c r="D227" s="51" t="str">
        <f>VLOOKUP(B227,貼り付け用!$S:$U,3,FALSE)</f>
        <v>とよたはんばいれんごう</v>
      </c>
    </row>
    <row r="228" spans="1:4" ht="17.25" customHeight="1" x14ac:dyDescent="0.15">
      <c r="A228" s="57">
        <v>220</v>
      </c>
      <c r="B228" s="73" t="s">
        <v>9635</v>
      </c>
      <c r="C228" s="57" t="s">
        <v>7712</v>
      </c>
      <c r="D228" s="51" t="str">
        <f>VLOOKUP(B228,貼り付け用!$S:$U,3,FALSE)</f>
        <v>とよたぼうしょく</v>
      </c>
    </row>
    <row r="229" spans="1:4" ht="17.25" customHeight="1" x14ac:dyDescent="0.15">
      <c r="A229" s="57">
        <v>221</v>
      </c>
      <c r="B229" s="73" t="s">
        <v>9636</v>
      </c>
      <c r="C229" s="57" t="s">
        <v>7677</v>
      </c>
      <c r="D229" s="51" t="str">
        <f>VLOOKUP(B229,貼り付け用!$S:$U,3,FALSE)</f>
        <v>ないすぐるーぷ</v>
      </c>
    </row>
    <row r="230" spans="1:4" ht="17.25" customHeight="1" x14ac:dyDescent="0.15">
      <c r="A230" s="57">
        <v>222</v>
      </c>
      <c r="B230" s="73" t="s">
        <v>9892</v>
      </c>
      <c r="C230" s="57" t="s">
        <v>7712</v>
      </c>
      <c r="D230" s="51" t="str">
        <f>VLOOKUP(B230,貼り付け用!$S:$U,3,FALSE)</f>
        <v>なおり</v>
      </c>
    </row>
    <row r="231" spans="1:4" ht="17.25" customHeight="1" x14ac:dyDescent="0.15">
      <c r="A231" s="57">
        <v>223</v>
      </c>
      <c r="B231" s="73" t="s">
        <v>9671</v>
      </c>
      <c r="C231" s="57" t="s">
        <v>7681</v>
      </c>
      <c r="D231" s="51" t="str">
        <f>VLOOKUP(B231,貼り付け用!$S:$U,3,FALSE)</f>
        <v>ながせさんぎょう</v>
      </c>
    </row>
    <row r="232" spans="1:4" ht="17.25" customHeight="1" x14ac:dyDescent="0.15">
      <c r="A232" s="57">
        <v>224</v>
      </c>
      <c r="B232" s="56" t="s">
        <v>9937</v>
      </c>
      <c r="C232" s="57" t="s">
        <v>7710</v>
      </c>
      <c r="D232" s="51" t="str">
        <f>VLOOKUP(B232,貼り付け用!$S:$U,3,FALSE)</f>
        <v>ながのけんおろししょうぎょうだんち</v>
      </c>
    </row>
    <row r="233" spans="1:4" ht="17.25" customHeight="1" x14ac:dyDescent="0.15">
      <c r="A233" s="57">
        <v>225</v>
      </c>
      <c r="B233" s="73" t="s">
        <v>9887</v>
      </c>
      <c r="C233" s="57" t="s">
        <v>7710</v>
      </c>
      <c r="D233" s="51" t="str">
        <f>VLOOKUP(B233,貼り付け用!$S:$U,3,FALSE)</f>
        <v>ながのけんきかいきんぞく</v>
      </c>
    </row>
    <row r="234" spans="1:4" ht="17.25" customHeight="1" x14ac:dyDescent="0.15">
      <c r="A234" s="57">
        <v>226</v>
      </c>
      <c r="B234" s="73" t="s">
        <v>9803</v>
      </c>
      <c r="C234" s="57" t="s">
        <v>7710</v>
      </c>
      <c r="D234" s="51" t="str">
        <f>VLOOKUP(B234,貼り付け用!$S:$U,3,FALSE)</f>
        <v>ながのけんじどうしゃはんばいてん</v>
      </c>
    </row>
    <row r="235" spans="1:4" ht="17.25" customHeight="1" x14ac:dyDescent="0.15">
      <c r="A235" s="57">
        <v>227</v>
      </c>
      <c r="B235" s="56" t="s">
        <v>9804</v>
      </c>
      <c r="C235" s="57" t="s">
        <v>7710</v>
      </c>
      <c r="D235" s="51" t="str">
        <f>VLOOKUP(B235,貼り付け用!$S:$U,3,FALSE)</f>
        <v>ながのけんしょくひん</v>
      </c>
    </row>
    <row r="236" spans="1:4" ht="17.25" customHeight="1" x14ac:dyDescent="0.15">
      <c r="A236" s="57">
        <v>228</v>
      </c>
      <c r="B236" s="73" t="s">
        <v>9834</v>
      </c>
      <c r="C236" s="57" t="s">
        <v>7681</v>
      </c>
      <c r="D236" s="51" t="str">
        <f>VLOOKUP(B236,貼り付け用!$S:$U,3,FALSE)</f>
        <v>なかやませいこうじょ</v>
      </c>
    </row>
    <row r="237" spans="1:4" ht="17.25" customHeight="1" x14ac:dyDescent="0.15">
      <c r="A237" s="57">
        <v>229</v>
      </c>
      <c r="B237" s="73" t="s">
        <v>9627</v>
      </c>
      <c r="C237" s="57" t="s">
        <v>7675</v>
      </c>
      <c r="D237" s="51" t="str">
        <f>VLOOKUP(B237,貼り付け用!$S:$U,3,FALSE)</f>
        <v>なとり</v>
      </c>
    </row>
    <row r="238" spans="1:4" ht="17.25" customHeight="1" x14ac:dyDescent="0.15">
      <c r="A238" s="57">
        <v>230</v>
      </c>
      <c r="B238" s="56" t="s">
        <v>9770</v>
      </c>
      <c r="C238" s="57" t="s">
        <v>7720</v>
      </c>
      <c r="D238" s="51" t="str">
        <f>VLOOKUP(B238,貼り付け用!$S:$U,3,FALSE)</f>
        <v>なんとぎんこう</v>
      </c>
    </row>
    <row r="239" spans="1:4" ht="17.25" customHeight="1" x14ac:dyDescent="0.15">
      <c r="A239" s="57">
        <v>231</v>
      </c>
      <c r="B239" s="73" t="s">
        <v>9879</v>
      </c>
      <c r="C239" s="57" t="s">
        <v>7658</v>
      </c>
      <c r="D239" s="51" t="str">
        <f>VLOOKUP(B239,貼り付け用!$S:$U,3,FALSE)</f>
        <v>にしかわごむこうぎょう</v>
      </c>
    </row>
    <row r="240" spans="1:4" ht="17.25" customHeight="1" x14ac:dyDescent="0.15">
      <c r="A240" s="57">
        <v>232</v>
      </c>
      <c r="B240" s="73" t="s">
        <v>9880</v>
      </c>
      <c r="C240" s="57" t="s">
        <v>7681</v>
      </c>
      <c r="D240" s="51" t="str">
        <f>VLOOKUP(B240,貼り付け用!$S:$U,3,FALSE)</f>
        <v>にしにほんぱっけーじんぐ</v>
      </c>
    </row>
    <row r="241" spans="1:4" ht="17.25" customHeight="1" x14ac:dyDescent="0.15">
      <c r="A241" s="57">
        <v>233</v>
      </c>
      <c r="B241" s="73" t="s">
        <v>9721</v>
      </c>
      <c r="C241" s="57" t="s">
        <v>7681</v>
      </c>
      <c r="D241" s="51" t="str">
        <f>VLOOKUP(B241,貼り付け用!$S:$U,3,FALSE)</f>
        <v>にしにほんぷらすちっくこうぎょう</v>
      </c>
    </row>
    <row r="242" spans="1:4" ht="17.25" customHeight="1" x14ac:dyDescent="0.15">
      <c r="A242" s="57">
        <v>234</v>
      </c>
      <c r="B242" s="73" t="s">
        <v>9734</v>
      </c>
      <c r="C242" s="57" t="s">
        <v>7675</v>
      </c>
      <c r="D242" s="51" t="str">
        <f>VLOOKUP(B242,貼り付け用!$S:$U,3,FALSE)</f>
        <v>にっけんぐるーぷ</v>
      </c>
    </row>
    <row r="243" spans="1:4" ht="17.25" customHeight="1" x14ac:dyDescent="0.15">
      <c r="A243" s="57">
        <v>235</v>
      </c>
      <c r="B243" s="73" t="s">
        <v>9786</v>
      </c>
      <c r="C243" s="57" t="s">
        <v>7677</v>
      </c>
      <c r="D243" s="51" t="str">
        <f>VLOOKUP(B243,貼り付け用!$S:$U,3,FALSE)</f>
        <v>にっさんじどうしゃ</v>
      </c>
    </row>
    <row r="244" spans="1:4" ht="17.25" customHeight="1" x14ac:dyDescent="0.15">
      <c r="A244" s="57">
        <v>236</v>
      </c>
      <c r="B244" s="73" t="s">
        <v>9945</v>
      </c>
      <c r="C244" s="57" t="s">
        <v>7675</v>
      </c>
      <c r="D244" s="51" t="str">
        <f>VLOOKUP(B244,貼り付け用!$S:$U,3,FALSE)</f>
        <v>にっしんせいふん</v>
      </c>
    </row>
    <row r="245" spans="1:4" ht="17.25" customHeight="1" x14ac:dyDescent="0.15">
      <c r="A245" s="57">
        <v>237</v>
      </c>
      <c r="B245" s="56" t="s">
        <v>9785</v>
      </c>
      <c r="C245" s="57" t="s">
        <v>7681</v>
      </c>
      <c r="D245" s="51" t="str">
        <f>VLOOKUP(B245,貼り付け用!$S:$U,3,FALSE)</f>
        <v>にっとうでんこう</v>
      </c>
    </row>
    <row r="246" spans="1:4" ht="17.25" customHeight="1" x14ac:dyDescent="0.15">
      <c r="A246" s="57">
        <v>238</v>
      </c>
      <c r="B246" s="73" t="s">
        <v>9731</v>
      </c>
      <c r="C246" s="57" t="s">
        <v>7675</v>
      </c>
      <c r="D246" s="51" t="str">
        <f>VLOOKUP(B246,貼り付け用!$S:$U,3,FALSE)</f>
        <v>にっぽんじむき</v>
      </c>
    </row>
    <row r="247" spans="1:4" ht="17.25" customHeight="1" x14ac:dyDescent="0.15">
      <c r="A247" s="57">
        <v>239</v>
      </c>
      <c r="B247" s="73" t="s">
        <v>9783</v>
      </c>
      <c r="C247" s="57" t="s">
        <v>7677</v>
      </c>
      <c r="D247" s="51" t="str">
        <f>VLOOKUP(B247,貼り付け用!$S:$U,3,FALSE)</f>
        <v>にっぽんはつじょう</v>
      </c>
    </row>
    <row r="248" spans="1:4" ht="17.25" customHeight="1" x14ac:dyDescent="0.15">
      <c r="A248" s="57">
        <v>240</v>
      </c>
      <c r="B248" s="73" t="s">
        <v>9664</v>
      </c>
      <c r="C248" s="57" t="s">
        <v>7681</v>
      </c>
      <c r="D248" s="51" t="str">
        <f>VLOOKUP(B248,貼り付け用!$S:$U,3,FALSE)</f>
        <v>にほんいたがらす</v>
      </c>
    </row>
    <row r="249" spans="1:4" ht="17.25" customHeight="1" x14ac:dyDescent="0.15">
      <c r="A249" s="57">
        <v>241</v>
      </c>
      <c r="B249" s="56" t="s">
        <v>9925</v>
      </c>
      <c r="C249" s="57" t="s">
        <v>7675</v>
      </c>
      <c r="D249" s="51" t="str">
        <f>VLOOKUP(B249,貼り付け用!$S:$U,3,FALSE)</f>
        <v>にほんかながたこうぎょう</v>
      </c>
    </row>
    <row r="250" spans="1:4" ht="17.25" customHeight="1" x14ac:dyDescent="0.15">
      <c r="A250" s="57">
        <v>242</v>
      </c>
      <c r="B250" s="73" t="s">
        <v>9733</v>
      </c>
      <c r="C250" s="57" t="s">
        <v>7675</v>
      </c>
      <c r="D250" s="51" t="str">
        <f>VLOOKUP(B250,貼り付け用!$S:$U,3,FALSE)</f>
        <v>にほんこうえい</v>
      </c>
    </row>
    <row r="251" spans="1:4" ht="17.25" customHeight="1" x14ac:dyDescent="0.15">
      <c r="A251" s="57">
        <v>243</v>
      </c>
      <c r="B251" s="73" t="s">
        <v>9730</v>
      </c>
      <c r="C251" s="57" t="s">
        <v>7675</v>
      </c>
      <c r="D251" s="51" t="str">
        <f>VLOOKUP(B251,貼り付け用!$S:$U,3,FALSE)</f>
        <v>にほんこうぎょうしんぶんしゃ</v>
      </c>
    </row>
    <row r="252" spans="1:4" ht="17.25" customHeight="1" x14ac:dyDescent="0.15">
      <c r="A252" s="57">
        <v>244</v>
      </c>
      <c r="B252" s="73" t="s">
        <v>9863</v>
      </c>
      <c r="C252" s="57" t="s">
        <v>7675</v>
      </c>
      <c r="D252" s="51" t="str">
        <f>VLOOKUP(B252,貼り付け用!$S:$U,3,FALSE)</f>
        <v>にほんこうくう</v>
      </c>
    </row>
    <row r="253" spans="1:4" ht="17.25" customHeight="1" x14ac:dyDescent="0.15">
      <c r="A253" s="57">
        <v>245</v>
      </c>
      <c r="B253" s="56" t="s">
        <v>9861</v>
      </c>
      <c r="C253" s="57" t="s">
        <v>7675</v>
      </c>
      <c r="D253" s="51" t="str">
        <f>VLOOKUP(B253,貼り付け用!$S:$U,3,FALSE)</f>
        <v>にほんころむびあ</v>
      </c>
    </row>
    <row r="254" spans="1:4" ht="17.25" customHeight="1" x14ac:dyDescent="0.15">
      <c r="A254" s="57">
        <v>246</v>
      </c>
      <c r="B254" s="73" t="s">
        <v>9864</v>
      </c>
      <c r="C254" s="57" t="s">
        <v>7681</v>
      </c>
      <c r="D254" s="51" t="str">
        <f>VLOOKUP(B254,貼り付け用!$S:$U,3,FALSE)</f>
        <v>にほんしょくばい</v>
      </c>
    </row>
    <row r="255" spans="1:4" ht="17.25" customHeight="1" x14ac:dyDescent="0.15">
      <c r="A255" s="57">
        <v>247</v>
      </c>
      <c r="B255" s="73" t="s">
        <v>9663</v>
      </c>
      <c r="C255" s="57" t="s">
        <v>7683</v>
      </c>
      <c r="D255" s="51" t="str">
        <f>VLOOKUP(B255,貼り付け用!$S:$U,3,FALSE)</f>
        <v>にほんしんごう</v>
      </c>
    </row>
    <row r="256" spans="1:4" ht="17.25" customHeight="1" x14ac:dyDescent="0.15">
      <c r="A256" s="57">
        <v>248</v>
      </c>
      <c r="B256" s="56" t="s">
        <v>9784</v>
      </c>
      <c r="C256" s="57" t="s">
        <v>7675</v>
      </c>
      <c r="D256" s="51" t="str">
        <f>VLOOKUP(B256,貼り付け用!$S:$U,3,FALSE)</f>
        <v>にほんせいふん</v>
      </c>
    </row>
    <row r="257" spans="1:4" ht="17.25" customHeight="1" x14ac:dyDescent="0.15">
      <c r="A257" s="57">
        <v>249</v>
      </c>
      <c r="B257" s="73" t="s">
        <v>9924</v>
      </c>
      <c r="C257" s="57" t="s">
        <v>7675</v>
      </c>
      <c r="D257" s="51" t="str">
        <f>VLOOKUP(B257,貼り付け用!$S:$U,3,FALSE)</f>
        <v>にほんてんさいせいとう</v>
      </c>
    </row>
    <row r="258" spans="1:4" ht="17.25" customHeight="1" x14ac:dyDescent="0.15">
      <c r="A258" s="57">
        <v>250</v>
      </c>
      <c r="B258" s="73" t="s">
        <v>9665</v>
      </c>
      <c r="C258" s="57" t="s">
        <v>7675</v>
      </c>
      <c r="D258" s="51" t="str">
        <f>VLOOKUP(B258,貼り付け用!$S:$U,3,FALSE)</f>
        <v>にほんでんし</v>
      </c>
    </row>
    <row r="259" spans="1:4" ht="17.25" customHeight="1" x14ac:dyDescent="0.15">
      <c r="A259" s="57">
        <v>251</v>
      </c>
      <c r="B259" s="73" t="s">
        <v>9862</v>
      </c>
      <c r="C259" s="57" t="s">
        <v>7681</v>
      </c>
      <c r="D259" s="51" t="str">
        <f>VLOOKUP(B259,貼り付け用!$S:$U,3,FALSE)</f>
        <v>にほんぺいんと</v>
      </c>
    </row>
    <row r="260" spans="1:4" ht="17.25" customHeight="1" x14ac:dyDescent="0.15">
      <c r="A260" s="57">
        <v>252</v>
      </c>
      <c r="B260" s="73" t="s">
        <v>9732</v>
      </c>
      <c r="C260" s="57" t="s">
        <v>7659</v>
      </c>
      <c r="D260" s="51" t="str">
        <f>VLOOKUP(B260,貼り付け用!$S:$U,3,FALSE)</f>
        <v>にほんやまむらがらす</v>
      </c>
    </row>
    <row r="261" spans="1:4" ht="17.25" customHeight="1" x14ac:dyDescent="0.15">
      <c r="A261" s="57">
        <v>253</v>
      </c>
      <c r="B261" s="73" t="s">
        <v>9825</v>
      </c>
      <c r="C261" s="57" t="s">
        <v>7675</v>
      </c>
      <c r="D261" s="51" t="str">
        <f>VLOOKUP(B261,貼り付け用!$S:$U,3,FALSE)</f>
        <v>にゅーおーたに</v>
      </c>
    </row>
    <row r="262" spans="1:4" ht="17.25" customHeight="1" x14ac:dyDescent="0.15">
      <c r="A262" s="57">
        <v>254</v>
      </c>
      <c r="B262" s="73" t="s">
        <v>9884</v>
      </c>
      <c r="C262" s="57" t="s">
        <v>7675</v>
      </c>
      <c r="D262" s="51" t="str">
        <f>VLOOKUP(B262,貼り付け用!$S:$U,3,FALSE)</f>
        <v>のうりんすいさんかんけいほうじん</v>
      </c>
    </row>
    <row r="263" spans="1:4" ht="17.25" customHeight="1" x14ac:dyDescent="0.15">
      <c r="A263" s="57">
        <v>255</v>
      </c>
      <c r="B263" s="73" t="s">
        <v>9758</v>
      </c>
      <c r="C263" s="57" t="s">
        <v>7675</v>
      </c>
      <c r="D263" s="51" t="str">
        <f>VLOOKUP(B263,貼り付け用!$S:$U,3,FALSE)</f>
        <v>のばるてぃす</v>
      </c>
    </row>
    <row r="264" spans="1:4" ht="17.25" customHeight="1" x14ac:dyDescent="0.15">
      <c r="A264" s="57">
        <v>256</v>
      </c>
      <c r="B264" s="56" t="s">
        <v>9747</v>
      </c>
      <c r="C264" s="57" t="s">
        <v>7681</v>
      </c>
      <c r="D264" s="51" t="str">
        <f>VLOOKUP(B264,貼り付け用!$S:$U,3,FALSE)</f>
        <v>のむら</v>
      </c>
    </row>
    <row r="265" spans="1:4" ht="17.25" customHeight="1" x14ac:dyDescent="0.15">
      <c r="A265" s="57">
        <v>257</v>
      </c>
      <c r="B265" s="73" t="s">
        <v>9745</v>
      </c>
      <c r="C265" s="57" t="s">
        <v>7675</v>
      </c>
      <c r="D265" s="51" t="str">
        <f>VLOOKUP(B265,貼り付け用!$S:$U,3,FALSE)</f>
        <v>はせこう</v>
      </c>
    </row>
    <row r="266" spans="1:4" ht="17.25" customHeight="1" x14ac:dyDescent="0.15">
      <c r="A266" s="57">
        <v>258</v>
      </c>
      <c r="B266" s="56" t="s">
        <v>9826</v>
      </c>
      <c r="C266" s="57" t="s">
        <v>7675</v>
      </c>
      <c r="D266" s="51" t="str">
        <f>VLOOKUP(B266,貼り付け用!$S:$U,3,FALSE)</f>
        <v>ぱっけーじこうぎょう</v>
      </c>
    </row>
    <row r="267" spans="1:4" ht="17.25" customHeight="1" x14ac:dyDescent="0.15">
      <c r="A267" s="57">
        <v>259</v>
      </c>
      <c r="B267" s="73" t="s">
        <v>9827</v>
      </c>
      <c r="C267" s="57" t="s">
        <v>7681</v>
      </c>
      <c r="D267" s="51" t="str">
        <f>VLOOKUP(B267,貼り付け用!$S:$U,3,FALSE)</f>
        <v>ぱなそにっく</v>
      </c>
    </row>
    <row r="268" spans="1:4" ht="17.25" customHeight="1" x14ac:dyDescent="0.15">
      <c r="A268" s="57">
        <v>260</v>
      </c>
      <c r="B268" s="73" t="s">
        <v>9692</v>
      </c>
      <c r="C268" s="57" t="s">
        <v>7675</v>
      </c>
      <c r="D268" s="51" t="str">
        <f>VLOOKUP(B268,貼り付け用!$S:$U,3,FALSE)</f>
        <v>ぱれっと</v>
      </c>
    </row>
    <row r="269" spans="1:4" ht="17.25" customHeight="1" x14ac:dyDescent="0.15">
      <c r="A269" s="57">
        <v>261</v>
      </c>
      <c r="B269" s="73" t="s">
        <v>9952</v>
      </c>
      <c r="C269" s="57" t="s">
        <v>7659</v>
      </c>
      <c r="D269" s="51" t="str">
        <f>VLOOKUP(B269,貼り付け用!$S:$U,3,FALSE)</f>
        <v>ばんどーかがく</v>
      </c>
    </row>
    <row r="270" spans="1:4" ht="17.25" customHeight="1" x14ac:dyDescent="0.15">
      <c r="A270" s="57">
        <v>262</v>
      </c>
      <c r="B270" s="73" t="s">
        <v>9791</v>
      </c>
      <c r="C270" s="57" t="s">
        <v>7675</v>
      </c>
      <c r="D270" s="51" t="str">
        <f>VLOOKUP(B270,貼り付け用!$S:$U,3,FALSE)</f>
        <v>ひがしにほんでんせんこうぎょう</v>
      </c>
    </row>
    <row r="271" spans="1:4" ht="17.25" customHeight="1" x14ac:dyDescent="0.15">
      <c r="A271" s="57">
        <v>263</v>
      </c>
      <c r="B271" s="73" t="s">
        <v>9792</v>
      </c>
      <c r="C271" s="57" t="s">
        <v>7681</v>
      </c>
      <c r="D271" s="51" t="str">
        <f>VLOOKUP(B271,貼り付け用!$S:$U,3,FALSE)</f>
        <v>ひがしよどがわ</v>
      </c>
    </row>
    <row r="272" spans="1:4" ht="17.25" customHeight="1" x14ac:dyDescent="0.15">
      <c r="A272" s="57">
        <v>264</v>
      </c>
      <c r="B272" s="73" t="s">
        <v>9655</v>
      </c>
      <c r="C272" s="57" t="s">
        <v>7659</v>
      </c>
      <c r="D272" s="51" t="str">
        <f>VLOOKUP(B272,貼り付け用!$S:$U,3,FALSE)</f>
        <v>ひょうごけんうんゆぎょう</v>
      </c>
    </row>
    <row r="273" spans="1:4" ht="17.25" customHeight="1" x14ac:dyDescent="0.15">
      <c r="A273" s="57">
        <v>265</v>
      </c>
      <c r="B273" s="73" t="s">
        <v>9828</v>
      </c>
      <c r="C273" s="57" t="s">
        <v>7675</v>
      </c>
      <c r="D273" s="51" t="str">
        <f>VLOOKUP(B273,貼り付け用!$S:$U,3,FALSE)</f>
        <v>ふぉーらむえんじにありんぐ</v>
      </c>
    </row>
    <row r="274" spans="1:4" ht="17.25" customHeight="1" x14ac:dyDescent="0.15">
      <c r="A274" s="57">
        <v>266</v>
      </c>
      <c r="B274" s="73" t="s">
        <v>9670</v>
      </c>
      <c r="C274" s="57" t="s">
        <v>7658</v>
      </c>
      <c r="D274" s="51" t="str">
        <f>VLOOKUP(B274,貼り付け用!$S:$U,3,FALSE)</f>
        <v>ふくやまつううん</v>
      </c>
    </row>
    <row r="275" spans="1:4" ht="17.25" customHeight="1" x14ac:dyDescent="0.15">
      <c r="A275" s="57">
        <v>267</v>
      </c>
      <c r="B275" s="73" t="s">
        <v>9829</v>
      </c>
      <c r="C275" s="57" t="s">
        <v>7675</v>
      </c>
      <c r="D275" s="51" t="str">
        <f>VLOOKUP(B275,貼り付け用!$S:$U,3,FALSE)</f>
        <v>ふじくら</v>
      </c>
    </row>
    <row r="276" spans="1:4" ht="17.25" customHeight="1" x14ac:dyDescent="0.15">
      <c r="A276" s="57">
        <v>268</v>
      </c>
      <c r="B276" s="73" t="s">
        <v>9654</v>
      </c>
      <c r="C276" s="57" t="s">
        <v>7677</v>
      </c>
      <c r="D276" s="51" t="str">
        <f>VLOOKUP(B276,貼り付け用!$S:$U,3,FALSE)</f>
        <v>ふじさっし</v>
      </c>
    </row>
    <row r="277" spans="1:4" ht="17.25" customHeight="1" x14ac:dyDescent="0.15">
      <c r="A277" s="57">
        <v>269</v>
      </c>
      <c r="B277" s="73" t="s">
        <v>9662</v>
      </c>
      <c r="C277" s="57" t="s">
        <v>7718</v>
      </c>
      <c r="D277" s="51" t="str">
        <f>VLOOKUP(B277,貼り付け用!$S:$U,3,FALSE)</f>
        <v>ふじしゃりょう</v>
      </c>
    </row>
    <row r="278" spans="1:4" ht="17.25" customHeight="1" x14ac:dyDescent="0.15">
      <c r="A278" s="57">
        <v>270</v>
      </c>
      <c r="B278" s="73" t="s">
        <v>9923</v>
      </c>
      <c r="C278" s="57" t="s">
        <v>7677</v>
      </c>
      <c r="D278" s="51" t="str">
        <f>VLOOKUP(B278,貼り付け用!$S:$U,3,FALSE)</f>
        <v>ふじそふと</v>
      </c>
    </row>
    <row r="279" spans="1:4" ht="17.25" customHeight="1" x14ac:dyDescent="0.15">
      <c r="A279" s="57">
        <v>271</v>
      </c>
      <c r="B279" s="73" t="s">
        <v>9857</v>
      </c>
      <c r="C279" s="57" t="s">
        <v>7675</v>
      </c>
      <c r="D279" s="51" t="str">
        <f>VLOOKUP(B279,貼り付け用!$S:$U,3,FALSE)</f>
        <v>ふじでんき</v>
      </c>
    </row>
    <row r="280" spans="1:4" ht="17.25" customHeight="1" x14ac:dyDescent="0.15">
      <c r="A280" s="57">
        <v>272</v>
      </c>
      <c r="B280" s="73" t="s">
        <v>9779</v>
      </c>
      <c r="C280" s="57" t="s">
        <v>7677</v>
      </c>
      <c r="D280" s="51" t="str">
        <f>VLOOKUP(B280,貼り付け用!$S:$U,3,FALSE)</f>
        <v>ふじふぃるむぐるーぷ</v>
      </c>
    </row>
    <row r="281" spans="1:4" ht="17.25" customHeight="1" x14ac:dyDescent="0.15">
      <c r="A281" s="57">
        <v>273</v>
      </c>
      <c r="B281" s="73" t="s">
        <v>9771</v>
      </c>
      <c r="C281" s="57" t="s">
        <v>7679</v>
      </c>
      <c r="D281" s="51" t="str">
        <f>VLOOKUP(B281,貼り付け用!$S:$U,3,FALSE)</f>
        <v>ふたばでんし</v>
      </c>
    </row>
    <row r="282" spans="1:4" ht="17.25" customHeight="1" x14ac:dyDescent="0.15">
      <c r="A282" s="57">
        <v>274</v>
      </c>
      <c r="B282" s="73" t="s">
        <v>9830</v>
      </c>
      <c r="C282" s="57" t="s">
        <v>7712</v>
      </c>
      <c r="D282" s="51" t="str">
        <f>VLOOKUP(B282,貼り付け用!$S:$U,3,FALSE)</f>
        <v>ぶらざー</v>
      </c>
    </row>
    <row r="283" spans="1:4" ht="17.25" customHeight="1" x14ac:dyDescent="0.15">
      <c r="A283" s="57">
        <v>275</v>
      </c>
      <c r="B283" s="73" t="s">
        <v>9637</v>
      </c>
      <c r="C283" s="57" t="s">
        <v>7675</v>
      </c>
      <c r="D283" s="51" t="str">
        <f>VLOOKUP(B283,貼り付け用!$S:$U,3,FALSE)</f>
        <v>ぶりじすとん</v>
      </c>
    </row>
    <row r="284" spans="1:4" ht="17.25" customHeight="1" x14ac:dyDescent="0.15">
      <c r="A284" s="57">
        <v>276</v>
      </c>
      <c r="B284" s="73" t="s">
        <v>9638</v>
      </c>
      <c r="C284" s="57" t="s">
        <v>7677</v>
      </c>
      <c r="D284" s="51" t="str">
        <f>VLOOKUP(B284,貼り付け用!$S:$U,3,FALSE)</f>
        <v>ぷれすこうぎょう</v>
      </c>
    </row>
    <row r="285" spans="1:4" ht="17.25" customHeight="1" x14ac:dyDescent="0.15">
      <c r="A285" s="57">
        <v>277</v>
      </c>
      <c r="B285" s="73" t="s">
        <v>9875</v>
      </c>
      <c r="C285" s="57" t="s">
        <v>7675</v>
      </c>
      <c r="D285" s="51" t="str">
        <f>VLOOKUP(B285,貼り付け用!$S:$U,3,FALSE)</f>
        <v>ほうせいだいがく</v>
      </c>
    </row>
    <row r="286" spans="1:4" ht="17.25" customHeight="1" x14ac:dyDescent="0.15">
      <c r="A286" s="57">
        <v>278</v>
      </c>
      <c r="B286" s="73" t="s">
        <v>9874</v>
      </c>
      <c r="C286" s="57" t="s">
        <v>7710</v>
      </c>
      <c r="D286" s="51" t="str">
        <f>VLOOKUP(B286,貼り付け用!$S:$U,3,FALSE)</f>
        <v>ほうれいしゅっぱん</v>
      </c>
    </row>
    <row r="287" spans="1:4" ht="17.25" customHeight="1" x14ac:dyDescent="0.15">
      <c r="A287" s="57">
        <v>279</v>
      </c>
      <c r="B287" s="73" t="s">
        <v>9844</v>
      </c>
      <c r="C287" s="57" t="s">
        <v>7704</v>
      </c>
      <c r="D287" s="51" t="str">
        <f>VLOOKUP(B287,貼り付け用!$S:$U,3,FALSE)</f>
        <v>ほくりくじょうほうさんぎょう</v>
      </c>
    </row>
    <row r="288" spans="1:4" ht="17.25" customHeight="1" x14ac:dyDescent="0.15">
      <c r="A288" s="57">
        <v>280</v>
      </c>
      <c r="B288" s="73" t="s">
        <v>9767</v>
      </c>
      <c r="C288" s="57" t="s">
        <v>7661</v>
      </c>
      <c r="D288" s="51" t="str">
        <f>VLOOKUP(B288,貼り付け用!$S:$U,3,FALSE)</f>
        <v>ほっかいどういりょう</v>
      </c>
    </row>
    <row r="289" spans="1:4" ht="17.25" customHeight="1" x14ac:dyDescent="0.15">
      <c r="A289" s="57">
        <v>281</v>
      </c>
      <c r="B289" s="73" t="s">
        <v>9693</v>
      </c>
      <c r="C289" s="57" t="s">
        <v>7685</v>
      </c>
      <c r="D289" s="51" t="str">
        <f>VLOOKUP(B289,貼り付け用!$S:$U,3,FALSE)</f>
        <v>ほとにくす・ぐるーぷ</v>
      </c>
    </row>
    <row r="290" spans="1:4" ht="17.25" customHeight="1" x14ac:dyDescent="0.15">
      <c r="A290" s="57">
        <v>282</v>
      </c>
      <c r="B290" s="56" t="s">
        <v>9694</v>
      </c>
      <c r="C290" s="57" t="s">
        <v>7675</v>
      </c>
      <c r="D290" s="51" t="str">
        <f>VLOOKUP(B290,貼り付け用!$S:$U,3,FALSE)</f>
        <v>ほんだ</v>
      </c>
    </row>
    <row r="291" spans="1:4" ht="17.25" customHeight="1" x14ac:dyDescent="0.15">
      <c r="A291" s="57">
        <v>283</v>
      </c>
      <c r="B291" s="73" t="s">
        <v>9695</v>
      </c>
      <c r="C291" s="57" t="s">
        <v>7683</v>
      </c>
      <c r="D291" s="51" t="str">
        <f>VLOOKUP(B291,貼り付け用!$S:$U,3,FALSE)</f>
        <v>まーれ</v>
      </c>
    </row>
    <row r="292" spans="1:4" ht="17.25" customHeight="1" x14ac:dyDescent="0.15">
      <c r="A292" s="57">
        <v>284</v>
      </c>
      <c r="B292" s="73" t="s">
        <v>9709</v>
      </c>
      <c r="C292" s="57" t="s">
        <v>7675</v>
      </c>
      <c r="D292" s="51" t="str">
        <f>VLOOKUP(B292,貼り付け用!$S:$U,3,FALSE)</f>
        <v>まえだどうろ</v>
      </c>
    </row>
    <row r="293" spans="1:4" ht="17.25" customHeight="1" x14ac:dyDescent="0.15">
      <c r="A293" s="57">
        <v>285</v>
      </c>
      <c r="B293" s="56" t="s">
        <v>9639</v>
      </c>
      <c r="C293" s="57" t="s">
        <v>7712</v>
      </c>
      <c r="D293" s="51" t="str">
        <f>VLOOKUP(B293,貼り付け用!$S:$U,3,FALSE)</f>
        <v>まきた</v>
      </c>
    </row>
    <row r="294" spans="1:4" ht="17.25" customHeight="1" x14ac:dyDescent="0.15">
      <c r="A294" s="57">
        <v>286</v>
      </c>
      <c r="B294" s="73" t="s">
        <v>9640</v>
      </c>
      <c r="C294" s="57" t="s">
        <v>7658</v>
      </c>
      <c r="D294" s="51" t="str">
        <f>VLOOKUP(B294,貼り付け用!$S:$U,3,FALSE)</f>
        <v>まつだ</v>
      </c>
    </row>
    <row r="295" spans="1:4" ht="17.25" customHeight="1" x14ac:dyDescent="0.15">
      <c r="A295" s="57">
        <v>287</v>
      </c>
      <c r="B295" s="73" t="s">
        <v>9794</v>
      </c>
      <c r="C295" s="57" t="s">
        <v>7675</v>
      </c>
      <c r="D295" s="51" t="str">
        <f>VLOOKUP(B295,貼り付け用!$S:$U,3,FALSE)</f>
        <v>まつや</v>
      </c>
    </row>
    <row r="296" spans="1:4" ht="17.25" customHeight="1" x14ac:dyDescent="0.15">
      <c r="A296" s="57">
        <v>288</v>
      </c>
      <c r="B296" s="73" t="s">
        <v>9832</v>
      </c>
      <c r="C296" s="57" t="s">
        <v>7689</v>
      </c>
      <c r="D296" s="51" t="str">
        <f>VLOOKUP(B296,貼り付け用!$S:$U,3,FALSE)</f>
        <v>みうらぐるーぷ</v>
      </c>
    </row>
    <row r="297" spans="1:4" ht="17.25" customHeight="1" x14ac:dyDescent="0.15">
      <c r="A297" s="57">
        <v>289</v>
      </c>
      <c r="B297" s="56" t="s">
        <v>9641</v>
      </c>
      <c r="C297" s="57" t="s">
        <v>7677</v>
      </c>
      <c r="D297" s="51" t="str">
        <f>VLOOKUP(B297,貼り付け用!$S:$U,3,FALSE)</f>
        <v>みくに</v>
      </c>
    </row>
    <row r="298" spans="1:4" ht="17.25" customHeight="1" x14ac:dyDescent="0.15">
      <c r="A298" s="57">
        <v>290</v>
      </c>
      <c r="B298" s="56" t="s">
        <v>9750</v>
      </c>
      <c r="C298" s="57" t="s">
        <v>7663</v>
      </c>
      <c r="D298" s="51" t="str">
        <f>VLOOKUP(B298,貼り付け用!$S:$U,3,FALSE)</f>
        <v>みちのくぎんこう</v>
      </c>
    </row>
    <row r="299" spans="1:4" ht="17.25" customHeight="1" x14ac:dyDescent="0.15">
      <c r="A299" s="57">
        <v>291</v>
      </c>
      <c r="B299" s="73" t="s">
        <v>9762</v>
      </c>
      <c r="C299" s="57" t="s">
        <v>7679</v>
      </c>
      <c r="D299" s="51" t="str">
        <f>VLOOKUP(B299,貼り付け用!$S:$U,3,FALSE)</f>
        <v>みついＥ＆Ｓ</v>
      </c>
    </row>
    <row r="300" spans="1:4" ht="17.25" customHeight="1" x14ac:dyDescent="0.15">
      <c r="A300" s="57">
        <v>292</v>
      </c>
      <c r="B300" s="73" t="s">
        <v>9944</v>
      </c>
      <c r="C300" s="57" t="s">
        <v>7675</v>
      </c>
      <c r="D300" s="51" t="str">
        <f>VLOOKUP(B300,貼り付け用!$S:$U,3,FALSE)</f>
        <v>みついすみともとらすとぐるーぷ</v>
      </c>
    </row>
    <row r="301" spans="1:4" ht="17.25" customHeight="1" x14ac:dyDescent="0.15">
      <c r="A301" s="57">
        <v>293</v>
      </c>
      <c r="B301" s="56" t="s">
        <v>9761</v>
      </c>
      <c r="C301" s="57" t="s">
        <v>7675</v>
      </c>
      <c r="D301" s="51" t="str">
        <f>VLOOKUP(B301,貼り付け用!$S:$U,3,FALSE)</f>
        <v>みついぶっさん</v>
      </c>
    </row>
    <row r="302" spans="1:4" ht="17.25" customHeight="1" x14ac:dyDescent="0.15">
      <c r="A302" s="57">
        <v>294</v>
      </c>
      <c r="B302" s="73" t="s">
        <v>9696</v>
      </c>
      <c r="C302" s="57" t="s">
        <v>7677</v>
      </c>
      <c r="D302" s="51" t="str">
        <f>VLOOKUP(B302,貼り付け用!$S:$U,3,FALSE)</f>
        <v>みつとよ</v>
      </c>
    </row>
    <row r="303" spans="1:4" ht="17.25" customHeight="1" x14ac:dyDescent="0.15">
      <c r="A303" s="57">
        <v>295</v>
      </c>
      <c r="B303" s="73" t="s">
        <v>9764</v>
      </c>
      <c r="C303" s="57" t="s">
        <v>7675</v>
      </c>
      <c r="D303" s="51" t="str">
        <f>VLOOKUP(B303,貼り付け用!$S:$U,3,FALSE)</f>
        <v>みつびしじしょ</v>
      </c>
    </row>
    <row r="304" spans="1:4" ht="17.25" customHeight="1" x14ac:dyDescent="0.15">
      <c r="A304" s="57">
        <v>296</v>
      </c>
      <c r="B304" s="56" t="s">
        <v>9643</v>
      </c>
      <c r="C304" s="57" t="s">
        <v>7675</v>
      </c>
      <c r="D304" s="51" t="str">
        <f>VLOOKUP(B304,貼り付け用!$S:$U,3,FALSE)</f>
        <v>みつびしじどうしゃ</v>
      </c>
    </row>
    <row r="305" spans="1:4" ht="17.25" customHeight="1" x14ac:dyDescent="0.15">
      <c r="A305" s="57">
        <v>297</v>
      </c>
      <c r="B305" s="73" t="s">
        <v>9833</v>
      </c>
      <c r="C305" s="57" t="s">
        <v>7675</v>
      </c>
      <c r="D305" s="51" t="str">
        <f>VLOOKUP(B305,貼り付け用!$S:$U,3,FALSE)</f>
        <v>みつびしまてりある</v>
      </c>
    </row>
    <row r="306" spans="1:4" ht="17.25" customHeight="1" x14ac:dyDescent="0.15">
      <c r="A306" s="57">
        <v>298</v>
      </c>
      <c r="B306" s="73" t="s">
        <v>9679</v>
      </c>
      <c r="C306" s="57" t="s">
        <v>7659</v>
      </c>
      <c r="D306" s="51" t="str">
        <f>VLOOKUP(B306,貼り付け用!$S:$U,3,FALSE)</f>
        <v>みづほ</v>
      </c>
    </row>
    <row r="307" spans="1:4" ht="17.25" customHeight="1" x14ac:dyDescent="0.15">
      <c r="A307" s="57">
        <v>299</v>
      </c>
      <c r="B307" s="73" t="s">
        <v>9712</v>
      </c>
      <c r="C307" s="57" t="s">
        <v>7657</v>
      </c>
      <c r="D307" s="51" t="str">
        <f>VLOOKUP(B307,貼り付け用!$S:$U,3,FALSE)</f>
        <v>むらたせいさくじょ</v>
      </c>
    </row>
    <row r="308" spans="1:4" ht="17.25" customHeight="1" x14ac:dyDescent="0.15">
      <c r="A308" s="57">
        <v>300</v>
      </c>
      <c r="B308" s="73" t="s">
        <v>9735</v>
      </c>
      <c r="C308" s="57" t="s">
        <v>7675</v>
      </c>
      <c r="D308" s="51" t="str">
        <f>VLOOKUP(B308,貼り付け用!$S:$U,3,FALSE)</f>
        <v>めいじやすだせいめい</v>
      </c>
    </row>
    <row r="309" spans="1:4" ht="17.25" customHeight="1" x14ac:dyDescent="0.15">
      <c r="A309" s="57">
        <v>301</v>
      </c>
      <c r="B309" s="73" t="s">
        <v>9656</v>
      </c>
      <c r="C309" s="57" t="s">
        <v>7675</v>
      </c>
      <c r="D309" s="51" t="str">
        <f>VLOOKUP(B309,貼り付け用!$S:$U,3,FALSE)</f>
        <v>めいとう</v>
      </c>
    </row>
    <row r="310" spans="1:4" ht="17.25" customHeight="1" x14ac:dyDescent="0.15">
      <c r="A310" s="57">
        <v>302</v>
      </c>
      <c r="B310" s="73" t="s">
        <v>9648</v>
      </c>
      <c r="C310" s="57" t="s">
        <v>7675</v>
      </c>
      <c r="D310" s="51" t="str">
        <f>VLOOKUP(B310,貼り付け用!$S:$U,3,FALSE)</f>
        <v>もちだせいやく</v>
      </c>
    </row>
    <row r="311" spans="1:4" ht="17.25" customHeight="1" x14ac:dyDescent="0.15">
      <c r="A311" s="57">
        <v>303</v>
      </c>
      <c r="B311" s="73" t="s">
        <v>9707</v>
      </c>
      <c r="C311" s="57" t="s">
        <v>7675</v>
      </c>
      <c r="D311" s="51" t="str">
        <f>VLOOKUP(B311,貼り付け用!$S:$U,3,FALSE)</f>
        <v>やすだにほんこうあ</v>
      </c>
    </row>
    <row r="312" spans="1:4" ht="17.25" customHeight="1" x14ac:dyDescent="0.15">
      <c r="A312" s="57">
        <v>304</v>
      </c>
      <c r="B312" s="73" t="s">
        <v>9858</v>
      </c>
      <c r="C312" s="57" t="s">
        <v>7675</v>
      </c>
      <c r="D312" s="51" t="str">
        <f>VLOOKUP(B312,貼り付け用!$S:$U,3,FALSE)</f>
        <v>やまざきせいぱん</v>
      </c>
    </row>
    <row r="313" spans="1:4" ht="17.25" customHeight="1" x14ac:dyDescent="0.15">
      <c r="A313" s="57">
        <v>305</v>
      </c>
      <c r="B313" s="73" t="s">
        <v>9748</v>
      </c>
      <c r="C313" s="57" t="s">
        <v>7675</v>
      </c>
      <c r="D313" s="51" t="str">
        <f>VLOOKUP(B313,貼り付け用!$S:$U,3,FALSE)</f>
        <v>やまと</v>
      </c>
    </row>
    <row r="314" spans="1:4" ht="17.25" customHeight="1" x14ac:dyDescent="0.15">
      <c r="A314" s="57">
        <v>306</v>
      </c>
      <c r="B314" s="73" t="s">
        <v>9910</v>
      </c>
      <c r="C314" s="57" t="s">
        <v>7685</v>
      </c>
      <c r="D314" s="51" t="str">
        <f>VLOOKUP(B314,貼り付け用!$S:$U,3,FALSE)</f>
        <v>やまは</v>
      </c>
    </row>
    <row r="315" spans="1:4" ht="17.25" customHeight="1" x14ac:dyDescent="0.15">
      <c r="A315" s="57">
        <v>307</v>
      </c>
      <c r="B315" s="73" t="s">
        <v>9642</v>
      </c>
      <c r="C315" s="57" t="s">
        <v>7659</v>
      </c>
      <c r="D315" s="51" t="str">
        <f>VLOOKUP(B315,貼り付け用!$S:$U,3,FALSE)</f>
        <v>ゆーしーしー</v>
      </c>
    </row>
    <row r="316" spans="1:4" ht="17.25" customHeight="1" x14ac:dyDescent="0.15">
      <c r="A316" s="57">
        <v>308</v>
      </c>
      <c r="B316" s="73" t="s">
        <v>9724</v>
      </c>
      <c r="C316" s="57" t="s">
        <v>7692</v>
      </c>
      <c r="D316" s="51" t="str">
        <f>VLOOKUP(B316,貼り付け用!$S:$U,3,FALSE)</f>
        <v>ゆきのせいぼかい</v>
      </c>
    </row>
    <row r="317" spans="1:4" ht="17.25" customHeight="1" x14ac:dyDescent="0.15">
      <c r="A317" s="57">
        <v>309</v>
      </c>
      <c r="B317" s="73" t="s">
        <v>9912</v>
      </c>
      <c r="C317" s="57" t="s">
        <v>7712</v>
      </c>
      <c r="D317" s="51" t="str">
        <f>VLOOKUP(B317,貼り付け用!$S:$U,3,FALSE)</f>
        <v>ゆにーぐるーぷ</v>
      </c>
    </row>
    <row r="318" spans="1:4" ht="17.25" customHeight="1" x14ac:dyDescent="0.15">
      <c r="A318" s="57">
        <v>310</v>
      </c>
      <c r="B318" s="73" t="s">
        <v>9911</v>
      </c>
      <c r="C318" s="57" t="s">
        <v>7681</v>
      </c>
      <c r="D318" s="51" t="str">
        <f>VLOOKUP(B318,貼り付け用!$S:$U,3,FALSE)</f>
        <v>ゆにちか</v>
      </c>
    </row>
    <row r="319" spans="1:4" ht="17.25" customHeight="1" x14ac:dyDescent="0.15">
      <c r="A319" s="57">
        <v>311</v>
      </c>
      <c r="B319" s="73" t="s">
        <v>9714</v>
      </c>
      <c r="C319" s="57" t="s">
        <v>7679</v>
      </c>
      <c r="D319" s="51" t="str">
        <f>VLOOKUP(B319,貼り付け用!$S:$U,3,FALSE)</f>
        <v>よこかわぶりっじほーるでぃんぐす</v>
      </c>
    </row>
    <row r="320" spans="1:4" ht="17.25" customHeight="1" x14ac:dyDescent="0.15">
      <c r="A320" s="57">
        <v>312</v>
      </c>
      <c r="B320" s="73" t="s">
        <v>9873</v>
      </c>
      <c r="C320" s="57" t="s">
        <v>7677</v>
      </c>
      <c r="D320" s="51" t="str">
        <f>VLOOKUP(B320,貼り付け用!$S:$U,3,FALSE)</f>
        <v>よこはまぎんこう</v>
      </c>
    </row>
    <row r="321" spans="1:4" ht="17.25" customHeight="1" x14ac:dyDescent="0.15">
      <c r="A321" s="57">
        <v>313</v>
      </c>
      <c r="B321" s="73" t="s">
        <v>9872</v>
      </c>
      <c r="C321" s="57" t="s">
        <v>7677</v>
      </c>
      <c r="D321" s="51" t="str">
        <f>VLOOKUP(B321,貼り付け用!$S:$U,3,FALSE)</f>
        <v>よこはまこううん</v>
      </c>
    </row>
    <row r="322" spans="1:4" ht="17.25" customHeight="1" x14ac:dyDescent="0.15">
      <c r="A322" s="57">
        <v>314</v>
      </c>
      <c r="B322" s="56" t="s">
        <v>9795</v>
      </c>
      <c r="C322" s="57" t="s">
        <v>7675</v>
      </c>
      <c r="D322" s="51" t="str">
        <f>VLOOKUP(B322,貼り付け用!$S:$U,3,FALSE)</f>
        <v>よこはまごむ</v>
      </c>
    </row>
    <row r="323" spans="1:4" ht="17.25" customHeight="1" x14ac:dyDescent="0.15">
      <c r="A323" s="57">
        <v>315</v>
      </c>
      <c r="B323" s="73" t="s">
        <v>9772</v>
      </c>
      <c r="C323" s="57" t="s">
        <v>7675</v>
      </c>
      <c r="D323" s="51" t="str">
        <f>VLOOKUP(B323,貼り付け用!$S:$U,3,FALSE)</f>
        <v>よしはらしょうひん</v>
      </c>
    </row>
    <row r="324" spans="1:4" ht="17.25" customHeight="1" x14ac:dyDescent="0.15">
      <c r="A324" s="57">
        <v>316</v>
      </c>
      <c r="B324" s="73" t="s">
        <v>9932</v>
      </c>
      <c r="C324" s="57" t="s">
        <v>7675</v>
      </c>
      <c r="D324" s="51" t="str">
        <f>VLOOKUP(B324,貼り付け用!$S:$U,3,FALSE)</f>
        <v>らくてん</v>
      </c>
    </row>
    <row r="325" spans="1:4" ht="17.25" customHeight="1" x14ac:dyDescent="0.15">
      <c r="A325" s="57">
        <v>317</v>
      </c>
      <c r="B325" s="73" t="s">
        <v>9759</v>
      </c>
      <c r="C325" s="57" t="s">
        <v>7675</v>
      </c>
      <c r="D325" s="51" t="str">
        <f>VLOOKUP(B325,貼り付け用!$S:$U,3,FALSE)</f>
        <v>りくるーと</v>
      </c>
    </row>
    <row r="326" spans="1:4" ht="17.25" customHeight="1" x14ac:dyDescent="0.15">
      <c r="A326" s="57">
        <v>318</v>
      </c>
      <c r="B326" s="73" t="s">
        <v>9933</v>
      </c>
      <c r="C326" s="57" t="s">
        <v>7675</v>
      </c>
      <c r="D326" s="51" t="str">
        <f>VLOOKUP(B326,貼り付け用!$S:$U,3,FALSE)</f>
        <v>りけん</v>
      </c>
    </row>
    <row r="327" spans="1:4" ht="17.25" customHeight="1" x14ac:dyDescent="0.15">
      <c r="A327" s="57">
        <v>319</v>
      </c>
      <c r="B327" s="73" t="s">
        <v>9813</v>
      </c>
      <c r="C327" s="57" t="s">
        <v>7681</v>
      </c>
      <c r="D327" s="51" t="str">
        <f>VLOOKUP(B327,貼り付け用!$S:$U,3,FALSE)</f>
        <v>りそな</v>
      </c>
    </row>
    <row r="328" spans="1:4" ht="17.25" customHeight="1" x14ac:dyDescent="0.15">
      <c r="A328" s="57">
        <v>320</v>
      </c>
      <c r="B328" s="73" t="s">
        <v>9760</v>
      </c>
      <c r="C328" s="57" t="s">
        <v>7681</v>
      </c>
      <c r="D328" s="51" t="str">
        <f>VLOOKUP(B328,貼り付け用!$S:$U,3,FALSE)</f>
        <v>れんごー</v>
      </c>
    </row>
    <row r="329" spans="1:4" ht="17.25" customHeight="1" x14ac:dyDescent="0.15">
      <c r="A329" s="57">
        <v>321</v>
      </c>
      <c r="B329" s="73" t="s">
        <v>9727</v>
      </c>
      <c r="C329" s="57" t="s">
        <v>7675</v>
      </c>
      <c r="D329" s="51" t="str">
        <f>VLOOKUP(B329,貼り付け用!$S:$U,3,FALSE)</f>
        <v>ろうどうしゃけんこうあんぜんきこう</v>
      </c>
    </row>
    <row r="330" spans="1:4" ht="17.25" customHeight="1" x14ac:dyDescent="0.15">
      <c r="A330" s="57">
        <v>322</v>
      </c>
      <c r="B330" s="73" t="s">
        <v>9831</v>
      </c>
      <c r="C330" s="57" t="s">
        <v>7659</v>
      </c>
      <c r="D330" s="51" t="str">
        <f>VLOOKUP(B330,貼り付け用!$S:$U,3,FALSE)</f>
        <v>わーるど</v>
      </c>
    </row>
    <row r="331" spans="1:4" ht="17.25" customHeight="1" x14ac:dyDescent="0.15">
      <c r="A331" s="57">
        <v>323</v>
      </c>
      <c r="B331" s="73" t="s">
        <v>9787</v>
      </c>
      <c r="C331" s="57" t="s">
        <v>7675</v>
      </c>
      <c r="D331" s="51" t="str">
        <f>VLOOKUP(B331,貼り付け用!$S:$U,3,FALSE)</f>
        <v>わせだだいがく</v>
      </c>
    </row>
    <row r="332" spans="1:4" ht="17.25" customHeight="1" x14ac:dyDescent="0.15">
      <c r="A332" s="57"/>
      <c r="B332" s="56"/>
      <c r="C332" s="57"/>
      <c r="D332" s="51" t="e">
        <f>VLOOKUP(B332,貼り付け用!$S:$U,3,FALSE)</f>
        <v>#N/A</v>
      </c>
    </row>
    <row r="333" spans="1:4" ht="17.25" customHeight="1" x14ac:dyDescent="0.15">
      <c r="A333" s="57"/>
      <c r="B333" s="73"/>
      <c r="C333" s="57"/>
      <c r="D333" s="51" t="e">
        <f>VLOOKUP(B333,貼り付け用!$S:$U,3,FALSE)</f>
        <v>#N/A</v>
      </c>
    </row>
    <row r="334" spans="1:4" ht="17.25" customHeight="1" x14ac:dyDescent="0.15">
      <c r="A334" s="57"/>
      <c r="B334" s="56"/>
      <c r="C334" s="57"/>
      <c r="D334" s="51" t="e">
        <f>VLOOKUP(B334,貼り付け用!$S:$U,3,FALSE)</f>
        <v>#N/A</v>
      </c>
    </row>
    <row r="335" spans="1:4" ht="17.25" customHeight="1" x14ac:dyDescent="0.15">
      <c r="A335" s="57"/>
      <c r="B335" s="73"/>
      <c r="C335" s="57"/>
      <c r="D335" s="51" t="e">
        <f>VLOOKUP(B335,貼り付け用!$S:$U,3,FALSE)</f>
        <v>#N/A</v>
      </c>
    </row>
    <row r="336" spans="1:4" ht="17.25" customHeight="1" x14ac:dyDescent="0.15">
      <c r="A336" s="57"/>
      <c r="B336" s="73"/>
      <c r="C336" s="57"/>
      <c r="D336" s="51" t="e">
        <f>VLOOKUP(B336,貼り付け用!$S:$U,3,FALSE)</f>
        <v>#N/A</v>
      </c>
    </row>
    <row r="337" spans="1:4" ht="17.25" customHeight="1" x14ac:dyDescent="0.15">
      <c r="A337" s="57"/>
      <c r="B337" s="73"/>
      <c r="C337" s="57"/>
      <c r="D337" s="51" t="e">
        <f>VLOOKUP(B337,貼り付け用!$S:$U,3,FALSE)</f>
        <v>#N/A</v>
      </c>
    </row>
    <row r="338" spans="1:4" ht="17.25" customHeight="1" x14ac:dyDescent="0.15">
      <c r="A338" s="57"/>
      <c r="B338" s="73"/>
      <c r="C338" s="57"/>
      <c r="D338" s="51" t="e">
        <f>VLOOKUP(B338,貼り付け用!$S:$U,3,FALSE)</f>
        <v>#N/A</v>
      </c>
    </row>
    <row r="339" spans="1:4" ht="17.25" customHeight="1" x14ac:dyDescent="0.15">
      <c r="A339" s="57"/>
      <c r="B339" s="73"/>
      <c r="C339" s="57"/>
      <c r="D339" s="51" t="e">
        <f>VLOOKUP(B339,貼り付け用!$S:$U,3,FALSE)</f>
        <v>#N/A</v>
      </c>
    </row>
    <row r="340" spans="1:4" ht="17.25" customHeight="1" x14ac:dyDescent="0.15">
      <c r="A340" s="57"/>
      <c r="B340" s="73"/>
      <c r="C340" s="57"/>
      <c r="D340" s="51" t="e">
        <f>VLOOKUP(B340,貼り付け用!$S:$U,3,FALSE)</f>
        <v>#N/A</v>
      </c>
    </row>
    <row r="341" spans="1:4" ht="17.25" customHeight="1" x14ac:dyDescent="0.15">
      <c r="A341" s="57"/>
      <c r="B341" s="73"/>
      <c r="C341" s="57"/>
      <c r="D341" s="51" t="e">
        <f>VLOOKUP(B341,貼り付け用!$S:$U,3,FALSE)</f>
        <v>#N/A</v>
      </c>
    </row>
    <row r="342" spans="1:4" ht="17.25" customHeight="1" x14ac:dyDescent="0.15">
      <c r="A342" s="57"/>
      <c r="B342" s="73"/>
      <c r="C342" s="57"/>
      <c r="D342" s="51" t="e">
        <f>VLOOKUP(B342,貼り付け用!$S:$U,3,FALSE)</f>
        <v>#N/A</v>
      </c>
    </row>
    <row r="343" spans="1:4" ht="17.25" customHeight="1" x14ac:dyDescent="0.15">
      <c r="A343" s="57"/>
      <c r="B343" s="56"/>
      <c r="C343" s="57"/>
      <c r="D343" s="51" t="e">
        <f>VLOOKUP(B343,貼り付け用!$S:$U,3,FALSE)</f>
        <v>#N/A</v>
      </c>
    </row>
    <row r="344" spans="1:4" ht="17.25" customHeight="1" x14ac:dyDescent="0.15">
      <c r="A344" s="57"/>
      <c r="B344" s="73"/>
      <c r="C344" s="57"/>
      <c r="D344" s="51" t="e">
        <f>VLOOKUP(B344,貼り付け用!$S:$U,3,FALSE)</f>
        <v>#N/A</v>
      </c>
    </row>
    <row r="345" spans="1:4" ht="17.25" customHeight="1" x14ac:dyDescent="0.15">
      <c r="A345" s="57"/>
      <c r="B345" s="73"/>
      <c r="C345" s="57"/>
      <c r="D345" s="51" t="e">
        <f>VLOOKUP(B345,貼り付け用!$S:$U,3,FALSE)</f>
        <v>#N/A</v>
      </c>
    </row>
    <row r="346" spans="1:4" ht="17.25" customHeight="1" x14ac:dyDescent="0.15">
      <c r="A346" s="57"/>
      <c r="B346" s="73"/>
      <c r="C346" s="57"/>
      <c r="D346" s="51" t="e">
        <f>VLOOKUP(B346,貼り付け用!$S:$U,3,FALSE)</f>
        <v>#N/A</v>
      </c>
    </row>
    <row r="347" spans="1:4" ht="17.25" customHeight="1" x14ac:dyDescent="0.15">
      <c r="A347" s="57"/>
      <c r="B347" s="73"/>
      <c r="C347" s="57"/>
      <c r="D347" s="51" t="e">
        <f>VLOOKUP(B347,貼り付け用!$S:$U,3,FALSE)</f>
        <v>#N/A</v>
      </c>
    </row>
    <row r="348" spans="1:4" ht="17.25" customHeight="1" x14ac:dyDescent="0.15">
      <c r="A348" s="57"/>
      <c r="B348" s="73"/>
      <c r="C348" s="57"/>
      <c r="D348" s="51" t="e">
        <f>VLOOKUP(B348,貼り付け用!$S:$U,3,FALSE)</f>
        <v>#N/A</v>
      </c>
    </row>
    <row r="349" spans="1:4" ht="17.25" customHeight="1" x14ac:dyDescent="0.15">
      <c r="A349" s="57"/>
      <c r="B349" s="73"/>
      <c r="C349" s="57"/>
      <c r="D349" s="51" t="e">
        <f>VLOOKUP(B349,貼り付け用!$S:$U,3,FALSE)</f>
        <v>#N/A</v>
      </c>
    </row>
    <row r="350" spans="1:4" ht="17.25" customHeight="1" x14ac:dyDescent="0.15">
      <c r="A350" s="57"/>
      <c r="B350" s="56"/>
      <c r="C350" s="57"/>
      <c r="D350" s="51" t="e">
        <f>VLOOKUP(B350,貼り付け用!$S:$U,3,FALSE)</f>
        <v>#N/A</v>
      </c>
    </row>
    <row r="351" spans="1:4" ht="17.25" customHeight="1" x14ac:dyDescent="0.15">
      <c r="A351" s="57"/>
      <c r="B351" s="73"/>
      <c r="C351" s="57"/>
      <c r="D351" s="51" t="e">
        <f>VLOOKUP(B351,貼り付け用!$S:$U,3,FALSE)</f>
        <v>#N/A</v>
      </c>
    </row>
    <row r="352" spans="1:4" ht="17.25" customHeight="1" x14ac:dyDescent="0.15">
      <c r="A352" s="57"/>
      <c r="B352" s="73"/>
      <c r="C352" s="57"/>
      <c r="D352" s="51" t="e">
        <f>VLOOKUP(B352,貼り付け用!$S:$U,3,FALSE)</f>
        <v>#N/A</v>
      </c>
    </row>
    <row r="353" spans="1:4" ht="17.25" customHeight="1" x14ac:dyDescent="0.15">
      <c r="A353" s="57"/>
      <c r="B353" s="73"/>
      <c r="C353" s="57"/>
      <c r="D353" s="51" t="e">
        <f>VLOOKUP(B353,貼り付け用!$S:$U,3,FALSE)</f>
        <v>#N/A</v>
      </c>
    </row>
    <row r="354" spans="1:4" ht="17.25" customHeight="1" x14ac:dyDescent="0.15">
      <c r="A354" s="57"/>
      <c r="B354" s="73"/>
      <c r="C354" s="57"/>
      <c r="D354" s="51" t="e">
        <f>VLOOKUP(B354,貼り付け用!$S:$U,3,FALSE)</f>
        <v>#N/A</v>
      </c>
    </row>
    <row r="355" spans="1:4" ht="17.25" customHeight="1" x14ac:dyDescent="0.15">
      <c r="A355" s="57"/>
      <c r="B355" s="73"/>
      <c r="C355" s="57"/>
      <c r="D355" s="51" t="e">
        <f>VLOOKUP(B355,貼り付け用!$S:$U,3,FALSE)</f>
        <v>#N/A</v>
      </c>
    </row>
    <row r="356" spans="1:4" ht="17.25" customHeight="1" x14ac:dyDescent="0.15">
      <c r="A356" s="57"/>
      <c r="B356" s="73"/>
      <c r="C356" s="57"/>
      <c r="D356" s="51" t="e">
        <f>VLOOKUP(B356,貼り付け用!$S:$U,3,FALSE)</f>
        <v>#N/A</v>
      </c>
    </row>
    <row r="357" spans="1:4" ht="17.25" customHeight="1" x14ac:dyDescent="0.15">
      <c r="A357" s="57"/>
      <c r="B357" s="73"/>
      <c r="C357" s="57"/>
      <c r="D357" s="51" t="e">
        <f>VLOOKUP(B357,貼り付け用!$S:$U,3,FALSE)</f>
        <v>#N/A</v>
      </c>
    </row>
    <row r="358" spans="1:4" ht="17.25" customHeight="1" x14ac:dyDescent="0.15">
      <c r="A358" s="57"/>
      <c r="B358" s="73"/>
      <c r="C358" s="57"/>
      <c r="D358" s="51" t="e">
        <f>VLOOKUP(B358,貼り付け用!$S:$U,3,FALSE)</f>
        <v>#N/A</v>
      </c>
    </row>
    <row r="359" spans="1:4" ht="17.25" customHeight="1" x14ac:dyDescent="0.15">
      <c r="A359" s="57"/>
      <c r="B359" s="73"/>
      <c r="C359" s="57"/>
      <c r="D359" s="51" t="e">
        <f>VLOOKUP(B359,貼り付け用!$S:$U,3,FALSE)</f>
        <v>#N/A</v>
      </c>
    </row>
    <row r="360" spans="1:4" ht="17.25" customHeight="1" x14ac:dyDescent="0.15">
      <c r="A360" s="57"/>
      <c r="B360" s="73"/>
      <c r="C360" s="57"/>
      <c r="D360" s="51" t="e">
        <f>VLOOKUP(B360,貼り付け用!$S:$U,3,FALSE)</f>
        <v>#N/A</v>
      </c>
    </row>
    <row r="361" spans="1:4" ht="17.25" customHeight="1" x14ac:dyDescent="0.15">
      <c r="A361" s="57"/>
      <c r="B361" s="73"/>
      <c r="C361" s="57"/>
      <c r="D361" s="51" t="e">
        <f>VLOOKUP(B361,貼り付け用!$S:$U,3,FALSE)</f>
        <v>#N/A</v>
      </c>
    </row>
    <row r="362" spans="1:4" ht="17.25" customHeight="1" x14ac:dyDescent="0.15">
      <c r="A362" s="57"/>
      <c r="B362" s="73"/>
      <c r="C362" s="57"/>
      <c r="D362" s="51" t="e">
        <f>VLOOKUP(B362,貼り付け用!$S:$U,3,FALSE)</f>
        <v>#N/A</v>
      </c>
    </row>
    <row r="363" spans="1:4" ht="17.25" customHeight="1" x14ac:dyDescent="0.15">
      <c r="A363" s="57"/>
      <c r="B363" s="73"/>
      <c r="C363" s="57"/>
      <c r="D363" s="51" t="e">
        <f>VLOOKUP(B363,貼り付け用!$S:$U,3,FALSE)</f>
        <v>#N/A</v>
      </c>
    </row>
    <row r="364" spans="1:4" ht="17.25" customHeight="1" x14ac:dyDescent="0.15">
      <c r="A364" s="57"/>
      <c r="B364" s="73"/>
      <c r="C364" s="57"/>
      <c r="D364" s="51" t="e">
        <f>VLOOKUP(B364,貼り付け用!$S:$U,3,FALSE)</f>
        <v>#N/A</v>
      </c>
    </row>
    <row r="365" spans="1:4" ht="17.25" customHeight="1" x14ac:dyDescent="0.15">
      <c r="A365" s="57"/>
      <c r="B365" s="56"/>
      <c r="C365" s="57"/>
      <c r="D365" s="51" t="e">
        <f>VLOOKUP(B365,貼り付け用!$S:$U,3,FALSE)</f>
        <v>#N/A</v>
      </c>
    </row>
    <row r="366" spans="1:4" ht="17.25" customHeight="1" x14ac:dyDescent="0.15">
      <c r="A366" s="57"/>
      <c r="B366" s="73"/>
      <c r="C366" s="57"/>
      <c r="D366" s="51" t="e">
        <f>VLOOKUP(B366,貼り付け用!$S:$U,3,FALSE)</f>
        <v>#N/A</v>
      </c>
    </row>
    <row r="367" spans="1:4" ht="17.25" customHeight="1" x14ac:dyDescent="0.15">
      <c r="A367" s="57"/>
      <c r="B367" s="73"/>
      <c r="C367" s="57"/>
      <c r="D367" s="51" t="e">
        <f>VLOOKUP(B367,貼り付け用!$S:$U,3,FALSE)</f>
        <v>#N/A</v>
      </c>
    </row>
    <row r="368" spans="1:4" ht="17.25" customHeight="1" x14ac:dyDescent="0.15">
      <c r="A368" s="57"/>
      <c r="B368" s="73"/>
      <c r="C368" s="57"/>
      <c r="D368" s="51" t="e">
        <f>VLOOKUP(B368,貼り付け用!$S:$U,3,FALSE)</f>
        <v>#N/A</v>
      </c>
    </row>
    <row r="369" spans="1:4" ht="17.25" customHeight="1" x14ac:dyDescent="0.15">
      <c r="A369" s="57"/>
      <c r="B369" s="73"/>
      <c r="C369" s="57"/>
      <c r="D369" s="51" t="e">
        <f>VLOOKUP(B369,貼り付け用!$S:$U,3,FALSE)</f>
        <v>#N/A</v>
      </c>
    </row>
    <row r="370" spans="1:4" ht="17.25" customHeight="1" x14ac:dyDescent="0.15">
      <c r="A370" s="57"/>
      <c r="B370" s="56"/>
      <c r="C370" s="57"/>
      <c r="D370" s="51" t="e">
        <f>VLOOKUP(B370,貼り付け用!$S:$U,3,FALSE)</f>
        <v>#N/A</v>
      </c>
    </row>
    <row r="371" spans="1:4" ht="17.25" customHeight="1" x14ac:dyDescent="0.15">
      <c r="A371" s="57"/>
      <c r="B371" s="73"/>
      <c r="C371" s="57"/>
      <c r="D371" s="51" t="e">
        <f>VLOOKUP(B371,貼り付け用!$S:$U,3,FALSE)</f>
        <v>#N/A</v>
      </c>
    </row>
    <row r="372" spans="1:4" ht="17.25" customHeight="1" x14ac:dyDescent="0.15">
      <c r="A372" s="57"/>
      <c r="B372" s="73"/>
      <c r="C372" s="57"/>
      <c r="D372" s="51" t="e">
        <f>VLOOKUP(B372,貼り付け用!$S:$U,3,FALSE)</f>
        <v>#N/A</v>
      </c>
    </row>
    <row r="373" spans="1:4" ht="17.25" customHeight="1" x14ac:dyDescent="0.15">
      <c r="A373" s="57"/>
      <c r="B373" s="73"/>
      <c r="C373" s="57"/>
      <c r="D373" s="51" t="e">
        <f>VLOOKUP(B373,貼り付け用!$S:$U,3,FALSE)</f>
        <v>#N/A</v>
      </c>
    </row>
    <row r="374" spans="1:4" ht="17.25" customHeight="1" x14ac:dyDescent="0.15">
      <c r="A374" s="57"/>
      <c r="B374" s="73"/>
      <c r="C374" s="57"/>
      <c r="D374" s="51" t="e">
        <f>VLOOKUP(B374,貼り付け用!$S:$U,3,FALSE)</f>
        <v>#N/A</v>
      </c>
    </row>
    <row r="375" spans="1:4" ht="17.25" customHeight="1" x14ac:dyDescent="0.15">
      <c r="A375" s="57"/>
      <c r="B375" s="73"/>
      <c r="C375" s="57"/>
      <c r="D375" s="51" t="e">
        <f>VLOOKUP(B375,貼り付け用!$S:$U,3,FALSE)</f>
        <v>#N/A</v>
      </c>
    </row>
    <row r="376" spans="1:4" ht="17.25" customHeight="1" x14ac:dyDescent="0.15">
      <c r="A376" s="57"/>
      <c r="B376" s="73"/>
      <c r="C376" s="57"/>
      <c r="D376" s="51" t="e">
        <f>VLOOKUP(B376,貼り付け用!$S:$U,3,FALSE)</f>
        <v>#N/A</v>
      </c>
    </row>
    <row r="377" spans="1:4" ht="17.25" customHeight="1" x14ac:dyDescent="0.15">
      <c r="A377" s="57"/>
      <c r="B377" s="73"/>
      <c r="C377" s="57"/>
      <c r="D377" s="51" t="e">
        <f>VLOOKUP(B377,貼り付け用!$S:$U,3,FALSE)</f>
        <v>#N/A</v>
      </c>
    </row>
    <row r="378" spans="1:4" ht="17.25" customHeight="1" x14ac:dyDescent="0.15">
      <c r="A378" s="57"/>
      <c r="B378" s="73"/>
      <c r="C378" s="57"/>
      <c r="D378" s="51" t="e">
        <f>VLOOKUP(B378,貼り付け用!$S:$U,3,FALSE)</f>
        <v>#N/A</v>
      </c>
    </row>
    <row r="379" spans="1:4" ht="17.25" customHeight="1" x14ac:dyDescent="0.15">
      <c r="A379" s="57"/>
      <c r="B379" s="73"/>
      <c r="C379" s="57"/>
      <c r="D379" s="51" t="e">
        <f>VLOOKUP(B379,貼り付け用!$S:$U,3,FALSE)</f>
        <v>#N/A</v>
      </c>
    </row>
    <row r="380" spans="1:4" ht="17.25" customHeight="1" x14ac:dyDescent="0.15">
      <c r="A380" s="57"/>
      <c r="B380" s="56"/>
      <c r="C380" s="57"/>
      <c r="D380" s="51" t="e">
        <f>VLOOKUP(B380,貼り付け用!$S:$U,3,FALSE)</f>
        <v>#N/A</v>
      </c>
    </row>
    <row r="381" spans="1:4" ht="17.25" customHeight="1" x14ac:dyDescent="0.15">
      <c r="A381" s="57"/>
      <c r="B381" s="73"/>
      <c r="C381" s="57"/>
      <c r="D381" s="51" t="e">
        <f>VLOOKUP(B381,貼り付け用!$S:$U,3,FALSE)</f>
        <v>#N/A</v>
      </c>
    </row>
    <row r="382" spans="1:4" ht="17.25" customHeight="1" x14ac:dyDescent="0.15">
      <c r="A382" s="57"/>
      <c r="B382" s="56"/>
      <c r="C382" s="57"/>
      <c r="D382" s="51" t="e">
        <f>VLOOKUP(B382,貼り付け用!$S:$U,3,FALSE)</f>
        <v>#N/A</v>
      </c>
    </row>
    <row r="383" spans="1:4" ht="17.25" customHeight="1" x14ac:dyDescent="0.15">
      <c r="A383" s="57"/>
      <c r="B383" s="73"/>
      <c r="C383" s="57"/>
      <c r="D383" s="51" t="e">
        <f>VLOOKUP(B383,貼り付け用!$S:$U,3,FALSE)</f>
        <v>#N/A</v>
      </c>
    </row>
    <row r="384" spans="1:4" ht="17.25" customHeight="1" x14ac:dyDescent="0.15">
      <c r="A384" s="57"/>
      <c r="B384" s="73"/>
      <c r="C384" s="57"/>
      <c r="D384" s="51" t="e">
        <f>VLOOKUP(B384,貼り付け用!$S:$U,3,FALSE)</f>
        <v>#N/A</v>
      </c>
    </row>
    <row r="385" spans="1:4" ht="17.25" customHeight="1" x14ac:dyDescent="0.15">
      <c r="A385" s="57"/>
      <c r="B385" s="73"/>
      <c r="C385" s="57"/>
      <c r="D385" s="51" t="e">
        <f>VLOOKUP(B385,貼り付け用!$S:$U,3,FALSE)</f>
        <v>#N/A</v>
      </c>
    </row>
    <row r="386" spans="1:4" ht="17.25" customHeight="1" x14ac:dyDescent="0.15">
      <c r="A386" s="57"/>
      <c r="B386" s="73"/>
      <c r="C386" s="57"/>
      <c r="D386" s="51" t="e">
        <f>VLOOKUP(B386,貼り付け用!$S:$U,3,FALSE)</f>
        <v>#N/A</v>
      </c>
    </row>
    <row r="387" spans="1:4" ht="17.25" customHeight="1" x14ac:dyDescent="0.15">
      <c r="A387" s="57"/>
      <c r="B387" s="73"/>
      <c r="C387" s="57"/>
      <c r="D387" s="51" t="e">
        <f>VLOOKUP(B387,貼り付け用!$S:$U,3,FALSE)</f>
        <v>#N/A</v>
      </c>
    </row>
    <row r="388" spans="1:4" ht="17.25" customHeight="1" x14ac:dyDescent="0.15">
      <c r="A388" s="57"/>
      <c r="B388" s="73"/>
      <c r="C388" s="57"/>
      <c r="D388" s="51" t="e">
        <f>VLOOKUP(B388,貼り付け用!$S:$U,3,FALSE)</f>
        <v>#N/A</v>
      </c>
    </row>
    <row r="389" spans="1:4" ht="17.25" customHeight="1" x14ac:dyDescent="0.15">
      <c r="A389" s="57"/>
      <c r="B389" s="73"/>
      <c r="C389" s="57"/>
      <c r="D389" s="51" t="e">
        <f>VLOOKUP(B389,貼り付け用!$S:$U,3,FALSE)</f>
        <v>#N/A</v>
      </c>
    </row>
    <row r="390" spans="1:4" ht="17.25" customHeight="1" x14ac:dyDescent="0.15">
      <c r="A390" s="57"/>
      <c r="B390" s="73"/>
      <c r="C390" s="57"/>
      <c r="D390" s="51" t="e">
        <f>VLOOKUP(B390,貼り付け用!$S:$U,3,FALSE)</f>
        <v>#N/A</v>
      </c>
    </row>
    <row r="391" spans="1:4" ht="17.25" customHeight="1" x14ac:dyDescent="0.15">
      <c r="A391" s="57"/>
      <c r="B391" s="73"/>
      <c r="C391" s="57"/>
      <c r="D391" s="51" t="e">
        <f>VLOOKUP(B391,貼り付け用!$S:$U,3,FALSE)</f>
        <v>#N/A</v>
      </c>
    </row>
    <row r="392" spans="1:4" ht="17.25" customHeight="1" x14ac:dyDescent="0.15">
      <c r="A392" s="57"/>
      <c r="B392" s="56"/>
      <c r="C392" s="57"/>
      <c r="D392" s="51" t="e">
        <f>VLOOKUP(B392,貼り付け用!$S:$U,3,FALSE)</f>
        <v>#N/A</v>
      </c>
    </row>
    <row r="393" spans="1:4" ht="17.25" customHeight="1" x14ac:dyDescent="0.15">
      <c r="A393" s="57"/>
      <c r="B393" s="73"/>
      <c r="C393" s="57"/>
      <c r="D393" s="51" t="e">
        <f>VLOOKUP(B393,貼り付け用!$S:$U,3,FALSE)</f>
        <v>#N/A</v>
      </c>
    </row>
    <row r="394" spans="1:4" ht="17.25" customHeight="1" x14ac:dyDescent="0.15">
      <c r="A394" s="57"/>
      <c r="B394" s="73"/>
      <c r="C394" s="57"/>
      <c r="D394" s="51" t="e">
        <f>VLOOKUP(B394,貼り付け用!$S:$U,3,FALSE)</f>
        <v>#N/A</v>
      </c>
    </row>
    <row r="395" spans="1:4" ht="17.25" customHeight="1" x14ac:dyDescent="0.15">
      <c r="A395" s="57"/>
      <c r="B395" s="73"/>
      <c r="C395" s="57"/>
      <c r="D395" s="51" t="e">
        <f>VLOOKUP(B395,貼り付け用!$S:$U,3,FALSE)</f>
        <v>#N/A</v>
      </c>
    </row>
    <row r="396" spans="1:4" ht="17.25" customHeight="1" x14ac:dyDescent="0.15">
      <c r="A396" s="57"/>
      <c r="B396" s="73"/>
      <c r="C396" s="57"/>
      <c r="D396" s="51" t="e">
        <f>VLOOKUP(B396,貼り付け用!$S:$U,3,FALSE)</f>
        <v>#N/A</v>
      </c>
    </row>
    <row r="397" spans="1:4" ht="17.25" customHeight="1" x14ac:dyDescent="0.15">
      <c r="A397" s="57"/>
      <c r="B397" s="73"/>
      <c r="C397" s="57"/>
      <c r="D397" s="51" t="e">
        <f>VLOOKUP(B397,貼り付け用!$S:$U,3,FALSE)</f>
        <v>#N/A</v>
      </c>
    </row>
    <row r="398" spans="1:4" ht="17.25" customHeight="1" x14ac:dyDescent="0.15">
      <c r="A398" s="57"/>
      <c r="B398" s="73"/>
      <c r="C398" s="57"/>
      <c r="D398" s="51" t="e">
        <f>VLOOKUP(B398,貼り付け用!$S:$U,3,FALSE)</f>
        <v>#N/A</v>
      </c>
    </row>
    <row r="399" spans="1:4" ht="17.25" customHeight="1" x14ac:dyDescent="0.15">
      <c r="A399" s="57"/>
      <c r="B399" s="73"/>
      <c r="C399" s="57"/>
      <c r="D399" s="51" t="e">
        <f>VLOOKUP(B399,貼り付け用!$S:$U,3,FALSE)</f>
        <v>#N/A</v>
      </c>
    </row>
    <row r="400" spans="1:4" ht="17.25" customHeight="1" x14ac:dyDescent="0.15">
      <c r="A400" s="57"/>
      <c r="B400" s="73"/>
      <c r="C400" s="57"/>
      <c r="D400" s="51" t="e">
        <f>VLOOKUP(B400,貼り付け用!$S:$U,3,FALSE)</f>
        <v>#N/A</v>
      </c>
    </row>
    <row r="401" spans="1:4" ht="17.25" customHeight="1" x14ac:dyDescent="0.15">
      <c r="A401" s="57"/>
      <c r="B401" s="73"/>
      <c r="C401" s="57"/>
      <c r="D401" s="51" t="e">
        <f>VLOOKUP(B401,貼り付け用!$S:$U,3,FALSE)</f>
        <v>#N/A</v>
      </c>
    </row>
    <row r="402" spans="1:4" ht="17.25" customHeight="1" x14ac:dyDescent="0.15">
      <c r="A402" s="57"/>
      <c r="B402" s="73"/>
      <c r="C402" s="57"/>
      <c r="D402" s="51" t="e">
        <f>VLOOKUP(B402,貼り付け用!$S:$U,3,FALSE)</f>
        <v>#N/A</v>
      </c>
    </row>
    <row r="403" spans="1:4" ht="17.25" customHeight="1" x14ac:dyDescent="0.15">
      <c r="A403" s="57"/>
      <c r="B403" s="73"/>
      <c r="C403" s="57"/>
      <c r="D403" s="51" t="e">
        <f>VLOOKUP(B403,貼り付け用!$S:$U,3,FALSE)</f>
        <v>#N/A</v>
      </c>
    </row>
    <row r="404" spans="1:4" ht="17.25" customHeight="1" x14ac:dyDescent="0.15">
      <c r="A404" s="57"/>
      <c r="B404" s="73"/>
      <c r="C404" s="57"/>
      <c r="D404" s="51" t="e">
        <f>VLOOKUP(B404,貼り付け用!$S:$U,3,FALSE)</f>
        <v>#N/A</v>
      </c>
    </row>
    <row r="405" spans="1:4" ht="17.25" customHeight="1" x14ac:dyDescent="0.15">
      <c r="A405" s="57"/>
      <c r="B405" s="73"/>
      <c r="C405" s="57"/>
      <c r="D405" s="51" t="e">
        <f>VLOOKUP(B405,貼り付け用!$S:$U,3,FALSE)</f>
        <v>#N/A</v>
      </c>
    </row>
    <row r="406" spans="1:4" ht="17.25" customHeight="1" x14ac:dyDescent="0.15">
      <c r="A406" s="57"/>
      <c r="B406" s="56"/>
      <c r="C406" s="57"/>
      <c r="D406" s="51" t="e">
        <f>VLOOKUP(B406,貼り付け用!$S:$U,3,FALSE)</f>
        <v>#N/A</v>
      </c>
    </row>
    <row r="407" spans="1:4" ht="17.25" customHeight="1" x14ac:dyDescent="0.15">
      <c r="A407" s="57"/>
      <c r="B407" s="73"/>
      <c r="C407" s="57"/>
      <c r="D407" s="51" t="e">
        <f>VLOOKUP(B407,貼り付け用!$S:$U,3,FALSE)</f>
        <v>#N/A</v>
      </c>
    </row>
    <row r="408" spans="1:4" ht="17.25" customHeight="1" x14ac:dyDescent="0.15">
      <c r="A408" s="57"/>
      <c r="B408" s="73"/>
      <c r="C408" s="57"/>
      <c r="D408" s="51" t="e">
        <f>VLOOKUP(B408,貼り付け用!$S:$U,3,FALSE)</f>
        <v>#N/A</v>
      </c>
    </row>
    <row r="409" spans="1:4" ht="17.25" customHeight="1" x14ac:dyDescent="0.15">
      <c r="A409" s="57"/>
      <c r="B409" s="73"/>
      <c r="C409" s="57"/>
      <c r="D409" s="51" t="e">
        <f>VLOOKUP(B409,貼り付け用!$S:$U,3,FALSE)</f>
        <v>#N/A</v>
      </c>
    </row>
    <row r="410" spans="1:4" ht="17.25" customHeight="1" x14ac:dyDescent="0.15">
      <c r="A410" s="57"/>
      <c r="B410" s="73"/>
      <c r="C410" s="57"/>
      <c r="D410" s="51" t="e">
        <f>VLOOKUP(B410,貼り付け用!$S:$U,3,FALSE)</f>
        <v>#N/A</v>
      </c>
    </row>
    <row r="411" spans="1:4" ht="17.25" customHeight="1" x14ac:dyDescent="0.15">
      <c r="A411" s="57"/>
      <c r="B411" s="73"/>
      <c r="C411" s="57"/>
      <c r="D411" s="51" t="e">
        <f>VLOOKUP(B411,貼り付け用!$S:$U,3,FALSE)</f>
        <v>#N/A</v>
      </c>
    </row>
    <row r="412" spans="1:4" ht="17.25" customHeight="1" x14ac:dyDescent="0.15">
      <c r="A412" s="57"/>
      <c r="B412" s="73"/>
      <c r="C412" s="57"/>
      <c r="D412" s="51" t="e">
        <f>VLOOKUP(B412,貼り付け用!$S:$U,3,FALSE)</f>
        <v>#N/A</v>
      </c>
    </row>
    <row r="413" spans="1:4" ht="17.25" customHeight="1" x14ac:dyDescent="0.15">
      <c r="A413" s="57"/>
      <c r="B413" s="73"/>
      <c r="C413" s="57"/>
      <c r="D413" s="51" t="e">
        <f>VLOOKUP(B413,貼り付け用!$S:$U,3,FALSE)</f>
        <v>#N/A</v>
      </c>
    </row>
    <row r="414" spans="1:4" ht="17.25" customHeight="1" x14ac:dyDescent="0.15">
      <c r="A414" s="57"/>
      <c r="B414" s="73"/>
      <c r="C414" s="57"/>
      <c r="D414" s="51" t="e">
        <f>VLOOKUP(B414,貼り付け用!$S:$U,3,FALSE)</f>
        <v>#N/A</v>
      </c>
    </row>
    <row r="415" spans="1:4" ht="17.25" customHeight="1" x14ac:dyDescent="0.15">
      <c r="A415" s="57"/>
      <c r="B415" s="56"/>
      <c r="C415" s="57"/>
      <c r="D415" s="51" t="e">
        <f>VLOOKUP(B415,貼り付け用!$S:$U,3,FALSE)</f>
        <v>#N/A</v>
      </c>
    </row>
    <row r="416" spans="1:4" ht="17.25" customHeight="1" x14ac:dyDescent="0.15">
      <c r="A416" s="57"/>
      <c r="B416" s="73"/>
      <c r="C416" s="57"/>
      <c r="D416" s="51" t="e">
        <f>VLOOKUP(B416,貼り付け用!$S:$U,3,FALSE)</f>
        <v>#N/A</v>
      </c>
    </row>
    <row r="417" spans="1:4" ht="17.25" customHeight="1" x14ac:dyDescent="0.15">
      <c r="A417" s="57"/>
      <c r="B417" s="73"/>
      <c r="C417" s="57"/>
      <c r="D417" s="51" t="e">
        <f>VLOOKUP(B417,貼り付け用!$S:$U,3,FALSE)</f>
        <v>#N/A</v>
      </c>
    </row>
    <row r="418" spans="1:4" ht="17.25" customHeight="1" x14ac:dyDescent="0.15">
      <c r="A418" s="57"/>
      <c r="B418" s="73"/>
      <c r="C418" s="57"/>
      <c r="D418" s="51" t="e">
        <f>VLOOKUP(B418,貼り付け用!$S:$U,3,FALSE)</f>
        <v>#N/A</v>
      </c>
    </row>
    <row r="419" spans="1:4" ht="17.25" customHeight="1" x14ac:dyDescent="0.15">
      <c r="A419" s="57"/>
      <c r="B419" s="73"/>
      <c r="C419" s="57"/>
      <c r="D419" s="51" t="e">
        <f>VLOOKUP(B419,貼り付け用!$S:$U,3,FALSE)</f>
        <v>#N/A</v>
      </c>
    </row>
    <row r="420" spans="1:4" ht="17.25" customHeight="1" x14ac:dyDescent="0.15">
      <c r="A420" s="57"/>
      <c r="B420" s="56"/>
      <c r="C420" s="57"/>
      <c r="D420" s="51" t="e">
        <f>VLOOKUP(B420,貼り付け用!$S:$U,3,FALSE)</f>
        <v>#N/A</v>
      </c>
    </row>
    <row r="421" spans="1:4" ht="17.25" customHeight="1" x14ac:dyDescent="0.15">
      <c r="A421" s="57"/>
      <c r="B421" s="73"/>
      <c r="C421" s="57"/>
      <c r="D421" s="51" t="e">
        <f>VLOOKUP(B421,貼り付け用!$S:$U,3,FALSE)</f>
        <v>#N/A</v>
      </c>
    </row>
    <row r="422" spans="1:4" ht="17.25" customHeight="1" x14ac:dyDescent="0.15">
      <c r="A422" s="57"/>
      <c r="B422" s="73"/>
      <c r="C422" s="57"/>
      <c r="D422" s="51" t="e">
        <f>VLOOKUP(B422,貼り付け用!$S:$U,3,FALSE)</f>
        <v>#N/A</v>
      </c>
    </row>
    <row r="423" spans="1:4" ht="17.25" customHeight="1" x14ac:dyDescent="0.15">
      <c r="A423" s="57"/>
      <c r="B423" s="73"/>
      <c r="C423" s="57"/>
      <c r="D423" s="51" t="e">
        <f>VLOOKUP(B423,貼り付け用!$S:$U,3,FALSE)</f>
        <v>#N/A</v>
      </c>
    </row>
    <row r="424" spans="1:4" ht="17.25" customHeight="1" x14ac:dyDescent="0.15">
      <c r="A424" s="57"/>
      <c r="B424" s="73"/>
      <c r="C424" s="57"/>
      <c r="D424" s="51" t="e">
        <f>VLOOKUP(B424,貼り付け用!$S:$U,3,FALSE)</f>
        <v>#N/A</v>
      </c>
    </row>
    <row r="425" spans="1:4" ht="17.25" customHeight="1" x14ac:dyDescent="0.15">
      <c r="A425" s="57"/>
      <c r="B425" s="73"/>
      <c r="C425" s="57"/>
      <c r="D425" s="51" t="e">
        <f>VLOOKUP(B425,貼り付け用!$S:$U,3,FALSE)</f>
        <v>#N/A</v>
      </c>
    </row>
    <row r="426" spans="1:4" ht="17.25" customHeight="1" x14ac:dyDescent="0.15">
      <c r="A426" s="57"/>
      <c r="B426" s="73"/>
      <c r="C426" s="57"/>
      <c r="D426" s="51" t="e">
        <f>VLOOKUP(B426,貼り付け用!$S:$U,3,FALSE)</f>
        <v>#N/A</v>
      </c>
    </row>
    <row r="427" spans="1:4" ht="17.25" customHeight="1" x14ac:dyDescent="0.15">
      <c r="A427" s="57"/>
      <c r="B427" s="73"/>
      <c r="C427" s="57"/>
      <c r="D427" s="51" t="e">
        <f>VLOOKUP(B427,貼り付け用!$S:$U,3,FALSE)</f>
        <v>#N/A</v>
      </c>
    </row>
    <row r="428" spans="1:4" ht="17.25" customHeight="1" x14ac:dyDescent="0.15">
      <c r="A428" s="57"/>
      <c r="B428" s="56"/>
      <c r="C428" s="57"/>
      <c r="D428" s="51" t="e">
        <f>VLOOKUP(B428,貼り付け用!$S:$U,3,FALSE)</f>
        <v>#N/A</v>
      </c>
    </row>
    <row r="429" spans="1:4" ht="17.25" customHeight="1" x14ac:dyDescent="0.15">
      <c r="A429" s="57"/>
      <c r="B429" s="73"/>
      <c r="C429" s="57"/>
      <c r="D429" s="51" t="e">
        <f>VLOOKUP(B429,貼り付け用!$S:$U,3,FALSE)</f>
        <v>#N/A</v>
      </c>
    </row>
    <row r="430" spans="1:4" ht="17.25" customHeight="1" x14ac:dyDescent="0.15">
      <c r="A430" s="57"/>
      <c r="B430" s="73"/>
      <c r="C430" s="57"/>
      <c r="D430" s="51" t="e">
        <f>VLOOKUP(B430,貼り付け用!$S:$U,3,FALSE)</f>
        <v>#N/A</v>
      </c>
    </row>
    <row r="431" spans="1:4" ht="17.25" customHeight="1" x14ac:dyDescent="0.15">
      <c r="A431" s="57"/>
      <c r="B431" s="73"/>
      <c r="C431" s="57"/>
      <c r="D431" s="51" t="e">
        <f>VLOOKUP(B431,貼り付け用!$S:$U,3,FALSE)</f>
        <v>#N/A</v>
      </c>
    </row>
    <row r="432" spans="1:4" ht="17.25" customHeight="1" x14ac:dyDescent="0.15">
      <c r="A432" s="57"/>
      <c r="B432" s="73"/>
      <c r="C432" s="57"/>
      <c r="D432" s="51" t="e">
        <f>VLOOKUP(B432,貼り付け用!$S:$U,3,FALSE)</f>
        <v>#N/A</v>
      </c>
    </row>
    <row r="433" spans="1:4" ht="17.25" customHeight="1" x14ac:dyDescent="0.15">
      <c r="A433" s="57"/>
      <c r="B433" s="73"/>
      <c r="C433" s="57"/>
      <c r="D433" s="51" t="e">
        <f>VLOOKUP(B433,貼り付け用!$S:$U,3,FALSE)</f>
        <v>#N/A</v>
      </c>
    </row>
    <row r="434" spans="1:4" ht="17.25" customHeight="1" x14ac:dyDescent="0.15">
      <c r="A434" s="57"/>
      <c r="B434" s="73"/>
      <c r="C434" s="57"/>
      <c r="D434" s="51" t="e">
        <f>VLOOKUP(B434,貼り付け用!$S:$U,3,FALSE)</f>
        <v>#N/A</v>
      </c>
    </row>
    <row r="435" spans="1:4" ht="17.25" customHeight="1" x14ac:dyDescent="0.15">
      <c r="A435" s="57"/>
      <c r="B435" s="73"/>
      <c r="C435" s="57"/>
      <c r="D435" s="51" t="e">
        <f>VLOOKUP(B435,貼り付け用!$S:$U,3,FALSE)</f>
        <v>#N/A</v>
      </c>
    </row>
    <row r="436" spans="1:4" ht="17.25" customHeight="1" x14ac:dyDescent="0.15">
      <c r="A436" s="57"/>
      <c r="B436" s="73"/>
      <c r="C436" s="57"/>
      <c r="D436" s="51" t="e">
        <f>VLOOKUP(B436,貼り付け用!$S:$U,3,FALSE)</f>
        <v>#N/A</v>
      </c>
    </row>
    <row r="437" spans="1:4" ht="17.25" customHeight="1" x14ac:dyDescent="0.15">
      <c r="A437" s="57"/>
      <c r="B437" s="56"/>
      <c r="C437" s="57"/>
      <c r="D437" s="51" t="e">
        <f>VLOOKUP(B437,貼り付け用!$S:$U,3,FALSE)</f>
        <v>#N/A</v>
      </c>
    </row>
    <row r="438" spans="1:4" ht="17.25" customHeight="1" x14ac:dyDescent="0.15">
      <c r="A438" s="57"/>
      <c r="B438" s="73"/>
      <c r="C438" s="57"/>
      <c r="D438" s="51" t="e">
        <f>VLOOKUP(B438,貼り付け用!$S:$U,3,FALSE)</f>
        <v>#N/A</v>
      </c>
    </row>
    <row r="439" spans="1:4" ht="17.25" customHeight="1" x14ac:dyDescent="0.15">
      <c r="A439" s="57"/>
      <c r="B439" s="73"/>
      <c r="C439" s="57"/>
      <c r="D439" s="51" t="e">
        <f>VLOOKUP(B439,貼り付け用!$S:$U,3,FALSE)</f>
        <v>#N/A</v>
      </c>
    </row>
    <row r="440" spans="1:4" ht="17.25" customHeight="1" x14ac:dyDescent="0.15">
      <c r="A440" s="57"/>
      <c r="B440" s="73"/>
      <c r="C440" s="57"/>
      <c r="D440" s="51" t="e">
        <f>VLOOKUP(B440,貼り付け用!$S:$U,3,FALSE)</f>
        <v>#N/A</v>
      </c>
    </row>
    <row r="441" spans="1:4" ht="17.25" customHeight="1" x14ac:dyDescent="0.15">
      <c r="A441" s="57"/>
      <c r="B441" s="73"/>
      <c r="C441" s="57"/>
      <c r="D441" s="51" t="e">
        <f>VLOOKUP(B441,貼り付け用!$S:$U,3,FALSE)</f>
        <v>#N/A</v>
      </c>
    </row>
    <row r="442" spans="1:4" ht="17.25" customHeight="1" x14ac:dyDescent="0.15">
      <c r="A442" s="57"/>
      <c r="B442" s="56"/>
      <c r="C442" s="57"/>
      <c r="D442" s="51" t="e">
        <f>VLOOKUP(B442,貼り付け用!$S:$U,3,FALSE)</f>
        <v>#N/A</v>
      </c>
    </row>
    <row r="443" spans="1:4" ht="17.25" customHeight="1" x14ac:dyDescent="0.15">
      <c r="A443" s="57"/>
      <c r="B443" s="73"/>
      <c r="C443" s="57"/>
      <c r="D443" s="51" t="e">
        <f>VLOOKUP(B443,貼り付け用!$S:$U,3,FALSE)</f>
        <v>#N/A</v>
      </c>
    </row>
    <row r="444" spans="1:4" ht="17.25" customHeight="1" x14ac:dyDescent="0.15">
      <c r="A444" s="57"/>
      <c r="B444" s="56"/>
      <c r="C444" s="57"/>
      <c r="D444" s="51" t="e">
        <f>VLOOKUP(B444,貼り付け用!$S:$U,3,FALSE)</f>
        <v>#N/A</v>
      </c>
    </row>
    <row r="445" spans="1:4" ht="17.25" customHeight="1" x14ac:dyDescent="0.15">
      <c r="A445" s="57"/>
      <c r="B445" s="73"/>
      <c r="C445" s="57"/>
      <c r="D445" s="51" t="e">
        <f>VLOOKUP(B445,貼り付け用!$S:$U,3,FALSE)</f>
        <v>#N/A</v>
      </c>
    </row>
    <row r="446" spans="1:4" ht="17.25" customHeight="1" x14ac:dyDescent="0.15">
      <c r="A446" s="57"/>
      <c r="B446" s="73"/>
      <c r="C446" s="57"/>
      <c r="D446" s="51" t="e">
        <f>VLOOKUP(B446,貼り付け用!$S:$U,3,FALSE)</f>
        <v>#N/A</v>
      </c>
    </row>
    <row r="447" spans="1:4" ht="17.25" customHeight="1" x14ac:dyDescent="0.15">
      <c r="A447" s="57"/>
      <c r="B447" s="56"/>
      <c r="C447" s="57"/>
      <c r="D447" s="51" t="e">
        <f>VLOOKUP(B447,貼り付け用!$S:$U,3,FALSE)</f>
        <v>#N/A</v>
      </c>
    </row>
    <row r="448" spans="1:4" ht="17.25" customHeight="1" x14ac:dyDescent="0.15">
      <c r="A448" s="57"/>
      <c r="B448" s="73"/>
      <c r="C448" s="57"/>
      <c r="D448" s="51" t="e">
        <f>VLOOKUP(B448,貼り付け用!$S:$U,3,FALSE)</f>
        <v>#N/A</v>
      </c>
    </row>
    <row r="449" spans="1:4" ht="17.25" customHeight="1" x14ac:dyDescent="0.15">
      <c r="A449" s="57"/>
      <c r="B449" s="73"/>
      <c r="C449" s="57"/>
      <c r="D449" s="51" t="e">
        <f>VLOOKUP(B449,貼り付け用!$S:$U,3,FALSE)</f>
        <v>#N/A</v>
      </c>
    </row>
    <row r="450" spans="1:4" ht="17.25" customHeight="1" x14ac:dyDescent="0.15">
      <c r="A450" s="57"/>
      <c r="B450" s="73"/>
      <c r="C450" s="57"/>
      <c r="D450" s="51" t="e">
        <f>VLOOKUP(B450,貼り付け用!$S:$U,3,FALSE)</f>
        <v>#N/A</v>
      </c>
    </row>
    <row r="451" spans="1:4" ht="17.25" customHeight="1" x14ac:dyDescent="0.15">
      <c r="A451" s="57"/>
      <c r="B451" s="73"/>
      <c r="C451" s="57"/>
      <c r="D451" s="51" t="e">
        <f>VLOOKUP(B451,貼り付け用!$S:$U,3,FALSE)</f>
        <v>#N/A</v>
      </c>
    </row>
    <row r="452" spans="1:4" ht="17.25" customHeight="1" x14ac:dyDescent="0.15">
      <c r="A452" s="57"/>
      <c r="B452" s="73"/>
      <c r="C452" s="57"/>
      <c r="D452" s="51" t="e">
        <f>VLOOKUP(B452,貼り付け用!$S:$U,3,FALSE)</f>
        <v>#N/A</v>
      </c>
    </row>
    <row r="453" spans="1:4" ht="17.25" customHeight="1" x14ac:dyDescent="0.15">
      <c r="A453" s="57"/>
      <c r="B453" s="73"/>
      <c r="C453" s="57"/>
      <c r="D453" s="51" t="e">
        <f>VLOOKUP(B453,貼り付け用!$S:$U,3,FALSE)</f>
        <v>#N/A</v>
      </c>
    </row>
    <row r="454" spans="1:4" ht="17.25" customHeight="1" x14ac:dyDescent="0.15">
      <c r="A454" s="57"/>
      <c r="B454" s="73"/>
      <c r="C454" s="57"/>
      <c r="D454" s="51" t="e">
        <f>VLOOKUP(B454,貼り付け用!$S:$U,3,FALSE)</f>
        <v>#N/A</v>
      </c>
    </row>
    <row r="455" spans="1:4" ht="17.25" customHeight="1" x14ac:dyDescent="0.15">
      <c r="A455" s="56"/>
      <c r="B455" s="73"/>
      <c r="C455" s="57"/>
      <c r="D455" s="51" t="e">
        <f>VLOOKUP(B455,貼り付け用!$S:$U,3,FALSE)</f>
        <v>#N/A</v>
      </c>
    </row>
    <row r="456" spans="1:4" ht="17.25" customHeight="1" x14ac:dyDescent="0.15">
      <c r="A456" s="56"/>
      <c r="B456" s="73"/>
      <c r="C456" s="57"/>
      <c r="D456" s="51" t="e">
        <f>VLOOKUP(B456,貼り付け用!$S:$U,3,FALSE)</f>
        <v>#N/A</v>
      </c>
    </row>
    <row r="457" spans="1:4" ht="17.25" customHeight="1" x14ac:dyDescent="0.15">
      <c r="A457" s="56"/>
      <c r="B457" s="73"/>
      <c r="C457" s="57"/>
      <c r="D457" s="51" t="e">
        <f>VLOOKUP(B457,貼り付け用!$S:$U,3,FALSE)</f>
        <v>#N/A</v>
      </c>
    </row>
    <row r="458" spans="1:4" ht="17.25" customHeight="1" x14ac:dyDescent="0.15">
      <c r="A458" s="56"/>
      <c r="B458" s="73"/>
      <c r="C458" s="57"/>
      <c r="D458" s="51" t="e">
        <f>VLOOKUP(B458,貼り付け用!$S:$U,3,FALSE)</f>
        <v>#N/A</v>
      </c>
    </row>
    <row r="459" spans="1:4" ht="17.25" customHeight="1" x14ac:dyDescent="0.15">
      <c r="A459" s="56"/>
      <c r="B459" s="73"/>
      <c r="C459" s="57"/>
      <c r="D459" s="51" t="e">
        <f>VLOOKUP(B459,貼り付け用!$S:$U,3,FALSE)</f>
        <v>#N/A</v>
      </c>
    </row>
    <row r="460" spans="1:4" ht="17.25" customHeight="1" x14ac:dyDescent="0.15">
      <c r="A460" s="56"/>
      <c r="B460" s="73"/>
      <c r="C460" s="57"/>
      <c r="D460" s="51" t="e">
        <f>VLOOKUP(B460,貼り付け用!$S:$U,3,FALSE)</f>
        <v>#N/A</v>
      </c>
    </row>
    <row r="461" spans="1:4" ht="17.25" customHeight="1" x14ac:dyDescent="0.15">
      <c r="A461" s="56"/>
      <c r="B461" s="73"/>
      <c r="C461" s="57"/>
      <c r="D461" s="51" t="e">
        <f>VLOOKUP(B461,貼り付け用!$S:$U,3,FALSE)</f>
        <v>#N/A</v>
      </c>
    </row>
    <row r="462" spans="1:4" ht="17.25" customHeight="1" x14ac:dyDescent="0.15">
      <c r="A462" s="56"/>
      <c r="B462" s="73"/>
      <c r="C462" s="57"/>
      <c r="D462" s="51" t="e">
        <f>VLOOKUP(B462,貼り付け用!$S:$U,3,FALSE)</f>
        <v>#N/A</v>
      </c>
    </row>
    <row r="463" spans="1:4" ht="17.25" customHeight="1" x14ac:dyDescent="0.15">
      <c r="A463" s="56"/>
      <c r="B463" s="73"/>
      <c r="C463" s="57"/>
      <c r="D463" s="51" t="e">
        <f>VLOOKUP(B463,貼り付け用!$S:$U,3,FALSE)</f>
        <v>#N/A</v>
      </c>
    </row>
    <row r="464" spans="1:4" ht="17.25" customHeight="1" x14ac:dyDescent="0.15">
      <c r="A464" s="56"/>
      <c r="B464" s="56"/>
      <c r="C464" s="57"/>
      <c r="D464" s="51" t="e">
        <f>VLOOKUP(B464,貼り付け用!$S:$U,3,FALSE)</f>
        <v>#N/A</v>
      </c>
    </row>
    <row r="465" spans="1:4" ht="17.25" customHeight="1" x14ac:dyDescent="0.15">
      <c r="A465" s="56"/>
      <c r="B465" s="73"/>
      <c r="C465" s="57"/>
      <c r="D465" s="51" t="e">
        <f>VLOOKUP(B465,貼り付け用!$S:$U,3,FALSE)</f>
        <v>#N/A</v>
      </c>
    </row>
    <row r="466" spans="1:4" ht="17.25" customHeight="1" x14ac:dyDescent="0.15">
      <c r="A466" s="56"/>
      <c r="B466" s="73"/>
      <c r="C466" s="57"/>
      <c r="D466" s="51" t="e">
        <f>VLOOKUP(B466,貼り付け用!$S:$U,3,FALSE)</f>
        <v>#N/A</v>
      </c>
    </row>
    <row r="467" spans="1:4" ht="17.25" customHeight="1" x14ac:dyDescent="0.15">
      <c r="A467" s="56"/>
      <c r="B467" s="73"/>
      <c r="C467" s="57"/>
      <c r="D467" s="51" t="e">
        <f>VLOOKUP(B467,貼り付け用!$S:$U,3,FALSE)</f>
        <v>#N/A</v>
      </c>
    </row>
    <row r="468" spans="1:4" ht="17.25" customHeight="1" x14ac:dyDescent="0.15">
      <c r="A468" s="56"/>
      <c r="B468" s="73"/>
      <c r="C468" s="57"/>
      <c r="D468" s="51" t="e">
        <f>VLOOKUP(B468,貼り付け用!$S:$U,3,FALSE)</f>
        <v>#N/A</v>
      </c>
    </row>
    <row r="469" spans="1:4" ht="17.25" customHeight="1" x14ac:dyDescent="0.15">
      <c r="A469" s="56"/>
      <c r="B469" s="73"/>
      <c r="C469" s="57"/>
      <c r="D469" s="51" t="e">
        <f>VLOOKUP(B469,貼り付け用!$S:$U,3,FALSE)</f>
        <v>#N/A</v>
      </c>
    </row>
    <row r="470" spans="1:4" ht="17.25" customHeight="1" x14ac:dyDescent="0.15">
      <c r="A470" s="56"/>
      <c r="B470" s="73"/>
      <c r="C470" s="57"/>
      <c r="D470" s="51" t="e">
        <f>VLOOKUP(B470,貼り付け用!$S:$U,3,FALSE)</f>
        <v>#N/A</v>
      </c>
    </row>
    <row r="471" spans="1:4" ht="17.25" customHeight="1" x14ac:dyDescent="0.15">
      <c r="A471" s="56"/>
      <c r="B471" s="73"/>
      <c r="C471" s="57"/>
      <c r="D471" s="51" t="e">
        <f>VLOOKUP(B471,貼り付け用!$S:$U,3,FALSE)</f>
        <v>#N/A</v>
      </c>
    </row>
    <row r="472" spans="1:4" ht="17.25" customHeight="1" x14ac:dyDescent="0.15">
      <c r="A472" s="56"/>
      <c r="B472" s="73"/>
      <c r="C472" s="57"/>
      <c r="D472" s="51" t="e">
        <f>VLOOKUP(B472,貼り付け用!$S:$U,3,FALSE)</f>
        <v>#N/A</v>
      </c>
    </row>
    <row r="473" spans="1:4" ht="17.25" customHeight="1" x14ac:dyDescent="0.15">
      <c r="A473" s="56"/>
      <c r="B473" s="73"/>
      <c r="C473" s="57"/>
      <c r="D473" s="51" t="e">
        <f>VLOOKUP(B473,貼り付け用!$S:$U,3,FALSE)</f>
        <v>#N/A</v>
      </c>
    </row>
    <row r="474" spans="1:4" ht="17.25" customHeight="1" x14ac:dyDescent="0.15">
      <c r="A474" s="56"/>
      <c r="B474" s="73"/>
      <c r="C474" s="57"/>
      <c r="D474" s="51" t="e">
        <f>VLOOKUP(B474,貼り付け用!$S:$U,3,FALSE)</f>
        <v>#N/A</v>
      </c>
    </row>
    <row r="475" spans="1:4" ht="17.25" customHeight="1" x14ac:dyDescent="0.15">
      <c r="A475" s="56"/>
      <c r="B475" s="73"/>
      <c r="C475" s="57"/>
      <c r="D475" s="51" t="e">
        <f>VLOOKUP(B475,貼り付け用!$S:$U,3,FALSE)</f>
        <v>#N/A</v>
      </c>
    </row>
    <row r="476" spans="1:4" ht="17.25" customHeight="1" x14ac:dyDescent="0.15">
      <c r="A476" s="56"/>
      <c r="B476" s="73"/>
      <c r="C476" s="57"/>
      <c r="D476" s="51" t="e">
        <f>VLOOKUP(B476,貼り付け用!$S:$U,3,FALSE)</f>
        <v>#N/A</v>
      </c>
    </row>
    <row r="477" spans="1:4" ht="17.25" customHeight="1" x14ac:dyDescent="0.15">
      <c r="A477" s="56"/>
      <c r="B477" s="73"/>
      <c r="C477" s="57"/>
      <c r="D477" s="51" t="e">
        <f>VLOOKUP(B477,貼り付け用!$S:$U,3,FALSE)</f>
        <v>#N/A</v>
      </c>
    </row>
    <row r="478" spans="1:4" ht="17.25" customHeight="1" x14ac:dyDescent="0.15">
      <c r="A478" s="56"/>
      <c r="B478" s="73"/>
      <c r="C478" s="57"/>
      <c r="D478" s="51" t="e">
        <f>VLOOKUP(B478,貼り付け用!$S:$U,3,FALSE)</f>
        <v>#N/A</v>
      </c>
    </row>
    <row r="479" spans="1:4" ht="17.25" customHeight="1" x14ac:dyDescent="0.15">
      <c r="A479" s="56"/>
      <c r="B479" s="73"/>
      <c r="C479" s="57"/>
      <c r="D479" s="51" t="e">
        <f>VLOOKUP(B479,貼り付け用!$S:$U,3,FALSE)</f>
        <v>#N/A</v>
      </c>
    </row>
    <row r="480" spans="1:4" ht="17.25" customHeight="1" x14ac:dyDescent="0.15">
      <c r="A480" s="56"/>
      <c r="B480" s="56"/>
      <c r="C480" s="57"/>
      <c r="D480" s="51" t="e">
        <f>VLOOKUP(B480,貼り付け用!$S:$U,3,FALSE)</f>
        <v>#N/A</v>
      </c>
    </row>
    <row r="481" spans="1:4" ht="17.25" customHeight="1" x14ac:dyDescent="0.15">
      <c r="A481" s="56"/>
      <c r="B481" s="56"/>
      <c r="C481" s="57"/>
      <c r="D481" s="51" t="e">
        <f>VLOOKUP(B481,貼り付け用!$S:$U,3,FALSE)</f>
        <v>#N/A</v>
      </c>
    </row>
    <row r="482" spans="1:4" ht="17.25" customHeight="1" x14ac:dyDescent="0.15">
      <c r="A482" s="56"/>
      <c r="B482" s="73"/>
      <c r="C482" s="57"/>
      <c r="D482" s="51" t="e">
        <f>VLOOKUP(B482,貼り付け用!$S:$U,3,FALSE)</f>
        <v>#N/A</v>
      </c>
    </row>
    <row r="483" spans="1:4" ht="17.25" customHeight="1" x14ac:dyDescent="0.15">
      <c r="A483" s="56"/>
      <c r="B483" s="73"/>
      <c r="C483" s="57"/>
      <c r="D483" s="51" t="e">
        <f>VLOOKUP(B483,貼り付け用!$S:$U,3,FALSE)</f>
        <v>#N/A</v>
      </c>
    </row>
    <row r="484" spans="1:4" ht="17.25" customHeight="1" x14ac:dyDescent="0.15">
      <c r="A484" s="56"/>
      <c r="B484" s="73"/>
      <c r="C484" s="57"/>
      <c r="D484" s="51" t="e">
        <f>VLOOKUP(B484,貼り付け用!$S:$U,3,FALSE)</f>
        <v>#N/A</v>
      </c>
    </row>
    <row r="485" spans="1:4" ht="17.25" customHeight="1" x14ac:dyDescent="0.15">
      <c r="A485" s="56"/>
      <c r="B485" s="73"/>
      <c r="C485" s="57"/>
      <c r="D485" s="51" t="e">
        <f>VLOOKUP(B485,貼り付け用!$S:$U,3,FALSE)</f>
        <v>#N/A</v>
      </c>
    </row>
    <row r="486" spans="1:4" ht="17.25" customHeight="1" x14ac:dyDescent="0.15">
      <c r="A486" s="56"/>
      <c r="B486" s="73"/>
      <c r="C486" s="57"/>
      <c r="D486" s="51" t="e">
        <f>VLOOKUP(B486,貼り付け用!$S:$U,3,FALSE)</f>
        <v>#N/A</v>
      </c>
    </row>
    <row r="487" spans="1:4" ht="17.25" customHeight="1" x14ac:dyDescent="0.15">
      <c r="A487" s="56"/>
      <c r="B487" s="73"/>
      <c r="C487" s="57"/>
      <c r="D487" s="51" t="e">
        <f>VLOOKUP(B487,貼り付け用!$S:$U,3,FALSE)</f>
        <v>#N/A</v>
      </c>
    </row>
    <row r="488" spans="1:4" ht="17.25" customHeight="1" x14ac:dyDescent="0.15">
      <c r="A488" s="56"/>
      <c r="B488" s="73"/>
      <c r="C488" s="57"/>
      <c r="D488" s="51" t="e">
        <f>VLOOKUP(B488,貼り付け用!$S:$U,3,FALSE)</f>
        <v>#N/A</v>
      </c>
    </row>
    <row r="489" spans="1:4" ht="17.25" customHeight="1" x14ac:dyDescent="0.15">
      <c r="A489" s="56"/>
      <c r="B489" s="73"/>
      <c r="C489" s="57"/>
      <c r="D489" s="51" t="e">
        <f>VLOOKUP(B489,貼り付け用!$S:$U,3,FALSE)</f>
        <v>#N/A</v>
      </c>
    </row>
    <row r="490" spans="1:4" ht="17.25" customHeight="1" x14ac:dyDescent="0.15">
      <c r="A490" s="56"/>
      <c r="B490" s="73"/>
      <c r="C490" s="57"/>
      <c r="D490" s="51" t="e">
        <f>VLOOKUP(B490,貼り付け用!$S:$U,3,FALSE)</f>
        <v>#N/A</v>
      </c>
    </row>
    <row r="491" spans="1:4" ht="17.25" customHeight="1" x14ac:dyDescent="0.15">
      <c r="A491" s="56"/>
      <c r="B491" s="73"/>
      <c r="C491" s="57"/>
      <c r="D491" s="51" t="e">
        <f>VLOOKUP(B491,貼り付け用!$S:$U,3,FALSE)</f>
        <v>#N/A</v>
      </c>
    </row>
    <row r="492" spans="1:4" ht="17.25" customHeight="1" x14ac:dyDescent="0.15">
      <c r="A492" s="56"/>
      <c r="B492" s="73"/>
      <c r="C492" s="57"/>
      <c r="D492" s="51" t="e">
        <f>VLOOKUP(B492,貼り付け用!$S:$U,3,FALSE)</f>
        <v>#N/A</v>
      </c>
    </row>
    <row r="493" spans="1:4" ht="17.25" customHeight="1" x14ac:dyDescent="0.15">
      <c r="A493" s="56"/>
      <c r="B493" s="73"/>
      <c r="C493" s="57"/>
      <c r="D493" s="51" t="e">
        <f>VLOOKUP(B493,貼り付け用!$S:$U,3,FALSE)</f>
        <v>#N/A</v>
      </c>
    </row>
    <row r="494" spans="1:4" ht="17.25" customHeight="1" x14ac:dyDescent="0.15">
      <c r="A494" s="56"/>
      <c r="B494" s="73"/>
      <c r="C494" s="57"/>
      <c r="D494" s="51" t="e">
        <f>VLOOKUP(B494,貼り付け用!$S:$U,3,FALSE)</f>
        <v>#N/A</v>
      </c>
    </row>
    <row r="495" spans="1:4" ht="17.25" customHeight="1" x14ac:dyDescent="0.15">
      <c r="A495" s="56"/>
      <c r="B495" s="73"/>
      <c r="C495" s="57"/>
      <c r="D495" s="51" t="e">
        <f>VLOOKUP(B495,貼り付け用!$S:$U,3,FALSE)</f>
        <v>#N/A</v>
      </c>
    </row>
    <row r="496" spans="1:4" ht="17.25" customHeight="1" x14ac:dyDescent="0.15">
      <c r="A496" s="56"/>
      <c r="B496" s="73"/>
      <c r="C496" s="57"/>
      <c r="D496" s="51" t="e">
        <f>VLOOKUP(B496,貼り付け用!$S:$U,3,FALSE)</f>
        <v>#N/A</v>
      </c>
    </row>
    <row r="497" spans="1:4" ht="17.25" customHeight="1" x14ac:dyDescent="0.15">
      <c r="A497" s="56"/>
      <c r="B497" s="73"/>
      <c r="C497" s="57"/>
      <c r="D497" s="51" t="e">
        <f>VLOOKUP(B497,貼り付け用!$S:$U,3,FALSE)</f>
        <v>#N/A</v>
      </c>
    </row>
    <row r="498" spans="1:4" ht="17.25" customHeight="1" x14ac:dyDescent="0.15">
      <c r="A498" s="56"/>
      <c r="B498" s="73"/>
      <c r="C498" s="57"/>
      <c r="D498" s="51" t="e">
        <f>VLOOKUP(B498,貼り付け用!$S:$U,3,FALSE)</f>
        <v>#N/A</v>
      </c>
    </row>
    <row r="499" spans="1:4" ht="17.25" customHeight="1" x14ac:dyDescent="0.15">
      <c r="A499" s="56"/>
      <c r="B499" s="73"/>
      <c r="C499" s="57"/>
      <c r="D499" s="51" t="e">
        <f>VLOOKUP(B499,貼り付け用!$S:$U,3,FALSE)</f>
        <v>#N/A</v>
      </c>
    </row>
    <row r="500" spans="1:4" ht="17.25" customHeight="1" x14ac:dyDescent="0.15">
      <c r="A500" s="56"/>
      <c r="B500" s="73"/>
      <c r="C500" s="57"/>
      <c r="D500" s="51" t="e">
        <f>VLOOKUP(B500,貼り付け用!$S:$U,3,FALSE)</f>
        <v>#N/A</v>
      </c>
    </row>
    <row r="501" spans="1:4" ht="17.25" customHeight="1" x14ac:dyDescent="0.15">
      <c r="A501" s="56"/>
      <c r="B501" s="73"/>
      <c r="C501" s="57"/>
      <c r="D501" s="51" t="e">
        <f>VLOOKUP(B501,貼り付け用!$S:$U,3,FALSE)</f>
        <v>#N/A</v>
      </c>
    </row>
    <row r="502" spans="1:4" ht="17.25" customHeight="1" x14ac:dyDescent="0.15">
      <c r="A502" s="56"/>
      <c r="B502" s="73"/>
      <c r="C502" s="57"/>
      <c r="D502" s="51" t="e">
        <f>VLOOKUP(B502,貼り付け用!$S:$U,3,FALSE)</f>
        <v>#N/A</v>
      </c>
    </row>
    <row r="503" spans="1:4" ht="17.25" customHeight="1" x14ac:dyDescent="0.15">
      <c r="A503" s="56"/>
      <c r="B503" s="73"/>
      <c r="C503" s="57"/>
      <c r="D503" s="51" t="e">
        <f>VLOOKUP(B503,貼り付け用!$S:$U,3,FALSE)</f>
        <v>#N/A</v>
      </c>
    </row>
    <row r="504" spans="1:4" ht="17.25" customHeight="1" x14ac:dyDescent="0.15">
      <c r="A504" s="56"/>
      <c r="B504" s="56"/>
      <c r="C504" s="57"/>
      <c r="D504" s="51" t="e">
        <f>VLOOKUP(B504,貼り付け用!$S:$U,3,FALSE)</f>
        <v>#N/A</v>
      </c>
    </row>
    <row r="505" spans="1:4" ht="17.25" customHeight="1" x14ac:dyDescent="0.15">
      <c r="A505" s="56"/>
      <c r="B505" s="56"/>
      <c r="C505" s="57"/>
      <c r="D505" s="51" t="e">
        <f>VLOOKUP(B505,貼り付け用!$S:$U,3,FALSE)</f>
        <v>#N/A</v>
      </c>
    </row>
    <row r="506" spans="1:4" ht="17.25" customHeight="1" x14ac:dyDescent="0.15">
      <c r="A506" s="56"/>
      <c r="B506" s="73"/>
      <c r="C506" s="57"/>
      <c r="D506" s="51" t="e">
        <f>VLOOKUP(B506,貼り付け用!$S:$U,3,FALSE)</f>
        <v>#N/A</v>
      </c>
    </row>
    <row r="507" spans="1:4" ht="17.25" customHeight="1" x14ac:dyDescent="0.15">
      <c r="A507" s="56"/>
      <c r="B507" s="73"/>
      <c r="C507" s="57"/>
      <c r="D507" s="51" t="e">
        <f>VLOOKUP(B507,貼り付け用!$S:$U,3,FALSE)</f>
        <v>#N/A</v>
      </c>
    </row>
    <row r="508" spans="1:4" ht="17.25" customHeight="1" x14ac:dyDescent="0.15">
      <c r="A508" s="56"/>
      <c r="B508" s="73"/>
      <c r="C508" s="57"/>
      <c r="D508" s="51" t="e">
        <f>VLOOKUP(B508,貼り付け用!$S:$U,3,FALSE)</f>
        <v>#N/A</v>
      </c>
    </row>
    <row r="509" spans="1:4" ht="17.25" customHeight="1" x14ac:dyDescent="0.15">
      <c r="A509" s="56"/>
      <c r="B509" s="73"/>
      <c r="C509" s="57"/>
      <c r="D509" s="51" t="e">
        <f>VLOOKUP(B509,貼り付け用!$S:$U,3,FALSE)</f>
        <v>#N/A</v>
      </c>
    </row>
    <row r="510" spans="1:4" ht="17.25" customHeight="1" x14ac:dyDescent="0.15">
      <c r="A510" s="56"/>
      <c r="B510" s="56"/>
      <c r="C510" s="57"/>
      <c r="D510" s="51" t="e">
        <f>VLOOKUP(B510,貼り付け用!$S:$U,3,FALSE)</f>
        <v>#N/A</v>
      </c>
    </row>
    <row r="511" spans="1:4" ht="17.25" customHeight="1" x14ac:dyDescent="0.15">
      <c r="A511" s="56"/>
      <c r="B511" s="73"/>
      <c r="C511" s="57"/>
      <c r="D511" s="51" t="e">
        <f>VLOOKUP(B511,貼り付け用!$S:$U,3,FALSE)</f>
        <v>#N/A</v>
      </c>
    </row>
    <row r="512" spans="1:4" ht="17.25" customHeight="1" x14ac:dyDescent="0.15">
      <c r="A512" s="56"/>
      <c r="B512" s="73"/>
      <c r="C512" s="57"/>
      <c r="D512" s="51" t="e">
        <f>VLOOKUP(B512,貼り付け用!$S:$U,3,FALSE)</f>
        <v>#N/A</v>
      </c>
    </row>
    <row r="513" spans="1:4" ht="17.25" customHeight="1" x14ac:dyDescent="0.15">
      <c r="A513" s="56"/>
      <c r="B513" s="73"/>
      <c r="C513" s="57"/>
      <c r="D513" s="51" t="e">
        <f>VLOOKUP(B513,貼り付け用!$S:$U,3,FALSE)</f>
        <v>#N/A</v>
      </c>
    </row>
    <row r="514" spans="1:4" ht="17.25" customHeight="1" x14ac:dyDescent="0.15">
      <c r="A514" s="56"/>
      <c r="B514" s="73"/>
      <c r="C514" s="57"/>
      <c r="D514" s="51" t="e">
        <f>VLOOKUP(B514,貼り付け用!$S:$U,3,FALSE)</f>
        <v>#N/A</v>
      </c>
    </row>
    <row r="515" spans="1:4" ht="17.25" customHeight="1" x14ac:dyDescent="0.15">
      <c r="A515" s="56"/>
      <c r="B515" s="73"/>
      <c r="C515" s="57"/>
      <c r="D515" s="51" t="e">
        <f>VLOOKUP(B515,貼り付け用!$S:$U,3,FALSE)</f>
        <v>#N/A</v>
      </c>
    </row>
    <row r="516" spans="1:4" ht="17.25" customHeight="1" x14ac:dyDescent="0.15">
      <c r="A516" s="56"/>
      <c r="B516" s="56"/>
      <c r="C516" s="57"/>
      <c r="D516" s="51" t="e">
        <f>VLOOKUP(B516,貼り付け用!$S:$U,3,FALSE)</f>
        <v>#N/A</v>
      </c>
    </row>
    <row r="517" spans="1:4" ht="17.25" customHeight="1" x14ac:dyDescent="0.15">
      <c r="A517" s="56"/>
      <c r="B517" s="73"/>
      <c r="C517" s="57"/>
      <c r="D517" s="51" t="e">
        <f>VLOOKUP(B517,貼り付け用!$S:$U,3,FALSE)</f>
        <v>#N/A</v>
      </c>
    </row>
    <row r="518" spans="1:4" ht="17.25" customHeight="1" x14ac:dyDescent="0.15">
      <c r="A518" s="56"/>
      <c r="B518" s="73"/>
      <c r="C518" s="57"/>
      <c r="D518" s="51" t="e">
        <f>VLOOKUP(B518,貼り付け用!$S:$U,3,FALSE)</f>
        <v>#N/A</v>
      </c>
    </row>
    <row r="519" spans="1:4" ht="17.25" customHeight="1" x14ac:dyDescent="0.15">
      <c r="A519" s="56"/>
      <c r="B519" s="56"/>
      <c r="C519" s="57"/>
      <c r="D519" s="51" t="e">
        <f>VLOOKUP(B519,貼り付け用!$S:$U,3,FALSE)</f>
        <v>#N/A</v>
      </c>
    </row>
    <row r="520" spans="1:4" ht="17.25" customHeight="1" x14ac:dyDescent="0.15">
      <c r="A520" s="56"/>
      <c r="B520" s="73"/>
      <c r="C520" s="57"/>
      <c r="D520" s="51" t="e">
        <f>VLOOKUP(B520,貼り付け用!$S:$U,3,FALSE)</f>
        <v>#N/A</v>
      </c>
    </row>
    <row r="521" spans="1:4" ht="17.25" customHeight="1" x14ac:dyDescent="0.15">
      <c r="A521" s="56"/>
      <c r="B521" s="73"/>
      <c r="C521" s="57"/>
      <c r="D521" s="51" t="e">
        <f>VLOOKUP(B521,貼り付け用!$S:$U,3,FALSE)</f>
        <v>#N/A</v>
      </c>
    </row>
    <row r="522" spans="1:4" ht="17.25" customHeight="1" x14ac:dyDescent="0.15">
      <c r="A522" s="56"/>
      <c r="B522" s="56"/>
      <c r="C522" s="57"/>
      <c r="D522" s="51" t="e">
        <f>VLOOKUP(B522,貼り付け用!$S:$U,3,FALSE)</f>
        <v>#N/A</v>
      </c>
    </row>
    <row r="523" spans="1:4" ht="17.25" customHeight="1" x14ac:dyDescent="0.15">
      <c r="A523" s="56"/>
      <c r="B523" s="73"/>
      <c r="C523" s="57"/>
      <c r="D523" s="51" t="e">
        <f>VLOOKUP(B523,貼り付け用!$S:$U,3,FALSE)</f>
        <v>#N/A</v>
      </c>
    </row>
    <row r="524" spans="1:4" ht="17.25" customHeight="1" x14ac:dyDescent="0.15">
      <c r="A524" s="56"/>
      <c r="B524" s="73"/>
      <c r="C524" s="57"/>
      <c r="D524" s="51" t="e">
        <f>VLOOKUP(B524,貼り付け用!$S:$U,3,FALSE)</f>
        <v>#N/A</v>
      </c>
    </row>
    <row r="525" spans="1:4" ht="17.25" customHeight="1" x14ac:dyDescent="0.15">
      <c r="A525" s="56"/>
      <c r="B525" s="73"/>
      <c r="C525" s="57"/>
      <c r="D525" s="51" t="e">
        <f>VLOOKUP(B525,貼り付け用!$S:$U,3,FALSE)</f>
        <v>#N/A</v>
      </c>
    </row>
    <row r="526" spans="1:4" ht="17.25" customHeight="1" x14ac:dyDescent="0.15">
      <c r="A526" s="56"/>
      <c r="B526" s="73"/>
      <c r="C526" s="57"/>
      <c r="D526" s="51" t="e">
        <f>VLOOKUP(B526,貼り付け用!$S:$U,3,FALSE)</f>
        <v>#N/A</v>
      </c>
    </row>
    <row r="527" spans="1:4" ht="17.25" customHeight="1" x14ac:dyDescent="0.15">
      <c r="A527" s="56"/>
      <c r="B527" s="73"/>
      <c r="C527" s="57"/>
      <c r="D527" s="51" t="e">
        <f>VLOOKUP(B527,貼り付け用!$S:$U,3,FALSE)</f>
        <v>#N/A</v>
      </c>
    </row>
    <row r="528" spans="1:4" ht="17.25" customHeight="1" x14ac:dyDescent="0.15">
      <c r="A528" s="56"/>
      <c r="B528" s="73"/>
      <c r="C528" s="57"/>
      <c r="D528" s="51" t="e">
        <f>VLOOKUP(B528,貼り付け用!$S:$U,3,FALSE)</f>
        <v>#N/A</v>
      </c>
    </row>
    <row r="529" spans="1:4" ht="17.25" customHeight="1" x14ac:dyDescent="0.15">
      <c r="A529" s="56"/>
      <c r="B529" s="73"/>
      <c r="C529" s="57"/>
      <c r="D529" s="51" t="e">
        <f>VLOOKUP(B529,貼り付け用!$S:$U,3,FALSE)</f>
        <v>#N/A</v>
      </c>
    </row>
    <row r="530" spans="1:4" ht="17.25" customHeight="1" x14ac:dyDescent="0.15">
      <c r="A530" s="56"/>
      <c r="B530" s="73"/>
      <c r="C530" s="57"/>
      <c r="D530" s="51" t="e">
        <f>VLOOKUP(B530,貼り付け用!$S:$U,3,FALSE)</f>
        <v>#N/A</v>
      </c>
    </row>
    <row r="531" spans="1:4" ht="17.25" customHeight="1" x14ac:dyDescent="0.15">
      <c r="A531" s="56"/>
      <c r="B531" s="73"/>
      <c r="C531" s="57"/>
      <c r="D531" s="51" t="e">
        <f>VLOOKUP(B531,貼り付け用!$S:$U,3,FALSE)</f>
        <v>#N/A</v>
      </c>
    </row>
    <row r="532" spans="1:4" ht="17.25" customHeight="1" x14ac:dyDescent="0.15">
      <c r="A532" s="56"/>
      <c r="B532" s="73"/>
      <c r="C532" s="57"/>
      <c r="D532" s="51" t="e">
        <f>VLOOKUP(B532,貼り付け用!$S:$U,3,FALSE)</f>
        <v>#N/A</v>
      </c>
    </row>
    <row r="533" spans="1:4" ht="17.25" customHeight="1" x14ac:dyDescent="0.15">
      <c r="A533" s="56"/>
      <c r="B533" s="73"/>
      <c r="C533" s="57"/>
      <c r="D533" s="51" t="e">
        <f>VLOOKUP(B533,貼り付け用!$S:$U,3,FALSE)</f>
        <v>#N/A</v>
      </c>
    </row>
    <row r="534" spans="1:4" ht="17.25" customHeight="1" x14ac:dyDescent="0.15">
      <c r="A534" s="56"/>
      <c r="B534" s="73"/>
      <c r="C534" s="57"/>
      <c r="D534" s="51" t="e">
        <f>VLOOKUP(B534,貼り付け用!$S:$U,3,FALSE)</f>
        <v>#N/A</v>
      </c>
    </row>
    <row r="535" spans="1:4" ht="17.25" customHeight="1" x14ac:dyDescent="0.15">
      <c r="A535" s="56"/>
      <c r="B535" s="73"/>
      <c r="C535" s="57"/>
      <c r="D535" s="51" t="e">
        <f>VLOOKUP(B535,貼り付け用!$S:$U,3,FALSE)</f>
        <v>#N/A</v>
      </c>
    </row>
    <row r="536" spans="1:4" ht="17.25" customHeight="1" x14ac:dyDescent="0.15">
      <c r="A536" s="56"/>
      <c r="B536" s="73"/>
      <c r="C536" s="57"/>
      <c r="D536" s="51" t="e">
        <f>VLOOKUP(B536,貼り付け用!$S:$U,3,FALSE)</f>
        <v>#N/A</v>
      </c>
    </row>
    <row r="537" spans="1:4" ht="17.25" customHeight="1" x14ac:dyDescent="0.15">
      <c r="A537" s="56"/>
      <c r="B537" s="56"/>
      <c r="C537" s="57"/>
      <c r="D537" s="51" t="e">
        <f>VLOOKUP(B537,貼り付け用!$S:$U,3,FALSE)</f>
        <v>#N/A</v>
      </c>
    </row>
    <row r="538" spans="1:4" ht="17.25" customHeight="1" x14ac:dyDescent="0.15">
      <c r="A538" s="56"/>
      <c r="B538" s="73"/>
      <c r="C538" s="57"/>
      <c r="D538" s="51" t="e">
        <f>VLOOKUP(B538,貼り付け用!$S:$U,3,FALSE)</f>
        <v>#N/A</v>
      </c>
    </row>
    <row r="539" spans="1:4" ht="17.25" customHeight="1" x14ac:dyDescent="0.15">
      <c r="A539" s="56"/>
      <c r="B539" s="73"/>
      <c r="C539" s="57"/>
      <c r="D539" s="51" t="e">
        <f>VLOOKUP(B539,貼り付け用!$S:$U,3,FALSE)</f>
        <v>#N/A</v>
      </c>
    </row>
    <row r="540" spans="1:4" ht="17.25" customHeight="1" x14ac:dyDescent="0.15">
      <c r="A540" s="56"/>
      <c r="B540" s="73"/>
      <c r="C540" s="57"/>
      <c r="D540" s="51" t="e">
        <f>VLOOKUP(B540,貼り付け用!$S:$U,3,FALSE)</f>
        <v>#N/A</v>
      </c>
    </row>
    <row r="541" spans="1:4" ht="17.25" customHeight="1" x14ac:dyDescent="0.15">
      <c r="A541" s="56"/>
      <c r="B541" s="73"/>
      <c r="C541" s="57"/>
      <c r="D541" s="51" t="e">
        <f>VLOOKUP(B541,貼り付け用!$S:$U,3,FALSE)</f>
        <v>#N/A</v>
      </c>
    </row>
    <row r="542" spans="1:4" ht="17.25" customHeight="1" x14ac:dyDescent="0.15">
      <c r="A542" s="56"/>
      <c r="B542" s="73"/>
      <c r="C542" s="57"/>
      <c r="D542" s="51" t="e">
        <f>VLOOKUP(B542,貼り付け用!$S:$U,3,FALSE)</f>
        <v>#N/A</v>
      </c>
    </row>
    <row r="543" spans="1:4" ht="17.25" customHeight="1" x14ac:dyDescent="0.15">
      <c r="A543" s="56"/>
      <c r="B543" s="73"/>
      <c r="C543" s="57"/>
      <c r="D543" s="51" t="e">
        <f>VLOOKUP(B543,貼り付け用!$S:$U,3,FALSE)</f>
        <v>#N/A</v>
      </c>
    </row>
    <row r="544" spans="1:4" ht="17.25" customHeight="1" x14ac:dyDescent="0.15">
      <c r="A544" s="56"/>
      <c r="B544" s="73"/>
      <c r="C544" s="57"/>
      <c r="D544" s="51" t="e">
        <f>VLOOKUP(B544,貼り付け用!$S:$U,3,FALSE)</f>
        <v>#N/A</v>
      </c>
    </row>
    <row r="545" spans="1:4" ht="17.25" customHeight="1" x14ac:dyDescent="0.15">
      <c r="A545" s="56"/>
      <c r="B545" s="73"/>
      <c r="C545" s="57"/>
      <c r="D545" s="51" t="e">
        <f>VLOOKUP(B545,貼り付け用!$S:$U,3,FALSE)</f>
        <v>#N/A</v>
      </c>
    </row>
    <row r="546" spans="1:4" ht="17.25" customHeight="1" x14ac:dyDescent="0.15">
      <c r="A546" s="56"/>
      <c r="B546" s="73"/>
      <c r="C546" s="57"/>
      <c r="D546" s="51" t="e">
        <f>VLOOKUP(B546,貼り付け用!$S:$U,3,FALSE)</f>
        <v>#N/A</v>
      </c>
    </row>
    <row r="547" spans="1:4" ht="17.25" customHeight="1" x14ac:dyDescent="0.15">
      <c r="A547" s="56"/>
      <c r="B547" s="73"/>
      <c r="C547" s="57"/>
      <c r="D547" s="51" t="e">
        <f>VLOOKUP(B547,貼り付け用!$S:$U,3,FALSE)</f>
        <v>#N/A</v>
      </c>
    </row>
    <row r="548" spans="1:4" ht="17.25" customHeight="1" x14ac:dyDescent="0.15">
      <c r="A548" s="56"/>
      <c r="B548" s="56"/>
      <c r="C548" s="57"/>
      <c r="D548" s="51" t="e">
        <f>VLOOKUP(B548,貼り付け用!$S:$U,3,FALSE)</f>
        <v>#N/A</v>
      </c>
    </row>
    <row r="549" spans="1:4" ht="17.25" customHeight="1" x14ac:dyDescent="0.15">
      <c r="A549" s="56"/>
      <c r="B549" s="73"/>
      <c r="C549" s="57"/>
      <c r="D549" s="51" t="e">
        <f>VLOOKUP(B549,貼り付け用!$S:$U,3,FALSE)</f>
        <v>#N/A</v>
      </c>
    </row>
    <row r="550" spans="1:4" ht="17.25" customHeight="1" x14ac:dyDescent="0.15">
      <c r="A550" s="56"/>
      <c r="B550" s="73"/>
      <c r="C550" s="57"/>
      <c r="D550" s="51" t="e">
        <f>VLOOKUP(B550,貼り付け用!$S:$U,3,FALSE)</f>
        <v>#N/A</v>
      </c>
    </row>
    <row r="551" spans="1:4" ht="17.25" customHeight="1" x14ac:dyDescent="0.15">
      <c r="A551" s="56"/>
      <c r="B551" s="56"/>
      <c r="C551" s="57"/>
      <c r="D551" s="51" t="e">
        <f>VLOOKUP(B551,貼り付け用!$S:$U,3,FALSE)</f>
        <v>#N/A</v>
      </c>
    </row>
    <row r="552" spans="1:4" ht="17.25" customHeight="1" x14ac:dyDescent="0.15">
      <c r="A552" s="56"/>
      <c r="B552" s="73"/>
      <c r="C552" s="57"/>
      <c r="D552" s="51" t="e">
        <f>VLOOKUP(B552,貼り付け用!$S:$U,3,FALSE)</f>
        <v>#N/A</v>
      </c>
    </row>
    <row r="553" spans="1:4" ht="17.25" customHeight="1" x14ac:dyDescent="0.15">
      <c r="A553" s="56"/>
      <c r="B553" s="73"/>
      <c r="C553" s="57"/>
      <c r="D553" s="51" t="e">
        <f>VLOOKUP(B553,貼り付け用!$S:$U,3,FALSE)</f>
        <v>#N/A</v>
      </c>
    </row>
    <row r="554" spans="1:4" ht="17.25" customHeight="1" x14ac:dyDescent="0.15">
      <c r="A554" s="56"/>
      <c r="B554" s="73"/>
      <c r="C554" s="57"/>
      <c r="D554" s="51" t="e">
        <f>VLOOKUP(B554,貼り付け用!$S:$U,3,FALSE)</f>
        <v>#N/A</v>
      </c>
    </row>
    <row r="555" spans="1:4" ht="17.25" customHeight="1" x14ac:dyDescent="0.15">
      <c r="A555" s="56"/>
      <c r="B555" s="73"/>
      <c r="C555" s="57"/>
      <c r="D555" s="51" t="e">
        <f>VLOOKUP(B555,貼り付け用!$S:$U,3,FALSE)</f>
        <v>#N/A</v>
      </c>
    </row>
    <row r="556" spans="1:4" ht="17.25" customHeight="1" x14ac:dyDescent="0.15">
      <c r="A556" s="56"/>
      <c r="B556" s="73"/>
      <c r="C556" s="57"/>
      <c r="D556" s="51" t="e">
        <f>VLOOKUP(B556,貼り付け用!$S:$U,3,FALSE)</f>
        <v>#N/A</v>
      </c>
    </row>
    <row r="557" spans="1:4" ht="17.25" customHeight="1" x14ac:dyDescent="0.15">
      <c r="A557" s="56"/>
      <c r="B557" s="73"/>
      <c r="C557" s="57"/>
      <c r="D557" s="51" t="e">
        <f>VLOOKUP(B557,貼り付け用!$S:$U,3,FALSE)</f>
        <v>#N/A</v>
      </c>
    </row>
    <row r="558" spans="1:4" ht="17.25" customHeight="1" x14ac:dyDescent="0.15">
      <c r="A558" s="56"/>
      <c r="B558" s="73"/>
      <c r="C558" s="57"/>
      <c r="D558" s="51" t="e">
        <f>VLOOKUP(B558,貼り付け用!$S:$U,3,FALSE)</f>
        <v>#N/A</v>
      </c>
    </row>
    <row r="559" spans="1:4" ht="17.25" customHeight="1" x14ac:dyDescent="0.15">
      <c r="A559" s="56"/>
      <c r="B559" s="73"/>
      <c r="C559" s="57"/>
      <c r="D559" s="51" t="e">
        <f>VLOOKUP(B559,貼り付け用!$S:$U,3,FALSE)</f>
        <v>#N/A</v>
      </c>
    </row>
    <row r="560" spans="1:4" ht="17.25" customHeight="1" x14ac:dyDescent="0.15">
      <c r="A560" s="56"/>
      <c r="B560" s="56"/>
      <c r="C560" s="57"/>
      <c r="D560" s="51" t="e">
        <f>VLOOKUP(B560,貼り付け用!$S:$U,3,FALSE)</f>
        <v>#N/A</v>
      </c>
    </row>
    <row r="561" spans="1:4" ht="17.25" customHeight="1" x14ac:dyDescent="0.15">
      <c r="A561" s="56"/>
      <c r="B561" s="73"/>
      <c r="C561" s="57"/>
      <c r="D561" s="51" t="e">
        <f>VLOOKUP(B561,貼り付け用!$S:$U,3,FALSE)</f>
        <v>#N/A</v>
      </c>
    </row>
    <row r="562" spans="1:4" ht="17.25" customHeight="1" x14ac:dyDescent="0.15">
      <c r="A562" s="56"/>
      <c r="B562" s="73"/>
      <c r="C562" s="57"/>
      <c r="D562" s="51" t="e">
        <f>VLOOKUP(B562,貼り付け用!$S:$U,3,FALSE)</f>
        <v>#N/A</v>
      </c>
    </row>
    <row r="563" spans="1:4" ht="17.25" customHeight="1" x14ac:dyDescent="0.15">
      <c r="A563" s="56"/>
      <c r="B563" s="73"/>
      <c r="C563" s="57"/>
      <c r="D563" s="51" t="e">
        <f>VLOOKUP(B563,貼り付け用!$S:$U,3,FALSE)</f>
        <v>#N/A</v>
      </c>
    </row>
    <row r="564" spans="1:4" ht="17.25" customHeight="1" x14ac:dyDescent="0.15">
      <c r="A564" s="56"/>
      <c r="B564" s="73"/>
      <c r="C564" s="57"/>
      <c r="D564" s="51" t="e">
        <f>VLOOKUP(B564,貼り付け用!$S:$U,3,FALSE)</f>
        <v>#N/A</v>
      </c>
    </row>
    <row r="565" spans="1:4" ht="17.25" customHeight="1" x14ac:dyDescent="0.15">
      <c r="A565" s="56"/>
      <c r="B565" s="56"/>
      <c r="C565" s="57"/>
      <c r="D565" s="51" t="e">
        <f>VLOOKUP(B565,貼り付け用!$S:$U,3,FALSE)</f>
        <v>#N/A</v>
      </c>
    </row>
    <row r="566" spans="1:4" ht="17.25" customHeight="1" x14ac:dyDescent="0.15">
      <c r="A566" s="56"/>
      <c r="B566" s="56"/>
      <c r="C566" s="57"/>
      <c r="D566" s="51" t="e">
        <f>VLOOKUP(B566,貼り付け用!$S:$U,3,FALSE)</f>
        <v>#N/A</v>
      </c>
    </row>
    <row r="567" spans="1:4" ht="17.25" customHeight="1" x14ac:dyDescent="0.15">
      <c r="A567" s="56"/>
      <c r="B567" s="73"/>
      <c r="C567" s="57"/>
      <c r="D567" s="51" t="e">
        <f>VLOOKUP(B567,貼り付け用!$S:$U,3,FALSE)</f>
        <v>#N/A</v>
      </c>
    </row>
    <row r="568" spans="1:4" ht="17.25" customHeight="1" x14ac:dyDescent="0.15">
      <c r="A568" s="56"/>
      <c r="B568" s="73"/>
      <c r="C568" s="57"/>
      <c r="D568" s="51" t="e">
        <f>VLOOKUP(B568,貼り付け用!$S:$U,3,FALSE)</f>
        <v>#N/A</v>
      </c>
    </row>
    <row r="569" spans="1:4" ht="17.25" customHeight="1" x14ac:dyDescent="0.15">
      <c r="A569" s="56"/>
      <c r="B569" s="73"/>
      <c r="C569" s="57"/>
      <c r="D569" s="51" t="e">
        <f>VLOOKUP(B569,貼り付け用!$S:$U,3,FALSE)</f>
        <v>#N/A</v>
      </c>
    </row>
    <row r="570" spans="1:4" ht="17.25" customHeight="1" x14ac:dyDescent="0.15">
      <c r="A570" s="56"/>
      <c r="B570" s="73"/>
      <c r="C570" s="57"/>
      <c r="D570" s="51" t="e">
        <f>VLOOKUP(B570,貼り付け用!$S:$U,3,FALSE)</f>
        <v>#N/A</v>
      </c>
    </row>
    <row r="571" spans="1:4" ht="17.25" customHeight="1" x14ac:dyDescent="0.15">
      <c r="A571" s="56"/>
      <c r="B571" s="56"/>
      <c r="C571" s="57"/>
      <c r="D571" s="51" t="e">
        <f>VLOOKUP(B571,貼り付け用!$S:$U,3,FALSE)</f>
        <v>#N/A</v>
      </c>
    </row>
    <row r="572" spans="1:4" ht="17.25" customHeight="1" x14ac:dyDescent="0.15">
      <c r="A572" s="56"/>
      <c r="B572" s="73"/>
      <c r="C572" s="57"/>
      <c r="D572" s="51" t="e">
        <f>VLOOKUP(B572,貼り付け用!$S:$U,3,FALSE)</f>
        <v>#N/A</v>
      </c>
    </row>
    <row r="573" spans="1:4" ht="17.25" customHeight="1" x14ac:dyDescent="0.15">
      <c r="A573" s="56"/>
      <c r="B573" s="73"/>
      <c r="C573" s="57"/>
      <c r="D573" s="51" t="e">
        <f>VLOOKUP(B573,貼り付け用!$S:$U,3,FALSE)</f>
        <v>#N/A</v>
      </c>
    </row>
    <row r="574" spans="1:4" ht="17.25" customHeight="1" x14ac:dyDescent="0.15">
      <c r="A574" s="56"/>
      <c r="B574" s="73"/>
      <c r="C574" s="57"/>
      <c r="D574" s="51" t="e">
        <f>VLOOKUP(B574,貼り付け用!$S:$U,3,FALSE)</f>
        <v>#N/A</v>
      </c>
    </row>
    <row r="575" spans="1:4" ht="17.25" customHeight="1" x14ac:dyDescent="0.15">
      <c r="A575" s="56"/>
      <c r="B575" s="56"/>
      <c r="C575" s="57"/>
      <c r="D575" s="51" t="e">
        <f>VLOOKUP(B575,貼り付け用!$S:$U,3,FALSE)</f>
        <v>#N/A</v>
      </c>
    </row>
    <row r="576" spans="1:4" ht="17.25" customHeight="1" x14ac:dyDescent="0.15">
      <c r="A576" s="56"/>
      <c r="B576" s="73"/>
      <c r="C576" s="57"/>
      <c r="D576" s="51" t="e">
        <f>VLOOKUP(B576,貼り付け用!$S:$U,3,FALSE)</f>
        <v>#N/A</v>
      </c>
    </row>
    <row r="577" spans="1:4" ht="17.25" customHeight="1" x14ac:dyDescent="0.15">
      <c r="A577" s="56"/>
      <c r="B577" s="73"/>
      <c r="C577" s="57"/>
      <c r="D577" s="51" t="e">
        <f>VLOOKUP(B577,貼り付け用!$S:$U,3,FALSE)</f>
        <v>#N/A</v>
      </c>
    </row>
    <row r="578" spans="1:4" ht="17.25" customHeight="1" x14ac:dyDescent="0.15">
      <c r="A578" s="56"/>
      <c r="B578" s="73"/>
      <c r="C578" s="57"/>
      <c r="D578" s="51" t="e">
        <f>VLOOKUP(B578,貼り付け用!$S:$U,3,FALSE)</f>
        <v>#N/A</v>
      </c>
    </row>
    <row r="579" spans="1:4" ht="17.25" customHeight="1" x14ac:dyDescent="0.15">
      <c r="A579" s="56"/>
      <c r="B579" s="73"/>
      <c r="C579" s="57"/>
      <c r="D579" s="51" t="e">
        <f>VLOOKUP(B579,貼り付け用!$S:$U,3,FALSE)</f>
        <v>#N/A</v>
      </c>
    </row>
    <row r="580" spans="1:4" ht="17.25" customHeight="1" x14ac:dyDescent="0.15">
      <c r="A580" s="56"/>
      <c r="B580" s="73"/>
      <c r="C580" s="57"/>
      <c r="D580" s="51" t="e">
        <f>VLOOKUP(B580,貼り付け用!$S:$U,3,FALSE)</f>
        <v>#N/A</v>
      </c>
    </row>
    <row r="581" spans="1:4" ht="17.25" customHeight="1" x14ac:dyDescent="0.15">
      <c r="A581" s="56"/>
      <c r="B581" s="73"/>
      <c r="C581" s="57"/>
      <c r="D581" s="51" t="e">
        <f>VLOOKUP(B581,貼り付け用!$S:$U,3,FALSE)</f>
        <v>#N/A</v>
      </c>
    </row>
    <row r="582" spans="1:4" ht="17.25" customHeight="1" x14ac:dyDescent="0.15">
      <c r="A582" s="56"/>
      <c r="B582" s="56"/>
      <c r="C582" s="57"/>
      <c r="D582" s="51" t="e">
        <f>VLOOKUP(B582,貼り付け用!$S:$U,3,FALSE)</f>
        <v>#N/A</v>
      </c>
    </row>
    <row r="583" spans="1:4" ht="17.25" customHeight="1" x14ac:dyDescent="0.15">
      <c r="A583" s="56"/>
      <c r="B583" s="56"/>
      <c r="C583" s="57"/>
      <c r="D583" s="51" t="e">
        <f>VLOOKUP(B583,貼り付け用!$S:$U,3,FALSE)</f>
        <v>#N/A</v>
      </c>
    </row>
    <row r="584" spans="1:4" ht="17.25" customHeight="1" x14ac:dyDescent="0.15">
      <c r="A584" s="56"/>
      <c r="B584" s="73"/>
      <c r="C584" s="57"/>
      <c r="D584" s="51" t="e">
        <f>VLOOKUP(B584,貼り付け用!$S:$U,3,FALSE)</f>
        <v>#N/A</v>
      </c>
    </row>
    <row r="585" spans="1:4" ht="17.25" customHeight="1" x14ac:dyDescent="0.15">
      <c r="A585" s="56"/>
      <c r="B585" s="73"/>
      <c r="C585" s="57"/>
      <c r="D585" s="51" t="e">
        <f>VLOOKUP(B585,貼り付け用!$S:$U,3,FALSE)</f>
        <v>#N/A</v>
      </c>
    </row>
    <row r="586" spans="1:4" ht="17.25" customHeight="1" x14ac:dyDescent="0.15">
      <c r="A586" s="56"/>
      <c r="B586" s="73"/>
      <c r="C586" s="57"/>
      <c r="D586" s="51" t="e">
        <f>VLOOKUP(B586,貼り付け用!$S:$U,3,FALSE)</f>
        <v>#N/A</v>
      </c>
    </row>
    <row r="587" spans="1:4" ht="17.25" customHeight="1" x14ac:dyDescent="0.15">
      <c r="A587" s="56"/>
      <c r="B587" s="73"/>
      <c r="C587" s="57"/>
      <c r="D587" s="51" t="e">
        <f>VLOOKUP(B587,貼り付け用!$S:$U,3,FALSE)</f>
        <v>#N/A</v>
      </c>
    </row>
    <row r="588" spans="1:4" ht="17.25" customHeight="1" x14ac:dyDescent="0.15">
      <c r="A588" s="56"/>
      <c r="B588" s="73"/>
      <c r="C588" s="57"/>
      <c r="D588" s="51" t="e">
        <f>VLOOKUP(B588,貼り付け用!$S:$U,3,FALSE)</f>
        <v>#N/A</v>
      </c>
    </row>
    <row r="589" spans="1:4" ht="17.25" customHeight="1" x14ac:dyDescent="0.15">
      <c r="A589" s="56"/>
      <c r="B589" s="73"/>
      <c r="C589" s="57"/>
      <c r="D589" s="51" t="e">
        <f>VLOOKUP(B589,貼り付け用!$S:$U,3,FALSE)</f>
        <v>#N/A</v>
      </c>
    </row>
    <row r="590" spans="1:4" ht="17.25" customHeight="1" x14ac:dyDescent="0.15">
      <c r="A590" s="56"/>
      <c r="B590" s="73"/>
      <c r="C590" s="57"/>
      <c r="D590" s="51" t="e">
        <f>VLOOKUP(B590,貼り付け用!$S:$U,3,FALSE)</f>
        <v>#N/A</v>
      </c>
    </row>
    <row r="591" spans="1:4" ht="17.25" customHeight="1" x14ac:dyDescent="0.15">
      <c r="A591" s="56"/>
      <c r="B591" s="73"/>
      <c r="C591" s="57"/>
      <c r="D591" s="51" t="e">
        <f>VLOOKUP(B591,貼り付け用!$S:$U,3,FALSE)</f>
        <v>#N/A</v>
      </c>
    </row>
    <row r="592" spans="1:4" ht="17.25" customHeight="1" x14ac:dyDescent="0.15">
      <c r="A592" s="56"/>
      <c r="B592" s="73"/>
      <c r="C592" s="57"/>
      <c r="D592" s="51" t="e">
        <f>VLOOKUP(B592,貼り付け用!$S:$U,3,FALSE)</f>
        <v>#N/A</v>
      </c>
    </row>
    <row r="593" spans="1:4" ht="17.25" customHeight="1" x14ac:dyDescent="0.15">
      <c r="A593" s="56"/>
      <c r="B593" s="56"/>
      <c r="C593" s="57"/>
      <c r="D593" s="51" t="e">
        <f>VLOOKUP(B593,貼り付け用!$S:$U,3,FALSE)</f>
        <v>#N/A</v>
      </c>
    </row>
    <row r="594" spans="1:4" ht="17.25" customHeight="1" x14ac:dyDescent="0.15">
      <c r="A594" s="56"/>
      <c r="B594" s="73"/>
      <c r="C594" s="57"/>
      <c r="D594" s="51" t="e">
        <f>VLOOKUP(B594,貼り付け用!$S:$U,3,FALSE)</f>
        <v>#N/A</v>
      </c>
    </row>
    <row r="595" spans="1:4" ht="17.25" customHeight="1" x14ac:dyDescent="0.15">
      <c r="A595" s="56"/>
      <c r="B595" s="56"/>
      <c r="C595" s="57"/>
      <c r="D595" s="51" t="e">
        <f>VLOOKUP(B595,貼り付け用!$S:$U,3,FALSE)</f>
        <v>#N/A</v>
      </c>
    </row>
    <row r="596" spans="1:4" ht="17.25" customHeight="1" x14ac:dyDescent="0.15">
      <c r="A596" s="56"/>
      <c r="B596" s="73"/>
      <c r="C596" s="57"/>
      <c r="D596" s="51" t="e">
        <f>VLOOKUP(B596,貼り付け用!$S:$U,3,FALSE)</f>
        <v>#N/A</v>
      </c>
    </row>
    <row r="597" spans="1:4" ht="17.25" customHeight="1" x14ac:dyDescent="0.15">
      <c r="A597" s="56"/>
      <c r="B597" s="56"/>
      <c r="C597" s="57"/>
      <c r="D597" s="51" t="e">
        <f>VLOOKUP(B597,貼り付け用!$S:$U,3,FALSE)</f>
        <v>#N/A</v>
      </c>
    </row>
    <row r="598" spans="1:4" ht="17.25" customHeight="1" x14ac:dyDescent="0.15">
      <c r="A598" s="56"/>
      <c r="B598" s="73"/>
      <c r="C598" s="57"/>
      <c r="D598" s="51" t="e">
        <f>VLOOKUP(B598,貼り付け用!$S:$U,3,FALSE)</f>
        <v>#N/A</v>
      </c>
    </row>
    <row r="599" spans="1:4" ht="17.25" customHeight="1" x14ac:dyDescent="0.15">
      <c r="A599" s="56"/>
      <c r="B599" s="56"/>
      <c r="C599" s="57"/>
      <c r="D599" s="51" t="e">
        <f>VLOOKUP(B599,貼り付け用!$S:$U,3,FALSE)</f>
        <v>#N/A</v>
      </c>
    </row>
    <row r="600" spans="1:4" ht="17.25" customHeight="1" x14ac:dyDescent="0.15">
      <c r="A600" s="56"/>
      <c r="B600" s="73"/>
      <c r="C600" s="57"/>
      <c r="D600" s="51" t="e">
        <f>VLOOKUP(B600,貼り付け用!$S:$U,3,FALSE)</f>
        <v>#N/A</v>
      </c>
    </row>
    <row r="601" spans="1:4" ht="17.25" customHeight="1" x14ac:dyDescent="0.15">
      <c r="A601" s="56"/>
      <c r="B601" s="56"/>
      <c r="C601" s="57"/>
      <c r="D601" s="51" t="e">
        <f>VLOOKUP(B601,貼り付け用!$S:$U,3,FALSE)</f>
        <v>#N/A</v>
      </c>
    </row>
    <row r="602" spans="1:4" ht="17.25" customHeight="1" x14ac:dyDescent="0.15">
      <c r="A602" s="56"/>
      <c r="B602" s="73"/>
      <c r="C602" s="57"/>
      <c r="D602" s="51" t="e">
        <f>VLOOKUP(B602,貼り付け用!$S:$U,3,FALSE)</f>
        <v>#N/A</v>
      </c>
    </row>
    <row r="603" spans="1:4" ht="17.25" customHeight="1" x14ac:dyDescent="0.15">
      <c r="A603" s="56"/>
      <c r="B603" s="73"/>
      <c r="C603" s="57"/>
      <c r="D603" s="51" t="e">
        <f>VLOOKUP(B603,貼り付け用!$S:$U,3,FALSE)</f>
        <v>#N/A</v>
      </c>
    </row>
    <row r="604" spans="1:4" ht="17.25" customHeight="1" x14ac:dyDescent="0.15">
      <c r="A604" s="56"/>
      <c r="B604" s="73"/>
      <c r="C604" s="57"/>
      <c r="D604" s="51" t="e">
        <f>VLOOKUP(B604,貼り付け用!$S:$U,3,FALSE)</f>
        <v>#N/A</v>
      </c>
    </row>
    <row r="605" spans="1:4" ht="17.25" customHeight="1" x14ac:dyDescent="0.15">
      <c r="A605" s="56"/>
      <c r="B605" s="73"/>
      <c r="C605" s="57"/>
      <c r="D605" s="51" t="e">
        <f>VLOOKUP(B605,貼り付け用!$S:$U,3,FALSE)</f>
        <v>#N/A</v>
      </c>
    </row>
    <row r="606" spans="1:4" ht="17.25" customHeight="1" x14ac:dyDescent="0.15">
      <c r="A606" s="56"/>
      <c r="B606" s="73"/>
      <c r="C606" s="57"/>
      <c r="D606" s="51" t="e">
        <f>VLOOKUP(B606,貼り付け用!$S:$U,3,FALSE)</f>
        <v>#N/A</v>
      </c>
    </row>
    <row r="607" spans="1:4" ht="17.25" customHeight="1" x14ac:dyDescent="0.15">
      <c r="A607" s="56"/>
      <c r="B607" s="73"/>
      <c r="C607" s="57"/>
      <c r="D607" s="51" t="e">
        <f>VLOOKUP(B607,貼り付け用!$S:$U,3,FALSE)</f>
        <v>#N/A</v>
      </c>
    </row>
    <row r="608" spans="1:4" ht="17.25" customHeight="1" x14ac:dyDescent="0.15">
      <c r="A608" s="56"/>
      <c r="B608" s="73"/>
      <c r="C608" s="57"/>
      <c r="D608" s="51" t="e">
        <f>VLOOKUP(B608,貼り付け用!$S:$U,3,FALSE)</f>
        <v>#N/A</v>
      </c>
    </row>
    <row r="609" spans="1:4" ht="17.25" customHeight="1" x14ac:dyDescent="0.15">
      <c r="A609" s="56"/>
      <c r="B609" s="56"/>
      <c r="C609" s="57"/>
      <c r="D609" s="51" t="e">
        <f>VLOOKUP(B609,貼り付け用!$S:$U,3,FALSE)</f>
        <v>#N/A</v>
      </c>
    </row>
    <row r="610" spans="1:4" ht="17.25" customHeight="1" x14ac:dyDescent="0.15">
      <c r="A610" s="56"/>
      <c r="B610" s="73"/>
      <c r="C610" s="57"/>
      <c r="D610" s="51" t="e">
        <f>VLOOKUP(B610,貼り付け用!$S:$U,3,FALSE)</f>
        <v>#N/A</v>
      </c>
    </row>
    <row r="611" spans="1:4" ht="17.25" customHeight="1" x14ac:dyDescent="0.15">
      <c r="A611" s="56"/>
      <c r="B611" s="73"/>
      <c r="C611" s="57"/>
      <c r="D611" s="51" t="e">
        <f>VLOOKUP(B611,貼り付け用!$S:$U,3,FALSE)</f>
        <v>#N/A</v>
      </c>
    </row>
    <row r="612" spans="1:4" ht="17.25" customHeight="1" x14ac:dyDescent="0.15">
      <c r="A612" s="56"/>
      <c r="B612" s="73"/>
      <c r="C612" s="57"/>
      <c r="D612" s="51" t="e">
        <f>VLOOKUP(B612,貼り付け用!$S:$U,3,FALSE)</f>
        <v>#N/A</v>
      </c>
    </row>
    <row r="613" spans="1:4" ht="17.25" customHeight="1" x14ac:dyDescent="0.15">
      <c r="A613" s="56"/>
      <c r="B613" s="73"/>
      <c r="C613" s="57"/>
      <c r="D613" s="51" t="e">
        <f>VLOOKUP(B613,貼り付け用!$S:$U,3,FALSE)</f>
        <v>#N/A</v>
      </c>
    </row>
    <row r="614" spans="1:4" ht="17.25" customHeight="1" x14ac:dyDescent="0.15">
      <c r="A614" s="56"/>
      <c r="B614" s="73"/>
      <c r="C614" s="57"/>
      <c r="D614" s="51" t="e">
        <f>VLOOKUP(B614,貼り付け用!$S:$U,3,FALSE)</f>
        <v>#N/A</v>
      </c>
    </row>
    <row r="615" spans="1:4" ht="17.25" customHeight="1" x14ac:dyDescent="0.15">
      <c r="A615" s="56"/>
      <c r="B615" s="73"/>
      <c r="C615" s="57"/>
      <c r="D615" s="51" t="e">
        <f>VLOOKUP(B615,貼り付け用!$S:$U,3,FALSE)</f>
        <v>#N/A</v>
      </c>
    </row>
    <row r="616" spans="1:4" ht="17.25" customHeight="1" x14ac:dyDescent="0.15">
      <c r="A616" s="56"/>
      <c r="B616" s="73"/>
      <c r="C616" s="57"/>
      <c r="D616" s="51" t="e">
        <f>VLOOKUP(B616,貼り付け用!$S:$U,3,FALSE)</f>
        <v>#N/A</v>
      </c>
    </row>
    <row r="617" spans="1:4" ht="17.25" customHeight="1" x14ac:dyDescent="0.15">
      <c r="A617" s="56"/>
      <c r="B617" s="73"/>
      <c r="C617" s="57"/>
      <c r="D617" s="51" t="e">
        <f>VLOOKUP(B617,貼り付け用!$S:$U,3,FALSE)</f>
        <v>#N/A</v>
      </c>
    </row>
    <row r="618" spans="1:4" ht="17.25" customHeight="1" x14ac:dyDescent="0.15">
      <c r="A618" s="56"/>
      <c r="B618" s="73"/>
      <c r="C618" s="57"/>
      <c r="D618" s="51" t="e">
        <f>VLOOKUP(B618,貼り付け用!$S:$U,3,FALSE)</f>
        <v>#N/A</v>
      </c>
    </row>
    <row r="619" spans="1:4" ht="17.25" customHeight="1" x14ac:dyDescent="0.15">
      <c r="A619" s="56"/>
      <c r="B619" s="73"/>
      <c r="C619" s="57"/>
      <c r="D619" s="51" t="e">
        <f>VLOOKUP(B619,貼り付け用!$S:$U,3,FALSE)</f>
        <v>#N/A</v>
      </c>
    </row>
    <row r="620" spans="1:4" ht="17.25" customHeight="1" x14ac:dyDescent="0.15">
      <c r="A620" s="56"/>
      <c r="B620" s="73"/>
      <c r="C620" s="57"/>
      <c r="D620" s="51" t="e">
        <f>VLOOKUP(B620,貼り付け用!$S:$U,3,FALSE)</f>
        <v>#N/A</v>
      </c>
    </row>
    <row r="621" spans="1:4" ht="17.25" customHeight="1" x14ac:dyDescent="0.15">
      <c r="A621" s="56"/>
      <c r="B621" s="73"/>
      <c r="C621" s="57"/>
      <c r="D621" s="51" t="e">
        <f>VLOOKUP(B621,貼り付け用!$S:$U,3,FALSE)</f>
        <v>#N/A</v>
      </c>
    </row>
    <row r="622" spans="1:4" ht="17.25" customHeight="1" x14ac:dyDescent="0.15">
      <c r="A622" s="56"/>
      <c r="B622" s="73"/>
      <c r="C622" s="57"/>
      <c r="D622" s="51" t="e">
        <f>VLOOKUP(B622,貼り付け用!$S:$U,3,FALSE)</f>
        <v>#N/A</v>
      </c>
    </row>
    <row r="623" spans="1:4" ht="17.25" customHeight="1" x14ac:dyDescent="0.15">
      <c r="A623" s="56"/>
      <c r="B623" s="73"/>
      <c r="C623" s="57"/>
      <c r="D623" s="51" t="e">
        <f>VLOOKUP(B623,貼り付け用!$S:$U,3,FALSE)</f>
        <v>#N/A</v>
      </c>
    </row>
    <row r="624" spans="1:4" ht="17.25" customHeight="1" x14ac:dyDescent="0.15">
      <c r="A624" s="56"/>
      <c r="B624" s="73"/>
      <c r="C624" s="57"/>
      <c r="D624" s="51" t="e">
        <f>VLOOKUP(B624,貼り付け用!$S:$U,3,FALSE)</f>
        <v>#N/A</v>
      </c>
    </row>
    <row r="625" spans="1:4" ht="17.25" customHeight="1" x14ac:dyDescent="0.15">
      <c r="A625" s="56"/>
      <c r="B625" s="73"/>
      <c r="C625" s="57"/>
      <c r="D625" s="51" t="e">
        <f>VLOOKUP(B625,貼り付け用!$S:$U,3,FALSE)</f>
        <v>#N/A</v>
      </c>
    </row>
    <row r="626" spans="1:4" ht="17.25" customHeight="1" x14ac:dyDescent="0.15">
      <c r="A626" s="56"/>
      <c r="B626" s="73"/>
      <c r="C626" s="57"/>
      <c r="D626" s="51" t="e">
        <f>VLOOKUP(B626,貼り付け用!$S:$U,3,FALSE)</f>
        <v>#N/A</v>
      </c>
    </row>
    <row r="627" spans="1:4" ht="17.25" customHeight="1" x14ac:dyDescent="0.15">
      <c r="A627" s="56"/>
      <c r="B627" s="73"/>
      <c r="C627" s="57"/>
      <c r="D627" s="51" t="e">
        <f>VLOOKUP(B627,貼り付け用!$S:$U,3,FALSE)</f>
        <v>#N/A</v>
      </c>
    </row>
    <row r="628" spans="1:4" ht="17.25" customHeight="1" x14ac:dyDescent="0.15">
      <c r="A628" s="56"/>
      <c r="B628" s="73"/>
      <c r="C628" s="57"/>
      <c r="D628" s="51" t="e">
        <f>VLOOKUP(B628,貼り付け用!$S:$U,3,FALSE)</f>
        <v>#N/A</v>
      </c>
    </row>
    <row r="629" spans="1:4" ht="17.25" customHeight="1" x14ac:dyDescent="0.15">
      <c r="A629" s="56"/>
      <c r="B629" s="73"/>
      <c r="C629" s="57"/>
      <c r="D629" s="51" t="e">
        <f>VLOOKUP(B629,貼り付け用!$S:$U,3,FALSE)</f>
        <v>#N/A</v>
      </c>
    </row>
    <row r="630" spans="1:4" ht="17.25" customHeight="1" x14ac:dyDescent="0.15">
      <c r="A630" s="56"/>
      <c r="B630" s="73"/>
      <c r="C630" s="57"/>
      <c r="D630" s="51" t="e">
        <f>VLOOKUP(B630,貼り付け用!$S:$U,3,FALSE)</f>
        <v>#N/A</v>
      </c>
    </row>
    <row r="631" spans="1:4" ht="17.25" customHeight="1" x14ac:dyDescent="0.15">
      <c r="A631" s="56"/>
      <c r="B631" s="73"/>
      <c r="C631" s="57"/>
      <c r="D631" s="51" t="e">
        <f>VLOOKUP(B631,貼り付け用!$S:$U,3,FALSE)</f>
        <v>#N/A</v>
      </c>
    </row>
    <row r="632" spans="1:4" ht="17.25" customHeight="1" x14ac:dyDescent="0.15">
      <c r="A632" s="56"/>
      <c r="B632" s="73"/>
      <c r="C632" s="57"/>
      <c r="D632" s="51" t="e">
        <f>VLOOKUP(B632,貼り付け用!$S:$U,3,FALSE)</f>
        <v>#N/A</v>
      </c>
    </row>
    <row r="633" spans="1:4" ht="17.25" customHeight="1" x14ac:dyDescent="0.15">
      <c r="A633" s="56"/>
      <c r="B633" s="73"/>
      <c r="C633" s="57"/>
      <c r="D633" s="51" t="e">
        <f>VLOOKUP(B633,貼り付け用!$S:$U,3,FALSE)</f>
        <v>#N/A</v>
      </c>
    </row>
    <row r="634" spans="1:4" ht="17.25" customHeight="1" x14ac:dyDescent="0.15">
      <c r="A634" s="56"/>
      <c r="B634" s="73"/>
      <c r="C634" s="57"/>
      <c r="D634" s="51" t="e">
        <f>VLOOKUP(B634,貼り付け用!$S:$U,3,FALSE)</f>
        <v>#N/A</v>
      </c>
    </row>
    <row r="635" spans="1:4" ht="17.25" customHeight="1" x14ac:dyDescent="0.15">
      <c r="A635" s="56"/>
      <c r="B635" s="73"/>
      <c r="C635" s="57"/>
      <c r="D635" s="51" t="e">
        <f>VLOOKUP(B635,貼り付け用!$S:$U,3,FALSE)</f>
        <v>#N/A</v>
      </c>
    </row>
    <row r="636" spans="1:4" ht="17.25" customHeight="1" x14ac:dyDescent="0.15">
      <c r="A636" s="56"/>
      <c r="B636" s="73"/>
      <c r="C636" s="57"/>
      <c r="D636" s="51" t="e">
        <f>VLOOKUP(B636,貼り付け用!$S:$U,3,FALSE)</f>
        <v>#N/A</v>
      </c>
    </row>
    <row r="637" spans="1:4" ht="17.25" customHeight="1" x14ac:dyDescent="0.15">
      <c r="A637" s="56"/>
      <c r="B637" s="73"/>
      <c r="C637" s="57"/>
      <c r="D637" s="51" t="e">
        <f>VLOOKUP(B637,貼り付け用!$S:$U,3,FALSE)</f>
        <v>#N/A</v>
      </c>
    </row>
    <row r="638" spans="1:4" ht="17.25" customHeight="1" x14ac:dyDescent="0.15">
      <c r="A638" s="56"/>
      <c r="B638" s="73"/>
      <c r="C638" s="57"/>
      <c r="D638" s="51" t="e">
        <f>VLOOKUP(B638,貼り付け用!$S:$U,3,FALSE)</f>
        <v>#N/A</v>
      </c>
    </row>
    <row r="639" spans="1:4" ht="17.25" customHeight="1" x14ac:dyDescent="0.15">
      <c r="A639" s="56"/>
      <c r="B639" s="73"/>
      <c r="C639" s="57"/>
      <c r="D639" s="51" t="e">
        <f>VLOOKUP(B639,貼り付け用!$S:$U,3,FALSE)</f>
        <v>#N/A</v>
      </c>
    </row>
    <row r="640" spans="1:4" ht="17.25" customHeight="1" x14ac:dyDescent="0.15">
      <c r="A640" s="56"/>
      <c r="B640" s="56"/>
      <c r="C640" s="57"/>
      <c r="D640" s="51" t="e">
        <f>VLOOKUP(B640,貼り付け用!$S:$U,3,FALSE)</f>
        <v>#N/A</v>
      </c>
    </row>
    <row r="641" spans="1:4" ht="17.25" customHeight="1" x14ac:dyDescent="0.15">
      <c r="A641" s="56"/>
      <c r="B641" s="73"/>
      <c r="C641" s="57"/>
      <c r="D641" s="51" t="e">
        <f>VLOOKUP(B641,貼り付け用!$S:$U,3,FALSE)</f>
        <v>#N/A</v>
      </c>
    </row>
    <row r="642" spans="1:4" ht="17.25" customHeight="1" x14ac:dyDescent="0.15">
      <c r="A642" s="56"/>
      <c r="B642" s="73"/>
      <c r="C642" s="57"/>
      <c r="D642" s="51" t="e">
        <f>VLOOKUP(B642,貼り付け用!$S:$U,3,FALSE)</f>
        <v>#N/A</v>
      </c>
    </row>
    <row r="643" spans="1:4" ht="17.25" customHeight="1" x14ac:dyDescent="0.15">
      <c r="A643" s="56"/>
      <c r="B643" s="73"/>
      <c r="C643" s="57"/>
      <c r="D643" s="51" t="e">
        <f>VLOOKUP(B643,貼り付け用!$S:$U,3,FALSE)</f>
        <v>#N/A</v>
      </c>
    </row>
    <row r="644" spans="1:4" ht="17.25" customHeight="1" x14ac:dyDescent="0.15">
      <c r="A644" s="56"/>
      <c r="B644" s="73"/>
      <c r="C644" s="57"/>
      <c r="D644" s="51" t="e">
        <f>VLOOKUP(B644,貼り付け用!$S:$U,3,FALSE)</f>
        <v>#N/A</v>
      </c>
    </row>
    <row r="645" spans="1:4" ht="17.25" customHeight="1" x14ac:dyDescent="0.15">
      <c r="A645" s="56"/>
      <c r="B645" s="73"/>
      <c r="C645" s="57"/>
      <c r="D645" s="51" t="e">
        <f>VLOOKUP(B645,貼り付け用!$S:$U,3,FALSE)</f>
        <v>#N/A</v>
      </c>
    </row>
    <row r="646" spans="1:4" ht="17.25" customHeight="1" x14ac:dyDescent="0.15">
      <c r="A646" s="56"/>
      <c r="B646" s="73"/>
      <c r="C646" s="57"/>
      <c r="D646" s="51" t="e">
        <f>VLOOKUP(B646,貼り付け用!$S:$U,3,FALSE)</f>
        <v>#N/A</v>
      </c>
    </row>
    <row r="647" spans="1:4" ht="17.25" customHeight="1" x14ac:dyDescent="0.15">
      <c r="A647" s="56"/>
      <c r="B647" s="73"/>
      <c r="C647" s="57"/>
      <c r="D647" s="51" t="e">
        <f>VLOOKUP(B647,貼り付け用!$S:$U,3,FALSE)</f>
        <v>#N/A</v>
      </c>
    </row>
    <row r="648" spans="1:4" ht="17.25" customHeight="1" x14ac:dyDescent="0.15">
      <c r="A648" s="56"/>
      <c r="B648" s="73"/>
      <c r="C648" s="57"/>
      <c r="D648" s="51" t="e">
        <f>VLOOKUP(B648,貼り付け用!$S:$U,3,FALSE)</f>
        <v>#N/A</v>
      </c>
    </row>
    <row r="649" spans="1:4" ht="17.25" customHeight="1" x14ac:dyDescent="0.15">
      <c r="A649" s="56"/>
      <c r="B649" s="73"/>
      <c r="C649" s="57"/>
      <c r="D649" s="51" t="e">
        <f>VLOOKUP(B649,貼り付け用!$S:$U,3,FALSE)</f>
        <v>#N/A</v>
      </c>
    </row>
    <row r="650" spans="1:4" ht="17.25" customHeight="1" x14ac:dyDescent="0.15">
      <c r="A650" s="56"/>
      <c r="B650" s="73"/>
      <c r="C650" s="57"/>
      <c r="D650" s="51" t="e">
        <f>VLOOKUP(B650,貼り付け用!$S:$U,3,FALSE)</f>
        <v>#N/A</v>
      </c>
    </row>
    <row r="651" spans="1:4" ht="17.25" customHeight="1" x14ac:dyDescent="0.15">
      <c r="A651" s="56"/>
      <c r="B651" s="73"/>
      <c r="C651" s="57"/>
      <c r="D651" s="51" t="e">
        <f>VLOOKUP(B651,貼り付け用!$S:$U,3,FALSE)</f>
        <v>#N/A</v>
      </c>
    </row>
    <row r="652" spans="1:4" ht="17.25" customHeight="1" x14ac:dyDescent="0.15">
      <c r="A652" s="56"/>
      <c r="B652" s="73"/>
      <c r="C652" s="57"/>
      <c r="D652" s="51" t="e">
        <f>VLOOKUP(B652,貼り付け用!$S:$U,3,FALSE)</f>
        <v>#N/A</v>
      </c>
    </row>
    <row r="653" spans="1:4" ht="17.25" customHeight="1" x14ac:dyDescent="0.15">
      <c r="A653" s="56"/>
      <c r="B653" s="73"/>
      <c r="C653" s="57"/>
      <c r="D653" s="51" t="e">
        <f>VLOOKUP(B653,貼り付け用!$S:$U,3,FALSE)</f>
        <v>#N/A</v>
      </c>
    </row>
    <row r="654" spans="1:4" ht="17.25" customHeight="1" x14ac:dyDescent="0.15">
      <c r="A654" s="56"/>
      <c r="B654" s="73"/>
      <c r="C654" s="57"/>
      <c r="D654" s="51" t="e">
        <f>VLOOKUP(B654,貼り付け用!$S:$U,3,FALSE)</f>
        <v>#N/A</v>
      </c>
    </row>
    <row r="655" spans="1:4" ht="17.25" customHeight="1" x14ac:dyDescent="0.15">
      <c r="A655" s="56"/>
      <c r="B655" s="56"/>
      <c r="C655" s="57"/>
      <c r="D655" s="51" t="e">
        <f>VLOOKUP(B655,貼り付け用!$S:$U,3,FALSE)</f>
        <v>#N/A</v>
      </c>
    </row>
    <row r="656" spans="1:4" ht="17.25" customHeight="1" x14ac:dyDescent="0.15">
      <c r="A656" s="56"/>
      <c r="B656" s="73"/>
      <c r="C656" s="57"/>
      <c r="D656" s="51" t="e">
        <f>VLOOKUP(B656,貼り付け用!$S:$U,3,FALSE)</f>
        <v>#N/A</v>
      </c>
    </row>
    <row r="657" spans="1:4" ht="17.25" customHeight="1" x14ac:dyDescent="0.15">
      <c r="A657" s="56"/>
      <c r="B657" s="73"/>
      <c r="C657" s="57"/>
      <c r="D657" s="51" t="e">
        <f>VLOOKUP(B657,貼り付け用!$S:$U,3,FALSE)</f>
        <v>#N/A</v>
      </c>
    </row>
    <row r="658" spans="1:4" ht="17.25" customHeight="1" x14ac:dyDescent="0.15">
      <c r="A658" s="56"/>
      <c r="B658" s="73"/>
      <c r="C658" s="57"/>
      <c r="D658" s="51" t="e">
        <f>VLOOKUP(B658,貼り付け用!$S:$U,3,FALSE)</f>
        <v>#N/A</v>
      </c>
    </row>
    <row r="659" spans="1:4" ht="17.25" customHeight="1" x14ac:dyDescent="0.15">
      <c r="A659" s="56"/>
      <c r="B659" s="73"/>
      <c r="C659" s="57"/>
      <c r="D659" s="51" t="e">
        <f>VLOOKUP(B659,貼り付け用!$S:$U,3,FALSE)</f>
        <v>#N/A</v>
      </c>
    </row>
    <row r="660" spans="1:4" ht="17.25" customHeight="1" x14ac:dyDescent="0.15">
      <c r="A660" s="56"/>
      <c r="B660" s="73"/>
      <c r="C660" s="57"/>
      <c r="D660" s="51" t="e">
        <f>VLOOKUP(B660,貼り付け用!$S:$U,3,FALSE)</f>
        <v>#N/A</v>
      </c>
    </row>
    <row r="661" spans="1:4" ht="17.25" customHeight="1" x14ac:dyDescent="0.15">
      <c r="A661" s="56"/>
      <c r="B661" s="73"/>
      <c r="C661" s="57"/>
      <c r="D661" s="51" t="e">
        <f>VLOOKUP(B661,貼り付け用!$S:$U,3,FALSE)</f>
        <v>#N/A</v>
      </c>
    </row>
    <row r="662" spans="1:4" ht="17.25" customHeight="1" x14ac:dyDescent="0.15">
      <c r="A662" s="56"/>
      <c r="B662" s="73"/>
      <c r="C662" s="57"/>
      <c r="D662" s="51" t="e">
        <f>VLOOKUP(B662,貼り付け用!$S:$U,3,FALSE)</f>
        <v>#N/A</v>
      </c>
    </row>
    <row r="663" spans="1:4" ht="17.25" customHeight="1" x14ac:dyDescent="0.15">
      <c r="A663" s="56"/>
      <c r="B663" s="73"/>
      <c r="C663" s="57"/>
      <c r="D663" s="51" t="e">
        <f>VLOOKUP(B663,貼り付け用!$S:$U,3,FALSE)</f>
        <v>#N/A</v>
      </c>
    </row>
    <row r="664" spans="1:4" ht="17.25" customHeight="1" x14ac:dyDescent="0.15">
      <c r="A664" s="56"/>
      <c r="B664" s="73"/>
      <c r="C664" s="57"/>
      <c r="D664" s="51" t="e">
        <f>VLOOKUP(B664,貼り付け用!$S:$U,3,FALSE)</f>
        <v>#N/A</v>
      </c>
    </row>
    <row r="665" spans="1:4" ht="17.25" customHeight="1" x14ac:dyDescent="0.15">
      <c r="A665" s="56"/>
      <c r="B665" s="73"/>
      <c r="C665" s="57"/>
      <c r="D665" s="51" t="e">
        <f>VLOOKUP(B665,貼り付け用!$S:$U,3,FALSE)</f>
        <v>#N/A</v>
      </c>
    </row>
    <row r="666" spans="1:4" ht="17.25" customHeight="1" x14ac:dyDescent="0.15">
      <c r="A666" s="56"/>
      <c r="B666" s="73"/>
      <c r="C666" s="57"/>
      <c r="D666" s="51" t="e">
        <f>VLOOKUP(B666,貼り付け用!$S:$U,3,FALSE)</f>
        <v>#N/A</v>
      </c>
    </row>
    <row r="667" spans="1:4" ht="17.25" customHeight="1" x14ac:dyDescent="0.15">
      <c r="A667" s="56"/>
      <c r="B667" s="73"/>
      <c r="C667" s="57"/>
      <c r="D667" s="51" t="e">
        <f>VLOOKUP(B667,貼り付け用!$S:$U,3,FALSE)</f>
        <v>#N/A</v>
      </c>
    </row>
    <row r="668" spans="1:4" ht="17.25" customHeight="1" x14ac:dyDescent="0.15">
      <c r="A668" s="56"/>
      <c r="B668" s="73"/>
      <c r="C668" s="57"/>
      <c r="D668" s="51" t="e">
        <f>VLOOKUP(B668,貼り付け用!$S:$U,3,FALSE)</f>
        <v>#N/A</v>
      </c>
    </row>
    <row r="669" spans="1:4" ht="17.25" customHeight="1" x14ac:dyDescent="0.15">
      <c r="A669" s="56"/>
      <c r="B669" s="73"/>
      <c r="C669" s="57"/>
      <c r="D669" s="51" t="e">
        <f>VLOOKUP(B669,貼り付け用!$S:$U,3,FALSE)</f>
        <v>#N/A</v>
      </c>
    </row>
    <row r="670" spans="1:4" ht="17.25" customHeight="1" x14ac:dyDescent="0.15">
      <c r="A670" s="56"/>
      <c r="B670" s="73"/>
      <c r="C670" s="57"/>
      <c r="D670" s="51" t="e">
        <f>VLOOKUP(B670,貼り付け用!$S:$U,3,FALSE)</f>
        <v>#N/A</v>
      </c>
    </row>
    <row r="671" spans="1:4" ht="17.25" customHeight="1" x14ac:dyDescent="0.15">
      <c r="A671" s="56"/>
      <c r="B671" s="73"/>
      <c r="C671" s="57"/>
      <c r="D671" s="51" t="e">
        <f>VLOOKUP(B671,貼り付け用!$S:$U,3,FALSE)</f>
        <v>#N/A</v>
      </c>
    </row>
    <row r="672" spans="1:4" ht="17.25" customHeight="1" x14ac:dyDescent="0.15">
      <c r="A672" s="56"/>
      <c r="B672" s="73"/>
      <c r="C672" s="57"/>
      <c r="D672" s="51" t="e">
        <f>VLOOKUP(B672,貼り付け用!$S:$U,3,FALSE)</f>
        <v>#N/A</v>
      </c>
    </row>
    <row r="673" spans="1:4" ht="17.25" customHeight="1" x14ac:dyDescent="0.15">
      <c r="A673" s="56"/>
      <c r="B673" s="73"/>
      <c r="C673" s="57"/>
      <c r="D673" s="51" t="e">
        <f>VLOOKUP(B673,貼り付け用!$S:$U,3,FALSE)</f>
        <v>#N/A</v>
      </c>
    </row>
    <row r="674" spans="1:4" ht="17.25" customHeight="1" x14ac:dyDescent="0.15">
      <c r="A674" s="56"/>
      <c r="B674" s="73"/>
      <c r="C674" s="57"/>
      <c r="D674" s="51" t="e">
        <f>VLOOKUP(B674,貼り付け用!$S:$U,3,FALSE)</f>
        <v>#N/A</v>
      </c>
    </row>
    <row r="675" spans="1:4" ht="17.25" customHeight="1" x14ac:dyDescent="0.15">
      <c r="A675" s="56"/>
      <c r="B675" s="73"/>
      <c r="C675" s="57"/>
      <c r="D675" s="51" t="e">
        <f>VLOOKUP(B675,貼り付け用!$S:$U,3,FALSE)</f>
        <v>#N/A</v>
      </c>
    </row>
    <row r="676" spans="1:4" ht="17.25" customHeight="1" x14ac:dyDescent="0.15">
      <c r="A676" s="56"/>
      <c r="B676" s="73"/>
      <c r="C676" s="57"/>
      <c r="D676" s="51" t="e">
        <f>VLOOKUP(B676,貼り付け用!$S:$U,3,FALSE)</f>
        <v>#N/A</v>
      </c>
    </row>
    <row r="677" spans="1:4" ht="17.25" customHeight="1" x14ac:dyDescent="0.15">
      <c r="A677" s="56"/>
      <c r="B677" s="73"/>
      <c r="C677" s="57"/>
      <c r="D677" s="51" t="e">
        <f>VLOOKUP(B677,貼り付け用!$S:$U,3,FALSE)</f>
        <v>#N/A</v>
      </c>
    </row>
    <row r="678" spans="1:4" ht="17.25" customHeight="1" x14ac:dyDescent="0.15">
      <c r="A678" s="56"/>
      <c r="B678" s="73"/>
      <c r="C678" s="57"/>
      <c r="D678" s="51" t="e">
        <f>VLOOKUP(B678,貼り付け用!$S:$U,3,FALSE)</f>
        <v>#N/A</v>
      </c>
    </row>
    <row r="679" spans="1:4" ht="17.25" customHeight="1" x14ac:dyDescent="0.15">
      <c r="A679" s="56"/>
      <c r="B679" s="73"/>
      <c r="C679" s="57"/>
      <c r="D679" s="51" t="e">
        <f>VLOOKUP(B679,貼り付け用!$S:$U,3,FALSE)</f>
        <v>#N/A</v>
      </c>
    </row>
    <row r="680" spans="1:4" ht="17.25" customHeight="1" x14ac:dyDescent="0.15">
      <c r="A680" s="56"/>
      <c r="B680" s="73"/>
      <c r="C680" s="57"/>
      <c r="D680" s="51" t="e">
        <f>VLOOKUP(B680,貼り付け用!$S:$U,3,FALSE)</f>
        <v>#N/A</v>
      </c>
    </row>
    <row r="681" spans="1:4" ht="17.25" customHeight="1" x14ac:dyDescent="0.15">
      <c r="A681" s="56"/>
      <c r="B681" s="73"/>
      <c r="C681" s="57"/>
      <c r="D681" s="51" t="e">
        <f>VLOOKUP(B681,貼り付け用!$S:$U,3,FALSE)</f>
        <v>#N/A</v>
      </c>
    </row>
    <row r="682" spans="1:4" ht="17.25" customHeight="1" x14ac:dyDescent="0.15">
      <c r="A682" s="56"/>
      <c r="B682" s="73"/>
      <c r="C682" s="57"/>
      <c r="D682" s="51" t="e">
        <f>VLOOKUP(B682,貼り付け用!$S:$U,3,FALSE)</f>
        <v>#N/A</v>
      </c>
    </row>
    <row r="683" spans="1:4" ht="17.25" customHeight="1" x14ac:dyDescent="0.15">
      <c r="A683" s="56"/>
      <c r="B683" s="73"/>
      <c r="C683" s="57"/>
      <c r="D683" s="51" t="e">
        <f>VLOOKUP(B683,貼り付け用!$S:$U,3,FALSE)</f>
        <v>#N/A</v>
      </c>
    </row>
    <row r="684" spans="1:4" ht="17.25" customHeight="1" x14ac:dyDescent="0.15">
      <c r="A684" s="56"/>
      <c r="B684" s="73"/>
      <c r="C684" s="57"/>
      <c r="D684" s="51" t="e">
        <f>VLOOKUP(B684,貼り付け用!$S:$U,3,FALSE)</f>
        <v>#N/A</v>
      </c>
    </row>
    <row r="685" spans="1:4" ht="17.25" customHeight="1" x14ac:dyDescent="0.15">
      <c r="A685" s="56"/>
      <c r="B685" s="73"/>
      <c r="C685" s="57"/>
      <c r="D685" s="51" t="e">
        <f>VLOOKUP(B685,貼り付け用!$S:$U,3,FALSE)</f>
        <v>#N/A</v>
      </c>
    </row>
    <row r="686" spans="1:4" ht="17.25" customHeight="1" x14ac:dyDescent="0.15">
      <c r="A686" s="56"/>
      <c r="B686" s="73"/>
      <c r="C686" s="57"/>
      <c r="D686" s="51" t="e">
        <f>VLOOKUP(B686,貼り付け用!$S:$U,3,FALSE)</f>
        <v>#N/A</v>
      </c>
    </row>
    <row r="687" spans="1:4" ht="17.25" customHeight="1" x14ac:dyDescent="0.15">
      <c r="A687" s="56"/>
      <c r="B687" s="73"/>
      <c r="C687" s="57"/>
      <c r="D687" s="51" t="e">
        <f>VLOOKUP(B687,貼り付け用!$S:$U,3,FALSE)</f>
        <v>#N/A</v>
      </c>
    </row>
    <row r="688" spans="1:4" ht="17.25" customHeight="1" x14ac:dyDescent="0.15">
      <c r="A688" s="56"/>
      <c r="B688" s="73"/>
      <c r="C688" s="57"/>
      <c r="D688" s="51" t="e">
        <f>VLOOKUP(B688,貼り付け用!$S:$U,3,FALSE)</f>
        <v>#N/A</v>
      </c>
    </row>
    <row r="689" spans="1:4" ht="17.25" customHeight="1" x14ac:dyDescent="0.15">
      <c r="A689" s="56"/>
      <c r="B689" s="73"/>
      <c r="C689" s="57"/>
      <c r="D689" s="51" t="e">
        <f>VLOOKUP(B689,貼り付け用!$S:$U,3,FALSE)</f>
        <v>#N/A</v>
      </c>
    </row>
    <row r="690" spans="1:4" ht="17.25" customHeight="1" x14ac:dyDescent="0.15">
      <c r="A690" s="56"/>
      <c r="B690" s="73"/>
      <c r="C690" s="57"/>
      <c r="D690" s="51" t="e">
        <f>VLOOKUP(B690,貼り付け用!$S:$U,3,FALSE)</f>
        <v>#N/A</v>
      </c>
    </row>
    <row r="691" spans="1:4" ht="17.25" customHeight="1" x14ac:dyDescent="0.15">
      <c r="A691" s="56"/>
      <c r="B691" s="73"/>
      <c r="C691" s="57"/>
      <c r="D691" s="51" t="e">
        <f>VLOOKUP(B691,貼り付け用!$S:$U,3,FALSE)</f>
        <v>#N/A</v>
      </c>
    </row>
    <row r="692" spans="1:4" ht="17.25" customHeight="1" x14ac:dyDescent="0.15">
      <c r="A692" s="56"/>
      <c r="B692" s="73"/>
      <c r="C692" s="57"/>
      <c r="D692" s="51" t="e">
        <f>VLOOKUP(B692,貼り付け用!$S:$U,3,FALSE)</f>
        <v>#N/A</v>
      </c>
    </row>
    <row r="693" spans="1:4" ht="17.25" customHeight="1" x14ac:dyDescent="0.15">
      <c r="A693" s="56"/>
      <c r="B693" s="73"/>
      <c r="C693" s="57"/>
      <c r="D693" s="51" t="e">
        <f>VLOOKUP(B693,貼り付け用!$S:$U,3,FALSE)</f>
        <v>#N/A</v>
      </c>
    </row>
    <row r="694" spans="1:4" ht="17.25" customHeight="1" x14ac:dyDescent="0.15">
      <c r="A694" s="56"/>
      <c r="B694" s="73"/>
      <c r="C694" s="57"/>
      <c r="D694" s="51" t="e">
        <f>VLOOKUP(B694,貼り付け用!$S:$U,3,FALSE)</f>
        <v>#N/A</v>
      </c>
    </row>
    <row r="695" spans="1:4" ht="17.25" customHeight="1" x14ac:dyDescent="0.15">
      <c r="A695" s="56"/>
      <c r="B695" s="73"/>
      <c r="C695" s="57"/>
      <c r="D695" s="51" t="e">
        <f>VLOOKUP(B695,貼り付け用!$S:$U,3,FALSE)</f>
        <v>#N/A</v>
      </c>
    </row>
    <row r="696" spans="1:4" ht="17.25" customHeight="1" x14ac:dyDescent="0.15">
      <c r="A696" s="56"/>
      <c r="B696" s="73"/>
      <c r="C696" s="57"/>
      <c r="D696" s="51" t="e">
        <f>VLOOKUP(B696,貼り付け用!$S:$U,3,FALSE)</f>
        <v>#N/A</v>
      </c>
    </row>
    <row r="697" spans="1:4" ht="17.25" customHeight="1" x14ac:dyDescent="0.15">
      <c r="A697" s="56"/>
      <c r="B697" s="73"/>
      <c r="C697" s="57"/>
      <c r="D697" s="51" t="e">
        <f>VLOOKUP(B697,貼り付け用!$S:$U,3,FALSE)</f>
        <v>#N/A</v>
      </c>
    </row>
    <row r="698" spans="1:4" ht="17.25" customHeight="1" x14ac:dyDescent="0.15">
      <c r="A698" s="56"/>
      <c r="B698" s="73"/>
      <c r="C698" s="57"/>
      <c r="D698" s="51" t="e">
        <f>VLOOKUP(B698,貼り付け用!$S:$U,3,FALSE)</f>
        <v>#N/A</v>
      </c>
    </row>
    <row r="699" spans="1:4" ht="17.25" customHeight="1" x14ac:dyDescent="0.15">
      <c r="A699" s="56"/>
      <c r="B699" s="73"/>
      <c r="C699" s="57"/>
      <c r="D699" s="51" t="e">
        <f>VLOOKUP(B699,貼り付け用!$S:$U,3,FALSE)</f>
        <v>#N/A</v>
      </c>
    </row>
    <row r="700" spans="1:4" ht="17.25" customHeight="1" x14ac:dyDescent="0.15">
      <c r="A700" s="56"/>
      <c r="B700" s="73"/>
      <c r="C700" s="57"/>
      <c r="D700" s="51" t="e">
        <f>VLOOKUP(B700,貼り付け用!$S:$U,3,FALSE)</f>
        <v>#N/A</v>
      </c>
    </row>
    <row r="701" spans="1:4" ht="17.25" customHeight="1" x14ac:dyDescent="0.15">
      <c r="A701" s="56"/>
      <c r="B701" s="73"/>
      <c r="C701" s="57"/>
      <c r="D701" s="51" t="e">
        <f>VLOOKUP(B701,貼り付け用!$S:$U,3,FALSE)</f>
        <v>#N/A</v>
      </c>
    </row>
    <row r="702" spans="1:4" ht="17.25" customHeight="1" x14ac:dyDescent="0.15">
      <c r="A702" s="56"/>
      <c r="B702" s="73"/>
      <c r="C702" s="57"/>
      <c r="D702" s="51" t="e">
        <f>VLOOKUP(B702,貼り付け用!$S:$U,3,FALSE)</f>
        <v>#N/A</v>
      </c>
    </row>
    <row r="703" spans="1:4" ht="17.25" customHeight="1" x14ac:dyDescent="0.15">
      <c r="A703" s="56"/>
      <c r="B703" s="73"/>
      <c r="C703" s="57"/>
      <c r="D703" s="51" t="e">
        <f>VLOOKUP(B703,貼り付け用!$S:$U,3,FALSE)</f>
        <v>#N/A</v>
      </c>
    </row>
    <row r="704" spans="1:4" ht="17.25" customHeight="1" x14ac:dyDescent="0.15">
      <c r="A704" s="56"/>
      <c r="B704" s="73"/>
      <c r="C704" s="57"/>
      <c r="D704" s="51" t="e">
        <f>VLOOKUP(B704,貼り付け用!$S:$U,3,FALSE)</f>
        <v>#N/A</v>
      </c>
    </row>
    <row r="705" spans="1:4" ht="17.25" customHeight="1" x14ac:dyDescent="0.15">
      <c r="A705" s="56"/>
      <c r="B705" s="73"/>
      <c r="C705" s="57"/>
      <c r="D705" s="51" t="e">
        <f>VLOOKUP(B705,貼り付け用!$S:$U,3,FALSE)</f>
        <v>#N/A</v>
      </c>
    </row>
    <row r="706" spans="1:4" ht="17.25" customHeight="1" x14ac:dyDescent="0.15">
      <c r="A706" s="56"/>
      <c r="B706" s="73"/>
      <c r="C706" s="57"/>
      <c r="D706" s="51" t="e">
        <f>VLOOKUP(B706,貼り付け用!$S:$U,3,FALSE)</f>
        <v>#N/A</v>
      </c>
    </row>
    <row r="707" spans="1:4" ht="17.25" customHeight="1" x14ac:dyDescent="0.15">
      <c r="A707" s="56"/>
      <c r="B707" s="73"/>
      <c r="C707" s="57"/>
      <c r="D707" s="51" t="e">
        <f>VLOOKUP(B707,貼り付け用!$S:$U,3,FALSE)</f>
        <v>#N/A</v>
      </c>
    </row>
    <row r="708" spans="1:4" ht="17.25" customHeight="1" x14ac:dyDescent="0.15">
      <c r="A708" s="56"/>
      <c r="B708" s="73"/>
      <c r="C708" s="57"/>
      <c r="D708" s="51" t="e">
        <f>VLOOKUP(B708,貼り付け用!$S:$U,3,FALSE)</f>
        <v>#N/A</v>
      </c>
    </row>
    <row r="709" spans="1:4" ht="17.25" customHeight="1" x14ac:dyDescent="0.15">
      <c r="A709" s="56"/>
      <c r="B709" s="73"/>
      <c r="C709" s="57"/>
      <c r="D709" s="51" t="e">
        <f>VLOOKUP(B709,貼り付け用!$S:$U,3,FALSE)</f>
        <v>#N/A</v>
      </c>
    </row>
    <row r="710" spans="1:4" ht="17.25" customHeight="1" x14ac:dyDescent="0.15">
      <c r="A710" s="56"/>
      <c r="B710" s="73"/>
      <c r="C710" s="57"/>
      <c r="D710" s="51" t="e">
        <f>VLOOKUP(B710,貼り付け用!$S:$U,3,FALSE)</f>
        <v>#N/A</v>
      </c>
    </row>
    <row r="711" spans="1:4" ht="17.25" customHeight="1" x14ac:dyDescent="0.15">
      <c r="A711" s="56"/>
      <c r="B711" s="73"/>
      <c r="C711" s="57"/>
      <c r="D711" s="51" t="e">
        <f>VLOOKUP(B711,貼り付け用!$S:$U,3,FALSE)</f>
        <v>#N/A</v>
      </c>
    </row>
    <row r="712" spans="1:4" ht="17.25" customHeight="1" x14ac:dyDescent="0.15">
      <c r="A712" s="56"/>
      <c r="B712" s="73"/>
      <c r="C712" s="57"/>
      <c r="D712" s="51" t="e">
        <f>VLOOKUP(B712,貼り付け用!$S:$U,3,FALSE)</f>
        <v>#N/A</v>
      </c>
    </row>
    <row r="713" spans="1:4" ht="17.25" customHeight="1" x14ac:dyDescent="0.15">
      <c r="A713" s="56"/>
      <c r="B713" s="73"/>
      <c r="C713" s="57"/>
      <c r="D713" s="51" t="e">
        <f>VLOOKUP(B713,貼り付け用!$S:$U,3,FALSE)</f>
        <v>#N/A</v>
      </c>
    </row>
    <row r="714" spans="1:4" ht="17.25" customHeight="1" x14ac:dyDescent="0.15">
      <c r="A714" s="56"/>
      <c r="B714" s="73"/>
      <c r="C714" s="57"/>
      <c r="D714" s="51" t="e">
        <f>VLOOKUP(B714,貼り付け用!$S:$U,3,FALSE)</f>
        <v>#N/A</v>
      </c>
    </row>
    <row r="715" spans="1:4" ht="17.25" customHeight="1" x14ac:dyDescent="0.15">
      <c r="A715" s="56"/>
      <c r="B715" s="73"/>
      <c r="C715" s="57"/>
      <c r="D715" s="51" t="e">
        <f>VLOOKUP(B715,貼り付け用!$S:$U,3,FALSE)</f>
        <v>#N/A</v>
      </c>
    </row>
    <row r="716" spans="1:4" ht="17.25" customHeight="1" x14ac:dyDescent="0.15">
      <c r="A716" s="56"/>
      <c r="B716" s="73"/>
      <c r="C716" s="57"/>
      <c r="D716" s="51" t="e">
        <f>VLOOKUP(B716,貼り付け用!$S:$U,3,FALSE)</f>
        <v>#N/A</v>
      </c>
    </row>
    <row r="717" spans="1:4" ht="17.25" customHeight="1" x14ac:dyDescent="0.15">
      <c r="A717" s="56"/>
      <c r="B717" s="73"/>
      <c r="C717" s="57"/>
      <c r="D717" s="51" t="e">
        <f>VLOOKUP(B717,貼り付け用!$S:$U,3,FALSE)</f>
        <v>#N/A</v>
      </c>
    </row>
    <row r="718" spans="1:4" ht="17.25" customHeight="1" x14ac:dyDescent="0.15">
      <c r="A718" s="56"/>
      <c r="B718" s="73"/>
      <c r="C718" s="57"/>
      <c r="D718" s="51" t="e">
        <f>VLOOKUP(B718,貼り付け用!$S:$U,3,FALSE)</f>
        <v>#N/A</v>
      </c>
    </row>
    <row r="719" spans="1:4" ht="17.25" customHeight="1" x14ac:dyDescent="0.15">
      <c r="A719" s="56"/>
      <c r="B719" s="73"/>
      <c r="C719" s="57"/>
      <c r="D719" s="51" t="e">
        <f>VLOOKUP(B719,貼り付け用!$S:$U,3,FALSE)</f>
        <v>#N/A</v>
      </c>
    </row>
    <row r="720" spans="1:4" ht="17.25" customHeight="1" x14ac:dyDescent="0.15">
      <c r="A720" s="56"/>
      <c r="B720" s="73"/>
      <c r="C720" s="57"/>
      <c r="D720" s="51" t="e">
        <f>VLOOKUP(B720,貼り付け用!$S:$U,3,FALSE)</f>
        <v>#N/A</v>
      </c>
    </row>
    <row r="721" spans="1:4" ht="17.25" customHeight="1" x14ac:dyDescent="0.15">
      <c r="A721" s="56"/>
      <c r="B721" s="73"/>
      <c r="C721" s="57"/>
      <c r="D721" s="51" t="e">
        <f>VLOOKUP(B721,貼り付け用!$S:$U,3,FALSE)</f>
        <v>#N/A</v>
      </c>
    </row>
    <row r="722" spans="1:4" ht="17.25" customHeight="1" x14ac:dyDescent="0.15">
      <c r="A722" s="56"/>
      <c r="B722" s="73"/>
      <c r="C722" s="57"/>
      <c r="D722" s="51" t="e">
        <f>VLOOKUP(B722,貼り付け用!$S:$U,3,FALSE)</f>
        <v>#N/A</v>
      </c>
    </row>
    <row r="723" spans="1:4" ht="17.25" customHeight="1" x14ac:dyDescent="0.15">
      <c r="A723" s="56"/>
      <c r="B723" s="73"/>
      <c r="C723" s="57"/>
      <c r="D723" s="51" t="e">
        <f>VLOOKUP(B723,貼り付け用!$S:$U,3,FALSE)</f>
        <v>#N/A</v>
      </c>
    </row>
    <row r="724" spans="1:4" ht="17.25" customHeight="1" x14ac:dyDescent="0.15">
      <c r="A724" s="56"/>
      <c r="B724" s="73"/>
      <c r="C724" s="57"/>
      <c r="D724" s="51" t="e">
        <f>VLOOKUP(B724,貼り付け用!$S:$U,3,FALSE)</f>
        <v>#N/A</v>
      </c>
    </row>
    <row r="725" spans="1:4" ht="17.25" customHeight="1" x14ac:dyDescent="0.15">
      <c r="A725" s="56"/>
      <c r="B725" s="73"/>
      <c r="C725" s="57"/>
      <c r="D725" s="51" t="e">
        <f>VLOOKUP(B725,貼り付け用!$S:$U,3,FALSE)</f>
        <v>#N/A</v>
      </c>
    </row>
    <row r="726" spans="1:4" ht="17.25" customHeight="1" x14ac:dyDescent="0.15">
      <c r="A726" s="56"/>
      <c r="B726" s="73"/>
      <c r="C726" s="57"/>
      <c r="D726" s="51" t="e">
        <f>VLOOKUP(B726,貼り付け用!$S:$U,3,FALSE)</f>
        <v>#N/A</v>
      </c>
    </row>
    <row r="727" spans="1:4" ht="17.25" customHeight="1" x14ac:dyDescent="0.15">
      <c r="A727" s="56"/>
      <c r="B727" s="73"/>
      <c r="C727" s="57"/>
      <c r="D727" s="51" t="e">
        <f>VLOOKUP(B727,貼り付け用!$S:$U,3,FALSE)</f>
        <v>#N/A</v>
      </c>
    </row>
    <row r="728" spans="1:4" ht="17.25" customHeight="1" x14ac:dyDescent="0.15">
      <c r="A728" s="56"/>
      <c r="B728" s="73"/>
      <c r="C728" s="57"/>
      <c r="D728" s="51" t="e">
        <f>VLOOKUP(B728,貼り付け用!$S:$U,3,FALSE)</f>
        <v>#N/A</v>
      </c>
    </row>
    <row r="729" spans="1:4" ht="17.25" customHeight="1" x14ac:dyDescent="0.15">
      <c r="A729" s="56"/>
      <c r="B729" s="73"/>
      <c r="C729" s="57"/>
      <c r="D729" s="51" t="e">
        <f>VLOOKUP(B729,貼り付け用!$S:$U,3,FALSE)</f>
        <v>#N/A</v>
      </c>
    </row>
    <row r="730" spans="1:4" ht="17.25" customHeight="1" x14ac:dyDescent="0.15">
      <c r="A730" s="56"/>
      <c r="B730" s="73"/>
      <c r="C730" s="57"/>
      <c r="D730" s="51" t="e">
        <f>VLOOKUP(B730,貼り付け用!$S:$U,3,FALSE)</f>
        <v>#N/A</v>
      </c>
    </row>
    <row r="731" spans="1:4" ht="17.25" customHeight="1" x14ac:dyDescent="0.15">
      <c r="A731" s="56"/>
      <c r="B731" s="73"/>
      <c r="C731" s="57"/>
      <c r="D731" s="51" t="e">
        <f>VLOOKUP(B731,貼り付け用!$S:$U,3,FALSE)</f>
        <v>#N/A</v>
      </c>
    </row>
    <row r="732" spans="1:4" ht="17.25" customHeight="1" x14ac:dyDescent="0.15">
      <c r="A732" s="56"/>
      <c r="B732" s="73"/>
      <c r="C732" s="57"/>
      <c r="D732" s="51" t="e">
        <f>VLOOKUP(B732,貼り付け用!$S:$U,3,FALSE)</f>
        <v>#N/A</v>
      </c>
    </row>
    <row r="733" spans="1:4" ht="17.25" customHeight="1" x14ac:dyDescent="0.15">
      <c r="A733" s="56"/>
      <c r="B733" s="73"/>
      <c r="C733" s="57"/>
      <c r="D733" s="51" t="e">
        <f>VLOOKUP(B733,貼り付け用!$S:$U,3,FALSE)</f>
        <v>#N/A</v>
      </c>
    </row>
    <row r="734" spans="1:4" ht="17.25" customHeight="1" x14ac:dyDescent="0.15">
      <c r="A734" s="56"/>
      <c r="B734" s="73"/>
      <c r="C734" s="57"/>
      <c r="D734" s="51" t="e">
        <f>VLOOKUP(B734,貼り付け用!$S:$U,3,FALSE)</f>
        <v>#N/A</v>
      </c>
    </row>
    <row r="735" spans="1:4" ht="17.25" customHeight="1" x14ac:dyDescent="0.15">
      <c r="A735" s="56"/>
      <c r="B735" s="73"/>
      <c r="C735" s="57"/>
      <c r="D735" s="51" t="e">
        <f>VLOOKUP(B735,貼り付け用!$S:$U,3,FALSE)</f>
        <v>#N/A</v>
      </c>
    </row>
    <row r="736" spans="1:4" ht="17.25" customHeight="1" x14ac:dyDescent="0.15">
      <c r="A736" s="56"/>
      <c r="B736" s="73"/>
      <c r="C736" s="57"/>
      <c r="D736" s="51" t="e">
        <f>VLOOKUP(B736,貼り付け用!$S:$U,3,FALSE)</f>
        <v>#N/A</v>
      </c>
    </row>
    <row r="737" spans="1:4" ht="17.25" customHeight="1" x14ac:dyDescent="0.15">
      <c r="A737" s="56"/>
      <c r="B737" s="73"/>
      <c r="C737" s="57"/>
      <c r="D737" s="51" t="e">
        <f>VLOOKUP(B737,貼り付け用!$S:$U,3,FALSE)</f>
        <v>#N/A</v>
      </c>
    </row>
    <row r="738" spans="1:4" ht="17.25" customHeight="1" x14ac:dyDescent="0.15">
      <c r="A738" s="56"/>
      <c r="B738" s="73"/>
      <c r="C738" s="57"/>
      <c r="D738" s="51" t="e">
        <f>VLOOKUP(B738,貼り付け用!$S:$U,3,FALSE)</f>
        <v>#N/A</v>
      </c>
    </row>
    <row r="739" spans="1:4" ht="17.25" customHeight="1" x14ac:dyDescent="0.15">
      <c r="A739" s="56"/>
      <c r="B739" s="73"/>
      <c r="C739" s="57"/>
      <c r="D739" s="51" t="e">
        <f>VLOOKUP(B739,貼り付け用!$S:$U,3,FALSE)</f>
        <v>#N/A</v>
      </c>
    </row>
    <row r="740" spans="1:4" ht="17.25" customHeight="1" x14ac:dyDescent="0.15">
      <c r="A740" s="56"/>
      <c r="B740" s="73"/>
      <c r="C740" s="57"/>
      <c r="D740" s="51" t="e">
        <f>VLOOKUP(B740,貼り付け用!$S:$U,3,FALSE)</f>
        <v>#N/A</v>
      </c>
    </row>
    <row r="741" spans="1:4" ht="17.25" customHeight="1" x14ac:dyDescent="0.15">
      <c r="A741" s="56"/>
      <c r="B741" s="73"/>
      <c r="C741" s="57"/>
      <c r="D741" s="51" t="e">
        <f>VLOOKUP(B741,貼り付け用!$S:$U,3,FALSE)</f>
        <v>#N/A</v>
      </c>
    </row>
    <row r="742" spans="1:4" ht="17.25" customHeight="1" x14ac:dyDescent="0.15">
      <c r="A742" s="56"/>
      <c r="B742" s="73"/>
      <c r="C742" s="57"/>
      <c r="D742" s="51" t="e">
        <f>VLOOKUP(B742,貼り付け用!$S:$U,3,FALSE)</f>
        <v>#N/A</v>
      </c>
    </row>
    <row r="743" spans="1:4" ht="17.25" customHeight="1" x14ac:dyDescent="0.15">
      <c r="A743" s="56"/>
      <c r="B743" s="73"/>
      <c r="C743" s="57"/>
      <c r="D743" s="51" t="e">
        <f>VLOOKUP(B743,貼り付け用!$S:$U,3,FALSE)</f>
        <v>#N/A</v>
      </c>
    </row>
    <row r="744" spans="1:4" ht="17.25" customHeight="1" x14ac:dyDescent="0.15">
      <c r="A744" s="56"/>
      <c r="B744" s="73"/>
      <c r="C744" s="57"/>
      <c r="D744" s="51" t="e">
        <f>VLOOKUP(B744,貼り付け用!$S:$U,3,FALSE)</f>
        <v>#N/A</v>
      </c>
    </row>
    <row r="745" spans="1:4" ht="17.25" customHeight="1" x14ac:dyDescent="0.15">
      <c r="A745" s="56"/>
      <c r="B745" s="73"/>
      <c r="C745" s="57"/>
      <c r="D745" s="51" t="e">
        <f>VLOOKUP(B745,貼り付け用!$S:$U,3,FALSE)</f>
        <v>#N/A</v>
      </c>
    </row>
    <row r="746" spans="1:4" ht="17.25" customHeight="1" x14ac:dyDescent="0.15">
      <c r="A746" s="56"/>
      <c r="B746" s="73"/>
      <c r="C746" s="57"/>
      <c r="D746" s="51" t="e">
        <f>VLOOKUP(B746,貼り付け用!$S:$U,3,FALSE)</f>
        <v>#N/A</v>
      </c>
    </row>
    <row r="747" spans="1:4" ht="17.25" customHeight="1" x14ac:dyDescent="0.15">
      <c r="A747" s="56"/>
      <c r="B747" s="73"/>
      <c r="C747" s="57"/>
      <c r="D747" s="51" t="e">
        <f>VLOOKUP(B747,貼り付け用!$S:$U,3,FALSE)</f>
        <v>#N/A</v>
      </c>
    </row>
    <row r="748" spans="1:4" ht="17.25" customHeight="1" x14ac:dyDescent="0.15">
      <c r="A748" s="56"/>
      <c r="B748" s="73"/>
      <c r="C748" s="57"/>
      <c r="D748" s="51" t="e">
        <f>VLOOKUP(B748,貼り付け用!$S:$U,3,FALSE)</f>
        <v>#N/A</v>
      </c>
    </row>
    <row r="749" spans="1:4" ht="17.25" customHeight="1" x14ac:dyDescent="0.15">
      <c r="A749" s="56"/>
      <c r="B749" s="73"/>
      <c r="C749" s="57"/>
      <c r="D749" s="51" t="e">
        <f>VLOOKUP(B749,貼り付け用!$S:$U,3,FALSE)</f>
        <v>#N/A</v>
      </c>
    </row>
    <row r="750" spans="1:4" ht="17.25" customHeight="1" x14ac:dyDescent="0.15">
      <c r="A750" s="56"/>
      <c r="B750" s="73"/>
      <c r="C750" s="57"/>
      <c r="D750" s="51" t="e">
        <f>VLOOKUP(B750,貼り付け用!$S:$U,3,FALSE)</f>
        <v>#N/A</v>
      </c>
    </row>
    <row r="751" spans="1:4" ht="17.25" customHeight="1" x14ac:dyDescent="0.15">
      <c r="A751" s="56"/>
      <c r="B751" s="73"/>
      <c r="C751" s="57"/>
      <c r="D751" s="51" t="e">
        <f>VLOOKUP(B751,貼り付け用!$S:$U,3,FALSE)</f>
        <v>#N/A</v>
      </c>
    </row>
    <row r="752" spans="1:4" ht="17.25" customHeight="1" x14ac:dyDescent="0.15">
      <c r="A752" s="56"/>
      <c r="B752" s="73"/>
      <c r="C752" s="57"/>
      <c r="D752" s="51" t="e">
        <f>VLOOKUP(B752,貼り付け用!$S:$U,3,FALSE)</f>
        <v>#N/A</v>
      </c>
    </row>
    <row r="753" spans="1:4" ht="17.25" customHeight="1" x14ac:dyDescent="0.15">
      <c r="A753" s="56"/>
      <c r="B753" s="73"/>
      <c r="C753" s="57"/>
      <c r="D753" s="51" t="e">
        <f>VLOOKUP(B753,貼り付け用!$S:$U,3,FALSE)</f>
        <v>#N/A</v>
      </c>
    </row>
    <row r="754" spans="1:4" ht="17.25" customHeight="1" x14ac:dyDescent="0.15">
      <c r="A754" s="56"/>
      <c r="B754" s="73"/>
      <c r="C754" s="57"/>
      <c r="D754" s="51" t="e">
        <f>VLOOKUP(B754,貼り付け用!$S:$U,3,FALSE)</f>
        <v>#N/A</v>
      </c>
    </row>
    <row r="755" spans="1:4" ht="17.25" customHeight="1" x14ac:dyDescent="0.15">
      <c r="A755" s="56"/>
      <c r="B755" s="73"/>
      <c r="C755" s="57"/>
      <c r="D755" s="51" t="e">
        <f>VLOOKUP(B755,貼り付け用!$S:$U,3,FALSE)</f>
        <v>#N/A</v>
      </c>
    </row>
    <row r="756" spans="1:4" ht="17.25" customHeight="1" x14ac:dyDescent="0.15">
      <c r="A756" s="56"/>
      <c r="B756" s="73"/>
      <c r="C756" s="57"/>
      <c r="D756" s="51" t="e">
        <f>VLOOKUP(B756,貼り付け用!$S:$U,3,FALSE)</f>
        <v>#N/A</v>
      </c>
    </row>
    <row r="757" spans="1:4" ht="17.25" customHeight="1" x14ac:dyDescent="0.15">
      <c r="A757" s="56"/>
      <c r="B757" s="73"/>
      <c r="C757" s="57"/>
      <c r="D757" s="51" t="e">
        <f>VLOOKUP(B757,貼り付け用!$S:$U,3,FALSE)</f>
        <v>#N/A</v>
      </c>
    </row>
    <row r="758" spans="1:4" ht="17.25" customHeight="1" x14ac:dyDescent="0.15">
      <c r="A758" s="56"/>
      <c r="B758" s="73"/>
      <c r="C758" s="57"/>
      <c r="D758" s="51" t="e">
        <f>VLOOKUP(B758,貼り付け用!$S:$U,3,FALSE)</f>
        <v>#N/A</v>
      </c>
    </row>
    <row r="759" spans="1:4" ht="17.25" customHeight="1" x14ac:dyDescent="0.15">
      <c r="A759" s="56"/>
      <c r="B759" s="73"/>
      <c r="C759" s="57"/>
      <c r="D759" s="51" t="e">
        <f>VLOOKUP(B759,貼り付け用!$S:$U,3,FALSE)</f>
        <v>#N/A</v>
      </c>
    </row>
    <row r="760" spans="1:4" ht="17.25" customHeight="1" x14ac:dyDescent="0.15">
      <c r="A760" s="56">
        <v>752</v>
      </c>
      <c r="B760" s="73"/>
      <c r="C760" s="57"/>
      <c r="D760" s="51" t="e">
        <f>VLOOKUP(B760,貼り付け用!$S:$U,3,FALSE)</f>
        <v>#N/A</v>
      </c>
    </row>
    <row r="761" spans="1:4" ht="17.25" customHeight="1" x14ac:dyDescent="0.15">
      <c r="A761" s="56">
        <v>753</v>
      </c>
      <c r="B761" s="73"/>
      <c r="C761" s="57"/>
      <c r="D761" s="51" t="e">
        <f>VLOOKUP(B761,貼り付け用!$S:$U,3,FALSE)</f>
        <v>#N/A</v>
      </c>
    </row>
    <row r="762" spans="1:4" ht="17.25" customHeight="1" x14ac:dyDescent="0.15">
      <c r="A762" s="56">
        <v>754</v>
      </c>
      <c r="B762" s="73"/>
      <c r="C762" s="57"/>
      <c r="D762" s="51" t="e">
        <f>VLOOKUP(B762,貼り付け用!$S:$U,3,FALSE)</f>
        <v>#N/A</v>
      </c>
    </row>
    <row r="763" spans="1:4" ht="17.25" customHeight="1" x14ac:dyDescent="0.15">
      <c r="A763" s="56">
        <v>755</v>
      </c>
      <c r="B763" s="73"/>
      <c r="C763" s="57"/>
      <c r="D763" s="51" t="e">
        <f>VLOOKUP(B763,貼り付け用!$S:$U,3,FALSE)</f>
        <v>#N/A</v>
      </c>
    </row>
    <row r="764" spans="1:4" ht="17.25" customHeight="1" x14ac:dyDescent="0.15">
      <c r="A764" s="56">
        <v>756</v>
      </c>
      <c r="B764" s="73"/>
      <c r="C764" s="57"/>
      <c r="D764" s="51" t="e">
        <f>VLOOKUP(B764,貼り付け用!$S:$U,3,FALSE)</f>
        <v>#N/A</v>
      </c>
    </row>
    <row r="765" spans="1:4" ht="17.25" customHeight="1" x14ac:dyDescent="0.15">
      <c r="A765" s="56">
        <v>757</v>
      </c>
      <c r="B765" s="73"/>
      <c r="C765" s="57"/>
      <c r="D765" s="51" t="e">
        <f>VLOOKUP(B765,貼り付け用!$S:$U,3,FALSE)</f>
        <v>#N/A</v>
      </c>
    </row>
    <row r="766" spans="1:4" ht="17.25" customHeight="1" x14ac:dyDescent="0.15">
      <c r="A766" s="56">
        <v>758</v>
      </c>
      <c r="B766" s="73"/>
      <c r="C766" s="57"/>
      <c r="D766" s="51" t="e">
        <f>VLOOKUP(B766,貼り付け用!$S:$U,3,FALSE)</f>
        <v>#N/A</v>
      </c>
    </row>
    <row r="767" spans="1:4" ht="17.25" customHeight="1" x14ac:dyDescent="0.15">
      <c r="A767" s="56">
        <v>759</v>
      </c>
      <c r="B767" s="73"/>
      <c r="C767" s="57"/>
      <c r="D767" s="51" t="e">
        <f>VLOOKUP(B767,貼り付け用!$S:$U,3,FALSE)</f>
        <v>#N/A</v>
      </c>
    </row>
    <row r="768" spans="1:4" ht="17.25" customHeight="1" x14ac:dyDescent="0.15">
      <c r="A768" s="56">
        <v>760</v>
      </c>
      <c r="B768" s="73"/>
      <c r="C768" s="57"/>
      <c r="D768" s="51" t="e">
        <f>VLOOKUP(B768,貼り付け用!$S:$U,3,FALSE)</f>
        <v>#N/A</v>
      </c>
    </row>
    <row r="769" spans="1:4" ht="17.25" customHeight="1" x14ac:dyDescent="0.15">
      <c r="A769" s="56">
        <v>761</v>
      </c>
      <c r="B769" s="73"/>
      <c r="C769" s="57"/>
      <c r="D769" s="51" t="e">
        <f>VLOOKUP(B769,貼り付け用!$S:$U,3,FALSE)</f>
        <v>#N/A</v>
      </c>
    </row>
    <row r="770" spans="1:4" ht="17.25" customHeight="1" x14ac:dyDescent="0.15">
      <c r="A770" s="56">
        <v>762</v>
      </c>
      <c r="B770" s="73"/>
      <c r="C770" s="57"/>
      <c r="D770" s="51" t="e">
        <f>VLOOKUP(B770,貼り付け用!$S:$U,3,FALSE)</f>
        <v>#N/A</v>
      </c>
    </row>
    <row r="771" spans="1:4" ht="17.25" customHeight="1" x14ac:dyDescent="0.15">
      <c r="A771" s="56">
        <v>763</v>
      </c>
      <c r="B771" s="73"/>
      <c r="C771" s="57"/>
      <c r="D771" s="51" t="e">
        <f>VLOOKUP(B771,貼り付け用!$S:$U,3,FALSE)</f>
        <v>#N/A</v>
      </c>
    </row>
    <row r="772" spans="1:4" ht="17.25" customHeight="1" x14ac:dyDescent="0.15">
      <c r="A772" s="56">
        <v>764</v>
      </c>
      <c r="B772" s="73"/>
      <c r="C772" s="57"/>
      <c r="D772" s="51" t="e">
        <f>VLOOKUP(B772,貼り付け用!$S:$U,3,FALSE)</f>
        <v>#N/A</v>
      </c>
    </row>
    <row r="773" spans="1:4" ht="17.25" customHeight="1" x14ac:dyDescent="0.15">
      <c r="A773" s="56">
        <v>765</v>
      </c>
      <c r="B773" s="73"/>
      <c r="C773" s="57"/>
      <c r="D773" s="51" t="e">
        <f>VLOOKUP(B773,貼り付け用!$S:$U,3,FALSE)</f>
        <v>#N/A</v>
      </c>
    </row>
    <row r="774" spans="1:4" ht="17.25" customHeight="1" x14ac:dyDescent="0.15">
      <c r="A774" s="56">
        <v>766</v>
      </c>
      <c r="B774" s="73"/>
      <c r="C774" s="57"/>
      <c r="D774" s="51" t="e">
        <f>VLOOKUP(B774,貼り付け用!$S:$U,3,FALSE)</f>
        <v>#N/A</v>
      </c>
    </row>
    <row r="775" spans="1:4" ht="17.25" customHeight="1" x14ac:dyDescent="0.15">
      <c r="A775" s="56">
        <v>767</v>
      </c>
      <c r="B775" s="73"/>
      <c r="C775" s="57"/>
      <c r="D775" s="51" t="e">
        <f>VLOOKUP(B775,貼り付け用!$S:$U,3,FALSE)</f>
        <v>#N/A</v>
      </c>
    </row>
    <row r="776" spans="1:4" ht="17.25" customHeight="1" x14ac:dyDescent="0.15">
      <c r="A776" s="56">
        <v>768</v>
      </c>
      <c r="B776" s="73"/>
      <c r="C776" s="57"/>
      <c r="D776" s="51" t="e">
        <f>VLOOKUP(B776,貼り付け用!$S:$U,3,FALSE)</f>
        <v>#N/A</v>
      </c>
    </row>
    <row r="777" spans="1:4" ht="17.25" customHeight="1" x14ac:dyDescent="0.15">
      <c r="A777" s="56">
        <v>769</v>
      </c>
      <c r="B777" s="73"/>
      <c r="C777" s="57"/>
      <c r="D777" s="51" t="e">
        <f>VLOOKUP(B777,貼り付け用!$S:$U,3,FALSE)</f>
        <v>#N/A</v>
      </c>
    </row>
    <row r="778" spans="1:4" ht="17.25" customHeight="1" x14ac:dyDescent="0.15">
      <c r="A778" s="56">
        <v>770</v>
      </c>
      <c r="B778" s="73"/>
      <c r="C778" s="57"/>
      <c r="D778" s="51" t="e">
        <f>VLOOKUP(B778,貼り付け用!$S:$U,3,FALSE)</f>
        <v>#N/A</v>
      </c>
    </row>
    <row r="779" spans="1:4" ht="17.25" customHeight="1" x14ac:dyDescent="0.15">
      <c r="A779" s="56">
        <v>771</v>
      </c>
      <c r="B779" s="73"/>
      <c r="C779" s="57"/>
      <c r="D779" s="51" t="e">
        <f>VLOOKUP(B779,貼り付け用!$S:$U,3,FALSE)</f>
        <v>#N/A</v>
      </c>
    </row>
    <row r="780" spans="1:4" ht="17.25" customHeight="1" x14ac:dyDescent="0.15">
      <c r="A780" s="56">
        <v>772</v>
      </c>
      <c r="B780" s="73"/>
      <c r="C780" s="57"/>
      <c r="D780" s="51" t="e">
        <f>VLOOKUP(B780,貼り付け用!$S:$U,3,FALSE)</f>
        <v>#N/A</v>
      </c>
    </row>
    <row r="781" spans="1:4" ht="17.25" customHeight="1" x14ac:dyDescent="0.15">
      <c r="A781" s="56">
        <v>773</v>
      </c>
      <c r="B781" s="73"/>
      <c r="C781" s="57"/>
      <c r="D781" s="51" t="e">
        <f>VLOOKUP(B781,貼り付け用!$S:$U,3,FALSE)</f>
        <v>#N/A</v>
      </c>
    </row>
    <row r="782" spans="1:4" ht="17.25" customHeight="1" x14ac:dyDescent="0.15">
      <c r="A782" s="56">
        <v>774</v>
      </c>
      <c r="B782" s="73"/>
      <c r="C782" s="57"/>
      <c r="D782" s="51" t="e">
        <f>VLOOKUP(B782,貼り付け用!$S:$U,3,FALSE)</f>
        <v>#N/A</v>
      </c>
    </row>
    <row r="783" spans="1:4" ht="17.25" customHeight="1" x14ac:dyDescent="0.15">
      <c r="A783" s="56">
        <v>775</v>
      </c>
      <c r="B783" s="73"/>
      <c r="C783" s="57"/>
      <c r="D783" s="51" t="e">
        <f>VLOOKUP(B783,貼り付け用!$S:$U,3,FALSE)</f>
        <v>#N/A</v>
      </c>
    </row>
    <row r="784" spans="1:4" ht="17.25" customHeight="1" x14ac:dyDescent="0.15">
      <c r="A784" s="56">
        <v>776</v>
      </c>
      <c r="B784" s="73"/>
      <c r="C784" s="57"/>
      <c r="D784" s="51" t="e">
        <f>VLOOKUP(B784,貼り付け用!$S:$U,3,FALSE)</f>
        <v>#N/A</v>
      </c>
    </row>
    <row r="785" spans="1:4" ht="17.25" customHeight="1" x14ac:dyDescent="0.15">
      <c r="A785" s="56">
        <v>777</v>
      </c>
      <c r="B785" s="73"/>
      <c r="C785" s="57"/>
      <c r="D785" s="51" t="e">
        <f>VLOOKUP(B785,貼り付け用!$S:$U,3,FALSE)</f>
        <v>#N/A</v>
      </c>
    </row>
    <row r="786" spans="1:4" ht="17.25" customHeight="1" x14ac:dyDescent="0.15">
      <c r="A786" s="56">
        <v>778</v>
      </c>
      <c r="B786" s="73"/>
      <c r="C786" s="57"/>
      <c r="D786" s="51" t="e">
        <f>VLOOKUP(B786,貼り付け用!$S:$U,3,FALSE)</f>
        <v>#N/A</v>
      </c>
    </row>
    <row r="787" spans="1:4" ht="17.25" customHeight="1" x14ac:dyDescent="0.15">
      <c r="A787" s="56">
        <v>779</v>
      </c>
      <c r="B787" s="73"/>
      <c r="C787" s="57"/>
      <c r="D787" s="51" t="e">
        <f>VLOOKUP(B787,貼り付け用!$S:$U,3,FALSE)</f>
        <v>#N/A</v>
      </c>
    </row>
    <row r="788" spans="1:4" ht="17.25" customHeight="1" x14ac:dyDescent="0.15">
      <c r="A788" s="56">
        <v>780</v>
      </c>
      <c r="B788" s="73"/>
      <c r="C788" s="57"/>
      <c r="D788" s="51" t="e">
        <f>VLOOKUP(B788,貼り付け用!$S:$U,3,FALSE)</f>
        <v>#N/A</v>
      </c>
    </row>
    <row r="789" spans="1:4" ht="17.25" customHeight="1" x14ac:dyDescent="0.15">
      <c r="A789" s="56">
        <v>781</v>
      </c>
      <c r="B789" s="73"/>
      <c r="C789" s="57"/>
      <c r="D789" s="51" t="e">
        <f>VLOOKUP(B789,貼り付け用!$S:$U,3,FALSE)</f>
        <v>#N/A</v>
      </c>
    </row>
    <row r="790" spans="1:4" ht="17.25" customHeight="1" x14ac:dyDescent="0.15">
      <c r="A790" s="56">
        <v>782</v>
      </c>
      <c r="B790" s="73"/>
      <c r="C790" s="57"/>
      <c r="D790" s="51" t="e">
        <f>VLOOKUP(B790,貼り付け用!$S:$U,3,FALSE)</f>
        <v>#N/A</v>
      </c>
    </row>
    <row r="791" spans="1:4" ht="17.25" customHeight="1" x14ac:dyDescent="0.15">
      <c r="A791" s="56">
        <v>783</v>
      </c>
      <c r="B791" s="73"/>
      <c r="C791" s="57"/>
      <c r="D791" s="51" t="e">
        <f>VLOOKUP(B791,貼り付け用!$S:$U,3,FALSE)</f>
        <v>#N/A</v>
      </c>
    </row>
    <row r="792" spans="1:4" ht="17.25" customHeight="1" x14ac:dyDescent="0.15">
      <c r="A792" s="56">
        <v>784</v>
      </c>
      <c r="B792" s="73"/>
      <c r="C792" s="57"/>
      <c r="D792" s="51" t="e">
        <f>VLOOKUP(B792,貼り付け用!$S:$U,3,FALSE)</f>
        <v>#N/A</v>
      </c>
    </row>
    <row r="793" spans="1:4" ht="17.25" customHeight="1" x14ac:dyDescent="0.15">
      <c r="A793" s="56">
        <v>785</v>
      </c>
      <c r="B793" s="73"/>
      <c r="C793" s="57"/>
      <c r="D793" s="51" t="e">
        <f>VLOOKUP(B793,貼り付け用!$S:$U,3,FALSE)</f>
        <v>#N/A</v>
      </c>
    </row>
    <row r="794" spans="1:4" ht="17.25" customHeight="1" x14ac:dyDescent="0.15">
      <c r="A794" s="56">
        <v>786</v>
      </c>
      <c r="B794" s="73"/>
      <c r="C794" s="57"/>
      <c r="D794" s="51" t="e">
        <f>VLOOKUP(B794,貼り付け用!$S:$U,3,FALSE)</f>
        <v>#N/A</v>
      </c>
    </row>
    <row r="795" spans="1:4" ht="17.25" customHeight="1" x14ac:dyDescent="0.15">
      <c r="A795" s="56">
        <v>787</v>
      </c>
      <c r="B795" s="73"/>
      <c r="C795" s="57"/>
      <c r="D795" s="51" t="e">
        <f>VLOOKUP(B795,貼り付け用!$S:$U,3,FALSE)</f>
        <v>#N/A</v>
      </c>
    </row>
    <row r="796" spans="1:4" ht="17.25" customHeight="1" x14ac:dyDescent="0.15">
      <c r="A796" s="56">
        <v>788</v>
      </c>
      <c r="B796" s="73"/>
      <c r="C796" s="57"/>
      <c r="D796" s="51" t="e">
        <f>VLOOKUP(B796,貼り付け用!$S:$U,3,FALSE)</f>
        <v>#N/A</v>
      </c>
    </row>
    <row r="797" spans="1:4" ht="17.25" customHeight="1" x14ac:dyDescent="0.15">
      <c r="A797" s="56">
        <v>789</v>
      </c>
      <c r="B797" s="73"/>
      <c r="C797" s="57"/>
      <c r="D797" s="51" t="e">
        <f>VLOOKUP(B797,貼り付け用!$S:$U,3,FALSE)</f>
        <v>#N/A</v>
      </c>
    </row>
    <row r="798" spans="1:4" ht="17.25" customHeight="1" x14ac:dyDescent="0.15">
      <c r="A798" s="56">
        <v>790</v>
      </c>
      <c r="B798" s="73"/>
      <c r="C798" s="57"/>
      <c r="D798" s="51" t="e">
        <f>VLOOKUP(B798,貼り付け用!$S:$U,3,FALSE)</f>
        <v>#N/A</v>
      </c>
    </row>
    <row r="799" spans="1:4" ht="17.25" customHeight="1" x14ac:dyDescent="0.15">
      <c r="A799" s="56">
        <v>791</v>
      </c>
      <c r="B799" s="73"/>
      <c r="C799" s="57"/>
      <c r="D799" s="51" t="e">
        <f>VLOOKUP(B799,貼り付け用!$S:$U,3,FALSE)</f>
        <v>#N/A</v>
      </c>
    </row>
    <row r="800" spans="1:4" ht="17.25" customHeight="1" x14ac:dyDescent="0.15">
      <c r="A800" s="56">
        <v>792</v>
      </c>
      <c r="B800" s="73"/>
      <c r="C800" s="57"/>
      <c r="D800" s="51" t="e">
        <f>VLOOKUP(B800,貼り付け用!$S:$U,3,FALSE)</f>
        <v>#N/A</v>
      </c>
    </row>
    <row r="801" spans="1:4" ht="17.25" customHeight="1" x14ac:dyDescent="0.15">
      <c r="A801" s="56">
        <v>793</v>
      </c>
      <c r="B801" s="73"/>
      <c r="C801" s="57"/>
      <c r="D801" s="51" t="e">
        <f>VLOOKUP(B801,貼り付け用!$S:$U,3,FALSE)</f>
        <v>#N/A</v>
      </c>
    </row>
    <row r="802" spans="1:4" ht="17.25" customHeight="1" x14ac:dyDescent="0.15">
      <c r="A802" s="56">
        <v>794</v>
      </c>
      <c r="B802" s="73"/>
      <c r="C802" s="57"/>
      <c r="D802" s="51" t="e">
        <f>VLOOKUP(B802,貼り付け用!$S:$U,3,FALSE)</f>
        <v>#N/A</v>
      </c>
    </row>
    <row r="803" spans="1:4" ht="17.25" customHeight="1" x14ac:dyDescent="0.15">
      <c r="A803" s="56">
        <v>795</v>
      </c>
      <c r="B803" s="73"/>
      <c r="C803" s="57"/>
      <c r="D803" s="51" t="e">
        <f>VLOOKUP(B803,貼り付け用!$S:$U,3,FALSE)</f>
        <v>#N/A</v>
      </c>
    </row>
    <row r="804" spans="1:4" ht="17.25" customHeight="1" x14ac:dyDescent="0.15">
      <c r="A804" s="56">
        <v>796</v>
      </c>
      <c r="B804" s="73"/>
      <c r="C804" s="57"/>
      <c r="D804" s="51" t="e">
        <f>VLOOKUP(B804,貼り付け用!$S:$U,3,FALSE)</f>
        <v>#N/A</v>
      </c>
    </row>
    <row r="805" spans="1:4" ht="17.25" customHeight="1" x14ac:dyDescent="0.15">
      <c r="A805" s="56">
        <v>797</v>
      </c>
      <c r="B805" s="73"/>
      <c r="C805" s="57"/>
      <c r="D805" s="51" t="e">
        <f>VLOOKUP(B805,貼り付け用!$S:$U,3,FALSE)</f>
        <v>#N/A</v>
      </c>
    </row>
    <row r="806" spans="1:4" ht="17.25" customHeight="1" x14ac:dyDescent="0.15">
      <c r="A806" s="56">
        <v>798</v>
      </c>
      <c r="B806" s="73"/>
      <c r="C806" s="57"/>
      <c r="D806" s="51" t="e">
        <f>VLOOKUP(B806,貼り付け用!$S:$U,3,FALSE)</f>
        <v>#N/A</v>
      </c>
    </row>
    <row r="807" spans="1:4" ht="17.25" customHeight="1" x14ac:dyDescent="0.15">
      <c r="A807" s="56">
        <v>799</v>
      </c>
      <c r="B807" s="73"/>
      <c r="C807" s="57"/>
      <c r="D807" s="51" t="e">
        <f>VLOOKUP(B807,貼り付け用!$S:$U,3,FALSE)</f>
        <v>#N/A</v>
      </c>
    </row>
    <row r="808" spans="1:4" ht="17.25" customHeight="1" x14ac:dyDescent="0.15">
      <c r="A808" s="56">
        <v>800</v>
      </c>
      <c r="B808" s="73"/>
      <c r="C808" s="57"/>
      <c r="D808" s="51" t="e">
        <f>VLOOKUP(B808,貼り付け用!$S:$U,3,FALSE)</f>
        <v>#N/A</v>
      </c>
    </row>
    <row r="809" spans="1:4" ht="17.25" customHeight="1" x14ac:dyDescent="0.15">
      <c r="A809" s="56">
        <v>801</v>
      </c>
      <c r="B809" s="73"/>
      <c r="C809" s="57"/>
      <c r="D809" s="51" t="e">
        <f>VLOOKUP(B809,貼り付け用!$S:$U,3,FALSE)</f>
        <v>#N/A</v>
      </c>
    </row>
    <row r="810" spans="1:4" ht="17.25" customHeight="1" x14ac:dyDescent="0.15">
      <c r="A810" s="56">
        <v>802</v>
      </c>
      <c r="B810" s="73"/>
      <c r="C810" s="57"/>
      <c r="D810" s="51" t="e">
        <f>VLOOKUP(B810,貼り付け用!$S:$U,3,FALSE)</f>
        <v>#N/A</v>
      </c>
    </row>
    <row r="811" spans="1:4" ht="17.25" customHeight="1" x14ac:dyDescent="0.15">
      <c r="A811" s="56">
        <v>803</v>
      </c>
      <c r="B811" s="73"/>
      <c r="C811" s="57"/>
      <c r="D811" s="51" t="e">
        <f>VLOOKUP(B811,貼り付け用!$S:$U,3,FALSE)</f>
        <v>#N/A</v>
      </c>
    </row>
    <row r="812" spans="1:4" ht="17.25" customHeight="1" x14ac:dyDescent="0.15">
      <c r="A812" s="56">
        <v>804</v>
      </c>
      <c r="B812" s="73"/>
      <c r="C812" s="57"/>
      <c r="D812" s="51" t="e">
        <f>VLOOKUP(B812,貼り付け用!$S:$U,3,FALSE)</f>
        <v>#N/A</v>
      </c>
    </row>
    <row r="813" spans="1:4" ht="17.25" customHeight="1" x14ac:dyDescent="0.15">
      <c r="A813" s="56">
        <v>805</v>
      </c>
      <c r="B813" s="73"/>
      <c r="C813" s="57"/>
      <c r="D813" s="51" t="e">
        <f>VLOOKUP(B813,貼り付け用!$S:$U,3,FALSE)</f>
        <v>#N/A</v>
      </c>
    </row>
    <row r="814" spans="1:4" ht="17.25" customHeight="1" x14ac:dyDescent="0.15">
      <c r="A814" s="56">
        <v>806</v>
      </c>
      <c r="B814" s="73"/>
      <c r="C814" s="57"/>
      <c r="D814" s="51" t="e">
        <f>VLOOKUP(B814,貼り付け用!$S:$U,3,FALSE)</f>
        <v>#N/A</v>
      </c>
    </row>
    <row r="815" spans="1:4" ht="17.25" customHeight="1" x14ac:dyDescent="0.15">
      <c r="A815" s="56">
        <v>807</v>
      </c>
      <c r="B815" s="73"/>
      <c r="C815" s="57"/>
      <c r="D815" s="51" t="e">
        <f>VLOOKUP(B815,貼り付け用!$S:$U,3,FALSE)</f>
        <v>#N/A</v>
      </c>
    </row>
    <row r="816" spans="1:4" ht="17.25" customHeight="1" x14ac:dyDescent="0.15">
      <c r="A816" s="56">
        <v>808</v>
      </c>
      <c r="B816" s="73"/>
      <c r="C816" s="57"/>
      <c r="D816" s="51" t="e">
        <f>VLOOKUP(B816,貼り付け用!$S:$U,3,FALSE)</f>
        <v>#N/A</v>
      </c>
    </row>
    <row r="817" spans="1:4" ht="17.25" customHeight="1" x14ac:dyDescent="0.15">
      <c r="A817" s="56">
        <v>809</v>
      </c>
      <c r="B817" s="73"/>
      <c r="C817" s="57"/>
      <c r="D817" s="51" t="e">
        <f>VLOOKUP(B817,貼り付け用!$S:$U,3,FALSE)</f>
        <v>#N/A</v>
      </c>
    </row>
    <row r="818" spans="1:4" ht="17.25" customHeight="1" x14ac:dyDescent="0.15">
      <c r="A818" s="56">
        <v>810</v>
      </c>
      <c r="B818" s="73"/>
      <c r="C818" s="57"/>
      <c r="D818" s="51" t="e">
        <f>VLOOKUP(B818,貼り付け用!$S:$U,3,FALSE)</f>
        <v>#N/A</v>
      </c>
    </row>
    <row r="819" spans="1:4" ht="17.25" customHeight="1" x14ac:dyDescent="0.15">
      <c r="A819" s="56">
        <v>811</v>
      </c>
      <c r="B819" s="73"/>
      <c r="C819" s="57"/>
      <c r="D819" s="51" t="e">
        <f>VLOOKUP(B819,貼り付け用!$S:$U,3,FALSE)</f>
        <v>#N/A</v>
      </c>
    </row>
    <row r="820" spans="1:4" ht="17.25" customHeight="1" x14ac:dyDescent="0.15">
      <c r="A820" s="56">
        <v>812</v>
      </c>
      <c r="B820" s="73"/>
      <c r="C820" s="57"/>
      <c r="D820" s="51" t="e">
        <f>VLOOKUP(B820,貼り付け用!$S:$U,3,FALSE)</f>
        <v>#N/A</v>
      </c>
    </row>
    <row r="821" spans="1:4" ht="17.25" customHeight="1" x14ac:dyDescent="0.15">
      <c r="A821" s="56">
        <v>813</v>
      </c>
      <c r="B821" s="73"/>
      <c r="C821" s="57"/>
      <c r="D821" s="51" t="e">
        <f>VLOOKUP(B821,貼り付け用!$S:$U,3,FALSE)</f>
        <v>#N/A</v>
      </c>
    </row>
    <row r="822" spans="1:4" ht="17.25" customHeight="1" x14ac:dyDescent="0.15">
      <c r="A822" s="56">
        <v>814</v>
      </c>
      <c r="B822" s="73"/>
      <c r="C822" s="57"/>
      <c r="D822" s="51" t="e">
        <f>VLOOKUP(B822,貼り付け用!$S:$U,3,FALSE)</f>
        <v>#N/A</v>
      </c>
    </row>
    <row r="823" spans="1:4" ht="17.25" customHeight="1" x14ac:dyDescent="0.15">
      <c r="A823" s="56">
        <v>815</v>
      </c>
      <c r="B823" s="73"/>
      <c r="C823" s="57"/>
      <c r="D823" s="51" t="e">
        <f>VLOOKUP(B823,貼り付け用!$S:$U,3,FALSE)</f>
        <v>#N/A</v>
      </c>
    </row>
    <row r="824" spans="1:4" ht="17.25" customHeight="1" x14ac:dyDescent="0.15">
      <c r="A824" s="56">
        <v>816</v>
      </c>
      <c r="B824" s="73"/>
      <c r="C824" s="57"/>
      <c r="D824" s="51" t="e">
        <f>VLOOKUP(B824,貼り付け用!$S:$U,3,FALSE)</f>
        <v>#N/A</v>
      </c>
    </row>
    <row r="825" spans="1:4" ht="17.25" customHeight="1" x14ac:dyDescent="0.15">
      <c r="A825" s="56">
        <v>817</v>
      </c>
      <c r="B825" s="73"/>
      <c r="C825" s="57"/>
      <c r="D825" s="51" t="e">
        <f>VLOOKUP(B825,貼り付け用!$S:$U,3,FALSE)</f>
        <v>#N/A</v>
      </c>
    </row>
    <row r="826" spans="1:4" ht="17.25" customHeight="1" x14ac:dyDescent="0.15">
      <c r="A826" s="56">
        <v>818</v>
      </c>
      <c r="B826" s="73"/>
      <c r="C826" s="57"/>
      <c r="D826" s="51" t="e">
        <f>VLOOKUP(B826,貼り付け用!$S:$U,3,FALSE)</f>
        <v>#N/A</v>
      </c>
    </row>
    <row r="827" spans="1:4" ht="17.25" customHeight="1" x14ac:dyDescent="0.15">
      <c r="A827" s="56">
        <v>819</v>
      </c>
      <c r="B827" s="73"/>
      <c r="C827" s="57"/>
      <c r="D827" s="51" t="e">
        <f>VLOOKUP(B827,貼り付け用!$S:$U,3,FALSE)</f>
        <v>#N/A</v>
      </c>
    </row>
    <row r="828" spans="1:4" ht="17.25" customHeight="1" x14ac:dyDescent="0.15">
      <c r="A828" s="56">
        <v>820</v>
      </c>
      <c r="B828" s="73"/>
      <c r="C828" s="57"/>
      <c r="D828" s="51" t="e">
        <f>VLOOKUP(B828,貼り付け用!$S:$U,3,FALSE)</f>
        <v>#N/A</v>
      </c>
    </row>
    <row r="829" spans="1:4" ht="17.25" customHeight="1" x14ac:dyDescent="0.15">
      <c r="A829" s="56">
        <v>821</v>
      </c>
      <c r="B829" s="73"/>
      <c r="C829" s="57"/>
      <c r="D829" s="51" t="e">
        <f>VLOOKUP(B829,貼り付け用!$S:$U,3,FALSE)</f>
        <v>#N/A</v>
      </c>
    </row>
    <row r="830" spans="1:4" ht="17.25" customHeight="1" x14ac:dyDescent="0.15">
      <c r="A830" s="56">
        <v>822</v>
      </c>
      <c r="B830" s="73"/>
      <c r="C830" s="57"/>
      <c r="D830" s="51" t="e">
        <f>VLOOKUP(B830,貼り付け用!$S:$U,3,FALSE)</f>
        <v>#N/A</v>
      </c>
    </row>
    <row r="831" spans="1:4" ht="17.25" customHeight="1" x14ac:dyDescent="0.15">
      <c r="A831" s="56">
        <v>823</v>
      </c>
      <c r="B831" s="73"/>
      <c r="C831" s="57"/>
      <c r="D831" s="51" t="e">
        <f>VLOOKUP(B831,貼り付け用!$S:$U,3,FALSE)</f>
        <v>#N/A</v>
      </c>
    </row>
    <row r="832" spans="1:4" ht="17.25" customHeight="1" x14ac:dyDescent="0.15">
      <c r="A832" s="56">
        <v>824</v>
      </c>
      <c r="B832" s="73"/>
      <c r="C832" s="57"/>
      <c r="D832" s="51" t="e">
        <f>VLOOKUP(B832,貼り付け用!$S:$U,3,FALSE)</f>
        <v>#N/A</v>
      </c>
    </row>
    <row r="833" spans="1:4" ht="17.25" customHeight="1" x14ac:dyDescent="0.15">
      <c r="A833" s="56">
        <v>825</v>
      </c>
      <c r="B833" s="73"/>
      <c r="C833" s="57"/>
      <c r="D833" s="51" t="e">
        <f>VLOOKUP(B833,貼り付け用!$S:$U,3,FALSE)</f>
        <v>#N/A</v>
      </c>
    </row>
    <row r="834" spans="1:4" ht="17.25" customHeight="1" x14ac:dyDescent="0.15">
      <c r="A834" s="56">
        <v>826</v>
      </c>
      <c r="B834" s="73"/>
      <c r="C834" s="57"/>
      <c r="D834" s="51" t="e">
        <f>VLOOKUP(B834,貼り付け用!$S:$U,3,FALSE)</f>
        <v>#N/A</v>
      </c>
    </row>
    <row r="835" spans="1:4" ht="17.25" customHeight="1" x14ac:dyDescent="0.15">
      <c r="A835" s="56">
        <v>827</v>
      </c>
      <c r="B835" s="73"/>
      <c r="C835" s="57"/>
      <c r="D835" s="51" t="e">
        <f>VLOOKUP(B835,貼り付け用!$S:$U,3,FALSE)</f>
        <v>#N/A</v>
      </c>
    </row>
    <row r="836" spans="1:4" ht="17.25" customHeight="1" x14ac:dyDescent="0.15">
      <c r="A836" s="56">
        <v>828</v>
      </c>
      <c r="B836" s="73"/>
      <c r="C836" s="57"/>
      <c r="D836" s="51" t="e">
        <f>VLOOKUP(B836,貼り付け用!$S:$U,3,FALSE)</f>
        <v>#N/A</v>
      </c>
    </row>
    <row r="837" spans="1:4" ht="17.25" customHeight="1" x14ac:dyDescent="0.15">
      <c r="A837" s="56">
        <v>829</v>
      </c>
      <c r="B837" s="73"/>
      <c r="C837" s="57"/>
      <c r="D837" s="51" t="e">
        <f>VLOOKUP(B837,貼り付け用!$S:$U,3,FALSE)</f>
        <v>#N/A</v>
      </c>
    </row>
    <row r="838" spans="1:4" ht="17.25" customHeight="1" x14ac:dyDescent="0.15">
      <c r="A838" s="56">
        <v>830</v>
      </c>
      <c r="B838" s="73"/>
      <c r="C838" s="57"/>
      <c r="D838" s="51" t="e">
        <f>VLOOKUP(B838,貼り付け用!$S:$U,3,FALSE)</f>
        <v>#N/A</v>
      </c>
    </row>
    <row r="839" spans="1:4" ht="17.25" customHeight="1" x14ac:dyDescent="0.15">
      <c r="A839" s="56">
        <v>831</v>
      </c>
      <c r="B839" s="73"/>
      <c r="C839" s="57"/>
      <c r="D839" s="51" t="e">
        <f>VLOOKUP(B839,貼り付け用!$S:$U,3,FALSE)</f>
        <v>#N/A</v>
      </c>
    </row>
    <row r="840" spans="1:4" ht="17.25" customHeight="1" x14ac:dyDescent="0.15">
      <c r="A840" s="56">
        <v>832</v>
      </c>
      <c r="B840" s="73"/>
      <c r="C840" s="57"/>
      <c r="D840" s="51" t="e">
        <f>VLOOKUP(B840,貼り付け用!$S:$U,3,FALSE)</f>
        <v>#N/A</v>
      </c>
    </row>
    <row r="841" spans="1:4" ht="17.25" customHeight="1" x14ac:dyDescent="0.15">
      <c r="A841" s="56">
        <v>833</v>
      </c>
      <c r="B841" s="73"/>
      <c r="C841" s="57"/>
      <c r="D841" s="51" t="e">
        <f>VLOOKUP(B841,貼り付け用!$S:$U,3,FALSE)</f>
        <v>#N/A</v>
      </c>
    </row>
    <row r="842" spans="1:4" ht="17.25" customHeight="1" x14ac:dyDescent="0.15">
      <c r="A842" s="56">
        <v>834</v>
      </c>
      <c r="B842" s="73"/>
      <c r="C842" s="57"/>
      <c r="D842" s="51" t="e">
        <f>VLOOKUP(B842,貼り付け用!$S:$U,3,FALSE)</f>
        <v>#N/A</v>
      </c>
    </row>
    <row r="843" spans="1:4" ht="17.25" customHeight="1" x14ac:dyDescent="0.15">
      <c r="A843" s="56">
        <v>835</v>
      </c>
      <c r="B843" s="73"/>
      <c r="C843" s="57"/>
      <c r="D843" s="51" t="e">
        <f>VLOOKUP(B843,貼り付け用!$S:$U,3,FALSE)</f>
        <v>#N/A</v>
      </c>
    </row>
    <row r="844" spans="1:4" ht="17.25" customHeight="1" x14ac:dyDescent="0.15">
      <c r="A844" s="56">
        <v>836</v>
      </c>
      <c r="B844" s="73"/>
      <c r="C844" s="57"/>
      <c r="D844" s="51" t="e">
        <f>VLOOKUP(B844,貼り付け用!$S:$U,3,FALSE)</f>
        <v>#N/A</v>
      </c>
    </row>
    <row r="845" spans="1:4" ht="17.25" customHeight="1" x14ac:dyDescent="0.15">
      <c r="A845" s="56">
        <v>837</v>
      </c>
      <c r="B845" s="73"/>
      <c r="C845" s="57"/>
      <c r="D845" s="51" t="e">
        <f>VLOOKUP(B845,貼り付け用!$S:$U,3,FALSE)</f>
        <v>#N/A</v>
      </c>
    </row>
    <row r="846" spans="1:4" ht="17.25" customHeight="1" x14ac:dyDescent="0.15">
      <c r="A846" s="56">
        <v>838</v>
      </c>
      <c r="B846" s="73"/>
      <c r="C846" s="57"/>
      <c r="D846" s="51" t="e">
        <f>VLOOKUP(B846,貼り付け用!$S:$U,3,FALSE)</f>
        <v>#N/A</v>
      </c>
    </row>
    <row r="847" spans="1:4" ht="17.25" customHeight="1" x14ac:dyDescent="0.15">
      <c r="A847" s="56">
        <v>839</v>
      </c>
      <c r="B847" s="73"/>
      <c r="C847" s="57"/>
      <c r="D847" s="51" t="e">
        <f>VLOOKUP(B847,貼り付け用!$S:$U,3,FALSE)</f>
        <v>#N/A</v>
      </c>
    </row>
    <row r="848" spans="1:4" ht="17.25" customHeight="1" x14ac:dyDescent="0.15">
      <c r="A848" s="56">
        <v>840</v>
      </c>
      <c r="B848" s="73"/>
      <c r="C848" s="57"/>
      <c r="D848" s="51" t="e">
        <f>VLOOKUP(B848,貼り付け用!$S:$U,3,FALSE)</f>
        <v>#N/A</v>
      </c>
    </row>
    <row r="849" spans="1:4" ht="17.25" customHeight="1" x14ac:dyDescent="0.15">
      <c r="A849" s="56">
        <v>841</v>
      </c>
      <c r="B849" s="73"/>
      <c r="C849" s="57"/>
      <c r="D849" s="51" t="e">
        <f>VLOOKUP(B849,貼り付け用!$S:$U,3,FALSE)</f>
        <v>#N/A</v>
      </c>
    </row>
    <row r="850" spans="1:4" ht="17.25" customHeight="1" x14ac:dyDescent="0.15">
      <c r="A850" s="56">
        <v>842</v>
      </c>
      <c r="B850" s="73"/>
      <c r="C850" s="57"/>
      <c r="D850" s="51" t="e">
        <f>VLOOKUP(B850,貼り付け用!$S:$U,3,FALSE)</f>
        <v>#N/A</v>
      </c>
    </row>
    <row r="851" spans="1:4" ht="17.25" customHeight="1" x14ac:dyDescent="0.15">
      <c r="A851" s="56">
        <v>843</v>
      </c>
      <c r="B851" s="73"/>
      <c r="C851" s="57"/>
      <c r="D851" s="51" t="e">
        <f>VLOOKUP(B851,貼り付け用!$S:$U,3,FALSE)</f>
        <v>#N/A</v>
      </c>
    </row>
    <row r="852" spans="1:4" ht="17.25" customHeight="1" x14ac:dyDescent="0.15">
      <c r="A852" s="56">
        <v>844</v>
      </c>
      <c r="B852" s="73"/>
      <c r="C852" s="57"/>
      <c r="D852" s="51" t="e">
        <f>VLOOKUP(B852,貼り付け用!$S:$U,3,FALSE)</f>
        <v>#N/A</v>
      </c>
    </row>
    <row r="853" spans="1:4" ht="17.25" customHeight="1" x14ac:dyDescent="0.15">
      <c r="A853" s="56">
        <v>845</v>
      </c>
      <c r="B853" s="73"/>
      <c r="C853" s="57"/>
      <c r="D853" s="51" t="e">
        <f>VLOOKUP(B853,貼り付け用!$S:$U,3,FALSE)</f>
        <v>#N/A</v>
      </c>
    </row>
    <row r="854" spans="1:4" ht="17.25" customHeight="1" x14ac:dyDescent="0.15">
      <c r="A854" s="56">
        <v>846</v>
      </c>
      <c r="B854" s="73"/>
      <c r="C854" s="57"/>
      <c r="D854" s="51" t="e">
        <f>VLOOKUP(B854,貼り付け用!$S:$U,3,FALSE)</f>
        <v>#N/A</v>
      </c>
    </row>
    <row r="855" spans="1:4" ht="17.25" customHeight="1" x14ac:dyDescent="0.15">
      <c r="A855" s="56">
        <v>847</v>
      </c>
      <c r="B855" s="73"/>
      <c r="C855" s="57"/>
      <c r="D855" s="51" t="e">
        <f>VLOOKUP(B855,貼り付け用!$S:$U,3,FALSE)</f>
        <v>#N/A</v>
      </c>
    </row>
    <row r="856" spans="1:4" ht="17.25" customHeight="1" x14ac:dyDescent="0.15">
      <c r="A856" s="56">
        <v>848</v>
      </c>
      <c r="B856" s="73"/>
      <c r="C856" s="57"/>
      <c r="D856" s="51" t="e">
        <f>VLOOKUP(B856,貼り付け用!$S:$U,3,FALSE)</f>
        <v>#N/A</v>
      </c>
    </row>
    <row r="857" spans="1:4" ht="17.25" customHeight="1" x14ac:dyDescent="0.15">
      <c r="A857" s="56">
        <v>849</v>
      </c>
      <c r="B857" s="73"/>
      <c r="C857" s="57"/>
      <c r="D857" s="51" t="e">
        <f>VLOOKUP(B857,貼り付け用!$S:$U,3,FALSE)</f>
        <v>#N/A</v>
      </c>
    </row>
    <row r="858" spans="1:4" ht="17.25" customHeight="1" x14ac:dyDescent="0.15">
      <c r="A858" s="56">
        <v>850</v>
      </c>
      <c r="B858" s="73"/>
      <c r="C858" s="57"/>
      <c r="D858" s="51" t="e">
        <f>VLOOKUP(B858,貼り付け用!$S:$U,3,FALSE)</f>
        <v>#N/A</v>
      </c>
    </row>
    <row r="859" spans="1:4" ht="17.25" customHeight="1" x14ac:dyDescent="0.15">
      <c r="A859" s="56">
        <v>851</v>
      </c>
      <c r="B859" s="73"/>
      <c r="C859" s="57"/>
      <c r="D859" s="51" t="e">
        <f>VLOOKUP(B859,貼り付け用!$S:$U,3,FALSE)</f>
        <v>#N/A</v>
      </c>
    </row>
    <row r="860" spans="1:4" ht="17.25" customHeight="1" x14ac:dyDescent="0.15">
      <c r="A860" s="56">
        <v>852</v>
      </c>
      <c r="B860" s="73"/>
      <c r="C860" s="57"/>
      <c r="D860" s="51" t="e">
        <f>VLOOKUP(B860,貼り付け用!$S:$U,3,FALSE)</f>
        <v>#N/A</v>
      </c>
    </row>
    <row r="861" spans="1:4" ht="17.25" customHeight="1" x14ac:dyDescent="0.15">
      <c r="A861" s="56">
        <v>853</v>
      </c>
      <c r="B861" s="73"/>
      <c r="C861" s="57"/>
      <c r="D861" s="51" t="e">
        <f>VLOOKUP(B861,貼り付け用!$S:$U,3,FALSE)</f>
        <v>#N/A</v>
      </c>
    </row>
    <row r="862" spans="1:4" ht="17.25" customHeight="1" x14ac:dyDescent="0.15">
      <c r="A862" s="56">
        <v>854</v>
      </c>
      <c r="B862" s="73"/>
      <c r="C862" s="57"/>
      <c r="D862" s="51" t="e">
        <f>VLOOKUP(B862,貼り付け用!$S:$U,3,FALSE)</f>
        <v>#N/A</v>
      </c>
    </row>
    <row r="863" spans="1:4" ht="17.25" customHeight="1" x14ac:dyDescent="0.15">
      <c r="A863" s="56">
        <v>855</v>
      </c>
      <c r="B863" s="73"/>
      <c r="C863" s="57"/>
      <c r="D863" s="51" t="e">
        <f>VLOOKUP(B863,貼り付け用!$S:$U,3,FALSE)</f>
        <v>#N/A</v>
      </c>
    </row>
    <row r="864" spans="1:4" ht="17.25" customHeight="1" x14ac:dyDescent="0.15">
      <c r="A864" s="56">
        <v>856</v>
      </c>
      <c r="B864" s="73"/>
      <c r="C864" s="57"/>
      <c r="D864" s="51" t="e">
        <f>VLOOKUP(B864,貼り付け用!$S:$U,3,FALSE)</f>
        <v>#N/A</v>
      </c>
    </row>
    <row r="865" spans="1:4" ht="17.25" customHeight="1" x14ac:dyDescent="0.15">
      <c r="A865" s="56">
        <v>857</v>
      </c>
      <c r="B865" s="73"/>
      <c r="C865" s="57"/>
      <c r="D865" s="51" t="e">
        <f>VLOOKUP(B865,貼り付け用!$S:$U,3,FALSE)</f>
        <v>#N/A</v>
      </c>
    </row>
    <row r="866" spans="1:4" ht="17.25" customHeight="1" x14ac:dyDescent="0.15">
      <c r="A866" s="56">
        <v>858</v>
      </c>
      <c r="B866" s="73"/>
      <c r="C866" s="57"/>
      <c r="D866" s="51" t="e">
        <f>VLOOKUP(B866,貼り付け用!$S:$U,3,FALSE)</f>
        <v>#N/A</v>
      </c>
    </row>
    <row r="867" spans="1:4" ht="17.25" customHeight="1" x14ac:dyDescent="0.15">
      <c r="A867" s="56">
        <v>859</v>
      </c>
      <c r="B867" s="73"/>
      <c r="C867" s="57"/>
      <c r="D867" s="51" t="e">
        <f>VLOOKUP(B867,貼り付け用!$S:$U,3,FALSE)</f>
        <v>#N/A</v>
      </c>
    </row>
    <row r="868" spans="1:4" ht="17.25" customHeight="1" x14ac:dyDescent="0.15">
      <c r="A868" s="56">
        <v>860</v>
      </c>
      <c r="B868" s="73"/>
      <c r="C868" s="57"/>
      <c r="D868" s="51" t="e">
        <f>VLOOKUP(B868,貼り付け用!$S:$U,3,FALSE)</f>
        <v>#N/A</v>
      </c>
    </row>
    <row r="869" spans="1:4" ht="17.25" customHeight="1" x14ac:dyDescent="0.15">
      <c r="A869" s="56">
        <v>861</v>
      </c>
      <c r="B869" s="73"/>
      <c r="C869" s="57"/>
      <c r="D869" s="51" t="e">
        <f>VLOOKUP(B869,貼り付け用!$S:$U,3,FALSE)</f>
        <v>#N/A</v>
      </c>
    </row>
    <row r="870" spans="1:4" ht="17.25" customHeight="1" x14ac:dyDescent="0.15">
      <c r="A870" s="56">
        <v>862</v>
      </c>
      <c r="B870" s="73"/>
      <c r="C870" s="57"/>
      <c r="D870" s="51" t="e">
        <f>VLOOKUP(B870,貼り付け用!$S:$U,3,FALSE)</f>
        <v>#N/A</v>
      </c>
    </row>
    <row r="871" spans="1:4" ht="17.25" customHeight="1" x14ac:dyDescent="0.15">
      <c r="A871" s="56">
        <v>863</v>
      </c>
      <c r="B871" s="73"/>
      <c r="C871" s="57"/>
      <c r="D871" s="51" t="e">
        <f>VLOOKUP(B871,貼り付け用!$S:$U,3,FALSE)</f>
        <v>#N/A</v>
      </c>
    </row>
    <row r="872" spans="1:4" ht="17.25" customHeight="1" x14ac:dyDescent="0.15">
      <c r="A872" s="56">
        <v>864</v>
      </c>
      <c r="B872" s="73"/>
      <c r="C872" s="57"/>
      <c r="D872" s="51" t="e">
        <f>VLOOKUP(B872,貼り付け用!$S:$U,3,FALSE)</f>
        <v>#N/A</v>
      </c>
    </row>
    <row r="873" spans="1:4" ht="17.25" customHeight="1" x14ac:dyDescent="0.15">
      <c r="A873" s="56">
        <v>865</v>
      </c>
      <c r="B873" s="73"/>
      <c r="C873" s="57"/>
      <c r="D873" s="51" t="e">
        <f>VLOOKUP(B873,貼り付け用!$S:$U,3,FALSE)</f>
        <v>#N/A</v>
      </c>
    </row>
    <row r="874" spans="1:4" ht="17.25" customHeight="1" x14ac:dyDescent="0.15">
      <c r="A874" s="56">
        <v>866</v>
      </c>
      <c r="B874" s="73"/>
      <c r="C874" s="57"/>
      <c r="D874" s="51" t="e">
        <f>VLOOKUP(B874,貼り付け用!$S:$U,3,FALSE)</f>
        <v>#N/A</v>
      </c>
    </row>
    <row r="875" spans="1:4" ht="17.25" customHeight="1" x14ac:dyDescent="0.15">
      <c r="A875" s="56">
        <v>867</v>
      </c>
      <c r="B875" s="73"/>
      <c r="C875" s="57"/>
      <c r="D875" s="51" t="e">
        <f>VLOOKUP(B875,貼り付け用!$S:$U,3,FALSE)</f>
        <v>#N/A</v>
      </c>
    </row>
    <row r="876" spans="1:4" ht="17.25" customHeight="1" x14ac:dyDescent="0.15">
      <c r="A876" s="56">
        <v>868</v>
      </c>
      <c r="B876" s="73"/>
      <c r="C876" s="57"/>
      <c r="D876" s="51" t="e">
        <f>VLOOKUP(B876,貼り付け用!$S:$U,3,FALSE)</f>
        <v>#N/A</v>
      </c>
    </row>
    <row r="877" spans="1:4" ht="17.25" customHeight="1" x14ac:dyDescent="0.15">
      <c r="A877" s="56">
        <v>869</v>
      </c>
      <c r="B877" s="73"/>
      <c r="C877" s="57"/>
      <c r="D877" s="51" t="e">
        <f>VLOOKUP(B877,貼り付け用!$S:$U,3,FALSE)</f>
        <v>#N/A</v>
      </c>
    </row>
    <row r="878" spans="1:4" ht="17.25" customHeight="1" x14ac:dyDescent="0.15">
      <c r="A878" s="56">
        <v>870</v>
      </c>
      <c r="B878" s="73"/>
      <c r="C878" s="57"/>
      <c r="D878" s="51" t="e">
        <f>VLOOKUP(B878,貼り付け用!$S:$U,3,FALSE)</f>
        <v>#N/A</v>
      </c>
    </row>
    <row r="879" spans="1:4" ht="17.25" customHeight="1" x14ac:dyDescent="0.15">
      <c r="A879" s="56">
        <v>871</v>
      </c>
      <c r="B879" s="73"/>
      <c r="C879" s="57"/>
      <c r="D879" s="51" t="e">
        <f>VLOOKUP(B879,貼り付け用!$S:$U,3,FALSE)</f>
        <v>#N/A</v>
      </c>
    </row>
    <row r="880" spans="1:4" ht="17.25" customHeight="1" x14ac:dyDescent="0.15">
      <c r="A880" s="56">
        <v>872</v>
      </c>
      <c r="B880" s="73"/>
      <c r="C880" s="57"/>
      <c r="D880" s="51" t="e">
        <f>VLOOKUP(B880,貼り付け用!$S:$U,3,FALSE)</f>
        <v>#N/A</v>
      </c>
    </row>
    <row r="881" spans="1:4" ht="17.25" customHeight="1" x14ac:dyDescent="0.15">
      <c r="A881" s="56">
        <v>873</v>
      </c>
      <c r="B881" s="73"/>
      <c r="C881" s="57"/>
      <c r="D881" s="51" t="e">
        <f>VLOOKUP(B881,貼り付け用!$S:$U,3,FALSE)</f>
        <v>#N/A</v>
      </c>
    </row>
    <row r="882" spans="1:4" ht="17.25" customHeight="1" x14ac:dyDescent="0.15">
      <c r="A882" s="56">
        <v>874</v>
      </c>
      <c r="B882" s="73"/>
      <c r="C882" s="57"/>
      <c r="D882" s="51" t="e">
        <f>VLOOKUP(B882,貼り付け用!$S:$U,3,FALSE)</f>
        <v>#N/A</v>
      </c>
    </row>
    <row r="883" spans="1:4" ht="17.25" customHeight="1" x14ac:dyDescent="0.15">
      <c r="A883" s="56">
        <v>875</v>
      </c>
      <c r="B883" s="73"/>
      <c r="C883" s="57"/>
      <c r="D883" s="51" t="e">
        <f>VLOOKUP(B883,貼り付け用!$S:$U,3,FALSE)</f>
        <v>#N/A</v>
      </c>
    </row>
    <row r="884" spans="1:4" ht="17.25" customHeight="1" x14ac:dyDescent="0.15">
      <c r="A884" s="56">
        <v>876</v>
      </c>
      <c r="B884" s="73"/>
      <c r="C884" s="57"/>
      <c r="D884" s="51" t="e">
        <f>VLOOKUP(B884,貼り付け用!$S:$U,3,FALSE)</f>
        <v>#N/A</v>
      </c>
    </row>
    <row r="885" spans="1:4" ht="17.25" customHeight="1" x14ac:dyDescent="0.15">
      <c r="A885" s="56">
        <v>877</v>
      </c>
      <c r="B885" s="73"/>
      <c r="C885" s="57"/>
      <c r="D885" s="51" t="e">
        <f>VLOOKUP(B885,貼り付け用!$S:$U,3,FALSE)</f>
        <v>#N/A</v>
      </c>
    </row>
    <row r="886" spans="1:4" ht="17.25" customHeight="1" x14ac:dyDescent="0.15">
      <c r="A886" s="56">
        <v>878</v>
      </c>
      <c r="B886" s="73"/>
      <c r="C886" s="57"/>
      <c r="D886" s="51" t="e">
        <f>VLOOKUP(B886,貼り付け用!$S:$U,3,FALSE)</f>
        <v>#N/A</v>
      </c>
    </row>
    <row r="887" spans="1:4" ht="17.25" customHeight="1" x14ac:dyDescent="0.15">
      <c r="A887" s="56">
        <v>879</v>
      </c>
      <c r="B887" s="73"/>
      <c r="C887" s="57"/>
      <c r="D887" s="51" t="e">
        <f>VLOOKUP(B887,貼り付け用!$S:$U,3,FALSE)</f>
        <v>#N/A</v>
      </c>
    </row>
    <row r="888" spans="1:4" ht="17.25" customHeight="1" x14ac:dyDescent="0.15">
      <c r="A888" s="56">
        <v>880</v>
      </c>
      <c r="B888" s="73"/>
      <c r="C888" s="57"/>
      <c r="D888" s="51" t="e">
        <f>VLOOKUP(B888,貼り付け用!$S:$U,3,FALSE)</f>
        <v>#N/A</v>
      </c>
    </row>
    <row r="889" spans="1:4" ht="17.25" customHeight="1" x14ac:dyDescent="0.15">
      <c r="A889" s="56">
        <v>881</v>
      </c>
      <c r="B889" s="73"/>
      <c r="C889" s="57"/>
      <c r="D889" s="51" t="e">
        <f>VLOOKUP(B889,貼り付け用!$S:$U,3,FALSE)</f>
        <v>#N/A</v>
      </c>
    </row>
    <row r="890" spans="1:4" ht="17.25" customHeight="1" x14ac:dyDescent="0.15">
      <c r="A890" s="56">
        <v>882</v>
      </c>
      <c r="B890" s="73"/>
      <c r="C890" s="57"/>
      <c r="D890" s="51" t="e">
        <f>VLOOKUP(B890,貼り付け用!$S:$U,3,FALSE)</f>
        <v>#N/A</v>
      </c>
    </row>
    <row r="891" spans="1:4" ht="17.25" customHeight="1" x14ac:dyDescent="0.15">
      <c r="A891" s="56">
        <v>883</v>
      </c>
      <c r="B891" s="73"/>
      <c r="C891" s="57"/>
      <c r="D891" s="51" t="e">
        <f>VLOOKUP(B891,貼り付け用!$S:$U,3,FALSE)</f>
        <v>#N/A</v>
      </c>
    </row>
    <row r="892" spans="1:4" ht="17.25" customHeight="1" x14ac:dyDescent="0.15">
      <c r="A892" s="56">
        <v>884</v>
      </c>
      <c r="B892" s="73"/>
      <c r="C892" s="57"/>
      <c r="D892" s="51" t="e">
        <f>VLOOKUP(B892,貼り付け用!$S:$U,3,FALSE)</f>
        <v>#N/A</v>
      </c>
    </row>
    <row r="893" spans="1:4" ht="17.25" customHeight="1" x14ac:dyDescent="0.15">
      <c r="A893" s="56">
        <v>885</v>
      </c>
      <c r="B893" s="73"/>
      <c r="C893" s="57"/>
      <c r="D893" s="51" t="e">
        <f>VLOOKUP(B893,貼り付け用!$S:$U,3,FALSE)</f>
        <v>#N/A</v>
      </c>
    </row>
    <row r="894" spans="1:4" ht="17.25" customHeight="1" x14ac:dyDescent="0.15">
      <c r="A894" s="56">
        <v>886</v>
      </c>
      <c r="B894" s="73"/>
      <c r="C894" s="57"/>
      <c r="D894" s="51" t="e">
        <f>VLOOKUP(B894,貼り付け用!$S:$U,3,FALSE)</f>
        <v>#N/A</v>
      </c>
    </row>
    <row r="895" spans="1:4" ht="17.25" customHeight="1" x14ac:dyDescent="0.15">
      <c r="A895" s="56">
        <v>887</v>
      </c>
      <c r="B895" s="73"/>
      <c r="C895" s="57"/>
      <c r="D895" s="51" t="e">
        <f>VLOOKUP(B895,貼り付け用!$S:$U,3,FALSE)</f>
        <v>#N/A</v>
      </c>
    </row>
    <row r="896" spans="1:4" ht="17.25" customHeight="1" x14ac:dyDescent="0.15">
      <c r="A896" s="56">
        <v>888</v>
      </c>
      <c r="B896" s="73"/>
      <c r="C896" s="57"/>
      <c r="D896" s="51" t="e">
        <f>VLOOKUP(B896,貼り付け用!$S:$U,3,FALSE)</f>
        <v>#N/A</v>
      </c>
    </row>
    <row r="897" spans="1:4" ht="17.25" customHeight="1" x14ac:dyDescent="0.15">
      <c r="A897" s="56">
        <v>889</v>
      </c>
      <c r="B897" s="73"/>
      <c r="C897" s="57"/>
      <c r="D897" s="51" t="e">
        <f>VLOOKUP(B897,貼り付け用!$S:$U,3,FALSE)</f>
        <v>#N/A</v>
      </c>
    </row>
    <row r="898" spans="1:4" ht="17.25" customHeight="1" x14ac:dyDescent="0.15">
      <c r="A898" s="56">
        <v>890</v>
      </c>
      <c r="B898" s="73"/>
      <c r="C898" s="57"/>
      <c r="D898" s="51" t="e">
        <f>VLOOKUP(B898,貼り付け用!$S:$U,3,FALSE)</f>
        <v>#N/A</v>
      </c>
    </row>
    <row r="899" spans="1:4" ht="17.25" customHeight="1" x14ac:dyDescent="0.15">
      <c r="A899" s="56">
        <v>891</v>
      </c>
      <c r="B899" s="73"/>
      <c r="C899" s="57"/>
      <c r="D899" s="51" t="e">
        <f>VLOOKUP(B899,貼り付け用!$S:$U,3,FALSE)</f>
        <v>#N/A</v>
      </c>
    </row>
    <row r="900" spans="1:4" ht="17.25" customHeight="1" x14ac:dyDescent="0.15">
      <c r="A900" s="56">
        <v>892</v>
      </c>
      <c r="B900" s="73"/>
      <c r="C900" s="57"/>
      <c r="D900" s="51" t="e">
        <f>VLOOKUP(B900,貼り付け用!$S:$U,3,FALSE)</f>
        <v>#N/A</v>
      </c>
    </row>
    <row r="901" spans="1:4" ht="17.25" customHeight="1" x14ac:dyDescent="0.15">
      <c r="A901" s="56">
        <v>893</v>
      </c>
      <c r="B901" s="73"/>
      <c r="C901" s="57"/>
      <c r="D901" s="51" t="e">
        <f>VLOOKUP(B901,貼り付け用!$S:$U,3,FALSE)</f>
        <v>#N/A</v>
      </c>
    </row>
    <row r="902" spans="1:4" ht="17.25" customHeight="1" x14ac:dyDescent="0.15">
      <c r="A902" s="56">
        <v>894</v>
      </c>
      <c r="B902" s="73"/>
      <c r="C902" s="57"/>
      <c r="D902" s="51" t="e">
        <f>VLOOKUP(B902,貼り付け用!$S:$U,3,FALSE)</f>
        <v>#N/A</v>
      </c>
    </row>
    <row r="903" spans="1:4" ht="17.25" customHeight="1" x14ac:dyDescent="0.15">
      <c r="A903" s="56">
        <v>895</v>
      </c>
      <c r="B903" s="73"/>
      <c r="C903" s="57"/>
      <c r="D903" s="51" t="e">
        <f>VLOOKUP(B903,貼り付け用!$S:$U,3,FALSE)</f>
        <v>#N/A</v>
      </c>
    </row>
    <row r="904" spans="1:4" ht="17.25" customHeight="1" x14ac:dyDescent="0.15">
      <c r="A904" s="56">
        <v>896</v>
      </c>
      <c r="B904" s="73"/>
      <c r="C904" s="57"/>
      <c r="D904" s="51" t="e">
        <f>VLOOKUP(B904,貼り付け用!$S:$U,3,FALSE)</f>
        <v>#N/A</v>
      </c>
    </row>
    <row r="905" spans="1:4" ht="17.25" customHeight="1" x14ac:dyDescent="0.15">
      <c r="A905" s="56">
        <v>897</v>
      </c>
      <c r="B905" s="73"/>
      <c r="C905" s="57"/>
      <c r="D905" s="51" t="e">
        <f>VLOOKUP(B905,貼り付け用!$S:$U,3,FALSE)</f>
        <v>#N/A</v>
      </c>
    </row>
    <row r="906" spans="1:4" ht="17.25" customHeight="1" x14ac:dyDescent="0.15">
      <c r="A906" s="56">
        <v>898</v>
      </c>
      <c r="B906" s="73"/>
      <c r="C906" s="57"/>
      <c r="D906" s="51" t="e">
        <f>VLOOKUP(B906,貼り付け用!$S:$U,3,FALSE)</f>
        <v>#N/A</v>
      </c>
    </row>
    <row r="907" spans="1:4" ht="17.25" customHeight="1" x14ac:dyDescent="0.15">
      <c r="A907" s="56">
        <v>899</v>
      </c>
      <c r="B907" s="73"/>
      <c r="C907" s="57"/>
      <c r="D907" s="51" t="e">
        <f>VLOOKUP(B907,貼り付け用!$S:$U,3,FALSE)</f>
        <v>#N/A</v>
      </c>
    </row>
    <row r="908" spans="1:4" ht="17.25" customHeight="1" x14ac:dyDescent="0.15">
      <c r="A908" s="56">
        <v>900</v>
      </c>
      <c r="B908" s="73"/>
      <c r="C908" s="57"/>
      <c r="D908" s="51" t="e">
        <f>VLOOKUP(B908,貼り付け用!$S:$U,3,FALSE)</f>
        <v>#N/A</v>
      </c>
    </row>
    <row r="909" spans="1:4" ht="17.25" customHeight="1" x14ac:dyDescent="0.15">
      <c r="A909" s="56">
        <v>901</v>
      </c>
      <c r="B909" s="73"/>
      <c r="C909" s="57"/>
      <c r="D909" s="51" t="e">
        <f>VLOOKUP(B909,貼り付け用!$S:$U,3,FALSE)</f>
        <v>#N/A</v>
      </c>
    </row>
    <row r="910" spans="1:4" ht="17.25" customHeight="1" x14ac:dyDescent="0.15">
      <c r="A910" s="56">
        <v>902</v>
      </c>
      <c r="B910" s="73"/>
      <c r="C910" s="57"/>
      <c r="D910" s="51" t="e">
        <f>VLOOKUP(B910,貼り付け用!$S:$U,3,FALSE)</f>
        <v>#N/A</v>
      </c>
    </row>
    <row r="911" spans="1:4" ht="17.25" customHeight="1" x14ac:dyDescent="0.15">
      <c r="A911" s="56">
        <v>903</v>
      </c>
      <c r="B911" s="73"/>
      <c r="C911" s="57"/>
      <c r="D911" s="51" t="e">
        <f>VLOOKUP(B911,貼り付け用!$S:$U,3,FALSE)</f>
        <v>#N/A</v>
      </c>
    </row>
    <row r="912" spans="1:4" ht="17.25" customHeight="1" x14ac:dyDescent="0.15">
      <c r="A912" s="56">
        <v>904</v>
      </c>
      <c r="B912" s="73"/>
      <c r="C912" s="57"/>
      <c r="D912" s="51" t="e">
        <f>VLOOKUP(B912,貼り付け用!$S:$U,3,FALSE)</f>
        <v>#N/A</v>
      </c>
    </row>
    <row r="913" spans="1:4" ht="17.25" customHeight="1" x14ac:dyDescent="0.15">
      <c r="A913" s="56">
        <v>905</v>
      </c>
      <c r="B913" s="73"/>
      <c r="C913" s="57"/>
      <c r="D913" s="51" t="e">
        <f>VLOOKUP(B913,貼り付け用!$S:$U,3,FALSE)</f>
        <v>#N/A</v>
      </c>
    </row>
    <row r="914" spans="1:4" ht="17.25" customHeight="1" x14ac:dyDescent="0.15">
      <c r="A914" s="56">
        <v>906</v>
      </c>
      <c r="B914" s="73"/>
      <c r="C914" s="57"/>
      <c r="D914" s="51" t="e">
        <f>VLOOKUP(B914,貼り付け用!$S:$U,3,FALSE)</f>
        <v>#N/A</v>
      </c>
    </row>
    <row r="915" spans="1:4" ht="17.25" customHeight="1" x14ac:dyDescent="0.15">
      <c r="A915" s="56">
        <v>907</v>
      </c>
      <c r="B915" s="73"/>
      <c r="C915" s="57"/>
      <c r="D915" s="51" t="e">
        <f>VLOOKUP(B915,貼り付け用!$S:$U,3,FALSE)</f>
        <v>#N/A</v>
      </c>
    </row>
    <row r="916" spans="1:4" ht="17.25" customHeight="1" x14ac:dyDescent="0.15">
      <c r="A916" s="56">
        <v>908</v>
      </c>
      <c r="B916" s="73"/>
      <c r="C916" s="57"/>
      <c r="D916" s="51" t="e">
        <f>VLOOKUP(B916,貼り付け用!$S:$U,3,FALSE)</f>
        <v>#N/A</v>
      </c>
    </row>
    <row r="917" spans="1:4" ht="17.25" customHeight="1" x14ac:dyDescent="0.15">
      <c r="A917" s="56">
        <v>909</v>
      </c>
      <c r="B917" s="73"/>
      <c r="C917" s="57"/>
      <c r="D917" s="51" t="e">
        <f>VLOOKUP(B917,貼り付け用!$S:$U,3,FALSE)</f>
        <v>#N/A</v>
      </c>
    </row>
    <row r="918" spans="1:4" ht="17.25" customHeight="1" x14ac:dyDescent="0.15">
      <c r="A918" s="56">
        <v>910</v>
      </c>
      <c r="B918" s="73"/>
      <c r="C918" s="57"/>
      <c r="D918" s="51" t="e">
        <f>VLOOKUP(B918,貼り付け用!$S:$U,3,FALSE)</f>
        <v>#N/A</v>
      </c>
    </row>
    <row r="919" spans="1:4" ht="17.25" customHeight="1" x14ac:dyDescent="0.15">
      <c r="A919" s="56">
        <v>911</v>
      </c>
      <c r="B919" s="73"/>
      <c r="C919" s="57"/>
      <c r="D919" s="51" t="e">
        <f>VLOOKUP(B919,貼り付け用!$S:$U,3,FALSE)</f>
        <v>#N/A</v>
      </c>
    </row>
    <row r="920" spans="1:4" ht="17.25" customHeight="1" x14ac:dyDescent="0.15">
      <c r="A920" s="56">
        <v>912</v>
      </c>
      <c r="B920" s="73"/>
      <c r="C920" s="57"/>
      <c r="D920" s="51" t="e">
        <f>VLOOKUP(B920,貼り付け用!$S:$U,3,FALSE)</f>
        <v>#N/A</v>
      </c>
    </row>
    <row r="921" spans="1:4" ht="17.25" customHeight="1" x14ac:dyDescent="0.15">
      <c r="A921" s="56">
        <v>913</v>
      </c>
      <c r="B921" s="73"/>
      <c r="C921" s="57"/>
      <c r="D921" s="51" t="e">
        <f>VLOOKUP(B921,貼り付け用!$S:$U,3,FALSE)</f>
        <v>#N/A</v>
      </c>
    </row>
    <row r="922" spans="1:4" ht="17.25" customHeight="1" x14ac:dyDescent="0.15">
      <c r="A922" s="56">
        <v>914</v>
      </c>
      <c r="B922" s="73"/>
      <c r="C922" s="57"/>
      <c r="D922" s="51" t="e">
        <f>VLOOKUP(B922,貼り付け用!$S:$U,3,FALSE)</f>
        <v>#N/A</v>
      </c>
    </row>
    <row r="923" spans="1:4" ht="17.25" customHeight="1" x14ac:dyDescent="0.15">
      <c r="A923" s="56">
        <v>915</v>
      </c>
      <c r="B923" s="73"/>
      <c r="C923" s="57"/>
      <c r="D923" s="51" t="e">
        <f>VLOOKUP(B923,貼り付け用!$S:$U,3,FALSE)</f>
        <v>#N/A</v>
      </c>
    </row>
    <row r="924" spans="1:4" ht="17.25" customHeight="1" x14ac:dyDescent="0.15">
      <c r="A924" s="56">
        <v>916</v>
      </c>
      <c r="B924" s="73"/>
      <c r="C924" s="57"/>
      <c r="D924" s="51" t="e">
        <f>VLOOKUP(B924,貼り付け用!$S:$U,3,FALSE)</f>
        <v>#N/A</v>
      </c>
    </row>
    <row r="925" spans="1:4" ht="17.25" customHeight="1" x14ac:dyDescent="0.15">
      <c r="A925" s="56">
        <v>917</v>
      </c>
      <c r="B925" s="73"/>
      <c r="C925" s="57"/>
      <c r="D925" s="51" t="e">
        <f>VLOOKUP(B925,貼り付け用!$S:$U,3,FALSE)</f>
        <v>#N/A</v>
      </c>
    </row>
    <row r="926" spans="1:4" ht="17.25" customHeight="1" x14ac:dyDescent="0.15">
      <c r="A926" s="56">
        <v>918</v>
      </c>
      <c r="B926" s="73"/>
      <c r="C926" s="57"/>
      <c r="D926" s="51" t="e">
        <f>VLOOKUP(B926,貼り付け用!$S:$U,3,FALSE)</f>
        <v>#N/A</v>
      </c>
    </row>
    <row r="927" spans="1:4" ht="17.25" customHeight="1" x14ac:dyDescent="0.15">
      <c r="A927" s="56">
        <v>919</v>
      </c>
      <c r="B927" s="73"/>
      <c r="C927" s="57"/>
      <c r="D927" s="51" t="e">
        <f>VLOOKUP(B927,貼り付け用!$S:$U,3,FALSE)</f>
        <v>#N/A</v>
      </c>
    </row>
    <row r="928" spans="1:4" ht="17.25" customHeight="1" x14ac:dyDescent="0.15">
      <c r="A928" s="56">
        <v>920</v>
      </c>
      <c r="B928" s="73"/>
      <c r="C928" s="57"/>
      <c r="D928" s="51" t="e">
        <f>VLOOKUP(B928,貼り付け用!$S:$U,3,FALSE)</f>
        <v>#N/A</v>
      </c>
    </row>
    <row r="929" spans="1:4" ht="17.25" customHeight="1" x14ac:dyDescent="0.15">
      <c r="A929" s="56">
        <v>921</v>
      </c>
      <c r="B929" s="73"/>
      <c r="C929" s="57"/>
      <c r="D929" s="51" t="e">
        <f>VLOOKUP(B929,貼り付け用!$S:$U,3,FALSE)</f>
        <v>#N/A</v>
      </c>
    </row>
    <row r="930" spans="1:4" ht="17.25" customHeight="1" x14ac:dyDescent="0.15">
      <c r="A930" s="56">
        <v>922</v>
      </c>
      <c r="B930" s="73"/>
      <c r="C930" s="57"/>
      <c r="D930" s="51" t="e">
        <f>VLOOKUP(B930,貼り付け用!$S:$U,3,FALSE)</f>
        <v>#N/A</v>
      </c>
    </row>
    <row r="931" spans="1:4" ht="17.25" customHeight="1" x14ac:dyDescent="0.15">
      <c r="A931" s="56">
        <v>923</v>
      </c>
      <c r="B931" s="73"/>
      <c r="C931" s="57"/>
      <c r="D931" s="51" t="e">
        <f>VLOOKUP(B931,貼り付け用!$S:$U,3,FALSE)</f>
        <v>#N/A</v>
      </c>
    </row>
    <row r="932" spans="1:4" ht="17.25" customHeight="1" x14ac:dyDescent="0.15">
      <c r="A932" s="56">
        <v>924</v>
      </c>
      <c r="B932" s="73"/>
      <c r="C932" s="57"/>
      <c r="D932" s="51" t="e">
        <f>VLOOKUP(B932,貼り付け用!$S:$U,3,FALSE)</f>
        <v>#N/A</v>
      </c>
    </row>
    <row r="933" spans="1:4" ht="17.25" customHeight="1" x14ac:dyDescent="0.15">
      <c r="A933" s="56">
        <v>925</v>
      </c>
      <c r="B933" s="73"/>
      <c r="C933" s="57"/>
      <c r="D933" s="51" t="e">
        <f>VLOOKUP(B933,貼り付け用!$S:$U,3,FALSE)</f>
        <v>#N/A</v>
      </c>
    </row>
    <row r="934" spans="1:4" ht="17.25" customHeight="1" x14ac:dyDescent="0.15">
      <c r="A934" s="56">
        <v>926</v>
      </c>
      <c r="B934" s="73"/>
      <c r="C934" s="57"/>
      <c r="D934" s="51" t="e">
        <f>VLOOKUP(B934,貼り付け用!$S:$U,3,FALSE)</f>
        <v>#N/A</v>
      </c>
    </row>
    <row r="935" spans="1:4" ht="17.25" customHeight="1" x14ac:dyDescent="0.15">
      <c r="A935" s="56">
        <v>927</v>
      </c>
      <c r="B935" s="73"/>
      <c r="C935" s="57"/>
      <c r="D935" s="51" t="e">
        <f>VLOOKUP(B935,貼り付け用!$S:$U,3,FALSE)</f>
        <v>#N/A</v>
      </c>
    </row>
    <row r="936" spans="1:4" ht="17.25" customHeight="1" x14ac:dyDescent="0.15">
      <c r="A936" s="56">
        <v>928</v>
      </c>
      <c r="B936" s="73"/>
      <c r="C936" s="57"/>
      <c r="D936" s="51" t="e">
        <f>VLOOKUP(B936,貼り付け用!$S:$U,3,FALSE)</f>
        <v>#N/A</v>
      </c>
    </row>
    <row r="937" spans="1:4" ht="17.25" customHeight="1" x14ac:dyDescent="0.15">
      <c r="A937" s="56">
        <v>929</v>
      </c>
      <c r="B937" s="73"/>
      <c r="C937" s="57"/>
      <c r="D937" s="51" t="e">
        <f>VLOOKUP(B937,貼り付け用!$S:$U,3,FALSE)</f>
        <v>#N/A</v>
      </c>
    </row>
    <row r="938" spans="1:4" ht="17.25" customHeight="1" x14ac:dyDescent="0.15">
      <c r="A938" s="56">
        <v>930</v>
      </c>
      <c r="B938" s="73"/>
      <c r="C938" s="57"/>
      <c r="D938" s="51" t="e">
        <f>VLOOKUP(B938,貼り付け用!$S:$U,3,FALSE)</f>
        <v>#N/A</v>
      </c>
    </row>
    <row r="939" spans="1:4" ht="17.25" customHeight="1" x14ac:dyDescent="0.15">
      <c r="A939" s="56">
        <v>931</v>
      </c>
      <c r="B939" s="73"/>
      <c r="C939" s="57"/>
      <c r="D939" s="51" t="e">
        <f>VLOOKUP(B939,貼り付け用!$S:$U,3,FALSE)</f>
        <v>#N/A</v>
      </c>
    </row>
    <row r="940" spans="1:4" ht="17.25" customHeight="1" x14ac:dyDescent="0.15">
      <c r="A940" s="56">
        <v>932</v>
      </c>
      <c r="B940" s="73"/>
      <c r="C940" s="57"/>
      <c r="D940" s="51" t="e">
        <f>VLOOKUP(B940,貼り付け用!$S:$U,3,FALSE)</f>
        <v>#N/A</v>
      </c>
    </row>
    <row r="941" spans="1:4" ht="17.25" customHeight="1" x14ac:dyDescent="0.15">
      <c r="A941" s="56">
        <v>933</v>
      </c>
      <c r="B941" s="73"/>
      <c r="C941" s="57"/>
      <c r="D941" s="51" t="e">
        <f>VLOOKUP(B941,貼り付け用!$S:$U,3,FALSE)</f>
        <v>#N/A</v>
      </c>
    </row>
    <row r="942" spans="1:4" ht="17.25" customHeight="1" x14ac:dyDescent="0.15">
      <c r="A942" s="56">
        <v>934</v>
      </c>
      <c r="B942" s="73"/>
      <c r="C942" s="57"/>
      <c r="D942" s="51" t="e">
        <f>VLOOKUP(B942,貼り付け用!$S:$U,3,FALSE)</f>
        <v>#N/A</v>
      </c>
    </row>
    <row r="943" spans="1:4" ht="17.25" customHeight="1" x14ac:dyDescent="0.15">
      <c r="A943" s="56">
        <v>935</v>
      </c>
      <c r="B943" s="73"/>
      <c r="C943" s="57"/>
      <c r="D943" s="51" t="e">
        <f>VLOOKUP(B943,貼り付け用!$S:$U,3,FALSE)</f>
        <v>#N/A</v>
      </c>
    </row>
    <row r="944" spans="1:4" ht="17.25" customHeight="1" x14ac:dyDescent="0.15">
      <c r="A944" s="56">
        <v>936</v>
      </c>
      <c r="B944" s="73"/>
      <c r="C944" s="57"/>
      <c r="D944" s="51" t="e">
        <f>VLOOKUP(B944,貼り付け用!$S:$U,3,FALSE)</f>
        <v>#N/A</v>
      </c>
    </row>
    <row r="945" spans="1:4" ht="17.25" customHeight="1" x14ac:dyDescent="0.15">
      <c r="A945" s="56">
        <v>937</v>
      </c>
      <c r="B945" s="73"/>
      <c r="C945" s="57"/>
      <c r="D945" s="51" t="e">
        <f>VLOOKUP(B945,貼り付け用!$S:$U,3,FALSE)</f>
        <v>#N/A</v>
      </c>
    </row>
    <row r="946" spans="1:4" ht="17.25" customHeight="1" x14ac:dyDescent="0.15">
      <c r="A946" s="56">
        <v>938</v>
      </c>
      <c r="B946" s="73"/>
      <c r="C946" s="57"/>
      <c r="D946" s="51" t="e">
        <f>VLOOKUP(B946,貼り付け用!$S:$U,3,FALSE)</f>
        <v>#N/A</v>
      </c>
    </row>
    <row r="947" spans="1:4" ht="17.25" customHeight="1" x14ac:dyDescent="0.15">
      <c r="A947" s="56">
        <v>939</v>
      </c>
      <c r="B947" s="73"/>
      <c r="C947" s="57"/>
      <c r="D947" s="51" t="e">
        <f>VLOOKUP(B947,貼り付け用!$S:$U,3,FALSE)</f>
        <v>#N/A</v>
      </c>
    </row>
    <row r="948" spans="1:4" ht="17.25" customHeight="1" x14ac:dyDescent="0.15">
      <c r="A948" s="56">
        <v>940</v>
      </c>
      <c r="B948" s="73"/>
      <c r="C948" s="57"/>
      <c r="D948" s="51" t="e">
        <f>VLOOKUP(B948,貼り付け用!$S:$U,3,FALSE)</f>
        <v>#N/A</v>
      </c>
    </row>
    <row r="949" spans="1:4" ht="17.25" customHeight="1" x14ac:dyDescent="0.15">
      <c r="A949" s="56">
        <v>941</v>
      </c>
      <c r="B949" s="73"/>
      <c r="C949" s="57"/>
      <c r="D949" s="51" t="e">
        <f>VLOOKUP(B949,貼り付け用!$S:$U,3,FALSE)</f>
        <v>#N/A</v>
      </c>
    </row>
    <row r="950" spans="1:4" ht="17.25" customHeight="1" x14ac:dyDescent="0.15">
      <c r="A950" s="56">
        <v>942</v>
      </c>
      <c r="B950" s="73"/>
      <c r="C950" s="57"/>
      <c r="D950" s="51" t="e">
        <f>VLOOKUP(B950,貼り付け用!$S:$U,3,FALSE)</f>
        <v>#N/A</v>
      </c>
    </row>
    <row r="951" spans="1:4" ht="17.25" customHeight="1" x14ac:dyDescent="0.15">
      <c r="A951" s="56">
        <v>943</v>
      </c>
      <c r="B951" s="73"/>
      <c r="C951" s="57"/>
      <c r="D951" s="51" t="e">
        <f>VLOOKUP(B951,貼り付け用!$S:$U,3,FALSE)</f>
        <v>#N/A</v>
      </c>
    </row>
    <row r="952" spans="1:4" ht="17.25" customHeight="1" x14ac:dyDescent="0.15">
      <c r="A952" s="56">
        <v>944</v>
      </c>
      <c r="B952" s="73"/>
      <c r="C952" s="57"/>
      <c r="D952" s="51" t="e">
        <f>VLOOKUP(B952,貼り付け用!$S:$U,3,FALSE)</f>
        <v>#N/A</v>
      </c>
    </row>
    <row r="953" spans="1:4" ht="17.25" customHeight="1" x14ac:dyDescent="0.15">
      <c r="A953" s="56">
        <v>945</v>
      </c>
      <c r="B953" s="73"/>
      <c r="C953" s="57"/>
      <c r="D953" s="51" t="e">
        <f>VLOOKUP(B953,貼り付け用!$S:$U,3,FALSE)</f>
        <v>#N/A</v>
      </c>
    </row>
    <row r="954" spans="1:4" ht="17.25" customHeight="1" x14ac:dyDescent="0.15">
      <c r="A954" s="56">
        <v>946</v>
      </c>
      <c r="B954" s="73"/>
      <c r="C954" s="57"/>
      <c r="D954" s="51" t="e">
        <f>VLOOKUP(B954,貼り付け用!$S:$U,3,FALSE)</f>
        <v>#N/A</v>
      </c>
    </row>
    <row r="955" spans="1:4" ht="17.25" customHeight="1" x14ac:dyDescent="0.15">
      <c r="A955" s="56">
        <v>947</v>
      </c>
      <c r="B955" s="73"/>
      <c r="C955" s="57"/>
      <c r="D955" s="51" t="e">
        <f>VLOOKUP(B955,貼り付け用!$S:$U,3,FALSE)</f>
        <v>#N/A</v>
      </c>
    </row>
    <row r="956" spans="1:4" ht="17.25" customHeight="1" x14ac:dyDescent="0.15">
      <c r="A956" s="56">
        <v>948</v>
      </c>
      <c r="B956" s="73"/>
      <c r="C956" s="57"/>
      <c r="D956" s="51" t="e">
        <f>VLOOKUP(B956,貼り付け用!$S:$U,3,FALSE)</f>
        <v>#N/A</v>
      </c>
    </row>
    <row r="957" spans="1:4" ht="17.25" customHeight="1" x14ac:dyDescent="0.15">
      <c r="A957" s="56">
        <v>949</v>
      </c>
      <c r="B957" s="73"/>
      <c r="C957" s="57"/>
      <c r="D957" s="51" t="e">
        <f>VLOOKUP(B957,貼り付け用!$S:$U,3,FALSE)</f>
        <v>#N/A</v>
      </c>
    </row>
    <row r="958" spans="1:4" ht="17.25" customHeight="1" x14ac:dyDescent="0.15">
      <c r="A958" s="56">
        <v>950</v>
      </c>
      <c r="B958" s="73"/>
      <c r="C958" s="57"/>
      <c r="D958" s="51" t="e">
        <f>VLOOKUP(B958,貼り付け用!$S:$U,3,FALSE)</f>
        <v>#N/A</v>
      </c>
    </row>
    <row r="959" spans="1:4" ht="17.25" customHeight="1" x14ac:dyDescent="0.15">
      <c r="A959" s="56">
        <v>951</v>
      </c>
      <c r="B959" s="73"/>
      <c r="C959" s="57"/>
      <c r="D959" s="51" t="e">
        <f>VLOOKUP(B959,貼り付け用!$S:$U,3,FALSE)</f>
        <v>#N/A</v>
      </c>
    </row>
    <row r="960" spans="1:4" ht="17.25" customHeight="1" x14ac:dyDescent="0.15">
      <c r="A960" s="56">
        <v>952</v>
      </c>
      <c r="B960" s="73"/>
      <c r="C960" s="57"/>
      <c r="D960" s="51" t="e">
        <f>VLOOKUP(B960,貼り付け用!$S:$U,3,FALSE)</f>
        <v>#N/A</v>
      </c>
    </row>
    <row r="961" spans="1:4" ht="17.25" customHeight="1" x14ac:dyDescent="0.15">
      <c r="A961" s="56">
        <v>953</v>
      </c>
      <c r="B961" s="73"/>
      <c r="C961" s="57"/>
      <c r="D961" s="51" t="e">
        <f>VLOOKUP(B961,貼り付け用!$S:$U,3,FALSE)</f>
        <v>#N/A</v>
      </c>
    </row>
    <row r="962" spans="1:4" ht="17.25" customHeight="1" x14ac:dyDescent="0.15">
      <c r="A962" s="56">
        <v>954</v>
      </c>
      <c r="B962" s="73"/>
      <c r="C962" s="57"/>
      <c r="D962" s="51" t="e">
        <f>VLOOKUP(B962,貼り付け用!$S:$U,3,FALSE)</f>
        <v>#N/A</v>
      </c>
    </row>
    <row r="963" spans="1:4" ht="17.25" customHeight="1" x14ac:dyDescent="0.15">
      <c r="A963" s="56">
        <v>955</v>
      </c>
      <c r="B963" s="73"/>
      <c r="C963" s="57"/>
      <c r="D963" s="51" t="e">
        <f>VLOOKUP(B963,貼り付け用!$S:$U,3,FALSE)</f>
        <v>#N/A</v>
      </c>
    </row>
    <row r="964" spans="1:4" ht="17.25" customHeight="1" x14ac:dyDescent="0.15">
      <c r="A964" s="56">
        <v>956</v>
      </c>
      <c r="B964" s="73"/>
      <c r="C964" s="57"/>
      <c r="D964" s="51" t="e">
        <f>VLOOKUP(B964,貼り付け用!$S:$U,3,FALSE)</f>
        <v>#N/A</v>
      </c>
    </row>
    <row r="965" spans="1:4" ht="17.25" customHeight="1" x14ac:dyDescent="0.15">
      <c r="A965" s="56">
        <v>957</v>
      </c>
      <c r="B965" s="73"/>
      <c r="C965" s="57"/>
      <c r="D965" s="51" t="e">
        <f>VLOOKUP(B965,貼り付け用!$S:$U,3,FALSE)</f>
        <v>#N/A</v>
      </c>
    </row>
    <row r="966" spans="1:4" ht="17.25" customHeight="1" x14ac:dyDescent="0.15">
      <c r="A966" s="56">
        <v>958</v>
      </c>
      <c r="B966" s="73"/>
      <c r="C966" s="57"/>
      <c r="D966" s="51" t="e">
        <f>VLOOKUP(B966,貼り付け用!$S:$U,3,FALSE)</f>
        <v>#N/A</v>
      </c>
    </row>
    <row r="967" spans="1:4" ht="17.25" customHeight="1" x14ac:dyDescent="0.15">
      <c r="A967" s="56">
        <v>959</v>
      </c>
      <c r="B967" s="73"/>
      <c r="C967" s="57"/>
      <c r="D967" s="51" t="e">
        <f>VLOOKUP(B967,貼り付け用!$S:$U,3,FALSE)</f>
        <v>#N/A</v>
      </c>
    </row>
    <row r="968" spans="1:4" ht="17.25" customHeight="1" x14ac:dyDescent="0.15">
      <c r="A968" s="56">
        <v>960</v>
      </c>
      <c r="B968" s="73"/>
      <c r="C968" s="57"/>
      <c r="D968" s="51" t="e">
        <f>VLOOKUP(B968,貼り付け用!$S:$U,3,FALSE)</f>
        <v>#N/A</v>
      </c>
    </row>
    <row r="969" spans="1:4" ht="17.25" customHeight="1" x14ac:dyDescent="0.15">
      <c r="A969" s="56">
        <v>961</v>
      </c>
      <c r="B969" s="73"/>
      <c r="C969" s="57"/>
      <c r="D969" s="51" t="e">
        <f>VLOOKUP(B969,貼り付け用!$S:$U,3,FALSE)</f>
        <v>#N/A</v>
      </c>
    </row>
    <row r="970" spans="1:4" ht="17.25" customHeight="1" x14ac:dyDescent="0.15">
      <c r="A970" s="56">
        <v>962</v>
      </c>
      <c r="B970" s="73"/>
      <c r="C970" s="57"/>
      <c r="D970" s="51" t="e">
        <f>VLOOKUP(B970,貼り付け用!$S:$U,3,FALSE)</f>
        <v>#N/A</v>
      </c>
    </row>
    <row r="971" spans="1:4" ht="17.25" customHeight="1" x14ac:dyDescent="0.15">
      <c r="A971" s="56">
        <v>963</v>
      </c>
      <c r="B971" s="73"/>
      <c r="C971" s="57"/>
      <c r="D971" s="51" t="e">
        <f>VLOOKUP(B971,貼り付け用!$S:$U,3,FALSE)</f>
        <v>#N/A</v>
      </c>
    </row>
    <row r="972" spans="1:4" ht="17.25" customHeight="1" x14ac:dyDescent="0.15">
      <c r="A972" s="56">
        <v>964</v>
      </c>
      <c r="B972" s="73"/>
      <c r="C972" s="57"/>
      <c r="D972" s="51" t="e">
        <f>VLOOKUP(B972,貼り付け用!$S:$U,3,FALSE)</f>
        <v>#N/A</v>
      </c>
    </row>
    <row r="973" spans="1:4" ht="17.25" customHeight="1" x14ac:dyDescent="0.15">
      <c r="A973" s="56">
        <v>965</v>
      </c>
      <c r="B973" s="73"/>
      <c r="C973" s="57"/>
      <c r="D973" s="51" t="e">
        <f>VLOOKUP(B973,貼り付け用!$S:$U,3,FALSE)</f>
        <v>#N/A</v>
      </c>
    </row>
    <row r="974" spans="1:4" ht="17.25" customHeight="1" x14ac:dyDescent="0.15">
      <c r="A974" s="56">
        <v>966</v>
      </c>
      <c r="B974" s="73"/>
      <c r="C974" s="57"/>
      <c r="D974" s="51" t="e">
        <f>VLOOKUP(B974,貼り付け用!$S:$U,3,FALSE)</f>
        <v>#N/A</v>
      </c>
    </row>
    <row r="975" spans="1:4" ht="17.25" customHeight="1" x14ac:dyDescent="0.15">
      <c r="A975" s="56">
        <v>967</v>
      </c>
      <c r="B975" s="73"/>
      <c r="C975" s="57"/>
      <c r="D975" s="51" t="e">
        <f>VLOOKUP(B975,貼り付け用!$S:$U,3,FALSE)</f>
        <v>#N/A</v>
      </c>
    </row>
    <row r="976" spans="1:4" ht="17.25" customHeight="1" x14ac:dyDescent="0.15">
      <c r="A976" s="56">
        <v>968</v>
      </c>
      <c r="B976" s="73"/>
      <c r="C976" s="57"/>
      <c r="D976" s="51" t="e">
        <f>VLOOKUP(B976,貼り付け用!$S:$U,3,FALSE)</f>
        <v>#N/A</v>
      </c>
    </row>
    <row r="977" spans="1:4" ht="17.25" customHeight="1" x14ac:dyDescent="0.15">
      <c r="A977" s="56">
        <v>969</v>
      </c>
      <c r="B977" s="73"/>
      <c r="C977" s="57"/>
      <c r="D977" s="51" t="e">
        <f>VLOOKUP(B977,貼り付け用!$S:$U,3,FALSE)</f>
        <v>#N/A</v>
      </c>
    </row>
    <row r="978" spans="1:4" ht="17.25" customHeight="1" x14ac:dyDescent="0.15">
      <c r="A978" s="56">
        <v>970</v>
      </c>
      <c r="B978" s="73"/>
      <c r="C978" s="57"/>
      <c r="D978" s="51" t="e">
        <f>VLOOKUP(B978,貼り付け用!$S:$U,3,FALSE)</f>
        <v>#N/A</v>
      </c>
    </row>
    <row r="979" spans="1:4" ht="17.25" customHeight="1" x14ac:dyDescent="0.15">
      <c r="A979" s="56">
        <v>971</v>
      </c>
      <c r="B979" s="73"/>
      <c r="C979" s="57"/>
      <c r="D979" s="51" t="e">
        <f>VLOOKUP(B979,貼り付け用!$S:$U,3,FALSE)</f>
        <v>#N/A</v>
      </c>
    </row>
    <row r="980" spans="1:4" ht="17.25" customHeight="1" x14ac:dyDescent="0.15">
      <c r="A980" s="56">
        <v>972</v>
      </c>
      <c r="B980" s="73"/>
      <c r="C980" s="57"/>
      <c r="D980" s="51" t="e">
        <f>VLOOKUP(B980,貼り付け用!$S:$U,3,FALSE)</f>
        <v>#N/A</v>
      </c>
    </row>
    <row r="981" spans="1:4" ht="17.25" customHeight="1" x14ac:dyDescent="0.15">
      <c r="A981" s="56">
        <v>973</v>
      </c>
      <c r="B981" s="73"/>
      <c r="C981" s="57"/>
      <c r="D981" s="51" t="e">
        <f>VLOOKUP(B981,貼り付け用!$S:$U,3,FALSE)</f>
        <v>#N/A</v>
      </c>
    </row>
    <row r="982" spans="1:4" ht="17.25" customHeight="1" x14ac:dyDescent="0.15">
      <c r="A982" s="56">
        <v>974</v>
      </c>
      <c r="B982" s="73"/>
      <c r="C982" s="57"/>
      <c r="D982" s="51" t="e">
        <f>VLOOKUP(B982,貼り付け用!$S:$U,3,FALSE)</f>
        <v>#N/A</v>
      </c>
    </row>
    <row r="983" spans="1:4" ht="17.25" customHeight="1" x14ac:dyDescent="0.15">
      <c r="A983" s="56">
        <v>975</v>
      </c>
      <c r="B983" s="73"/>
      <c r="C983" s="57"/>
      <c r="D983" s="51" t="e">
        <f>VLOOKUP(B983,貼り付け用!$S:$U,3,FALSE)</f>
        <v>#N/A</v>
      </c>
    </row>
    <row r="984" spans="1:4" ht="17.25" customHeight="1" x14ac:dyDescent="0.15">
      <c r="A984" s="56">
        <v>976</v>
      </c>
      <c r="B984" s="73"/>
      <c r="C984" s="57"/>
      <c r="D984" s="51" t="e">
        <f>VLOOKUP(B984,貼り付け用!$S:$U,3,FALSE)</f>
        <v>#N/A</v>
      </c>
    </row>
    <row r="985" spans="1:4" ht="17.25" customHeight="1" x14ac:dyDescent="0.15">
      <c r="A985" s="56">
        <v>977</v>
      </c>
      <c r="B985" s="73"/>
      <c r="C985" s="57"/>
      <c r="D985" s="51" t="e">
        <f>VLOOKUP(B985,貼り付け用!$S:$U,3,FALSE)</f>
        <v>#N/A</v>
      </c>
    </row>
    <row r="986" spans="1:4" ht="17.25" customHeight="1" x14ac:dyDescent="0.15">
      <c r="A986" s="56">
        <v>978</v>
      </c>
      <c r="B986" s="73"/>
      <c r="C986" s="57"/>
      <c r="D986" s="51" t="e">
        <f>VLOOKUP(B986,貼り付け用!$S:$U,3,FALSE)</f>
        <v>#N/A</v>
      </c>
    </row>
    <row r="987" spans="1:4" ht="17.25" customHeight="1" x14ac:dyDescent="0.15">
      <c r="A987" s="56">
        <v>979</v>
      </c>
      <c r="B987" s="73"/>
      <c r="C987" s="57"/>
      <c r="D987" s="51" t="e">
        <f>VLOOKUP(B987,貼り付け用!$S:$U,3,FALSE)</f>
        <v>#N/A</v>
      </c>
    </row>
    <row r="988" spans="1:4" ht="17.25" customHeight="1" x14ac:dyDescent="0.15">
      <c r="A988" s="56">
        <v>980</v>
      </c>
      <c r="B988" s="73"/>
      <c r="C988" s="57"/>
      <c r="D988" s="51" t="e">
        <f>VLOOKUP(B988,貼り付け用!$S:$U,3,FALSE)</f>
        <v>#N/A</v>
      </c>
    </row>
    <row r="989" spans="1:4" ht="17.25" customHeight="1" x14ac:dyDescent="0.15">
      <c r="A989" s="56">
        <v>981</v>
      </c>
      <c r="B989" s="73"/>
      <c r="C989" s="57"/>
      <c r="D989" s="51" t="e">
        <f>VLOOKUP(B989,貼り付け用!$S:$U,3,FALSE)</f>
        <v>#N/A</v>
      </c>
    </row>
    <row r="990" spans="1:4" ht="17.25" customHeight="1" x14ac:dyDescent="0.15">
      <c r="A990" s="56">
        <v>982</v>
      </c>
      <c r="B990" s="73"/>
      <c r="C990" s="57"/>
      <c r="D990" s="51" t="e">
        <f>VLOOKUP(B990,貼り付け用!$S:$U,3,FALSE)</f>
        <v>#N/A</v>
      </c>
    </row>
    <row r="991" spans="1:4" ht="17.25" customHeight="1" x14ac:dyDescent="0.15">
      <c r="A991" s="56">
        <v>983</v>
      </c>
      <c r="B991" s="73"/>
      <c r="C991" s="57"/>
      <c r="D991" s="51" t="e">
        <f>VLOOKUP(B991,貼り付け用!$S:$U,3,FALSE)</f>
        <v>#N/A</v>
      </c>
    </row>
    <row r="992" spans="1:4" ht="17.25" customHeight="1" x14ac:dyDescent="0.15">
      <c r="A992" s="56">
        <v>984</v>
      </c>
      <c r="B992" s="73"/>
      <c r="C992" s="57"/>
      <c r="D992" s="51" t="e">
        <f>VLOOKUP(B992,貼り付け用!$S:$U,3,FALSE)</f>
        <v>#N/A</v>
      </c>
    </row>
    <row r="993" spans="1:4" ht="17.25" customHeight="1" x14ac:dyDescent="0.15">
      <c r="A993" s="56">
        <v>985</v>
      </c>
      <c r="B993" s="73"/>
      <c r="C993" s="57"/>
      <c r="D993" s="51" t="e">
        <f>VLOOKUP(B993,貼り付け用!$S:$U,3,FALSE)</f>
        <v>#N/A</v>
      </c>
    </row>
    <row r="994" spans="1:4" ht="17.25" customHeight="1" x14ac:dyDescent="0.15">
      <c r="A994" s="56">
        <v>986</v>
      </c>
      <c r="B994" s="73"/>
      <c r="C994" s="57"/>
      <c r="D994" s="51" t="e">
        <f>VLOOKUP(B994,貼り付け用!$S:$U,3,FALSE)</f>
        <v>#N/A</v>
      </c>
    </row>
    <row r="995" spans="1:4" ht="17.25" customHeight="1" x14ac:dyDescent="0.15">
      <c r="A995" s="56">
        <v>987</v>
      </c>
      <c r="B995" s="73"/>
      <c r="C995" s="57"/>
      <c r="D995" s="51" t="e">
        <f>VLOOKUP(B995,貼り付け用!$S:$U,3,FALSE)</f>
        <v>#N/A</v>
      </c>
    </row>
    <row r="996" spans="1:4" ht="17.25" customHeight="1" x14ac:dyDescent="0.15">
      <c r="A996" s="56">
        <v>988</v>
      </c>
      <c r="B996" s="73"/>
      <c r="C996" s="57"/>
      <c r="D996" s="51" t="e">
        <f>VLOOKUP(B996,貼り付け用!$S:$U,3,FALSE)</f>
        <v>#N/A</v>
      </c>
    </row>
    <row r="997" spans="1:4" ht="17.25" customHeight="1" x14ac:dyDescent="0.15">
      <c r="A997" s="56">
        <v>989</v>
      </c>
      <c r="B997" s="73"/>
      <c r="C997" s="57"/>
      <c r="D997" s="51" t="e">
        <f>VLOOKUP(B997,貼り付け用!$S:$U,3,FALSE)</f>
        <v>#N/A</v>
      </c>
    </row>
    <row r="998" spans="1:4" ht="17.25" customHeight="1" x14ac:dyDescent="0.15">
      <c r="A998" s="56">
        <v>990</v>
      </c>
      <c r="B998" s="73"/>
      <c r="C998" s="57"/>
      <c r="D998" s="51" t="e">
        <f>VLOOKUP(B998,貼り付け用!$S:$U,3,FALSE)</f>
        <v>#N/A</v>
      </c>
    </row>
    <row r="999" spans="1:4" ht="17.25" customHeight="1" x14ac:dyDescent="0.15">
      <c r="A999" s="56">
        <v>991</v>
      </c>
      <c r="B999" s="73"/>
      <c r="C999" s="57"/>
      <c r="D999" s="51" t="e">
        <f>VLOOKUP(B999,貼り付け用!$S:$U,3,FALSE)</f>
        <v>#N/A</v>
      </c>
    </row>
    <row r="1000" spans="1:4" ht="17.25" customHeight="1" x14ac:dyDescent="0.15">
      <c r="A1000" s="56">
        <v>992</v>
      </c>
      <c r="B1000" s="73"/>
      <c r="C1000" s="57"/>
      <c r="D1000" s="51" t="e">
        <f>VLOOKUP(B1000,貼り付け用!$S:$U,3,FALSE)</f>
        <v>#N/A</v>
      </c>
    </row>
    <row r="1001" spans="1:4" ht="17.25" customHeight="1" x14ac:dyDescent="0.15">
      <c r="A1001" s="56">
        <v>993</v>
      </c>
      <c r="B1001" s="73"/>
      <c r="C1001" s="57"/>
      <c r="D1001" s="51" t="e">
        <f>VLOOKUP(B1001,貼り付け用!$S:$U,3,FALSE)</f>
        <v>#N/A</v>
      </c>
    </row>
    <row r="1002" spans="1:4" ht="17.25" customHeight="1" x14ac:dyDescent="0.15">
      <c r="A1002" s="56">
        <v>994</v>
      </c>
      <c r="B1002" s="73"/>
      <c r="C1002" s="57"/>
      <c r="D1002" s="51" t="e">
        <f>VLOOKUP(B1002,貼り付け用!$S:$U,3,FALSE)</f>
        <v>#N/A</v>
      </c>
    </row>
    <row r="1003" spans="1:4" ht="17.25" customHeight="1" x14ac:dyDescent="0.15">
      <c r="A1003" s="56">
        <v>995</v>
      </c>
      <c r="B1003" s="73"/>
      <c r="C1003" s="57"/>
      <c r="D1003" s="51" t="e">
        <f>VLOOKUP(B1003,貼り付け用!$S:$U,3,FALSE)</f>
        <v>#N/A</v>
      </c>
    </row>
    <row r="1004" spans="1:4" ht="17.25" customHeight="1" x14ac:dyDescent="0.15">
      <c r="A1004" s="56">
        <v>996</v>
      </c>
      <c r="B1004" s="73"/>
      <c r="C1004" s="57"/>
      <c r="D1004" s="51" t="e">
        <f>VLOOKUP(B1004,貼り付け用!$S:$U,3,FALSE)</f>
        <v>#N/A</v>
      </c>
    </row>
    <row r="1005" spans="1:4" ht="17.25" customHeight="1" x14ac:dyDescent="0.15">
      <c r="A1005" s="56">
        <v>997</v>
      </c>
      <c r="B1005" s="73"/>
      <c r="C1005" s="57"/>
      <c r="D1005" s="51" t="e">
        <f>VLOOKUP(B1005,貼り付け用!$S:$U,3,FALSE)</f>
        <v>#N/A</v>
      </c>
    </row>
    <row r="1006" spans="1:4" ht="17.25" customHeight="1" x14ac:dyDescent="0.15">
      <c r="A1006" s="56">
        <v>998</v>
      </c>
      <c r="B1006" s="73"/>
      <c r="C1006" s="57"/>
      <c r="D1006" s="51" t="e">
        <f>VLOOKUP(B1006,貼り付け用!$S:$U,3,FALSE)</f>
        <v>#N/A</v>
      </c>
    </row>
    <row r="1007" spans="1:4" ht="17.25" customHeight="1" x14ac:dyDescent="0.15">
      <c r="A1007" s="56">
        <v>999</v>
      </c>
      <c r="B1007" s="73"/>
      <c r="C1007" s="57"/>
      <c r="D1007" s="51" t="e">
        <f>VLOOKUP(B1007,貼り付け用!$S:$U,3,FALSE)</f>
        <v>#N/A</v>
      </c>
    </row>
    <row r="1008" spans="1:4" ht="17.25" customHeight="1" x14ac:dyDescent="0.15">
      <c r="A1008" s="56">
        <v>1000</v>
      </c>
      <c r="B1008" s="73"/>
      <c r="C1008" s="57"/>
      <c r="D1008" s="51" t="e">
        <f>VLOOKUP(B1008,貼り付け用!$S:$U,3,FALSE)</f>
        <v>#N/A</v>
      </c>
    </row>
    <row r="1009" spans="1:4" ht="17.25" customHeight="1" x14ac:dyDescent="0.15">
      <c r="A1009" s="56">
        <v>1001</v>
      </c>
      <c r="B1009" s="73"/>
      <c r="C1009" s="57"/>
      <c r="D1009" s="51" t="e">
        <f>VLOOKUP(B1009,貼り付け用!$S:$U,3,FALSE)</f>
        <v>#N/A</v>
      </c>
    </row>
    <row r="1010" spans="1:4" ht="17.25" customHeight="1" x14ac:dyDescent="0.15">
      <c r="A1010" s="56">
        <v>1002</v>
      </c>
      <c r="B1010" s="73"/>
      <c r="C1010" s="57"/>
      <c r="D1010" s="51" t="e">
        <f>VLOOKUP(B1010,貼り付け用!$S:$U,3,FALSE)</f>
        <v>#N/A</v>
      </c>
    </row>
    <row r="1011" spans="1:4" ht="17.25" customHeight="1" x14ac:dyDescent="0.15">
      <c r="A1011" s="56">
        <v>1003</v>
      </c>
      <c r="B1011" s="73"/>
      <c r="C1011" s="57"/>
      <c r="D1011" s="51" t="e">
        <f>VLOOKUP(B1011,貼り付け用!$S:$U,3,FALSE)</f>
        <v>#N/A</v>
      </c>
    </row>
    <row r="1012" spans="1:4" ht="17.25" customHeight="1" x14ac:dyDescent="0.15">
      <c r="A1012" s="56">
        <v>1004</v>
      </c>
      <c r="B1012" s="73"/>
      <c r="C1012" s="57"/>
      <c r="D1012" s="51" t="e">
        <f>VLOOKUP(B1012,貼り付け用!$S:$U,3,FALSE)</f>
        <v>#N/A</v>
      </c>
    </row>
    <row r="1013" spans="1:4" ht="17.25" customHeight="1" x14ac:dyDescent="0.15">
      <c r="A1013" s="56">
        <v>1005</v>
      </c>
      <c r="B1013" s="73"/>
      <c r="C1013" s="57"/>
      <c r="D1013" s="51" t="e">
        <f>VLOOKUP(B1013,貼り付け用!$S:$U,3,FALSE)</f>
        <v>#N/A</v>
      </c>
    </row>
    <row r="1014" spans="1:4" ht="17.25" customHeight="1" x14ac:dyDescent="0.15">
      <c r="A1014" s="56">
        <v>1006</v>
      </c>
      <c r="B1014" s="73"/>
      <c r="C1014" s="57"/>
      <c r="D1014" s="51" t="e">
        <f>VLOOKUP(B1014,貼り付け用!$S:$U,3,FALSE)</f>
        <v>#N/A</v>
      </c>
    </row>
    <row r="1015" spans="1:4" ht="17.25" customHeight="1" x14ac:dyDescent="0.15">
      <c r="A1015" s="56">
        <v>1007</v>
      </c>
      <c r="B1015" s="73"/>
      <c r="C1015" s="57"/>
      <c r="D1015" s="51" t="e">
        <f>VLOOKUP(B1015,貼り付け用!$S:$U,3,FALSE)</f>
        <v>#N/A</v>
      </c>
    </row>
    <row r="1016" spans="1:4" ht="17.25" customHeight="1" x14ac:dyDescent="0.15">
      <c r="A1016" s="56">
        <v>1008</v>
      </c>
      <c r="B1016" s="73"/>
      <c r="C1016" s="57"/>
      <c r="D1016" s="51" t="e">
        <f>VLOOKUP(B1016,貼り付け用!$S:$U,3,FALSE)</f>
        <v>#N/A</v>
      </c>
    </row>
    <row r="1017" spans="1:4" ht="17.25" customHeight="1" x14ac:dyDescent="0.15">
      <c r="A1017" s="56">
        <v>1009</v>
      </c>
      <c r="B1017" s="73"/>
      <c r="C1017" s="57"/>
      <c r="D1017" s="51" t="e">
        <f>VLOOKUP(B1017,貼り付け用!$S:$U,3,FALSE)</f>
        <v>#N/A</v>
      </c>
    </row>
    <row r="1018" spans="1:4" ht="17.25" customHeight="1" x14ac:dyDescent="0.15">
      <c r="A1018" s="56">
        <v>1010</v>
      </c>
      <c r="B1018" s="73"/>
      <c r="C1018" s="57"/>
      <c r="D1018" s="51" t="e">
        <f>VLOOKUP(B1018,貼り付け用!$S:$U,3,FALSE)</f>
        <v>#N/A</v>
      </c>
    </row>
    <row r="1019" spans="1:4" ht="17.25" customHeight="1" x14ac:dyDescent="0.15">
      <c r="A1019" s="56">
        <v>1011</v>
      </c>
      <c r="B1019" s="73"/>
      <c r="C1019" s="57"/>
      <c r="D1019" s="51" t="e">
        <f>VLOOKUP(B1019,貼り付け用!$S:$U,3,FALSE)</f>
        <v>#N/A</v>
      </c>
    </row>
    <row r="1020" spans="1:4" ht="17.25" customHeight="1" x14ac:dyDescent="0.15">
      <c r="A1020" s="56">
        <v>1012</v>
      </c>
      <c r="B1020" s="73"/>
      <c r="C1020" s="57"/>
      <c r="D1020" s="51" t="e">
        <f>VLOOKUP(B1020,貼り付け用!$S:$U,3,FALSE)</f>
        <v>#N/A</v>
      </c>
    </row>
    <row r="1021" spans="1:4" ht="17.25" customHeight="1" x14ac:dyDescent="0.15">
      <c r="A1021" s="56">
        <v>1013</v>
      </c>
      <c r="B1021" s="73"/>
      <c r="C1021" s="57"/>
      <c r="D1021" s="51" t="e">
        <f>VLOOKUP(B1021,貼り付け用!$S:$U,3,FALSE)</f>
        <v>#N/A</v>
      </c>
    </row>
    <row r="1022" spans="1:4" ht="17.25" customHeight="1" x14ac:dyDescent="0.15">
      <c r="A1022" s="56">
        <v>1014</v>
      </c>
      <c r="B1022" s="73"/>
      <c r="C1022" s="57"/>
      <c r="D1022" s="51" t="e">
        <f>VLOOKUP(B1022,貼り付け用!$S:$U,3,FALSE)</f>
        <v>#N/A</v>
      </c>
    </row>
    <row r="1023" spans="1:4" ht="17.25" customHeight="1" x14ac:dyDescent="0.15">
      <c r="A1023" s="56">
        <v>1015</v>
      </c>
      <c r="B1023" s="73"/>
      <c r="C1023" s="57"/>
      <c r="D1023" s="51" t="e">
        <f>VLOOKUP(B1023,貼り付け用!$S:$U,3,FALSE)</f>
        <v>#N/A</v>
      </c>
    </row>
    <row r="1024" spans="1:4" ht="17.25" customHeight="1" x14ac:dyDescent="0.15">
      <c r="A1024" s="56">
        <v>1016</v>
      </c>
      <c r="B1024" s="73"/>
      <c r="C1024" s="57"/>
      <c r="D1024" s="51" t="e">
        <f>VLOOKUP(B1024,貼り付け用!$S:$U,3,FALSE)</f>
        <v>#N/A</v>
      </c>
    </row>
    <row r="1025" spans="1:4" ht="17.25" customHeight="1" x14ac:dyDescent="0.15">
      <c r="A1025" s="56">
        <v>1017</v>
      </c>
      <c r="B1025" s="73"/>
      <c r="C1025" s="57"/>
      <c r="D1025" s="51" t="e">
        <f>VLOOKUP(B1025,貼り付け用!$S:$U,3,FALSE)</f>
        <v>#N/A</v>
      </c>
    </row>
    <row r="1026" spans="1:4" ht="17.25" customHeight="1" x14ac:dyDescent="0.15">
      <c r="A1026" s="56">
        <v>1018</v>
      </c>
      <c r="B1026" s="73"/>
      <c r="C1026" s="57"/>
      <c r="D1026" s="51" t="e">
        <f>VLOOKUP(B1026,貼り付け用!$S:$U,3,FALSE)</f>
        <v>#N/A</v>
      </c>
    </row>
    <row r="1027" spans="1:4" ht="17.25" customHeight="1" x14ac:dyDescent="0.15">
      <c r="A1027" s="56">
        <v>1019</v>
      </c>
      <c r="B1027" s="73"/>
      <c r="C1027" s="57"/>
      <c r="D1027" s="51" t="e">
        <f>VLOOKUP(B1027,貼り付け用!$S:$U,3,FALSE)</f>
        <v>#N/A</v>
      </c>
    </row>
    <row r="1028" spans="1:4" ht="17.25" customHeight="1" x14ac:dyDescent="0.15">
      <c r="A1028" s="56">
        <v>1020</v>
      </c>
      <c r="B1028" s="73"/>
      <c r="C1028" s="57"/>
      <c r="D1028" s="51" t="e">
        <f>VLOOKUP(B1028,貼り付け用!$S:$U,3,FALSE)</f>
        <v>#N/A</v>
      </c>
    </row>
    <row r="1029" spans="1:4" ht="17.25" customHeight="1" x14ac:dyDescent="0.15">
      <c r="A1029" s="56">
        <v>1021</v>
      </c>
      <c r="B1029" s="73"/>
      <c r="C1029" s="57"/>
      <c r="D1029" s="51" t="e">
        <f>VLOOKUP(B1029,貼り付け用!$S:$U,3,FALSE)</f>
        <v>#N/A</v>
      </c>
    </row>
    <row r="1030" spans="1:4" ht="17.25" customHeight="1" x14ac:dyDescent="0.15">
      <c r="A1030" s="56">
        <v>1022</v>
      </c>
      <c r="B1030" s="73"/>
      <c r="C1030" s="57"/>
      <c r="D1030" s="51" t="e">
        <f>VLOOKUP(B1030,貼り付け用!$S:$U,3,FALSE)</f>
        <v>#N/A</v>
      </c>
    </row>
    <row r="1031" spans="1:4" ht="17.25" customHeight="1" x14ac:dyDescent="0.15">
      <c r="A1031" s="56">
        <v>1023</v>
      </c>
      <c r="B1031" s="73"/>
      <c r="C1031" s="57"/>
      <c r="D1031" s="51" t="e">
        <f>VLOOKUP(B1031,貼り付け用!$S:$U,3,FALSE)</f>
        <v>#N/A</v>
      </c>
    </row>
    <row r="1032" spans="1:4" ht="17.25" customHeight="1" x14ac:dyDescent="0.15">
      <c r="A1032" s="56">
        <v>1024</v>
      </c>
      <c r="B1032" s="73"/>
      <c r="C1032" s="57"/>
      <c r="D1032" s="51" t="e">
        <f>VLOOKUP(B1032,貼り付け用!$S:$U,3,FALSE)</f>
        <v>#N/A</v>
      </c>
    </row>
    <row r="1033" spans="1:4" ht="17.25" customHeight="1" x14ac:dyDescent="0.15">
      <c r="A1033" s="56">
        <v>1025</v>
      </c>
      <c r="B1033" s="73"/>
      <c r="C1033" s="57"/>
      <c r="D1033" s="51" t="e">
        <f>VLOOKUP(B1033,貼り付け用!$S:$U,3,FALSE)</f>
        <v>#N/A</v>
      </c>
    </row>
    <row r="1034" spans="1:4" ht="17.25" customHeight="1" x14ac:dyDescent="0.15">
      <c r="A1034" s="56">
        <v>1026</v>
      </c>
      <c r="B1034" s="73"/>
      <c r="C1034" s="57"/>
      <c r="D1034" s="51" t="e">
        <f>VLOOKUP(B1034,貼り付け用!$S:$U,3,FALSE)</f>
        <v>#N/A</v>
      </c>
    </row>
    <row r="1035" spans="1:4" ht="17.25" customHeight="1" x14ac:dyDescent="0.15">
      <c r="A1035" s="56">
        <v>1027</v>
      </c>
      <c r="B1035" s="73"/>
      <c r="C1035" s="57"/>
      <c r="D1035" s="51" t="e">
        <f>VLOOKUP(B1035,貼り付け用!$S:$U,3,FALSE)</f>
        <v>#N/A</v>
      </c>
    </row>
    <row r="1036" spans="1:4" ht="17.25" customHeight="1" x14ac:dyDescent="0.15">
      <c r="A1036" s="56">
        <v>1028</v>
      </c>
      <c r="B1036" s="73"/>
      <c r="C1036" s="57"/>
      <c r="D1036" s="51" t="e">
        <f>VLOOKUP(B1036,貼り付け用!$S:$U,3,FALSE)</f>
        <v>#N/A</v>
      </c>
    </row>
    <row r="1037" spans="1:4" ht="17.25" customHeight="1" x14ac:dyDescent="0.15">
      <c r="A1037" s="56">
        <v>1029</v>
      </c>
      <c r="B1037" s="73"/>
      <c r="C1037" s="57"/>
      <c r="D1037" s="51" t="e">
        <f>VLOOKUP(B1037,貼り付け用!$S:$U,3,FALSE)</f>
        <v>#N/A</v>
      </c>
    </row>
    <row r="1038" spans="1:4" ht="17.25" customHeight="1" x14ac:dyDescent="0.15">
      <c r="A1038" s="56">
        <v>1030</v>
      </c>
      <c r="B1038" s="73"/>
      <c r="C1038" s="57"/>
      <c r="D1038" s="51" t="e">
        <f>VLOOKUP(B1038,貼り付け用!$S:$U,3,FALSE)</f>
        <v>#N/A</v>
      </c>
    </row>
    <row r="1039" spans="1:4" ht="17.25" customHeight="1" x14ac:dyDescent="0.15">
      <c r="A1039" s="56">
        <v>1031</v>
      </c>
      <c r="B1039" s="73"/>
      <c r="C1039" s="57"/>
      <c r="D1039" s="51" t="e">
        <f>VLOOKUP(B1039,貼り付け用!$S:$U,3,FALSE)</f>
        <v>#N/A</v>
      </c>
    </row>
    <row r="1040" spans="1:4" ht="17.25" customHeight="1" x14ac:dyDescent="0.15">
      <c r="A1040" s="56">
        <v>1032</v>
      </c>
      <c r="B1040" s="73"/>
      <c r="C1040" s="57"/>
      <c r="D1040" s="51" t="e">
        <f>VLOOKUP(B1040,貼り付け用!$S:$U,3,FALSE)</f>
        <v>#N/A</v>
      </c>
    </row>
    <row r="1041" spans="1:4" ht="17.25" customHeight="1" x14ac:dyDescent="0.15">
      <c r="A1041" s="56">
        <v>1033</v>
      </c>
      <c r="B1041" s="73"/>
      <c r="C1041" s="57"/>
      <c r="D1041" s="51" t="e">
        <f>VLOOKUP(B1041,貼り付け用!$S:$U,3,FALSE)</f>
        <v>#N/A</v>
      </c>
    </row>
    <row r="1042" spans="1:4" ht="17.25" customHeight="1" x14ac:dyDescent="0.15">
      <c r="A1042" s="56">
        <v>1034</v>
      </c>
      <c r="B1042" s="73"/>
      <c r="C1042" s="57"/>
      <c r="D1042" s="51" t="e">
        <f>VLOOKUP(B1042,貼り付け用!$S:$U,3,FALSE)</f>
        <v>#N/A</v>
      </c>
    </row>
    <row r="1043" spans="1:4" ht="17.25" customHeight="1" x14ac:dyDescent="0.15">
      <c r="A1043" s="56">
        <v>1035</v>
      </c>
      <c r="B1043" s="73"/>
      <c r="C1043" s="57"/>
      <c r="D1043" s="51" t="e">
        <f>VLOOKUP(B1043,貼り付け用!$S:$U,3,FALSE)</f>
        <v>#N/A</v>
      </c>
    </row>
    <row r="1044" spans="1:4" ht="17.25" customHeight="1" x14ac:dyDescent="0.15">
      <c r="A1044" s="56">
        <v>1036</v>
      </c>
      <c r="B1044" s="73"/>
      <c r="C1044" s="57"/>
      <c r="D1044" s="51" t="e">
        <f>VLOOKUP(B1044,貼り付け用!$S:$U,3,FALSE)</f>
        <v>#N/A</v>
      </c>
    </row>
    <row r="1045" spans="1:4" ht="17.25" customHeight="1" x14ac:dyDescent="0.15">
      <c r="A1045" s="56">
        <v>1037</v>
      </c>
      <c r="B1045" s="73"/>
      <c r="C1045" s="57"/>
      <c r="D1045" s="51" t="e">
        <f>VLOOKUP(B1045,貼り付け用!$S:$U,3,FALSE)</f>
        <v>#N/A</v>
      </c>
    </row>
    <row r="1046" spans="1:4" ht="17.25" customHeight="1" x14ac:dyDescent="0.15">
      <c r="A1046" s="56">
        <v>1038</v>
      </c>
      <c r="B1046" s="73"/>
      <c r="C1046" s="57"/>
      <c r="D1046" s="51" t="e">
        <f>VLOOKUP(B1046,貼り付け用!$S:$U,3,FALSE)</f>
        <v>#N/A</v>
      </c>
    </row>
    <row r="1047" spans="1:4" ht="17.25" customHeight="1" x14ac:dyDescent="0.15">
      <c r="A1047" s="56">
        <v>1039</v>
      </c>
      <c r="B1047" s="73"/>
      <c r="C1047" s="57"/>
      <c r="D1047" s="51" t="e">
        <f>VLOOKUP(B1047,貼り付け用!$S:$U,3,FALSE)</f>
        <v>#N/A</v>
      </c>
    </row>
    <row r="1048" spans="1:4" ht="17.25" customHeight="1" x14ac:dyDescent="0.15">
      <c r="A1048" s="56">
        <v>1040</v>
      </c>
      <c r="B1048" s="73"/>
      <c r="C1048" s="57"/>
      <c r="D1048" s="51" t="e">
        <f>VLOOKUP(B1048,貼り付け用!$S:$U,3,FALSE)</f>
        <v>#N/A</v>
      </c>
    </row>
    <row r="1049" spans="1:4" ht="17.25" customHeight="1" x14ac:dyDescent="0.15">
      <c r="A1049" s="56">
        <v>1041</v>
      </c>
      <c r="B1049" s="73"/>
      <c r="C1049" s="57"/>
      <c r="D1049" s="51" t="e">
        <f>VLOOKUP(B1049,貼り付け用!$S:$U,3,FALSE)</f>
        <v>#N/A</v>
      </c>
    </row>
    <row r="1050" spans="1:4" ht="17.25" customHeight="1" x14ac:dyDescent="0.15">
      <c r="A1050" s="56">
        <v>1042</v>
      </c>
      <c r="B1050" s="73"/>
      <c r="C1050" s="57"/>
      <c r="D1050" s="51" t="e">
        <f>VLOOKUP(B1050,貼り付け用!$S:$U,3,FALSE)</f>
        <v>#N/A</v>
      </c>
    </row>
    <row r="1051" spans="1:4" ht="17.25" customHeight="1" x14ac:dyDescent="0.15">
      <c r="A1051" s="56">
        <v>1043</v>
      </c>
      <c r="B1051" s="73"/>
      <c r="C1051" s="57"/>
      <c r="D1051" s="51" t="e">
        <f>VLOOKUP(B1051,貼り付け用!$S:$U,3,FALSE)</f>
        <v>#N/A</v>
      </c>
    </row>
    <row r="1052" spans="1:4" ht="17.25" customHeight="1" x14ac:dyDescent="0.15">
      <c r="A1052" s="56">
        <v>1044</v>
      </c>
      <c r="B1052" s="73"/>
      <c r="C1052" s="57"/>
      <c r="D1052" s="51" t="e">
        <f>VLOOKUP(B1052,貼り付け用!$S:$U,3,FALSE)</f>
        <v>#N/A</v>
      </c>
    </row>
    <row r="1053" spans="1:4" ht="17.25" customHeight="1" x14ac:dyDescent="0.15">
      <c r="A1053" s="56">
        <v>1045</v>
      </c>
      <c r="B1053" s="73"/>
      <c r="C1053" s="57"/>
      <c r="D1053" s="51" t="e">
        <f>VLOOKUP(B1053,貼り付け用!$S:$U,3,FALSE)</f>
        <v>#N/A</v>
      </c>
    </row>
    <row r="1054" spans="1:4" ht="17.25" customHeight="1" x14ac:dyDescent="0.15">
      <c r="A1054" s="56">
        <v>1046</v>
      </c>
      <c r="B1054" s="73"/>
      <c r="C1054" s="57"/>
      <c r="D1054" s="51" t="e">
        <f>VLOOKUP(B1054,貼り付け用!$S:$U,3,FALSE)</f>
        <v>#N/A</v>
      </c>
    </row>
    <row r="1055" spans="1:4" ht="17.25" customHeight="1" x14ac:dyDescent="0.15">
      <c r="A1055" s="56">
        <v>1047</v>
      </c>
      <c r="B1055" s="73"/>
      <c r="C1055" s="57"/>
      <c r="D1055" s="51" t="e">
        <f>VLOOKUP(B1055,貼り付け用!$S:$U,3,FALSE)</f>
        <v>#N/A</v>
      </c>
    </row>
    <row r="1056" spans="1:4" ht="17.25" customHeight="1" x14ac:dyDescent="0.15">
      <c r="A1056" s="56">
        <v>1048</v>
      </c>
      <c r="B1056" s="73"/>
      <c r="C1056" s="57"/>
      <c r="D1056" s="51" t="e">
        <f>VLOOKUP(B1056,貼り付け用!$S:$U,3,FALSE)</f>
        <v>#N/A</v>
      </c>
    </row>
    <row r="1057" spans="1:4" ht="17.25" customHeight="1" x14ac:dyDescent="0.15">
      <c r="A1057" s="56">
        <v>1049</v>
      </c>
      <c r="B1057" s="73"/>
      <c r="C1057" s="57"/>
      <c r="D1057" s="51" t="e">
        <f>VLOOKUP(B1057,貼り付け用!$S:$U,3,FALSE)</f>
        <v>#N/A</v>
      </c>
    </row>
    <row r="1058" spans="1:4" ht="17.25" customHeight="1" x14ac:dyDescent="0.15">
      <c r="A1058" s="56">
        <v>1050</v>
      </c>
      <c r="B1058" s="73"/>
      <c r="C1058" s="57"/>
      <c r="D1058" s="51" t="e">
        <f>VLOOKUP(B1058,貼り付け用!$S:$U,3,FALSE)</f>
        <v>#N/A</v>
      </c>
    </row>
    <row r="1059" spans="1:4" ht="17.25" customHeight="1" x14ac:dyDescent="0.15">
      <c r="A1059" s="56">
        <v>1051</v>
      </c>
      <c r="B1059" s="73"/>
      <c r="C1059" s="57"/>
      <c r="D1059" s="51" t="e">
        <f>VLOOKUP(B1059,貼り付け用!$S:$U,3,FALSE)</f>
        <v>#N/A</v>
      </c>
    </row>
    <row r="1060" spans="1:4" ht="17.25" customHeight="1" x14ac:dyDescent="0.15">
      <c r="A1060" s="56">
        <v>1052</v>
      </c>
      <c r="B1060" s="73"/>
      <c r="C1060" s="57"/>
      <c r="D1060" s="51" t="e">
        <f>VLOOKUP(B1060,貼り付け用!$S:$U,3,FALSE)</f>
        <v>#N/A</v>
      </c>
    </row>
    <row r="1061" spans="1:4" ht="17.25" customHeight="1" x14ac:dyDescent="0.15">
      <c r="A1061" s="56">
        <v>1053</v>
      </c>
      <c r="B1061" s="73"/>
      <c r="C1061" s="57"/>
      <c r="D1061" s="51" t="e">
        <f>VLOOKUP(B1061,貼り付け用!$S:$U,3,FALSE)</f>
        <v>#N/A</v>
      </c>
    </row>
    <row r="1062" spans="1:4" ht="17.25" customHeight="1" x14ac:dyDescent="0.15">
      <c r="A1062" s="56">
        <v>1054</v>
      </c>
      <c r="B1062" s="73"/>
      <c r="C1062" s="57"/>
      <c r="D1062" s="51" t="e">
        <f>VLOOKUP(B1062,貼り付け用!$S:$U,3,FALSE)</f>
        <v>#N/A</v>
      </c>
    </row>
    <row r="1063" spans="1:4" ht="17.25" customHeight="1" x14ac:dyDescent="0.15">
      <c r="A1063" s="56">
        <v>1055</v>
      </c>
      <c r="B1063" s="73"/>
      <c r="C1063" s="57"/>
      <c r="D1063" s="51" t="e">
        <f>VLOOKUP(B1063,貼り付け用!$S:$U,3,FALSE)</f>
        <v>#N/A</v>
      </c>
    </row>
    <row r="1064" spans="1:4" ht="17.25" customHeight="1" x14ac:dyDescent="0.15">
      <c r="A1064" s="56">
        <v>1056</v>
      </c>
      <c r="B1064" s="73"/>
      <c r="C1064" s="57"/>
      <c r="D1064" s="51" t="e">
        <f>VLOOKUP(B1064,貼り付け用!$S:$U,3,FALSE)</f>
        <v>#N/A</v>
      </c>
    </row>
    <row r="1065" spans="1:4" ht="17.25" customHeight="1" x14ac:dyDescent="0.15">
      <c r="A1065" s="56">
        <v>1057</v>
      </c>
      <c r="B1065" s="73"/>
      <c r="C1065" s="57"/>
      <c r="D1065" s="51" t="e">
        <f>VLOOKUP(B1065,貼り付け用!$S:$U,3,FALSE)</f>
        <v>#N/A</v>
      </c>
    </row>
    <row r="1066" spans="1:4" ht="17.25" customHeight="1" x14ac:dyDescent="0.15">
      <c r="A1066" s="56">
        <v>1058</v>
      </c>
      <c r="B1066" s="73"/>
      <c r="C1066" s="57"/>
      <c r="D1066" s="51" t="e">
        <f>VLOOKUP(B1066,貼り付け用!$S:$U,3,FALSE)</f>
        <v>#N/A</v>
      </c>
    </row>
    <row r="1067" spans="1:4" ht="17.25" customHeight="1" x14ac:dyDescent="0.15">
      <c r="A1067" s="56">
        <v>1059</v>
      </c>
      <c r="B1067" s="73"/>
      <c r="C1067" s="57"/>
      <c r="D1067" s="51" t="e">
        <f>VLOOKUP(B1067,貼り付け用!$S:$U,3,FALSE)</f>
        <v>#N/A</v>
      </c>
    </row>
    <row r="1068" spans="1:4" ht="17.25" customHeight="1" x14ac:dyDescent="0.15">
      <c r="A1068" s="56">
        <v>1060</v>
      </c>
      <c r="B1068" s="73"/>
      <c r="C1068" s="57"/>
      <c r="D1068" s="51" t="e">
        <f>VLOOKUP(B1068,貼り付け用!$S:$U,3,FALSE)</f>
        <v>#N/A</v>
      </c>
    </row>
    <row r="1069" spans="1:4" ht="17.25" customHeight="1" x14ac:dyDescent="0.15">
      <c r="A1069" s="56">
        <v>1061</v>
      </c>
      <c r="B1069" s="73"/>
      <c r="C1069" s="57"/>
      <c r="D1069" s="51" t="e">
        <f>VLOOKUP(B1069,貼り付け用!$S:$U,3,FALSE)</f>
        <v>#N/A</v>
      </c>
    </row>
    <row r="1070" spans="1:4" ht="17.25" customHeight="1" x14ac:dyDescent="0.15">
      <c r="A1070" s="56">
        <v>1062</v>
      </c>
      <c r="B1070" s="73"/>
      <c r="C1070" s="57"/>
      <c r="D1070" s="51" t="e">
        <f>VLOOKUP(B1070,貼り付け用!$S:$U,3,FALSE)</f>
        <v>#N/A</v>
      </c>
    </row>
    <row r="1071" spans="1:4" ht="17.25" customHeight="1" x14ac:dyDescent="0.15">
      <c r="A1071" s="56">
        <v>1063</v>
      </c>
      <c r="B1071" s="73"/>
      <c r="C1071" s="57"/>
      <c r="D1071" s="51" t="e">
        <f>VLOOKUP(B1071,貼り付け用!$S:$U,3,FALSE)</f>
        <v>#N/A</v>
      </c>
    </row>
    <row r="1072" spans="1:4" ht="17.25" customHeight="1" x14ac:dyDescent="0.15">
      <c r="A1072" s="56">
        <v>1064</v>
      </c>
      <c r="B1072" s="73"/>
      <c r="C1072" s="57"/>
      <c r="D1072" s="51" t="e">
        <f>VLOOKUP(B1072,貼り付け用!$S:$U,3,FALSE)</f>
        <v>#N/A</v>
      </c>
    </row>
    <row r="1073" spans="1:4" ht="17.25" customHeight="1" x14ac:dyDescent="0.15">
      <c r="A1073" s="56">
        <v>1065</v>
      </c>
      <c r="B1073" s="73"/>
      <c r="C1073" s="57"/>
      <c r="D1073" s="51" t="e">
        <f>VLOOKUP(B1073,貼り付け用!$S:$U,3,FALSE)</f>
        <v>#N/A</v>
      </c>
    </row>
    <row r="1074" spans="1:4" ht="17.25" customHeight="1" x14ac:dyDescent="0.15">
      <c r="A1074" s="56">
        <v>1066</v>
      </c>
      <c r="B1074" s="73"/>
      <c r="C1074" s="57"/>
      <c r="D1074" s="51" t="e">
        <f>VLOOKUP(B1074,貼り付け用!$S:$U,3,FALSE)</f>
        <v>#N/A</v>
      </c>
    </row>
    <row r="1075" spans="1:4" ht="17.25" customHeight="1" x14ac:dyDescent="0.15">
      <c r="A1075" s="56">
        <v>1067</v>
      </c>
      <c r="B1075" s="73"/>
      <c r="C1075" s="57"/>
      <c r="D1075" s="51" t="e">
        <f>VLOOKUP(B1075,貼り付け用!$S:$U,3,FALSE)</f>
        <v>#N/A</v>
      </c>
    </row>
    <row r="1076" spans="1:4" ht="17.25" customHeight="1" x14ac:dyDescent="0.15">
      <c r="A1076" s="56">
        <v>1068</v>
      </c>
      <c r="B1076" s="73"/>
      <c r="C1076" s="57"/>
      <c r="D1076" s="51" t="e">
        <f>VLOOKUP(B1076,貼り付け用!$S:$U,3,FALSE)</f>
        <v>#N/A</v>
      </c>
    </row>
    <row r="1077" spans="1:4" ht="17.25" customHeight="1" x14ac:dyDescent="0.15">
      <c r="A1077" s="56">
        <v>1069</v>
      </c>
      <c r="B1077" s="73"/>
      <c r="C1077" s="57"/>
      <c r="D1077" s="51" t="e">
        <f>VLOOKUP(B1077,貼り付け用!$S:$U,3,FALSE)</f>
        <v>#N/A</v>
      </c>
    </row>
    <row r="1078" spans="1:4" ht="17.25" customHeight="1" x14ac:dyDescent="0.15">
      <c r="A1078" s="56">
        <v>1070</v>
      </c>
      <c r="B1078" s="73"/>
      <c r="C1078" s="57"/>
      <c r="D1078" s="51" t="e">
        <f>VLOOKUP(B1078,貼り付け用!$S:$U,3,FALSE)</f>
        <v>#N/A</v>
      </c>
    </row>
    <row r="1079" spans="1:4" ht="17.25" customHeight="1" x14ac:dyDescent="0.15">
      <c r="A1079" s="56">
        <v>1071</v>
      </c>
      <c r="B1079" s="73"/>
      <c r="C1079" s="57"/>
      <c r="D1079" s="51" t="e">
        <f>VLOOKUP(B1079,貼り付け用!$S:$U,3,FALSE)</f>
        <v>#N/A</v>
      </c>
    </row>
    <row r="1080" spans="1:4" ht="17.25" customHeight="1" x14ac:dyDescent="0.15">
      <c r="A1080" s="56">
        <v>1072</v>
      </c>
      <c r="B1080" s="73"/>
      <c r="C1080" s="57"/>
      <c r="D1080" s="51" t="e">
        <f>VLOOKUP(B1080,貼り付け用!$S:$U,3,FALSE)</f>
        <v>#N/A</v>
      </c>
    </row>
    <row r="1081" spans="1:4" ht="17.25" customHeight="1" x14ac:dyDescent="0.15">
      <c r="A1081" s="56">
        <v>1073</v>
      </c>
      <c r="B1081" s="73"/>
      <c r="C1081" s="57"/>
      <c r="D1081" s="51" t="e">
        <f>VLOOKUP(B1081,貼り付け用!$S:$U,3,FALSE)</f>
        <v>#N/A</v>
      </c>
    </row>
    <row r="1082" spans="1:4" ht="17.25" customHeight="1" x14ac:dyDescent="0.15">
      <c r="A1082" s="56">
        <v>1074</v>
      </c>
      <c r="B1082" s="73"/>
      <c r="C1082" s="57"/>
      <c r="D1082" s="51" t="e">
        <f>VLOOKUP(B1082,貼り付け用!$S:$U,3,FALSE)</f>
        <v>#N/A</v>
      </c>
    </row>
    <row r="1083" spans="1:4" ht="17.25" customHeight="1" x14ac:dyDescent="0.15">
      <c r="A1083" s="56">
        <v>1075</v>
      </c>
      <c r="B1083" s="73"/>
      <c r="C1083" s="57"/>
      <c r="D1083" s="51" t="e">
        <f>VLOOKUP(B1083,貼り付け用!$S:$U,3,FALSE)</f>
        <v>#N/A</v>
      </c>
    </row>
    <row r="1084" spans="1:4" ht="17.25" customHeight="1" x14ac:dyDescent="0.15">
      <c r="A1084" s="56">
        <v>1076</v>
      </c>
      <c r="B1084" s="73"/>
      <c r="C1084" s="57"/>
      <c r="D1084" s="51" t="e">
        <f>VLOOKUP(B1084,貼り付け用!$S:$U,3,FALSE)</f>
        <v>#N/A</v>
      </c>
    </row>
    <row r="1085" spans="1:4" ht="17.25" customHeight="1" x14ac:dyDescent="0.15">
      <c r="A1085" s="56">
        <v>1077</v>
      </c>
      <c r="B1085" s="73"/>
      <c r="C1085" s="57"/>
      <c r="D1085" s="51" t="e">
        <f>VLOOKUP(B1085,貼り付け用!$S:$U,3,FALSE)</f>
        <v>#N/A</v>
      </c>
    </row>
    <row r="1086" spans="1:4" ht="17.25" customHeight="1" x14ac:dyDescent="0.15">
      <c r="A1086" s="56">
        <v>1078</v>
      </c>
      <c r="B1086" s="73"/>
      <c r="C1086" s="57"/>
      <c r="D1086" s="51" t="e">
        <f>VLOOKUP(B1086,貼り付け用!$S:$U,3,FALSE)</f>
        <v>#N/A</v>
      </c>
    </row>
    <row r="1087" spans="1:4" ht="17.25" customHeight="1" x14ac:dyDescent="0.15">
      <c r="A1087" s="56">
        <v>1079</v>
      </c>
      <c r="B1087" s="73"/>
      <c r="C1087" s="57"/>
      <c r="D1087" s="51" t="e">
        <f>VLOOKUP(B1087,貼り付け用!$S:$U,3,FALSE)</f>
        <v>#N/A</v>
      </c>
    </row>
    <row r="1088" spans="1:4" ht="17.25" customHeight="1" x14ac:dyDescent="0.15">
      <c r="A1088" s="56">
        <v>1080</v>
      </c>
      <c r="B1088" s="73"/>
      <c r="C1088" s="57"/>
      <c r="D1088" s="51" t="e">
        <f>VLOOKUP(B1088,貼り付け用!$S:$U,3,FALSE)</f>
        <v>#N/A</v>
      </c>
    </row>
    <row r="1089" spans="1:4" ht="17.25" customHeight="1" x14ac:dyDescent="0.15">
      <c r="A1089" s="56">
        <v>1081</v>
      </c>
      <c r="B1089" s="73"/>
      <c r="C1089" s="57"/>
      <c r="D1089" s="51" t="e">
        <f>VLOOKUP(B1089,貼り付け用!$S:$U,3,FALSE)</f>
        <v>#N/A</v>
      </c>
    </row>
    <row r="1090" spans="1:4" ht="17.25" customHeight="1" x14ac:dyDescent="0.15">
      <c r="A1090" s="56">
        <v>1082</v>
      </c>
      <c r="B1090" s="73"/>
      <c r="C1090" s="57"/>
      <c r="D1090" s="51" t="e">
        <f>VLOOKUP(B1090,貼り付け用!$S:$U,3,FALSE)</f>
        <v>#N/A</v>
      </c>
    </row>
    <row r="1091" spans="1:4" ht="17.25" customHeight="1" x14ac:dyDescent="0.15">
      <c r="A1091" s="56">
        <v>1083</v>
      </c>
      <c r="B1091" s="73"/>
      <c r="C1091" s="57"/>
      <c r="D1091" s="51" t="e">
        <f>VLOOKUP(B1091,貼り付け用!$S:$U,3,FALSE)</f>
        <v>#N/A</v>
      </c>
    </row>
    <row r="1092" spans="1:4" ht="17.25" customHeight="1" x14ac:dyDescent="0.15">
      <c r="A1092" s="56">
        <v>1084</v>
      </c>
      <c r="B1092" s="73"/>
      <c r="C1092" s="57"/>
      <c r="D1092" s="51" t="e">
        <f>VLOOKUP(B1092,貼り付け用!$S:$U,3,FALSE)</f>
        <v>#N/A</v>
      </c>
    </row>
    <row r="1093" spans="1:4" ht="17.25" customHeight="1" x14ac:dyDescent="0.15">
      <c r="A1093" s="56">
        <v>1085</v>
      </c>
      <c r="B1093" s="73"/>
      <c r="C1093" s="57"/>
      <c r="D1093" s="51" t="e">
        <f>VLOOKUP(B1093,貼り付け用!$S:$U,3,FALSE)</f>
        <v>#N/A</v>
      </c>
    </row>
    <row r="1094" spans="1:4" ht="17.25" customHeight="1" x14ac:dyDescent="0.15">
      <c r="A1094" s="56">
        <v>1086</v>
      </c>
      <c r="B1094" s="73"/>
      <c r="C1094" s="57"/>
      <c r="D1094" s="51" t="e">
        <f>VLOOKUP(B1094,貼り付け用!$S:$U,3,FALSE)</f>
        <v>#N/A</v>
      </c>
    </row>
    <row r="1095" spans="1:4" ht="17.25" customHeight="1" x14ac:dyDescent="0.15">
      <c r="A1095" s="56">
        <v>1087</v>
      </c>
      <c r="B1095" s="73"/>
      <c r="C1095" s="57"/>
      <c r="D1095" s="51" t="e">
        <f>VLOOKUP(B1095,貼り付け用!$S:$U,3,FALSE)</f>
        <v>#N/A</v>
      </c>
    </row>
    <row r="1096" spans="1:4" ht="17.25" customHeight="1" x14ac:dyDescent="0.15">
      <c r="A1096" s="56">
        <v>1088</v>
      </c>
      <c r="B1096" s="73"/>
      <c r="C1096" s="57"/>
      <c r="D1096" s="51" t="e">
        <f>VLOOKUP(B1096,貼り付け用!$S:$U,3,FALSE)</f>
        <v>#N/A</v>
      </c>
    </row>
    <row r="1097" spans="1:4" ht="17.25" customHeight="1" x14ac:dyDescent="0.15">
      <c r="A1097" s="56">
        <v>1089</v>
      </c>
      <c r="B1097" s="73"/>
      <c r="C1097" s="57"/>
      <c r="D1097" s="51" t="e">
        <f>VLOOKUP(B1097,貼り付け用!$S:$U,3,FALSE)</f>
        <v>#N/A</v>
      </c>
    </row>
    <row r="1098" spans="1:4" ht="17.25" customHeight="1" x14ac:dyDescent="0.15">
      <c r="A1098" s="56">
        <v>1090</v>
      </c>
      <c r="B1098" s="73"/>
      <c r="C1098" s="57"/>
      <c r="D1098" s="51" t="e">
        <f>VLOOKUP(B1098,貼り付け用!$S:$U,3,FALSE)</f>
        <v>#N/A</v>
      </c>
    </row>
    <row r="1099" spans="1:4" ht="17.25" customHeight="1" x14ac:dyDescent="0.15">
      <c r="A1099" s="56">
        <v>1091</v>
      </c>
      <c r="B1099" s="73"/>
      <c r="C1099" s="57"/>
      <c r="D1099" s="51" t="e">
        <f>VLOOKUP(B1099,貼り付け用!$S:$U,3,FALSE)</f>
        <v>#N/A</v>
      </c>
    </row>
    <row r="1100" spans="1:4" ht="17.25" customHeight="1" x14ac:dyDescent="0.15">
      <c r="A1100" s="56">
        <v>1092</v>
      </c>
      <c r="B1100" s="73"/>
      <c r="C1100" s="57"/>
      <c r="D1100" s="51" t="e">
        <f>VLOOKUP(B1100,貼り付け用!$S:$U,3,FALSE)</f>
        <v>#N/A</v>
      </c>
    </row>
    <row r="1101" spans="1:4" ht="17.25" customHeight="1" x14ac:dyDescent="0.15">
      <c r="A1101" s="56">
        <v>1093</v>
      </c>
      <c r="B1101" s="73"/>
      <c r="C1101" s="57"/>
      <c r="D1101" s="51" t="e">
        <f>VLOOKUP(B1101,貼り付け用!$S:$U,3,FALSE)</f>
        <v>#N/A</v>
      </c>
    </row>
    <row r="1102" spans="1:4" ht="17.25" customHeight="1" x14ac:dyDescent="0.15">
      <c r="A1102" s="56">
        <v>1094</v>
      </c>
      <c r="B1102" s="73"/>
      <c r="C1102" s="57"/>
      <c r="D1102" s="51" t="e">
        <f>VLOOKUP(B1102,貼り付け用!$S:$U,3,FALSE)</f>
        <v>#N/A</v>
      </c>
    </row>
    <row r="1103" spans="1:4" ht="17.25" customHeight="1" x14ac:dyDescent="0.15">
      <c r="A1103" s="56">
        <v>1095</v>
      </c>
      <c r="B1103" s="73"/>
      <c r="C1103" s="57"/>
      <c r="D1103" s="51" t="e">
        <f>VLOOKUP(B1103,貼り付け用!$S:$U,3,FALSE)</f>
        <v>#N/A</v>
      </c>
    </row>
    <row r="1104" spans="1:4" ht="17.25" customHeight="1" x14ac:dyDescent="0.15">
      <c r="A1104" s="56">
        <v>1096</v>
      </c>
      <c r="B1104" s="73"/>
      <c r="C1104" s="57"/>
      <c r="D1104" s="51" t="e">
        <f>VLOOKUP(B1104,貼り付け用!$S:$U,3,FALSE)</f>
        <v>#N/A</v>
      </c>
    </row>
    <row r="1105" spans="1:4" ht="17.25" customHeight="1" x14ac:dyDescent="0.15">
      <c r="A1105" s="56">
        <v>1097</v>
      </c>
      <c r="B1105" s="73"/>
      <c r="C1105" s="57"/>
      <c r="D1105" s="51" t="e">
        <f>VLOOKUP(B1105,貼り付け用!$S:$U,3,FALSE)</f>
        <v>#N/A</v>
      </c>
    </row>
    <row r="1106" spans="1:4" ht="17.25" customHeight="1" x14ac:dyDescent="0.15">
      <c r="A1106" s="56">
        <v>1098</v>
      </c>
      <c r="B1106" s="73"/>
      <c r="C1106" s="57"/>
      <c r="D1106" s="51" t="e">
        <f>VLOOKUP(B1106,貼り付け用!$S:$U,3,FALSE)</f>
        <v>#N/A</v>
      </c>
    </row>
    <row r="1107" spans="1:4" ht="17.25" customHeight="1" x14ac:dyDescent="0.15">
      <c r="A1107" s="56">
        <v>1099</v>
      </c>
      <c r="B1107" s="73"/>
      <c r="C1107" s="57"/>
      <c r="D1107" s="51" t="e">
        <f>VLOOKUP(B1107,貼り付け用!$S:$U,3,FALSE)</f>
        <v>#N/A</v>
      </c>
    </row>
    <row r="1108" spans="1:4" ht="17.25" customHeight="1" x14ac:dyDescent="0.15">
      <c r="A1108" s="56">
        <v>1100</v>
      </c>
      <c r="B1108" s="73"/>
      <c r="C1108" s="57"/>
      <c r="D1108" s="51" t="e">
        <f>VLOOKUP(B1108,貼り付け用!$S:$U,3,FALSE)</f>
        <v>#N/A</v>
      </c>
    </row>
    <row r="1109" spans="1:4" ht="17.25" customHeight="1" x14ac:dyDescent="0.15">
      <c r="A1109" s="56">
        <v>1101</v>
      </c>
      <c r="B1109" s="73"/>
      <c r="C1109" s="57"/>
      <c r="D1109" s="51" t="e">
        <f>VLOOKUP(B1109,貼り付け用!$S:$U,3,FALSE)</f>
        <v>#N/A</v>
      </c>
    </row>
    <row r="1110" spans="1:4" ht="17.25" customHeight="1" x14ac:dyDescent="0.15">
      <c r="A1110" s="56">
        <v>1102</v>
      </c>
      <c r="B1110" s="73"/>
      <c r="C1110" s="57"/>
      <c r="D1110" s="51" t="e">
        <f>VLOOKUP(B1110,貼り付け用!$S:$U,3,FALSE)</f>
        <v>#N/A</v>
      </c>
    </row>
    <row r="1111" spans="1:4" ht="17.25" customHeight="1" x14ac:dyDescent="0.15">
      <c r="A1111" s="56">
        <v>1103</v>
      </c>
      <c r="B1111" s="73"/>
      <c r="C1111" s="57"/>
      <c r="D1111" s="51" t="e">
        <f>VLOOKUP(B1111,貼り付け用!$S:$U,3,FALSE)</f>
        <v>#N/A</v>
      </c>
    </row>
    <row r="1112" spans="1:4" ht="17.25" customHeight="1" x14ac:dyDescent="0.15">
      <c r="A1112" s="56">
        <v>1104</v>
      </c>
      <c r="B1112" s="73"/>
      <c r="C1112" s="57"/>
      <c r="D1112" s="51" t="e">
        <f>VLOOKUP(B1112,貼り付け用!$S:$U,3,FALSE)</f>
        <v>#N/A</v>
      </c>
    </row>
    <row r="1113" spans="1:4" ht="17.25" customHeight="1" x14ac:dyDescent="0.15">
      <c r="A1113" s="56">
        <v>1105</v>
      </c>
      <c r="B1113" s="73"/>
      <c r="C1113" s="57"/>
      <c r="D1113" s="51" t="e">
        <f>VLOOKUP(B1113,貼り付け用!$S:$U,3,FALSE)</f>
        <v>#N/A</v>
      </c>
    </row>
    <row r="1114" spans="1:4" ht="17.25" customHeight="1" x14ac:dyDescent="0.15">
      <c r="A1114" s="56">
        <v>1106</v>
      </c>
      <c r="B1114" s="73"/>
      <c r="C1114" s="57"/>
      <c r="D1114" s="51" t="e">
        <f>VLOOKUP(B1114,貼り付け用!$S:$U,3,FALSE)</f>
        <v>#N/A</v>
      </c>
    </row>
    <row r="1115" spans="1:4" ht="17.25" customHeight="1" x14ac:dyDescent="0.15">
      <c r="A1115" s="56">
        <v>1107</v>
      </c>
      <c r="B1115" s="73"/>
      <c r="C1115" s="57"/>
      <c r="D1115" s="51" t="e">
        <f>VLOOKUP(B1115,貼り付け用!$S:$U,3,FALSE)</f>
        <v>#N/A</v>
      </c>
    </row>
    <row r="1116" spans="1:4" ht="17.25" customHeight="1" x14ac:dyDescent="0.15">
      <c r="A1116" s="56">
        <v>1108</v>
      </c>
      <c r="B1116" s="73"/>
      <c r="C1116" s="57"/>
      <c r="D1116" s="51" t="e">
        <f>VLOOKUP(B1116,貼り付け用!$S:$U,3,FALSE)</f>
        <v>#N/A</v>
      </c>
    </row>
    <row r="1117" spans="1:4" ht="17.25" customHeight="1" x14ac:dyDescent="0.15">
      <c r="A1117" s="56">
        <v>1109</v>
      </c>
      <c r="B1117" s="73"/>
      <c r="C1117" s="57"/>
      <c r="D1117" s="51" t="e">
        <f>VLOOKUP(B1117,貼り付け用!$S:$U,3,FALSE)</f>
        <v>#N/A</v>
      </c>
    </row>
    <row r="1118" spans="1:4" ht="17.25" customHeight="1" x14ac:dyDescent="0.15">
      <c r="A1118" s="56">
        <v>1110</v>
      </c>
      <c r="B1118" s="73"/>
      <c r="C1118" s="57"/>
      <c r="D1118" s="51" t="e">
        <f>VLOOKUP(B1118,貼り付け用!$S:$U,3,FALSE)</f>
        <v>#N/A</v>
      </c>
    </row>
    <row r="1119" spans="1:4" ht="17.25" customHeight="1" x14ac:dyDescent="0.15">
      <c r="A1119" s="56">
        <v>1111</v>
      </c>
      <c r="B1119" s="73"/>
      <c r="C1119" s="57"/>
      <c r="D1119" s="51" t="e">
        <f>VLOOKUP(B1119,貼り付け用!$S:$U,3,FALSE)</f>
        <v>#N/A</v>
      </c>
    </row>
    <row r="1120" spans="1:4" ht="17.25" customHeight="1" x14ac:dyDescent="0.15">
      <c r="A1120" s="56">
        <v>1112</v>
      </c>
      <c r="B1120" s="73"/>
      <c r="C1120" s="57"/>
      <c r="D1120" s="51" t="e">
        <f>VLOOKUP(B1120,貼り付け用!$S:$U,3,FALSE)</f>
        <v>#N/A</v>
      </c>
    </row>
    <row r="1121" spans="1:4" ht="17.25" customHeight="1" x14ac:dyDescent="0.15">
      <c r="A1121" s="56">
        <v>1113</v>
      </c>
      <c r="B1121" s="73"/>
      <c r="C1121" s="57"/>
      <c r="D1121" s="51" t="e">
        <f>VLOOKUP(B1121,貼り付け用!$S:$U,3,FALSE)</f>
        <v>#N/A</v>
      </c>
    </row>
    <row r="1122" spans="1:4" ht="17.25" customHeight="1" x14ac:dyDescent="0.15">
      <c r="A1122" s="56">
        <v>1114</v>
      </c>
      <c r="B1122" s="73"/>
      <c r="C1122" s="57"/>
      <c r="D1122" s="51" t="e">
        <f>VLOOKUP(B1122,貼り付け用!$S:$U,3,FALSE)</f>
        <v>#N/A</v>
      </c>
    </row>
    <row r="1123" spans="1:4" ht="17.25" customHeight="1" x14ac:dyDescent="0.15">
      <c r="A1123" s="56">
        <v>1115</v>
      </c>
      <c r="B1123" s="73"/>
      <c r="C1123" s="57"/>
      <c r="D1123" s="51" t="e">
        <f>VLOOKUP(B1123,貼り付け用!$S:$U,3,FALSE)</f>
        <v>#N/A</v>
      </c>
    </row>
    <row r="1124" spans="1:4" ht="17.25" customHeight="1" x14ac:dyDescent="0.15">
      <c r="A1124" s="56">
        <v>1116</v>
      </c>
      <c r="B1124" s="73"/>
      <c r="C1124" s="57"/>
      <c r="D1124" s="51" t="e">
        <f>VLOOKUP(B1124,貼り付け用!$S:$U,3,FALSE)</f>
        <v>#N/A</v>
      </c>
    </row>
    <row r="1125" spans="1:4" ht="17.25" customHeight="1" x14ac:dyDescent="0.15">
      <c r="A1125" s="56">
        <v>1117</v>
      </c>
      <c r="B1125" s="73"/>
      <c r="C1125" s="57"/>
      <c r="D1125" s="51" t="e">
        <f>VLOOKUP(B1125,貼り付け用!$S:$U,3,FALSE)</f>
        <v>#N/A</v>
      </c>
    </row>
    <row r="1126" spans="1:4" ht="17.25" customHeight="1" x14ac:dyDescent="0.15">
      <c r="A1126" s="56">
        <v>1118</v>
      </c>
      <c r="B1126" s="73"/>
      <c r="C1126" s="57"/>
      <c r="D1126" s="51" t="e">
        <f>VLOOKUP(B1126,貼り付け用!$S:$U,3,FALSE)</f>
        <v>#N/A</v>
      </c>
    </row>
    <row r="1127" spans="1:4" ht="17.25" customHeight="1" x14ac:dyDescent="0.15">
      <c r="A1127" s="56">
        <v>1119</v>
      </c>
      <c r="B1127" s="73"/>
      <c r="C1127" s="57"/>
      <c r="D1127" s="51" t="e">
        <f>VLOOKUP(B1127,貼り付け用!$S:$U,3,FALSE)</f>
        <v>#N/A</v>
      </c>
    </row>
    <row r="1128" spans="1:4" ht="17.25" customHeight="1" x14ac:dyDescent="0.15">
      <c r="A1128" s="56">
        <v>1120</v>
      </c>
      <c r="B1128" s="73"/>
      <c r="C1128" s="57"/>
      <c r="D1128" s="51" t="e">
        <f>VLOOKUP(B1128,貼り付け用!$S:$U,3,FALSE)</f>
        <v>#N/A</v>
      </c>
    </row>
    <row r="1129" spans="1:4" ht="17.25" customHeight="1" x14ac:dyDescent="0.15">
      <c r="A1129" s="56">
        <v>1121</v>
      </c>
      <c r="B1129" s="73"/>
      <c r="C1129" s="57"/>
      <c r="D1129" s="51" t="e">
        <f>VLOOKUP(B1129,貼り付け用!$S:$U,3,FALSE)</f>
        <v>#N/A</v>
      </c>
    </row>
    <row r="1130" spans="1:4" ht="17.25" customHeight="1" x14ac:dyDescent="0.15">
      <c r="A1130" s="56">
        <v>1122</v>
      </c>
      <c r="B1130" s="73"/>
      <c r="C1130" s="57"/>
      <c r="D1130" s="51" t="e">
        <f>VLOOKUP(B1130,貼り付け用!$S:$U,3,FALSE)</f>
        <v>#N/A</v>
      </c>
    </row>
    <row r="1131" spans="1:4" ht="17.25" customHeight="1" x14ac:dyDescent="0.15">
      <c r="A1131" s="56">
        <v>1123</v>
      </c>
      <c r="B1131" s="73"/>
      <c r="C1131" s="57"/>
      <c r="D1131" s="51" t="e">
        <f>VLOOKUP(B1131,貼り付け用!$S:$U,3,FALSE)</f>
        <v>#N/A</v>
      </c>
    </row>
    <row r="1132" spans="1:4" ht="17.25" customHeight="1" x14ac:dyDescent="0.15">
      <c r="A1132" s="56">
        <v>1124</v>
      </c>
      <c r="B1132" s="73"/>
      <c r="C1132" s="57"/>
      <c r="D1132" s="51" t="e">
        <f>VLOOKUP(B1132,貼り付け用!$S:$U,3,FALSE)</f>
        <v>#N/A</v>
      </c>
    </row>
    <row r="1133" spans="1:4" ht="17.25" customHeight="1" x14ac:dyDescent="0.15">
      <c r="A1133" s="56">
        <v>1125</v>
      </c>
      <c r="B1133" s="73"/>
      <c r="C1133" s="57"/>
      <c r="D1133" s="51" t="e">
        <f>VLOOKUP(B1133,貼り付け用!$S:$U,3,FALSE)</f>
        <v>#N/A</v>
      </c>
    </row>
    <row r="1134" spans="1:4" ht="17.25" customHeight="1" x14ac:dyDescent="0.15">
      <c r="A1134" s="56">
        <v>1126</v>
      </c>
      <c r="B1134" s="73"/>
      <c r="C1134" s="57"/>
      <c r="D1134" s="51" t="e">
        <f>VLOOKUP(B1134,貼り付け用!$S:$U,3,FALSE)</f>
        <v>#N/A</v>
      </c>
    </row>
    <row r="1135" spans="1:4" ht="17.25" customHeight="1" x14ac:dyDescent="0.15">
      <c r="A1135" s="56">
        <v>1127</v>
      </c>
      <c r="B1135" s="73"/>
      <c r="C1135" s="57"/>
      <c r="D1135" s="51" t="e">
        <f>VLOOKUP(B1135,貼り付け用!$S:$U,3,FALSE)</f>
        <v>#N/A</v>
      </c>
    </row>
    <row r="1136" spans="1:4" ht="17.25" customHeight="1" x14ac:dyDescent="0.15">
      <c r="A1136" s="56">
        <v>1128</v>
      </c>
      <c r="B1136" s="73"/>
      <c r="C1136" s="57"/>
      <c r="D1136" s="51" t="e">
        <f>VLOOKUP(B1136,貼り付け用!$S:$U,3,FALSE)</f>
        <v>#N/A</v>
      </c>
    </row>
    <row r="1137" spans="1:4" ht="17.25" customHeight="1" x14ac:dyDescent="0.15">
      <c r="A1137" s="56">
        <v>1129</v>
      </c>
      <c r="B1137" s="73"/>
      <c r="C1137" s="57"/>
      <c r="D1137" s="51" t="e">
        <f>VLOOKUP(B1137,貼り付け用!$S:$U,3,FALSE)</f>
        <v>#N/A</v>
      </c>
    </row>
    <row r="1138" spans="1:4" ht="17.25" customHeight="1" x14ac:dyDescent="0.15">
      <c r="A1138" s="56">
        <v>1130</v>
      </c>
      <c r="B1138" s="73"/>
      <c r="C1138" s="57"/>
      <c r="D1138" s="51" t="e">
        <f>VLOOKUP(B1138,貼り付け用!$S:$U,3,FALSE)</f>
        <v>#N/A</v>
      </c>
    </row>
    <row r="1139" spans="1:4" ht="17.25" customHeight="1" x14ac:dyDescent="0.15">
      <c r="A1139" s="56">
        <v>1131</v>
      </c>
      <c r="B1139" s="73"/>
      <c r="C1139" s="57"/>
      <c r="D1139" s="51" t="e">
        <f>VLOOKUP(B1139,貼り付け用!$S:$U,3,FALSE)</f>
        <v>#N/A</v>
      </c>
    </row>
    <row r="1140" spans="1:4" ht="17.25" customHeight="1" x14ac:dyDescent="0.15">
      <c r="A1140" s="56">
        <v>1132</v>
      </c>
      <c r="B1140" s="73"/>
      <c r="C1140" s="57"/>
      <c r="D1140" s="51" t="e">
        <f>VLOOKUP(B1140,貼り付け用!$S:$U,3,FALSE)</f>
        <v>#N/A</v>
      </c>
    </row>
    <row r="1141" spans="1:4" ht="17.25" customHeight="1" x14ac:dyDescent="0.15">
      <c r="A1141" s="56">
        <v>1133</v>
      </c>
      <c r="B1141" s="73"/>
      <c r="C1141" s="57"/>
      <c r="D1141" s="51" t="e">
        <f>VLOOKUP(B1141,貼り付け用!$S:$U,3,FALSE)</f>
        <v>#N/A</v>
      </c>
    </row>
    <row r="1142" spans="1:4" ht="17.25" customHeight="1" x14ac:dyDescent="0.15">
      <c r="A1142" s="56">
        <v>1134</v>
      </c>
      <c r="B1142" s="73"/>
      <c r="C1142" s="57"/>
      <c r="D1142" s="51" t="e">
        <f>VLOOKUP(B1142,貼り付け用!$S:$U,3,FALSE)</f>
        <v>#N/A</v>
      </c>
    </row>
    <row r="1143" spans="1:4" ht="17.25" customHeight="1" x14ac:dyDescent="0.15">
      <c r="A1143" s="56">
        <v>1135</v>
      </c>
      <c r="B1143" s="73"/>
      <c r="C1143" s="57"/>
      <c r="D1143" s="51" t="e">
        <f>VLOOKUP(B1143,貼り付け用!$S:$U,3,FALSE)</f>
        <v>#N/A</v>
      </c>
    </row>
    <row r="1144" spans="1:4" ht="17.25" customHeight="1" x14ac:dyDescent="0.15">
      <c r="A1144" s="56">
        <v>1136</v>
      </c>
      <c r="B1144" s="73"/>
      <c r="C1144" s="57"/>
      <c r="D1144" s="51" t="e">
        <f>VLOOKUP(B1144,貼り付け用!$S:$U,3,FALSE)</f>
        <v>#N/A</v>
      </c>
    </row>
    <row r="1145" spans="1:4" ht="17.25" customHeight="1" x14ac:dyDescent="0.15">
      <c r="A1145" s="56">
        <v>1137</v>
      </c>
      <c r="B1145" s="73"/>
      <c r="C1145" s="57"/>
      <c r="D1145" s="51" t="e">
        <f>VLOOKUP(B1145,貼り付け用!$S:$U,3,FALSE)</f>
        <v>#N/A</v>
      </c>
    </row>
    <row r="1146" spans="1:4" ht="17.25" customHeight="1" x14ac:dyDescent="0.15">
      <c r="A1146" s="56">
        <v>1138</v>
      </c>
      <c r="B1146" s="73"/>
      <c r="C1146" s="57"/>
      <c r="D1146" s="51" t="e">
        <f>VLOOKUP(B1146,貼り付け用!$S:$U,3,FALSE)</f>
        <v>#N/A</v>
      </c>
    </row>
    <row r="1147" spans="1:4" ht="17.25" customHeight="1" x14ac:dyDescent="0.15">
      <c r="A1147" s="56">
        <v>1139</v>
      </c>
      <c r="B1147" s="73"/>
      <c r="C1147" s="57"/>
      <c r="D1147" s="51" t="e">
        <f>VLOOKUP(B1147,貼り付け用!$S:$U,3,FALSE)</f>
        <v>#N/A</v>
      </c>
    </row>
    <row r="1148" spans="1:4" ht="17.25" customHeight="1" x14ac:dyDescent="0.15">
      <c r="A1148" s="56">
        <v>1140</v>
      </c>
      <c r="B1148" s="73"/>
      <c r="C1148" s="57"/>
      <c r="D1148" s="51" t="e">
        <f>VLOOKUP(B1148,貼り付け用!$S:$U,3,FALSE)</f>
        <v>#N/A</v>
      </c>
    </row>
    <row r="1149" spans="1:4" ht="17.25" customHeight="1" x14ac:dyDescent="0.15">
      <c r="A1149" s="56">
        <v>1141</v>
      </c>
      <c r="B1149" s="73"/>
      <c r="C1149" s="57"/>
      <c r="D1149" s="51" t="e">
        <f>VLOOKUP(B1149,貼り付け用!$S:$U,3,FALSE)</f>
        <v>#N/A</v>
      </c>
    </row>
    <row r="1150" spans="1:4" ht="17.25" customHeight="1" x14ac:dyDescent="0.15">
      <c r="A1150" s="56">
        <v>1142</v>
      </c>
      <c r="B1150" s="73"/>
      <c r="C1150" s="57"/>
      <c r="D1150" s="51" t="e">
        <f>VLOOKUP(B1150,貼り付け用!$S:$U,3,FALSE)</f>
        <v>#N/A</v>
      </c>
    </row>
    <row r="1151" spans="1:4" ht="17.25" customHeight="1" x14ac:dyDescent="0.15">
      <c r="A1151" s="56">
        <v>1143</v>
      </c>
      <c r="B1151" s="73"/>
      <c r="C1151" s="57"/>
      <c r="D1151" s="51" t="e">
        <f>VLOOKUP(B1151,貼り付け用!$S:$U,3,FALSE)</f>
        <v>#N/A</v>
      </c>
    </row>
    <row r="1152" spans="1:4" ht="17.25" customHeight="1" x14ac:dyDescent="0.15">
      <c r="A1152" s="56">
        <v>1144</v>
      </c>
      <c r="B1152" s="73"/>
      <c r="C1152" s="57"/>
      <c r="D1152" s="51" t="e">
        <f>VLOOKUP(B1152,貼り付け用!$S:$U,3,FALSE)</f>
        <v>#N/A</v>
      </c>
    </row>
    <row r="1153" spans="1:4" ht="17.25" customHeight="1" x14ac:dyDescent="0.15">
      <c r="A1153" s="56">
        <v>1145</v>
      </c>
      <c r="B1153" s="73"/>
      <c r="C1153" s="57"/>
      <c r="D1153" s="51" t="e">
        <f>VLOOKUP(B1153,貼り付け用!$S:$U,3,FALSE)</f>
        <v>#N/A</v>
      </c>
    </row>
    <row r="1154" spans="1:4" ht="17.25" customHeight="1" x14ac:dyDescent="0.15">
      <c r="A1154" s="56">
        <v>1146</v>
      </c>
      <c r="B1154" s="73"/>
      <c r="C1154" s="57"/>
      <c r="D1154" s="51" t="e">
        <f>VLOOKUP(B1154,貼り付け用!$S:$U,3,FALSE)</f>
        <v>#N/A</v>
      </c>
    </row>
    <row r="1155" spans="1:4" ht="17.25" customHeight="1" x14ac:dyDescent="0.15">
      <c r="A1155" s="56">
        <v>1147</v>
      </c>
      <c r="B1155" s="73"/>
      <c r="C1155" s="57"/>
      <c r="D1155" s="51" t="e">
        <f>VLOOKUP(B1155,貼り付け用!$S:$U,3,FALSE)</f>
        <v>#N/A</v>
      </c>
    </row>
    <row r="1156" spans="1:4" ht="17.25" customHeight="1" x14ac:dyDescent="0.15">
      <c r="A1156" s="56">
        <v>1148</v>
      </c>
      <c r="B1156" s="73"/>
      <c r="C1156" s="57"/>
      <c r="D1156" s="51" t="e">
        <f>VLOOKUP(B1156,貼り付け用!$S:$U,3,FALSE)</f>
        <v>#N/A</v>
      </c>
    </row>
    <row r="1157" spans="1:4" ht="17.25" customHeight="1" x14ac:dyDescent="0.15">
      <c r="A1157" s="56">
        <v>1149</v>
      </c>
      <c r="B1157" s="73"/>
      <c r="C1157" s="57"/>
      <c r="D1157" s="51" t="e">
        <f>VLOOKUP(B1157,貼り付け用!$S:$U,3,FALSE)</f>
        <v>#N/A</v>
      </c>
    </row>
    <row r="1158" spans="1:4" ht="17.25" customHeight="1" x14ac:dyDescent="0.15">
      <c r="A1158" s="56">
        <v>1150</v>
      </c>
      <c r="B1158" s="73"/>
      <c r="C1158" s="57"/>
      <c r="D1158" s="51" t="e">
        <f>VLOOKUP(B1158,貼り付け用!$S:$U,3,FALSE)</f>
        <v>#N/A</v>
      </c>
    </row>
    <row r="1159" spans="1:4" ht="17.25" customHeight="1" x14ac:dyDescent="0.15">
      <c r="A1159" s="56">
        <v>1151</v>
      </c>
      <c r="B1159" s="73"/>
      <c r="C1159" s="57"/>
      <c r="D1159" s="51" t="e">
        <f>VLOOKUP(B1159,貼り付け用!$S:$U,3,FALSE)</f>
        <v>#N/A</v>
      </c>
    </row>
    <row r="1160" spans="1:4" ht="17.25" customHeight="1" x14ac:dyDescent="0.15">
      <c r="A1160" s="56">
        <v>1152</v>
      </c>
      <c r="B1160" s="73"/>
      <c r="C1160" s="57"/>
      <c r="D1160" s="51" t="e">
        <f>VLOOKUP(B1160,貼り付け用!$S:$U,3,FALSE)</f>
        <v>#N/A</v>
      </c>
    </row>
    <row r="1161" spans="1:4" ht="17.25" customHeight="1" x14ac:dyDescent="0.15">
      <c r="A1161" s="56">
        <v>1153</v>
      </c>
      <c r="B1161" s="73"/>
      <c r="C1161" s="57"/>
      <c r="D1161" s="51" t="e">
        <f>VLOOKUP(B1161,貼り付け用!$S:$U,3,FALSE)</f>
        <v>#N/A</v>
      </c>
    </row>
    <row r="1162" spans="1:4" ht="17.25" customHeight="1" x14ac:dyDescent="0.15">
      <c r="A1162" s="56">
        <v>1154</v>
      </c>
      <c r="B1162" s="73"/>
      <c r="C1162" s="57"/>
      <c r="D1162" s="51" t="e">
        <f>VLOOKUP(B1162,貼り付け用!$S:$U,3,FALSE)</f>
        <v>#N/A</v>
      </c>
    </row>
    <row r="1163" spans="1:4" ht="17.25" customHeight="1" x14ac:dyDescent="0.15">
      <c r="A1163" s="56">
        <v>1155</v>
      </c>
      <c r="B1163" s="73"/>
      <c r="C1163" s="57"/>
      <c r="D1163" s="51" t="e">
        <f>VLOOKUP(B1163,貼り付け用!$S:$U,3,FALSE)</f>
        <v>#N/A</v>
      </c>
    </row>
    <row r="1164" spans="1:4" ht="17.25" customHeight="1" x14ac:dyDescent="0.15">
      <c r="A1164" s="56">
        <v>1156</v>
      </c>
      <c r="B1164" s="73"/>
      <c r="C1164" s="57"/>
      <c r="D1164" s="51" t="e">
        <f>VLOOKUP(B1164,貼り付け用!$S:$U,3,FALSE)</f>
        <v>#N/A</v>
      </c>
    </row>
    <row r="1165" spans="1:4" ht="17.25" customHeight="1" x14ac:dyDescent="0.15">
      <c r="A1165" s="56">
        <v>1157</v>
      </c>
      <c r="B1165" s="73"/>
      <c r="C1165" s="57"/>
      <c r="D1165" s="51" t="e">
        <f>VLOOKUP(B1165,貼り付け用!$S:$U,3,FALSE)</f>
        <v>#N/A</v>
      </c>
    </row>
    <row r="1166" spans="1:4" ht="17.25" customHeight="1" x14ac:dyDescent="0.15">
      <c r="A1166" s="56">
        <v>1158</v>
      </c>
      <c r="B1166" s="73"/>
      <c r="C1166" s="57"/>
      <c r="D1166" s="51" t="e">
        <f>VLOOKUP(B1166,貼り付け用!$S:$U,3,FALSE)</f>
        <v>#N/A</v>
      </c>
    </row>
    <row r="1167" spans="1:4" ht="17.25" customHeight="1" x14ac:dyDescent="0.15">
      <c r="A1167" s="56">
        <v>1159</v>
      </c>
      <c r="B1167" s="73"/>
      <c r="C1167" s="57"/>
      <c r="D1167" s="51" t="e">
        <f>VLOOKUP(B1167,貼り付け用!$S:$U,3,FALSE)</f>
        <v>#N/A</v>
      </c>
    </row>
    <row r="1168" spans="1:4" ht="17.25" customHeight="1" x14ac:dyDescent="0.15">
      <c r="A1168" s="56">
        <v>1160</v>
      </c>
      <c r="B1168" s="73"/>
      <c r="C1168" s="57"/>
      <c r="D1168" s="51" t="e">
        <f>VLOOKUP(B1168,貼り付け用!$S:$U,3,FALSE)</f>
        <v>#N/A</v>
      </c>
    </row>
    <row r="1169" spans="1:4" ht="17.25" customHeight="1" x14ac:dyDescent="0.15">
      <c r="A1169" s="56">
        <v>1161</v>
      </c>
      <c r="B1169" s="73"/>
      <c r="C1169" s="57"/>
      <c r="D1169" s="51" t="e">
        <f>VLOOKUP(B1169,貼り付け用!$S:$U,3,FALSE)</f>
        <v>#N/A</v>
      </c>
    </row>
    <row r="1170" spans="1:4" ht="17.25" customHeight="1" x14ac:dyDescent="0.15">
      <c r="A1170" s="56">
        <v>1162</v>
      </c>
      <c r="B1170" s="73"/>
      <c r="C1170" s="57"/>
      <c r="D1170" s="51" t="e">
        <f>VLOOKUP(B1170,貼り付け用!$S:$U,3,FALSE)</f>
        <v>#N/A</v>
      </c>
    </row>
    <row r="1171" spans="1:4" ht="17.25" customHeight="1" x14ac:dyDescent="0.15">
      <c r="A1171" s="56">
        <v>1163</v>
      </c>
      <c r="B1171" s="73"/>
      <c r="C1171" s="57"/>
      <c r="D1171" s="51" t="e">
        <f>VLOOKUP(B1171,貼り付け用!$S:$U,3,FALSE)</f>
        <v>#N/A</v>
      </c>
    </row>
    <row r="1172" spans="1:4" ht="17.25" customHeight="1" x14ac:dyDescent="0.15">
      <c r="A1172" s="56">
        <v>1164</v>
      </c>
      <c r="B1172" s="73"/>
      <c r="C1172" s="57"/>
      <c r="D1172" s="51" t="e">
        <f>VLOOKUP(B1172,貼り付け用!$S:$U,3,FALSE)</f>
        <v>#N/A</v>
      </c>
    </row>
    <row r="1173" spans="1:4" ht="17.25" customHeight="1" x14ac:dyDescent="0.15">
      <c r="A1173" s="56">
        <v>1165</v>
      </c>
      <c r="B1173" s="73"/>
      <c r="C1173" s="57"/>
      <c r="D1173" s="51" t="e">
        <f>VLOOKUP(B1173,貼り付け用!$S:$U,3,FALSE)</f>
        <v>#N/A</v>
      </c>
    </row>
    <row r="1174" spans="1:4" ht="17.25" customHeight="1" x14ac:dyDescent="0.15">
      <c r="A1174" s="56">
        <v>1166</v>
      </c>
      <c r="B1174" s="73"/>
      <c r="C1174" s="57"/>
      <c r="D1174" s="51" t="e">
        <f>VLOOKUP(B1174,貼り付け用!$S:$U,3,FALSE)</f>
        <v>#N/A</v>
      </c>
    </row>
    <row r="1175" spans="1:4" ht="17.25" customHeight="1" x14ac:dyDescent="0.15">
      <c r="A1175" s="56">
        <v>1167</v>
      </c>
      <c r="B1175" s="73"/>
      <c r="C1175" s="57"/>
      <c r="D1175" s="51" t="e">
        <f>VLOOKUP(B1175,貼り付け用!$S:$U,3,FALSE)</f>
        <v>#N/A</v>
      </c>
    </row>
    <row r="1176" spans="1:4" ht="17.25" customHeight="1" x14ac:dyDescent="0.15">
      <c r="A1176" s="56">
        <v>1168</v>
      </c>
      <c r="B1176" s="73"/>
      <c r="C1176" s="57"/>
      <c r="D1176" s="51" t="e">
        <f>VLOOKUP(B1176,貼り付け用!$S:$U,3,FALSE)</f>
        <v>#N/A</v>
      </c>
    </row>
    <row r="1177" spans="1:4" ht="17.25" customHeight="1" x14ac:dyDescent="0.15">
      <c r="A1177" s="56">
        <v>1169</v>
      </c>
      <c r="B1177" s="73"/>
      <c r="C1177" s="57"/>
      <c r="D1177" s="51" t="e">
        <f>VLOOKUP(B1177,貼り付け用!$S:$U,3,FALSE)</f>
        <v>#N/A</v>
      </c>
    </row>
    <row r="1178" spans="1:4" ht="17.25" customHeight="1" x14ac:dyDescent="0.15">
      <c r="A1178" s="56">
        <v>1170</v>
      </c>
      <c r="B1178" s="73"/>
      <c r="C1178" s="57"/>
      <c r="D1178" s="51" t="e">
        <f>VLOOKUP(B1178,貼り付け用!$S:$U,3,FALSE)</f>
        <v>#N/A</v>
      </c>
    </row>
    <row r="1179" spans="1:4" ht="17.25" customHeight="1" x14ac:dyDescent="0.15">
      <c r="A1179" s="56">
        <v>1171</v>
      </c>
      <c r="B1179" s="73"/>
      <c r="C1179" s="57"/>
      <c r="D1179" s="51" t="e">
        <f>VLOOKUP(B1179,貼り付け用!$S:$U,3,FALSE)</f>
        <v>#N/A</v>
      </c>
    </row>
    <row r="1180" spans="1:4" ht="17.25" customHeight="1" x14ac:dyDescent="0.15">
      <c r="A1180" s="56">
        <v>1172</v>
      </c>
      <c r="B1180" s="73"/>
      <c r="C1180" s="57"/>
      <c r="D1180" s="51" t="e">
        <f>VLOOKUP(B1180,貼り付け用!$S:$U,3,FALSE)</f>
        <v>#N/A</v>
      </c>
    </row>
    <row r="1181" spans="1:4" ht="17.25" customHeight="1" x14ac:dyDescent="0.15">
      <c r="A1181" s="56">
        <v>1173</v>
      </c>
      <c r="B1181" s="73"/>
      <c r="C1181" s="57"/>
      <c r="D1181" s="51" t="e">
        <f>VLOOKUP(B1181,貼り付け用!$S:$U,3,FALSE)</f>
        <v>#N/A</v>
      </c>
    </row>
    <row r="1182" spans="1:4" ht="17.25" customHeight="1" x14ac:dyDescent="0.15">
      <c r="A1182" s="56">
        <v>1174</v>
      </c>
      <c r="B1182" s="73"/>
      <c r="C1182" s="57"/>
      <c r="D1182" s="51" t="e">
        <f>VLOOKUP(B1182,貼り付け用!$S:$U,3,FALSE)</f>
        <v>#N/A</v>
      </c>
    </row>
    <row r="1183" spans="1:4" ht="17.25" customHeight="1" x14ac:dyDescent="0.15">
      <c r="A1183" s="56">
        <v>1175</v>
      </c>
      <c r="B1183" s="73"/>
      <c r="C1183" s="57"/>
      <c r="D1183" s="51" t="e">
        <f>VLOOKUP(B1183,貼り付け用!$S:$U,3,FALSE)</f>
        <v>#N/A</v>
      </c>
    </row>
    <row r="1184" spans="1:4" ht="17.25" customHeight="1" x14ac:dyDescent="0.15">
      <c r="A1184" s="56">
        <v>1176</v>
      </c>
      <c r="B1184" s="73"/>
      <c r="C1184" s="57"/>
      <c r="D1184" s="51" t="e">
        <f>VLOOKUP(B1184,貼り付け用!$S:$U,3,FALSE)</f>
        <v>#N/A</v>
      </c>
    </row>
    <row r="1185" spans="1:4" ht="17.25" customHeight="1" x14ac:dyDescent="0.15">
      <c r="A1185" s="56">
        <v>1177</v>
      </c>
      <c r="B1185" s="73"/>
      <c r="C1185" s="57"/>
      <c r="D1185" s="51" t="e">
        <f>VLOOKUP(B1185,貼り付け用!$S:$U,3,FALSE)</f>
        <v>#N/A</v>
      </c>
    </row>
    <row r="1186" spans="1:4" ht="17.25" customHeight="1" x14ac:dyDescent="0.15">
      <c r="A1186" s="56">
        <v>1178</v>
      </c>
      <c r="B1186" s="73"/>
      <c r="C1186" s="57"/>
      <c r="D1186" s="51" t="e">
        <f>VLOOKUP(B1186,貼り付け用!$S:$U,3,FALSE)</f>
        <v>#N/A</v>
      </c>
    </row>
    <row r="1187" spans="1:4" ht="17.25" customHeight="1" x14ac:dyDescent="0.15">
      <c r="A1187" s="56">
        <v>1179</v>
      </c>
      <c r="B1187" s="73"/>
      <c r="C1187" s="57"/>
      <c r="D1187" s="51" t="e">
        <f>VLOOKUP(B1187,貼り付け用!$S:$U,3,FALSE)</f>
        <v>#N/A</v>
      </c>
    </row>
    <row r="1188" spans="1:4" ht="17.25" customHeight="1" x14ac:dyDescent="0.15">
      <c r="A1188" s="56">
        <v>1180</v>
      </c>
      <c r="B1188" s="73"/>
      <c r="C1188" s="57"/>
      <c r="D1188" s="51" t="e">
        <f>VLOOKUP(B1188,貼り付け用!$S:$U,3,FALSE)</f>
        <v>#N/A</v>
      </c>
    </row>
    <row r="1189" spans="1:4" ht="17.25" customHeight="1" x14ac:dyDescent="0.15">
      <c r="A1189" s="56">
        <v>1181</v>
      </c>
      <c r="B1189" s="73"/>
      <c r="C1189" s="57"/>
      <c r="D1189" s="51" t="e">
        <f>VLOOKUP(B1189,貼り付け用!$S:$U,3,FALSE)</f>
        <v>#N/A</v>
      </c>
    </row>
    <row r="1190" spans="1:4" ht="17.25" customHeight="1" x14ac:dyDescent="0.15">
      <c r="A1190" s="56">
        <v>1182</v>
      </c>
      <c r="B1190" s="73"/>
      <c r="C1190" s="57"/>
      <c r="D1190" s="51" t="e">
        <f>VLOOKUP(B1190,貼り付け用!$S:$U,3,FALSE)</f>
        <v>#N/A</v>
      </c>
    </row>
    <row r="1191" spans="1:4" ht="17.25" customHeight="1" x14ac:dyDescent="0.15">
      <c r="A1191" s="56">
        <v>1183</v>
      </c>
      <c r="B1191" s="73"/>
      <c r="C1191" s="57"/>
      <c r="D1191" s="51" t="e">
        <f>VLOOKUP(B1191,貼り付け用!$S:$U,3,FALSE)</f>
        <v>#N/A</v>
      </c>
    </row>
    <row r="1192" spans="1:4" ht="17.25" customHeight="1" x14ac:dyDescent="0.15">
      <c r="A1192" s="56">
        <v>1184</v>
      </c>
      <c r="B1192" s="73"/>
      <c r="C1192" s="57"/>
      <c r="D1192" s="51" t="e">
        <f>VLOOKUP(B1192,貼り付け用!$S:$U,3,FALSE)</f>
        <v>#N/A</v>
      </c>
    </row>
    <row r="1193" spans="1:4" ht="17.25" customHeight="1" x14ac:dyDescent="0.15">
      <c r="A1193" s="56">
        <v>1185</v>
      </c>
      <c r="B1193" s="73"/>
      <c r="C1193" s="57"/>
      <c r="D1193" s="51" t="e">
        <f>VLOOKUP(B1193,貼り付け用!$S:$U,3,FALSE)</f>
        <v>#N/A</v>
      </c>
    </row>
    <row r="1194" spans="1:4" ht="17.25" customHeight="1" x14ac:dyDescent="0.15">
      <c r="A1194" s="56">
        <v>1186</v>
      </c>
      <c r="B1194" s="73"/>
      <c r="C1194" s="57"/>
      <c r="D1194" s="51" t="e">
        <f>VLOOKUP(B1194,貼り付け用!$S:$U,3,FALSE)</f>
        <v>#N/A</v>
      </c>
    </row>
    <row r="1195" spans="1:4" ht="17.25" customHeight="1" x14ac:dyDescent="0.15">
      <c r="A1195" s="56">
        <v>1187</v>
      </c>
      <c r="B1195" s="73"/>
      <c r="C1195" s="57"/>
      <c r="D1195" s="51" t="e">
        <f>VLOOKUP(B1195,貼り付け用!$S:$U,3,FALSE)</f>
        <v>#N/A</v>
      </c>
    </row>
    <row r="1196" spans="1:4" ht="17.25" customHeight="1" x14ac:dyDescent="0.15">
      <c r="A1196" s="56">
        <v>1188</v>
      </c>
      <c r="B1196" s="73"/>
      <c r="C1196" s="57"/>
      <c r="D1196" s="51" t="e">
        <f>VLOOKUP(B1196,貼り付け用!$S:$U,3,FALSE)</f>
        <v>#N/A</v>
      </c>
    </row>
    <row r="1197" spans="1:4" ht="17.25" customHeight="1" x14ac:dyDescent="0.15">
      <c r="A1197" s="56">
        <v>1189</v>
      </c>
      <c r="B1197" s="73"/>
      <c r="C1197" s="57"/>
      <c r="D1197" s="51" t="e">
        <f>VLOOKUP(B1197,貼り付け用!$S:$U,3,FALSE)</f>
        <v>#N/A</v>
      </c>
    </row>
    <row r="1198" spans="1:4" ht="17.25" customHeight="1" x14ac:dyDescent="0.15">
      <c r="A1198" s="56">
        <v>1190</v>
      </c>
      <c r="B1198" s="73"/>
      <c r="C1198" s="57"/>
      <c r="D1198" s="51" t="e">
        <f>VLOOKUP(B1198,貼り付け用!$S:$U,3,FALSE)</f>
        <v>#N/A</v>
      </c>
    </row>
    <row r="1199" spans="1:4" ht="17.25" customHeight="1" x14ac:dyDescent="0.15">
      <c r="A1199" s="56">
        <v>1191</v>
      </c>
      <c r="B1199" s="73"/>
      <c r="C1199" s="57"/>
      <c r="D1199" s="51" t="e">
        <f>VLOOKUP(B1199,貼り付け用!$S:$U,3,FALSE)</f>
        <v>#N/A</v>
      </c>
    </row>
    <row r="1200" spans="1:4" ht="17.25" customHeight="1" x14ac:dyDescent="0.15">
      <c r="A1200" s="56">
        <v>1192</v>
      </c>
      <c r="B1200" s="73"/>
      <c r="C1200" s="57"/>
      <c r="D1200" s="51" t="e">
        <f>VLOOKUP(B1200,貼り付け用!$S:$U,3,FALSE)</f>
        <v>#N/A</v>
      </c>
    </row>
    <row r="1201" spans="1:4" ht="17.25" customHeight="1" x14ac:dyDescent="0.15">
      <c r="A1201" s="56">
        <v>1193</v>
      </c>
      <c r="B1201" s="73"/>
      <c r="C1201" s="57"/>
      <c r="D1201" s="51" t="e">
        <f>VLOOKUP(B1201,貼り付け用!$S:$U,3,FALSE)</f>
        <v>#N/A</v>
      </c>
    </row>
    <row r="1202" spans="1:4" ht="17.25" customHeight="1" x14ac:dyDescent="0.15">
      <c r="A1202" s="56">
        <v>1194</v>
      </c>
      <c r="B1202" s="73"/>
      <c r="C1202" s="57"/>
      <c r="D1202" s="51" t="e">
        <f>VLOOKUP(B1202,貼り付け用!$S:$U,3,FALSE)</f>
        <v>#N/A</v>
      </c>
    </row>
    <row r="1203" spans="1:4" ht="17.25" customHeight="1" x14ac:dyDescent="0.15">
      <c r="A1203" s="56">
        <v>1195</v>
      </c>
      <c r="B1203" s="73"/>
      <c r="C1203" s="57"/>
      <c r="D1203" s="51" t="e">
        <f>VLOOKUP(B1203,貼り付け用!$S:$U,3,FALSE)</f>
        <v>#N/A</v>
      </c>
    </row>
    <row r="1204" spans="1:4" ht="17.25" customHeight="1" x14ac:dyDescent="0.15">
      <c r="A1204" s="56">
        <v>1196</v>
      </c>
      <c r="B1204" s="73"/>
      <c r="C1204" s="57"/>
      <c r="D1204" s="51" t="e">
        <f>VLOOKUP(B1204,貼り付け用!$S:$U,3,FALSE)</f>
        <v>#N/A</v>
      </c>
    </row>
    <row r="1205" spans="1:4" ht="17.25" customHeight="1" x14ac:dyDescent="0.15">
      <c r="A1205" s="56">
        <v>1197</v>
      </c>
      <c r="B1205" s="73"/>
      <c r="C1205" s="57"/>
      <c r="D1205" s="51" t="e">
        <f>VLOOKUP(B1205,貼り付け用!$S:$U,3,FALSE)</f>
        <v>#N/A</v>
      </c>
    </row>
    <row r="1206" spans="1:4" ht="17.25" customHeight="1" x14ac:dyDescent="0.15">
      <c r="A1206" s="56">
        <v>1198</v>
      </c>
      <c r="B1206" s="73"/>
      <c r="C1206" s="57"/>
      <c r="D1206" s="51" t="e">
        <f>VLOOKUP(B1206,貼り付け用!$S:$U,3,FALSE)</f>
        <v>#N/A</v>
      </c>
    </row>
    <row r="1207" spans="1:4" ht="17.25" customHeight="1" x14ac:dyDescent="0.15">
      <c r="A1207" s="56">
        <v>1199</v>
      </c>
      <c r="B1207" s="73"/>
      <c r="C1207" s="57"/>
      <c r="D1207" s="51" t="e">
        <f>VLOOKUP(B1207,貼り付け用!$S:$U,3,FALSE)</f>
        <v>#N/A</v>
      </c>
    </row>
    <row r="1208" spans="1:4" ht="17.25" customHeight="1" x14ac:dyDescent="0.15">
      <c r="A1208" s="56">
        <v>1200</v>
      </c>
      <c r="B1208" s="73"/>
      <c r="C1208" s="57"/>
      <c r="D1208" s="51" t="e">
        <f>VLOOKUP(B1208,貼り付け用!$S:$U,3,FALSE)</f>
        <v>#N/A</v>
      </c>
    </row>
    <row r="1209" spans="1:4" ht="17.25" customHeight="1" x14ac:dyDescent="0.15">
      <c r="A1209" s="56">
        <v>1201</v>
      </c>
      <c r="B1209" s="73"/>
      <c r="C1209" s="57"/>
      <c r="D1209" s="51" t="e">
        <f>VLOOKUP(B1209,貼り付け用!$S:$U,3,FALSE)</f>
        <v>#N/A</v>
      </c>
    </row>
    <row r="1210" spans="1:4" ht="17.25" customHeight="1" x14ac:dyDescent="0.15">
      <c r="A1210" s="56">
        <v>1202</v>
      </c>
      <c r="B1210" s="73"/>
      <c r="C1210" s="57"/>
      <c r="D1210" s="51" t="e">
        <f>VLOOKUP(B1210,貼り付け用!$S:$U,3,FALSE)</f>
        <v>#N/A</v>
      </c>
    </row>
    <row r="1211" spans="1:4" ht="17.25" customHeight="1" x14ac:dyDescent="0.15">
      <c r="A1211" s="56">
        <v>1203</v>
      </c>
      <c r="B1211" s="73"/>
      <c r="C1211" s="57"/>
      <c r="D1211" s="51" t="e">
        <f>VLOOKUP(B1211,貼り付け用!$S:$U,3,FALSE)</f>
        <v>#N/A</v>
      </c>
    </row>
    <row r="1212" spans="1:4" ht="17.25" customHeight="1" x14ac:dyDescent="0.15">
      <c r="A1212" s="56">
        <v>1204</v>
      </c>
      <c r="B1212" s="73"/>
      <c r="C1212" s="57"/>
      <c r="D1212" s="51" t="e">
        <f>VLOOKUP(B1212,貼り付け用!$S:$U,3,FALSE)</f>
        <v>#N/A</v>
      </c>
    </row>
    <row r="1213" spans="1:4" ht="17.25" customHeight="1" x14ac:dyDescent="0.15">
      <c r="A1213" s="56">
        <v>1205</v>
      </c>
      <c r="B1213" s="73"/>
      <c r="C1213" s="57"/>
      <c r="D1213" s="51" t="e">
        <f>VLOOKUP(B1213,貼り付け用!$S:$U,3,FALSE)</f>
        <v>#N/A</v>
      </c>
    </row>
    <row r="1214" spans="1:4" ht="17.25" customHeight="1" x14ac:dyDescent="0.15">
      <c r="A1214" s="56">
        <v>1206</v>
      </c>
      <c r="B1214" s="73"/>
      <c r="C1214" s="57"/>
      <c r="D1214" s="51" t="e">
        <f>VLOOKUP(B1214,貼り付け用!$S:$U,3,FALSE)</f>
        <v>#N/A</v>
      </c>
    </row>
    <row r="1215" spans="1:4" ht="17.25" customHeight="1" x14ac:dyDescent="0.15">
      <c r="A1215" s="56">
        <v>1207</v>
      </c>
      <c r="B1215" s="73"/>
      <c r="C1215" s="57"/>
      <c r="D1215" s="51" t="e">
        <f>VLOOKUP(B1215,貼り付け用!$S:$U,3,FALSE)</f>
        <v>#N/A</v>
      </c>
    </row>
    <row r="1216" spans="1:4" ht="17.25" customHeight="1" x14ac:dyDescent="0.15">
      <c r="A1216" s="56">
        <v>1208</v>
      </c>
      <c r="B1216" s="73"/>
      <c r="C1216" s="57"/>
      <c r="D1216" s="51" t="e">
        <f>VLOOKUP(B1216,貼り付け用!$S:$U,3,FALSE)</f>
        <v>#N/A</v>
      </c>
    </row>
    <row r="1217" spans="1:4" ht="17.25" customHeight="1" x14ac:dyDescent="0.15">
      <c r="A1217" s="56">
        <v>1209</v>
      </c>
      <c r="B1217" s="73"/>
      <c r="C1217" s="57"/>
      <c r="D1217" s="51" t="e">
        <f>VLOOKUP(B1217,貼り付け用!$S:$U,3,FALSE)</f>
        <v>#N/A</v>
      </c>
    </row>
    <row r="1218" spans="1:4" ht="17.25" customHeight="1" x14ac:dyDescent="0.15">
      <c r="A1218" s="56">
        <v>1210</v>
      </c>
      <c r="B1218" s="73"/>
      <c r="C1218" s="57"/>
      <c r="D1218" s="51" t="e">
        <f>VLOOKUP(B1218,貼り付け用!$S:$U,3,FALSE)</f>
        <v>#N/A</v>
      </c>
    </row>
    <row r="1219" spans="1:4" ht="17.25" customHeight="1" x14ac:dyDescent="0.15">
      <c r="A1219" s="56">
        <v>1211</v>
      </c>
      <c r="B1219" s="73"/>
      <c r="C1219" s="57"/>
      <c r="D1219" s="51" t="e">
        <f>VLOOKUP(B1219,貼り付け用!$S:$U,3,FALSE)</f>
        <v>#N/A</v>
      </c>
    </row>
    <row r="1220" spans="1:4" ht="17.25" customHeight="1" x14ac:dyDescent="0.15">
      <c r="A1220" s="56">
        <v>1212</v>
      </c>
      <c r="B1220" s="73"/>
      <c r="C1220" s="57"/>
      <c r="D1220" s="51" t="e">
        <f>VLOOKUP(B1220,貼り付け用!$S:$U,3,FALSE)</f>
        <v>#N/A</v>
      </c>
    </row>
    <row r="1221" spans="1:4" ht="17.25" customHeight="1" x14ac:dyDescent="0.15">
      <c r="A1221" s="56">
        <v>1213</v>
      </c>
      <c r="B1221" s="73"/>
      <c r="C1221" s="57"/>
      <c r="D1221" s="51" t="e">
        <f>VLOOKUP(B1221,貼り付け用!$S:$U,3,FALSE)</f>
        <v>#N/A</v>
      </c>
    </row>
    <row r="1222" spans="1:4" ht="17.25" customHeight="1" x14ac:dyDescent="0.15">
      <c r="A1222" s="56">
        <v>1214</v>
      </c>
      <c r="B1222" s="73"/>
      <c r="C1222" s="57"/>
      <c r="D1222" s="51" t="e">
        <f>VLOOKUP(B1222,貼り付け用!$S:$U,3,FALSE)</f>
        <v>#N/A</v>
      </c>
    </row>
    <row r="1223" spans="1:4" ht="17.25" customHeight="1" x14ac:dyDescent="0.15">
      <c r="A1223" s="56">
        <v>1215</v>
      </c>
      <c r="B1223" s="73"/>
      <c r="C1223" s="57"/>
      <c r="D1223" s="51" t="e">
        <f>VLOOKUP(B1223,貼り付け用!$S:$U,3,FALSE)</f>
        <v>#N/A</v>
      </c>
    </row>
    <row r="1224" spans="1:4" ht="17.25" customHeight="1" x14ac:dyDescent="0.15">
      <c r="A1224" s="56">
        <v>1216</v>
      </c>
      <c r="B1224" s="73"/>
      <c r="C1224" s="57"/>
      <c r="D1224" s="51" t="e">
        <f>VLOOKUP(B1224,貼り付け用!$S:$U,3,FALSE)</f>
        <v>#N/A</v>
      </c>
    </row>
    <row r="1225" spans="1:4" ht="17.25" customHeight="1" x14ac:dyDescent="0.15">
      <c r="A1225" s="56">
        <v>1217</v>
      </c>
      <c r="B1225" s="73"/>
      <c r="C1225" s="57"/>
      <c r="D1225" s="51" t="e">
        <f>VLOOKUP(B1225,貼り付け用!$S:$U,3,FALSE)</f>
        <v>#N/A</v>
      </c>
    </row>
    <row r="1226" spans="1:4" ht="17.25" customHeight="1" x14ac:dyDescent="0.15">
      <c r="A1226" s="56">
        <v>1218</v>
      </c>
      <c r="B1226" s="73"/>
      <c r="C1226" s="57"/>
      <c r="D1226" s="51" t="e">
        <f>VLOOKUP(B1226,貼り付け用!$S:$U,3,FALSE)</f>
        <v>#N/A</v>
      </c>
    </row>
    <row r="1227" spans="1:4" ht="17.25" customHeight="1" x14ac:dyDescent="0.15">
      <c r="A1227" s="56">
        <v>1219</v>
      </c>
      <c r="B1227" s="73"/>
      <c r="C1227" s="57"/>
      <c r="D1227" s="51" t="e">
        <f>VLOOKUP(B1227,貼り付け用!$S:$U,3,FALSE)</f>
        <v>#N/A</v>
      </c>
    </row>
    <row r="1228" spans="1:4" ht="17.25" customHeight="1" x14ac:dyDescent="0.15">
      <c r="A1228" s="56">
        <v>1220</v>
      </c>
      <c r="B1228" s="73"/>
      <c r="C1228" s="57"/>
      <c r="D1228" s="51" t="e">
        <f>VLOOKUP(B1228,貼り付け用!$S:$U,3,FALSE)</f>
        <v>#N/A</v>
      </c>
    </row>
    <row r="1229" spans="1:4" ht="17.25" customHeight="1" x14ac:dyDescent="0.15">
      <c r="A1229" s="56">
        <v>1221</v>
      </c>
      <c r="B1229" s="73"/>
      <c r="C1229" s="57"/>
      <c r="D1229" s="51" t="e">
        <f>VLOOKUP(B1229,貼り付け用!$S:$U,3,FALSE)</f>
        <v>#N/A</v>
      </c>
    </row>
    <row r="1230" spans="1:4" ht="17.25" customHeight="1" x14ac:dyDescent="0.15">
      <c r="A1230" s="56">
        <v>1222</v>
      </c>
      <c r="B1230" s="73"/>
      <c r="C1230" s="57"/>
      <c r="D1230" s="51" t="e">
        <f>VLOOKUP(B1230,貼り付け用!$S:$U,3,FALSE)</f>
        <v>#N/A</v>
      </c>
    </row>
    <row r="1231" spans="1:4" ht="17.25" customHeight="1" x14ac:dyDescent="0.15">
      <c r="A1231" s="56">
        <v>1223</v>
      </c>
      <c r="B1231" s="73"/>
      <c r="C1231" s="57"/>
      <c r="D1231" s="51" t="e">
        <f>VLOOKUP(B1231,貼り付け用!$S:$U,3,FALSE)</f>
        <v>#N/A</v>
      </c>
    </row>
    <row r="1232" spans="1:4" ht="17.25" customHeight="1" x14ac:dyDescent="0.15">
      <c r="A1232" s="56">
        <v>1224</v>
      </c>
      <c r="B1232" s="73"/>
      <c r="C1232" s="57"/>
      <c r="D1232" s="51" t="e">
        <f>VLOOKUP(B1232,貼り付け用!$S:$U,3,FALSE)</f>
        <v>#N/A</v>
      </c>
    </row>
    <row r="1233" spans="1:4" ht="17.25" customHeight="1" x14ac:dyDescent="0.15">
      <c r="A1233" s="56">
        <v>1225</v>
      </c>
      <c r="B1233" s="73"/>
      <c r="C1233" s="57"/>
      <c r="D1233" s="51" t="e">
        <f>VLOOKUP(B1233,貼り付け用!$S:$U,3,FALSE)</f>
        <v>#N/A</v>
      </c>
    </row>
    <row r="1234" spans="1:4" ht="17.25" customHeight="1" x14ac:dyDescent="0.15">
      <c r="A1234" s="56">
        <v>1226</v>
      </c>
      <c r="B1234" s="73"/>
      <c r="C1234" s="57"/>
      <c r="D1234" s="51" t="e">
        <f>VLOOKUP(B1234,貼り付け用!$S:$U,3,FALSE)</f>
        <v>#N/A</v>
      </c>
    </row>
    <row r="1235" spans="1:4" ht="17.25" customHeight="1" x14ac:dyDescent="0.15">
      <c r="A1235" s="56">
        <v>1227</v>
      </c>
      <c r="B1235" s="73"/>
      <c r="C1235" s="57"/>
      <c r="D1235" s="51" t="e">
        <f>VLOOKUP(B1235,貼り付け用!$S:$U,3,FALSE)</f>
        <v>#N/A</v>
      </c>
    </row>
    <row r="1236" spans="1:4" ht="17.25" customHeight="1" x14ac:dyDescent="0.15">
      <c r="A1236" s="56">
        <v>1228</v>
      </c>
      <c r="B1236" s="73"/>
      <c r="C1236" s="57"/>
      <c r="D1236" s="51" t="e">
        <f>VLOOKUP(B1236,貼り付け用!$S:$U,3,FALSE)</f>
        <v>#N/A</v>
      </c>
    </row>
    <row r="1237" spans="1:4" ht="17.25" customHeight="1" x14ac:dyDescent="0.15">
      <c r="A1237" s="56">
        <v>1229</v>
      </c>
      <c r="B1237" s="73"/>
      <c r="C1237" s="57"/>
      <c r="D1237" s="51" t="e">
        <f>VLOOKUP(B1237,貼り付け用!$S:$U,3,FALSE)</f>
        <v>#N/A</v>
      </c>
    </row>
    <row r="1238" spans="1:4" ht="17.25" customHeight="1" x14ac:dyDescent="0.15">
      <c r="A1238" s="56">
        <v>1230</v>
      </c>
      <c r="B1238" s="73"/>
      <c r="C1238" s="57"/>
      <c r="D1238" s="51" t="e">
        <f>VLOOKUP(B1238,貼り付け用!$S:$U,3,FALSE)</f>
        <v>#N/A</v>
      </c>
    </row>
    <row r="1239" spans="1:4" ht="17.25" customHeight="1" x14ac:dyDescent="0.15">
      <c r="A1239" s="56">
        <v>1231</v>
      </c>
      <c r="B1239" s="73"/>
      <c r="C1239" s="57"/>
      <c r="D1239" s="51" t="e">
        <f>VLOOKUP(B1239,貼り付け用!$S:$U,3,FALSE)</f>
        <v>#N/A</v>
      </c>
    </row>
    <row r="1240" spans="1:4" ht="17.25" customHeight="1" x14ac:dyDescent="0.15">
      <c r="A1240" s="56">
        <v>1232</v>
      </c>
      <c r="B1240" s="73"/>
      <c r="C1240" s="57"/>
      <c r="D1240" s="51" t="e">
        <f>VLOOKUP(B1240,貼り付け用!$S:$U,3,FALSE)</f>
        <v>#N/A</v>
      </c>
    </row>
    <row r="1241" spans="1:4" ht="17.25" customHeight="1" x14ac:dyDescent="0.15">
      <c r="A1241" s="56">
        <v>1233</v>
      </c>
      <c r="B1241" s="73"/>
      <c r="C1241" s="57"/>
      <c r="D1241" s="51" t="e">
        <f>VLOOKUP(B1241,貼り付け用!$S:$U,3,FALSE)</f>
        <v>#N/A</v>
      </c>
    </row>
    <row r="1242" spans="1:4" ht="17.25" customHeight="1" x14ac:dyDescent="0.15">
      <c r="A1242" s="56">
        <v>1234</v>
      </c>
      <c r="B1242" s="73"/>
      <c r="C1242" s="57"/>
      <c r="D1242" s="51" t="e">
        <f>VLOOKUP(B1242,貼り付け用!$S:$U,3,FALSE)</f>
        <v>#N/A</v>
      </c>
    </row>
    <row r="1243" spans="1:4" ht="17.25" customHeight="1" x14ac:dyDescent="0.15">
      <c r="A1243" s="56">
        <v>1235</v>
      </c>
      <c r="B1243" s="73"/>
      <c r="C1243" s="57"/>
      <c r="D1243" s="51" t="e">
        <f>VLOOKUP(B1243,貼り付け用!$S:$U,3,FALSE)</f>
        <v>#N/A</v>
      </c>
    </row>
    <row r="1244" spans="1:4" ht="17.25" customHeight="1" x14ac:dyDescent="0.15">
      <c r="A1244" s="56">
        <v>1236</v>
      </c>
      <c r="B1244" s="73"/>
      <c r="C1244" s="57"/>
      <c r="D1244" s="51" t="e">
        <f>VLOOKUP(B1244,貼り付け用!$S:$U,3,FALSE)</f>
        <v>#N/A</v>
      </c>
    </row>
    <row r="1245" spans="1:4" ht="17.25" customHeight="1" x14ac:dyDescent="0.15">
      <c r="A1245" s="56">
        <v>1237</v>
      </c>
      <c r="B1245" s="73"/>
      <c r="C1245" s="57"/>
      <c r="D1245" s="51" t="e">
        <f>VLOOKUP(B1245,貼り付け用!$S:$U,3,FALSE)</f>
        <v>#N/A</v>
      </c>
    </row>
    <row r="1246" spans="1:4" ht="17.25" customHeight="1" x14ac:dyDescent="0.15">
      <c r="A1246" s="56">
        <v>1238</v>
      </c>
      <c r="B1246" s="73"/>
      <c r="C1246" s="57"/>
      <c r="D1246" s="51" t="e">
        <f>VLOOKUP(B1246,貼り付け用!$S:$U,3,FALSE)</f>
        <v>#N/A</v>
      </c>
    </row>
    <row r="1247" spans="1:4" ht="17.25" customHeight="1" x14ac:dyDescent="0.15">
      <c r="A1247" s="56">
        <v>1239</v>
      </c>
      <c r="B1247" s="73"/>
      <c r="C1247" s="57"/>
      <c r="D1247" s="51" t="e">
        <f>VLOOKUP(B1247,貼り付け用!$S:$U,3,FALSE)</f>
        <v>#N/A</v>
      </c>
    </row>
    <row r="1248" spans="1:4" ht="17.25" customHeight="1" x14ac:dyDescent="0.15">
      <c r="A1248" s="56">
        <v>1240</v>
      </c>
      <c r="B1248" s="73"/>
      <c r="C1248" s="57"/>
      <c r="D1248" s="51" t="e">
        <f>VLOOKUP(B1248,貼り付け用!$S:$U,3,FALSE)</f>
        <v>#N/A</v>
      </c>
    </row>
    <row r="1249" spans="1:4" ht="17.25" customHeight="1" x14ac:dyDescent="0.15">
      <c r="A1249" s="56">
        <v>1241</v>
      </c>
      <c r="B1249" s="73"/>
      <c r="C1249" s="57"/>
      <c r="D1249" s="51" t="e">
        <f>VLOOKUP(B1249,貼り付け用!$S:$U,3,FALSE)</f>
        <v>#N/A</v>
      </c>
    </row>
    <row r="1250" spans="1:4" ht="17.25" customHeight="1" x14ac:dyDescent="0.15">
      <c r="A1250" s="56">
        <v>1242</v>
      </c>
      <c r="B1250" s="73"/>
      <c r="C1250" s="57"/>
      <c r="D1250" s="51" t="e">
        <f>VLOOKUP(B1250,貼り付け用!$S:$U,3,FALSE)</f>
        <v>#N/A</v>
      </c>
    </row>
    <row r="1251" spans="1:4" ht="17.25" customHeight="1" x14ac:dyDescent="0.15">
      <c r="A1251" s="56">
        <v>1243</v>
      </c>
      <c r="B1251" s="73"/>
      <c r="C1251" s="57"/>
      <c r="D1251" s="51" t="e">
        <f>VLOOKUP(B1251,貼り付け用!$S:$U,3,FALSE)</f>
        <v>#N/A</v>
      </c>
    </row>
    <row r="1252" spans="1:4" ht="17.25" customHeight="1" x14ac:dyDescent="0.15">
      <c r="A1252" s="56">
        <v>1244</v>
      </c>
      <c r="B1252" s="73"/>
      <c r="C1252" s="57"/>
      <c r="D1252" s="51" t="e">
        <f>VLOOKUP(B1252,貼り付け用!$S:$U,3,FALSE)</f>
        <v>#N/A</v>
      </c>
    </row>
    <row r="1253" spans="1:4" ht="17.25" customHeight="1" x14ac:dyDescent="0.15">
      <c r="A1253" s="56">
        <v>1245</v>
      </c>
      <c r="B1253" s="73"/>
      <c r="C1253" s="57"/>
      <c r="D1253" s="51" t="e">
        <f>VLOOKUP(B1253,貼り付け用!$S:$U,3,FALSE)</f>
        <v>#N/A</v>
      </c>
    </row>
    <row r="1254" spans="1:4" ht="17.25" customHeight="1" x14ac:dyDescent="0.15">
      <c r="A1254" s="56">
        <v>1246</v>
      </c>
      <c r="B1254" s="73"/>
      <c r="C1254" s="57"/>
      <c r="D1254" s="51" t="e">
        <f>VLOOKUP(B1254,貼り付け用!$S:$U,3,FALSE)</f>
        <v>#N/A</v>
      </c>
    </row>
    <row r="1255" spans="1:4" ht="17.25" customHeight="1" x14ac:dyDescent="0.15">
      <c r="A1255" s="56">
        <v>1247</v>
      </c>
      <c r="B1255" s="73"/>
      <c r="C1255" s="57"/>
      <c r="D1255" s="51" t="e">
        <f>VLOOKUP(B1255,貼り付け用!$S:$U,3,FALSE)</f>
        <v>#N/A</v>
      </c>
    </row>
    <row r="1256" spans="1:4" ht="17.25" customHeight="1" x14ac:dyDescent="0.15">
      <c r="A1256" s="56">
        <v>1248</v>
      </c>
      <c r="B1256" s="73"/>
      <c r="C1256" s="57"/>
      <c r="D1256" s="51" t="e">
        <f>VLOOKUP(B1256,貼り付け用!$S:$U,3,FALSE)</f>
        <v>#N/A</v>
      </c>
    </row>
    <row r="1257" spans="1:4" ht="17.25" customHeight="1" x14ac:dyDescent="0.15">
      <c r="A1257" s="56">
        <v>1249</v>
      </c>
      <c r="B1257" s="73"/>
      <c r="C1257" s="57"/>
      <c r="D1257" s="51" t="e">
        <f>VLOOKUP(B1257,貼り付け用!$S:$U,3,FALSE)</f>
        <v>#N/A</v>
      </c>
    </row>
    <row r="1258" spans="1:4" ht="17.25" customHeight="1" x14ac:dyDescent="0.15">
      <c r="A1258" s="56">
        <v>1250</v>
      </c>
      <c r="B1258" s="73"/>
      <c r="C1258" s="57"/>
      <c r="D1258" s="51" t="e">
        <f>VLOOKUP(B1258,貼り付け用!$S:$U,3,FALSE)</f>
        <v>#N/A</v>
      </c>
    </row>
    <row r="1259" spans="1:4" ht="17.25" customHeight="1" x14ac:dyDescent="0.15">
      <c r="A1259" s="56">
        <v>1251</v>
      </c>
      <c r="B1259" s="73"/>
      <c r="C1259" s="57"/>
      <c r="D1259" s="51" t="e">
        <f>VLOOKUP(B1259,貼り付け用!$S:$U,3,FALSE)</f>
        <v>#N/A</v>
      </c>
    </row>
    <row r="1260" spans="1:4" ht="17.25" customHeight="1" x14ac:dyDescent="0.15">
      <c r="A1260" s="56">
        <v>1252</v>
      </c>
      <c r="B1260" s="73"/>
      <c r="C1260" s="57"/>
      <c r="D1260" s="51" t="e">
        <f>VLOOKUP(B1260,貼り付け用!$S:$U,3,FALSE)</f>
        <v>#N/A</v>
      </c>
    </row>
    <row r="1261" spans="1:4" ht="17.25" customHeight="1" x14ac:dyDescent="0.15">
      <c r="A1261" s="56">
        <v>1253</v>
      </c>
      <c r="B1261" s="73"/>
      <c r="C1261" s="57"/>
      <c r="D1261" s="51" t="e">
        <f>VLOOKUP(B1261,貼り付け用!$S:$U,3,FALSE)</f>
        <v>#N/A</v>
      </c>
    </row>
    <row r="1262" spans="1:4" ht="17.25" customHeight="1" x14ac:dyDescent="0.15">
      <c r="A1262" s="56">
        <v>1254</v>
      </c>
      <c r="B1262" s="73"/>
      <c r="C1262" s="57"/>
      <c r="D1262" s="51" t="e">
        <f>VLOOKUP(B1262,貼り付け用!$S:$U,3,FALSE)</f>
        <v>#N/A</v>
      </c>
    </row>
    <row r="1263" spans="1:4" ht="17.25" customHeight="1" x14ac:dyDescent="0.15">
      <c r="A1263" s="56">
        <v>1255</v>
      </c>
      <c r="B1263" s="73"/>
      <c r="C1263" s="57"/>
      <c r="D1263" s="51" t="e">
        <f>VLOOKUP(B1263,貼り付け用!$S:$U,3,FALSE)</f>
        <v>#N/A</v>
      </c>
    </row>
    <row r="1264" spans="1:4" ht="17.25" customHeight="1" x14ac:dyDescent="0.15">
      <c r="A1264" s="56">
        <v>1256</v>
      </c>
      <c r="B1264" s="73"/>
      <c r="C1264" s="57"/>
      <c r="D1264" s="51" t="e">
        <f>VLOOKUP(B1264,貼り付け用!$S:$U,3,FALSE)</f>
        <v>#N/A</v>
      </c>
    </row>
    <row r="1265" spans="1:4" ht="17.25" customHeight="1" x14ac:dyDescent="0.15">
      <c r="A1265" s="56">
        <v>1257</v>
      </c>
      <c r="B1265" s="73"/>
      <c r="C1265" s="57"/>
      <c r="D1265" s="51" t="e">
        <f>VLOOKUP(B1265,貼り付け用!$S:$U,3,FALSE)</f>
        <v>#N/A</v>
      </c>
    </row>
    <row r="1266" spans="1:4" ht="17.25" customHeight="1" x14ac:dyDescent="0.15">
      <c r="A1266" s="56">
        <v>1258</v>
      </c>
      <c r="B1266" s="73"/>
      <c r="C1266" s="57"/>
      <c r="D1266" s="51" t="e">
        <f>VLOOKUP(B1266,貼り付け用!$S:$U,3,FALSE)</f>
        <v>#N/A</v>
      </c>
    </row>
    <row r="1267" spans="1:4" ht="17.25" customHeight="1" x14ac:dyDescent="0.15">
      <c r="A1267" s="56">
        <v>1259</v>
      </c>
      <c r="B1267" s="73"/>
      <c r="C1267" s="57"/>
      <c r="D1267" s="51" t="e">
        <f>VLOOKUP(B1267,貼り付け用!$S:$U,3,FALSE)</f>
        <v>#N/A</v>
      </c>
    </row>
    <row r="1268" spans="1:4" ht="17.25" customHeight="1" x14ac:dyDescent="0.15">
      <c r="A1268" s="56">
        <v>1260</v>
      </c>
      <c r="B1268" s="73"/>
      <c r="C1268" s="57"/>
      <c r="D1268" s="51" t="e">
        <f>VLOOKUP(B1268,貼り付け用!$S:$U,3,FALSE)</f>
        <v>#N/A</v>
      </c>
    </row>
    <row r="1269" spans="1:4" ht="17.25" customHeight="1" x14ac:dyDescent="0.15">
      <c r="A1269" s="56">
        <v>1261</v>
      </c>
      <c r="B1269" s="73"/>
      <c r="C1269" s="57"/>
      <c r="D1269" s="51" t="e">
        <f>VLOOKUP(B1269,貼り付け用!$S:$U,3,FALSE)</f>
        <v>#N/A</v>
      </c>
    </row>
    <row r="1270" spans="1:4" ht="17.25" customHeight="1" x14ac:dyDescent="0.15">
      <c r="A1270" s="56">
        <v>1262</v>
      </c>
      <c r="B1270" s="73"/>
      <c r="C1270" s="57"/>
      <c r="D1270" s="51" t="e">
        <f>VLOOKUP(B1270,貼り付け用!$S:$U,3,FALSE)</f>
        <v>#N/A</v>
      </c>
    </row>
    <row r="1271" spans="1:4" ht="17.25" customHeight="1" x14ac:dyDescent="0.15">
      <c r="A1271" s="56">
        <v>1263</v>
      </c>
      <c r="B1271" s="73"/>
      <c r="C1271" s="57"/>
      <c r="D1271" s="51" t="e">
        <f>VLOOKUP(B1271,貼り付け用!$S:$U,3,FALSE)</f>
        <v>#N/A</v>
      </c>
    </row>
    <row r="1272" spans="1:4" ht="17.25" customHeight="1" x14ac:dyDescent="0.15">
      <c r="A1272" s="56">
        <v>1264</v>
      </c>
      <c r="B1272" s="73"/>
      <c r="C1272" s="57"/>
      <c r="D1272" s="51" t="e">
        <f>VLOOKUP(B1272,貼り付け用!$S:$U,3,FALSE)</f>
        <v>#N/A</v>
      </c>
    </row>
    <row r="1273" spans="1:4" ht="17.25" customHeight="1" x14ac:dyDescent="0.15">
      <c r="A1273" s="56">
        <v>1265</v>
      </c>
      <c r="B1273" s="73"/>
      <c r="C1273" s="57"/>
      <c r="D1273" s="51" t="e">
        <f>VLOOKUP(B1273,貼り付け用!$S:$U,3,FALSE)</f>
        <v>#N/A</v>
      </c>
    </row>
    <row r="1274" spans="1:4" ht="17.25" customHeight="1" x14ac:dyDescent="0.15">
      <c r="A1274" s="56">
        <v>1266</v>
      </c>
      <c r="B1274" s="73"/>
      <c r="C1274" s="57"/>
      <c r="D1274" s="51" t="e">
        <f>VLOOKUP(B1274,貼り付け用!$S:$U,3,FALSE)</f>
        <v>#N/A</v>
      </c>
    </row>
    <row r="1275" spans="1:4" ht="17.25" customHeight="1" x14ac:dyDescent="0.15">
      <c r="A1275" s="56">
        <v>1267</v>
      </c>
      <c r="B1275" s="73"/>
      <c r="C1275" s="57"/>
      <c r="D1275" s="51" t="e">
        <f>VLOOKUP(B1275,貼り付け用!$S:$U,3,FALSE)</f>
        <v>#N/A</v>
      </c>
    </row>
    <row r="1276" spans="1:4" ht="17.25" customHeight="1" x14ac:dyDescent="0.15">
      <c r="A1276" s="56">
        <v>1268</v>
      </c>
      <c r="B1276" s="73"/>
      <c r="C1276" s="57"/>
      <c r="D1276" s="51" t="e">
        <f>VLOOKUP(B1276,貼り付け用!$S:$U,3,FALSE)</f>
        <v>#N/A</v>
      </c>
    </row>
    <row r="1277" spans="1:4" ht="17.25" customHeight="1" x14ac:dyDescent="0.15">
      <c r="A1277" s="56">
        <v>1269</v>
      </c>
      <c r="B1277" s="73"/>
      <c r="C1277" s="57"/>
      <c r="D1277" s="51" t="e">
        <f>VLOOKUP(B1277,貼り付け用!$S:$U,3,FALSE)</f>
        <v>#N/A</v>
      </c>
    </row>
    <row r="1278" spans="1:4" ht="17.25" customHeight="1" x14ac:dyDescent="0.15">
      <c r="A1278" s="56">
        <v>1270</v>
      </c>
      <c r="B1278" s="73"/>
      <c r="C1278" s="57"/>
      <c r="D1278" s="51" t="e">
        <f>VLOOKUP(B1278,貼り付け用!$S:$U,3,FALSE)</f>
        <v>#N/A</v>
      </c>
    </row>
    <row r="1279" spans="1:4" ht="17.25" customHeight="1" x14ac:dyDescent="0.15">
      <c r="A1279" s="56">
        <v>1271</v>
      </c>
      <c r="B1279" s="73"/>
      <c r="C1279" s="57"/>
      <c r="D1279" s="51" t="e">
        <f>VLOOKUP(B1279,貼り付け用!$S:$U,3,FALSE)</f>
        <v>#N/A</v>
      </c>
    </row>
    <row r="1280" spans="1:4" ht="17.25" customHeight="1" x14ac:dyDescent="0.15">
      <c r="A1280" s="56">
        <v>1272</v>
      </c>
      <c r="B1280" s="73"/>
      <c r="C1280" s="57"/>
      <c r="D1280" s="51" t="e">
        <f>VLOOKUP(B1280,貼り付け用!$S:$U,3,FALSE)</f>
        <v>#N/A</v>
      </c>
    </row>
    <row r="1281" spans="1:4" ht="17.25" customHeight="1" x14ac:dyDescent="0.15">
      <c r="A1281" s="56">
        <v>1273</v>
      </c>
      <c r="B1281" s="73"/>
      <c r="C1281" s="57"/>
      <c r="D1281" s="51" t="e">
        <f>VLOOKUP(B1281,貼り付け用!$S:$U,3,FALSE)</f>
        <v>#N/A</v>
      </c>
    </row>
    <row r="1282" spans="1:4" ht="17.25" customHeight="1" x14ac:dyDescent="0.15">
      <c r="A1282" s="56">
        <v>1274</v>
      </c>
      <c r="B1282" s="73"/>
      <c r="C1282" s="57"/>
      <c r="D1282" s="51" t="e">
        <f>VLOOKUP(B1282,貼り付け用!$S:$U,3,FALSE)</f>
        <v>#N/A</v>
      </c>
    </row>
    <row r="1283" spans="1:4" ht="17.25" customHeight="1" x14ac:dyDescent="0.15">
      <c r="A1283" s="56">
        <v>1275</v>
      </c>
      <c r="B1283" s="73"/>
      <c r="C1283" s="57"/>
      <c r="D1283" s="51" t="e">
        <f>VLOOKUP(B1283,貼り付け用!$S:$U,3,FALSE)</f>
        <v>#N/A</v>
      </c>
    </row>
    <row r="1284" spans="1:4" ht="17.25" customHeight="1" x14ac:dyDescent="0.15">
      <c r="A1284" s="56">
        <v>1276</v>
      </c>
      <c r="B1284" s="73"/>
      <c r="C1284" s="57"/>
      <c r="D1284" s="51" t="e">
        <f>VLOOKUP(B1284,貼り付け用!$S:$U,3,FALSE)</f>
        <v>#N/A</v>
      </c>
    </row>
    <row r="1285" spans="1:4" ht="17.25" customHeight="1" x14ac:dyDescent="0.15">
      <c r="A1285" s="56">
        <v>1277</v>
      </c>
      <c r="B1285" s="73"/>
      <c r="C1285" s="57"/>
      <c r="D1285" s="51" t="e">
        <f>VLOOKUP(B1285,貼り付け用!$S:$U,3,FALSE)</f>
        <v>#N/A</v>
      </c>
    </row>
    <row r="1286" spans="1:4" ht="17.25" customHeight="1" x14ac:dyDescent="0.15">
      <c r="A1286" s="56">
        <v>1278</v>
      </c>
      <c r="B1286" s="73"/>
      <c r="C1286" s="57"/>
      <c r="D1286" s="51" t="e">
        <f>VLOOKUP(B1286,貼り付け用!$S:$U,3,FALSE)</f>
        <v>#N/A</v>
      </c>
    </row>
    <row r="1287" spans="1:4" ht="17.25" customHeight="1" x14ac:dyDescent="0.15">
      <c r="A1287" s="56">
        <v>1279</v>
      </c>
      <c r="B1287" s="73"/>
      <c r="C1287" s="57"/>
      <c r="D1287" s="51" t="e">
        <f>VLOOKUP(B1287,貼り付け用!$S:$U,3,FALSE)</f>
        <v>#N/A</v>
      </c>
    </row>
    <row r="1288" spans="1:4" ht="17.25" customHeight="1" x14ac:dyDescent="0.15">
      <c r="A1288" s="56">
        <v>1280</v>
      </c>
      <c r="B1288" s="73"/>
      <c r="C1288" s="57"/>
      <c r="D1288" s="51" t="e">
        <f>VLOOKUP(B1288,貼り付け用!$S:$U,3,FALSE)</f>
        <v>#N/A</v>
      </c>
    </row>
    <row r="1289" spans="1:4" ht="17.25" customHeight="1" x14ac:dyDescent="0.15">
      <c r="A1289" s="56">
        <v>1281</v>
      </c>
      <c r="B1289" s="73"/>
      <c r="C1289" s="57"/>
      <c r="D1289" s="51" t="e">
        <f>VLOOKUP(B1289,貼り付け用!$S:$U,3,FALSE)</f>
        <v>#N/A</v>
      </c>
    </row>
    <row r="1290" spans="1:4" ht="17.25" customHeight="1" x14ac:dyDescent="0.15">
      <c r="A1290" s="56">
        <v>1282</v>
      </c>
      <c r="B1290" s="73"/>
      <c r="C1290" s="57"/>
      <c r="D1290" s="51" t="e">
        <f>VLOOKUP(B1290,貼り付け用!$S:$U,3,FALSE)</f>
        <v>#N/A</v>
      </c>
    </row>
    <row r="1291" spans="1:4" ht="17.25" customHeight="1" x14ac:dyDescent="0.15">
      <c r="A1291" s="56">
        <v>1283</v>
      </c>
      <c r="B1291" s="73"/>
      <c r="C1291" s="57"/>
      <c r="D1291" s="51" t="e">
        <f>VLOOKUP(B1291,貼り付け用!$S:$U,3,FALSE)</f>
        <v>#N/A</v>
      </c>
    </row>
    <row r="1292" spans="1:4" ht="17.25" customHeight="1" x14ac:dyDescent="0.15">
      <c r="A1292" s="56">
        <v>1284</v>
      </c>
      <c r="B1292" s="73"/>
      <c r="C1292" s="57"/>
      <c r="D1292" s="51" t="e">
        <f>VLOOKUP(B1292,貼り付け用!$S:$U,3,FALSE)</f>
        <v>#N/A</v>
      </c>
    </row>
    <row r="1293" spans="1:4" ht="17.25" customHeight="1" x14ac:dyDescent="0.15">
      <c r="A1293" s="56">
        <v>1285</v>
      </c>
      <c r="B1293" s="73"/>
      <c r="C1293" s="57"/>
      <c r="D1293" s="51" t="e">
        <f>VLOOKUP(B1293,貼り付け用!$S:$U,3,FALSE)</f>
        <v>#N/A</v>
      </c>
    </row>
    <row r="1294" spans="1:4" ht="17.25" customHeight="1" x14ac:dyDescent="0.15">
      <c r="A1294" s="56">
        <v>1286</v>
      </c>
      <c r="B1294" s="73"/>
      <c r="C1294" s="57"/>
      <c r="D1294" s="51" t="e">
        <f>VLOOKUP(B1294,貼り付け用!$S:$U,3,FALSE)</f>
        <v>#N/A</v>
      </c>
    </row>
    <row r="1295" spans="1:4" ht="17.25" customHeight="1" x14ac:dyDescent="0.15">
      <c r="A1295" s="56">
        <v>1287</v>
      </c>
      <c r="B1295" s="73"/>
      <c r="C1295" s="57"/>
      <c r="D1295" s="51" t="e">
        <f>VLOOKUP(B1295,貼り付け用!$S:$U,3,FALSE)</f>
        <v>#N/A</v>
      </c>
    </row>
    <row r="1296" spans="1:4" ht="17.25" customHeight="1" x14ac:dyDescent="0.15">
      <c r="A1296" s="56">
        <v>1288</v>
      </c>
      <c r="B1296" s="73"/>
      <c r="C1296" s="57"/>
      <c r="D1296" s="51" t="e">
        <f>VLOOKUP(B1296,貼り付け用!$S:$U,3,FALSE)</f>
        <v>#N/A</v>
      </c>
    </row>
    <row r="1297" spans="1:4" ht="17.25" customHeight="1" x14ac:dyDescent="0.15">
      <c r="A1297" s="56">
        <v>1289</v>
      </c>
      <c r="B1297" s="73"/>
      <c r="C1297" s="57"/>
      <c r="D1297" s="51" t="e">
        <f>VLOOKUP(B1297,貼り付け用!$S:$U,3,FALSE)</f>
        <v>#N/A</v>
      </c>
    </row>
    <row r="1298" spans="1:4" ht="17.25" customHeight="1" x14ac:dyDescent="0.15">
      <c r="A1298" s="56">
        <v>1290</v>
      </c>
      <c r="B1298" s="73"/>
      <c r="C1298" s="57"/>
      <c r="D1298" s="51" t="e">
        <f>VLOOKUP(B1298,貼り付け用!$S:$U,3,FALSE)</f>
        <v>#N/A</v>
      </c>
    </row>
    <row r="1299" spans="1:4" ht="17.25" customHeight="1" x14ac:dyDescent="0.15">
      <c r="A1299" s="56">
        <v>1291</v>
      </c>
      <c r="B1299" s="73"/>
      <c r="C1299" s="57"/>
      <c r="D1299" s="51" t="e">
        <f>VLOOKUP(B1299,貼り付け用!$S:$U,3,FALSE)</f>
        <v>#N/A</v>
      </c>
    </row>
    <row r="1300" spans="1:4" ht="17.25" customHeight="1" x14ac:dyDescent="0.15">
      <c r="A1300" s="56">
        <v>1292</v>
      </c>
      <c r="B1300" s="73"/>
      <c r="C1300" s="57"/>
      <c r="D1300" s="51" t="e">
        <f>VLOOKUP(B1300,貼り付け用!$S:$U,3,FALSE)</f>
        <v>#N/A</v>
      </c>
    </row>
    <row r="1301" spans="1:4" ht="17.25" customHeight="1" x14ac:dyDescent="0.15">
      <c r="A1301" s="56">
        <v>1293</v>
      </c>
      <c r="B1301" s="73"/>
      <c r="C1301" s="57"/>
      <c r="D1301" s="51" t="e">
        <f>VLOOKUP(B1301,貼り付け用!$S:$U,3,FALSE)</f>
        <v>#N/A</v>
      </c>
    </row>
    <row r="1302" spans="1:4" ht="17.25" customHeight="1" x14ac:dyDescent="0.15">
      <c r="A1302" s="56">
        <v>1294</v>
      </c>
      <c r="B1302" s="73"/>
      <c r="C1302" s="57"/>
      <c r="D1302" s="51" t="e">
        <f>VLOOKUP(B1302,貼り付け用!$S:$U,3,FALSE)</f>
        <v>#N/A</v>
      </c>
    </row>
    <row r="1303" spans="1:4" ht="17.25" customHeight="1" x14ac:dyDescent="0.15">
      <c r="A1303" s="56">
        <v>1295</v>
      </c>
      <c r="B1303" s="73"/>
      <c r="C1303" s="57"/>
      <c r="D1303" s="51" t="e">
        <f>VLOOKUP(B1303,貼り付け用!$S:$U,3,FALSE)</f>
        <v>#N/A</v>
      </c>
    </row>
    <row r="1304" spans="1:4" ht="17.25" customHeight="1" x14ac:dyDescent="0.15">
      <c r="A1304" s="56">
        <v>1296</v>
      </c>
      <c r="B1304" s="73"/>
      <c r="C1304" s="57"/>
      <c r="D1304" s="51" t="e">
        <f>VLOOKUP(B1304,貼り付け用!$S:$U,3,FALSE)</f>
        <v>#N/A</v>
      </c>
    </row>
    <row r="1305" spans="1:4" ht="17.25" customHeight="1" x14ac:dyDescent="0.15">
      <c r="A1305" s="56">
        <v>1297</v>
      </c>
      <c r="B1305" s="73"/>
      <c r="C1305" s="57"/>
      <c r="D1305" s="51" t="e">
        <f>VLOOKUP(B1305,貼り付け用!$S:$U,3,FALSE)</f>
        <v>#N/A</v>
      </c>
    </row>
    <row r="1306" spans="1:4" ht="17.25" customHeight="1" x14ac:dyDescent="0.15">
      <c r="A1306" s="56">
        <v>1298</v>
      </c>
      <c r="B1306" s="73"/>
      <c r="C1306" s="57"/>
      <c r="D1306" s="51" t="e">
        <f>VLOOKUP(B1306,貼り付け用!$S:$U,3,FALSE)</f>
        <v>#N/A</v>
      </c>
    </row>
    <row r="1307" spans="1:4" ht="17.25" customHeight="1" x14ac:dyDescent="0.15">
      <c r="A1307" s="56">
        <v>1299</v>
      </c>
      <c r="B1307" s="73"/>
      <c r="C1307" s="57"/>
      <c r="D1307" s="51" t="e">
        <f>VLOOKUP(B1307,貼り付け用!$S:$U,3,FALSE)</f>
        <v>#N/A</v>
      </c>
    </row>
    <row r="1308" spans="1:4" ht="17.25" customHeight="1" x14ac:dyDescent="0.15">
      <c r="A1308" s="56">
        <v>1300</v>
      </c>
      <c r="B1308" s="73"/>
      <c r="C1308" s="57"/>
      <c r="D1308" s="51" t="e">
        <f>VLOOKUP(B1308,貼り付け用!$S:$U,3,FALSE)</f>
        <v>#N/A</v>
      </c>
    </row>
    <row r="1309" spans="1:4" ht="17.25" customHeight="1" x14ac:dyDescent="0.15">
      <c r="A1309" s="56">
        <v>1301</v>
      </c>
      <c r="B1309" s="73"/>
      <c r="C1309" s="57"/>
      <c r="D1309" s="51" t="e">
        <f>VLOOKUP(B1309,貼り付け用!$S:$U,3,FALSE)</f>
        <v>#N/A</v>
      </c>
    </row>
    <row r="1310" spans="1:4" ht="17.25" customHeight="1" x14ac:dyDescent="0.15">
      <c r="A1310" s="56">
        <v>1302</v>
      </c>
      <c r="B1310" s="73"/>
      <c r="C1310" s="57"/>
      <c r="D1310" s="51" t="e">
        <f>VLOOKUP(B1310,貼り付け用!$S:$U,3,FALSE)</f>
        <v>#N/A</v>
      </c>
    </row>
    <row r="1311" spans="1:4" ht="17.25" customHeight="1" x14ac:dyDescent="0.15">
      <c r="A1311" s="56">
        <v>1303</v>
      </c>
      <c r="B1311" s="73"/>
      <c r="C1311" s="57"/>
      <c r="D1311" s="51" t="e">
        <f>VLOOKUP(B1311,貼り付け用!$S:$U,3,FALSE)</f>
        <v>#N/A</v>
      </c>
    </row>
    <row r="1312" spans="1:4" ht="17.25" customHeight="1" x14ac:dyDescent="0.15">
      <c r="A1312" s="56">
        <v>1304</v>
      </c>
      <c r="B1312" s="73"/>
      <c r="C1312" s="57"/>
      <c r="D1312" s="51" t="e">
        <f>VLOOKUP(B1312,貼り付け用!$S:$U,3,FALSE)</f>
        <v>#N/A</v>
      </c>
    </row>
    <row r="1313" spans="1:4" ht="17.25" customHeight="1" x14ac:dyDescent="0.15">
      <c r="A1313" s="56">
        <v>1305</v>
      </c>
      <c r="B1313" s="73"/>
      <c r="C1313" s="57"/>
      <c r="D1313" s="51" t="e">
        <f>VLOOKUP(B1313,貼り付け用!$S:$U,3,FALSE)</f>
        <v>#N/A</v>
      </c>
    </row>
    <row r="1314" spans="1:4" ht="17.25" customHeight="1" x14ac:dyDescent="0.15">
      <c r="A1314" s="56">
        <v>1306</v>
      </c>
      <c r="B1314" s="73"/>
      <c r="C1314" s="57"/>
      <c r="D1314" s="51" t="e">
        <f>VLOOKUP(B1314,貼り付け用!$S:$U,3,FALSE)</f>
        <v>#N/A</v>
      </c>
    </row>
    <row r="1315" spans="1:4" ht="17.25" customHeight="1" x14ac:dyDescent="0.15">
      <c r="A1315" s="56">
        <v>1307</v>
      </c>
      <c r="B1315" s="73"/>
      <c r="C1315" s="57"/>
      <c r="D1315" s="51" t="e">
        <f>VLOOKUP(B1315,貼り付け用!$S:$U,3,FALSE)</f>
        <v>#N/A</v>
      </c>
    </row>
    <row r="1316" spans="1:4" ht="17.25" customHeight="1" x14ac:dyDescent="0.15">
      <c r="A1316" s="56">
        <v>1308</v>
      </c>
      <c r="B1316" s="73"/>
      <c r="C1316" s="57"/>
      <c r="D1316" s="51" t="e">
        <f>VLOOKUP(B1316,貼り付け用!$S:$U,3,FALSE)</f>
        <v>#N/A</v>
      </c>
    </row>
    <row r="1317" spans="1:4" ht="17.25" customHeight="1" x14ac:dyDescent="0.15">
      <c r="A1317" s="56">
        <v>1309</v>
      </c>
      <c r="B1317" s="73"/>
      <c r="C1317" s="57"/>
      <c r="D1317" s="51" t="e">
        <f>VLOOKUP(B1317,貼り付け用!$S:$U,3,FALSE)</f>
        <v>#N/A</v>
      </c>
    </row>
    <row r="1318" spans="1:4" ht="17.25" customHeight="1" x14ac:dyDescent="0.15">
      <c r="A1318" s="56">
        <v>1310</v>
      </c>
      <c r="B1318" s="73"/>
      <c r="C1318" s="57"/>
      <c r="D1318" s="51" t="e">
        <f>VLOOKUP(B1318,貼り付け用!$S:$U,3,FALSE)</f>
        <v>#N/A</v>
      </c>
    </row>
    <row r="1319" spans="1:4" ht="17.25" customHeight="1" x14ac:dyDescent="0.15">
      <c r="A1319" s="56">
        <v>1311</v>
      </c>
      <c r="B1319" s="73"/>
      <c r="C1319" s="57"/>
      <c r="D1319" s="51" t="e">
        <f>VLOOKUP(B1319,貼り付け用!$S:$U,3,FALSE)</f>
        <v>#N/A</v>
      </c>
    </row>
    <row r="1320" spans="1:4" ht="17.25" customHeight="1" x14ac:dyDescent="0.15">
      <c r="A1320" s="56">
        <v>1312</v>
      </c>
      <c r="B1320" s="73"/>
      <c r="C1320" s="57"/>
      <c r="D1320" s="51" t="e">
        <f>VLOOKUP(B1320,貼り付け用!$S:$U,3,FALSE)</f>
        <v>#N/A</v>
      </c>
    </row>
    <row r="1321" spans="1:4" ht="17.25" customHeight="1" x14ac:dyDescent="0.15">
      <c r="A1321" s="56">
        <v>1313</v>
      </c>
      <c r="B1321" s="73"/>
      <c r="C1321" s="57"/>
      <c r="D1321" s="51" t="e">
        <f>VLOOKUP(B1321,貼り付け用!$S:$U,3,FALSE)</f>
        <v>#N/A</v>
      </c>
    </row>
    <row r="1322" spans="1:4" ht="17.25" customHeight="1" x14ac:dyDescent="0.15">
      <c r="A1322" s="56">
        <v>1314</v>
      </c>
      <c r="B1322" s="73"/>
      <c r="C1322" s="57"/>
      <c r="D1322" s="51" t="e">
        <f>VLOOKUP(B1322,貼り付け用!$S:$U,3,FALSE)</f>
        <v>#N/A</v>
      </c>
    </row>
    <row r="1323" spans="1:4" ht="17.25" customHeight="1" x14ac:dyDescent="0.15">
      <c r="A1323" s="56">
        <v>1315</v>
      </c>
      <c r="B1323" s="73"/>
      <c r="C1323" s="57"/>
      <c r="D1323" s="51" t="e">
        <f>VLOOKUP(B1323,貼り付け用!$S:$U,3,FALSE)</f>
        <v>#N/A</v>
      </c>
    </row>
    <row r="1324" spans="1:4" ht="17.25" customHeight="1" x14ac:dyDescent="0.15">
      <c r="A1324" s="56">
        <v>1316</v>
      </c>
      <c r="B1324" s="73"/>
      <c r="C1324" s="57"/>
      <c r="D1324" s="51" t="e">
        <f>VLOOKUP(B1324,貼り付け用!$S:$U,3,FALSE)</f>
        <v>#N/A</v>
      </c>
    </row>
    <row r="1325" spans="1:4" ht="17.25" customHeight="1" x14ac:dyDescent="0.15">
      <c r="A1325" s="56">
        <v>1317</v>
      </c>
      <c r="B1325" s="73"/>
      <c r="C1325" s="57"/>
      <c r="D1325" s="51" t="e">
        <f>VLOOKUP(B1325,貼り付け用!$S:$U,3,FALSE)</f>
        <v>#N/A</v>
      </c>
    </row>
    <row r="1326" spans="1:4" ht="17.25" customHeight="1" x14ac:dyDescent="0.15">
      <c r="A1326" s="56">
        <v>1318</v>
      </c>
      <c r="B1326" s="73"/>
      <c r="C1326" s="57"/>
      <c r="D1326" s="51" t="e">
        <f>VLOOKUP(B1326,貼り付け用!$S:$U,3,FALSE)</f>
        <v>#N/A</v>
      </c>
    </row>
    <row r="1327" spans="1:4" ht="17.25" customHeight="1" x14ac:dyDescent="0.15">
      <c r="A1327" s="56">
        <v>1319</v>
      </c>
      <c r="B1327" s="73"/>
      <c r="C1327" s="57"/>
      <c r="D1327" s="51" t="e">
        <f>VLOOKUP(B1327,貼り付け用!$S:$U,3,FALSE)</f>
        <v>#N/A</v>
      </c>
    </row>
    <row r="1328" spans="1:4" ht="17.25" customHeight="1" x14ac:dyDescent="0.15">
      <c r="A1328" s="56">
        <v>1320</v>
      </c>
      <c r="B1328" s="73"/>
      <c r="C1328" s="57"/>
      <c r="D1328" s="51" t="e">
        <f>VLOOKUP(B1328,貼り付け用!$S:$U,3,FALSE)</f>
        <v>#N/A</v>
      </c>
    </row>
    <row r="1329" spans="1:4" ht="17.25" customHeight="1" x14ac:dyDescent="0.15">
      <c r="A1329" s="56">
        <v>1321</v>
      </c>
      <c r="B1329" s="73"/>
      <c r="C1329" s="57"/>
      <c r="D1329" s="51" t="e">
        <f>VLOOKUP(B1329,貼り付け用!$S:$U,3,FALSE)</f>
        <v>#N/A</v>
      </c>
    </row>
    <row r="1330" spans="1:4" ht="17.25" customHeight="1" x14ac:dyDescent="0.15">
      <c r="A1330" s="56">
        <v>1322</v>
      </c>
      <c r="B1330" s="73"/>
      <c r="C1330" s="57"/>
      <c r="D1330" s="51" t="e">
        <f>VLOOKUP(B1330,貼り付け用!$S:$U,3,FALSE)</f>
        <v>#N/A</v>
      </c>
    </row>
    <row r="1331" spans="1:4" ht="17.25" customHeight="1" x14ac:dyDescent="0.15">
      <c r="A1331" s="56">
        <v>1323</v>
      </c>
      <c r="B1331" s="73"/>
      <c r="C1331" s="57"/>
      <c r="D1331" s="51" t="e">
        <f>VLOOKUP(B1331,貼り付け用!$S:$U,3,FALSE)</f>
        <v>#N/A</v>
      </c>
    </row>
    <row r="1332" spans="1:4" ht="17.25" customHeight="1" x14ac:dyDescent="0.15">
      <c r="A1332" s="56">
        <v>1324</v>
      </c>
      <c r="B1332" s="73"/>
      <c r="C1332" s="57"/>
      <c r="D1332" s="51" t="e">
        <f>VLOOKUP(B1332,貼り付け用!$S:$U,3,FALSE)</f>
        <v>#N/A</v>
      </c>
    </row>
    <row r="1333" spans="1:4" ht="17.25" customHeight="1" x14ac:dyDescent="0.15">
      <c r="A1333" s="56">
        <v>1325</v>
      </c>
      <c r="B1333" s="73"/>
      <c r="C1333" s="57"/>
      <c r="D1333" s="51" t="e">
        <f>VLOOKUP(B1333,貼り付け用!$S:$U,3,FALSE)</f>
        <v>#N/A</v>
      </c>
    </row>
    <row r="1334" spans="1:4" ht="17.25" customHeight="1" x14ac:dyDescent="0.15">
      <c r="A1334" s="56">
        <v>1326</v>
      </c>
      <c r="B1334" s="73"/>
      <c r="C1334" s="57"/>
      <c r="D1334" s="51" t="e">
        <f>VLOOKUP(B1334,貼り付け用!$S:$U,3,FALSE)</f>
        <v>#N/A</v>
      </c>
    </row>
    <row r="1335" spans="1:4" ht="17.25" customHeight="1" x14ac:dyDescent="0.15">
      <c r="A1335" s="56">
        <v>1327</v>
      </c>
      <c r="B1335" s="73"/>
      <c r="C1335" s="57"/>
      <c r="D1335" s="51" t="e">
        <f>VLOOKUP(B1335,貼り付け用!$S:$U,3,FALSE)</f>
        <v>#N/A</v>
      </c>
    </row>
    <row r="1336" spans="1:4" ht="17.25" customHeight="1" x14ac:dyDescent="0.15">
      <c r="A1336" s="56">
        <v>1328</v>
      </c>
      <c r="B1336" s="73"/>
      <c r="C1336" s="57"/>
      <c r="D1336" s="51" t="e">
        <f>VLOOKUP(B1336,貼り付け用!$S:$U,3,FALSE)</f>
        <v>#N/A</v>
      </c>
    </row>
    <row r="1337" spans="1:4" ht="17.25" customHeight="1" x14ac:dyDescent="0.15">
      <c r="A1337" s="56">
        <v>1329</v>
      </c>
      <c r="B1337" s="73"/>
      <c r="C1337" s="57"/>
      <c r="D1337" s="51" t="e">
        <f>VLOOKUP(B1337,貼り付け用!$S:$U,3,FALSE)</f>
        <v>#N/A</v>
      </c>
    </row>
    <row r="1338" spans="1:4" ht="17.25" customHeight="1" x14ac:dyDescent="0.15">
      <c r="A1338" s="56">
        <v>1330</v>
      </c>
      <c r="B1338" s="73"/>
      <c r="C1338" s="57"/>
      <c r="D1338" s="51" t="e">
        <f>VLOOKUP(B1338,貼り付け用!$S:$U,3,FALSE)</f>
        <v>#N/A</v>
      </c>
    </row>
    <row r="1339" spans="1:4" ht="17.25" customHeight="1" x14ac:dyDescent="0.15">
      <c r="A1339" s="56">
        <v>1331</v>
      </c>
      <c r="B1339" s="73"/>
      <c r="C1339" s="57"/>
      <c r="D1339" s="51" t="e">
        <f>VLOOKUP(B1339,貼り付け用!$S:$U,3,FALSE)</f>
        <v>#N/A</v>
      </c>
    </row>
    <row r="1340" spans="1:4" ht="17.25" customHeight="1" x14ac:dyDescent="0.15">
      <c r="A1340" s="56">
        <v>1332</v>
      </c>
      <c r="B1340" s="73"/>
      <c r="C1340" s="57"/>
      <c r="D1340" s="51" t="e">
        <f>VLOOKUP(B1340,貼り付け用!$S:$U,3,FALSE)</f>
        <v>#N/A</v>
      </c>
    </row>
    <row r="1341" spans="1:4" ht="17.25" customHeight="1" x14ac:dyDescent="0.15">
      <c r="A1341" s="56">
        <v>1333</v>
      </c>
      <c r="B1341" s="73"/>
      <c r="C1341" s="57"/>
      <c r="D1341" s="51" t="e">
        <f>VLOOKUP(B1341,貼り付け用!$S:$U,3,FALSE)</f>
        <v>#N/A</v>
      </c>
    </row>
    <row r="1342" spans="1:4" ht="17.25" customHeight="1" x14ac:dyDescent="0.15">
      <c r="A1342" s="56">
        <v>1334</v>
      </c>
      <c r="B1342" s="73"/>
      <c r="C1342" s="57"/>
      <c r="D1342" s="51" t="e">
        <f>VLOOKUP(B1342,貼り付け用!$S:$U,3,FALSE)</f>
        <v>#N/A</v>
      </c>
    </row>
    <row r="1343" spans="1:4" ht="17.25" customHeight="1" x14ac:dyDescent="0.15">
      <c r="A1343" s="56">
        <v>1335</v>
      </c>
      <c r="B1343" s="73"/>
      <c r="C1343" s="57"/>
      <c r="D1343" s="51" t="e">
        <f>VLOOKUP(B1343,貼り付け用!$S:$U,3,FALSE)</f>
        <v>#N/A</v>
      </c>
    </row>
    <row r="1344" spans="1:4" ht="17.25" customHeight="1" x14ac:dyDescent="0.15">
      <c r="A1344" s="56">
        <v>1336</v>
      </c>
      <c r="B1344" s="73"/>
      <c r="C1344" s="57"/>
      <c r="D1344" s="51" t="e">
        <f>VLOOKUP(B1344,貼り付け用!$S:$U,3,FALSE)</f>
        <v>#N/A</v>
      </c>
    </row>
    <row r="1345" spans="1:4" ht="17.25" customHeight="1" x14ac:dyDescent="0.15">
      <c r="A1345" s="56">
        <v>1337</v>
      </c>
      <c r="B1345" s="73"/>
      <c r="C1345" s="57"/>
      <c r="D1345" s="51" t="e">
        <f>VLOOKUP(B1345,貼り付け用!$S:$U,3,FALSE)</f>
        <v>#N/A</v>
      </c>
    </row>
    <row r="1346" spans="1:4" ht="17.25" customHeight="1" x14ac:dyDescent="0.15">
      <c r="A1346" s="56">
        <v>1338</v>
      </c>
      <c r="B1346" s="73"/>
      <c r="C1346" s="57"/>
      <c r="D1346" s="51" t="e">
        <f>VLOOKUP(B1346,貼り付け用!$S:$U,3,FALSE)</f>
        <v>#N/A</v>
      </c>
    </row>
    <row r="1347" spans="1:4" ht="17.25" customHeight="1" x14ac:dyDescent="0.15">
      <c r="A1347" s="56">
        <v>1339</v>
      </c>
      <c r="B1347" s="73"/>
      <c r="C1347" s="57"/>
      <c r="D1347" s="51" t="e">
        <f>VLOOKUP(B1347,貼り付け用!$S:$U,3,FALSE)</f>
        <v>#N/A</v>
      </c>
    </row>
    <row r="1348" spans="1:4" ht="17.25" customHeight="1" x14ac:dyDescent="0.15">
      <c r="A1348" s="56">
        <v>1340</v>
      </c>
      <c r="B1348" s="73"/>
      <c r="C1348" s="57"/>
      <c r="D1348" s="51" t="e">
        <f>VLOOKUP(B1348,貼り付け用!$S:$U,3,FALSE)</f>
        <v>#N/A</v>
      </c>
    </row>
    <row r="1349" spans="1:4" ht="17.25" customHeight="1" x14ac:dyDescent="0.15">
      <c r="A1349" s="56">
        <v>1341</v>
      </c>
      <c r="B1349" s="73"/>
      <c r="C1349" s="57"/>
      <c r="D1349" s="51" t="e">
        <f>VLOOKUP(B1349,貼り付け用!$S:$U,3,FALSE)</f>
        <v>#N/A</v>
      </c>
    </row>
    <row r="1350" spans="1:4" ht="17.25" customHeight="1" x14ac:dyDescent="0.15">
      <c r="A1350" s="56">
        <v>1342</v>
      </c>
      <c r="B1350" s="73"/>
      <c r="C1350" s="57"/>
      <c r="D1350" s="51" t="e">
        <f>VLOOKUP(B1350,貼り付け用!$S:$U,3,FALSE)</f>
        <v>#N/A</v>
      </c>
    </row>
    <row r="1351" spans="1:4" ht="17.25" customHeight="1" x14ac:dyDescent="0.15">
      <c r="A1351" s="56">
        <v>1343</v>
      </c>
      <c r="B1351" s="73"/>
      <c r="C1351" s="57"/>
      <c r="D1351" s="51" t="e">
        <f>VLOOKUP(B1351,貼り付け用!$S:$U,3,FALSE)</f>
        <v>#N/A</v>
      </c>
    </row>
    <row r="1352" spans="1:4" ht="17.25" customHeight="1" x14ac:dyDescent="0.15">
      <c r="A1352" s="56">
        <v>1344</v>
      </c>
      <c r="B1352" s="73"/>
      <c r="C1352" s="57"/>
      <c r="D1352" s="51" t="e">
        <f>VLOOKUP(B1352,貼り付け用!$S:$U,3,FALSE)</f>
        <v>#N/A</v>
      </c>
    </row>
    <row r="1353" spans="1:4" ht="17.25" customHeight="1" x14ac:dyDescent="0.15">
      <c r="A1353" s="56">
        <v>1345</v>
      </c>
      <c r="B1353" s="73"/>
      <c r="C1353" s="57"/>
      <c r="D1353" s="51" t="e">
        <f>VLOOKUP(B1353,貼り付け用!$S:$U,3,FALSE)</f>
        <v>#N/A</v>
      </c>
    </row>
    <row r="1354" spans="1:4" ht="17.25" customHeight="1" x14ac:dyDescent="0.15">
      <c r="A1354" s="56">
        <v>1346</v>
      </c>
      <c r="B1354" s="73"/>
      <c r="C1354" s="57"/>
      <c r="D1354" s="51" t="e">
        <f>VLOOKUP(B1354,貼り付け用!$S:$U,3,FALSE)</f>
        <v>#N/A</v>
      </c>
    </row>
    <row r="1355" spans="1:4" ht="17.25" customHeight="1" x14ac:dyDescent="0.15">
      <c r="A1355" s="56">
        <v>1347</v>
      </c>
      <c r="B1355" s="73"/>
      <c r="C1355" s="57"/>
      <c r="D1355" s="51" t="e">
        <f>VLOOKUP(B1355,貼り付け用!$S:$U,3,FALSE)</f>
        <v>#N/A</v>
      </c>
    </row>
    <row r="1356" spans="1:4" ht="17.25" customHeight="1" x14ac:dyDescent="0.15">
      <c r="A1356" s="56">
        <v>1348</v>
      </c>
      <c r="B1356" s="73"/>
      <c r="C1356" s="57"/>
      <c r="D1356" s="51" t="e">
        <f>VLOOKUP(B1356,貼り付け用!$S:$U,3,FALSE)</f>
        <v>#N/A</v>
      </c>
    </row>
    <row r="1357" spans="1:4" ht="17.25" customHeight="1" x14ac:dyDescent="0.15">
      <c r="A1357" s="56">
        <v>1349</v>
      </c>
      <c r="B1357" s="73"/>
      <c r="C1357" s="57"/>
      <c r="D1357" s="51" t="e">
        <f>VLOOKUP(B1357,貼り付け用!$S:$U,3,FALSE)</f>
        <v>#N/A</v>
      </c>
    </row>
    <row r="1358" spans="1:4" ht="17.25" customHeight="1" x14ac:dyDescent="0.15">
      <c r="A1358" s="56">
        <v>1350</v>
      </c>
      <c r="B1358" s="73"/>
      <c r="C1358" s="57"/>
      <c r="D1358" s="51" t="e">
        <f>VLOOKUP(B1358,貼り付け用!$S:$U,3,FALSE)</f>
        <v>#N/A</v>
      </c>
    </row>
    <row r="1359" spans="1:4" ht="17.25" customHeight="1" x14ac:dyDescent="0.15">
      <c r="A1359" s="56">
        <v>1351</v>
      </c>
      <c r="B1359" s="73"/>
      <c r="C1359" s="57"/>
      <c r="D1359" s="51" t="e">
        <f>VLOOKUP(B1359,貼り付け用!$S:$U,3,FALSE)</f>
        <v>#N/A</v>
      </c>
    </row>
    <row r="1360" spans="1:4" ht="17.25" customHeight="1" x14ac:dyDescent="0.15">
      <c r="A1360" s="56">
        <v>1352</v>
      </c>
      <c r="B1360" s="73"/>
      <c r="C1360" s="57"/>
      <c r="D1360" s="51" t="e">
        <f>VLOOKUP(B1360,貼り付け用!$S:$U,3,FALSE)</f>
        <v>#N/A</v>
      </c>
    </row>
    <row r="1361" spans="1:4" ht="17.25" customHeight="1" x14ac:dyDescent="0.15">
      <c r="A1361" s="56">
        <v>1353</v>
      </c>
      <c r="B1361" s="73"/>
      <c r="C1361" s="57"/>
      <c r="D1361" s="51" t="e">
        <f>VLOOKUP(B1361,貼り付け用!$S:$U,3,FALSE)</f>
        <v>#N/A</v>
      </c>
    </row>
    <row r="1362" spans="1:4" ht="17.25" customHeight="1" x14ac:dyDescent="0.15">
      <c r="A1362" s="56">
        <v>1354</v>
      </c>
      <c r="B1362" s="73"/>
      <c r="C1362" s="57"/>
      <c r="D1362" s="51" t="e">
        <f>VLOOKUP(B1362,貼り付け用!$S:$U,3,FALSE)</f>
        <v>#N/A</v>
      </c>
    </row>
    <row r="1363" spans="1:4" ht="17.25" customHeight="1" x14ac:dyDescent="0.15">
      <c r="A1363" s="56">
        <v>1355</v>
      </c>
      <c r="B1363" s="73"/>
      <c r="C1363" s="57"/>
      <c r="D1363" s="51" t="e">
        <f>VLOOKUP(B1363,貼り付け用!$S:$U,3,FALSE)</f>
        <v>#N/A</v>
      </c>
    </row>
    <row r="1364" spans="1:4" ht="17.25" customHeight="1" x14ac:dyDescent="0.15">
      <c r="A1364" s="56">
        <v>1356</v>
      </c>
      <c r="B1364" s="73"/>
      <c r="C1364" s="57"/>
      <c r="D1364" s="51" t="e">
        <f>VLOOKUP(B1364,貼り付け用!$S:$U,3,FALSE)</f>
        <v>#N/A</v>
      </c>
    </row>
    <row r="1365" spans="1:4" ht="17.25" customHeight="1" x14ac:dyDescent="0.15">
      <c r="A1365" s="56">
        <v>1357</v>
      </c>
      <c r="B1365" s="73"/>
      <c r="C1365" s="57"/>
      <c r="D1365" s="51" t="e">
        <f>VLOOKUP(B1365,貼り付け用!$S:$U,3,FALSE)</f>
        <v>#N/A</v>
      </c>
    </row>
    <row r="1366" spans="1:4" ht="17.25" customHeight="1" x14ac:dyDescent="0.15">
      <c r="A1366" s="56">
        <v>1358</v>
      </c>
      <c r="B1366" s="73"/>
      <c r="C1366" s="57"/>
      <c r="D1366" s="51" t="e">
        <f>VLOOKUP(B1366,貼り付け用!$S:$U,3,FALSE)</f>
        <v>#N/A</v>
      </c>
    </row>
    <row r="1367" spans="1:4" ht="17.25" customHeight="1" x14ac:dyDescent="0.15">
      <c r="A1367" s="56">
        <v>1359</v>
      </c>
      <c r="B1367" s="73"/>
      <c r="C1367" s="57"/>
      <c r="D1367" s="51" t="e">
        <f>VLOOKUP(B1367,貼り付け用!$S:$U,3,FALSE)</f>
        <v>#N/A</v>
      </c>
    </row>
    <row r="1368" spans="1:4" ht="17.25" customHeight="1" x14ac:dyDescent="0.15">
      <c r="A1368" s="56">
        <v>1360</v>
      </c>
      <c r="B1368" s="73"/>
      <c r="C1368" s="57"/>
      <c r="D1368" s="51" t="e">
        <f>VLOOKUP(B1368,貼り付け用!$S:$U,3,FALSE)</f>
        <v>#N/A</v>
      </c>
    </row>
    <row r="1369" spans="1:4" ht="17.25" customHeight="1" x14ac:dyDescent="0.15">
      <c r="A1369" s="56">
        <v>1361</v>
      </c>
      <c r="B1369" s="73"/>
      <c r="C1369" s="57"/>
      <c r="D1369" s="51" t="e">
        <f>VLOOKUP(B1369,貼り付け用!$S:$U,3,FALSE)</f>
        <v>#N/A</v>
      </c>
    </row>
    <row r="1370" spans="1:4" ht="17.25" customHeight="1" x14ac:dyDescent="0.15">
      <c r="A1370" s="56">
        <v>1362</v>
      </c>
      <c r="B1370" s="73"/>
      <c r="C1370" s="57"/>
      <c r="D1370" s="51" t="e">
        <f>VLOOKUP(B1370,貼り付け用!$S:$U,3,FALSE)</f>
        <v>#N/A</v>
      </c>
    </row>
    <row r="1371" spans="1:4" ht="17.25" customHeight="1" x14ac:dyDescent="0.15">
      <c r="A1371" s="56">
        <v>1363</v>
      </c>
      <c r="B1371" s="73"/>
      <c r="C1371" s="57"/>
      <c r="D1371" s="51" t="e">
        <f>VLOOKUP(B1371,貼り付け用!$S:$U,3,FALSE)</f>
        <v>#N/A</v>
      </c>
    </row>
    <row r="1372" spans="1:4" ht="17.25" customHeight="1" x14ac:dyDescent="0.15">
      <c r="A1372" s="56">
        <v>1364</v>
      </c>
      <c r="B1372" s="73"/>
      <c r="C1372" s="57"/>
      <c r="D1372" s="51" t="e">
        <f>VLOOKUP(B1372,貼り付け用!$S:$U,3,FALSE)</f>
        <v>#N/A</v>
      </c>
    </row>
    <row r="1373" spans="1:4" ht="17.25" customHeight="1" x14ac:dyDescent="0.15">
      <c r="A1373" s="56">
        <v>1365</v>
      </c>
      <c r="B1373" s="73"/>
      <c r="C1373" s="57"/>
      <c r="D1373" s="51" t="e">
        <f>VLOOKUP(B1373,貼り付け用!$S:$U,3,FALSE)</f>
        <v>#N/A</v>
      </c>
    </row>
    <row r="1374" spans="1:4" ht="17.25" customHeight="1" x14ac:dyDescent="0.15">
      <c r="A1374" s="56">
        <v>1366</v>
      </c>
      <c r="B1374" s="73"/>
      <c r="C1374" s="57"/>
      <c r="D1374" s="51" t="e">
        <f>VLOOKUP(B1374,貼り付け用!$S:$U,3,FALSE)</f>
        <v>#N/A</v>
      </c>
    </row>
    <row r="1375" spans="1:4" ht="17.25" customHeight="1" x14ac:dyDescent="0.15">
      <c r="A1375" s="56">
        <v>1367</v>
      </c>
      <c r="B1375" s="73"/>
      <c r="C1375" s="57"/>
      <c r="D1375" s="51" t="e">
        <f>VLOOKUP(B1375,貼り付け用!$S:$U,3,FALSE)</f>
        <v>#N/A</v>
      </c>
    </row>
    <row r="1376" spans="1:4" ht="17.25" customHeight="1" x14ac:dyDescent="0.15">
      <c r="A1376" s="56">
        <v>1368</v>
      </c>
      <c r="B1376" s="73"/>
      <c r="C1376" s="57"/>
      <c r="D1376" s="51" t="e">
        <f>VLOOKUP(B1376,貼り付け用!$S:$U,3,FALSE)</f>
        <v>#N/A</v>
      </c>
    </row>
    <row r="1377" spans="1:4" ht="17.25" customHeight="1" x14ac:dyDescent="0.15">
      <c r="A1377" s="56">
        <v>1369</v>
      </c>
      <c r="B1377" s="73"/>
      <c r="C1377" s="57"/>
      <c r="D1377" s="51" t="e">
        <f>VLOOKUP(B1377,貼り付け用!$S:$U,3,FALSE)</f>
        <v>#N/A</v>
      </c>
    </row>
    <row r="1378" spans="1:4" ht="17.25" customHeight="1" x14ac:dyDescent="0.15">
      <c r="A1378" s="56">
        <v>1370</v>
      </c>
      <c r="B1378" s="73"/>
      <c r="C1378" s="57"/>
      <c r="D1378" s="51" t="e">
        <f>VLOOKUP(B1378,貼り付け用!$S:$U,3,FALSE)</f>
        <v>#N/A</v>
      </c>
    </row>
    <row r="1379" spans="1:4" ht="17.25" customHeight="1" x14ac:dyDescent="0.15">
      <c r="A1379" s="56">
        <v>1371</v>
      </c>
      <c r="B1379" s="73"/>
      <c r="C1379" s="57"/>
      <c r="D1379" s="51" t="e">
        <f>VLOOKUP(B1379,貼り付け用!$S:$U,3,FALSE)</f>
        <v>#N/A</v>
      </c>
    </row>
    <row r="1380" spans="1:4" ht="17.25" customHeight="1" x14ac:dyDescent="0.15">
      <c r="A1380" s="56">
        <v>1372</v>
      </c>
      <c r="B1380" s="73"/>
      <c r="C1380" s="57"/>
      <c r="D1380" s="51" t="e">
        <f>VLOOKUP(B1380,貼り付け用!$S:$U,3,FALSE)</f>
        <v>#N/A</v>
      </c>
    </row>
    <row r="1381" spans="1:4" ht="17.25" customHeight="1" x14ac:dyDescent="0.15">
      <c r="A1381" s="56">
        <v>1373</v>
      </c>
      <c r="B1381" s="73"/>
      <c r="C1381" s="57"/>
      <c r="D1381" s="51" t="e">
        <f>VLOOKUP(B1381,貼り付け用!$S:$U,3,FALSE)</f>
        <v>#N/A</v>
      </c>
    </row>
    <row r="1382" spans="1:4" ht="17.25" customHeight="1" x14ac:dyDescent="0.15">
      <c r="A1382" s="56">
        <v>1374</v>
      </c>
      <c r="B1382" s="73"/>
      <c r="C1382" s="57"/>
      <c r="D1382" s="51" t="e">
        <f>VLOOKUP(B1382,貼り付け用!$S:$U,3,FALSE)</f>
        <v>#N/A</v>
      </c>
    </row>
    <row r="1383" spans="1:4" ht="17.25" customHeight="1" x14ac:dyDescent="0.15">
      <c r="A1383" s="56">
        <v>1375</v>
      </c>
      <c r="B1383" s="73"/>
      <c r="C1383" s="57"/>
      <c r="D1383" s="51" t="e">
        <f>VLOOKUP(B1383,貼り付け用!$S:$U,3,FALSE)</f>
        <v>#N/A</v>
      </c>
    </row>
    <row r="1384" spans="1:4" ht="17.25" customHeight="1" x14ac:dyDescent="0.15">
      <c r="A1384" s="56">
        <v>1376</v>
      </c>
      <c r="B1384" s="73"/>
      <c r="C1384" s="57"/>
      <c r="D1384" s="51" t="e">
        <f>VLOOKUP(B1384,貼り付け用!$S:$U,3,FALSE)</f>
        <v>#N/A</v>
      </c>
    </row>
    <row r="1385" spans="1:4" ht="17.25" customHeight="1" x14ac:dyDescent="0.15">
      <c r="A1385" s="56">
        <v>1377</v>
      </c>
      <c r="B1385" s="73"/>
      <c r="C1385" s="57"/>
      <c r="D1385" s="51" t="e">
        <f>VLOOKUP(B1385,貼り付け用!$S:$U,3,FALSE)</f>
        <v>#N/A</v>
      </c>
    </row>
    <row r="1386" spans="1:4" ht="17.25" customHeight="1" x14ac:dyDescent="0.15">
      <c r="A1386" s="56">
        <v>1378</v>
      </c>
      <c r="B1386" s="73"/>
      <c r="C1386" s="57"/>
      <c r="D1386" s="51" t="e">
        <f>VLOOKUP(B1386,貼り付け用!$S:$U,3,FALSE)</f>
        <v>#N/A</v>
      </c>
    </row>
    <row r="1387" spans="1:4" ht="17.25" customHeight="1" x14ac:dyDescent="0.15">
      <c r="A1387" s="56">
        <v>1379</v>
      </c>
      <c r="B1387" s="73"/>
      <c r="C1387" s="57"/>
      <c r="D1387" s="51" t="e">
        <f>VLOOKUP(B1387,貼り付け用!$S:$U,3,FALSE)</f>
        <v>#N/A</v>
      </c>
    </row>
    <row r="1388" spans="1:4" ht="17.25" customHeight="1" x14ac:dyDescent="0.15">
      <c r="A1388" s="56">
        <v>1380</v>
      </c>
      <c r="B1388" s="73"/>
      <c r="C1388" s="57"/>
      <c r="D1388" s="51" t="e">
        <f>VLOOKUP(B1388,貼り付け用!$S:$U,3,FALSE)</f>
        <v>#N/A</v>
      </c>
    </row>
    <row r="1389" spans="1:4" ht="17.25" customHeight="1" x14ac:dyDescent="0.15">
      <c r="A1389" s="56">
        <v>1381</v>
      </c>
      <c r="B1389" s="73"/>
      <c r="C1389" s="57"/>
      <c r="D1389" s="51" t="e">
        <f>VLOOKUP(B1389,貼り付け用!$S:$U,3,FALSE)</f>
        <v>#N/A</v>
      </c>
    </row>
    <row r="1390" spans="1:4" ht="17.25" customHeight="1" x14ac:dyDescent="0.15">
      <c r="A1390" s="56">
        <v>1382</v>
      </c>
      <c r="B1390" s="73"/>
      <c r="C1390" s="57"/>
      <c r="D1390" s="51" t="e">
        <f>VLOOKUP(B1390,貼り付け用!$S:$U,3,FALSE)</f>
        <v>#N/A</v>
      </c>
    </row>
    <row r="1391" spans="1:4" ht="17.25" customHeight="1" x14ac:dyDescent="0.15">
      <c r="A1391" s="56">
        <v>1383</v>
      </c>
      <c r="B1391" s="73"/>
      <c r="C1391" s="57"/>
      <c r="D1391" s="51" t="e">
        <f>VLOOKUP(B1391,貼り付け用!$S:$U,3,FALSE)</f>
        <v>#N/A</v>
      </c>
    </row>
    <row r="1392" spans="1:4" ht="17.25" customHeight="1" x14ac:dyDescent="0.15">
      <c r="A1392" s="56">
        <v>1384</v>
      </c>
      <c r="B1392" s="73"/>
      <c r="C1392" s="57"/>
      <c r="D1392" s="51" t="e">
        <f>VLOOKUP(B1392,貼り付け用!$S:$U,3,FALSE)</f>
        <v>#N/A</v>
      </c>
    </row>
    <row r="1393" spans="1:4" ht="17.25" customHeight="1" x14ac:dyDescent="0.15">
      <c r="A1393" s="56">
        <v>1385</v>
      </c>
      <c r="B1393" s="73"/>
      <c r="C1393" s="57"/>
      <c r="D1393" s="51" t="e">
        <f>VLOOKUP(B1393,貼り付け用!$S:$U,3,FALSE)</f>
        <v>#N/A</v>
      </c>
    </row>
    <row r="1394" spans="1:4" ht="17.25" customHeight="1" x14ac:dyDescent="0.15">
      <c r="A1394" s="56">
        <v>1386</v>
      </c>
      <c r="B1394" s="73"/>
      <c r="C1394" s="57"/>
      <c r="D1394" s="51" t="e">
        <f>VLOOKUP(B1394,貼り付け用!$S:$U,3,FALSE)</f>
        <v>#N/A</v>
      </c>
    </row>
    <row r="1395" spans="1:4" ht="17.25" customHeight="1" x14ac:dyDescent="0.15">
      <c r="A1395" s="56">
        <v>1387</v>
      </c>
      <c r="B1395" s="73"/>
      <c r="C1395" s="57"/>
      <c r="D1395" s="51" t="e">
        <f>VLOOKUP(B1395,貼り付け用!$S:$U,3,FALSE)</f>
        <v>#N/A</v>
      </c>
    </row>
    <row r="1396" spans="1:4" ht="17.25" customHeight="1" x14ac:dyDescent="0.15">
      <c r="A1396" s="56">
        <v>1388</v>
      </c>
      <c r="B1396" s="73"/>
      <c r="C1396" s="57"/>
      <c r="D1396" s="51" t="e">
        <f>VLOOKUP(B1396,貼り付け用!$S:$U,3,FALSE)</f>
        <v>#N/A</v>
      </c>
    </row>
    <row r="1397" spans="1:4" ht="17.25" customHeight="1" x14ac:dyDescent="0.15">
      <c r="A1397" s="56">
        <v>1389</v>
      </c>
      <c r="B1397" s="73"/>
      <c r="C1397" s="57"/>
      <c r="D1397" s="51" t="e">
        <f>VLOOKUP(B1397,貼り付け用!$S:$U,3,FALSE)</f>
        <v>#N/A</v>
      </c>
    </row>
    <row r="1398" spans="1:4" ht="17.25" customHeight="1" x14ac:dyDescent="0.15">
      <c r="A1398" s="56">
        <v>1390</v>
      </c>
      <c r="B1398" s="73"/>
      <c r="C1398" s="57"/>
      <c r="D1398" s="51" t="e">
        <f>VLOOKUP(B1398,貼り付け用!$S:$U,3,FALSE)</f>
        <v>#N/A</v>
      </c>
    </row>
    <row r="1399" spans="1:4" ht="17.25" customHeight="1" x14ac:dyDescent="0.15">
      <c r="A1399" s="56">
        <v>1391</v>
      </c>
      <c r="B1399" s="73"/>
      <c r="C1399" s="57"/>
      <c r="D1399" s="51" t="e">
        <f>VLOOKUP(B1399,貼り付け用!$S:$U,3,FALSE)</f>
        <v>#N/A</v>
      </c>
    </row>
    <row r="1400" spans="1:4" ht="17.25" customHeight="1" x14ac:dyDescent="0.15">
      <c r="A1400" s="56">
        <v>1392</v>
      </c>
      <c r="B1400" s="73"/>
      <c r="C1400" s="57"/>
      <c r="D1400" s="51" t="e">
        <f>VLOOKUP(B1400,貼り付け用!$S:$U,3,FALSE)</f>
        <v>#N/A</v>
      </c>
    </row>
    <row r="1401" spans="1:4" ht="17.25" customHeight="1" x14ac:dyDescent="0.15">
      <c r="A1401" s="56">
        <v>1393</v>
      </c>
      <c r="B1401" s="73"/>
      <c r="C1401" s="57"/>
      <c r="D1401" s="51" t="e">
        <f>VLOOKUP(B1401,貼り付け用!$S:$U,3,FALSE)</f>
        <v>#N/A</v>
      </c>
    </row>
    <row r="1402" spans="1:4" ht="17.25" customHeight="1" x14ac:dyDescent="0.15">
      <c r="A1402" s="56">
        <v>1394</v>
      </c>
      <c r="B1402" s="73"/>
      <c r="C1402" s="57"/>
      <c r="D1402" s="51" t="e">
        <f>VLOOKUP(B1402,貼り付け用!$S:$U,3,FALSE)</f>
        <v>#N/A</v>
      </c>
    </row>
    <row r="1403" spans="1:4" ht="17.25" customHeight="1" x14ac:dyDescent="0.15">
      <c r="A1403" s="56">
        <v>1395</v>
      </c>
      <c r="B1403" s="73"/>
      <c r="C1403" s="57"/>
      <c r="D1403" s="51" t="e">
        <f>VLOOKUP(B1403,貼り付け用!$S:$U,3,FALSE)</f>
        <v>#N/A</v>
      </c>
    </row>
    <row r="1404" spans="1:4" ht="17.25" customHeight="1" x14ac:dyDescent="0.15">
      <c r="A1404" s="56">
        <v>1396</v>
      </c>
      <c r="B1404" s="73"/>
      <c r="C1404" s="57"/>
      <c r="D1404" s="51" t="e">
        <f>VLOOKUP(B1404,貼り付け用!$S:$U,3,FALSE)</f>
        <v>#N/A</v>
      </c>
    </row>
    <row r="1405" spans="1:4" ht="17.25" customHeight="1" x14ac:dyDescent="0.15">
      <c r="A1405" s="56">
        <v>1397</v>
      </c>
      <c r="B1405" s="73"/>
      <c r="C1405" s="57"/>
      <c r="D1405" s="51" t="e">
        <f>VLOOKUP(B1405,貼り付け用!$S:$U,3,FALSE)</f>
        <v>#N/A</v>
      </c>
    </row>
    <row r="1406" spans="1:4" ht="17.25" customHeight="1" x14ac:dyDescent="0.15">
      <c r="A1406" s="56">
        <v>1398</v>
      </c>
      <c r="B1406" s="73"/>
      <c r="C1406" s="57"/>
      <c r="D1406" s="51" t="e">
        <f>VLOOKUP(B1406,貼り付け用!$S:$U,3,FALSE)</f>
        <v>#N/A</v>
      </c>
    </row>
    <row r="1407" spans="1:4" ht="17.25" customHeight="1" x14ac:dyDescent="0.15">
      <c r="A1407" s="56">
        <v>1399</v>
      </c>
      <c r="B1407" s="73"/>
      <c r="C1407" s="57"/>
      <c r="D1407" s="51" t="e">
        <f>VLOOKUP(B1407,貼り付け用!$S:$U,3,FALSE)</f>
        <v>#N/A</v>
      </c>
    </row>
    <row r="1408" spans="1:4" ht="17.25" customHeight="1" x14ac:dyDescent="0.15">
      <c r="A1408" s="56">
        <v>1400</v>
      </c>
      <c r="B1408" s="73"/>
      <c r="C1408" s="57"/>
      <c r="D1408" s="51" t="e">
        <f>VLOOKUP(B1408,貼り付け用!$S:$U,3,FALSE)</f>
        <v>#N/A</v>
      </c>
    </row>
    <row r="1409" spans="1:4" ht="17.25" customHeight="1" x14ac:dyDescent="0.15">
      <c r="A1409" s="56">
        <v>1401</v>
      </c>
      <c r="B1409" s="73"/>
      <c r="C1409" s="57"/>
      <c r="D1409" s="51" t="e">
        <f>VLOOKUP(B1409,貼り付け用!$S:$U,3,FALSE)</f>
        <v>#N/A</v>
      </c>
    </row>
    <row r="1410" spans="1:4" ht="17.25" customHeight="1" x14ac:dyDescent="0.15">
      <c r="A1410" s="56">
        <v>1402</v>
      </c>
      <c r="B1410" s="73"/>
      <c r="C1410" s="57"/>
      <c r="D1410" s="51" t="e">
        <f>VLOOKUP(B1410,貼り付け用!$S:$U,3,FALSE)</f>
        <v>#N/A</v>
      </c>
    </row>
    <row r="1411" spans="1:4" ht="17.25" customHeight="1" x14ac:dyDescent="0.15">
      <c r="A1411" s="56">
        <v>1403</v>
      </c>
      <c r="B1411" s="73"/>
      <c r="C1411" s="57"/>
      <c r="D1411" s="51" t="e">
        <f>VLOOKUP(B1411,貼り付け用!$S:$U,3,FALSE)</f>
        <v>#N/A</v>
      </c>
    </row>
    <row r="1412" spans="1:4" ht="17.25" customHeight="1" x14ac:dyDescent="0.15">
      <c r="A1412" s="56">
        <v>1404</v>
      </c>
      <c r="B1412" s="73"/>
      <c r="C1412" s="57"/>
      <c r="D1412" s="51" t="e">
        <f>VLOOKUP(B1412,貼り付け用!$S:$U,3,FALSE)</f>
        <v>#N/A</v>
      </c>
    </row>
    <row r="1413" spans="1:4" ht="17.25" customHeight="1" x14ac:dyDescent="0.15">
      <c r="A1413" s="56">
        <v>1405</v>
      </c>
      <c r="B1413" s="73"/>
      <c r="C1413" s="57"/>
      <c r="D1413" s="51" t="e">
        <f>VLOOKUP(B1413,貼り付け用!$S:$U,3,FALSE)</f>
        <v>#N/A</v>
      </c>
    </row>
    <row r="1414" spans="1:4" ht="17.25" customHeight="1" x14ac:dyDescent="0.15">
      <c r="A1414" s="56">
        <v>1406</v>
      </c>
      <c r="B1414" s="73"/>
      <c r="C1414" s="57"/>
      <c r="D1414" s="51" t="e">
        <f>VLOOKUP(B1414,貼り付け用!$S:$U,3,FALSE)</f>
        <v>#N/A</v>
      </c>
    </row>
    <row r="1415" spans="1:4" ht="17.25" customHeight="1" x14ac:dyDescent="0.15">
      <c r="A1415" s="56">
        <v>1407</v>
      </c>
      <c r="B1415" s="73"/>
      <c r="C1415" s="57"/>
      <c r="D1415" s="51" t="e">
        <f>VLOOKUP(B1415,貼り付け用!$S:$U,3,FALSE)</f>
        <v>#N/A</v>
      </c>
    </row>
    <row r="1416" spans="1:4" ht="17.25" customHeight="1" x14ac:dyDescent="0.15">
      <c r="A1416" s="56">
        <v>1408</v>
      </c>
      <c r="B1416" s="73"/>
      <c r="C1416" s="57"/>
      <c r="D1416" s="51" t="e">
        <f>VLOOKUP(B1416,貼り付け用!$S:$U,3,FALSE)</f>
        <v>#N/A</v>
      </c>
    </row>
    <row r="1417" spans="1:4" ht="17.25" customHeight="1" x14ac:dyDescent="0.15">
      <c r="A1417" s="56">
        <v>1409</v>
      </c>
      <c r="B1417" s="73"/>
      <c r="C1417" s="57"/>
      <c r="D1417" s="51" t="e">
        <f>VLOOKUP(B1417,貼り付け用!$S:$U,3,FALSE)</f>
        <v>#N/A</v>
      </c>
    </row>
    <row r="1418" spans="1:4" ht="17.25" customHeight="1" x14ac:dyDescent="0.15">
      <c r="A1418" s="56">
        <v>1410</v>
      </c>
      <c r="B1418" s="73"/>
      <c r="C1418" s="57"/>
      <c r="D1418" s="51" t="e">
        <f>VLOOKUP(B1418,貼り付け用!$S:$U,3,FALSE)</f>
        <v>#N/A</v>
      </c>
    </row>
    <row r="1419" spans="1:4" ht="17.25" customHeight="1" x14ac:dyDescent="0.15">
      <c r="A1419" s="56">
        <v>1411</v>
      </c>
      <c r="B1419" s="73"/>
      <c r="C1419" s="57"/>
      <c r="D1419" s="51" t="e">
        <f>VLOOKUP(B1419,貼り付け用!$S:$U,3,FALSE)</f>
        <v>#N/A</v>
      </c>
    </row>
    <row r="1420" spans="1:4" ht="17.25" customHeight="1" x14ac:dyDescent="0.15">
      <c r="A1420" s="56">
        <v>1412</v>
      </c>
      <c r="B1420" s="73"/>
      <c r="C1420" s="57"/>
      <c r="D1420" s="51" t="e">
        <f>VLOOKUP(B1420,貼り付け用!$S:$U,3,FALSE)</f>
        <v>#N/A</v>
      </c>
    </row>
    <row r="1421" spans="1:4" ht="17.25" customHeight="1" x14ac:dyDescent="0.15">
      <c r="A1421" s="56">
        <v>1413</v>
      </c>
      <c r="B1421" s="73"/>
      <c r="C1421" s="57"/>
      <c r="D1421" s="51" t="e">
        <f>VLOOKUP(B1421,貼り付け用!$S:$U,3,FALSE)</f>
        <v>#N/A</v>
      </c>
    </row>
    <row r="1422" spans="1:4" ht="17.25" customHeight="1" x14ac:dyDescent="0.15">
      <c r="A1422" s="56">
        <v>1414</v>
      </c>
      <c r="B1422" s="73"/>
      <c r="C1422" s="57"/>
      <c r="D1422" s="51" t="e">
        <f>VLOOKUP(B1422,貼り付け用!$S:$U,3,FALSE)</f>
        <v>#N/A</v>
      </c>
    </row>
    <row r="1423" spans="1:4" ht="17.25" customHeight="1" x14ac:dyDescent="0.15">
      <c r="A1423" s="56">
        <v>1415</v>
      </c>
      <c r="B1423" s="73"/>
      <c r="C1423" s="57"/>
      <c r="D1423" s="51" t="e">
        <f>VLOOKUP(B1423,貼り付け用!$S:$U,3,FALSE)</f>
        <v>#N/A</v>
      </c>
    </row>
    <row r="1424" spans="1:4" ht="17.25" customHeight="1" x14ac:dyDescent="0.15">
      <c r="A1424" s="56">
        <v>1416</v>
      </c>
      <c r="B1424" s="73"/>
      <c r="C1424" s="57"/>
      <c r="D1424" s="51" t="e">
        <f>VLOOKUP(B1424,貼り付け用!$S:$U,3,FALSE)</f>
        <v>#N/A</v>
      </c>
    </row>
    <row r="1425" spans="1:4" ht="17.25" customHeight="1" x14ac:dyDescent="0.15">
      <c r="A1425" s="56">
        <v>1417</v>
      </c>
      <c r="B1425" s="73"/>
      <c r="C1425" s="57"/>
      <c r="D1425" s="51" t="e">
        <f>VLOOKUP(B1425,貼り付け用!$S:$U,3,FALSE)</f>
        <v>#N/A</v>
      </c>
    </row>
    <row r="1426" spans="1:4" ht="17.25" customHeight="1" x14ac:dyDescent="0.15">
      <c r="A1426" s="56">
        <v>1418</v>
      </c>
      <c r="B1426" s="73"/>
      <c r="C1426" s="57"/>
      <c r="D1426" s="51" t="e">
        <f>VLOOKUP(B1426,貼り付け用!$S:$U,3,FALSE)</f>
        <v>#N/A</v>
      </c>
    </row>
    <row r="1427" spans="1:4" ht="17.25" customHeight="1" x14ac:dyDescent="0.15">
      <c r="A1427" s="56">
        <v>1419</v>
      </c>
      <c r="B1427" s="73"/>
      <c r="C1427" s="57"/>
      <c r="D1427" s="51" t="e">
        <f>VLOOKUP(B1427,貼り付け用!$S:$U,3,FALSE)</f>
        <v>#N/A</v>
      </c>
    </row>
    <row r="1428" spans="1:4" ht="17.25" customHeight="1" x14ac:dyDescent="0.15">
      <c r="A1428" s="56">
        <v>1420</v>
      </c>
      <c r="B1428" s="73"/>
      <c r="C1428" s="57"/>
      <c r="D1428" s="51" t="e">
        <f>VLOOKUP(B1428,貼り付け用!$S:$U,3,FALSE)</f>
        <v>#N/A</v>
      </c>
    </row>
    <row r="1429" spans="1:4" ht="17.25" customHeight="1" x14ac:dyDescent="0.15">
      <c r="A1429" s="56">
        <v>1421</v>
      </c>
      <c r="B1429" s="73"/>
      <c r="C1429" s="57"/>
      <c r="D1429" s="51" t="e">
        <f>VLOOKUP(B1429,貼り付け用!$S:$U,3,FALSE)</f>
        <v>#N/A</v>
      </c>
    </row>
    <row r="1430" spans="1:4" ht="17.25" customHeight="1" x14ac:dyDescent="0.15">
      <c r="A1430" s="56">
        <v>1422</v>
      </c>
      <c r="B1430" s="73"/>
      <c r="C1430" s="57"/>
      <c r="D1430" s="51" t="e">
        <f>VLOOKUP(B1430,貼り付け用!$S:$U,3,FALSE)</f>
        <v>#N/A</v>
      </c>
    </row>
    <row r="1431" spans="1:4" ht="17.25" customHeight="1" x14ac:dyDescent="0.15">
      <c r="A1431" s="56">
        <v>1423</v>
      </c>
      <c r="B1431" s="73"/>
      <c r="C1431" s="57"/>
      <c r="D1431" s="51" t="e">
        <f>VLOOKUP(B1431,貼り付け用!$S:$U,3,FALSE)</f>
        <v>#N/A</v>
      </c>
    </row>
    <row r="1432" spans="1:4" ht="17.25" customHeight="1" x14ac:dyDescent="0.15">
      <c r="A1432" s="56">
        <v>1424</v>
      </c>
      <c r="B1432" s="73"/>
      <c r="C1432" s="57"/>
      <c r="D1432" s="51" t="e">
        <f>VLOOKUP(B1432,貼り付け用!$S:$U,3,FALSE)</f>
        <v>#N/A</v>
      </c>
    </row>
    <row r="1433" spans="1:4" ht="17.25" customHeight="1" x14ac:dyDescent="0.15">
      <c r="A1433" s="56">
        <v>1425</v>
      </c>
      <c r="B1433" s="73"/>
      <c r="C1433" s="57"/>
      <c r="D1433" s="51" t="e">
        <f>VLOOKUP(B1433,貼り付け用!$S:$U,3,FALSE)</f>
        <v>#N/A</v>
      </c>
    </row>
    <row r="1434" spans="1:4" ht="17.25" customHeight="1" x14ac:dyDescent="0.15">
      <c r="A1434" s="56">
        <v>1426</v>
      </c>
      <c r="B1434" s="73"/>
      <c r="C1434" s="57"/>
      <c r="D1434" s="51" t="e">
        <f>VLOOKUP(B1434,貼り付け用!$S:$U,3,FALSE)</f>
        <v>#N/A</v>
      </c>
    </row>
    <row r="1435" spans="1:4" ht="17.25" customHeight="1" x14ac:dyDescent="0.15">
      <c r="A1435" s="56">
        <v>1427</v>
      </c>
      <c r="B1435" s="73"/>
      <c r="C1435" s="57"/>
      <c r="D1435" s="51" t="e">
        <f>VLOOKUP(B1435,貼り付け用!$S:$U,3,FALSE)</f>
        <v>#N/A</v>
      </c>
    </row>
    <row r="1436" spans="1:4" ht="17.25" customHeight="1" x14ac:dyDescent="0.15">
      <c r="A1436" s="56">
        <v>1428</v>
      </c>
      <c r="B1436" s="73"/>
      <c r="C1436" s="57"/>
      <c r="D1436" s="51" t="e">
        <f>VLOOKUP(B1436,貼り付け用!$S:$U,3,FALSE)</f>
        <v>#N/A</v>
      </c>
    </row>
    <row r="1437" spans="1:4" ht="17.25" customHeight="1" x14ac:dyDescent="0.15">
      <c r="A1437" s="56">
        <v>1429</v>
      </c>
      <c r="B1437" s="73"/>
      <c r="C1437" s="57"/>
      <c r="D1437" s="51" t="e">
        <f>VLOOKUP(B1437,貼り付け用!$S:$U,3,FALSE)</f>
        <v>#N/A</v>
      </c>
    </row>
    <row r="1438" spans="1:4" ht="17.25" customHeight="1" x14ac:dyDescent="0.15">
      <c r="A1438" s="56">
        <v>1430</v>
      </c>
      <c r="B1438" s="73"/>
      <c r="C1438" s="57"/>
      <c r="D1438" s="51" t="e">
        <f>VLOOKUP(B1438,貼り付け用!$S:$U,3,FALSE)</f>
        <v>#N/A</v>
      </c>
    </row>
    <row r="1439" spans="1:4" ht="17.25" customHeight="1" x14ac:dyDescent="0.15">
      <c r="A1439" s="56">
        <v>1431</v>
      </c>
      <c r="B1439" s="73"/>
      <c r="C1439" s="57"/>
      <c r="D1439" s="51" t="e">
        <f>VLOOKUP(B1439,貼り付け用!$S:$U,3,FALSE)</f>
        <v>#N/A</v>
      </c>
    </row>
    <row r="1440" spans="1:4" ht="17.25" customHeight="1" x14ac:dyDescent="0.15">
      <c r="A1440" s="56">
        <v>1432</v>
      </c>
      <c r="B1440" s="73"/>
      <c r="C1440" s="57"/>
      <c r="D1440" s="51" t="e">
        <f>VLOOKUP(B1440,貼り付け用!$S:$U,3,FALSE)</f>
        <v>#N/A</v>
      </c>
    </row>
    <row r="1441" spans="1:4" ht="17.25" customHeight="1" x14ac:dyDescent="0.15">
      <c r="A1441" s="56">
        <v>1433</v>
      </c>
      <c r="B1441" s="73"/>
      <c r="C1441" s="57"/>
      <c r="D1441" s="51" t="e">
        <f>VLOOKUP(B1441,貼り付け用!$S:$U,3,FALSE)</f>
        <v>#N/A</v>
      </c>
    </row>
    <row r="1442" spans="1:4" ht="17.25" customHeight="1" x14ac:dyDescent="0.15">
      <c r="A1442" s="56">
        <v>1434</v>
      </c>
      <c r="B1442" s="73"/>
      <c r="C1442" s="57"/>
      <c r="D1442" s="51" t="e">
        <f>VLOOKUP(B1442,貼り付け用!$S:$U,3,FALSE)</f>
        <v>#N/A</v>
      </c>
    </row>
    <row r="1443" spans="1:4" ht="17.25" customHeight="1" x14ac:dyDescent="0.15">
      <c r="A1443" s="56">
        <v>1435</v>
      </c>
      <c r="B1443" s="73"/>
      <c r="C1443" s="57"/>
      <c r="D1443" s="51" t="e">
        <f>VLOOKUP(B1443,貼り付け用!$S:$U,3,FALSE)</f>
        <v>#N/A</v>
      </c>
    </row>
    <row r="1444" spans="1:4" ht="17.25" customHeight="1" x14ac:dyDescent="0.15">
      <c r="A1444" s="56">
        <v>1436</v>
      </c>
      <c r="B1444" s="73"/>
      <c r="C1444" s="57"/>
      <c r="D1444" s="51" t="e">
        <f>VLOOKUP(B1444,貼り付け用!$S:$U,3,FALSE)</f>
        <v>#N/A</v>
      </c>
    </row>
    <row r="1445" spans="1:4" ht="17.25" customHeight="1" x14ac:dyDescent="0.15">
      <c r="A1445" s="56">
        <v>1437</v>
      </c>
      <c r="B1445" s="73"/>
      <c r="C1445" s="57"/>
      <c r="D1445" s="51" t="e">
        <f>VLOOKUP(B1445,貼り付け用!$S:$U,3,FALSE)</f>
        <v>#N/A</v>
      </c>
    </row>
    <row r="1446" spans="1:4" ht="17.25" customHeight="1" x14ac:dyDescent="0.15">
      <c r="A1446" s="56">
        <v>1438</v>
      </c>
      <c r="B1446" s="73"/>
      <c r="C1446" s="57"/>
      <c r="D1446" s="51" t="e">
        <f>VLOOKUP(B1446,貼り付け用!$S:$U,3,FALSE)</f>
        <v>#N/A</v>
      </c>
    </row>
    <row r="1447" spans="1:4" ht="17.25" customHeight="1" x14ac:dyDescent="0.15">
      <c r="A1447" s="56">
        <v>1439</v>
      </c>
      <c r="B1447" s="73"/>
      <c r="C1447" s="57"/>
      <c r="D1447" s="51" t="e">
        <f>VLOOKUP(B1447,貼り付け用!$S:$U,3,FALSE)</f>
        <v>#N/A</v>
      </c>
    </row>
    <row r="1448" spans="1:4" ht="17.25" customHeight="1" x14ac:dyDescent="0.15">
      <c r="A1448" s="56">
        <v>1440</v>
      </c>
      <c r="B1448" s="73"/>
      <c r="C1448" s="57"/>
      <c r="D1448" s="51" t="e">
        <f>VLOOKUP(B1448,貼り付け用!$S:$U,3,FALSE)</f>
        <v>#N/A</v>
      </c>
    </row>
    <row r="1449" spans="1:4" ht="17.25" customHeight="1" x14ac:dyDescent="0.15">
      <c r="A1449" s="56">
        <v>1441</v>
      </c>
      <c r="B1449" s="73"/>
      <c r="C1449" s="57"/>
      <c r="D1449" s="51" t="e">
        <f>VLOOKUP(B1449,貼り付け用!$S:$U,3,FALSE)</f>
        <v>#N/A</v>
      </c>
    </row>
    <row r="1450" spans="1:4" ht="17.25" customHeight="1" x14ac:dyDescent="0.15">
      <c r="A1450" s="56">
        <v>1442</v>
      </c>
      <c r="B1450" s="73"/>
      <c r="C1450" s="57"/>
      <c r="D1450" s="51" t="e">
        <f>VLOOKUP(B1450,貼り付け用!$S:$U,3,FALSE)</f>
        <v>#N/A</v>
      </c>
    </row>
    <row r="1451" spans="1:4" ht="17.25" customHeight="1" x14ac:dyDescent="0.15">
      <c r="A1451" s="56">
        <v>1443</v>
      </c>
      <c r="B1451" s="73"/>
      <c r="C1451" s="57"/>
      <c r="D1451" s="51" t="e">
        <f>VLOOKUP(B1451,貼り付け用!$S:$U,3,FALSE)</f>
        <v>#N/A</v>
      </c>
    </row>
    <row r="1452" spans="1:4" ht="17.25" customHeight="1" x14ac:dyDescent="0.15">
      <c r="A1452" s="56">
        <v>1444</v>
      </c>
      <c r="B1452" s="73"/>
      <c r="C1452" s="57"/>
      <c r="D1452" s="51" t="e">
        <f>VLOOKUP(B1452,貼り付け用!$S:$U,3,FALSE)</f>
        <v>#N/A</v>
      </c>
    </row>
    <row r="1453" spans="1:4" ht="17.25" customHeight="1" x14ac:dyDescent="0.15">
      <c r="A1453" s="56">
        <v>1445</v>
      </c>
      <c r="B1453" s="73"/>
      <c r="C1453" s="57"/>
      <c r="D1453" s="51" t="e">
        <f>VLOOKUP(B1453,貼り付け用!$S:$U,3,FALSE)</f>
        <v>#N/A</v>
      </c>
    </row>
    <row r="1454" spans="1:4" ht="17.25" customHeight="1" x14ac:dyDescent="0.15">
      <c r="A1454" s="56">
        <v>1446</v>
      </c>
      <c r="B1454" s="73"/>
      <c r="C1454" s="57"/>
      <c r="D1454" s="51" t="e">
        <f>VLOOKUP(B1454,貼り付け用!$S:$U,3,FALSE)</f>
        <v>#N/A</v>
      </c>
    </row>
    <row r="1455" spans="1:4" ht="17.25" customHeight="1" x14ac:dyDescent="0.15">
      <c r="A1455" s="56">
        <v>1447</v>
      </c>
      <c r="B1455" s="73"/>
      <c r="C1455" s="57"/>
      <c r="D1455" s="51" t="e">
        <f>VLOOKUP(B1455,貼り付け用!$S:$U,3,FALSE)</f>
        <v>#N/A</v>
      </c>
    </row>
    <row r="1456" spans="1:4" ht="17.25" customHeight="1" x14ac:dyDescent="0.15">
      <c r="A1456" s="56">
        <v>1448</v>
      </c>
      <c r="B1456" s="73"/>
      <c r="C1456" s="57"/>
      <c r="D1456" s="51" t="e">
        <f>VLOOKUP(B1456,貼り付け用!$S:$U,3,FALSE)</f>
        <v>#N/A</v>
      </c>
    </row>
    <row r="1457" spans="1:4" ht="17.25" customHeight="1" x14ac:dyDescent="0.15">
      <c r="A1457" s="56">
        <v>1449</v>
      </c>
      <c r="B1457" s="73"/>
      <c r="C1457" s="57"/>
      <c r="D1457" s="51" t="e">
        <f>VLOOKUP(B1457,貼り付け用!$S:$U,3,FALSE)</f>
        <v>#N/A</v>
      </c>
    </row>
    <row r="1458" spans="1:4" ht="17.25" customHeight="1" x14ac:dyDescent="0.15">
      <c r="A1458" s="56">
        <v>1450</v>
      </c>
      <c r="B1458" s="73"/>
      <c r="C1458" s="57"/>
      <c r="D1458" s="51" t="e">
        <f>VLOOKUP(B1458,貼り付け用!$S:$U,3,FALSE)</f>
        <v>#N/A</v>
      </c>
    </row>
    <row r="1459" spans="1:4" ht="17.25" customHeight="1" x14ac:dyDescent="0.15">
      <c r="A1459" s="56">
        <v>1451</v>
      </c>
      <c r="B1459" s="73"/>
      <c r="C1459" s="57"/>
      <c r="D1459" s="51" t="e">
        <f>VLOOKUP(B1459,貼り付け用!$S:$U,3,FALSE)</f>
        <v>#N/A</v>
      </c>
    </row>
    <row r="1460" spans="1:4" ht="17.25" customHeight="1" x14ac:dyDescent="0.15">
      <c r="A1460" s="56">
        <v>1452</v>
      </c>
      <c r="B1460" s="73"/>
      <c r="C1460" s="57"/>
      <c r="D1460" s="51" t="e">
        <f>VLOOKUP(B1460,貼り付け用!$S:$U,3,FALSE)</f>
        <v>#N/A</v>
      </c>
    </row>
    <row r="1461" spans="1:4" ht="17.25" customHeight="1" x14ac:dyDescent="0.15">
      <c r="A1461" s="56">
        <v>1453</v>
      </c>
      <c r="B1461" s="73"/>
      <c r="C1461" s="57"/>
      <c r="D1461" s="51" t="e">
        <f>VLOOKUP(B1461,貼り付け用!$S:$U,3,FALSE)</f>
        <v>#N/A</v>
      </c>
    </row>
    <row r="1462" spans="1:4" ht="17.25" customHeight="1" x14ac:dyDescent="0.15">
      <c r="A1462" s="56">
        <v>1454</v>
      </c>
      <c r="B1462" s="73"/>
      <c r="C1462" s="57"/>
      <c r="D1462" s="51" t="e">
        <f>VLOOKUP(B1462,貼り付け用!$S:$U,3,FALSE)</f>
        <v>#N/A</v>
      </c>
    </row>
    <row r="1463" spans="1:4" ht="17.25" customHeight="1" x14ac:dyDescent="0.15">
      <c r="A1463" s="56">
        <v>1455</v>
      </c>
      <c r="B1463" s="73"/>
      <c r="C1463" s="57"/>
      <c r="D1463" s="51" t="e">
        <f>VLOOKUP(B1463,貼り付け用!$S:$U,3,FALSE)</f>
        <v>#N/A</v>
      </c>
    </row>
    <row r="1464" spans="1:4" ht="17.25" customHeight="1" x14ac:dyDescent="0.15">
      <c r="A1464" s="56">
        <v>1456</v>
      </c>
      <c r="B1464" s="73"/>
      <c r="C1464" s="57"/>
      <c r="D1464" s="51" t="e">
        <f>VLOOKUP(B1464,貼り付け用!$S:$U,3,FALSE)</f>
        <v>#N/A</v>
      </c>
    </row>
    <row r="1465" spans="1:4" ht="17.25" customHeight="1" x14ac:dyDescent="0.15">
      <c r="A1465" s="56">
        <v>1457</v>
      </c>
      <c r="B1465" s="73"/>
      <c r="C1465" s="57"/>
      <c r="D1465" s="51" t="e">
        <f>VLOOKUP(B1465,貼り付け用!$S:$U,3,FALSE)</f>
        <v>#N/A</v>
      </c>
    </row>
    <row r="1466" spans="1:4" ht="17.25" customHeight="1" x14ac:dyDescent="0.15">
      <c r="A1466" s="56">
        <v>1458</v>
      </c>
      <c r="B1466" s="73"/>
      <c r="C1466" s="57"/>
      <c r="D1466" s="51" t="e">
        <f>VLOOKUP(B1466,貼り付け用!$S:$U,3,FALSE)</f>
        <v>#N/A</v>
      </c>
    </row>
    <row r="1467" spans="1:4" ht="17.25" customHeight="1" x14ac:dyDescent="0.15">
      <c r="A1467" s="56">
        <v>1459</v>
      </c>
      <c r="B1467" s="73"/>
      <c r="C1467" s="57"/>
      <c r="D1467" s="51" t="e">
        <f>VLOOKUP(B1467,貼り付け用!$S:$U,3,FALSE)</f>
        <v>#N/A</v>
      </c>
    </row>
    <row r="1468" spans="1:4" ht="17.25" customHeight="1" x14ac:dyDescent="0.15">
      <c r="A1468" s="56">
        <v>1460</v>
      </c>
      <c r="B1468" s="73"/>
      <c r="C1468" s="57"/>
      <c r="D1468" s="51" t="e">
        <f>VLOOKUP(B1468,貼り付け用!$S:$U,3,FALSE)</f>
        <v>#N/A</v>
      </c>
    </row>
    <row r="1469" spans="1:4" ht="17.25" customHeight="1" x14ac:dyDescent="0.15">
      <c r="A1469" s="56">
        <v>1461</v>
      </c>
      <c r="B1469" s="73"/>
      <c r="C1469" s="57"/>
      <c r="D1469" s="51" t="e">
        <f>VLOOKUP(B1469,貼り付け用!$S:$U,3,FALSE)</f>
        <v>#N/A</v>
      </c>
    </row>
    <row r="1470" spans="1:4" ht="17.25" customHeight="1" x14ac:dyDescent="0.15">
      <c r="A1470" s="56">
        <v>1462</v>
      </c>
      <c r="B1470" s="73"/>
      <c r="C1470" s="57"/>
      <c r="D1470" s="51" t="e">
        <f>VLOOKUP(B1470,貼り付け用!$S:$U,3,FALSE)</f>
        <v>#N/A</v>
      </c>
    </row>
    <row r="1471" spans="1:4" ht="17.25" customHeight="1" x14ac:dyDescent="0.15">
      <c r="A1471" s="56">
        <v>1463</v>
      </c>
      <c r="B1471" s="73"/>
      <c r="C1471" s="57"/>
      <c r="D1471" s="51" t="e">
        <f>VLOOKUP(B1471,貼り付け用!$S:$U,3,FALSE)</f>
        <v>#N/A</v>
      </c>
    </row>
    <row r="1472" spans="1:4" ht="17.25" customHeight="1" x14ac:dyDescent="0.15">
      <c r="A1472" s="56">
        <v>1464</v>
      </c>
      <c r="B1472" s="73"/>
      <c r="C1472" s="57"/>
      <c r="D1472" s="51" t="e">
        <f>VLOOKUP(B1472,貼り付け用!$S:$U,3,FALSE)</f>
        <v>#N/A</v>
      </c>
    </row>
    <row r="1473" spans="1:4" ht="17.25" customHeight="1" x14ac:dyDescent="0.15">
      <c r="A1473" s="56">
        <v>1465</v>
      </c>
      <c r="B1473" s="73"/>
      <c r="C1473" s="57"/>
      <c r="D1473" s="51" t="e">
        <f>VLOOKUP(B1473,貼り付け用!$S:$U,3,FALSE)</f>
        <v>#N/A</v>
      </c>
    </row>
    <row r="1474" spans="1:4" ht="17.25" customHeight="1" x14ac:dyDescent="0.15">
      <c r="A1474" s="56">
        <v>1466</v>
      </c>
      <c r="B1474" s="73"/>
      <c r="C1474" s="57"/>
      <c r="D1474" s="51" t="e">
        <f>VLOOKUP(B1474,貼り付け用!$S:$U,3,FALSE)</f>
        <v>#N/A</v>
      </c>
    </row>
    <row r="1475" spans="1:4" ht="17.25" customHeight="1" x14ac:dyDescent="0.15">
      <c r="A1475" s="56">
        <v>1467</v>
      </c>
      <c r="B1475" s="73"/>
      <c r="C1475" s="57"/>
      <c r="D1475" s="51" t="e">
        <f>VLOOKUP(B1475,貼り付け用!$S:$U,3,FALSE)</f>
        <v>#N/A</v>
      </c>
    </row>
    <row r="1476" spans="1:4" ht="17.25" customHeight="1" x14ac:dyDescent="0.15">
      <c r="A1476" s="56">
        <v>1468</v>
      </c>
      <c r="B1476" s="73"/>
      <c r="C1476" s="57"/>
      <c r="D1476" s="51" t="e">
        <f>VLOOKUP(B1476,貼り付け用!$S:$U,3,FALSE)</f>
        <v>#N/A</v>
      </c>
    </row>
    <row r="1477" spans="1:4" ht="17.25" customHeight="1" x14ac:dyDescent="0.15">
      <c r="A1477" s="56">
        <v>1469</v>
      </c>
      <c r="B1477" s="73"/>
      <c r="C1477" s="57"/>
      <c r="D1477" s="51" t="e">
        <f>VLOOKUP(B1477,貼り付け用!$S:$U,3,FALSE)</f>
        <v>#N/A</v>
      </c>
    </row>
    <row r="1478" spans="1:4" ht="17.25" customHeight="1" x14ac:dyDescent="0.15">
      <c r="A1478" s="56">
        <v>1470</v>
      </c>
      <c r="B1478" s="73"/>
      <c r="C1478" s="57"/>
      <c r="D1478" s="51" t="e">
        <f>VLOOKUP(B1478,貼り付け用!$S:$U,3,FALSE)</f>
        <v>#N/A</v>
      </c>
    </row>
    <row r="1479" spans="1:4" ht="17.25" customHeight="1" x14ac:dyDescent="0.15">
      <c r="A1479" s="56">
        <v>1471</v>
      </c>
      <c r="B1479" s="73"/>
      <c r="C1479" s="57"/>
      <c r="D1479" s="51" t="e">
        <f>VLOOKUP(B1479,貼り付け用!$S:$U,3,FALSE)</f>
        <v>#N/A</v>
      </c>
    </row>
    <row r="1480" spans="1:4" ht="17.25" customHeight="1" x14ac:dyDescent="0.15">
      <c r="A1480" s="56">
        <v>1472</v>
      </c>
      <c r="B1480" s="73"/>
      <c r="C1480" s="57"/>
      <c r="D1480" s="51" t="e">
        <f>VLOOKUP(B1480,貼り付け用!$S:$U,3,FALSE)</f>
        <v>#N/A</v>
      </c>
    </row>
    <row r="1481" spans="1:4" ht="17.25" customHeight="1" x14ac:dyDescent="0.15">
      <c r="A1481" s="56">
        <v>1473</v>
      </c>
      <c r="B1481" s="73"/>
      <c r="C1481" s="57"/>
      <c r="D1481" s="51" t="e">
        <f>VLOOKUP(B1481,貼り付け用!$S:$U,3,FALSE)</f>
        <v>#N/A</v>
      </c>
    </row>
    <row r="1482" spans="1:4" ht="17.25" customHeight="1" x14ac:dyDescent="0.15">
      <c r="A1482" s="56">
        <v>1474</v>
      </c>
      <c r="B1482" s="73"/>
      <c r="C1482" s="57"/>
      <c r="D1482" s="51" t="e">
        <f>VLOOKUP(B1482,貼り付け用!$S:$U,3,FALSE)</f>
        <v>#N/A</v>
      </c>
    </row>
    <row r="1483" spans="1:4" ht="17.25" customHeight="1" x14ac:dyDescent="0.15">
      <c r="A1483" s="56">
        <v>1475</v>
      </c>
      <c r="B1483" s="73"/>
      <c r="C1483" s="57"/>
      <c r="D1483" s="51" t="e">
        <f>VLOOKUP(B1483,貼り付け用!$S:$U,3,FALSE)</f>
        <v>#N/A</v>
      </c>
    </row>
    <row r="1484" spans="1:4" ht="17.25" customHeight="1" x14ac:dyDescent="0.15">
      <c r="A1484" s="56">
        <v>1476</v>
      </c>
      <c r="B1484" s="73"/>
      <c r="C1484" s="57"/>
      <c r="D1484" s="51" t="e">
        <f>VLOOKUP(B1484,貼り付け用!$S:$U,3,FALSE)</f>
        <v>#N/A</v>
      </c>
    </row>
    <row r="1485" spans="1:4" ht="17.25" customHeight="1" x14ac:dyDescent="0.15">
      <c r="A1485" s="56">
        <v>1477</v>
      </c>
      <c r="B1485" s="73"/>
      <c r="C1485" s="57"/>
      <c r="D1485" s="51" t="e">
        <f>VLOOKUP(B1485,貼り付け用!$S:$U,3,FALSE)</f>
        <v>#N/A</v>
      </c>
    </row>
    <row r="1486" spans="1:4" ht="17.25" customHeight="1" x14ac:dyDescent="0.15">
      <c r="A1486" s="56">
        <v>1478</v>
      </c>
      <c r="B1486" s="73"/>
      <c r="C1486" s="57"/>
      <c r="D1486" s="51" t="e">
        <f>VLOOKUP(B1486,貼り付け用!$S:$U,3,FALSE)</f>
        <v>#N/A</v>
      </c>
    </row>
    <row r="1487" spans="1:4" ht="17.25" customHeight="1" x14ac:dyDescent="0.15">
      <c r="A1487" s="56">
        <v>1479</v>
      </c>
      <c r="B1487" s="73"/>
      <c r="C1487" s="57"/>
      <c r="D1487" s="51" t="e">
        <f>VLOOKUP(B1487,貼り付け用!$S:$U,3,FALSE)</f>
        <v>#N/A</v>
      </c>
    </row>
    <row r="1488" spans="1:4" ht="17.25" customHeight="1" x14ac:dyDescent="0.15">
      <c r="A1488" s="56">
        <v>1480</v>
      </c>
      <c r="B1488" s="73"/>
      <c r="C1488" s="57"/>
      <c r="D1488" s="51" t="e">
        <f>VLOOKUP(B1488,貼り付け用!$S:$U,3,FALSE)</f>
        <v>#N/A</v>
      </c>
    </row>
    <row r="1489" spans="1:4" ht="17.25" customHeight="1" x14ac:dyDescent="0.15">
      <c r="A1489" s="56">
        <v>1481</v>
      </c>
      <c r="B1489" s="73"/>
      <c r="C1489" s="57"/>
      <c r="D1489" s="51" t="e">
        <f>VLOOKUP(B1489,貼り付け用!$S:$U,3,FALSE)</f>
        <v>#N/A</v>
      </c>
    </row>
    <row r="1490" spans="1:4" ht="17.25" customHeight="1" x14ac:dyDescent="0.15">
      <c r="A1490" s="56">
        <v>1482</v>
      </c>
      <c r="B1490" s="73"/>
      <c r="C1490" s="57"/>
      <c r="D1490" s="51" t="e">
        <f>VLOOKUP(B1490,貼り付け用!$S:$U,3,FALSE)</f>
        <v>#N/A</v>
      </c>
    </row>
    <row r="1491" spans="1:4" ht="17.25" customHeight="1" x14ac:dyDescent="0.15">
      <c r="A1491" s="56">
        <v>1483</v>
      </c>
      <c r="B1491" s="73"/>
      <c r="C1491" s="57"/>
      <c r="D1491" s="51" t="e">
        <f>VLOOKUP(B1491,貼り付け用!$S:$U,3,FALSE)</f>
        <v>#N/A</v>
      </c>
    </row>
    <row r="1492" spans="1:4" ht="17.25" customHeight="1" x14ac:dyDescent="0.15">
      <c r="A1492" s="56">
        <v>1484</v>
      </c>
      <c r="B1492" s="73"/>
      <c r="C1492" s="57"/>
      <c r="D1492" s="51" t="e">
        <f>VLOOKUP(B1492,貼り付け用!$S:$U,3,FALSE)</f>
        <v>#N/A</v>
      </c>
    </row>
    <row r="1493" spans="1:4" ht="17.25" customHeight="1" x14ac:dyDescent="0.15">
      <c r="A1493" s="56">
        <v>1485</v>
      </c>
      <c r="B1493" s="73"/>
      <c r="C1493" s="57"/>
      <c r="D1493" s="51" t="e">
        <f>VLOOKUP(B1493,貼り付け用!$S:$U,3,FALSE)</f>
        <v>#N/A</v>
      </c>
    </row>
    <row r="1494" spans="1:4" ht="17.25" customHeight="1" x14ac:dyDescent="0.15">
      <c r="A1494" s="56">
        <v>1486</v>
      </c>
      <c r="B1494" s="73"/>
      <c r="C1494" s="57"/>
      <c r="D1494" s="51" t="e">
        <f>VLOOKUP(B1494,貼り付け用!$S:$U,3,FALSE)</f>
        <v>#N/A</v>
      </c>
    </row>
    <row r="1495" spans="1:4" ht="17.25" customHeight="1" x14ac:dyDescent="0.15">
      <c r="A1495" s="56">
        <v>1487</v>
      </c>
      <c r="B1495" s="73"/>
      <c r="C1495" s="57"/>
      <c r="D1495" s="51" t="e">
        <f>VLOOKUP(B1495,貼り付け用!$S:$U,3,FALSE)</f>
        <v>#N/A</v>
      </c>
    </row>
    <row r="1496" spans="1:4" ht="17.25" customHeight="1" x14ac:dyDescent="0.15">
      <c r="A1496" s="56">
        <v>1488</v>
      </c>
      <c r="B1496" s="73"/>
      <c r="C1496" s="57"/>
      <c r="D1496" s="51" t="e">
        <f>VLOOKUP(B1496,貼り付け用!$S:$U,3,FALSE)</f>
        <v>#N/A</v>
      </c>
    </row>
    <row r="1497" spans="1:4" ht="17.25" customHeight="1" x14ac:dyDescent="0.15">
      <c r="A1497" s="56">
        <v>1489</v>
      </c>
      <c r="B1497" s="73"/>
      <c r="C1497" s="57"/>
      <c r="D1497" s="51" t="e">
        <f>VLOOKUP(B1497,貼り付け用!$S:$U,3,FALSE)</f>
        <v>#N/A</v>
      </c>
    </row>
    <row r="1498" spans="1:4" ht="17.25" customHeight="1" x14ac:dyDescent="0.15">
      <c r="A1498" s="56">
        <v>1490</v>
      </c>
      <c r="B1498" s="73"/>
      <c r="C1498" s="57"/>
      <c r="D1498" s="51" t="e">
        <f>VLOOKUP(B1498,貼り付け用!$S:$U,3,FALSE)</f>
        <v>#N/A</v>
      </c>
    </row>
    <row r="1499" spans="1:4" ht="17.25" customHeight="1" x14ac:dyDescent="0.15">
      <c r="A1499" s="56">
        <v>1491</v>
      </c>
      <c r="B1499" s="73"/>
      <c r="C1499" s="57"/>
      <c r="D1499" s="51" t="e">
        <f>VLOOKUP(B1499,貼り付け用!$S:$U,3,FALSE)</f>
        <v>#N/A</v>
      </c>
    </row>
    <row r="1500" spans="1:4" ht="17.25" customHeight="1" x14ac:dyDescent="0.15">
      <c r="A1500" s="56">
        <v>1492</v>
      </c>
      <c r="B1500" s="73"/>
      <c r="C1500" s="57"/>
      <c r="D1500" s="51" t="e">
        <f>VLOOKUP(B1500,貼り付け用!$S:$U,3,FALSE)</f>
        <v>#N/A</v>
      </c>
    </row>
    <row r="1501" spans="1:4" ht="17.25" customHeight="1" x14ac:dyDescent="0.15">
      <c r="A1501" s="56">
        <v>1493</v>
      </c>
      <c r="B1501" s="73"/>
      <c r="C1501" s="57"/>
      <c r="D1501" s="51" t="e">
        <f>VLOOKUP(B1501,貼り付け用!$S:$U,3,FALSE)</f>
        <v>#N/A</v>
      </c>
    </row>
    <row r="1502" spans="1:4" ht="17.25" customHeight="1" x14ac:dyDescent="0.15">
      <c r="A1502" s="56">
        <v>1494</v>
      </c>
      <c r="B1502" s="73"/>
      <c r="C1502" s="57"/>
      <c r="D1502" s="51" t="e">
        <f>VLOOKUP(B1502,貼り付け用!$S:$U,3,FALSE)</f>
        <v>#N/A</v>
      </c>
    </row>
    <row r="1503" spans="1:4" ht="17.25" customHeight="1" x14ac:dyDescent="0.15">
      <c r="A1503" s="56">
        <v>1495</v>
      </c>
      <c r="B1503" s="73"/>
      <c r="C1503" s="57"/>
      <c r="D1503" s="51" t="e">
        <f>VLOOKUP(B1503,貼り付け用!$S:$U,3,FALSE)</f>
        <v>#N/A</v>
      </c>
    </row>
    <row r="1504" spans="1:4" ht="17.25" customHeight="1" x14ac:dyDescent="0.15">
      <c r="A1504" s="56">
        <v>1496</v>
      </c>
      <c r="B1504" s="73"/>
      <c r="C1504" s="57"/>
      <c r="D1504" s="51" t="e">
        <f>VLOOKUP(B1504,貼り付け用!$S:$U,3,FALSE)</f>
        <v>#N/A</v>
      </c>
    </row>
    <row r="1505" spans="1:4" ht="17.25" customHeight="1" x14ac:dyDescent="0.15">
      <c r="A1505" s="56">
        <v>1497</v>
      </c>
      <c r="B1505" s="73"/>
      <c r="C1505" s="57"/>
      <c r="D1505" s="51" t="e">
        <f>VLOOKUP(B1505,貼り付け用!$S:$U,3,FALSE)</f>
        <v>#N/A</v>
      </c>
    </row>
    <row r="1506" spans="1:4" ht="17.25" customHeight="1" x14ac:dyDescent="0.15">
      <c r="A1506" s="56">
        <v>1498</v>
      </c>
      <c r="B1506" s="73"/>
      <c r="C1506" s="57"/>
      <c r="D1506" s="51" t="e">
        <f>VLOOKUP(B1506,貼り付け用!$S:$U,3,FALSE)</f>
        <v>#N/A</v>
      </c>
    </row>
    <row r="1507" spans="1:4" ht="17.25" customHeight="1" x14ac:dyDescent="0.15">
      <c r="A1507" s="56">
        <v>1499</v>
      </c>
      <c r="B1507" s="73"/>
      <c r="C1507" s="57"/>
      <c r="D1507" s="51" t="e">
        <f>VLOOKUP(B1507,貼り付け用!$S:$U,3,FALSE)</f>
        <v>#N/A</v>
      </c>
    </row>
    <row r="1508" spans="1:4" ht="17.25" customHeight="1" x14ac:dyDescent="0.15">
      <c r="A1508" s="56">
        <v>1500</v>
      </c>
      <c r="B1508" s="73"/>
      <c r="C1508" s="57"/>
      <c r="D1508" s="51" t="e">
        <f>VLOOKUP(B1508,貼り付け用!$S:$U,3,FALSE)</f>
        <v>#N/A</v>
      </c>
    </row>
    <row r="1509" spans="1:4" ht="17.25" customHeight="1" x14ac:dyDescent="0.15">
      <c r="A1509" s="56">
        <v>1501</v>
      </c>
      <c r="B1509" s="73"/>
      <c r="C1509" s="57"/>
      <c r="D1509" s="51" t="e">
        <f>VLOOKUP(B1509,貼り付け用!$S:$U,3,FALSE)</f>
        <v>#N/A</v>
      </c>
    </row>
    <row r="1510" spans="1:4" ht="17.25" customHeight="1" x14ac:dyDescent="0.15">
      <c r="A1510" s="56">
        <v>1502</v>
      </c>
      <c r="B1510" s="73"/>
      <c r="C1510" s="57"/>
      <c r="D1510" s="51" t="e">
        <f>VLOOKUP(B1510,貼り付け用!$S:$U,3,FALSE)</f>
        <v>#N/A</v>
      </c>
    </row>
    <row r="1511" spans="1:4" ht="17.25" customHeight="1" x14ac:dyDescent="0.15">
      <c r="A1511" s="56">
        <v>1503</v>
      </c>
      <c r="B1511" s="73"/>
      <c r="C1511" s="57"/>
      <c r="D1511" s="51" t="e">
        <f>VLOOKUP(B1511,貼り付け用!$S:$U,3,FALSE)</f>
        <v>#N/A</v>
      </c>
    </row>
    <row r="1512" spans="1:4" ht="17.25" customHeight="1" x14ac:dyDescent="0.15">
      <c r="A1512" s="56">
        <v>1504</v>
      </c>
      <c r="B1512" s="73"/>
      <c r="C1512" s="57"/>
      <c r="D1512" s="51" t="e">
        <f>VLOOKUP(B1512,貼り付け用!$S:$U,3,FALSE)</f>
        <v>#N/A</v>
      </c>
    </row>
    <row r="1513" spans="1:4" ht="17.25" customHeight="1" x14ac:dyDescent="0.15">
      <c r="A1513" s="56">
        <v>1505</v>
      </c>
      <c r="B1513" s="73"/>
      <c r="C1513" s="57"/>
      <c r="D1513" s="51" t="e">
        <f>VLOOKUP(B1513,貼り付け用!$S:$U,3,FALSE)</f>
        <v>#N/A</v>
      </c>
    </row>
    <row r="1514" spans="1:4" ht="17.25" customHeight="1" x14ac:dyDescent="0.15">
      <c r="A1514" s="56">
        <v>1506</v>
      </c>
      <c r="B1514" s="73"/>
      <c r="C1514" s="57"/>
      <c r="D1514" s="51" t="e">
        <f>VLOOKUP(B1514,貼り付け用!$S:$U,3,FALSE)</f>
        <v>#N/A</v>
      </c>
    </row>
    <row r="1515" spans="1:4" ht="17.25" customHeight="1" x14ac:dyDescent="0.15">
      <c r="A1515" s="56">
        <v>1507</v>
      </c>
      <c r="B1515" s="73"/>
      <c r="C1515" s="57"/>
      <c r="D1515" s="51" t="e">
        <f>VLOOKUP(B1515,貼り付け用!$S:$U,3,FALSE)</f>
        <v>#N/A</v>
      </c>
    </row>
    <row r="1516" spans="1:4" ht="17.25" customHeight="1" x14ac:dyDescent="0.15">
      <c r="A1516" s="56">
        <v>1508</v>
      </c>
      <c r="B1516" s="73"/>
      <c r="C1516" s="57"/>
      <c r="D1516" s="51" t="e">
        <f>VLOOKUP(B1516,貼り付け用!$S:$U,3,FALSE)</f>
        <v>#N/A</v>
      </c>
    </row>
    <row r="1517" spans="1:4" ht="17.25" customHeight="1" x14ac:dyDescent="0.15">
      <c r="A1517" s="56">
        <v>1509</v>
      </c>
      <c r="B1517" s="73"/>
      <c r="C1517" s="57"/>
      <c r="D1517" s="51" t="e">
        <f>VLOOKUP(B1517,貼り付け用!$S:$U,3,FALSE)</f>
        <v>#N/A</v>
      </c>
    </row>
    <row r="1518" spans="1:4" ht="17.25" customHeight="1" x14ac:dyDescent="0.15">
      <c r="A1518" s="56">
        <v>1510</v>
      </c>
      <c r="B1518" s="73"/>
      <c r="C1518" s="57"/>
      <c r="D1518" s="51" t="e">
        <f>VLOOKUP(B1518,貼り付け用!$S:$U,3,FALSE)</f>
        <v>#N/A</v>
      </c>
    </row>
    <row r="1519" spans="1:4" ht="17.25" customHeight="1" x14ac:dyDescent="0.15">
      <c r="A1519" s="56">
        <v>1511</v>
      </c>
      <c r="B1519" s="73"/>
      <c r="C1519" s="57"/>
      <c r="D1519" s="51" t="e">
        <f>VLOOKUP(B1519,貼り付け用!$S:$U,3,FALSE)</f>
        <v>#N/A</v>
      </c>
    </row>
    <row r="1520" spans="1:4" ht="17.25" customHeight="1" x14ac:dyDescent="0.15">
      <c r="A1520" s="56">
        <v>1512</v>
      </c>
      <c r="B1520" s="73"/>
      <c r="C1520" s="57"/>
      <c r="D1520" s="51" t="e">
        <f>VLOOKUP(B1520,貼り付け用!$S:$U,3,FALSE)</f>
        <v>#N/A</v>
      </c>
    </row>
    <row r="1521" spans="1:4" ht="17.25" customHeight="1" x14ac:dyDescent="0.15">
      <c r="A1521" s="56">
        <v>1513</v>
      </c>
      <c r="B1521" s="73"/>
      <c r="C1521" s="57"/>
      <c r="D1521" s="51" t="e">
        <f>VLOOKUP(B1521,貼り付け用!$S:$U,3,FALSE)</f>
        <v>#N/A</v>
      </c>
    </row>
    <row r="1522" spans="1:4" ht="17.25" customHeight="1" x14ac:dyDescent="0.15">
      <c r="A1522" s="56">
        <v>1514</v>
      </c>
      <c r="B1522" s="73"/>
      <c r="C1522" s="57"/>
      <c r="D1522" s="51" t="e">
        <f>VLOOKUP(B1522,貼り付け用!$S:$U,3,FALSE)</f>
        <v>#N/A</v>
      </c>
    </row>
    <row r="1523" spans="1:4" ht="17.25" customHeight="1" x14ac:dyDescent="0.15">
      <c r="A1523" s="56">
        <v>1515</v>
      </c>
      <c r="B1523" s="73"/>
      <c r="C1523" s="57"/>
      <c r="D1523" s="51" t="e">
        <f>VLOOKUP(B1523,貼り付け用!$S:$U,3,FALSE)</f>
        <v>#N/A</v>
      </c>
    </row>
    <row r="1524" spans="1:4" ht="17.25" customHeight="1" x14ac:dyDescent="0.15">
      <c r="A1524" s="56">
        <v>1516</v>
      </c>
      <c r="B1524" s="73"/>
      <c r="C1524" s="57"/>
      <c r="D1524" s="51" t="e">
        <f>VLOOKUP(B1524,貼り付け用!$S:$U,3,FALSE)</f>
        <v>#N/A</v>
      </c>
    </row>
    <row r="1525" spans="1:4" ht="17.25" customHeight="1" x14ac:dyDescent="0.15">
      <c r="A1525" s="56">
        <v>1517</v>
      </c>
      <c r="B1525" s="73"/>
      <c r="C1525" s="57"/>
      <c r="D1525" s="51" t="e">
        <f>VLOOKUP(B1525,貼り付け用!$S:$U,3,FALSE)</f>
        <v>#N/A</v>
      </c>
    </row>
    <row r="1526" spans="1:4" ht="17.25" customHeight="1" x14ac:dyDescent="0.15">
      <c r="A1526" s="56">
        <v>1518</v>
      </c>
      <c r="B1526" s="73"/>
      <c r="C1526" s="57"/>
      <c r="D1526" s="51" t="e">
        <f>VLOOKUP(B1526,貼り付け用!$S:$U,3,FALSE)</f>
        <v>#N/A</v>
      </c>
    </row>
    <row r="1527" spans="1:4" ht="17.25" customHeight="1" x14ac:dyDescent="0.15">
      <c r="A1527" s="56">
        <v>1519</v>
      </c>
      <c r="B1527" s="73"/>
      <c r="C1527" s="57"/>
      <c r="D1527" s="51" t="e">
        <f>VLOOKUP(B1527,貼り付け用!$S:$U,3,FALSE)</f>
        <v>#N/A</v>
      </c>
    </row>
    <row r="1528" spans="1:4" ht="17.25" customHeight="1" x14ac:dyDescent="0.15">
      <c r="A1528" s="56">
        <v>1520</v>
      </c>
      <c r="B1528" s="73"/>
      <c r="C1528" s="57"/>
      <c r="D1528" s="51" t="e">
        <f>VLOOKUP(B1528,貼り付け用!$S:$U,3,FALSE)</f>
        <v>#N/A</v>
      </c>
    </row>
    <row r="1529" spans="1:4" ht="17.25" customHeight="1" x14ac:dyDescent="0.15">
      <c r="A1529" s="56">
        <v>1521</v>
      </c>
      <c r="B1529" s="73"/>
      <c r="C1529" s="57"/>
      <c r="D1529" s="51" t="e">
        <f>VLOOKUP(B1529,貼り付け用!$S:$U,3,FALSE)</f>
        <v>#N/A</v>
      </c>
    </row>
    <row r="1530" spans="1:4" ht="17.25" customHeight="1" x14ac:dyDescent="0.15">
      <c r="A1530" s="56">
        <v>1522</v>
      </c>
      <c r="B1530" s="73"/>
      <c r="C1530" s="57"/>
      <c r="D1530" s="51" t="e">
        <f>VLOOKUP(B1530,貼り付け用!$S:$U,3,FALSE)</f>
        <v>#N/A</v>
      </c>
    </row>
    <row r="1531" spans="1:4" ht="17.25" customHeight="1" x14ac:dyDescent="0.15">
      <c r="A1531" s="56">
        <v>1523</v>
      </c>
      <c r="B1531" s="73"/>
      <c r="C1531" s="57"/>
      <c r="D1531" s="51" t="e">
        <f>VLOOKUP(B1531,貼り付け用!$S:$U,3,FALSE)</f>
        <v>#N/A</v>
      </c>
    </row>
    <row r="1532" spans="1:4" ht="17.25" customHeight="1" x14ac:dyDescent="0.15">
      <c r="A1532" s="56">
        <v>1524</v>
      </c>
      <c r="B1532" s="73"/>
      <c r="C1532" s="57"/>
      <c r="D1532" s="51" t="e">
        <f>VLOOKUP(B1532,貼り付け用!$S:$U,3,FALSE)</f>
        <v>#N/A</v>
      </c>
    </row>
    <row r="1533" spans="1:4" ht="17.25" customHeight="1" x14ac:dyDescent="0.15">
      <c r="A1533" s="56">
        <v>1525</v>
      </c>
      <c r="B1533" s="73"/>
      <c r="C1533" s="57"/>
      <c r="D1533" s="51" t="e">
        <f>VLOOKUP(B1533,貼り付け用!$S:$U,3,FALSE)</f>
        <v>#N/A</v>
      </c>
    </row>
    <row r="1534" spans="1:4" ht="17.25" customHeight="1" x14ac:dyDescent="0.15">
      <c r="A1534" s="56">
        <v>1526</v>
      </c>
      <c r="B1534" s="73"/>
      <c r="C1534" s="57"/>
      <c r="D1534" s="51" t="e">
        <f>VLOOKUP(B1534,貼り付け用!$S:$U,3,FALSE)</f>
        <v>#N/A</v>
      </c>
    </row>
    <row r="1535" spans="1:4" ht="17.25" customHeight="1" x14ac:dyDescent="0.15">
      <c r="A1535" s="56">
        <v>1527</v>
      </c>
      <c r="B1535" s="73"/>
      <c r="C1535" s="57"/>
      <c r="D1535" s="51" t="e">
        <f>VLOOKUP(B1535,貼り付け用!$S:$U,3,FALSE)</f>
        <v>#N/A</v>
      </c>
    </row>
    <row r="1536" spans="1:4" ht="17.25" customHeight="1" x14ac:dyDescent="0.15">
      <c r="A1536" s="56">
        <v>1528</v>
      </c>
      <c r="B1536" s="73"/>
      <c r="C1536" s="57"/>
      <c r="D1536" s="51" t="e">
        <f>VLOOKUP(B1536,貼り付け用!$S:$U,3,FALSE)</f>
        <v>#N/A</v>
      </c>
    </row>
    <row r="1537" spans="1:4" ht="17.25" customHeight="1" x14ac:dyDescent="0.15">
      <c r="A1537" s="56">
        <v>1529</v>
      </c>
      <c r="B1537" s="73"/>
      <c r="C1537" s="57"/>
      <c r="D1537" s="51" t="e">
        <f>VLOOKUP(B1537,貼り付け用!$S:$U,3,FALSE)</f>
        <v>#N/A</v>
      </c>
    </row>
    <row r="1538" spans="1:4" ht="17.25" customHeight="1" x14ac:dyDescent="0.15">
      <c r="A1538" s="56">
        <v>1530</v>
      </c>
      <c r="B1538" s="73"/>
      <c r="C1538" s="57"/>
      <c r="D1538" s="51" t="e">
        <f>VLOOKUP(B1538,貼り付け用!$S:$U,3,FALSE)</f>
        <v>#N/A</v>
      </c>
    </row>
    <row r="1539" spans="1:4" ht="17.25" customHeight="1" x14ac:dyDescent="0.15">
      <c r="A1539" s="56">
        <v>1531</v>
      </c>
      <c r="B1539" s="73"/>
      <c r="C1539" s="57"/>
      <c r="D1539" s="51" t="e">
        <f>VLOOKUP(B1539,貼り付け用!$S:$U,3,FALSE)</f>
        <v>#N/A</v>
      </c>
    </row>
    <row r="1540" spans="1:4" ht="17.25" customHeight="1" x14ac:dyDescent="0.15">
      <c r="A1540" s="56">
        <v>1532</v>
      </c>
      <c r="B1540" s="73"/>
      <c r="C1540" s="57"/>
      <c r="D1540" s="51" t="e">
        <f>VLOOKUP(B1540,貼り付け用!$S:$U,3,FALSE)</f>
        <v>#N/A</v>
      </c>
    </row>
    <row r="1541" spans="1:4" ht="17.25" customHeight="1" x14ac:dyDescent="0.15">
      <c r="A1541" s="56">
        <v>1533</v>
      </c>
      <c r="B1541" s="73"/>
      <c r="C1541" s="57"/>
      <c r="D1541" s="51" t="e">
        <f>VLOOKUP(B1541,貼り付け用!$S:$U,3,FALSE)</f>
        <v>#N/A</v>
      </c>
    </row>
    <row r="1542" spans="1:4" ht="17.25" customHeight="1" x14ac:dyDescent="0.15">
      <c r="A1542" s="56">
        <v>1534</v>
      </c>
      <c r="B1542" s="73"/>
      <c r="C1542" s="57"/>
      <c r="D1542" s="51" t="e">
        <f>VLOOKUP(B1542,貼り付け用!$S:$U,3,FALSE)</f>
        <v>#N/A</v>
      </c>
    </row>
    <row r="1543" spans="1:4" ht="17.25" customHeight="1" x14ac:dyDescent="0.15">
      <c r="A1543" s="56">
        <v>1535</v>
      </c>
      <c r="B1543" s="73"/>
      <c r="C1543" s="57"/>
      <c r="D1543" s="51" t="e">
        <f>VLOOKUP(B1543,貼り付け用!$S:$U,3,FALSE)</f>
        <v>#N/A</v>
      </c>
    </row>
    <row r="1544" spans="1:4" ht="17.25" customHeight="1" x14ac:dyDescent="0.15">
      <c r="A1544" s="56">
        <v>1536</v>
      </c>
      <c r="B1544" s="73"/>
      <c r="C1544" s="57"/>
      <c r="D1544" s="51" t="e">
        <f>VLOOKUP(B1544,貼り付け用!$S:$U,3,FALSE)</f>
        <v>#N/A</v>
      </c>
    </row>
    <row r="1545" spans="1:4" ht="17.25" customHeight="1" x14ac:dyDescent="0.15">
      <c r="A1545" s="56">
        <v>1537</v>
      </c>
      <c r="B1545" s="73"/>
      <c r="C1545" s="57"/>
      <c r="D1545" s="51" t="e">
        <f>VLOOKUP(B1545,貼り付け用!$S:$U,3,FALSE)</f>
        <v>#N/A</v>
      </c>
    </row>
    <row r="1546" spans="1:4" ht="17.25" customHeight="1" x14ac:dyDescent="0.15">
      <c r="A1546" s="56">
        <v>1538</v>
      </c>
      <c r="B1546" s="73"/>
      <c r="C1546" s="57"/>
      <c r="D1546" s="51" t="e">
        <f>VLOOKUP(B1546,貼り付け用!$S:$U,3,FALSE)</f>
        <v>#N/A</v>
      </c>
    </row>
    <row r="1547" spans="1:4" ht="17.25" customHeight="1" x14ac:dyDescent="0.15">
      <c r="A1547" s="56">
        <v>1539</v>
      </c>
      <c r="B1547" s="73"/>
      <c r="C1547" s="57"/>
      <c r="D1547" s="51" t="e">
        <f>VLOOKUP(B1547,貼り付け用!$S:$U,3,FALSE)</f>
        <v>#N/A</v>
      </c>
    </row>
    <row r="1548" spans="1:4" ht="17.25" customHeight="1" x14ac:dyDescent="0.15">
      <c r="A1548" s="56">
        <v>1540</v>
      </c>
      <c r="B1548" s="73"/>
      <c r="C1548" s="57"/>
      <c r="D1548" s="51" t="e">
        <f>VLOOKUP(B1548,貼り付け用!$S:$U,3,FALSE)</f>
        <v>#N/A</v>
      </c>
    </row>
    <row r="1549" spans="1:4" ht="17.25" customHeight="1" x14ac:dyDescent="0.15">
      <c r="A1549" s="56">
        <v>1541</v>
      </c>
      <c r="B1549" s="73"/>
      <c r="C1549" s="57"/>
      <c r="D1549" s="51" t="e">
        <f>VLOOKUP(B1549,貼り付け用!$S:$U,3,FALSE)</f>
        <v>#N/A</v>
      </c>
    </row>
    <row r="1550" spans="1:4" ht="17.25" customHeight="1" x14ac:dyDescent="0.15">
      <c r="A1550" s="56">
        <v>1542</v>
      </c>
      <c r="B1550" s="73"/>
      <c r="C1550" s="57"/>
      <c r="D1550" s="51" t="e">
        <f>VLOOKUP(B1550,貼り付け用!$S:$U,3,FALSE)</f>
        <v>#N/A</v>
      </c>
    </row>
    <row r="1551" spans="1:4" ht="17.25" customHeight="1" x14ac:dyDescent="0.15">
      <c r="A1551" s="56">
        <v>1543</v>
      </c>
      <c r="B1551" s="73"/>
      <c r="C1551" s="57"/>
      <c r="D1551" s="51" t="e">
        <f>VLOOKUP(B1551,貼り付け用!$S:$U,3,FALSE)</f>
        <v>#N/A</v>
      </c>
    </row>
    <row r="1552" spans="1:4" ht="17.25" customHeight="1" x14ac:dyDescent="0.15">
      <c r="A1552" s="56">
        <v>1544</v>
      </c>
      <c r="B1552" s="73"/>
      <c r="C1552" s="57"/>
      <c r="D1552" s="51" t="e">
        <f>VLOOKUP(B1552,貼り付け用!$S:$U,3,FALSE)</f>
        <v>#N/A</v>
      </c>
    </row>
    <row r="1553" spans="1:4" ht="17.25" customHeight="1" x14ac:dyDescent="0.15">
      <c r="A1553" s="56">
        <v>1545</v>
      </c>
      <c r="B1553" s="73"/>
      <c r="C1553" s="57"/>
      <c r="D1553" s="51" t="e">
        <f>VLOOKUP(B1553,貼り付け用!$S:$U,3,FALSE)</f>
        <v>#N/A</v>
      </c>
    </row>
    <row r="1554" spans="1:4" ht="17.25" customHeight="1" x14ac:dyDescent="0.15">
      <c r="A1554" s="56">
        <v>1546</v>
      </c>
      <c r="B1554" s="73"/>
      <c r="C1554" s="57"/>
      <c r="D1554" s="51" t="e">
        <f>VLOOKUP(B1554,貼り付け用!$S:$U,3,FALSE)</f>
        <v>#N/A</v>
      </c>
    </row>
    <row r="1555" spans="1:4" ht="17.25" customHeight="1" x14ac:dyDescent="0.15">
      <c r="A1555" s="56">
        <v>1547</v>
      </c>
      <c r="B1555" s="73"/>
      <c r="C1555" s="57"/>
      <c r="D1555" s="51" t="e">
        <f>VLOOKUP(B1555,貼り付け用!$S:$U,3,FALSE)</f>
        <v>#N/A</v>
      </c>
    </row>
    <row r="1556" spans="1:4" ht="17.25" customHeight="1" x14ac:dyDescent="0.15">
      <c r="A1556" s="56">
        <v>1548</v>
      </c>
      <c r="B1556" s="73"/>
      <c r="C1556" s="57"/>
      <c r="D1556" s="51" t="e">
        <f>VLOOKUP(B1556,貼り付け用!$S:$U,3,FALSE)</f>
        <v>#N/A</v>
      </c>
    </row>
    <row r="1557" spans="1:4" ht="17.25" customHeight="1" x14ac:dyDescent="0.15">
      <c r="A1557" s="56">
        <v>1549</v>
      </c>
      <c r="B1557" s="73"/>
      <c r="C1557" s="57"/>
      <c r="D1557" s="51" t="e">
        <f>VLOOKUP(B1557,貼り付け用!$S:$U,3,FALSE)</f>
        <v>#N/A</v>
      </c>
    </row>
    <row r="1558" spans="1:4" ht="17.25" customHeight="1" x14ac:dyDescent="0.15">
      <c r="A1558" s="56">
        <v>1550</v>
      </c>
      <c r="B1558" s="73"/>
      <c r="C1558" s="57"/>
      <c r="D1558" s="51" t="e">
        <f>VLOOKUP(B1558,貼り付け用!$S:$U,3,FALSE)</f>
        <v>#N/A</v>
      </c>
    </row>
    <row r="1559" spans="1:4" ht="17.25" customHeight="1" x14ac:dyDescent="0.15">
      <c r="A1559" s="56">
        <v>1551</v>
      </c>
      <c r="B1559" s="73"/>
      <c r="C1559" s="57"/>
      <c r="D1559" s="51" t="e">
        <f>VLOOKUP(B1559,貼り付け用!$S:$U,3,FALSE)</f>
        <v>#N/A</v>
      </c>
    </row>
    <row r="1560" spans="1:4" ht="17.25" customHeight="1" x14ac:dyDescent="0.15">
      <c r="A1560" s="56">
        <v>1552</v>
      </c>
      <c r="B1560" s="73"/>
      <c r="C1560" s="57"/>
      <c r="D1560" s="51" t="e">
        <f>VLOOKUP(B1560,貼り付け用!$S:$U,3,FALSE)</f>
        <v>#N/A</v>
      </c>
    </row>
    <row r="1561" spans="1:4" ht="17.25" customHeight="1" x14ac:dyDescent="0.15">
      <c r="A1561" s="56">
        <v>1553</v>
      </c>
      <c r="B1561" s="73"/>
      <c r="C1561" s="57"/>
      <c r="D1561" s="51" t="e">
        <f>VLOOKUP(B1561,貼り付け用!$S:$U,3,FALSE)</f>
        <v>#N/A</v>
      </c>
    </row>
    <row r="1562" spans="1:4" ht="17.25" customHeight="1" x14ac:dyDescent="0.15">
      <c r="A1562" s="56">
        <v>1554</v>
      </c>
      <c r="B1562" s="73"/>
      <c r="C1562" s="57"/>
      <c r="D1562" s="51" t="e">
        <f>VLOOKUP(B1562,貼り付け用!$S:$U,3,FALSE)</f>
        <v>#N/A</v>
      </c>
    </row>
    <row r="1563" spans="1:4" ht="17.25" customHeight="1" x14ac:dyDescent="0.15">
      <c r="A1563" s="56">
        <v>1555</v>
      </c>
      <c r="B1563" s="73"/>
      <c r="C1563" s="57"/>
      <c r="D1563" s="51" t="e">
        <f>VLOOKUP(B1563,貼り付け用!$S:$U,3,FALSE)</f>
        <v>#N/A</v>
      </c>
    </row>
    <row r="1564" spans="1:4" ht="17.25" customHeight="1" x14ac:dyDescent="0.15">
      <c r="A1564" s="56">
        <v>1556</v>
      </c>
      <c r="B1564" s="73"/>
      <c r="C1564" s="57"/>
      <c r="D1564" s="51" t="e">
        <f>VLOOKUP(B1564,貼り付け用!$S:$U,3,FALSE)</f>
        <v>#N/A</v>
      </c>
    </row>
    <row r="1565" spans="1:4" ht="17.25" customHeight="1" x14ac:dyDescent="0.15">
      <c r="A1565" s="56">
        <v>1557</v>
      </c>
      <c r="B1565" s="73"/>
      <c r="C1565" s="57"/>
      <c r="D1565" s="51" t="e">
        <f>VLOOKUP(B1565,貼り付け用!$S:$U,3,FALSE)</f>
        <v>#N/A</v>
      </c>
    </row>
    <row r="1566" spans="1:4" ht="17.25" customHeight="1" x14ac:dyDescent="0.15">
      <c r="A1566" s="56">
        <v>1558</v>
      </c>
      <c r="B1566" s="73"/>
      <c r="C1566" s="57"/>
      <c r="D1566" s="51" t="e">
        <f>VLOOKUP(B1566,貼り付け用!$S:$U,3,FALSE)</f>
        <v>#N/A</v>
      </c>
    </row>
    <row r="1567" spans="1:4" ht="17.25" customHeight="1" x14ac:dyDescent="0.15">
      <c r="A1567" s="56">
        <v>1559</v>
      </c>
      <c r="B1567" s="73"/>
      <c r="C1567" s="57"/>
      <c r="D1567" s="51" t="e">
        <f>VLOOKUP(B1567,貼り付け用!$S:$U,3,FALSE)</f>
        <v>#N/A</v>
      </c>
    </row>
    <row r="1568" spans="1:4" ht="17.25" customHeight="1" x14ac:dyDescent="0.15">
      <c r="A1568" s="56">
        <v>1560</v>
      </c>
      <c r="B1568" s="73"/>
      <c r="C1568" s="57"/>
      <c r="D1568" s="51" t="e">
        <f>VLOOKUP(B1568,貼り付け用!$S:$U,3,FALSE)</f>
        <v>#N/A</v>
      </c>
    </row>
    <row r="1569" spans="1:4" ht="17.25" customHeight="1" x14ac:dyDescent="0.15">
      <c r="A1569" s="56">
        <v>1561</v>
      </c>
      <c r="B1569" s="73"/>
      <c r="C1569" s="57"/>
      <c r="D1569" s="51" t="e">
        <f>VLOOKUP(B1569,貼り付け用!$S:$U,3,FALSE)</f>
        <v>#N/A</v>
      </c>
    </row>
    <row r="1570" spans="1:4" ht="17.25" customHeight="1" x14ac:dyDescent="0.15">
      <c r="A1570" s="56">
        <v>1562</v>
      </c>
      <c r="B1570" s="73"/>
      <c r="C1570" s="57"/>
      <c r="D1570" s="51" t="e">
        <f>VLOOKUP(B1570,貼り付け用!$S:$U,3,FALSE)</f>
        <v>#N/A</v>
      </c>
    </row>
    <row r="1571" spans="1:4" ht="17.25" customHeight="1" x14ac:dyDescent="0.15">
      <c r="A1571" s="56">
        <v>1563</v>
      </c>
      <c r="B1571" s="73"/>
      <c r="C1571" s="57"/>
      <c r="D1571" s="51" t="e">
        <f>VLOOKUP(B1571,貼り付け用!$S:$U,3,FALSE)</f>
        <v>#N/A</v>
      </c>
    </row>
    <row r="1572" spans="1:4" ht="17.25" customHeight="1" x14ac:dyDescent="0.15">
      <c r="A1572" s="56">
        <v>1564</v>
      </c>
      <c r="B1572" s="73"/>
      <c r="C1572" s="57"/>
      <c r="D1572" s="51" t="e">
        <f>VLOOKUP(B1572,貼り付け用!$S:$U,3,FALSE)</f>
        <v>#N/A</v>
      </c>
    </row>
    <row r="1573" spans="1:4" ht="17.25" customHeight="1" x14ac:dyDescent="0.15">
      <c r="A1573" s="56">
        <v>1565</v>
      </c>
      <c r="B1573" s="73"/>
      <c r="C1573" s="57"/>
      <c r="D1573" s="51" t="e">
        <f>VLOOKUP(B1573,貼り付け用!$S:$U,3,FALSE)</f>
        <v>#N/A</v>
      </c>
    </row>
    <row r="1574" spans="1:4" ht="17.25" customHeight="1" x14ac:dyDescent="0.15">
      <c r="A1574" s="56">
        <v>1566</v>
      </c>
      <c r="B1574" s="73"/>
      <c r="C1574" s="57"/>
      <c r="D1574" s="51" t="e">
        <f>VLOOKUP(B1574,貼り付け用!$S:$U,3,FALSE)</f>
        <v>#N/A</v>
      </c>
    </row>
    <row r="1575" spans="1:4" ht="17.25" customHeight="1" x14ac:dyDescent="0.15">
      <c r="A1575" s="56">
        <v>1567</v>
      </c>
      <c r="B1575" s="73"/>
      <c r="C1575" s="57"/>
      <c r="D1575" s="51" t="e">
        <f>VLOOKUP(B1575,貼り付け用!$S:$U,3,FALSE)</f>
        <v>#N/A</v>
      </c>
    </row>
    <row r="1576" spans="1:4" ht="17.25" customHeight="1" x14ac:dyDescent="0.15">
      <c r="A1576" s="56">
        <v>1568</v>
      </c>
      <c r="B1576" s="73"/>
      <c r="C1576" s="57"/>
      <c r="D1576" s="51" t="e">
        <f>VLOOKUP(B1576,貼り付け用!$S:$U,3,FALSE)</f>
        <v>#N/A</v>
      </c>
    </row>
    <row r="1577" spans="1:4" ht="17.25" customHeight="1" x14ac:dyDescent="0.15">
      <c r="A1577" s="56">
        <v>1569</v>
      </c>
      <c r="B1577" s="73"/>
      <c r="C1577" s="57"/>
      <c r="D1577" s="51" t="e">
        <f>VLOOKUP(B1577,貼り付け用!$S:$U,3,FALSE)</f>
        <v>#N/A</v>
      </c>
    </row>
    <row r="1578" spans="1:4" ht="17.25" customHeight="1" x14ac:dyDescent="0.15">
      <c r="A1578" s="56">
        <v>1570</v>
      </c>
      <c r="B1578" s="73"/>
      <c r="C1578" s="57"/>
      <c r="D1578" s="51" t="e">
        <f>VLOOKUP(B1578,貼り付け用!$S:$U,3,FALSE)</f>
        <v>#N/A</v>
      </c>
    </row>
    <row r="1579" spans="1:4" ht="17.25" customHeight="1" x14ac:dyDescent="0.15">
      <c r="A1579" s="56">
        <v>1571</v>
      </c>
      <c r="B1579" s="73"/>
      <c r="C1579" s="57"/>
      <c r="D1579" s="51" t="e">
        <f>VLOOKUP(B1579,貼り付け用!$S:$U,3,FALSE)</f>
        <v>#N/A</v>
      </c>
    </row>
    <row r="1580" spans="1:4" ht="17.25" customHeight="1" x14ac:dyDescent="0.15">
      <c r="A1580" s="56">
        <v>1572</v>
      </c>
      <c r="B1580" s="73"/>
      <c r="C1580" s="57"/>
      <c r="D1580" s="51" t="e">
        <f>VLOOKUP(B1580,貼り付け用!$S:$U,3,FALSE)</f>
        <v>#N/A</v>
      </c>
    </row>
    <row r="1581" spans="1:4" ht="17.25" customHeight="1" x14ac:dyDescent="0.15">
      <c r="A1581" s="56">
        <v>1573</v>
      </c>
      <c r="B1581" s="73"/>
      <c r="C1581" s="57"/>
      <c r="D1581" s="51" t="e">
        <f>VLOOKUP(B1581,貼り付け用!$S:$U,3,FALSE)</f>
        <v>#N/A</v>
      </c>
    </row>
    <row r="1582" spans="1:4" ht="17.25" customHeight="1" x14ac:dyDescent="0.15">
      <c r="A1582" s="56">
        <v>1574</v>
      </c>
      <c r="B1582" s="73"/>
      <c r="C1582" s="57"/>
      <c r="D1582" s="51" t="e">
        <f>VLOOKUP(B1582,貼り付け用!$S:$U,3,FALSE)</f>
        <v>#N/A</v>
      </c>
    </row>
    <row r="1583" spans="1:4" ht="17.25" customHeight="1" x14ac:dyDescent="0.15">
      <c r="A1583" s="56">
        <v>1575</v>
      </c>
      <c r="B1583" s="73"/>
      <c r="C1583" s="57"/>
      <c r="D1583" s="51" t="e">
        <f>VLOOKUP(B1583,貼り付け用!$S:$U,3,FALSE)</f>
        <v>#N/A</v>
      </c>
    </row>
    <row r="1584" spans="1:4" ht="17.25" customHeight="1" x14ac:dyDescent="0.15">
      <c r="A1584" s="56">
        <v>1576</v>
      </c>
      <c r="B1584" s="73"/>
      <c r="C1584" s="57"/>
      <c r="D1584" s="51" t="e">
        <f>VLOOKUP(B1584,貼り付け用!$S:$U,3,FALSE)</f>
        <v>#N/A</v>
      </c>
    </row>
    <row r="1585" spans="1:4" ht="17.25" customHeight="1" x14ac:dyDescent="0.15">
      <c r="A1585" s="56">
        <v>1577</v>
      </c>
      <c r="B1585" s="73"/>
      <c r="C1585" s="57"/>
      <c r="D1585" s="51" t="e">
        <f>VLOOKUP(B1585,貼り付け用!$S:$U,3,FALSE)</f>
        <v>#N/A</v>
      </c>
    </row>
    <row r="1586" spans="1:4" ht="17.25" customHeight="1" x14ac:dyDescent="0.15">
      <c r="A1586" s="56">
        <v>1578</v>
      </c>
      <c r="B1586" s="73"/>
      <c r="C1586" s="57"/>
      <c r="D1586" s="51" t="e">
        <f>VLOOKUP(B1586,貼り付け用!$S:$U,3,FALSE)</f>
        <v>#N/A</v>
      </c>
    </row>
    <row r="1587" spans="1:4" ht="17.25" customHeight="1" x14ac:dyDescent="0.15">
      <c r="A1587" s="56">
        <v>1579</v>
      </c>
      <c r="B1587" s="73"/>
      <c r="C1587" s="57"/>
      <c r="D1587" s="51" t="e">
        <f>VLOOKUP(B1587,貼り付け用!$S:$U,3,FALSE)</f>
        <v>#N/A</v>
      </c>
    </row>
    <row r="1588" spans="1:4" ht="17.25" customHeight="1" x14ac:dyDescent="0.15">
      <c r="A1588" s="56">
        <v>1580</v>
      </c>
      <c r="B1588" s="73"/>
      <c r="C1588" s="57"/>
      <c r="D1588" s="51" t="e">
        <f>VLOOKUP(B1588,貼り付け用!$S:$U,3,FALSE)</f>
        <v>#N/A</v>
      </c>
    </row>
    <row r="1589" spans="1:4" ht="17.25" customHeight="1" x14ac:dyDescent="0.15">
      <c r="A1589" s="56">
        <v>1581</v>
      </c>
      <c r="B1589" s="73"/>
      <c r="C1589" s="57"/>
      <c r="D1589" s="51" t="e">
        <f>VLOOKUP(B1589,貼り付け用!$S:$U,3,FALSE)</f>
        <v>#N/A</v>
      </c>
    </row>
    <row r="1590" spans="1:4" ht="17.25" customHeight="1" x14ac:dyDescent="0.15">
      <c r="A1590" s="56">
        <v>1582</v>
      </c>
      <c r="B1590" s="73"/>
      <c r="C1590" s="57"/>
      <c r="D1590" s="51" t="e">
        <f>VLOOKUP(B1590,貼り付け用!$S:$U,3,FALSE)</f>
        <v>#N/A</v>
      </c>
    </row>
    <row r="1591" spans="1:4" ht="17.25" customHeight="1" x14ac:dyDescent="0.15">
      <c r="A1591" s="56">
        <v>1583</v>
      </c>
      <c r="B1591" s="73"/>
      <c r="C1591" s="57"/>
      <c r="D1591" s="51" t="e">
        <f>VLOOKUP(B1591,貼り付け用!$S:$U,3,FALSE)</f>
        <v>#N/A</v>
      </c>
    </row>
    <row r="1592" spans="1:4" ht="17.25" customHeight="1" x14ac:dyDescent="0.15">
      <c r="A1592" s="56">
        <v>1584</v>
      </c>
      <c r="B1592" s="73"/>
      <c r="C1592" s="57"/>
      <c r="D1592" s="51" t="e">
        <f>VLOOKUP(B1592,貼り付け用!$S:$U,3,FALSE)</f>
        <v>#N/A</v>
      </c>
    </row>
    <row r="1593" spans="1:4" ht="17.25" customHeight="1" x14ac:dyDescent="0.15">
      <c r="A1593" s="56">
        <v>1585</v>
      </c>
      <c r="B1593" s="73"/>
      <c r="C1593" s="57"/>
      <c r="D1593" s="51" t="e">
        <f>VLOOKUP(B1593,貼り付け用!$S:$U,3,FALSE)</f>
        <v>#N/A</v>
      </c>
    </row>
    <row r="1594" spans="1:4" ht="17.25" customHeight="1" x14ac:dyDescent="0.15">
      <c r="A1594" s="56">
        <v>1586</v>
      </c>
      <c r="B1594" s="73"/>
      <c r="C1594" s="57"/>
      <c r="D1594" s="51" t="e">
        <f>VLOOKUP(B1594,貼り付け用!$S:$U,3,FALSE)</f>
        <v>#N/A</v>
      </c>
    </row>
    <row r="1595" spans="1:4" ht="17.25" customHeight="1" x14ac:dyDescent="0.15">
      <c r="A1595" s="56">
        <v>1587</v>
      </c>
      <c r="B1595" s="73"/>
      <c r="C1595" s="57"/>
      <c r="D1595" s="51" t="e">
        <f>VLOOKUP(B1595,貼り付け用!$S:$U,3,FALSE)</f>
        <v>#N/A</v>
      </c>
    </row>
    <row r="1596" spans="1:4" ht="17.25" customHeight="1" x14ac:dyDescent="0.15">
      <c r="A1596" s="56">
        <v>1588</v>
      </c>
      <c r="B1596" s="73"/>
      <c r="C1596" s="57"/>
      <c r="D1596" s="51" t="e">
        <f>VLOOKUP(B1596,貼り付け用!$S:$U,3,FALSE)</f>
        <v>#N/A</v>
      </c>
    </row>
    <row r="1597" spans="1:4" ht="17.25" customHeight="1" x14ac:dyDescent="0.15">
      <c r="A1597" s="56">
        <v>1589</v>
      </c>
      <c r="B1597" s="73"/>
      <c r="C1597" s="57"/>
      <c r="D1597" s="51" t="e">
        <f>VLOOKUP(B1597,貼り付け用!$S:$U,3,FALSE)</f>
        <v>#N/A</v>
      </c>
    </row>
    <row r="1598" spans="1:4" ht="17.25" customHeight="1" x14ac:dyDescent="0.15">
      <c r="A1598" s="56">
        <v>1590</v>
      </c>
      <c r="B1598" s="73"/>
      <c r="C1598" s="57"/>
      <c r="D1598" s="51" t="e">
        <f>VLOOKUP(B1598,貼り付け用!$S:$U,3,FALSE)</f>
        <v>#N/A</v>
      </c>
    </row>
    <row r="1599" spans="1:4" ht="17.25" customHeight="1" x14ac:dyDescent="0.15">
      <c r="A1599" s="56">
        <v>1591</v>
      </c>
      <c r="B1599" s="73"/>
      <c r="C1599" s="57"/>
      <c r="D1599" s="51" t="e">
        <f>VLOOKUP(B1599,貼り付け用!$S:$U,3,FALSE)</f>
        <v>#N/A</v>
      </c>
    </row>
    <row r="1600" spans="1:4" ht="17.25" customHeight="1" x14ac:dyDescent="0.15">
      <c r="A1600" s="56">
        <v>1592</v>
      </c>
      <c r="B1600" s="73"/>
      <c r="C1600" s="57"/>
      <c r="D1600" s="51" t="e">
        <f>VLOOKUP(B1600,貼り付け用!$S:$U,3,FALSE)</f>
        <v>#N/A</v>
      </c>
    </row>
    <row r="1601" spans="1:4" ht="17.25" customHeight="1" x14ac:dyDescent="0.15">
      <c r="A1601" s="56">
        <v>1593</v>
      </c>
      <c r="B1601" s="73"/>
      <c r="C1601" s="57"/>
      <c r="D1601" s="51" t="e">
        <f>VLOOKUP(B1601,貼り付け用!$S:$U,3,FALSE)</f>
        <v>#N/A</v>
      </c>
    </row>
    <row r="1602" spans="1:4" ht="17.25" customHeight="1" x14ac:dyDescent="0.15">
      <c r="A1602" s="56">
        <v>1594</v>
      </c>
      <c r="B1602" s="73"/>
      <c r="C1602" s="57"/>
      <c r="D1602" s="51" t="e">
        <f>VLOOKUP(B1602,貼り付け用!$S:$U,3,FALSE)</f>
        <v>#N/A</v>
      </c>
    </row>
    <row r="1603" spans="1:4" ht="17.25" customHeight="1" x14ac:dyDescent="0.15">
      <c r="A1603" s="56">
        <v>1595</v>
      </c>
      <c r="B1603" s="73"/>
      <c r="C1603" s="57"/>
      <c r="D1603" s="51" t="e">
        <f>VLOOKUP(B1603,貼り付け用!$S:$U,3,FALSE)</f>
        <v>#N/A</v>
      </c>
    </row>
    <row r="1604" spans="1:4" ht="17.25" customHeight="1" x14ac:dyDescent="0.15">
      <c r="A1604" s="56">
        <v>1596</v>
      </c>
      <c r="B1604" s="73"/>
      <c r="C1604" s="57"/>
      <c r="D1604" s="51" t="e">
        <f>VLOOKUP(B1604,貼り付け用!$S:$U,3,FALSE)</f>
        <v>#N/A</v>
      </c>
    </row>
    <row r="1605" spans="1:4" ht="17.25" customHeight="1" x14ac:dyDescent="0.15">
      <c r="A1605" s="56">
        <v>1597</v>
      </c>
      <c r="B1605" s="73"/>
      <c r="C1605" s="57"/>
      <c r="D1605" s="51" t="e">
        <f>VLOOKUP(B1605,貼り付け用!$S:$U,3,FALSE)</f>
        <v>#N/A</v>
      </c>
    </row>
    <row r="1606" spans="1:4" ht="17.25" customHeight="1" x14ac:dyDescent="0.15">
      <c r="A1606" s="56">
        <v>1598</v>
      </c>
      <c r="B1606" s="73"/>
      <c r="C1606" s="57"/>
      <c r="D1606" s="51" t="e">
        <f>VLOOKUP(B1606,貼り付け用!$S:$U,3,FALSE)</f>
        <v>#N/A</v>
      </c>
    </row>
    <row r="1607" spans="1:4" ht="17.25" customHeight="1" x14ac:dyDescent="0.15">
      <c r="A1607" s="56">
        <v>1599</v>
      </c>
      <c r="B1607" s="73"/>
      <c r="C1607" s="57"/>
      <c r="D1607" s="51" t="e">
        <f>VLOOKUP(B1607,貼り付け用!$S:$U,3,FALSE)</f>
        <v>#N/A</v>
      </c>
    </row>
    <row r="1608" spans="1:4" ht="17.25" customHeight="1" x14ac:dyDescent="0.15">
      <c r="A1608" s="56">
        <v>1600</v>
      </c>
      <c r="B1608" s="73"/>
      <c r="C1608" s="57"/>
      <c r="D1608" s="51" t="e">
        <f>VLOOKUP(B1608,貼り付け用!$S:$U,3,FALSE)</f>
        <v>#N/A</v>
      </c>
    </row>
    <row r="1609" spans="1:4" ht="17.25" customHeight="1" x14ac:dyDescent="0.15">
      <c r="A1609" s="56">
        <v>1601</v>
      </c>
      <c r="B1609" s="73"/>
      <c r="C1609" s="57"/>
      <c r="D1609" s="51" t="e">
        <f>VLOOKUP(B1609,貼り付け用!$S:$U,3,FALSE)</f>
        <v>#N/A</v>
      </c>
    </row>
    <row r="1610" spans="1:4" ht="17.25" customHeight="1" x14ac:dyDescent="0.15">
      <c r="A1610" s="56">
        <v>1602</v>
      </c>
      <c r="B1610" s="73"/>
      <c r="C1610" s="57"/>
      <c r="D1610" s="51" t="e">
        <f>VLOOKUP(B1610,貼り付け用!$S:$U,3,FALSE)</f>
        <v>#N/A</v>
      </c>
    </row>
    <row r="1611" spans="1:4" ht="17.25" customHeight="1" x14ac:dyDescent="0.15">
      <c r="A1611" s="56">
        <v>1603</v>
      </c>
      <c r="B1611" s="73"/>
      <c r="C1611" s="57"/>
      <c r="D1611" s="51" t="e">
        <f>VLOOKUP(B1611,貼り付け用!$S:$U,3,FALSE)</f>
        <v>#N/A</v>
      </c>
    </row>
    <row r="1612" spans="1:4" ht="17.25" customHeight="1" x14ac:dyDescent="0.15">
      <c r="A1612" s="56">
        <v>1604</v>
      </c>
      <c r="B1612" s="73"/>
      <c r="C1612" s="57"/>
      <c r="D1612" s="51" t="e">
        <f>VLOOKUP(B1612,貼り付け用!$S:$U,3,FALSE)</f>
        <v>#N/A</v>
      </c>
    </row>
    <row r="1613" spans="1:4" ht="17.25" customHeight="1" x14ac:dyDescent="0.15">
      <c r="A1613" s="56">
        <v>1605</v>
      </c>
      <c r="B1613" s="73"/>
      <c r="C1613" s="57"/>
      <c r="D1613" s="51" t="e">
        <f>VLOOKUP(B1613,貼り付け用!$S:$U,3,FALSE)</f>
        <v>#N/A</v>
      </c>
    </row>
    <row r="1614" spans="1:4" ht="17.25" customHeight="1" x14ac:dyDescent="0.15">
      <c r="A1614" s="56">
        <v>1606</v>
      </c>
      <c r="B1614" s="73"/>
      <c r="C1614" s="57"/>
      <c r="D1614" s="51" t="e">
        <f>VLOOKUP(B1614,貼り付け用!$S:$U,3,FALSE)</f>
        <v>#N/A</v>
      </c>
    </row>
    <row r="1615" spans="1:4" ht="17.25" customHeight="1" x14ac:dyDescent="0.15">
      <c r="A1615" s="56">
        <v>1607</v>
      </c>
      <c r="B1615" s="73"/>
      <c r="C1615" s="57"/>
      <c r="D1615" s="51" t="e">
        <f>VLOOKUP(B1615,貼り付け用!$S:$U,3,FALSE)</f>
        <v>#N/A</v>
      </c>
    </row>
    <row r="1616" spans="1:4" ht="17.25" customHeight="1" x14ac:dyDescent="0.15">
      <c r="A1616" s="56">
        <v>1608</v>
      </c>
      <c r="B1616" s="73"/>
      <c r="C1616" s="57"/>
      <c r="D1616" s="51" t="e">
        <f>VLOOKUP(B1616,貼り付け用!$S:$U,3,FALSE)</f>
        <v>#N/A</v>
      </c>
    </row>
    <row r="1617" spans="1:4" ht="17.25" customHeight="1" x14ac:dyDescent="0.15">
      <c r="A1617" s="56">
        <v>1609</v>
      </c>
      <c r="B1617" s="73"/>
      <c r="C1617" s="57"/>
      <c r="D1617" s="51" t="e">
        <f>VLOOKUP(B1617,貼り付け用!$S:$U,3,FALSE)</f>
        <v>#N/A</v>
      </c>
    </row>
    <row r="1618" spans="1:4" ht="17.25" customHeight="1" x14ac:dyDescent="0.15">
      <c r="A1618" s="56">
        <v>1610</v>
      </c>
      <c r="B1618" s="73"/>
      <c r="C1618" s="57"/>
      <c r="D1618" s="51" t="e">
        <f>VLOOKUP(B1618,貼り付け用!$S:$U,3,FALSE)</f>
        <v>#N/A</v>
      </c>
    </row>
    <row r="1619" spans="1:4" ht="17.25" customHeight="1" x14ac:dyDescent="0.15">
      <c r="A1619" s="56">
        <v>1611</v>
      </c>
      <c r="B1619" s="73"/>
      <c r="C1619" s="57"/>
      <c r="D1619" s="51" t="e">
        <f>VLOOKUP(B1619,貼り付け用!$S:$U,3,FALSE)</f>
        <v>#N/A</v>
      </c>
    </row>
    <row r="1620" spans="1:4" ht="17.25" customHeight="1" x14ac:dyDescent="0.15">
      <c r="A1620" s="56">
        <v>1612</v>
      </c>
      <c r="B1620" s="73"/>
      <c r="C1620" s="57"/>
      <c r="D1620" s="51" t="e">
        <f>VLOOKUP(B1620,貼り付け用!$S:$U,3,FALSE)</f>
        <v>#N/A</v>
      </c>
    </row>
    <row r="1621" spans="1:4" ht="17.25" customHeight="1" x14ac:dyDescent="0.15">
      <c r="A1621" s="56">
        <v>1613</v>
      </c>
      <c r="B1621" s="73"/>
      <c r="C1621" s="57"/>
      <c r="D1621" s="51" t="e">
        <f>VLOOKUP(B1621,貼り付け用!$S:$U,3,FALSE)</f>
        <v>#N/A</v>
      </c>
    </row>
    <row r="1622" spans="1:4" ht="17.25" customHeight="1" x14ac:dyDescent="0.15">
      <c r="A1622" s="56">
        <v>1614</v>
      </c>
      <c r="B1622" s="73"/>
      <c r="C1622" s="57"/>
      <c r="D1622" s="51" t="e">
        <f>VLOOKUP(B1622,貼り付け用!$S:$U,3,FALSE)</f>
        <v>#N/A</v>
      </c>
    </row>
    <row r="1623" spans="1:4" ht="17.25" customHeight="1" x14ac:dyDescent="0.15">
      <c r="A1623" s="56">
        <v>1615</v>
      </c>
      <c r="B1623" s="73"/>
      <c r="C1623" s="57"/>
      <c r="D1623" s="51" t="e">
        <f>VLOOKUP(B1623,貼り付け用!$S:$U,3,FALSE)</f>
        <v>#N/A</v>
      </c>
    </row>
    <row r="1624" spans="1:4" ht="17.25" customHeight="1" x14ac:dyDescent="0.15">
      <c r="A1624" s="56">
        <v>1616</v>
      </c>
      <c r="B1624" s="73"/>
      <c r="C1624" s="57"/>
      <c r="D1624" s="51" t="e">
        <f>VLOOKUP(B1624,貼り付け用!$S:$U,3,FALSE)</f>
        <v>#N/A</v>
      </c>
    </row>
    <row r="1625" spans="1:4" ht="17.25" customHeight="1" x14ac:dyDescent="0.15">
      <c r="A1625" s="56">
        <v>1617</v>
      </c>
      <c r="B1625" s="73"/>
      <c r="C1625" s="57"/>
      <c r="D1625" s="51" t="e">
        <f>VLOOKUP(B1625,貼り付け用!$S:$U,3,FALSE)</f>
        <v>#N/A</v>
      </c>
    </row>
    <row r="1626" spans="1:4" ht="17.25" customHeight="1" x14ac:dyDescent="0.15">
      <c r="A1626" s="56">
        <v>1618</v>
      </c>
      <c r="B1626" s="73"/>
      <c r="C1626" s="57"/>
      <c r="D1626" s="51" t="e">
        <f>VLOOKUP(B1626,貼り付け用!$S:$U,3,FALSE)</f>
        <v>#N/A</v>
      </c>
    </row>
    <row r="1627" spans="1:4" ht="17.25" customHeight="1" x14ac:dyDescent="0.15">
      <c r="A1627" s="56">
        <v>1619</v>
      </c>
      <c r="B1627" s="73"/>
      <c r="C1627" s="57"/>
      <c r="D1627" s="51" t="e">
        <f>VLOOKUP(B1627,貼り付け用!$S:$U,3,FALSE)</f>
        <v>#N/A</v>
      </c>
    </row>
    <row r="1628" spans="1:4" ht="17.25" customHeight="1" x14ac:dyDescent="0.15">
      <c r="A1628" s="56">
        <v>1620</v>
      </c>
      <c r="B1628" s="73"/>
      <c r="C1628" s="57"/>
      <c r="D1628" s="51" t="e">
        <f>VLOOKUP(B1628,貼り付け用!$S:$U,3,FALSE)</f>
        <v>#N/A</v>
      </c>
    </row>
    <row r="1629" spans="1:4" ht="17.25" customHeight="1" x14ac:dyDescent="0.15">
      <c r="A1629" s="56">
        <v>1621</v>
      </c>
      <c r="B1629" s="73"/>
      <c r="C1629" s="57"/>
      <c r="D1629" s="51" t="e">
        <f>VLOOKUP(B1629,貼り付け用!$S:$U,3,FALSE)</f>
        <v>#N/A</v>
      </c>
    </row>
    <row r="1630" spans="1:4" ht="17.25" customHeight="1" x14ac:dyDescent="0.15">
      <c r="A1630" s="56">
        <v>1622</v>
      </c>
      <c r="B1630" s="73"/>
      <c r="C1630" s="57"/>
      <c r="D1630" s="51" t="e">
        <f>VLOOKUP(B1630,貼り付け用!$S:$U,3,FALSE)</f>
        <v>#N/A</v>
      </c>
    </row>
    <row r="1631" spans="1:4" ht="17.25" customHeight="1" x14ac:dyDescent="0.15">
      <c r="A1631" s="56">
        <v>1623</v>
      </c>
      <c r="B1631" s="73"/>
      <c r="C1631" s="57"/>
      <c r="D1631" s="51" t="e">
        <f>VLOOKUP(B1631,貼り付け用!$S:$U,3,FALSE)</f>
        <v>#N/A</v>
      </c>
    </row>
    <row r="1632" spans="1:4" ht="17.25" customHeight="1" x14ac:dyDescent="0.15">
      <c r="A1632" s="56">
        <v>1624</v>
      </c>
      <c r="B1632" s="73"/>
      <c r="C1632" s="57"/>
      <c r="D1632" s="51" t="e">
        <f>VLOOKUP(B1632,貼り付け用!$S:$U,3,FALSE)</f>
        <v>#N/A</v>
      </c>
    </row>
    <row r="1633" spans="1:4" ht="17.25" customHeight="1" x14ac:dyDescent="0.15">
      <c r="A1633" s="56">
        <v>1625</v>
      </c>
      <c r="B1633" s="73"/>
      <c r="C1633" s="57"/>
      <c r="D1633" s="51" t="e">
        <f>VLOOKUP(B1633,貼り付け用!$S:$U,3,FALSE)</f>
        <v>#N/A</v>
      </c>
    </row>
    <row r="1634" spans="1:4" ht="17.25" customHeight="1" x14ac:dyDescent="0.15">
      <c r="A1634" s="56">
        <v>1626</v>
      </c>
      <c r="B1634" s="73"/>
      <c r="C1634" s="57"/>
      <c r="D1634" s="51" t="e">
        <f>VLOOKUP(B1634,貼り付け用!$S:$U,3,FALSE)</f>
        <v>#N/A</v>
      </c>
    </row>
    <row r="1635" spans="1:4" ht="17.25" customHeight="1" x14ac:dyDescent="0.15">
      <c r="A1635" s="56">
        <v>1627</v>
      </c>
      <c r="B1635" s="73"/>
      <c r="C1635" s="57"/>
      <c r="D1635" s="51" t="e">
        <f>VLOOKUP(B1635,貼り付け用!$S:$U,3,FALSE)</f>
        <v>#N/A</v>
      </c>
    </row>
    <row r="1636" spans="1:4" ht="17.25" customHeight="1" x14ac:dyDescent="0.15">
      <c r="A1636" s="56">
        <v>1628</v>
      </c>
      <c r="B1636" s="73"/>
      <c r="C1636" s="57"/>
      <c r="D1636" s="51" t="e">
        <f>VLOOKUP(B1636,貼り付け用!$S:$U,3,FALSE)</f>
        <v>#N/A</v>
      </c>
    </row>
    <row r="1637" spans="1:4" ht="17.25" customHeight="1" x14ac:dyDescent="0.15">
      <c r="A1637" s="56">
        <v>1629</v>
      </c>
      <c r="B1637" s="73"/>
      <c r="C1637" s="57"/>
      <c r="D1637" s="51" t="e">
        <f>VLOOKUP(B1637,貼り付け用!$S:$U,3,FALSE)</f>
        <v>#N/A</v>
      </c>
    </row>
    <row r="1638" spans="1:4" ht="17.25" customHeight="1" x14ac:dyDescent="0.15">
      <c r="A1638" s="56">
        <v>1630</v>
      </c>
      <c r="B1638" s="73"/>
      <c r="C1638" s="57"/>
      <c r="D1638" s="51" t="e">
        <f>VLOOKUP(B1638,貼り付け用!$S:$U,3,FALSE)</f>
        <v>#N/A</v>
      </c>
    </row>
    <row r="1639" spans="1:4" ht="17.25" customHeight="1" x14ac:dyDescent="0.15">
      <c r="A1639" s="56">
        <v>1631</v>
      </c>
      <c r="B1639" s="73"/>
      <c r="C1639" s="57"/>
      <c r="D1639" s="51" t="e">
        <f>VLOOKUP(B1639,貼り付け用!$S:$U,3,FALSE)</f>
        <v>#N/A</v>
      </c>
    </row>
    <row r="1640" spans="1:4" ht="17.25" customHeight="1" x14ac:dyDescent="0.15">
      <c r="A1640" s="56">
        <v>1632</v>
      </c>
      <c r="B1640" s="73"/>
      <c r="C1640" s="57"/>
      <c r="D1640" s="51" t="e">
        <f>VLOOKUP(B1640,貼り付け用!$S:$U,3,FALSE)</f>
        <v>#N/A</v>
      </c>
    </row>
    <row r="1641" spans="1:4" ht="17.25" customHeight="1" x14ac:dyDescent="0.15">
      <c r="A1641" s="56">
        <v>1633</v>
      </c>
      <c r="B1641" s="73"/>
      <c r="C1641" s="57"/>
      <c r="D1641" s="51" t="e">
        <f>VLOOKUP(B1641,貼り付け用!$S:$U,3,FALSE)</f>
        <v>#N/A</v>
      </c>
    </row>
    <row r="1642" spans="1:4" ht="17.25" customHeight="1" x14ac:dyDescent="0.15">
      <c r="A1642" s="56">
        <v>1634</v>
      </c>
      <c r="B1642" s="73"/>
      <c r="C1642" s="57"/>
      <c r="D1642" s="51" t="e">
        <f>VLOOKUP(B1642,貼り付け用!$S:$U,3,FALSE)</f>
        <v>#N/A</v>
      </c>
    </row>
    <row r="1643" spans="1:4" ht="17.25" customHeight="1" x14ac:dyDescent="0.15">
      <c r="A1643" s="56">
        <v>1635</v>
      </c>
      <c r="B1643" s="73"/>
      <c r="C1643" s="57"/>
      <c r="D1643" s="51" t="e">
        <f>VLOOKUP(B1643,貼り付け用!$S:$U,3,FALSE)</f>
        <v>#N/A</v>
      </c>
    </row>
    <row r="1644" spans="1:4" ht="17.25" customHeight="1" x14ac:dyDescent="0.15">
      <c r="A1644" s="56">
        <v>1636</v>
      </c>
      <c r="B1644" s="73"/>
      <c r="C1644" s="57"/>
      <c r="D1644" s="51" t="e">
        <f>VLOOKUP(B1644,貼り付け用!$S:$U,3,FALSE)</f>
        <v>#N/A</v>
      </c>
    </row>
    <row r="1645" spans="1:4" ht="17.25" customHeight="1" x14ac:dyDescent="0.15">
      <c r="A1645" s="56">
        <v>1637</v>
      </c>
      <c r="B1645" s="73"/>
      <c r="C1645" s="57"/>
      <c r="D1645" s="51" t="e">
        <f>VLOOKUP(B1645,貼り付け用!$S:$U,3,FALSE)</f>
        <v>#N/A</v>
      </c>
    </row>
    <row r="1646" spans="1:4" ht="17.25" customHeight="1" x14ac:dyDescent="0.15">
      <c r="A1646" s="56">
        <v>1638</v>
      </c>
      <c r="B1646" s="73"/>
      <c r="C1646" s="57"/>
      <c r="D1646" s="51" t="e">
        <f>VLOOKUP(B1646,貼り付け用!$S:$U,3,FALSE)</f>
        <v>#N/A</v>
      </c>
    </row>
    <row r="1647" spans="1:4" ht="17.25" customHeight="1" x14ac:dyDescent="0.15">
      <c r="A1647" s="56">
        <v>1639</v>
      </c>
      <c r="B1647" s="73"/>
      <c r="C1647" s="57"/>
      <c r="D1647" s="51" t="e">
        <f>VLOOKUP(B1647,貼り付け用!$S:$U,3,FALSE)</f>
        <v>#N/A</v>
      </c>
    </row>
    <row r="1648" spans="1:4" ht="17.25" customHeight="1" x14ac:dyDescent="0.15">
      <c r="A1648" s="56">
        <v>1640</v>
      </c>
      <c r="B1648" s="73"/>
      <c r="C1648" s="57"/>
      <c r="D1648" s="51" t="e">
        <f>VLOOKUP(B1648,貼り付け用!$S:$U,3,FALSE)</f>
        <v>#N/A</v>
      </c>
    </row>
    <row r="1649" spans="1:4" ht="17.25" customHeight="1" x14ac:dyDescent="0.15">
      <c r="A1649" s="56">
        <v>1641</v>
      </c>
      <c r="B1649" s="73"/>
      <c r="C1649" s="57"/>
      <c r="D1649" s="51" t="e">
        <f>VLOOKUP(B1649,貼り付け用!$S:$U,3,FALSE)</f>
        <v>#N/A</v>
      </c>
    </row>
    <row r="1650" spans="1:4" ht="17.25" customHeight="1" x14ac:dyDescent="0.15">
      <c r="A1650" s="56">
        <v>1642</v>
      </c>
      <c r="B1650" s="73"/>
      <c r="C1650" s="57"/>
      <c r="D1650" s="51" t="e">
        <f>VLOOKUP(B1650,貼り付け用!$S:$U,3,FALSE)</f>
        <v>#N/A</v>
      </c>
    </row>
    <row r="1651" spans="1:4" ht="17.25" customHeight="1" x14ac:dyDescent="0.15">
      <c r="A1651" s="56">
        <v>1643</v>
      </c>
      <c r="B1651" s="73"/>
      <c r="C1651" s="57"/>
      <c r="D1651" s="51" t="e">
        <f>VLOOKUP(B1651,貼り付け用!$S:$U,3,FALSE)</f>
        <v>#N/A</v>
      </c>
    </row>
    <row r="1652" spans="1:4" ht="17.25" customHeight="1" x14ac:dyDescent="0.15">
      <c r="A1652" s="56">
        <v>1644</v>
      </c>
      <c r="B1652" s="73"/>
      <c r="C1652" s="57"/>
      <c r="D1652" s="51" t="e">
        <f>VLOOKUP(B1652,貼り付け用!$S:$U,3,FALSE)</f>
        <v>#N/A</v>
      </c>
    </row>
    <row r="1653" spans="1:4" ht="17.25" customHeight="1" x14ac:dyDescent="0.15">
      <c r="A1653" s="56">
        <v>1645</v>
      </c>
      <c r="B1653" s="73"/>
      <c r="C1653" s="57"/>
      <c r="D1653" s="51" t="e">
        <f>VLOOKUP(B1653,貼り付け用!$S:$U,3,FALSE)</f>
        <v>#N/A</v>
      </c>
    </row>
    <row r="1654" spans="1:4" ht="17.25" customHeight="1" x14ac:dyDescent="0.15">
      <c r="A1654" s="56">
        <v>1646</v>
      </c>
      <c r="B1654" s="73"/>
      <c r="C1654" s="57"/>
      <c r="D1654" s="51" t="e">
        <f>VLOOKUP(B1654,貼り付け用!$S:$U,3,FALSE)</f>
        <v>#N/A</v>
      </c>
    </row>
    <row r="1655" spans="1:4" ht="17.25" customHeight="1" x14ac:dyDescent="0.15">
      <c r="A1655" s="56">
        <v>1647</v>
      </c>
      <c r="B1655" s="73"/>
      <c r="C1655" s="57"/>
      <c r="D1655" s="51" t="e">
        <f>VLOOKUP(B1655,貼り付け用!$S:$U,3,FALSE)</f>
        <v>#N/A</v>
      </c>
    </row>
    <row r="1656" spans="1:4" ht="17.25" customHeight="1" x14ac:dyDescent="0.15">
      <c r="A1656" s="56">
        <v>1648</v>
      </c>
      <c r="B1656" s="73"/>
      <c r="C1656" s="57"/>
      <c r="D1656" s="51" t="e">
        <f>VLOOKUP(B1656,貼り付け用!$S:$U,3,FALSE)</f>
        <v>#N/A</v>
      </c>
    </row>
    <row r="1657" spans="1:4" ht="17.25" customHeight="1" x14ac:dyDescent="0.15">
      <c r="A1657" s="56">
        <v>1649</v>
      </c>
      <c r="B1657" s="73"/>
      <c r="C1657" s="57"/>
      <c r="D1657" s="51" t="e">
        <f>VLOOKUP(B1657,貼り付け用!$S:$U,3,FALSE)</f>
        <v>#N/A</v>
      </c>
    </row>
    <row r="1658" spans="1:4" ht="17.25" customHeight="1" x14ac:dyDescent="0.15">
      <c r="A1658" s="56">
        <v>1650</v>
      </c>
      <c r="B1658" s="73"/>
      <c r="C1658" s="57"/>
      <c r="D1658" s="51" t="e">
        <f>VLOOKUP(B1658,貼り付け用!$S:$U,3,FALSE)</f>
        <v>#N/A</v>
      </c>
    </row>
    <row r="1659" spans="1:4" ht="17.25" customHeight="1" x14ac:dyDescent="0.15">
      <c r="A1659" s="56">
        <v>1651</v>
      </c>
      <c r="B1659" s="73"/>
      <c r="C1659" s="57"/>
      <c r="D1659" s="51" t="e">
        <f>VLOOKUP(B1659,貼り付け用!$S:$U,3,FALSE)</f>
        <v>#N/A</v>
      </c>
    </row>
    <row r="1660" spans="1:4" ht="17.25" customHeight="1" x14ac:dyDescent="0.15">
      <c r="A1660" s="56">
        <v>1652</v>
      </c>
      <c r="B1660" s="73"/>
      <c r="C1660" s="57"/>
      <c r="D1660" s="51" t="e">
        <f>VLOOKUP(B1660,貼り付け用!$S:$U,3,FALSE)</f>
        <v>#N/A</v>
      </c>
    </row>
    <row r="1661" spans="1:4" ht="17.25" customHeight="1" x14ac:dyDescent="0.15">
      <c r="A1661" s="56">
        <v>1653</v>
      </c>
      <c r="B1661" s="73"/>
      <c r="C1661" s="57"/>
      <c r="D1661" s="51" t="e">
        <f>VLOOKUP(B1661,貼り付け用!$S:$U,3,FALSE)</f>
        <v>#N/A</v>
      </c>
    </row>
    <row r="1662" spans="1:4" ht="17.25" customHeight="1" x14ac:dyDescent="0.15">
      <c r="A1662" s="56">
        <v>1654</v>
      </c>
      <c r="B1662" s="73"/>
      <c r="C1662" s="57"/>
      <c r="D1662" s="51" t="e">
        <f>VLOOKUP(B1662,貼り付け用!$S:$U,3,FALSE)</f>
        <v>#N/A</v>
      </c>
    </row>
    <row r="1663" spans="1:4" ht="17.25" customHeight="1" x14ac:dyDescent="0.15">
      <c r="A1663" s="56">
        <v>1655</v>
      </c>
      <c r="B1663" s="73"/>
      <c r="C1663" s="57"/>
      <c r="D1663" s="51" t="e">
        <f>VLOOKUP(B1663,貼り付け用!$S:$U,3,FALSE)</f>
        <v>#N/A</v>
      </c>
    </row>
    <row r="1664" spans="1:4" ht="17.25" customHeight="1" x14ac:dyDescent="0.15">
      <c r="A1664" s="56">
        <v>1656</v>
      </c>
      <c r="B1664" s="73"/>
      <c r="C1664" s="57"/>
      <c r="D1664" s="51" t="e">
        <f>VLOOKUP(B1664,貼り付け用!$S:$U,3,FALSE)</f>
        <v>#N/A</v>
      </c>
    </row>
    <row r="1665" spans="1:4" ht="17.25" customHeight="1" x14ac:dyDescent="0.15">
      <c r="A1665" s="56">
        <v>1657</v>
      </c>
      <c r="B1665" s="73"/>
      <c r="C1665" s="57"/>
      <c r="D1665" s="51" t="e">
        <f>VLOOKUP(B1665,貼り付け用!$S:$U,3,FALSE)</f>
        <v>#N/A</v>
      </c>
    </row>
    <row r="1666" spans="1:4" ht="17.25" customHeight="1" x14ac:dyDescent="0.15">
      <c r="A1666" s="56">
        <v>1658</v>
      </c>
      <c r="B1666" s="73"/>
      <c r="C1666" s="57"/>
      <c r="D1666" s="51" t="e">
        <f>VLOOKUP(B1666,貼り付け用!$S:$U,3,FALSE)</f>
        <v>#N/A</v>
      </c>
    </row>
  </sheetData>
  <autoFilter ref="A8:D668">
    <sortState ref="A9:D668">
      <sortCondition ref="D8:D668"/>
    </sortState>
  </autoFilter>
  <sortState ref="B33:D350">
    <sortCondition ref="D33:D350"/>
  </sortState>
  <phoneticPr fontId="1"/>
  <printOptions horizontalCentered="1"/>
  <pageMargins left="0.70866141732283472" right="0.70866141732283472" top="0.78740157480314965" bottom="0.39370078740157483" header="0.31496062992125984" footer="0.31496062992125984"/>
  <pageSetup paperSize="9" fitToHeight="36" orientation="portrait" r:id="rId1"/>
  <headerFooter>
    <oddFooter>&amp;C&amp;P／&amp;N</oddFooter>
  </headerFooter>
  <rowBreaks count="1" manualBreakCount="1">
    <brk id="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39997558519241921"/>
  </sheetPr>
  <dimension ref="A1:H28"/>
  <sheetViews>
    <sheetView view="pageBreakPreview" zoomScaleNormal="90" zoomScaleSheetLayoutView="100" workbookViewId="0">
      <selection activeCell="A2" sqref="A2:B2"/>
    </sheetView>
  </sheetViews>
  <sheetFormatPr defaultRowHeight="17.25" x14ac:dyDescent="0.15"/>
  <cols>
    <col min="1" max="1" width="33.625" style="64" customWidth="1"/>
    <col min="2" max="2" width="39.5" style="62" customWidth="1"/>
    <col min="3" max="3" width="14.5" style="62" customWidth="1"/>
    <col min="4" max="4" width="13.375" style="62" customWidth="1"/>
    <col min="5" max="5" width="23.375" style="62" customWidth="1"/>
    <col min="6" max="6" width="6.5" style="62" customWidth="1"/>
    <col min="7" max="7" width="6.75" style="62" bestFit="1" customWidth="1"/>
    <col min="8" max="10" width="23.375" style="62" customWidth="1"/>
    <col min="11" max="16384" width="9" style="62"/>
  </cols>
  <sheetData>
    <row r="1" spans="1:8" ht="23.25" customHeight="1" x14ac:dyDescent="0.15">
      <c r="A1" s="64" t="s">
        <v>9893</v>
      </c>
      <c r="F1" s="64"/>
      <c r="H1" s="64"/>
    </row>
    <row r="2" spans="1:8" ht="23.25" customHeight="1" x14ac:dyDescent="0.15">
      <c r="A2" s="129" t="s">
        <v>8551</v>
      </c>
      <c r="B2" s="129"/>
      <c r="C2" s="69">
        <v>1388</v>
      </c>
      <c r="F2" s="64"/>
      <c r="H2" s="64"/>
    </row>
    <row r="3" spans="1:8" ht="23.25" customHeight="1" x14ac:dyDescent="0.15">
      <c r="A3" s="129" t="s">
        <v>8548</v>
      </c>
      <c r="B3" s="129"/>
      <c r="C3" s="65">
        <f>COUNTA(貼り付け用!C2:C1485)</f>
        <v>651</v>
      </c>
      <c r="D3" s="66"/>
    </row>
    <row r="4" spans="1:8" ht="23.25" customHeight="1" x14ac:dyDescent="0.15">
      <c r="A4" s="129" t="s">
        <v>8550</v>
      </c>
      <c r="B4" s="129"/>
      <c r="C4" s="67">
        <f>C3/1389</f>
        <v>0.46868250539956802</v>
      </c>
      <c r="D4" s="66"/>
    </row>
    <row r="5" spans="1:8" ht="23.25" customHeight="1" x14ac:dyDescent="0.15"/>
    <row r="6" spans="1:8" ht="23.25" customHeight="1" x14ac:dyDescent="0.15">
      <c r="A6" s="129" t="s">
        <v>12</v>
      </c>
      <c r="B6" s="65" t="s">
        <v>17</v>
      </c>
      <c r="C6" s="69">
        <f>COUNTIF(貼り付け用!D2:D1485,B6)</f>
        <v>117</v>
      </c>
      <c r="D6" s="66"/>
    </row>
    <row r="7" spans="1:8" ht="23.25" customHeight="1" x14ac:dyDescent="0.15">
      <c r="A7" s="129"/>
      <c r="B7" s="65" t="s">
        <v>21</v>
      </c>
      <c r="C7" s="69">
        <f>COUNTIF(貼り付け用!D2:D1485,B7)</f>
        <v>182</v>
      </c>
      <c r="D7" s="66"/>
    </row>
    <row r="8" spans="1:8" ht="23.25" customHeight="1" x14ac:dyDescent="0.15">
      <c r="A8" s="129"/>
      <c r="B8" s="65" t="s">
        <v>22</v>
      </c>
      <c r="C8" s="69">
        <f>COUNTIF(貼り付け用!D2:D1485,B8)</f>
        <v>350</v>
      </c>
      <c r="D8" s="66"/>
    </row>
    <row r="9" spans="1:8" ht="23.25" customHeight="1" x14ac:dyDescent="0.15">
      <c r="A9" s="129"/>
      <c r="B9" s="68" t="s">
        <v>8552</v>
      </c>
      <c r="C9" s="69">
        <f>COUNTIF(貼り付け用!D3:D1486,F9)</f>
        <v>2</v>
      </c>
      <c r="D9" s="66"/>
      <c r="F9" s="62">
        <v>0</v>
      </c>
      <c r="G9" s="62">
        <f>SUM(C6:C9)</f>
        <v>651</v>
      </c>
    </row>
    <row r="10" spans="1:8" ht="23.25" customHeight="1" x14ac:dyDescent="0.15">
      <c r="C10" s="70"/>
    </row>
    <row r="11" spans="1:8" ht="23.25" customHeight="1" x14ac:dyDescent="0.15">
      <c r="A11" s="129" t="s">
        <v>13</v>
      </c>
      <c r="B11" s="65" t="s">
        <v>19</v>
      </c>
      <c r="C11" s="69">
        <f>COUNTIF(貼り付け用!$E:$E,B11)</f>
        <v>323</v>
      </c>
      <c r="D11" s="66"/>
    </row>
    <row r="12" spans="1:8" ht="23.25" customHeight="1" x14ac:dyDescent="0.15">
      <c r="A12" s="129"/>
      <c r="B12" s="65" t="s">
        <v>9582</v>
      </c>
      <c r="C12" s="69">
        <f>COUNTIF(貼り付け用!$E:$E,B12)</f>
        <v>85</v>
      </c>
      <c r="D12" s="66"/>
    </row>
    <row r="13" spans="1:8" ht="23.25" customHeight="1" x14ac:dyDescent="0.15">
      <c r="A13" s="129"/>
      <c r="B13" s="65" t="s">
        <v>9583</v>
      </c>
      <c r="C13" s="69">
        <f>COUNTIF(貼り付け用!$E:$E,B13)</f>
        <v>240</v>
      </c>
      <c r="D13" s="66"/>
    </row>
    <row r="14" spans="1:8" ht="23.25" customHeight="1" x14ac:dyDescent="0.15">
      <c r="A14" s="129"/>
      <c r="B14" s="68" t="s">
        <v>8552</v>
      </c>
      <c r="C14" s="69">
        <f>COUNTIF(貼り付け用!$E:$E,F14)</f>
        <v>3</v>
      </c>
      <c r="D14" s="66"/>
      <c r="F14" s="62">
        <v>0</v>
      </c>
      <c r="G14" s="62">
        <f>SUM(C11:C14)</f>
        <v>651</v>
      </c>
    </row>
    <row r="15" spans="1:8" ht="23.25" customHeight="1" x14ac:dyDescent="0.15">
      <c r="C15" s="70"/>
    </row>
    <row r="16" spans="1:8" ht="23.25" customHeight="1" x14ac:dyDescent="0.15">
      <c r="A16" s="129" t="s">
        <v>14</v>
      </c>
      <c r="B16" s="65" t="s">
        <v>20</v>
      </c>
      <c r="C16" s="69">
        <f>COUNTIF(貼り付け用!$F:$F,B16)</f>
        <v>267</v>
      </c>
      <c r="D16" s="66"/>
    </row>
    <row r="17" spans="1:7" ht="23.25" customHeight="1" x14ac:dyDescent="0.15">
      <c r="A17" s="129"/>
      <c r="B17" s="65" t="s">
        <v>18</v>
      </c>
      <c r="C17" s="69">
        <f>COUNTIF(貼り付け用!$F:$F,B17)</f>
        <v>381</v>
      </c>
      <c r="D17" s="66"/>
    </row>
    <row r="18" spans="1:7" ht="23.25" customHeight="1" x14ac:dyDescent="0.15">
      <c r="A18" s="129"/>
      <c r="B18" s="68" t="s">
        <v>8552</v>
      </c>
      <c r="C18" s="69">
        <f>COUNTIF(貼り付け用!$F:$F,F18)</f>
        <v>3</v>
      </c>
      <c r="D18" s="66"/>
      <c r="F18" s="62">
        <v>0</v>
      </c>
      <c r="G18" s="70">
        <f>SUM(C16:C18)</f>
        <v>651</v>
      </c>
    </row>
    <row r="19" spans="1:7" ht="23.25" customHeight="1" x14ac:dyDescent="0.15">
      <c r="C19" s="70"/>
    </row>
    <row r="20" spans="1:7" ht="23.25" customHeight="1" x14ac:dyDescent="0.15">
      <c r="A20" s="129" t="s">
        <v>15</v>
      </c>
      <c r="B20" s="65" t="s">
        <v>19</v>
      </c>
      <c r="C20" s="69">
        <f>COUNTIF(貼り付け用!$G:$G,B20)</f>
        <v>117</v>
      </c>
      <c r="D20" s="66"/>
    </row>
    <row r="21" spans="1:7" ht="23.25" customHeight="1" x14ac:dyDescent="0.15">
      <c r="A21" s="129"/>
      <c r="B21" s="65" t="s">
        <v>18</v>
      </c>
      <c r="C21" s="69">
        <f>COUNTIF(貼り付け用!$G:$G,B21)</f>
        <v>530</v>
      </c>
      <c r="D21" s="66"/>
    </row>
    <row r="22" spans="1:7" ht="23.25" customHeight="1" x14ac:dyDescent="0.15">
      <c r="A22" s="129"/>
      <c r="B22" s="68" t="s">
        <v>8552</v>
      </c>
      <c r="C22" s="69">
        <f>COUNTIF(貼り付け用!$G:$G,F22)</f>
        <v>4</v>
      </c>
      <c r="D22" s="66"/>
      <c r="F22" s="62">
        <v>0</v>
      </c>
      <c r="G22" s="62">
        <f>SUM(C20:C22)</f>
        <v>651</v>
      </c>
    </row>
    <row r="23" spans="1:7" ht="23.25" customHeight="1" x14ac:dyDescent="0.15">
      <c r="C23" s="70"/>
    </row>
    <row r="24" spans="1:7" ht="23.25" customHeight="1" x14ac:dyDescent="0.15">
      <c r="A24" s="129" t="s">
        <v>16</v>
      </c>
      <c r="B24" s="65" t="s">
        <v>19</v>
      </c>
      <c r="C24" s="69">
        <f>COUNTIF(貼り付け用!$H:$H,B24)</f>
        <v>110</v>
      </c>
      <c r="D24" s="66"/>
    </row>
    <row r="25" spans="1:7" ht="23.25" customHeight="1" x14ac:dyDescent="0.15">
      <c r="A25" s="129"/>
      <c r="B25" s="65" t="s">
        <v>18</v>
      </c>
      <c r="C25" s="69">
        <f>COUNTIF(貼り付け用!$H:$H,B25)</f>
        <v>539</v>
      </c>
      <c r="D25" s="66"/>
    </row>
    <row r="26" spans="1:7" ht="23.25" customHeight="1" x14ac:dyDescent="0.15">
      <c r="A26" s="129"/>
      <c r="B26" s="68" t="s">
        <v>8552</v>
      </c>
      <c r="C26" s="69">
        <f>COUNTIF(貼り付け用!$H:$H,F26)</f>
        <v>2</v>
      </c>
      <c r="D26" s="66"/>
      <c r="F26" s="62">
        <v>0</v>
      </c>
      <c r="G26" s="62">
        <f>SUM(C24:C26)</f>
        <v>651</v>
      </c>
    </row>
    <row r="27" spans="1:7" ht="23.25" customHeight="1" x14ac:dyDescent="0.15"/>
    <row r="28" spans="1:7" ht="23.25" customHeight="1" x14ac:dyDescent="0.15"/>
  </sheetData>
  <mergeCells count="8">
    <mergeCell ref="A20:A22"/>
    <mergeCell ref="A24:A26"/>
    <mergeCell ref="A4:B4"/>
    <mergeCell ref="A2:B2"/>
    <mergeCell ref="A3:B3"/>
    <mergeCell ref="A6:A9"/>
    <mergeCell ref="A11:A14"/>
    <mergeCell ref="A16:A18"/>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A1:P1681"/>
  <sheetViews>
    <sheetView view="pageBreakPreview" zoomScaleNormal="100" zoomScaleSheetLayoutView="100" workbookViewId="0">
      <selection activeCell="I10" sqref="I10"/>
    </sheetView>
  </sheetViews>
  <sheetFormatPr defaultRowHeight="17.25" customHeight="1" x14ac:dyDescent="0.15"/>
  <cols>
    <col min="1" max="1" width="7.5" style="51" customWidth="1"/>
    <col min="2" max="3" width="28" style="85" customWidth="1"/>
    <col min="4" max="4" width="11.125" style="80" customWidth="1"/>
    <col min="5" max="5" width="12.5" style="101" customWidth="1"/>
    <col min="6" max="6" width="12.5" style="85" hidden="1" customWidth="1"/>
    <col min="7" max="7" width="12.5" style="101" customWidth="1"/>
    <col min="8" max="8" width="11.125" style="80" customWidth="1"/>
    <col min="9" max="9" width="15.25" style="97" customWidth="1"/>
    <col min="10" max="10" width="14.125" style="97" customWidth="1"/>
    <col min="11" max="11" width="17.875" style="52" customWidth="1"/>
    <col min="12" max="16384" width="9" style="51"/>
  </cols>
  <sheetData>
    <row r="1" spans="1:12" ht="26.25" customHeight="1" x14ac:dyDescent="0.15">
      <c r="A1" s="89" t="s">
        <v>8568</v>
      </c>
    </row>
    <row r="2" spans="1:12" ht="26.25" customHeight="1" x14ac:dyDescent="0.15">
      <c r="A2" s="51" t="s">
        <v>8547</v>
      </c>
    </row>
    <row r="3" spans="1:12" ht="17.25" customHeight="1" x14ac:dyDescent="0.15">
      <c r="A3" s="53" t="s">
        <v>8542</v>
      </c>
      <c r="B3" s="86">
        <f>COUNTA(B9:B30)</f>
        <v>22</v>
      </c>
      <c r="C3" s="86"/>
      <c r="D3" s="81"/>
      <c r="E3" s="102"/>
      <c r="F3" s="86"/>
      <c r="G3" s="102"/>
      <c r="H3" s="81"/>
      <c r="I3" s="98"/>
      <c r="J3" s="98"/>
    </row>
    <row r="4" spans="1:12" ht="17.25" customHeight="1" x14ac:dyDescent="0.15">
      <c r="A4" s="53" t="s">
        <v>8543</v>
      </c>
      <c r="B4" s="86">
        <f>COUNTA(B34:B905)</f>
        <v>872</v>
      </c>
      <c r="C4" s="86"/>
      <c r="D4" s="81"/>
      <c r="E4" s="102"/>
      <c r="F4" s="86"/>
      <c r="G4" s="102"/>
      <c r="H4" s="81"/>
      <c r="I4" s="98"/>
      <c r="J4" s="98"/>
    </row>
    <row r="5" spans="1:12" ht="17.25" customHeight="1" x14ac:dyDescent="0.15">
      <c r="A5" s="53" t="s">
        <v>8544</v>
      </c>
      <c r="B5" s="86">
        <f>B3+B4</f>
        <v>894</v>
      </c>
      <c r="C5" s="86"/>
      <c r="D5" s="81"/>
      <c r="E5" s="102"/>
      <c r="F5" s="86"/>
      <c r="G5" s="102"/>
      <c r="H5" s="81"/>
      <c r="I5" s="98"/>
      <c r="J5" s="98"/>
    </row>
    <row r="6" spans="1:12" ht="17.25" customHeight="1" x14ac:dyDescent="0.15">
      <c r="K6" s="55" t="s">
        <v>8561</v>
      </c>
    </row>
    <row r="7" spans="1:12" ht="17.25" customHeight="1" x14ac:dyDescent="0.15">
      <c r="A7" s="51" t="s">
        <v>8549</v>
      </c>
      <c r="K7" s="55"/>
    </row>
    <row r="8" spans="1:12" s="96" customFormat="1" ht="33" customHeight="1" x14ac:dyDescent="0.15">
      <c r="A8" s="90"/>
      <c r="B8" s="91" t="s">
        <v>0</v>
      </c>
      <c r="C8" s="91" t="s">
        <v>8567</v>
      </c>
      <c r="D8" s="92" t="s">
        <v>8565</v>
      </c>
      <c r="E8" s="91" t="s">
        <v>8566</v>
      </c>
      <c r="F8" s="91"/>
      <c r="G8" s="93" t="s">
        <v>8569</v>
      </c>
      <c r="H8" s="92" t="s">
        <v>8570</v>
      </c>
      <c r="I8" s="94" t="s">
        <v>8572</v>
      </c>
      <c r="J8" s="94" t="s">
        <v>8573</v>
      </c>
      <c r="K8" s="95" t="s">
        <v>1</v>
      </c>
      <c r="L8" s="96" t="s">
        <v>8564</v>
      </c>
    </row>
    <row r="9" spans="1:12" ht="17.25" customHeight="1" x14ac:dyDescent="0.15">
      <c r="A9" s="56">
        <v>1</v>
      </c>
      <c r="B9" s="87" t="e">
        <f>①登録用リスト!#REF!</f>
        <v>#REF!</v>
      </c>
      <c r="C9" s="87" t="str">
        <f>IF(ISERROR(VLOOKUP(E9,'組合情報管理簿（R10927現在）'!$A:$G,7,FALSE)),"",VLOOKUP(E9,'組合情報管理簿（R10927現在）'!$A:$G,7,FALSE)&amp;"健康保険組合")</f>
        <v/>
      </c>
      <c r="D9" s="82" t="e">
        <f t="shared" ref="D9:D19" si="0">IF(B9=0,"",IF(B9=C9,TRUE,FALSE))</f>
        <v>#REF!</v>
      </c>
      <c r="E9" s="103" t="str">
        <f>IF(ISERROR(VLOOKUP(B9,貼り付け用!$S:$V,4,FALSE)),"",VLOOKUP(B9,貼り付け用!$S:$V,4,FALSE))</f>
        <v/>
      </c>
      <c r="F9" s="87" t="e">
        <f>VLOOKUP(E9,'組合情報管理簿（R10927現在）'!$A:$G,7,FALSE)</f>
        <v>#N/A</v>
      </c>
      <c r="G9" s="103" t="str">
        <f>IF(ISERROR(VLOOKUP(F9,'組合情報管理簿（R10927現在）'!$G:$I,3,FALSE)),"",VLOOKUP(F9,'組合情報管理簿（R10927現在）'!$G:$I,3,FALSE))</f>
        <v/>
      </c>
      <c r="H9" s="82" t="str">
        <f t="shared" ref="H9:H19" si="1">IF(E9="","",IF(E9=G9,TRUE,FALSE))</f>
        <v/>
      </c>
      <c r="I9" s="99" t="e">
        <f>IF(B9=0,"",IF(ISERROR(VLOOKUP(E9,#REF!,2,FALSE)),"非該当","該当"))</f>
        <v>#REF!</v>
      </c>
      <c r="J9" s="99" t="e">
        <f>IF(B9=0,"",COUNTIF($B$9:$B$1681,B9))</f>
        <v>#REF!</v>
      </c>
      <c r="K9" s="57" t="str">
        <f>IF(ISERROR(VLOOKUP(B9,#REF!,2,FALSE)),"",VLOOKUP(B9,#REF!,2,FALSE))</f>
        <v/>
      </c>
      <c r="L9" s="51" t="e">
        <f>①登録用リスト!#REF!</f>
        <v>#REF!</v>
      </c>
    </row>
    <row r="10" spans="1:12" ht="17.25" customHeight="1" x14ac:dyDescent="0.15">
      <c r="A10" s="56">
        <v>2</v>
      </c>
      <c r="B10" s="87" t="e">
        <f>①登録用リスト!#REF!</f>
        <v>#REF!</v>
      </c>
      <c r="C10" s="87" t="str">
        <f>IF(ISERROR(VLOOKUP(E10,'組合情報管理簿（R10927現在）'!$A:$G,7,FALSE)),"",VLOOKUP(E10,'組合情報管理簿（R10927現在）'!$A:$G,7,FALSE)&amp;"健康保険組合")</f>
        <v/>
      </c>
      <c r="D10" s="82" t="e">
        <f t="shared" si="0"/>
        <v>#REF!</v>
      </c>
      <c r="E10" s="103" t="str">
        <f>IF(ISERROR(VLOOKUP(B10,貼り付け用!$S:$V,4,FALSE)),"",VLOOKUP(B10,貼り付け用!$S:$V,4,FALSE))</f>
        <v/>
      </c>
      <c r="F10" s="87" t="e">
        <f>VLOOKUP(E10,'組合情報管理簿（R10927現在）'!$A:$G,7,FALSE)</f>
        <v>#N/A</v>
      </c>
      <c r="G10" s="103" t="str">
        <f>IF(ISERROR(VLOOKUP(F10,'組合情報管理簿（R10927現在）'!$G:$I,3,FALSE)),"",VLOOKUP(F10,'組合情報管理簿（R10927現在）'!$G:$I,3,FALSE))</f>
        <v/>
      </c>
      <c r="H10" s="82" t="str">
        <f t="shared" si="1"/>
        <v/>
      </c>
      <c r="I10" s="99" t="e">
        <f>IF(B10=0,"",IF(ISERROR(VLOOKUP(E10,#REF!,2,FALSE)),"非該当","該当"))</f>
        <v>#REF!</v>
      </c>
      <c r="J10" s="99" t="e">
        <f t="shared" ref="J10:J30" si="2">IF(B10=0,"",COUNTIF($B$9:$B$1681,B10))</f>
        <v>#REF!</v>
      </c>
      <c r="K10" s="57" t="str">
        <f>IF(ISERROR(VLOOKUP(B10,#REF!,2,FALSE)),"",VLOOKUP(B10,#REF!,2,FALSE))</f>
        <v/>
      </c>
      <c r="L10" s="51" t="e">
        <f>①登録用リスト!#REF!</f>
        <v>#REF!</v>
      </c>
    </row>
    <row r="11" spans="1:12" ht="17.25" customHeight="1" x14ac:dyDescent="0.15">
      <c r="A11" s="56">
        <v>3</v>
      </c>
      <c r="B11" s="87" t="e">
        <f>①登録用リスト!#REF!</f>
        <v>#REF!</v>
      </c>
      <c r="C11" s="87" t="str">
        <f>IF(ISERROR(VLOOKUP(E11,'組合情報管理簿（R10927現在）'!$A:$G,7,FALSE)),"",VLOOKUP(E11,'組合情報管理簿（R10927現在）'!$A:$G,7,FALSE)&amp;"健康保険組合")</f>
        <v/>
      </c>
      <c r="D11" s="82" t="e">
        <f t="shared" si="0"/>
        <v>#REF!</v>
      </c>
      <c r="E11" s="103" t="str">
        <f>IF(ISERROR(VLOOKUP(B11,貼り付け用!$S:$V,4,FALSE)),"",VLOOKUP(B11,貼り付け用!$S:$V,4,FALSE))</f>
        <v/>
      </c>
      <c r="F11" s="87" t="e">
        <f>VLOOKUP(E11,'組合情報管理簿（R10927現在）'!$A:$G,7,FALSE)</f>
        <v>#N/A</v>
      </c>
      <c r="G11" s="103" t="str">
        <f>IF(ISERROR(VLOOKUP(F11,'組合情報管理簿（R10927現在）'!$G:$I,3,FALSE)),"",VLOOKUP(F11,'組合情報管理簿（R10927現在）'!$G:$I,3,FALSE))</f>
        <v/>
      </c>
      <c r="H11" s="82" t="str">
        <f t="shared" si="1"/>
        <v/>
      </c>
      <c r="I11" s="99" t="e">
        <f>IF(B11=0,"",IF(ISERROR(VLOOKUP(E11,#REF!,2,FALSE)),"非該当","該当"))</f>
        <v>#REF!</v>
      </c>
      <c r="J11" s="99" t="e">
        <f t="shared" si="2"/>
        <v>#REF!</v>
      </c>
      <c r="K11" s="57" t="str">
        <f>IF(ISERROR(VLOOKUP(B11,#REF!,2,FALSE)),"",VLOOKUP(B11,#REF!,2,FALSE))</f>
        <v/>
      </c>
      <c r="L11" s="51" t="e">
        <f>①登録用リスト!#REF!</f>
        <v>#REF!</v>
      </c>
    </row>
    <row r="12" spans="1:12" ht="17.25" customHeight="1" x14ac:dyDescent="0.15">
      <c r="A12" s="56">
        <v>4</v>
      </c>
      <c r="B12" s="87" t="e">
        <f>①登録用リスト!#REF!</f>
        <v>#REF!</v>
      </c>
      <c r="C12" s="87" t="str">
        <f>IF(ISERROR(VLOOKUP(E12,'組合情報管理簿（R10927現在）'!$A:$G,7,FALSE)),"",VLOOKUP(E12,'組合情報管理簿（R10927現在）'!$A:$G,7,FALSE)&amp;"健康保険組合")</f>
        <v/>
      </c>
      <c r="D12" s="82" t="e">
        <f t="shared" si="0"/>
        <v>#REF!</v>
      </c>
      <c r="E12" s="103" t="str">
        <f>IF(ISERROR(VLOOKUP(B12,貼り付け用!$S:$V,4,FALSE)),"",VLOOKUP(B12,貼り付け用!$S:$V,4,FALSE))</f>
        <v/>
      </c>
      <c r="F12" s="87" t="e">
        <f>VLOOKUP(E12,'組合情報管理簿（R10927現在）'!$A:$G,7,FALSE)</f>
        <v>#N/A</v>
      </c>
      <c r="G12" s="103" t="str">
        <f>IF(ISERROR(VLOOKUP(F12,'組合情報管理簿（R10927現在）'!$G:$I,3,FALSE)),"",VLOOKUP(F12,'組合情報管理簿（R10927現在）'!$G:$I,3,FALSE))</f>
        <v/>
      </c>
      <c r="H12" s="82" t="str">
        <f t="shared" si="1"/>
        <v/>
      </c>
      <c r="I12" s="99" t="e">
        <f>IF(B12=0,"",IF(ISERROR(VLOOKUP(E12,#REF!,2,FALSE)),"非該当","該当"))</f>
        <v>#REF!</v>
      </c>
      <c r="J12" s="99" t="e">
        <f t="shared" si="2"/>
        <v>#REF!</v>
      </c>
      <c r="K12" s="57" t="str">
        <f>IF(ISERROR(VLOOKUP(B12,#REF!,2,FALSE)),"",VLOOKUP(B12,#REF!,2,FALSE))</f>
        <v/>
      </c>
      <c r="L12" s="51" t="e">
        <f>①登録用リスト!#REF!</f>
        <v>#REF!</v>
      </c>
    </row>
    <row r="13" spans="1:12" ht="17.25" customHeight="1" x14ac:dyDescent="0.15">
      <c r="A13" s="56">
        <v>5</v>
      </c>
      <c r="B13" s="87" t="e">
        <f>①登録用リスト!#REF!</f>
        <v>#REF!</v>
      </c>
      <c r="C13" s="87" t="str">
        <f>IF(ISERROR(VLOOKUP(E13,'組合情報管理簿（R10927現在）'!$A:$G,7,FALSE)),"",VLOOKUP(E13,'組合情報管理簿（R10927現在）'!$A:$G,7,FALSE)&amp;"健康保険組合")</f>
        <v/>
      </c>
      <c r="D13" s="82" t="e">
        <f t="shared" si="0"/>
        <v>#REF!</v>
      </c>
      <c r="E13" s="103" t="str">
        <f>IF(ISERROR(VLOOKUP(B13,貼り付け用!$S:$V,4,FALSE)),"",VLOOKUP(B13,貼り付け用!$S:$V,4,FALSE))</f>
        <v/>
      </c>
      <c r="F13" s="87" t="e">
        <f>VLOOKUP(E13,'組合情報管理簿（R10927現在）'!$A:$G,7,FALSE)</f>
        <v>#N/A</v>
      </c>
      <c r="G13" s="103" t="str">
        <f>IF(ISERROR(VLOOKUP(F13,'組合情報管理簿（R10927現在）'!$G:$I,3,FALSE)),"",VLOOKUP(F13,'組合情報管理簿（R10927現在）'!$G:$I,3,FALSE))</f>
        <v/>
      </c>
      <c r="H13" s="82" t="str">
        <f t="shared" si="1"/>
        <v/>
      </c>
      <c r="I13" s="99" t="e">
        <f>IF(B13=0,"",IF(ISERROR(VLOOKUP(E13,#REF!,2,FALSE)),"非該当","該当"))</f>
        <v>#REF!</v>
      </c>
      <c r="J13" s="99" t="e">
        <f t="shared" si="2"/>
        <v>#REF!</v>
      </c>
      <c r="K13" s="57" t="str">
        <f>IF(ISERROR(VLOOKUP(B13,#REF!,2,FALSE)),"",VLOOKUP(B13,#REF!,2,FALSE))</f>
        <v/>
      </c>
      <c r="L13" s="51" t="e">
        <f>①登録用リスト!#REF!</f>
        <v>#REF!</v>
      </c>
    </row>
    <row r="14" spans="1:12" ht="17.25" customHeight="1" x14ac:dyDescent="0.15">
      <c r="A14" s="56">
        <v>6</v>
      </c>
      <c r="B14" s="87" t="e">
        <f>①登録用リスト!#REF!</f>
        <v>#REF!</v>
      </c>
      <c r="C14" s="87" t="str">
        <f>IF(ISERROR(VLOOKUP(E14,'組合情報管理簿（R10927現在）'!$A:$G,7,FALSE)),"",VLOOKUP(E14,'組合情報管理簿（R10927現在）'!$A:$G,7,FALSE)&amp;"健康保険組合")</f>
        <v/>
      </c>
      <c r="D14" s="82" t="e">
        <f t="shared" si="0"/>
        <v>#REF!</v>
      </c>
      <c r="E14" s="103" t="str">
        <f>IF(ISERROR(VLOOKUP(B14,貼り付け用!$S:$V,4,FALSE)),"",VLOOKUP(B14,貼り付け用!$S:$V,4,FALSE))</f>
        <v/>
      </c>
      <c r="F14" s="87" t="e">
        <f>VLOOKUP(E14,'組合情報管理簿（R10927現在）'!$A:$G,7,FALSE)</f>
        <v>#N/A</v>
      </c>
      <c r="G14" s="103" t="str">
        <f>IF(ISERROR(VLOOKUP(F14,'組合情報管理簿（R10927現在）'!$G:$I,3,FALSE)),"",VLOOKUP(F14,'組合情報管理簿（R10927現在）'!$G:$I,3,FALSE))</f>
        <v/>
      </c>
      <c r="H14" s="82" t="str">
        <f t="shared" si="1"/>
        <v/>
      </c>
      <c r="I14" s="99" t="e">
        <f>IF(B14=0,"",IF(ISERROR(VLOOKUP(E14,#REF!,2,FALSE)),"非該当","該当"))</f>
        <v>#REF!</v>
      </c>
      <c r="J14" s="99" t="e">
        <f t="shared" si="2"/>
        <v>#REF!</v>
      </c>
      <c r="K14" s="57" t="str">
        <f>IF(ISERROR(VLOOKUP(B14,#REF!,2,FALSE)),"",VLOOKUP(B14,#REF!,2,FALSE))</f>
        <v/>
      </c>
      <c r="L14" s="51" t="e">
        <f>①登録用リスト!#REF!</f>
        <v>#REF!</v>
      </c>
    </row>
    <row r="15" spans="1:12" ht="17.25" customHeight="1" x14ac:dyDescent="0.15">
      <c r="A15" s="56">
        <v>7</v>
      </c>
      <c r="B15" s="87" t="e">
        <f>①登録用リスト!#REF!</f>
        <v>#REF!</v>
      </c>
      <c r="C15" s="87" t="str">
        <f>IF(ISERROR(VLOOKUP(E15,'組合情報管理簿（R10927現在）'!$A:$G,7,FALSE)),"",VLOOKUP(E15,'組合情報管理簿（R10927現在）'!$A:$G,7,FALSE)&amp;"健康保険組合")</f>
        <v/>
      </c>
      <c r="D15" s="82" t="e">
        <f t="shared" si="0"/>
        <v>#REF!</v>
      </c>
      <c r="E15" s="103" t="str">
        <f>IF(ISERROR(VLOOKUP(B15,貼り付け用!$S:$V,4,FALSE)),"",VLOOKUP(B15,貼り付け用!$S:$V,4,FALSE))</f>
        <v/>
      </c>
      <c r="F15" s="87" t="e">
        <f>VLOOKUP(E15,'組合情報管理簿（R10927現在）'!$A:$G,7,FALSE)</f>
        <v>#N/A</v>
      </c>
      <c r="G15" s="103" t="str">
        <f>IF(ISERROR(VLOOKUP(F15,'組合情報管理簿（R10927現在）'!$G:$I,3,FALSE)),"",VLOOKUP(F15,'組合情報管理簿（R10927現在）'!$G:$I,3,FALSE))</f>
        <v/>
      </c>
      <c r="H15" s="82" t="str">
        <f t="shared" si="1"/>
        <v/>
      </c>
      <c r="I15" s="99" t="e">
        <f>IF(B15=0,"",IF(ISERROR(VLOOKUP(E15,#REF!,2,FALSE)),"非該当","該当"))</f>
        <v>#REF!</v>
      </c>
      <c r="J15" s="99" t="e">
        <f t="shared" si="2"/>
        <v>#REF!</v>
      </c>
      <c r="K15" s="57" t="str">
        <f>IF(ISERROR(VLOOKUP(B15,#REF!,2,FALSE)),"",VLOOKUP(B15,#REF!,2,FALSE))</f>
        <v/>
      </c>
      <c r="L15" s="51" t="e">
        <f>①登録用リスト!#REF!</f>
        <v>#REF!</v>
      </c>
    </row>
    <row r="16" spans="1:12" ht="17.25" customHeight="1" x14ac:dyDescent="0.15">
      <c r="A16" s="56">
        <v>8</v>
      </c>
      <c r="B16" s="87" t="e">
        <f>①登録用リスト!#REF!</f>
        <v>#REF!</v>
      </c>
      <c r="C16" s="87" t="str">
        <f>IF(ISERROR(VLOOKUP(E16,'組合情報管理簿（R10927現在）'!$A:$G,7,FALSE)),"",VLOOKUP(E16,'組合情報管理簿（R10927現在）'!$A:$G,7,FALSE)&amp;"健康保険組合")</f>
        <v/>
      </c>
      <c r="D16" s="82" t="e">
        <f t="shared" si="0"/>
        <v>#REF!</v>
      </c>
      <c r="E16" s="103" t="str">
        <f>IF(ISERROR(VLOOKUP(B16,貼り付け用!$S:$V,4,FALSE)),"",VLOOKUP(B16,貼り付け用!$S:$V,4,FALSE))</f>
        <v/>
      </c>
      <c r="F16" s="87" t="e">
        <f>VLOOKUP(E16,'組合情報管理簿（R10927現在）'!$A:$G,7,FALSE)</f>
        <v>#N/A</v>
      </c>
      <c r="G16" s="103" t="str">
        <f>IF(ISERROR(VLOOKUP(F16,'組合情報管理簿（R10927現在）'!$G:$I,3,FALSE)),"",VLOOKUP(F16,'組合情報管理簿（R10927現在）'!$G:$I,3,FALSE))</f>
        <v/>
      </c>
      <c r="H16" s="82" t="str">
        <f t="shared" si="1"/>
        <v/>
      </c>
      <c r="I16" s="99" t="e">
        <f>IF(B16=0,"",IF(ISERROR(VLOOKUP(E16,#REF!,2,FALSE)),"非該当","該当"))</f>
        <v>#REF!</v>
      </c>
      <c r="J16" s="99" t="e">
        <f t="shared" si="2"/>
        <v>#REF!</v>
      </c>
      <c r="K16" s="57" t="str">
        <f>IF(ISERROR(VLOOKUP(B16,#REF!,2,FALSE)),"",VLOOKUP(B16,#REF!,2,FALSE))</f>
        <v/>
      </c>
      <c r="L16" s="51" t="e">
        <f>①登録用リスト!#REF!</f>
        <v>#REF!</v>
      </c>
    </row>
    <row r="17" spans="1:12" ht="17.25" customHeight="1" x14ac:dyDescent="0.15">
      <c r="A17" s="56">
        <v>9</v>
      </c>
      <c r="B17" s="87" t="e">
        <f>①登録用リスト!#REF!</f>
        <v>#REF!</v>
      </c>
      <c r="C17" s="87" t="str">
        <f>IF(ISERROR(VLOOKUP(E17,'組合情報管理簿（R10927現在）'!$A:$G,7,FALSE)),"",VLOOKUP(E17,'組合情報管理簿（R10927現在）'!$A:$G,7,FALSE)&amp;"健康保険組合")</f>
        <v/>
      </c>
      <c r="D17" s="82" t="e">
        <f t="shared" si="0"/>
        <v>#REF!</v>
      </c>
      <c r="E17" s="103" t="str">
        <f>IF(ISERROR(VLOOKUP(B17,貼り付け用!$S:$V,4,FALSE)),"",VLOOKUP(B17,貼り付け用!$S:$V,4,FALSE))</f>
        <v/>
      </c>
      <c r="F17" s="87" t="e">
        <f>VLOOKUP(E17,'組合情報管理簿（R10927現在）'!$A:$G,7,FALSE)</f>
        <v>#N/A</v>
      </c>
      <c r="G17" s="103" t="str">
        <f>IF(ISERROR(VLOOKUP(F17,'組合情報管理簿（R10927現在）'!$G:$I,3,FALSE)),"",VLOOKUP(F17,'組合情報管理簿（R10927現在）'!$G:$I,3,FALSE))</f>
        <v/>
      </c>
      <c r="H17" s="82" t="str">
        <f t="shared" si="1"/>
        <v/>
      </c>
      <c r="I17" s="99" t="e">
        <f>IF(B17=0,"",IF(ISERROR(VLOOKUP(E17,#REF!,2,FALSE)),"非該当","該当"))</f>
        <v>#REF!</v>
      </c>
      <c r="J17" s="99" t="e">
        <f t="shared" si="2"/>
        <v>#REF!</v>
      </c>
      <c r="K17" s="57" t="str">
        <f>IF(ISERROR(VLOOKUP(B17,#REF!,2,FALSE)),"",VLOOKUP(B17,#REF!,2,FALSE))</f>
        <v/>
      </c>
      <c r="L17" s="51" t="e">
        <f>①登録用リスト!#REF!</f>
        <v>#REF!</v>
      </c>
    </row>
    <row r="18" spans="1:12" ht="17.25" customHeight="1" x14ac:dyDescent="0.15">
      <c r="A18" s="56">
        <v>10</v>
      </c>
      <c r="B18" s="87" t="e">
        <f>①登録用リスト!#REF!</f>
        <v>#REF!</v>
      </c>
      <c r="C18" s="87" t="str">
        <f>IF(ISERROR(VLOOKUP(E18,'組合情報管理簿（R10927現在）'!$A:$G,7,FALSE)),"",VLOOKUP(E18,'組合情報管理簿（R10927現在）'!$A:$G,7,FALSE)&amp;"健康保険組合")</f>
        <v/>
      </c>
      <c r="D18" s="82" t="e">
        <f t="shared" si="0"/>
        <v>#REF!</v>
      </c>
      <c r="E18" s="103" t="str">
        <f>IF(ISERROR(VLOOKUP(B18,貼り付け用!$S:$V,4,FALSE)),"",VLOOKUP(B18,貼り付け用!$S:$V,4,FALSE))</f>
        <v/>
      </c>
      <c r="F18" s="87" t="e">
        <f>VLOOKUP(E18,'組合情報管理簿（R10927現在）'!$A:$G,7,FALSE)</f>
        <v>#N/A</v>
      </c>
      <c r="G18" s="103" t="str">
        <f>IF(ISERROR(VLOOKUP(F18,'組合情報管理簿（R10927現在）'!$G:$I,3,FALSE)),"",VLOOKUP(F18,'組合情報管理簿（R10927現在）'!$G:$I,3,FALSE))</f>
        <v/>
      </c>
      <c r="H18" s="82" t="str">
        <f t="shared" si="1"/>
        <v/>
      </c>
      <c r="I18" s="99" t="e">
        <f>IF(B18=0,"",IF(ISERROR(VLOOKUP(E18,#REF!,2,FALSE)),"非該当","該当"))</f>
        <v>#REF!</v>
      </c>
      <c r="J18" s="99" t="e">
        <f t="shared" si="2"/>
        <v>#REF!</v>
      </c>
      <c r="K18" s="57" t="str">
        <f>IF(ISERROR(VLOOKUP(B18,#REF!,2,FALSE)),"",VLOOKUP(B18,#REF!,2,FALSE))</f>
        <v/>
      </c>
      <c r="L18" s="51" t="e">
        <f>①登録用リスト!#REF!</f>
        <v>#REF!</v>
      </c>
    </row>
    <row r="19" spans="1:12" ht="17.25" customHeight="1" x14ac:dyDescent="0.15">
      <c r="A19" s="56">
        <v>11</v>
      </c>
      <c r="B19" s="87" t="e">
        <f>①登録用リスト!#REF!</f>
        <v>#REF!</v>
      </c>
      <c r="C19" s="87" t="str">
        <f>IF(ISERROR(VLOOKUP(E19,'組合情報管理簿（R10927現在）'!$A:$G,7,FALSE)),"",VLOOKUP(E19,'組合情報管理簿（R10927現在）'!$A:$G,7,FALSE)&amp;"健康保険組合")</f>
        <v/>
      </c>
      <c r="D19" s="82" t="e">
        <f t="shared" si="0"/>
        <v>#REF!</v>
      </c>
      <c r="E19" s="103" t="str">
        <f>IF(ISERROR(VLOOKUP(B19,貼り付け用!$S:$V,4,FALSE)),"",VLOOKUP(B19,貼り付け用!$S:$V,4,FALSE))</f>
        <v/>
      </c>
      <c r="F19" s="87" t="e">
        <f>VLOOKUP(E19,'組合情報管理簿（R10927現在）'!$A:$G,7,FALSE)</f>
        <v>#N/A</v>
      </c>
      <c r="G19" s="103" t="str">
        <f>IF(ISERROR(VLOOKUP(F19,'組合情報管理簿（R10927現在）'!$G:$I,3,FALSE)),"",VLOOKUP(F19,'組合情報管理簿（R10927現在）'!$G:$I,3,FALSE))</f>
        <v/>
      </c>
      <c r="H19" s="82" t="str">
        <f t="shared" si="1"/>
        <v/>
      </c>
      <c r="I19" s="99" t="e">
        <f>IF(B19=0,"",IF(ISERROR(VLOOKUP(E19,#REF!,2,FALSE)),"非該当","該当"))</f>
        <v>#REF!</v>
      </c>
      <c r="J19" s="99" t="e">
        <f t="shared" si="2"/>
        <v>#REF!</v>
      </c>
      <c r="K19" s="57" t="str">
        <f>IF(ISERROR(VLOOKUP(B19,#REF!,2,FALSE)),"",VLOOKUP(B19,#REF!,2,FALSE))</f>
        <v/>
      </c>
      <c r="L19" s="51" t="e">
        <f>①登録用リスト!#REF!</f>
        <v>#REF!</v>
      </c>
    </row>
    <row r="20" spans="1:12" ht="17.25" customHeight="1" x14ac:dyDescent="0.15">
      <c r="A20" s="56">
        <v>12</v>
      </c>
      <c r="B20" s="87" t="e">
        <f>①登録用リスト!#REF!</f>
        <v>#REF!</v>
      </c>
      <c r="C20" s="87" t="str">
        <f>IF(ISERROR(VLOOKUP(E20,'組合情報管理簿（R10927現在）'!$A:$G,7,FALSE)),"",VLOOKUP(E20,'組合情報管理簿（R10927現在）'!$A:$G,7,FALSE)&amp;"健康保険組合")</f>
        <v/>
      </c>
      <c r="D20" s="82" t="e">
        <f>IF(B20=0,"",IF(B20=C20,TRUE,FALSE))</f>
        <v>#REF!</v>
      </c>
      <c r="E20" s="103" t="str">
        <f>IF(ISERROR(VLOOKUP(B20,貼り付け用!$S:$V,4,FALSE)),"",VLOOKUP(B20,貼り付け用!$S:$V,4,FALSE))</f>
        <v/>
      </c>
      <c r="F20" s="87" t="e">
        <f>VLOOKUP(E20,'組合情報管理簿（R10927現在）'!$A:$G,7,FALSE)</f>
        <v>#N/A</v>
      </c>
      <c r="G20" s="103" t="str">
        <f>IF(ISERROR(VLOOKUP(F20,'組合情報管理簿（R10927現在）'!$G:$I,3,FALSE)),"",VLOOKUP(F20,'組合情報管理簿（R10927現在）'!$G:$I,3,FALSE))</f>
        <v/>
      </c>
      <c r="H20" s="82" t="str">
        <f>IF(E20="","",IF(E20=G20,TRUE,FALSE))</f>
        <v/>
      </c>
      <c r="I20" s="99" t="e">
        <f>IF(B20=0,"",IF(ISERROR(VLOOKUP(E20,#REF!,2,FALSE)),"非該当","該当"))</f>
        <v>#REF!</v>
      </c>
      <c r="J20" s="99" t="e">
        <f t="shared" si="2"/>
        <v>#REF!</v>
      </c>
      <c r="K20" s="57" t="str">
        <f>IF(ISERROR(VLOOKUP(B20,#REF!,2,FALSE)),"",VLOOKUP(B20,#REF!,2,FALSE))</f>
        <v/>
      </c>
      <c r="L20" s="51" t="e">
        <f>①登録用リスト!#REF!</f>
        <v>#REF!</v>
      </c>
    </row>
    <row r="21" spans="1:12" ht="17.25" customHeight="1" x14ac:dyDescent="0.15">
      <c r="A21" s="56">
        <v>13</v>
      </c>
      <c r="B21" s="87" t="e">
        <f>①登録用リスト!#REF!</f>
        <v>#REF!</v>
      </c>
      <c r="C21" s="87" t="str">
        <f>IF(ISERROR(VLOOKUP(E21,'組合情報管理簿（R10927現在）'!$A:$G,7,FALSE)),"",VLOOKUP(E21,'組合情報管理簿（R10927現在）'!$A:$G,7,FALSE)&amp;"健康保険組合")</f>
        <v/>
      </c>
      <c r="D21" s="82" t="e">
        <f t="shared" ref="D21:D30" si="3">IF(B21=0,"",IF(B21=C21,TRUE,FALSE))</f>
        <v>#REF!</v>
      </c>
      <c r="E21" s="103" t="str">
        <f>IF(ISERROR(VLOOKUP(B21,貼り付け用!$S:$V,4,FALSE)),"",VLOOKUP(B21,貼り付け用!$S:$V,4,FALSE))</f>
        <v/>
      </c>
      <c r="F21" s="87" t="e">
        <f>VLOOKUP(E21,'組合情報管理簿（R10927現在）'!$A:$G,7,FALSE)</f>
        <v>#N/A</v>
      </c>
      <c r="G21" s="103" t="str">
        <f>IF(ISERROR(VLOOKUP(F21,'組合情報管理簿（R10927現在）'!$G:$I,3,FALSE)),"",VLOOKUP(F21,'組合情報管理簿（R10927現在）'!$G:$I,3,FALSE))</f>
        <v/>
      </c>
      <c r="H21" s="82" t="str">
        <f t="shared" ref="H21:H30" si="4">IF(E21="","",IF(E21=G21,TRUE,FALSE))</f>
        <v/>
      </c>
      <c r="I21" s="99" t="e">
        <f>IF(B21=0,"",IF(ISERROR(VLOOKUP(E21,#REF!,2,FALSE)),"非該当","該当"))</f>
        <v>#REF!</v>
      </c>
      <c r="J21" s="99" t="e">
        <f t="shared" si="2"/>
        <v>#REF!</v>
      </c>
      <c r="K21" s="57" t="str">
        <f>IF(ISERROR(VLOOKUP(B21,#REF!,2,FALSE)),"",VLOOKUP(B21,#REF!,2,FALSE))</f>
        <v/>
      </c>
      <c r="L21" s="51" t="e">
        <f>①登録用リスト!#REF!</f>
        <v>#REF!</v>
      </c>
    </row>
    <row r="22" spans="1:12" ht="17.25" customHeight="1" x14ac:dyDescent="0.15">
      <c r="A22" s="56">
        <v>14</v>
      </c>
      <c r="B22" s="87" t="e">
        <f>①登録用リスト!#REF!</f>
        <v>#REF!</v>
      </c>
      <c r="C22" s="87" t="str">
        <f>IF(ISERROR(VLOOKUP(E22,'組合情報管理簿（R10927現在）'!$A:$G,7,FALSE)),"",VLOOKUP(E22,'組合情報管理簿（R10927現在）'!$A:$G,7,FALSE)&amp;"健康保険組合")</f>
        <v/>
      </c>
      <c r="D22" s="82" t="e">
        <f t="shared" si="3"/>
        <v>#REF!</v>
      </c>
      <c r="E22" s="103" t="str">
        <f>IF(ISERROR(VLOOKUP(B22,貼り付け用!$S:$V,4,FALSE)),"",VLOOKUP(B22,貼り付け用!$S:$V,4,FALSE))</f>
        <v/>
      </c>
      <c r="F22" s="87" t="e">
        <f>VLOOKUP(E22,'組合情報管理簿（R10927現在）'!$A:$G,7,FALSE)</f>
        <v>#N/A</v>
      </c>
      <c r="G22" s="103" t="str">
        <f>IF(ISERROR(VLOOKUP(F22,'組合情報管理簿（R10927現在）'!$G:$I,3,FALSE)),"",VLOOKUP(F22,'組合情報管理簿（R10927現在）'!$G:$I,3,FALSE))</f>
        <v/>
      </c>
      <c r="H22" s="82" t="str">
        <f t="shared" si="4"/>
        <v/>
      </c>
      <c r="I22" s="99" t="e">
        <f>IF(B22=0,"",IF(ISERROR(VLOOKUP(E22,#REF!,2,FALSE)),"非該当","該当"))</f>
        <v>#REF!</v>
      </c>
      <c r="J22" s="99" t="e">
        <f t="shared" si="2"/>
        <v>#REF!</v>
      </c>
      <c r="K22" s="57" t="str">
        <f>IF(ISERROR(VLOOKUP(B22,#REF!,2,FALSE)),"",VLOOKUP(B22,#REF!,2,FALSE))</f>
        <v/>
      </c>
      <c r="L22" s="51" t="e">
        <f>①登録用リスト!#REF!</f>
        <v>#REF!</v>
      </c>
    </row>
    <row r="23" spans="1:12" ht="17.25" customHeight="1" x14ac:dyDescent="0.15">
      <c r="A23" s="56">
        <v>15</v>
      </c>
      <c r="B23" s="87" t="e">
        <f>①登録用リスト!#REF!</f>
        <v>#REF!</v>
      </c>
      <c r="C23" s="87" t="str">
        <f>IF(ISERROR(VLOOKUP(E23,'組合情報管理簿（R10927現在）'!$A:$G,7,FALSE)),"",VLOOKUP(E23,'組合情報管理簿（R10927現在）'!$A:$G,7,FALSE)&amp;"健康保険組合")</f>
        <v/>
      </c>
      <c r="D23" s="82" t="e">
        <f t="shared" si="3"/>
        <v>#REF!</v>
      </c>
      <c r="E23" s="103" t="str">
        <f>IF(ISERROR(VLOOKUP(B23,貼り付け用!$S:$V,4,FALSE)),"",VLOOKUP(B23,貼り付け用!$S:$V,4,FALSE))</f>
        <v/>
      </c>
      <c r="F23" s="87" t="e">
        <f>VLOOKUP(E23,'組合情報管理簿（R10927現在）'!$A:$G,7,FALSE)</f>
        <v>#N/A</v>
      </c>
      <c r="G23" s="103" t="str">
        <f>IF(ISERROR(VLOOKUP(F23,'組合情報管理簿（R10927現在）'!$G:$I,3,FALSE)),"",VLOOKUP(F23,'組合情報管理簿（R10927現在）'!$G:$I,3,FALSE))</f>
        <v/>
      </c>
      <c r="H23" s="82" t="str">
        <f t="shared" si="4"/>
        <v/>
      </c>
      <c r="I23" s="99" t="e">
        <f>IF(B23=0,"",IF(ISERROR(VLOOKUP(E23,#REF!,2,FALSE)),"非該当","該当"))</f>
        <v>#REF!</v>
      </c>
      <c r="J23" s="99" t="e">
        <f t="shared" si="2"/>
        <v>#REF!</v>
      </c>
      <c r="K23" s="57" t="str">
        <f>IF(ISERROR(VLOOKUP(B23,#REF!,2,FALSE)),"",VLOOKUP(B23,#REF!,2,FALSE))</f>
        <v/>
      </c>
      <c r="L23" s="51" t="e">
        <f>①登録用リスト!#REF!</f>
        <v>#REF!</v>
      </c>
    </row>
    <row r="24" spans="1:12" ht="17.25" customHeight="1" x14ac:dyDescent="0.15">
      <c r="A24" s="56">
        <v>16</v>
      </c>
      <c r="B24" s="87" t="e">
        <f>①登録用リスト!#REF!</f>
        <v>#REF!</v>
      </c>
      <c r="C24" s="87" t="str">
        <f>IF(ISERROR(VLOOKUP(E24,'組合情報管理簿（R10927現在）'!$A:$G,7,FALSE)),"",VLOOKUP(E24,'組合情報管理簿（R10927現在）'!$A:$G,7,FALSE)&amp;"健康保険組合")</f>
        <v/>
      </c>
      <c r="D24" s="82" t="e">
        <f t="shared" si="3"/>
        <v>#REF!</v>
      </c>
      <c r="E24" s="103" t="str">
        <f>IF(ISERROR(VLOOKUP(B24,貼り付け用!$S:$V,4,FALSE)),"",VLOOKUP(B24,貼り付け用!$S:$V,4,FALSE))</f>
        <v/>
      </c>
      <c r="F24" s="87" t="e">
        <f>VLOOKUP(E24,'組合情報管理簿（R10927現在）'!$A:$G,7,FALSE)</f>
        <v>#N/A</v>
      </c>
      <c r="G24" s="103" t="str">
        <f>IF(ISERROR(VLOOKUP(F24,'組合情報管理簿（R10927現在）'!$G:$I,3,FALSE)),"",VLOOKUP(F24,'組合情報管理簿（R10927現在）'!$G:$I,3,FALSE))</f>
        <v/>
      </c>
      <c r="H24" s="82" t="str">
        <f t="shared" si="4"/>
        <v/>
      </c>
      <c r="I24" s="99" t="e">
        <f>IF(B24=0,"",IF(ISERROR(VLOOKUP(E24,#REF!,2,FALSE)),"非該当","該当"))</f>
        <v>#REF!</v>
      </c>
      <c r="J24" s="99" t="e">
        <f t="shared" si="2"/>
        <v>#REF!</v>
      </c>
      <c r="K24" s="57" t="str">
        <f>IF(ISERROR(VLOOKUP(B24,#REF!,2,FALSE)),"",VLOOKUP(B24,#REF!,2,FALSE))</f>
        <v/>
      </c>
      <c r="L24" s="51" t="e">
        <f>①登録用リスト!#REF!</f>
        <v>#REF!</v>
      </c>
    </row>
    <row r="25" spans="1:12" ht="17.25" customHeight="1" x14ac:dyDescent="0.15">
      <c r="A25" s="56">
        <v>17</v>
      </c>
      <c r="B25" s="87" t="e">
        <f>①登録用リスト!#REF!</f>
        <v>#REF!</v>
      </c>
      <c r="C25" s="87" t="str">
        <f>IF(ISERROR(VLOOKUP(E25,'組合情報管理簿（R10927現在）'!$A:$G,7,FALSE)),"",VLOOKUP(E25,'組合情報管理簿（R10927現在）'!$A:$G,7,FALSE)&amp;"健康保険組合")</f>
        <v/>
      </c>
      <c r="D25" s="82" t="e">
        <f t="shared" si="3"/>
        <v>#REF!</v>
      </c>
      <c r="E25" s="103" t="str">
        <f>IF(ISERROR(VLOOKUP(B25,貼り付け用!$S:$V,4,FALSE)),"",VLOOKUP(B25,貼り付け用!$S:$V,4,FALSE))</f>
        <v/>
      </c>
      <c r="F25" s="87" t="e">
        <f>VLOOKUP(E25,'組合情報管理簿（R10927現在）'!$A:$G,7,FALSE)</f>
        <v>#N/A</v>
      </c>
      <c r="G25" s="103" t="str">
        <f>IF(ISERROR(VLOOKUP(F25,'組合情報管理簿（R10927現在）'!$G:$I,3,FALSE)),"",VLOOKUP(F25,'組合情報管理簿（R10927現在）'!$G:$I,3,FALSE))</f>
        <v/>
      </c>
      <c r="H25" s="82" t="str">
        <f t="shared" si="4"/>
        <v/>
      </c>
      <c r="I25" s="99" t="e">
        <f>IF(B25=0,"",IF(ISERROR(VLOOKUP(E25,#REF!,2,FALSE)),"非該当","該当"))</f>
        <v>#REF!</v>
      </c>
      <c r="J25" s="99" t="e">
        <f t="shared" si="2"/>
        <v>#REF!</v>
      </c>
      <c r="K25" s="57" t="str">
        <f>IF(ISERROR(VLOOKUP(B25,#REF!,2,FALSE)),"",VLOOKUP(B25,#REF!,2,FALSE))</f>
        <v/>
      </c>
      <c r="L25" s="51" t="e">
        <f>①登録用リスト!#REF!</f>
        <v>#REF!</v>
      </c>
    </row>
    <row r="26" spans="1:12" ht="17.25" customHeight="1" x14ac:dyDescent="0.15">
      <c r="A26" s="56">
        <v>18</v>
      </c>
      <c r="B26" s="87" t="e">
        <f>①登録用リスト!#REF!</f>
        <v>#REF!</v>
      </c>
      <c r="C26" s="87" t="str">
        <f>IF(ISERROR(VLOOKUP(E26,'組合情報管理簿（R10927現在）'!$A:$G,7,FALSE)),"",VLOOKUP(E26,'組合情報管理簿（R10927現在）'!$A:$G,7,FALSE)&amp;"健康保険組合")</f>
        <v/>
      </c>
      <c r="D26" s="82" t="e">
        <f t="shared" si="3"/>
        <v>#REF!</v>
      </c>
      <c r="E26" s="103" t="str">
        <f>IF(ISERROR(VLOOKUP(B26,貼り付け用!$S:$V,4,FALSE)),"",VLOOKUP(B26,貼り付け用!$S:$V,4,FALSE))</f>
        <v/>
      </c>
      <c r="F26" s="87" t="e">
        <f>VLOOKUP(E26,'組合情報管理簿（R10927現在）'!$A:$G,7,FALSE)</f>
        <v>#N/A</v>
      </c>
      <c r="G26" s="103" t="str">
        <f>IF(ISERROR(VLOOKUP(F26,'組合情報管理簿（R10927現在）'!$G:$I,3,FALSE)),"",VLOOKUP(F26,'組合情報管理簿（R10927現在）'!$G:$I,3,FALSE))</f>
        <v/>
      </c>
      <c r="H26" s="82" t="str">
        <f t="shared" si="4"/>
        <v/>
      </c>
      <c r="I26" s="99" t="e">
        <f>IF(B26=0,"",IF(ISERROR(VLOOKUP(E26,#REF!,2,FALSE)),"非該当","該当"))</f>
        <v>#REF!</v>
      </c>
      <c r="J26" s="99" t="e">
        <f t="shared" si="2"/>
        <v>#REF!</v>
      </c>
      <c r="K26" s="57" t="str">
        <f>IF(ISERROR(VLOOKUP(B26,#REF!,2,FALSE)),"",VLOOKUP(B26,#REF!,2,FALSE))</f>
        <v/>
      </c>
      <c r="L26" s="51" t="e">
        <f>①登録用リスト!#REF!</f>
        <v>#REF!</v>
      </c>
    </row>
    <row r="27" spans="1:12" ht="17.25" customHeight="1" x14ac:dyDescent="0.15">
      <c r="A27" s="56">
        <v>19</v>
      </c>
      <c r="B27" s="87" t="e">
        <f>①登録用リスト!#REF!</f>
        <v>#REF!</v>
      </c>
      <c r="C27" s="87" t="str">
        <f>IF(ISERROR(VLOOKUP(E27,'組合情報管理簿（R10927現在）'!$A:$G,7,FALSE)),"",VLOOKUP(E27,'組合情報管理簿（R10927現在）'!$A:$G,7,FALSE)&amp;"健康保険組合")</f>
        <v/>
      </c>
      <c r="D27" s="82" t="e">
        <f t="shared" si="3"/>
        <v>#REF!</v>
      </c>
      <c r="E27" s="103" t="str">
        <f>IF(ISERROR(VLOOKUP(B27,貼り付け用!$S:$V,4,FALSE)),"",VLOOKUP(B27,貼り付け用!$S:$V,4,FALSE))</f>
        <v/>
      </c>
      <c r="F27" s="87" t="e">
        <f>VLOOKUP(E27,'組合情報管理簿（R10927現在）'!$A:$G,7,FALSE)</f>
        <v>#N/A</v>
      </c>
      <c r="G27" s="103" t="str">
        <f>IF(ISERROR(VLOOKUP(F27,'組合情報管理簿（R10927現在）'!$G:$I,3,FALSE)),"",VLOOKUP(F27,'組合情報管理簿（R10927現在）'!$G:$I,3,FALSE))</f>
        <v/>
      </c>
      <c r="H27" s="82" t="str">
        <f t="shared" si="4"/>
        <v/>
      </c>
      <c r="I27" s="99" t="e">
        <f>IF(B27=0,"",IF(ISERROR(VLOOKUP(E27,#REF!,2,FALSE)),"非該当","該当"))</f>
        <v>#REF!</v>
      </c>
      <c r="J27" s="99" t="e">
        <f t="shared" si="2"/>
        <v>#REF!</v>
      </c>
      <c r="K27" s="57" t="str">
        <f>IF(ISERROR(VLOOKUP(B27,#REF!,2,FALSE)),"",VLOOKUP(B27,#REF!,2,FALSE))</f>
        <v/>
      </c>
      <c r="L27" s="51" t="e">
        <f>①登録用リスト!#REF!</f>
        <v>#REF!</v>
      </c>
    </row>
    <row r="28" spans="1:12" ht="17.25" customHeight="1" x14ac:dyDescent="0.15">
      <c r="A28" s="56">
        <v>20</v>
      </c>
      <c r="B28" s="87" t="e">
        <f>①登録用リスト!#REF!</f>
        <v>#REF!</v>
      </c>
      <c r="C28" s="87" t="str">
        <f>IF(ISERROR(VLOOKUP(E28,'組合情報管理簿（R10927現在）'!$A:$G,7,FALSE)),"",VLOOKUP(E28,'組合情報管理簿（R10927現在）'!$A:$G,7,FALSE)&amp;"健康保険組合")</f>
        <v/>
      </c>
      <c r="D28" s="82" t="e">
        <f t="shared" si="3"/>
        <v>#REF!</v>
      </c>
      <c r="E28" s="103" t="str">
        <f>IF(ISERROR(VLOOKUP(B28,貼り付け用!$S:$V,4,FALSE)),"",VLOOKUP(B28,貼り付け用!$S:$V,4,FALSE))</f>
        <v/>
      </c>
      <c r="F28" s="87" t="e">
        <f>VLOOKUP(E28,'組合情報管理簿（R10927現在）'!$A:$G,7,FALSE)</f>
        <v>#N/A</v>
      </c>
      <c r="G28" s="103" t="str">
        <f>IF(ISERROR(VLOOKUP(F28,'組合情報管理簿（R10927現在）'!$G:$I,3,FALSE)),"",VLOOKUP(F28,'組合情報管理簿（R10927現在）'!$G:$I,3,FALSE))</f>
        <v/>
      </c>
      <c r="H28" s="82" t="str">
        <f t="shared" si="4"/>
        <v/>
      </c>
      <c r="I28" s="99" t="e">
        <f>IF(B28=0,"",IF(ISERROR(VLOOKUP(E28,#REF!,2,FALSE)),"非該当","該当"))</f>
        <v>#REF!</v>
      </c>
      <c r="J28" s="99" t="e">
        <f t="shared" si="2"/>
        <v>#REF!</v>
      </c>
      <c r="K28" s="57" t="str">
        <f>IF(ISERROR(VLOOKUP(B28,#REF!,2,FALSE)),"",VLOOKUP(B28,#REF!,2,FALSE))</f>
        <v/>
      </c>
      <c r="L28" s="51" t="e">
        <f>①登録用リスト!#REF!</f>
        <v>#REF!</v>
      </c>
    </row>
    <row r="29" spans="1:12" ht="17.25" customHeight="1" x14ac:dyDescent="0.15">
      <c r="A29" s="56">
        <v>21</v>
      </c>
      <c r="B29" s="87" t="e">
        <f>①登録用リスト!#REF!</f>
        <v>#REF!</v>
      </c>
      <c r="C29" s="87" t="str">
        <f>IF(ISERROR(VLOOKUP(E29,'組合情報管理簿（R10927現在）'!$A:$G,7,FALSE)),"",VLOOKUP(E29,'組合情報管理簿（R10927現在）'!$A:$G,7,FALSE)&amp;"健康保険組合")</f>
        <v/>
      </c>
      <c r="D29" s="82" t="e">
        <f t="shared" si="3"/>
        <v>#REF!</v>
      </c>
      <c r="E29" s="103" t="str">
        <f>IF(ISERROR(VLOOKUP(B29,貼り付け用!$S:$V,4,FALSE)),"",VLOOKUP(B29,貼り付け用!$S:$V,4,FALSE))</f>
        <v/>
      </c>
      <c r="F29" s="87" t="e">
        <f>VLOOKUP(E29,'組合情報管理簿（R10927現在）'!$A:$G,7,FALSE)</f>
        <v>#N/A</v>
      </c>
      <c r="G29" s="103" t="str">
        <f>IF(ISERROR(VLOOKUP(F29,'組合情報管理簿（R10927現在）'!$G:$I,3,FALSE)),"",VLOOKUP(F29,'組合情報管理簿（R10927現在）'!$G:$I,3,FALSE))</f>
        <v/>
      </c>
      <c r="H29" s="82" t="str">
        <f t="shared" si="4"/>
        <v/>
      </c>
      <c r="I29" s="99" t="e">
        <f>IF(B29=0,"",IF(ISERROR(VLOOKUP(E29,#REF!,2,FALSE)),"非該当","該当"))</f>
        <v>#REF!</v>
      </c>
      <c r="J29" s="99" t="e">
        <f t="shared" si="2"/>
        <v>#REF!</v>
      </c>
      <c r="K29" s="57" t="str">
        <f>IF(ISERROR(VLOOKUP(B29,#REF!,2,FALSE)),"",VLOOKUP(B29,#REF!,2,FALSE))</f>
        <v/>
      </c>
      <c r="L29" s="51" t="e">
        <f>①登録用リスト!#REF!</f>
        <v>#REF!</v>
      </c>
    </row>
    <row r="30" spans="1:12" ht="17.25" customHeight="1" x14ac:dyDescent="0.15">
      <c r="A30" s="56">
        <v>22</v>
      </c>
      <c r="B30" s="87">
        <f>①登録用リスト!B5</f>
        <v>0</v>
      </c>
      <c r="C30" s="87" t="str">
        <f>IF(ISERROR(VLOOKUP(E30,'組合情報管理簿（R10927現在）'!$A:$G,7,FALSE)),"",VLOOKUP(E30,'組合情報管理簿（R10927現在）'!$A:$G,7,FALSE)&amp;"健康保険組合")</f>
        <v/>
      </c>
      <c r="D30" s="82" t="str">
        <f t="shared" si="3"/>
        <v/>
      </c>
      <c r="E30" s="103" t="str">
        <f>IF(ISERROR(VLOOKUP(B30,貼り付け用!$S:$V,4,FALSE)),"",VLOOKUP(B30,貼り付け用!$S:$V,4,FALSE))</f>
        <v/>
      </c>
      <c r="F30" s="87" t="e">
        <f>VLOOKUP(E30,'組合情報管理簿（R10927現在）'!$A:$G,7,FALSE)</f>
        <v>#N/A</v>
      </c>
      <c r="G30" s="103" t="str">
        <f>IF(ISERROR(VLOOKUP(F30,'組合情報管理簿（R10927現在）'!$G:$I,3,FALSE)),"",VLOOKUP(F30,'組合情報管理簿（R10927現在）'!$G:$I,3,FALSE))</f>
        <v/>
      </c>
      <c r="H30" s="82" t="str">
        <f t="shared" si="4"/>
        <v/>
      </c>
      <c r="I30" s="99" t="str">
        <f>IF(B30=0,"",IF(ISERROR(VLOOKUP(E30,#REF!,2,FALSE)),"非該当","該当"))</f>
        <v/>
      </c>
      <c r="J30" s="99" t="str">
        <f t="shared" si="2"/>
        <v/>
      </c>
      <c r="K30" s="57" t="str">
        <f>IF(ISERROR(VLOOKUP(B30,#REF!,2,FALSE)),"",VLOOKUP(B30,#REF!,2,FALSE))</f>
        <v/>
      </c>
      <c r="L30" s="51" t="e">
        <f>①登録用リスト!D5</f>
        <v>#N/A</v>
      </c>
    </row>
    <row r="31" spans="1:12" ht="17.25" customHeight="1" x14ac:dyDescent="0.15">
      <c r="A31" s="58"/>
      <c r="B31" s="88"/>
      <c r="C31" s="88"/>
      <c r="D31" s="83"/>
      <c r="E31" s="104"/>
      <c r="F31" s="88"/>
      <c r="G31" s="104"/>
      <c r="H31" s="83"/>
      <c r="I31" s="100"/>
      <c r="J31" s="100"/>
      <c r="K31" s="59"/>
    </row>
    <row r="32" spans="1:12" ht="17.25" customHeight="1" x14ac:dyDescent="0.15">
      <c r="A32" s="51" t="s">
        <v>8541</v>
      </c>
      <c r="K32" s="55"/>
    </row>
    <row r="33" spans="1:16" s="96" customFormat="1" ht="33" customHeight="1" x14ac:dyDescent="0.15">
      <c r="A33" s="90"/>
      <c r="B33" s="91" t="s">
        <v>0</v>
      </c>
      <c r="C33" s="91" t="s">
        <v>8562</v>
      </c>
      <c r="D33" s="92" t="s">
        <v>8565</v>
      </c>
      <c r="E33" s="91" t="s">
        <v>8566</v>
      </c>
      <c r="F33" s="91"/>
      <c r="G33" s="93" t="s">
        <v>8569</v>
      </c>
      <c r="H33" s="92" t="s">
        <v>8570</v>
      </c>
      <c r="I33" s="94" t="s">
        <v>8572</v>
      </c>
      <c r="J33" s="94" t="s">
        <v>8573</v>
      </c>
      <c r="K33" s="95" t="s">
        <v>1</v>
      </c>
      <c r="L33" s="96" t="s">
        <v>8564</v>
      </c>
    </row>
    <row r="34" spans="1:16" ht="17.25" customHeight="1" x14ac:dyDescent="0.15">
      <c r="A34" s="56">
        <v>1</v>
      </c>
      <c r="B34" s="87" t="str">
        <f>①登録用リスト!B9</f>
        <v>ＡＮＡグループ健康保険組合</v>
      </c>
      <c r="C34" s="87" t="str">
        <f>IF(ISERROR(VLOOKUP(E34,'組合情報管理簿（R10927現在）'!$A:$G,7,FALSE)),"",VLOOKUP(E34,'組合情報管理簿（R10927現在）'!$A:$G,7,FALSE)&amp;"健康保険組合")</f>
        <v>ＡＮＡグループ健康保険組合</v>
      </c>
      <c r="D34" s="82" t="b">
        <f t="shared" ref="D34:D97" si="5">IF(B34=0,"",IF(B34=C34,TRUE,FALSE))</f>
        <v>1</v>
      </c>
      <c r="E34" s="103">
        <f>IF(ISERROR(VLOOKUP(B34,貼り付け用!$S:$V,4,FALSE)),"",VLOOKUP(B34,貼り付け用!$S:$V,4,FALSE))</f>
        <v>28821</v>
      </c>
      <c r="F34" s="87" t="str">
        <f>VLOOKUP(E34,'組合情報管理簿（R10927現在）'!$A:$G,7,FALSE)</f>
        <v>ＡＮＡグループ</v>
      </c>
      <c r="G34" s="103">
        <f>IF(ISERROR(VLOOKUP(F34,'組合情報管理簿（R10927現在）'!$G:$I,3,FALSE)),"",VLOOKUP(F34,'組合情報管理簿（R10927現在）'!$G:$I,3,FALSE))</f>
        <v>28821</v>
      </c>
      <c r="H34" s="82" t="b">
        <f>IF(E34="","",IF(E34=G34,TRUE,FALSE))</f>
        <v>1</v>
      </c>
      <c r="I34" s="99" t="str">
        <f>IF(B34=0,"",IF(ISERROR(VLOOKUP(E34,#REF!,2,FALSE)),"非該当","該当"))</f>
        <v>非該当</v>
      </c>
      <c r="J34" s="99">
        <f t="shared" ref="J34:J97" si="6">IF(B34=0,"",COUNTIF($B$9:$B$1681,B34))</f>
        <v>1</v>
      </c>
      <c r="K34" s="57" t="str">
        <f>①登録用リスト!C9</f>
        <v>東京都</v>
      </c>
      <c r="L34" s="51" t="str">
        <f>①登録用リスト!D9</f>
        <v>ＡＮＡぐるーぷ</v>
      </c>
      <c r="O34" s="51" t="b">
        <v>0</v>
      </c>
      <c r="P34" s="51" t="b">
        <v>0</v>
      </c>
    </row>
    <row r="35" spans="1:16" ht="17.25" customHeight="1" x14ac:dyDescent="0.15">
      <c r="A35" s="56">
        <v>2</v>
      </c>
      <c r="B35" s="87" t="str">
        <f>①登録用リスト!B10</f>
        <v>ＢＩＪ健康保険組合</v>
      </c>
      <c r="C35" s="87" t="str">
        <f>IF(ISERROR(VLOOKUP(E35,'組合情報管理簿（R10927現在）'!$A:$G,7,FALSE)),"",VLOOKUP(E35,'組合情報管理簿（R10927現在）'!$A:$G,7,FALSE)&amp;"健康保険組合")</f>
        <v>ＢＩＪ健康保険組合</v>
      </c>
      <c r="D35" s="82" t="b">
        <f t="shared" si="5"/>
        <v>1</v>
      </c>
      <c r="E35" s="103">
        <f>IF(ISERROR(VLOOKUP(B35,貼り付け用!$S:$V,4,FALSE)),"",VLOOKUP(B35,貼り付け用!$S:$V,4,FALSE))</f>
        <v>27344</v>
      </c>
      <c r="F35" s="87" t="str">
        <f>VLOOKUP(E35,'組合情報管理簿（R10927現在）'!$A:$G,7,FALSE)</f>
        <v>ＢＩＪ</v>
      </c>
      <c r="G35" s="103">
        <f>IF(ISERROR(VLOOKUP(F35,'組合情報管理簿（R10927現在）'!$G:$I,3,FALSE)),"",VLOOKUP(F35,'組合情報管理簿（R10927現在）'!$G:$I,3,FALSE))</f>
        <v>27344</v>
      </c>
      <c r="H35" s="82" t="b">
        <f t="shared" ref="H35:H98" si="7">IF(E35="","",IF(E35=G35,TRUE,FALSE))</f>
        <v>1</v>
      </c>
      <c r="I35" s="99" t="str">
        <f>IF(B35=0,"",IF(ISERROR(VLOOKUP(E35,#REF!,2,FALSE)),"非該当","該当"))</f>
        <v>非該当</v>
      </c>
      <c r="J35" s="99">
        <f t="shared" si="6"/>
        <v>1</v>
      </c>
      <c r="K35" s="57" t="str">
        <f>①登録用リスト!C10</f>
        <v>東京都</v>
      </c>
      <c r="L35" s="51" t="str">
        <f>①登録用リスト!D10</f>
        <v>ＢＩＪ</v>
      </c>
    </row>
    <row r="36" spans="1:16" ht="17.25" customHeight="1" x14ac:dyDescent="0.15">
      <c r="A36" s="84">
        <v>3</v>
      </c>
      <c r="B36" s="87" t="str">
        <f>①登録用リスト!B11</f>
        <v>ＤＩＣ健康保険組合</v>
      </c>
      <c r="C36" s="87" t="str">
        <f>IF(ISERROR(VLOOKUP(E36,'組合情報管理簿（R10927現在）'!$A:$G,7,FALSE)),"",VLOOKUP(E36,'組合情報管理簿（R10927現在）'!$A:$G,7,FALSE)&amp;"健康保険組合")</f>
        <v>ＤＩＣ健康保険組合</v>
      </c>
      <c r="D36" s="82" t="b">
        <f t="shared" si="5"/>
        <v>1</v>
      </c>
      <c r="E36" s="103">
        <f>IF(ISERROR(VLOOKUP(B36,貼り付け用!$S:$V,4,FALSE)),"",VLOOKUP(B36,貼り付け用!$S:$V,4,FALSE))</f>
        <v>24289</v>
      </c>
      <c r="F36" s="87" t="str">
        <f>VLOOKUP(E36,'組合情報管理簿（R10927現在）'!$A:$G,7,FALSE)</f>
        <v>ＤＩＣ</v>
      </c>
      <c r="G36" s="103">
        <f>IF(ISERROR(VLOOKUP(F36,'組合情報管理簿（R10927現在）'!$G:$I,3,FALSE)),"",VLOOKUP(F36,'組合情報管理簿（R10927現在）'!$G:$I,3,FALSE))</f>
        <v>24289</v>
      </c>
      <c r="H36" s="82" t="b">
        <f t="shared" si="7"/>
        <v>1</v>
      </c>
      <c r="I36" s="99" t="str">
        <f>IF(B36=0,"",IF(ISERROR(VLOOKUP(E36,#REF!,2,FALSE)),"非該当","該当"))</f>
        <v>非該当</v>
      </c>
      <c r="J36" s="99">
        <f t="shared" si="6"/>
        <v>1</v>
      </c>
      <c r="K36" s="57" t="str">
        <f>①登録用リスト!C11</f>
        <v>東京都</v>
      </c>
      <c r="L36" s="51" t="str">
        <f>①登録用リスト!D11</f>
        <v>ＤＩＣ</v>
      </c>
    </row>
    <row r="37" spans="1:16" ht="17.25" customHeight="1" x14ac:dyDescent="0.15">
      <c r="A37" s="84">
        <v>4</v>
      </c>
      <c r="B37" s="87" t="str">
        <f>①登録用リスト!B12</f>
        <v>EY Japan健康保険組合</v>
      </c>
      <c r="C37" s="87" t="str">
        <f>IF(ISERROR(VLOOKUP(E37,'組合情報管理簿（R10927現在）'!$A:$G,7,FALSE)),"",VLOOKUP(E37,'組合情報管理簿（R10927現在）'!$A:$G,7,FALSE)&amp;"健康保険組合")</f>
        <v>ＥＹ　Ｊａｐａｎ健康保険組合</v>
      </c>
      <c r="D37" s="82" t="b">
        <f t="shared" si="5"/>
        <v>0</v>
      </c>
      <c r="E37" s="103">
        <f>IF(ISERROR(VLOOKUP(B37,貼り付け用!$S:$V,4,FALSE)),"",VLOOKUP(B37,貼り付け用!$S:$V,4,FALSE))</f>
        <v>29484</v>
      </c>
      <c r="F37" s="87" t="str">
        <f>VLOOKUP(E37,'組合情報管理簿（R10927現在）'!$A:$G,7,FALSE)</f>
        <v>ＥＹ　Ｊａｐａｎ</v>
      </c>
      <c r="G37" s="103">
        <f>IF(ISERROR(VLOOKUP(F37,'組合情報管理簿（R10927現在）'!$G:$I,3,FALSE)),"",VLOOKUP(F37,'組合情報管理簿（R10927現在）'!$G:$I,3,FALSE))</f>
        <v>29484</v>
      </c>
      <c r="H37" s="82" t="b">
        <f t="shared" si="7"/>
        <v>1</v>
      </c>
      <c r="I37" s="99" t="str">
        <f>IF(B37=0,"",IF(ISERROR(VLOOKUP(E37,#REF!,2,FALSE)),"非該当","該当"))</f>
        <v>非該当</v>
      </c>
      <c r="J37" s="99">
        <f t="shared" si="6"/>
        <v>1</v>
      </c>
      <c r="K37" s="57" t="str">
        <f>①登録用リスト!C12</f>
        <v>東京都</v>
      </c>
      <c r="L37" s="51" t="str">
        <f>①登録用リスト!D12</f>
        <v>ＥＹ　Ｊａｐａｎ</v>
      </c>
    </row>
    <row r="38" spans="1:16" ht="17.25" customHeight="1" x14ac:dyDescent="0.15">
      <c r="A38" s="84">
        <v>5</v>
      </c>
      <c r="B38" s="87" t="str">
        <f>①登録用リスト!B13</f>
        <v>GLV健康保険組合</v>
      </c>
      <c r="C38" s="87" t="str">
        <f>IF(ISERROR(VLOOKUP(E38,'組合情報管理簿（R10927現在）'!$A:$G,7,FALSE)),"",VLOOKUP(E38,'組合情報管理簿（R10927現在）'!$A:$G,7,FALSE)&amp;"健康保険組合")</f>
        <v>ＧＬＶ健康保険組合</v>
      </c>
      <c r="D38" s="82" t="b">
        <f t="shared" si="5"/>
        <v>0</v>
      </c>
      <c r="E38" s="103">
        <f>IF(ISERROR(VLOOKUP(B38,貼り付け用!$S:$V,4,FALSE)),"",VLOOKUP(B38,貼り付け用!$S:$V,4,FALSE))</f>
        <v>29838</v>
      </c>
      <c r="F38" s="87" t="str">
        <f>VLOOKUP(E38,'組合情報管理簿（R10927現在）'!$A:$G,7,FALSE)</f>
        <v>ＧＬＶ</v>
      </c>
      <c r="G38" s="103">
        <f>IF(ISERROR(VLOOKUP(F38,'組合情報管理簿（R10927現在）'!$G:$I,3,FALSE)),"",VLOOKUP(F38,'組合情報管理簿（R10927現在）'!$G:$I,3,FALSE))</f>
        <v>29838</v>
      </c>
      <c r="H38" s="82" t="b">
        <f t="shared" si="7"/>
        <v>1</v>
      </c>
      <c r="I38" s="99" t="str">
        <f>IF(B38=0,"",IF(ISERROR(VLOOKUP(E38,#REF!,2,FALSE)),"非該当","該当"))</f>
        <v>非該当</v>
      </c>
      <c r="J38" s="99">
        <f t="shared" si="6"/>
        <v>1</v>
      </c>
      <c r="K38" s="57" t="str">
        <f>①登録用リスト!C13</f>
        <v>東京都</v>
      </c>
      <c r="L38" s="51" t="str">
        <f>①登録用リスト!D13</f>
        <v>ＧＬＶ</v>
      </c>
    </row>
    <row r="39" spans="1:16" ht="17.25" customHeight="1" x14ac:dyDescent="0.15">
      <c r="A39" s="84">
        <v>6</v>
      </c>
      <c r="B39" s="87" t="str">
        <f>①登録用リスト!B14</f>
        <v>GWA健康保険組合</v>
      </c>
      <c r="C39" s="87" t="str">
        <f>IF(ISERROR(VLOOKUP(E39,'組合情報管理簿（R10927現在）'!$A:$G,7,FALSE)),"",VLOOKUP(E39,'組合情報管理簿（R10927現在）'!$A:$G,7,FALSE)&amp;"健康保険組合")</f>
        <v>ＧＷＡ健康保険組合</v>
      </c>
      <c r="D39" s="82" t="b">
        <f t="shared" si="5"/>
        <v>0</v>
      </c>
      <c r="E39" s="103">
        <f>IF(ISERROR(VLOOKUP(B39,貼り付け用!$S:$V,4,FALSE)),"",VLOOKUP(B39,貼り付け用!$S:$V,4,FALSE))</f>
        <v>27530</v>
      </c>
      <c r="F39" s="87" t="str">
        <f>VLOOKUP(E39,'組合情報管理簿（R10927現在）'!$A:$G,7,FALSE)</f>
        <v>ＧＷＡ</v>
      </c>
      <c r="G39" s="103">
        <f>IF(ISERROR(VLOOKUP(F39,'組合情報管理簿（R10927現在）'!$G:$I,3,FALSE)),"",VLOOKUP(F39,'組合情報管理簿（R10927現在）'!$G:$I,3,FALSE))</f>
        <v>27530</v>
      </c>
      <c r="H39" s="82" t="b">
        <f t="shared" si="7"/>
        <v>1</v>
      </c>
      <c r="I39" s="99" t="str">
        <f>IF(B39=0,"",IF(ISERROR(VLOOKUP(E39,#REF!,2,FALSE)),"非該当","該当"))</f>
        <v>非該当</v>
      </c>
      <c r="J39" s="99">
        <f t="shared" si="6"/>
        <v>1</v>
      </c>
      <c r="K39" s="57" t="str">
        <f>①登録用リスト!C14</f>
        <v>東京都</v>
      </c>
      <c r="L39" s="51" t="str">
        <f>①登録用リスト!D14</f>
        <v>ＧＷＡ</v>
      </c>
    </row>
    <row r="40" spans="1:16" ht="17.25" customHeight="1" x14ac:dyDescent="0.15">
      <c r="A40" s="84">
        <v>7</v>
      </c>
      <c r="B40" s="87" t="str">
        <f>①登録用リスト!B15</f>
        <v>IHG・ANAホテルズ健康保険組合</v>
      </c>
      <c r="C40" s="87" t="str">
        <f>IF(ISERROR(VLOOKUP(E40,'組合情報管理簿（R10927現在）'!$A:$G,7,FALSE)),"",VLOOKUP(E40,'組合情報管理簿（R10927現在）'!$A:$G,7,FALSE)&amp;"健康保険組合")</f>
        <v>ＩＨＧ・ＡＮＡホテルズ健康保険組合</v>
      </c>
      <c r="D40" s="82" t="b">
        <f t="shared" si="5"/>
        <v>0</v>
      </c>
      <c r="E40" s="103">
        <f>IF(ISERROR(VLOOKUP(B40,貼り付け用!$S:$V,4,FALSE)),"",VLOOKUP(B40,貼り付け用!$S:$V,4,FALSE))</f>
        <v>28333</v>
      </c>
      <c r="F40" s="87" t="str">
        <f>VLOOKUP(E40,'組合情報管理簿（R10927現在）'!$A:$G,7,FALSE)</f>
        <v>ＩＨＧ・ＡＮＡホテルズ</v>
      </c>
      <c r="G40" s="103">
        <f>IF(ISERROR(VLOOKUP(F40,'組合情報管理簿（R10927現在）'!$G:$I,3,FALSE)),"",VLOOKUP(F40,'組合情報管理簿（R10927現在）'!$G:$I,3,FALSE))</f>
        <v>28333</v>
      </c>
      <c r="H40" s="82" t="b">
        <f t="shared" si="7"/>
        <v>1</v>
      </c>
      <c r="I40" s="99" t="str">
        <f>IF(B40=0,"",IF(ISERROR(VLOOKUP(E40,#REF!,2,FALSE)),"非該当","該当"))</f>
        <v>非該当</v>
      </c>
      <c r="J40" s="99">
        <f t="shared" si="6"/>
        <v>1</v>
      </c>
      <c r="K40" s="57" t="str">
        <f>①登録用リスト!C15</f>
        <v>東京都</v>
      </c>
      <c r="L40" s="51" t="str">
        <f>①登録用リスト!D15</f>
        <v>ＩＨＧ・ＡＮＡほてるず</v>
      </c>
    </row>
    <row r="41" spans="1:16" ht="17.25" customHeight="1" x14ac:dyDescent="0.15">
      <c r="A41" s="84">
        <v>8</v>
      </c>
      <c r="B41" s="87" t="str">
        <f>①登録用リスト!B16</f>
        <v>ＪＶＣケンウッド健康保険組合</v>
      </c>
      <c r="C41" s="87" t="str">
        <f>IF(ISERROR(VLOOKUP(E41,'組合情報管理簿（R10927現在）'!$A:$G,7,FALSE)),"",VLOOKUP(E41,'組合情報管理簿（R10927現在）'!$A:$G,7,FALSE)&amp;"健康保険組合")</f>
        <v>ＪＶＣケンウッド健康保険組合</v>
      </c>
      <c r="D41" s="82" t="b">
        <f t="shared" si="5"/>
        <v>1</v>
      </c>
      <c r="E41" s="103">
        <f>IF(ISERROR(VLOOKUP(B41,貼り付け用!$S:$V,4,FALSE)),"",VLOOKUP(B41,貼り付け用!$S:$V,4,FALSE))</f>
        <v>45587</v>
      </c>
      <c r="F41" s="87" t="str">
        <f>VLOOKUP(E41,'組合情報管理簿（R10927現在）'!$A:$G,7,FALSE)</f>
        <v>ＪＶＣケンウッド</v>
      </c>
      <c r="G41" s="103">
        <f>IF(ISERROR(VLOOKUP(F41,'組合情報管理簿（R10927現在）'!$G:$I,3,FALSE)),"",VLOOKUP(F41,'組合情報管理簿（R10927現在）'!$G:$I,3,FALSE))</f>
        <v>45587</v>
      </c>
      <c r="H41" s="82" t="b">
        <f t="shared" si="7"/>
        <v>1</v>
      </c>
      <c r="I41" s="99" t="str">
        <f>IF(B41=0,"",IF(ISERROR(VLOOKUP(E41,#REF!,2,FALSE)),"非該当","該当"))</f>
        <v>非該当</v>
      </c>
      <c r="J41" s="99">
        <f t="shared" si="6"/>
        <v>1</v>
      </c>
      <c r="K41" s="57" t="str">
        <f>①登録用リスト!C16</f>
        <v>東京都</v>
      </c>
      <c r="L41" s="51" t="str">
        <f>①登録用リスト!D16</f>
        <v>ＪＶＣけんうっど</v>
      </c>
    </row>
    <row r="42" spans="1:16" ht="17.25" customHeight="1" x14ac:dyDescent="0.15">
      <c r="A42" s="84">
        <v>9</v>
      </c>
      <c r="B42" s="87" t="str">
        <f>①登録用リスト!B17</f>
        <v>KOA健康保険組合</v>
      </c>
      <c r="C42" s="87" t="str">
        <f>IF(ISERROR(VLOOKUP(E42,'組合情報管理簿（R10927現在）'!$A:$G,7,FALSE)),"",VLOOKUP(E42,'組合情報管理簿（R10927現在）'!$A:$G,7,FALSE)&amp;"健康保険組合")</f>
        <v>ＫＯＡ健康保険組合</v>
      </c>
      <c r="D42" s="82" t="b">
        <f t="shared" si="5"/>
        <v>0</v>
      </c>
      <c r="E42" s="103">
        <f>IF(ISERROR(VLOOKUP(B42,貼り付け用!$S:$V,4,FALSE)),"",VLOOKUP(B42,貼り付け用!$S:$V,4,FALSE))</f>
        <v>53223</v>
      </c>
      <c r="F42" s="87" t="str">
        <f>VLOOKUP(E42,'組合情報管理簿（R10927現在）'!$A:$G,7,FALSE)</f>
        <v>ＫＯＡ</v>
      </c>
      <c r="G42" s="103">
        <f>IF(ISERROR(VLOOKUP(F42,'組合情報管理簿（R10927現在）'!$G:$I,3,FALSE)),"",VLOOKUP(F42,'組合情報管理簿（R10927現在）'!$G:$I,3,FALSE))</f>
        <v>53223</v>
      </c>
      <c r="H42" s="82" t="b">
        <f t="shared" si="7"/>
        <v>1</v>
      </c>
      <c r="I42" s="99" t="str">
        <f>IF(B42=0,"",IF(ISERROR(VLOOKUP(E42,#REF!,2,FALSE)),"非該当","該当"))</f>
        <v>非該当</v>
      </c>
      <c r="J42" s="99">
        <f t="shared" si="6"/>
        <v>1</v>
      </c>
      <c r="K42" s="57" t="str">
        <f>①登録用リスト!C17</f>
        <v>長野県</v>
      </c>
      <c r="L42" s="51" t="str">
        <f>①登録用リスト!D17</f>
        <v>ＫＯＡ</v>
      </c>
    </row>
    <row r="43" spans="1:16" ht="17.25" customHeight="1" x14ac:dyDescent="0.15">
      <c r="A43" s="84">
        <v>10</v>
      </c>
      <c r="B43" s="87" t="str">
        <f>①登録用リスト!B18</f>
        <v>KYB健康保険組合</v>
      </c>
      <c r="C43" s="87" t="str">
        <f>IF(ISERROR(VLOOKUP(E43,'組合情報管理簿（R10927現在）'!$A:$G,7,FALSE)),"",VLOOKUP(E43,'組合情報管理簿（R10927現在）'!$A:$G,7,FALSE)&amp;"健康保険組合")</f>
        <v>ＫＹＢ健康保険組合</v>
      </c>
      <c r="D43" s="82" t="b">
        <f t="shared" si="5"/>
        <v>0</v>
      </c>
      <c r="E43" s="103">
        <f>IF(ISERROR(VLOOKUP(B43,貼り付け用!$S:$V,4,FALSE)),"",VLOOKUP(B43,貼り付け用!$S:$V,4,FALSE))</f>
        <v>25366</v>
      </c>
      <c r="F43" s="87" t="str">
        <f>VLOOKUP(E43,'組合情報管理簿（R10927現在）'!$A:$G,7,FALSE)</f>
        <v>ＫＹＢ</v>
      </c>
      <c r="G43" s="103">
        <f>IF(ISERROR(VLOOKUP(F43,'組合情報管理簿（R10927現在）'!$G:$I,3,FALSE)),"",VLOOKUP(F43,'組合情報管理簿（R10927現在）'!$G:$I,3,FALSE))</f>
        <v>25366</v>
      </c>
      <c r="H43" s="82" t="b">
        <f t="shared" si="7"/>
        <v>1</v>
      </c>
      <c r="I43" s="99" t="str">
        <f>IF(B43=0,"",IF(ISERROR(VLOOKUP(E43,#REF!,2,FALSE)),"非該当","該当"))</f>
        <v>非該当</v>
      </c>
      <c r="J43" s="99">
        <f t="shared" si="6"/>
        <v>1</v>
      </c>
      <c r="K43" s="57" t="str">
        <f>①登録用リスト!C18</f>
        <v>岐阜県</v>
      </c>
      <c r="L43" s="51" t="str">
        <f>①登録用リスト!D18</f>
        <v>ＫＹＢ</v>
      </c>
    </row>
    <row r="44" spans="1:16" ht="17.25" customHeight="1" x14ac:dyDescent="0.15">
      <c r="A44" s="84">
        <v>11</v>
      </c>
      <c r="B44" s="87" t="str">
        <f>①登録用リスト!B19</f>
        <v>MBK連合健康保険組合</v>
      </c>
      <c r="C44" s="87" t="str">
        <f>IF(ISERROR(VLOOKUP(E44,'組合情報管理簿（R10927現在）'!$A:$G,7,FALSE)),"",VLOOKUP(E44,'組合情報管理簿（R10927現在）'!$A:$G,7,FALSE)&amp;"健康保険組合")</f>
        <v>ＭＢＫ連合健康保険組合</v>
      </c>
      <c r="D44" s="82" t="b">
        <f t="shared" si="5"/>
        <v>0</v>
      </c>
      <c r="E44" s="103">
        <f>IF(ISERROR(VLOOKUP(B44,貼り付け用!$S:$V,4,FALSE)),"",VLOOKUP(B44,貼り付け用!$S:$V,4,FALSE))</f>
        <v>26968</v>
      </c>
      <c r="F44" s="87" t="str">
        <f>VLOOKUP(E44,'組合情報管理簿（R10927現在）'!$A:$G,7,FALSE)</f>
        <v>ＭＢＫ連合</v>
      </c>
      <c r="G44" s="103">
        <f>IF(ISERROR(VLOOKUP(F44,'組合情報管理簿（R10927現在）'!$G:$I,3,FALSE)),"",VLOOKUP(F44,'組合情報管理簿（R10927現在）'!$G:$I,3,FALSE))</f>
        <v>26968</v>
      </c>
      <c r="H44" s="82" t="b">
        <f t="shared" si="7"/>
        <v>1</v>
      </c>
      <c r="I44" s="99" t="str">
        <f>IF(B44=0,"",IF(ISERROR(VLOOKUP(E44,#REF!,2,FALSE)),"非該当","該当"))</f>
        <v>非該当</v>
      </c>
      <c r="J44" s="99">
        <f t="shared" si="6"/>
        <v>1</v>
      </c>
      <c r="K44" s="57" t="str">
        <f>①登録用リスト!C19</f>
        <v>東京都</v>
      </c>
      <c r="L44" s="51" t="str">
        <f>①登録用リスト!D19</f>
        <v>ＭＢＫれんごう</v>
      </c>
    </row>
    <row r="45" spans="1:16" ht="17.25" customHeight="1" x14ac:dyDescent="0.15">
      <c r="A45" s="84">
        <v>12</v>
      </c>
      <c r="B45" s="87" t="str">
        <f>①登録用リスト!B20</f>
        <v>ＮＩＰＰＯ健康保険組合</v>
      </c>
      <c r="C45" s="87" t="str">
        <f>IF(ISERROR(VLOOKUP(E45,'組合情報管理簿（R10927現在）'!$A:$G,7,FALSE)),"",VLOOKUP(E45,'組合情報管理簿（R10927現在）'!$A:$G,7,FALSE)&amp;"健康保険組合")</f>
        <v>ＮＩＰＰＯ健康保険組合</v>
      </c>
      <c r="D45" s="82" t="b">
        <f t="shared" si="5"/>
        <v>1</v>
      </c>
      <c r="E45" s="103">
        <f>IF(ISERROR(VLOOKUP(B45,貼り付け用!$S:$V,4,FALSE)),"",VLOOKUP(B45,貼り付け用!$S:$V,4,FALSE))</f>
        <v>26443</v>
      </c>
      <c r="F45" s="87" t="str">
        <f>VLOOKUP(E45,'組合情報管理簿（R10927現在）'!$A:$G,7,FALSE)</f>
        <v>ＮＩＰＰＯ</v>
      </c>
      <c r="G45" s="103">
        <f>IF(ISERROR(VLOOKUP(F45,'組合情報管理簿（R10927現在）'!$G:$I,3,FALSE)),"",VLOOKUP(F45,'組合情報管理簿（R10927現在）'!$G:$I,3,FALSE))</f>
        <v>26443</v>
      </c>
      <c r="H45" s="82" t="b">
        <f t="shared" si="7"/>
        <v>1</v>
      </c>
      <c r="I45" s="99" t="str">
        <f>IF(B45=0,"",IF(ISERROR(VLOOKUP(E45,#REF!,2,FALSE)),"非該当","該当"))</f>
        <v>非該当</v>
      </c>
      <c r="J45" s="99">
        <f t="shared" si="6"/>
        <v>1</v>
      </c>
      <c r="K45" s="57" t="str">
        <f>①登録用リスト!C20</f>
        <v>東京都</v>
      </c>
      <c r="L45" s="51" t="str">
        <f>①登録用リスト!D20</f>
        <v>ＮＩＰＰＯ</v>
      </c>
    </row>
    <row r="46" spans="1:16" ht="17.25" customHeight="1" x14ac:dyDescent="0.15">
      <c r="A46" s="84">
        <v>13</v>
      </c>
      <c r="B46" s="87" t="str">
        <f>①登録用リスト!B21</f>
        <v>SGホールディングスグループ健康保険組合</v>
      </c>
      <c r="C46" s="87" t="str">
        <f>IF(ISERROR(VLOOKUP(E46,'組合情報管理簿（R10927現在）'!$A:$G,7,FALSE)),"",VLOOKUP(E46,'組合情報管理簿（R10927現在）'!$A:$G,7,FALSE)&amp;"健康保険組合")</f>
        <v>ＳＧホールディングスグループ健康保険組合</v>
      </c>
      <c r="D46" s="82" t="b">
        <f t="shared" si="5"/>
        <v>0</v>
      </c>
      <c r="E46" s="103">
        <f>IF(ISERROR(VLOOKUP(B46,貼り付け用!$S:$V,4,FALSE)),"",VLOOKUP(B46,貼り付け用!$S:$V,4,FALSE))</f>
        <v>71563</v>
      </c>
      <c r="F46" s="87" t="str">
        <f>VLOOKUP(E46,'組合情報管理簿（R10927現在）'!$A:$G,7,FALSE)</f>
        <v>ＳＧホールディングスグループ</v>
      </c>
      <c r="G46" s="103">
        <f>IF(ISERROR(VLOOKUP(F46,'組合情報管理簿（R10927現在）'!$G:$I,3,FALSE)),"",VLOOKUP(F46,'組合情報管理簿（R10927現在）'!$G:$I,3,FALSE))</f>
        <v>71563</v>
      </c>
      <c r="H46" s="82" t="b">
        <f t="shared" si="7"/>
        <v>1</v>
      </c>
      <c r="I46" s="99" t="str">
        <f>IF(B46=0,"",IF(ISERROR(VLOOKUP(E46,#REF!,2,FALSE)),"非該当","該当"))</f>
        <v>非該当</v>
      </c>
      <c r="J46" s="99">
        <f t="shared" si="6"/>
        <v>1</v>
      </c>
      <c r="K46" s="57" t="str">
        <f>①登録用リスト!C21</f>
        <v>京都府</v>
      </c>
      <c r="L46" s="51" t="str">
        <f>①登録用リスト!D21</f>
        <v>SGほーるでぃんぐすぐるーぷ</v>
      </c>
    </row>
    <row r="47" spans="1:16" ht="17.25" customHeight="1" x14ac:dyDescent="0.15">
      <c r="A47" s="84">
        <v>14</v>
      </c>
      <c r="B47" s="87" t="str">
        <f>①登録用リスト!B22</f>
        <v>UACJ健康保険組合</v>
      </c>
      <c r="C47" s="87" t="str">
        <f>IF(ISERROR(VLOOKUP(E47,'組合情報管理簿（R10927現在）'!$A:$G,7,FALSE)),"",VLOOKUP(E47,'組合情報管理簿（R10927現在）'!$A:$G,7,FALSE)&amp;"健康保険組合")</f>
        <v>ＵＡＣＪ健康保険組合</v>
      </c>
      <c r="D47" s="82" t="b">
        <f t="shared" si="5"/>
        <v>0</v>
      </c>
      <c r="E47" s="103">
        <f>IF(ISERROR(VLOOKUP(B47,貼り付け用!$S:$V,4,FALSE)),"",VLOOKUP(B47,貼り付け用!$S:$V,4,FALSE))</f>
        <v>56496</v>
      </c>
      <c r="F47" s="87" t="str">
        <f>VLOOKUP(E47,'組合情報管理簿（R10927現在）'!$A:$G,7,FALSE)</f>
        <v>ＵＡＣＪ</v>
      </c>
      <c r="G47" s="103">
        <f>IF(ISERROR(VLOOKUP(F47,'組合情報管理簿（R10927現在）'!$G:$I,3,FALSE)),"",VLOOKUP(F47,'組合情報管理簿（R10927現在）'!$G:$I,3,FALSE))</f>
        <v>56496</v>
      </c>
      <c r="H47" s="82" t="b">
        <f t="shared" si="7"/>
        <v>1</v>
      </c>
      <c r="I47" s="99" t="str">
        <f>IF(B47=0,"",IF(ISERROR(VLOOKUP(E47,#REF!,2,FALSE)),"非該当","該当"))</f>
        <v>非該当</v>
      </c>
      <c r="J47" s="99">
        <f t="shared" si="6"/>
        <v>1</v>
      </c>
      <c r="K47" s="57" t="str">
        <f>①登録用リスト!C22</f>
        <v>愛知県</v>
      </c>
      <c r="L47" s="51" t="str">
        <f>①登録用リスト!D22</f>
        <v>ＵＡＣＪ</v>
      </c>
    </row>
    <row r="48" spans="1:16" ht="17.25" customHeight="1" x14ac:dyDescent="0.15">
      <c r="A48" s="84">
        <v>15</v>
      </c>
      <c r="B48" s="87" t="str">
        <f>①登録用リスト!B23</f>
        <v>YG健康保険組合</v>
      </c>
      <c r="C48" s="87" t="str">
        <f>IF(ISERROR(VLOOKUP(E48,'組合情報管理簿（R10927現在）'!$A:$G,7,FALSE)),"",VLOOKUP(E48,'組合情報管理簿（R10927現在）'!$A:$G,7,FALSE)&amp;"健康保険組合")</f>
        <v>ＹＧ健康保険組合</v>
      </c>
      <c r="D48" s="82" t="b">
        <f t="shared" si="5"/>
        <v>0</v>
      </c>
      <c r="E48" s="103">
        <f>IF(ISERROR(VLOOKUP(B48,貼り付け用!$S:$V,4,FALSE)),"",VLOOKUP(B48,貼り付け用!$S:$V,4,FALSE))</f>
        <v>29962</v>
      </c>
      <c r="F48" s="87" t="str">
        <f>VLOOKUP(E48,'組合情報管理簿（R10927現在）'!$A:$G,7,FALSE)</f>
        <v>ＹＧ</v>
      </c>
      <c r="G48" s="103">
        <f>IF(ISERROR(VLOOKUP(F48,'組合情報管理簿（R10927現在）'!$G:$I,3,FALSE)),"",VLOOKUP(F48,'組合情報管理簿（R10927現在）'!$G:$I,3,FALSE))</f>
        <v>29962</v>
      </c>
      <c r="H48" s="82" t="b">
        <f t="shared" si="7"/>
        <v>1</v>
      </c>
      <c r="I48" s="99" t="str">
        <f>IF(B48=0,"",IF(ISERROR(VLOOKUP(E48,#REF!,2,FALSE)),"非該当","該当"))</f>
        <v>非該当</v>
      </c>
      <c r="J48" s="99">
        <f t="shared" si="6"/>
        <v>1</v>
      </c>
      <c r="K48" s="57" t="str">
        <f>①登録用リスト!C23</f>
        <v>東京都</v>
      </c>
      <c r="L48" s="51" t="str">
        <f>①登録用リスト!D23</f>
        <v>ＹＧ</v>
      </c>
    </row>
    <row r="49" spans="1:12" ht="17.25" customHeight="1" x14ac:dyDescent="0.15">
      <c r="A49" s="84">
        <v>16</v>
      </c>
      <c r="B49" s="87" t="str">
        <f>①登録用リスト!B24</f>
        <v>アイシン健康保険組合</v>
      </c>
      <c r="C49" s="87" t="str">
        <f>IF(ISERROR(VLOOKUP(E49,'組合情報管理簿（R10927現在）'!$A:$G,7,FALSE)),"",VLOOKUP(E49,'組合情報管理簿（R10927現在）'!$A:$G,7,FALSE)&amp;"健康保険組合")</f>
        <v>アイシン健康保険組合</v>
      </c>
      <c r="D49" s="82" t="b">
        <f t="shared" si="5"/>
        <v>1</v>
      </c>
      <c r="E49" s="103">
        <f>IF(ISERROR(VLOOKUP(B49,貼り付け用!$S:$V,4,FALSE)),"",VLOOKUP(B49,貼り付け用!$S:$V,4,FALSE))</f>
        <v>56821</v>
      </c>
      <c r="F49" s="87" t="str">
        <f>VLOOKUP(E49,'組合情報管理簿（R10927現在）'!$A:$G,7,FALSE)</f>
        <v>アイシン</v>
      </c>
      <c r="G49" s="103">
        <f>IF(ISERROR(VLOOKUP(F49,'組合情報管理簿（R10927現在）'!$G:$I,3,FALSE)),"",VLOOKUP(F49,'組合情報管理簿（R10927現在）'!$G:$I,3,FALSE))</f>
        <v>56821</v>
      </c>
      <c r="H49" s="82" t="b">
        <f t="shared" si="7"/>
        <v>1</v>
      </c>
      <c r="I49" s="99" t="str">
        <f>IF(B49=0,"",IF(ISERROR(VLOOKUP(E49,#REF!,2,FALSE)),"非該当","該当"))</f>
        <v>非該当</v>
      </c>
      <c r="J49" s="99">
        <f t="shared" si="6"/>
        <v>1</v>
      </c>
      <c r="K49" s="57" t="str">
        <f>①登録用リスト!C24</f>
        <v>愛知県</v>
      </c>
      <c r="L49" s="51" t="str">
        <f>①登録用リスト!D24</f>
        <v>あいしん</v>
      </c>
    </row>
    <row r="50" spans="1:12" ht="17.25" customHeight="1" x14ac:dyDescent="0.15">
      <c r="A50" s="84">
        <v>17</v>
      </c>
      <c r="B50" s="87" t="str">
        <f>①登録用リスト!B25</f>
        <v>愛知県トラック事業健康保険組合</v>
      </c>
      <c r="C50" s="87" t="str">
        <f>IF(ISERROR(VLOOKUP(E50,'組合情報管理簿（R10927現在）'!$A:$G,7,FALSE)),"",VLOOKUP(E50,'組合情報管理簿（R10927現在）'!$A:$G,7,FALSE)&amp;"健康保険組合")</f>
        <v>愛知県トラック事業健康保険組合</v>
      </c>
      <c r="D50" s="82" t="b">
        <f t="shared" si="5"/>
        <v>1</v>
      </c>
      <c r="E50" s="103">
        <f>IF(ISERROR(VLOOKUP(B50,貼り付け用!$S:$V,4,FALSE)),"",VLOOKUP(B50,貼り付け用!$S:$V,4,FALSE))</f>
        <v>57314</v>
      </c>
      <c r="F50" s="87" t="str">
        <f>VLOOKUP(E50,'組合情報管理簿（R10927現在）'!$A:$G,7,FALSE)</f>
        <v>愛知県トラック事業</v>
      </c>
      <c r="G50" s="103">
        <f>IF(ISERROR(VLOOKUP(F50,'組合情報管理簿（R10927現在）'!$G:$I,3,FALSE)),"",VLOOKUP(F50,'組合情報管理簿（R10927現在）'!$G:$I,3,FALSE))</f>
        <v>57314</v>
      </c>
      <c r="H50" s="82" t="b">
        <f t="shared" si="7"/>
        <v>1</v>
      </c>
      <c r="I50" s="99" t="str">
        <f>IF(B50=0,"",IF(ISERROR(VLOOKUP(E50,#REF!,2,FALSE)),"非該当","該当"))</f>
        <v>非該当</v>
      </c>
      <c r="J50" s="99">
        <f t="shared" si="6"/>
        <v>1</v>
      </c>
      <c r="K50" s="57" t="str">
        <f>①登録用リスト!C25</f>
        <v>愛知県</v>
      </c>
      <c r="L50" s="51" t="str">
        <f>①登録用リスト!D25</f>
        <v>あいちけんとらっくじぎょう</v>
      </c>
    </row>
    <row r="51" spans="1:12" ht="17.25" customHeight="1" x14ac:dyDescent="0.15">
      <c r="A51" s="84">
        <v>18</v>
      </c>
      <c r="B51" s="87" t="str">
        <f>①登録用リスト!B26</f>
        <v>あおみ建設健康保険組合</v>
      </c>
      <c r="C51" s="87" t="str">
        <f>IF(ISERROR(VLOOKUP(E51,'組合情報管理簿（R10927現在）'!$A:$G,7,FALSE)),"",VLOOKUP(E51,'組合情報管理簿（R10927現在）'!$A:$G,7,FALSE)&amp;"健康保険組合")</f>
        <v>あおみ建設健康保険組合</v>
      </c>
      <c r="D51" s="82" t="b">
        <f t="shared" si="5"/>
        <v>1</v>
      </c>
      <c r="E51" s="103">
        <f>IF(ISERROR(VLOOKUP(B51,貼り付け用!$S:$V,4,FALSE)),"",VLOOKUP(B51,貼り付け用!$S:$V,4,FALSE))</f>
        <v>62429</v>
      </c>
      <c r="F51" s="87" t="str">
        <f>VLOOKUP(E51,'組合情報管理簿（R10927現在）'!$A:$G,7,FALSE)</f>
        <v>あおみ建設</v>
      </c>
      <c r="G51" s="103">
        <f>IF(ISERROR(VLOOKUP(F51,'組合情報管理簿（R10927現在）'!$G:$I,3,FALSE)),"",VLOOKUP(F51,'組合情報管理簿（R10927現在）'!$G:$I,3,FALSE))</f>
        <v>62429</v>
      </c>
      <c r="H51" s="82" t="b">
        <f t="shared" si="7"/>
        <v>1</v>
      </c>
      <c r="I51" s="99" t="str">
        <f>IF(B51=0,"",IF(ISERROR(VLOOKUP(E51,#REF!,2,FALSE)),"非該当","該当"))</f>
        <v>非該当</v>
      </c>
      <c r="J51" s="99">
        <f t="shared" si="6"/>
        <v>1</v>
      </c>
      <c r="K51" s="57" t="str">
        <f>①登録用リスト!C26</f>
        <v>東京都</v>
      </c>
      <c r="L51" s="51" t="str">
        <f>①登録用リスト!D26</f>
        <v>あおみけんせつ</v>
      </c>
    </row>
    <row r="52" spans="1:12" ht="17.25" customHeight="1" x14ac:dyDescent="0.15">
      <c r="A52" s="84">
        <v>19</v>
      </c>
      <c r="B52" s="87" t="str">
        <f>①登録用リスト!B27</f>
        <v>青森銀行健康保険組合</v>
      </c>
      <c r="C52" s="87" t="str">
        <f>IF(ISERROR(VLOOKUP(E52,'組合情報管理簿（R10927現在）'!$A:$G,7,FALSE)),"",VLOOKUP(E52,'組合情報管理簿（R10927現在）'!$A:$G,7,FALSE)&amp;"健康保険組合")</f>
        <v>青森銀行健康保険組合</v>
      </c>
      <c r="D52" s="82" t="b">
        <f t="shared" si="5"/>
        <v>1</v>
      </c>
      <c r="E52" s="103">
        <f>IF(ISERROR(VLOOKUP(B52,貼り付け用!$S:$V,4,FALSE)),"",VLOOKUP(B52,貼り付け用!$S:$V,4,FALSE))</f>
        <v>12033</v>
      </c>
      <c r="F52" s="87" t="str">
        <f>VLOOKUP(E52,'組合情報管理簿（R10927現在）'!$A:$G,7,FALSE)</f>
        <v>青森銀行</v>
      </c>
      <c r="G52" s="103">
        <f>IF(ISERROR(VLOOKUP(F52,'組合情報管理簿（R10927現在）'!$G:$I,3,FALSE)),"",VLOOKUP(F52,'組合情報管理簿（R10927現在）'!$G:$I,3,FALSE))</f>
        <v>12033</v>
      </c>
      <c r="H52" s="82" t="b">
        <f t="shared" si="7"/>
        <v>1</v>
      </c>
      <c r="I52" s="99" t="str">
        <f>IF(B52=0,"",IF(ISERROR(VLOOKUP(E52,#REF!,2,FALSE)),"非該当","該当"))</f>
        <v>非該当</v>
      </c>
      <c r="J52" s="99">
        <f t="shared" si="6"/>
        <v>1</v>
      </c>
      <c r="K52" s="57" t="str">
        <f>①登録用リスト!C27</f>
        <v>青森県</v>
      </c>
      <c r="L52" s="51" t="str">
        <f>①登録用リスト!D27</f>
        <v>あおもりぎんこう</v>
      </c>
    </row>
    <row r="53" spans="1:12" ht="17.25" customHeight="1" x14ac:dyDescent="0.15">
      <c r="A53" s="84">
        <v>20</v>
      </c>
      <c r="B53" s="87" t="str">
        <f>①登録用リスト!B28</f>
        <v>旭化成健康保険組合</v>
      </c>
      <c r="C53" s="87" t="str">
        <f>IF(ISERROR(VLOOKUP(E53,'組合情報管理簿（R10927現在）'!$A:$G,7,FALSE)),"",VLOOKUP(E53,'組合情報管理簿（R10927現在）'!$A:$G,7,FALSE)&amp;"健康保険組合")</f>
        <v>旭化成健康保険組合</v>
      </c>
      <c r="D53" s="82" t="b">
        <f t="shared" si="5"/>
        <v>1</v>
      </c>
      <c r="E53" s="103">
        <f>IF(ISERROR(VLOOKUP(B53,貼り付け用!$S:$V,4,FALSE)),"",VLOOKUP(B53,貼り付け用!$S:$V,4,FALSE))</f>
        <v>96020</v>
      </c>
      <c r="F53" s="87" t="str">
        <f>VLOOKUP(E53,'組合情報管理簿（R10927現在）'!$A:$G,7,FALSE)</f>
        <v>旭化成</v>
      </c>
      <c r="G53" s="103">
        <f>IF(ISERROR(VLOOKUP(F53,'組合情報管理簿（R10927現在）'!$G:$I,3,FALSE)),"",VLOOKUP(F53,'組合情報管理簿（R10927現在）'!$G:$I,3,FALSE))</f>
        <v>96020</v>
      </c>
      <c r="H53" s="82" t="b">
        <f t="shared" si="7"/>
        <v>1</v>
      </c>
      <c r="I53" s="99" t="str">
        <f>IF(B53=0,"",IF(ISERROR(VLOOKUP(E53,#REF!,2,FALSE)),"非該当","該当"))</f>
        <v>非該当</v>
      </c>
      <c r="J53" s="99">
        <f t="shared" si="6"/>
        <v>1</v>
      </c>
      <c r="K53" s="57" t="str">
        <f>①登録用リスト!C28</f>
        <v>宮崎県</v>
      </c>
      <c r="L53" s="51" t="str">
        <f>①登録用リスト!D28</f>
        <v>あさひかせい</v>
      </c>
    </row>
    <row r="54" spans="1:12" ht="17.25" customHeight="1" x14ac:dyDescent="0.15">
      <c r="A54" s="84">
        <v>21</v>
      </c>
      <c r="B54" s="87" t="str">
        <f>①登録用リスト!B29</f>
        <v>アサヒグループ健康保険組合</v>
      </c>
      <c r="C54" s="87" t="str">
        <f>IF(ISERROR(VLOOKUP(E54,'組合情報管理簿（R10927現在）'!$A:$G,7,FALSE)),"",VLOOKUP(E54,'組合情報管理簿（R10927現在）'!$A:$G,7,FALSE)&amp;"健康保険組合")</f>
        <v>アサヒグループ健康保険組合</v>
      </c>
      <c r="D54" s="82" t="b">
        <f t="shared" si="5"/>
        <v>1</v>
      </c>
      <c r="E54" s="103">
        <f>IF(ISERROR(VLOOKUP(B54,貼り付け用!$S:$V,4,FALSE)),"",VLOOKUP(B54,貼り付け用!$S:$V,4,FALSE))</f>
        <v>22609</v>
      </c>
      <c r="F54" s="87" t="str">
        <f>VLOOKUP(E54,'組合情報管理簿（R10927現在）'!$A:$G,7,FALSE)</f>
        <v>アサヒグループ</v>
      </c>
      <c r="G54" s="103">
        <f>IF(ISERROR(VLOOKUP(F54,'組合情報管理簿（R10927現在）'!$G:$I,3,FALSE)),"",VLOOKUP(F54,'組合情報管理簿（R10927現在）'!$G:$I,3,FALSE))</f>
        <v>22609</v>
      </c>
      <c r="H54" s="82" t="b">
        <f t="shared" si="7"/>
        <v>1</v>
      </c>
      <c r="I54" s="99" t="str">
        <f>IF(B54=0,"",IF(ISERROR(VLOOKUP(E54,#REF!,2,FALSE)),"非該当","該当"))</f>
        <v>非該当</v>
      </c>
      <c r="J54" s="99">
        <f t="shared" si="6"/>
        <v>1</v>
      </c>
      <c r="K54" s="57" t="str">
        <f>①登録用リスト!C29</f>
        <v>東京都</v>
      </c>
      <c r="L54" s="51" t="str">
        <f>①登録用リスト!D29</f>
        <v>あさひぐるーぷ</v>
      </c>
    </row>
    <row r="55" spans="1:12" ht="17.25" customHeight="1" x14ac:dyDescent="0.15">
      <c r="A55" s="84">
        <v>22</v>
      </c>
      <c r="B55" s="87" t="str">
        <f>①登録用リスト!B30</f>
        <v>朝日新聞健康保険組合</v>
      </c>
      <c r="C55" s="87" t="str">
        <f>IF(ISERROR(VLOOKUP(E55,'組合情報管理簿（R10927現在）'!$A:$G,7,FALSE)),"",VLOOKUP(E55,'組合情報管理簿（R10927現在）'!$A:$G,7,FALSE)&amp;"健康保険組合")</f>
        <v>朝日新聞健康保険組合</v>
      </c>
      <c r="D55" s="82" t="b">
        <f t="shared" si="5"/>
        <v>1</v>
      </c>
      <c r="E55" s="103">
        <f>IF(ISERROR(VLOOKUP(B55,貼り付け用!$S:$V,4,FALSE)),"",VLOOKUP(B55,貼り付け用!$S:$V,4,FALSE))</f>
        <v>25765</v>
      </c>
      <c r="F55" s="87" t="str">
        <f>VLOOKUP(E55,'組合情報管理簿（R10927現在）'!$A:$G,7,FALSE)</f>
        <v>朝日新聞</v>
      </c>
      <c r="G55" s="103">
        <f>IF(ISERROR(VLOOKUP(F55,'組合情報管理簿（R10927現在）'!$G:$I,3,FALSE)),"",VLOOKUP(F55,'組合情報管理簿（R10927現在）'!$G:$I,3,FALSE))</f>
        <v>25765</v>
      </c>
      <c r="H55" s="82" t="b">
        <f t="shared" si="7"/>
        <v>1</v>
      </c>
      <c r="I55" s="99" t="str">
        <f>IF(B55=0,"",IF(ISERROR(VLOOKUP(E55,#REF!,2,FALSE)),"非該当","該当"))</f>
        <v>非該当</v>
      </c>
      <c r="J55" s="99">
        <f t="shared" si="6"/>
        <v>1</v>
      </c>
      <c r="K55" s="57" t="str">
        <f>①登録用リスト!C30</f>
        <v>東京都</v>
      </c>
      <c r="L55" s="51" t="str">
        <f>①登録用リスト!D30</f>
        <v>あさひしんぶん</v>
      </c>
    </row>
    <row r="56" spans="1:12" ht="17.25" customHeight="1" x14ac:dyDescent="0.15">
      <c r="A56" s="84">
        <v>23</v>
      </c>
      <c r="B56" s="87" t="str">
        <f>①登録用リスト!B31</f>
        <v>飯野健康保険組合</v>
      </c>
      <c r="C56" s="87" t="str">
        <f>IF(ISERROR(VLOOKUP(E56,'組合情報管理簿（R10927現在）'!$A:$G,7,FALSE)),"",VLOOKUP(E56,'組合情報管理簿（R10927現在）'!$A:$G,7,FALSE)&amp;"健康保険組合")</f>
        <v>飯野健康保険組合</v>
      </c>
      <c r="D56" s="82" t="b">
        <f t="shared" si="5"/>
        <v>1</v>
      </c>
      <c r="E56" s="103">
        <f>IF(ISERROR(VLOOKUP(B56,貼り付け用!$S:$V,4,FALSE)),"",VLOOKUP(B56,貼り付け用!$S:$V,4,FALSE))</f>
        <v>24447</v>
      </c>
      <c r="F56" s="87" t="str">
        <f>VLOOKUP(E56,'組合情報管理簿（R10927現在）'!$A:$G,7,FALSE)</f>
        <v>飯野</v>
      </c>
      <c r="G56" s="103">
        <f>IF(ISERROR(VLOOKUP(F56,'組合情報管理簿（R10927現在）'!$G:$I,3,FALSE)),"",VLOOKUP(F56,'組合情報管理簿（R10927現在）'!$G:$I,3,FALSE))</f>
        <v>24447</v>
      </c>
      <c r="H56" s="82" t="b">
        <f t="shared" si="7"/>
        <v>1</v>
      </c>
      <c r="I56" s="99" t="str">
        <f>IF(B56=0,"",IF(ISERROR(VLOOKUP(E56,#REF!,2,FALSE)),"非該当","該当"))</f>
        <v>非該当</v>
      </c>
      <c r="J56" s="99">
        <f t="shared" si="6"/>
        <v>1</v>
      </c>
      <c r="K56" s="57" t="str">
        <f>①登録用リスト!C31</f>
        <v>東京都</v>
      </c>
      <c r="L56" s="51" t="str">
        <f>①登録用リスト!D31</f>
        <v>いいの</v>
      </c>
    </row>
    <row r="57" spans="1:12" ht="17.25" customHeight="1" x14ac:dyDescent="0.15">
      <c r="A57" s="84">
        <v>24</v>
      </c>
      <c r="B57" s="87" t="str">
        <f>①登録用リスト!B32</f>
        <v>イズミグループ健康保険組合</v>
      </c>
      <c r="C57" s="87" t="str">
        <f>IF(ISERROR(VLOOKUP(E57,'組合情報管理簿（R10927現在）'!$A:$G,7,FALSE)),"",VLOOKUP(E57,'組合情報管理簿（R10927現在）'!$A:$G,7,FALSE)&amp;"健康保険組合")</f>
        <v>イズミグループ健康保険組合</v>
      </c>
      <c r="D57" s="82" t="b">
        <f t="shared" si="5"/>
        <v>1</v>
      </c>
      <c r="E57" s="103">
        <f>IF(ISERROR(VLOOKUP(B57,貼り付け用!$S:$V,4,FALSE)),"",VLOOKUP(B57,貼り付け用!$S:$V,4,FALSE))</f>
        <v>83364</v>
      </c>
      <c r="F57" s="87" t="str">
        <f>VLOOKUP(E57,'組合情報管理簿（R10927現在）'!$A:$G,7,FALSE)</f>
        <v>イズミグループ</v>
      </c>
      <c r="G57" s="103">
        <f>IF(ISERROR(VLOOKUP(F57,'組合情報管理簿（R10927現在）'!$G:$I,3,FALSE)),"",VLOOKUP(F57,'組合情報管理簿（R10927現在）'!$G:$I,3,FALSE))</f>
        <v>83364</v>
      </c>
      <c r="H57" s="82" t="b">
        <f t="shared" si="7"/>
        <v>1</v>
      </c>
      <c r="I57" s="99" t="str">
        <f>IF(B57=0,"",IF(ISERROR(VLOOKUP(E57,#REF!,2,FALSE)),"非該当","該当"))</f>
        <v>非該当</v>
      </c>
      <c r="J57" s="99">
        <f t="shared" si="6"/>
        <v>1</v>
      </c>
      <c r="K57" s="57" t="str">
        <f>①登録用リスト!C32</f>
        <v>広島県</v>
      </c>
      <c r="L57" s="51" t="str">
        <f>①登録用リスト!D32</f>
        <v>いずみぐるーぷ</v>
      </c>
    </row>
    <row r="58" spans="1:12" ht="17.25" customHeight="1" x14ac:dyDescent="0.15">
      <c r="A58" s="84">
        <v>25</v>
      </c>
      <c r="B58" s="87" t="str">
        <f>①登録用リスト!B33</f>
        <v>イズミヤグループ健康保険組合</v>
      </c>
      <c r="C58" s="87" t="str">
        <f>IF(ISERROR(VLOOKUP(E58,'組合情報管理簿（R10927現在）'!$A:$G,7,FALSE)),"",VLOOKUP(E58,'組合情報管理簿（R10927現在）'!$A:$G,7,FALSE)&amp;"健康保険組合")</f>
        <v>イズミヤグループ健康保険組合</v>
      </c>
      <c r="D58" s="82" t="b">
        <f t="shared" si="5"/>
        <v>1</v>
      </c>
      <c r="E58" s="103">
        <f>IF(ISERROR(VLOOKUP(B58,貼り付け用!$S:$V,4,FALSE)),"",VLOOKUP(B58,貼り付け用!$S:$V,4,FALSE))</f>
        <v>62864</v>
      </c>
      <c r="F58" s="87" t="str">
        <f>VLOOKUP(E58,'組合情報管理簿（R10927現在）'!$A:$G,7,FALSE)</f>
        <v>イズミヤグループ</v>
      </c>
      <c r="G58" s="103">
        <f>IF(ISERROR(VLOOKUP(F58,'組合情報管理簿（R10927現在）'!$G:$I,3,FALSE)),"",VLOOKUP(F58,'組合情報管理簿（R10927現在）'!$G:$I,3,FALSE))</f>
        <v>62864</v>
      </c>
      <c r="H58" s="82" t="b">
        <f t="shared" si="7"/>
        <v>1</v>
      </c>
      <c r="I58" s="99" t="str">
        <f>IF(B58=0,"",IF(ISERROR(VLOOKUP(E58,#REF!,2,FALSE)),"非該当","該当"))</f>
        <v>非該当</v>
      </c>
      <c r="J58" s="99">
        <f t="shared" si="6"/>
        <v>1</v>
      </c>
      <c r="K58" s="57" t="str">
        <f>①登録用リスト!C33</f>
        <v>大阪府</v>
      </c>
      <c r="L58" s="51" t="str">
        <f>①登録用リスト!D33</f>
        <v>いずみやぐるーぷ</v>
      </c>
    </row>
    <row r="59" spans="1:12" ht="17.25" customHeight="1" x14ac:dyDescent="0.15">
      <c r="A59" s="84">
        <v>26</v>
      </c>
      <c r="B59" s="87" t="str">
        <f>①登録用リスト!B34</f>
        <v>井関農機健康保険組合</v>
      </c>
      <c r="C59" s="87" t="str">
        <f>IF(ISERROR(VLOOKUP(E59,'組合情報管理簿（R10927現在）'!$A:$G,7,FALSE)),"",VLOOKUP(E59,'組合情報管理簿（R10927現在）'!$A:$G,7,FALSE)&amp;"健康保険組合")</f>
        <v>井関農機健康保険組合</v>
      </c>
      <c r="D59" s="82" t="b">
        <f t="shared" si="5"/>
        <v>1</v>
      </c>
      <c r="E59" s="103">
        <f>IF(ISERROR(VLOOKUP(B59,貼り付け用!$S:$V,4,FALSE)),"",VLOOKUP(B59,貼り付け用!$S:$V,4,FALSE))</f>
        <v>87171</v>
      </c>
      <c r="F59" s="87" t="str">
        <f>VLOOKUP(E59,'組合情報管理簿（R10927現在）'!$A:$G,7,FALSE)</f>
        <v>井関農機</v>
      </c>
      <c r="G59" s="103">
        <f>IF(ISERROR(VLOOKUP(F59,'組合情報管理簿（R10927現在）'!$G:$I,3,FALSE)),"",VLOOKUP(F59,'組合情報管理簿（R10927現在）'!$G:$I,3,FALSE))</f>
        <v>87171</v>
      </c>
      <c r="H59" s="82" t="b">
        <f t="shared" si="7"/>
        <v>1</v>
      </c>
      <c r="I59" s="99" t="str">
        <f>IF(B59=0,"",IF(ISERROR(VLOOKUP(E59,#REF!,2,FALSE)),"非該当","該当"))</f>
        <v>非該当</v>
      </c>
      <c r="J59" s="99">
        <f t="shared" si="6"/>
        <v>1</v>
      </c>
      <c r="K59" s="57" t="str">
        <f>①登録用リスト!C34</f>
        <v>愛媛県</v>
      </c>
      <c r="L59" s="51" t="str">
        <f>①登録用リスト!D34</f>
        <v>いぜきのうき</v>
      </c>
    </row>
    <row r="60" spans="1:12" ht="17.25" customHeight="1" x14ac:dyDescent="0.15">
      <c r="A60" s="84">
        <v>27</v>
      </c>
      <c r="B60" s="87" t="str">
        <f>①登録用リスト!B35</f>
        <v>茨城県農協健康保険組合</v>
      </c>
      <c r="C60" s="87" t="str">
        <f>IF(ISERROR(VLOOKUP(E60,'組合情報管理簿（R10927現在）'!$A:$G,7,FALSE)),"",VLOOKUP(E60,'組合情報管理簿（R10927現在）'!$A:$G,7,FALSE)&amp;"健康保険組合")</f>
        <v>茨城県農協健康保険組合</v>
      </c>
      <c r="D60" s="82" t="b">
        <f t="shared" si="5"/>
        <v>1</v>
      </c>
      <c r="E60" s="103">
        <f>IF(ISERROR(VLOOKUP(B60,貼り付け用!$S:$V,4,FALSE)),"",VLOOKUP(B60,貼り付け用!$S:$V,4,FALSE))</f>
        <v>40318</v>
      </c>
      <c r="F60" s="87" t="str">
        <f>VLOOKUP(E60,'組合情報管理簿（R10927現在）'!$A:$G,7,FALSE)</f>
        <v>茨城県農協</v>
      </c>
      <c r="G60" s="103">
        <f>IF(ISERROR(VLOOKUP(F60,'組合情報管理簿（R10927現在）'!$G:$I,3,FALSE)),"",VLOOKUP(F60,'組合情報管理簿（R10927現在）'!$G:$I,3,FALSE))</f>
        <v>40318</v>
      </c>
      <c r="H60" s="82" t="b">
        <f t="shared" si="7"/>
        <v>1</v>
      </c>
      <c r="I60" s="99" t="str">
        <f>IF(B60=0,"",IF(ISERROR(VLOOKUP(E60,#REF!,2,FALSE)),"非該当","該当"))</f>
        <v>非該当</v>
      </c>
      <c r="J60" s="99">
        <f t="shared" si="6"/>
        <v>1</v>
      </c>
      <c r="K60" s="57" t="str">
        <f>①登録用リスト!C35</f>
        <v>茨城県</v>
      </c>
      <c r="L60" s="51" t="str">
        <f>①登録用リスト!D35</f>
        <v>いばらきけんのうきょう</v>
      </c>
    </row>
    <row r="61" spans="1:12" ht="17.25" customHeight="1" x14ac:dyDescent="0.15">
      <c r="A61" s="84">
        <v>28</v>
      </c>
      <c r="B61" s="87" t="str">
        <f>①登録用リスト!B36</f>
        <v>宇部興産健康保険組合</v>
      </c>
      <c r="C61" s="87" t="str">
        <f>IF(ISERROR(VLOOKUP(E61,'組合情報管理簿（R10927現在）'!$A:$G,7,FALSE)),"",VLOOKUP(E61,'組合情報管理簿（R10927現在）'!$A:$G,7,FALSE)&amp;"健康保険組合")</f>
        <v>宇部興産健康保険組合</v>
      </c>
      <c r="D61" s="82" t="b">
        <f t="shared" si="5"/>
        <v>1</v>
      </c>
      <c r="E61" s="103">
        <f>IF(ISERROR(VLOOKUP(B61,貼り付け用!$S:$V,4,FALSE)),"",VLOOKUP(B61,貼り付け用!$S:$V,4,FALSE))</f>
        <v>84140</v>
      </c>
      <c r="F61" s="87" t="str">
        <f>VLOOKUP(E61,'組合情報管理簿（R10927現在）'!$A:$G,7,FALSE)</f>
        <v>宇部興産</v>
      </c>
      <c r="G61" s="103">
        <f>IF(ISERROR(VLOOKUP(F61,'組合情報管理簿（R10927現在）'!$G:$I,3,FALSE)),"",VLOOKUP(F61,'組合情報管理簿（R10927現在）'!$G:$I,3,FALSE))</f>
        <v>84140</v>
      </c>
      <c r="H61" s="82" t="b">
        <f t="shared" si="7"/>
        <v>1</v>
      </c>
      <c r="I61" s="99" t="str">
        <f>IF(B61=0,"",IF(ISERROR(VLOOKUP(E61,#REF!,2,FALSE)),"非該当","該当"))</f>
        <v>非該当</v>
      </c>
      <c r="J61" s="99">
        <f t="shared" si="6"/>
        <v>1</v>
      </c>
      <c r="K61" s="57" t="str">
        <f>①登録用リスト!C36</f>
        <v>山口県</v>
      </c>
      <c r="L61" s="51" t="str">
        <f>①登録用リスト!D36</f>
        <v>うべこうさん</v>
      </c>
    </row>
    <row r="62" spans="1:12" ht="17.25" customHeight="1" x14ac:dyDescent="0.15">
      <c r="A62" s="84">
        <v>29</v>
      </c>
      <c r="B62" s="87" t="str">
        <f>①登録用リスト!B37</f>
        <v>エア・ウォーター健康保険組合</v>
      </c>
      <c r="C62" s="87" t="str">
        <f>IF(ISERROR(VLOOKUP(E62,'組合情報管理簿（R10927現在）'!$A:$G,7,FALSE)),"",VLOOKUP(E62,'組合情報管理簿（R10927現在）'!$A:$G,7,FALSE)&amp;"健康保険組合")</f>
        <v>エア・ウォーター健康保険組合</v>
      </c>
      <c r="D62" s="82" t="b">
        <f t="shared" si="5"/>
        <v>1</v>
      </c>
      <c r="E62" s="103">
        <f>IF(ISERROR(VLOOKUP(B62,貼り付け用!$S:$V,4,FALSE)),"",VLOOKUP(B62,貼り付け用!$S:$V,4,FALSE))</f>
        <v>10659</v>
      </c>
      <c r="F62" s="87" t="str">
        <f>VLOOKUP(E62,'組合情報管理簿（R10927現在）'!$A:$G,7,FALSE)</f>
        <v>エア・ウォーター</v>
      </c>
      <c r="G62" s="103">
        <f>IF(ISERROR(VLOOKUP(F62,'組合情報管理簿（R10927現在）'!$G:$I,3,FALSE)),"",VLOOKUP(F62,'組合情報管理簿（R10927現在）'!$G:$I,3,FALSE))</f>
        <v>10659</v>
      </c>
      <c r="H62" s="82" t="b">
        <f t="shared" si="7"/>
        <v>1</v>
      </c>
      <c r="I62" s="99" t="str">
        <f>IF(B62=0,"",IF(ISERROR(VLOOKUP(E62,#REF!,2,FALSE)),"非該当","該当"))</f>
        <v>非該当</v>
      </c>
      <c r="J62" s="99">
        <f t="shared" si="6"/>
        <v>1</v>
      </c>
      <c r="K62" s="57" t="str">
        <f>①登録用リスト!C37</f>
        <v>北海道</v>
      </c>
      <c r="L62" s="51" t="str">
        <f>①登録用リスト!D37</f>
        <v>えあうぉーたー</v>
      </c>
    </row>
    <row r="63" spans="1:12" ht="17.25" customHeight="1" x14ac:dyDescent="0.15">
      <c r="A63" s="84">
        <v>30</v>
      </c>
      <c r="B63" s="87" t="str">
        <f>①登録用リスト!B38</f>
        <v>永大産業健康保険組合</v>
      </c>
      <c r="C63" s="87" t="str">
        <f>IF(ISERROR(VLOOKUP(E63,'組合情報管理簿（R10927現在）'!$A:$G,7,FALSE)),"",VLOOKUP(E63,'組合情報管理簿（R10927現在）'!$A:$G,7,FALSE)&amp;"健康保険組合")</f>
        <v>永大産業健康保険組合</v>
      </c>
      <c r="D63" s="82" t="b">
        <f t="shared" si="5"/>
        <v>1</v>
      </c>
      <c r="E63" s="103">
        <f>IF(ISERROR(VLOOKUP(B63,貼り付け用!$S:$V,4,FALSE)),"",VLOOKUP(B63,貼り付け用!$S:$V,4,FALSE))</f>
        <v>62331</v>
      </c>
      <c r="F63" s="87" t="str">
        <f>VLOOKUP(E63,'組合情報管理簿（R10927現在）'!$A:$G,7,FALSE)</f>
        <v>永大産業</v>
      </c>
      <c r="G63" s="103">
        <f>IF(ISERROR(VLOOKUP(F63,'組合情報管理簿（R10927現在）'!$G:$I,3,FALSE)),"",VLOOKUP(F63,'組合情報管理簿（R10927現在）'!$G:$I,3,FALSE))</f>
        <v>62331</v>
      </c>
      <c r="H63" s="82" t="b">
        <f t="shared" si="7"/>
        <v>1</v>
      </c>
      <c r="I63" s="99" t="str">
        <f>IF(B63=0,"",IF(ISERROR(VLOOKUP(E63,#REF!,2,FALSE)),"非該当","該当"))</f>
        <v>非該当</v>
      </c>
      <c r="J63" s="99">
        <f t="shared" si="6"/>
        <v>1</v>
      </c>
      <c r="K63" s="57" t="str">
        <f>①登録用リスト!C38</f>
        <v>大阪府</v>
      </c>
      <c r="L63" s="51" t="str">
        <f>①登録用リスト!D38</f>
        <v>えいだいさんぎょう</v>
      </c>
    </row>
    <row r="64" spans="1:12" ht="17.25" customHeight="1" x14ac:dyDescent="0.15">
      <c r="A64" s="84">
        <v>31</v>
      </c>
      <c r="B64" s="87" t="str">
        <f>①登録用リスト!B39</f>
        <v>エイベックス・グループ健康保険組合</v>
      </c>
      <c r="C64" s="87" t="str">
        <f>IF(ISERROR(VLOOKUP(E64,'組合情報管理簿（R10927現在）'!$A:$G,7,FALSE)),"",VLOOKUP(E64,'組合情報管理簿（R10927現在）'!$A:$G,7,FALSE)&amp;"健康保険組合")</f>
        <v>エイベックス・グループ健康保険組合</v>
      </c>
      <c r="D64" s="82" t="b">
        <f t="shared" si="5"/>
        <v>1</v>
      </c>
      <c r="E64" s="103">
        <f>IF(ISERROR(VLOOKUP(B64,貼り付け用!$S:$V,4,FALSE)),"",VLOOKUP(B64,貼り付け用!$S:$V,4,FALSE))</f>
        <v>29651</v>
      </c>
      <c r="F64" s="87" t="str">
        <f>VLOOKUP(E64,'組合情報管理簿（R10927現在）'!$A:$G,7,FALSE)</f>
        <v>エイベックス・グループ</v>
      </c>
      <c r="G64" s="103">
        <f>IF(ISERROR(VLOOKUP(F64,'組合情報管理簿（R10927現在）'!$G:$I,3,FALSE)),"",VLOOKUP(F64,'組合情報管理簿（R10927現在）'!$G:$I,3,FALSE))</f>
        <v>29651</v>
      </c>
      <c r="H64" s="82" t="b">
        <f t="shared" si="7"/>
        <v>1</v>
      </c>
      <c r="I64" s="99" t="str">
        <f>IF(B64=0,"",IF(ISERROR(VLOOKUP(E64,#REF!,2,FALSE)),"非該当","該当"))</f>
        <v>非該当</v>
      </c>
      <c r="J64" s="99">
        <f t="shared" si="6"/>
        <v>1</v>
      </c>
      <c r="K64" s="57" t="str">
        <f>①登録用リスト!C39</f>
        <v>東京都</v>
      </c>
      <c r="L64" s="51" t="str">
        <f>①登録用リスト!D39</f>
        <v>えいべっくすぐるーぷ</v>
      </c>
    </row>
    <row r="65" spans="1:12" ht="17.25" customHeight="1" x14ac:dyDescent="0.15">
      <c r="A65" s="84">
        <v>32</v>
      </c>
      <c r="B65" s="87" t="str">
        <f>①登録用リスト!B40</f>
        <v>エーアンドエーマテリアル健康保険組合</v>
      </c>
      <c r="C65" s="87" t="str">
        <f>IF(ISERROR(VLOOKUP(E65,'組合情報管理簿（R10927現在）'!$A:$G,7,FALSE)),"",VLOOKUP(E65,'組合情報管理簿（R10927現在）'!$A:$G,7,FALSE)&amp;"健康保険組合")</f>
        <v>エーアンドエーマテリアル健康保険組合</v>
      </c>
      <c r="D65" s="82" t="b">
        <f t="shared" si="5"/>
        <v>1</v>
      </c>
      <c r="E65" s="103">
        <f>IF(ISERROR(VLOOKUP(B65,貼り付け用!$S:$V,4,FALSE)),"",VLOOKUP(B65,貼り付け用!$S:$V,4,FALSE))</f>
        <v>24819</v>
      </c>
      <c r="F65" s="87" t="str">
        <f>VLOOKUP(E65,'組合情報管理簿（R10927現在）'!$A:$G,7,FALSE)</f>
        <v>エーアンドエーマテリアル</v>
      </c>
      <c r="G65" s="103">
        <f>IF(ISERROR(VLOOKUP(F65,'組合情報管理簿（R10927現在）'!$G:$I,3,FALSE)),"",VLOOKUP(F65,'組合情報管理簿（R10927現在）'!$G:$I,3,FALSE))</f>
        <v>24819</v>
      </c>
      <c r="H65" s="82" t="b">
        <f t="shared" si="7"/>
        <v>1</v>
      </c>
      <c r="I65" s="99" t="str">
        <f>IF(B65=0,"",IF(ISERROR(VLOOKUP(E65,#REF!,2,FALSE)),"非該当","該当"))</f>
        <v>非該当</v>
      </c>
      <c r="J65" s="99">
        <f t="shared" si="6"/>
        <v>1</v>
      </c>
      <c r="K65" s="57" t="str">
        <f>①登録用リスト!C40</f>
        <v>神奈川県</v>
      </c>
      <c r="L65" s="51" t="str">
        <f>①登録用リスト!D40</f>
        <v>えーあんどえーまてりある</v>
      </c>
    </row>
    <row r="66" spans="1:12" ht="17.25" customHeight="1" x14ac:dyDescent="0.15">
      <c r="A66" s="84">
        <v>33</v>
      </c>
      <c r="B66" s="87" t="str">
        <f>①登録用リスト!B41</f>
        <v>エーザイ健康保険組合</v>
      </c>
      <c r="C66" s="87" t="str">
        <f>IF(ISERROR(VLOOKUP(E66,'組合情報管理簿（R10927現在）'!$A:$G,7,FALSE)),"",VLOOKUP(E66,'組合情報管理簿（R10927現在）'!$A:$G,7,FALSE)&amp;"健康保険組合")</f>
        <v>エーザイ健康保険組合</v>
      </c>
      <c r="D66" s="82" t="b">
        <f t="shared" si="5"/>
        <v>1</v>
      </c>
      <c r="E66" s="103">
        <f>IF(ISERROR(VLOOKUP(B66,貼り付け用!$S:$V,4,FALSE)),"",VLOOKUP(B66,貼り付け用!$S:$V,4,FALSE))</f>
        <v>24846</v>
      </c>
      <c r="F66" s="87" t="str">
        <f>VLOOKUP(E66,'組合情報管理簿（R10927現在）'!$A:$G,7,FALSE)</f>
        <v>エーザイ</v>
      </c>
      <c r="G66" s="103">
        <f>IF(ISERROR(VLOOKUP(F66,'組合情報管理簿（R10927現在）'!$G:$I,3,FALSE)),"",VLOOKUP(F66,'組合情報管理簿（R10927現在）'!$G:$I,3,FALSE))</f>
        <v>24846</v>
      </c>
      <c r="H66" s="82" t="b">
        <f t="shared" si="7"/>
        <v>1</v>
      </c>
      <c r="I66" s="99" t="str">
        <f>IF(B66=0,"",IF(ISERROR(VLOOKUP(E66,#REF!,2,FALSE)),"非該当","該当"))</f>
        <v>非該当</v>
      </c>
      <c r="J66" s="99">
        <f t="shared" si="6"/>
        <v>1</v>
      </c>
      <c r="K66" s="57" t="str">
        <f>①登録用リスト!C41</f>
        <v>東京都</v>
      </c>
      <c r="L66" s="51" t="str">
        <f>①登録用リスト!D41</f>
        <v>えーざい</v>
      </c>
    </row>
    <row r="67" spans="1:12" ht="17.25" customHeight="1" x14ac:dyDescent="0.15">
      <c r="A67" s="84">
        <v>34</v>
      </c>
      <c r="B67" s="87" t="str">
        <f>①登録用リスト!B42</f>
        <v>エクセディ健康保険組合</v>
      </c>
      <c r="C67" s="87" t="str">
        <f>IF(ISERROR(VLOOKUP(E67,'組合情報管理簿（R10927現在）'!$A:$G,7,FALSE)),"",VLOOKUP(E67,'組合情報管理簿（R10927現在）'!$A:$G,7,FALSE)&amp;"健康保険組合")</f>
        <v>エクセディ健康保険組合</v>
      </c>
      <c r="D67" s="82" t="b">
        <f t="shared" si="5"/>
        <v>1</v>
      </c>
      <c r="E67" s="103">
        <f>IF(ISERROR(VLOOKUP(B67,貼り付け用!$S:$V,4,FALSE)),"",VLOOKUP(B67,貼り付け用!$S:$V,4,FALSE))</f>
        <v>62891</v>
      </c>
      <c r="F67" s="87" t="str">
        <f>VLOOKUP(E67,'組合情報管理簿（R10927現在）'!$A:$G,7,FALSE)</f>
        <v>エクセディ</v>
      </c>
      <c r="G67" s="103">
        <f>IF(ISERROR(VLOOKUP(F67,'組合情報管理簿（R10927現在）'!$G:$I,3,FALSE)),"",VLOOKUP(F67,'組合情報管理簿（R10927現在）'!$G:$I,3,FALSE))</f>
        <v>62891</v>
      </c>
      <c r="H67" s="82" t="b">
        <f t="shared" si="7"/>
        <v>1</v>
      </c>
      <c r="I67" s="99" t="str">
        <f>IF(B67=0,"",IF(ISERROR(VLOOKUP(E67,#REF!,2,FALSE)),"非該当","該当"))</f>
        <v>非該当</v>
      </c>
      <c r="J67" s="99">
        <f t="shared" si="6"/>
        <v>1</v>
      </c>
      <c r="K67" s="57" t="str">
        <f>①登録用リスト!C42</f>
        <v>大阪府</v>
      </c>
      <c r="L67" s="51" t="str">
        <f>①登録用リスト!D42</f>
        <v>えくせでぃ</v>
      </c>
    </row>
    <row r="68" spans="1:12" ht="17.25" customHeight="1" x14ac:dyDescent="0.15">
      <c r="A68" s="84">
        <v>35</v>
      </c>
      <c r="B68" s="87" t="str">
        <f>①登録用リスト!B43</f>
        <v>エム・オー・エー健康保険組合</v>
      </c>
      <c r="C68" s="87" t="str">
        <f>IF(ISERROR(VLOOKUP(E68,'組合情報管理簿（R10927現在）'!$A:$G,7,FALSE)),"",VLOOKUP(E68,'組合情報管理簿（R10927現在）'!$A:$G,7,FALSE)&amp;"健康保険組合")</f>
        <v>エム・オー・エー健康保険組合</v>
      </c>
      <c r="D68" s="82" t="b">
        <f t="shared" si="5"/>
        <v>1</v>
      </c>
      <c r="E68" s="103">
        <f>IF(ISERROR(VLOOKUP(B68,貼り付け用!$S:$V,4,FALSE)),"",VLOOKUP(B68,貼り付け用!$S:$V,4,FALSE))</f>
        <v>55717</v>
      </c>
      <c r="F68" s="87" t="str">
        <f>VLOOKUP(E68,'組合情報管理簿（R10927現在）'!$A:$G,7,FALSE)</f>
        <v>エム・オー・エー</v>
      </c>
      <c r="G68" s="103">
        <f>IF(ISERROR(VLOOKUP(F68,'組合情報管理簿（R10927現在）'!$G:$I,3,FALSE)),"",VLOOKUP(F68,'組合情報管理簿（R10927現在）'!$G:$I,3,FALSE))</f>
        <v>55717</v>
      </c>
      <c r="H68" s="82" t="b">
        <f t="shared" si="7"/>
        <v>1</v>
      </c>
      <c r="I68" s="99" t="str">
        <f>IF(B68=0,"",IF(ISERROR(VLOOKUP(E68,#REF!,2,FALSE)),"非該当","該当"))</f>
        <v>非該当</v>
      </c>
      <c r="J68" s="99">
        <f t="shared" si="6"/>
        <v>1</v>
      </c>
      <c r="K68" s="57" t="str">
        <f>①登録用リスト!C43</f>
        <v>静岡県</v>
      </c>
      <c r="L68" s="51" t="str">
        <f>①登録用リスト!D43</f>
        <v>えむ・おー・えー</v>
      </c>
    </row>
    <row r="69" spans="1:12" ht="17.25" customHeight="1" x14ac:dyDescent="0.15">
      <c r="A69" s="84">
        <v>36</v>
      </c>
      <c r="B69" s="87" t="str">
        <f>①登録用リスト!B44</f>
        <v>王子製紙健康保険組合</v>
      </c>
      <c r="C69" s="87" t="str">
        <f>IF(ISERROR(VLOOKUP(E69,'組合情報管理簿（R10927現在）'!$A:$G,7,FALSE)),"",VLOOKUP(E69,'組合情報管理簿（R10927現在）'!$A:$G,7,FALSE)&amp;"健康保険組合")</f>
        <v>王子製紙健康保険組合</v>
      </c>
      <c r="D69" s="82" t="b">
        <f t="shared" si="5"/>
        <v>1</v>
      </c>
      <c r="E69" s="103">
        <f>IF(ISERROR(VLOOKUP(B69,貼り付け用!$S:$V,4,FALSE)),"",VLOOKUP(B69,貼り付け用!$S:$V,4,FALSE))</f>
        <v>20027</v>
      </c>
      <c r="F69" s="87" t="str">
        <f>VLOOKUP(E69,'組合情報管理簿（R10927現在）'!$A:$G,7,FALSE)</f>
        <v>王子製紙</v>
      </c>
      <c r="G69" s="103">
        <f>IF(ISERROR(VLOOKUP(F69,'組合情報管理簿（R10927現在）'!$G:$I,3,FALSE)),"",VLOOKUP(F69,'組合情報管理簿（R10927現在）'!$G:$I,3,FALSE))</f>
        <v>20027</v>
      </c>
      <c r="H69" s="82" t="b">
        <f t="shared" si="7"/>
        <v>1</v>
      </c>
      <c r="I69" s="99" t="str">
        <f>IF(B69=0,"",IF(ISERROR(VLOOKUP(E69,#REF!,2,FALSE)),"非該当","該当"))</f>
        <v>非該当</v>
      </c>
      <c r="J69" s="99">
        <f t="shared" si="6"/>
        <v>1</v>
      </c>
      <c r="K69" s="57" t="str">
        <f>①登録用リスト!C44</f>
        <v>東京都</v>
      </c>
      <c r="L69" s="51" t="str">
        <f>①登録用リスト!D44</f>
        <v>おうじせいし</v>
      </c>
    </row>
    <row r="70" spans="1:12" ht="17.25" customHeight="1" x14ac:dyDescent="0.15">
      <c r="A70" s="84">
        <v>37</v>
      </c>
      <c r="B70" s="87" t="str">
        <f>①登録用リスト!B45</f>
        <v>オークマ健康保険組合</v>
      </c>
      <c r="C70" s="87" t="str">
        <f>IF(ISERROR(VLOOKUP(E70,'組合情報管理簿（R10927現在）'!$A:$G,7,FALSE)),"",VLOOKUP(E70,'組合情報管理簿（R10927現在）'!$A:$G,7,FALSE)&amp;"健康保険組合")</f>
        <v>オークマ健康保険組合</v>
      </c>
      <c r="D70" s="82" t="b">
        <f t="shared" si="5"/>
        <v>1</v>
      </c>
      <c r="E70" s="103">
        <f>IF(ISERROR(VLOOKUP(B70,貼り付け用!$S:$V,4,FALSE)),"",VLOOKUP(B70,貼り付け用!$S:$V,4,FALSE))</f>
        <v>56469</v>
      </c>
      <c r="F70" s="87" t="str">
        <f>VLOOKUP(E70,'組合情報管理簿（R10927現在）'!$A:$G,7,FALSE)</f>
        <v>オークマ</v>
      </c>
      <c r="G70" s="103">
        <f>IF(ISERROR(VLOOKUP(F70,'組合情報管理簿（R10927現在）'!$G:$I,3,FALSE)),"",VLOOKUP(F70,'組合情報管理簿（R10927現在）'!$G:$I,3,FALSE))</f>
        <v>56469</v>
      </c>
      <c r="H70" s="82" t="b">
        <f t="shared" si="7"/>
        <v>1</v>
      </c>
      <c r="I70" s="99" t="str">
        <f>IF(B70=0,"",IF(ISERROR(VLOOKUP(E70,#REF!,2,FALSE)),"非該当","該当"))</f>
        <v>非該当</v>
      </c>
      <c r="J70" s="99">
        <f t="shared" si="6"/>
        <v>1</v>
      </c>
      <c r="K70" s="57" t="str">
        <f>①登録用リスト!C45</f>
        <v>愛知県</v>
      </c>
      <c r="L70" s="51" t="str">
        <f>①登録用リスト!D45</f>
        <v>おーくま</v>
      </c>
    </row>
    <row r="71" spans="1:12" ht="17.25" customHeight="1" x14ac:dyDescent="0.15">
      <c r="A71" s="84">
        <v>38</v>
      </c>
      <c r="B71" s="87" t="str">
        <f>①登録用リスト!B46</f>
        <v>大阪織物商健康保険組合</v>
      </c>
      <c r="C71" s="87" t="str">
        <f>IF(ISERROR(VLOOKUP(E71,'組合情報管理簿（R10927現在）'!$A:$G,7,FALSE)),"",VLOOKUP(E71,'組合情報管理簿（R10927現在）'!$A:$G,7,FALSE)&amp;"健康保険組合")</f>
        <v>大阪織物商健康保険組合</v>
      </c>
      <c r="D71" s="82" t="b">
        <f t="shared" si="5"/>
        <v>1</v>
      </c>
      <c r="E71" s="103">
        <f>IF(ISERROR(VLOOKUP(B71,貼り付け用!$S:$V,4,FALSE)),"",VLOOKUP(B71,貼り付け用!$S:$V,4,FALSE))</f>
        <v>61699</v>
      </c>
      <c r="F71" s="87" t="str">
        <f>VLOOKUP(E71,'組合情報管理簿（R10927現在）'!$A:$G,7,FALSE)</f>
        <v>大阪織物商</v>
      </c>
      <c r="G71" s="103">
        <f>IF(ISERROR(VLOOKUP(F71,'組合情報管理簿（R10927現在）'!$G:$I,3,FALSE)),"",VLOOKUP(F71,'組合情報管理簿（R10927現在）'!$G:$I,3,FALSE))</f>
        <v>61699</v>
      </c>
      <c r="H71" s="82" t="b">
        <f t="shared" si="7"/>
        <v>1</v>
      </c>
      <c r="I71" s="99" t="str">
        <f>IF(B71=0,"",IF(ISERROR(VLOOKUP(E71,#REF!,2,FALSE)),"非該当","該当"))</f>
        <v>非該当</v>
      </c>
      <c r="J71" s="99">
        <f t="shared" si="6"/>
        <v>1</v>
      </c>
      <c r="K71" s="57" t="str">
        <f>①登録用リスト!C46</f>
        <v>大阪府</v>
      </c>
      <c r="L71" s="51" t="str">
        <f>①登録用リスト!D46</f>
        <v>おおさかおりものしょう</v>
      </c>
    </row>
    <row r="72" spans="1:12" ht="17.25" customHeight="1" x14ac:dyDescent="0.15">
      <c r="A72" s="84">
        <v>39</v>
      </c>
      <c r="B72" s="87" t="str">
        <f>①登録用リスト!B47</f>
        <v>大阪機械工具商健康保険組合</v>
      </c>
      <c r="C72" s="87" t="str">
        <f>IF(ISERROR(VLOOKUP(E72,'組合情報管理簿（R10927現在）'!$A:$G,7,FALSE)),"",VLOOKUP(E72,'組合情報管理簿（R10927現在）'!$A:$G,7,FALSE)&amp;"健康保険組合")</f>
        <v>大阪機械工具商健康保険組合</v>
      </c>
      <c r="D72" s="82" t="b">
        <f t="shared" si="5"/>
        <v>1</v>
      </c>
      <c r="E72" s="103">
        <f>IF(ISERROR(VLOOKUP(B72,貼り付け用!$S:$V,4,FALSE)),"",VLOOKUP(B72,貼り付け用!$S:$V,4,FALSE))</f>
        <v>63213</v>
      </c>
      <c r="F72" s="87" t="str">
        <f>VLOOKUP(E72,'組合情報管理簿（R10927現在）'!$A:$G,7,FALSE)</f>
        <v>大阪機械工具商</v>
      </c>
      <c r="G72" s="103">
        <f>IF(ISERROR(VLOOKUP(F72,'組合情報管理簿（R10927現在）'!$G:$I,3,FALSE)),"",VLOOKUP(F72,'組合情報管理簿（R10927現在）'!$G:$I,3,FALSE))</f>
        <v>63213</v>
      </c>
      <c r="H72" s="82" t="b">
        <f t="shared" si="7"/>
        <v>1</v>
      </c>
      <c r="I72" s="99" t="str">
        <f>IF(B72=0,"",IF(ISERROR(VLOOKUP(E72,#REF!,2,FALSE)),"非該当","該当"))</f>
        <v>非該当</v>
      </c>
      <c r="J72" s="99">
        <f t="shared" si="6"/>
        <v>1</v>
      </c>
      <c r="K72" s="57" t="str">
        <f>①登録用リスト!C47</f>
        <v>大阪府</v>
      </c>
      <c r="L72" s="51" t="str">
        <f>①登録用リスト!D47</f>
        <v>おおさかきかいこうぐしょう</v>
      </c>
    </row>
    <row r="73" spans="1:12" ht="17.25" customHeight="1" x14ac:dyDescent="0.15">
      <c r="A73" s="84">
        <v>40</v>
      </c>
      <c r="B73" s="87" t="str">
        <f>①登録用リスト!B48</f>
        <v>大阪工作機械健康保険組合</v>
      </c>
      <c r="C73" s="87" t="str">
        <f>IF(ISERROR(VLOOKUP(E73,'組合情報管理簿（R10927現在）'!$A:$G,7,FALSE)),"",VLOOKUP(E73,'組合情報管理簿（R10927現在）'!$A:$G,7,FALSE)&amp;"健康保険組合")</f>
        <v>大阪工作機械健康保険組合</v>
      </c>
      <c r="D73" s="82" t="b">
        <f t="shared" si="5"/>
        <v>1</v>
      </c>
      <c r="E73" s="103">
        <f>IF(ISERROR(VLOOKUP(B73,貼り付け用!$S:$V,4,FALSE)),"",VLOOKUP(B73,貼り付け用!$S:$V,4,FALSE))</f>
        <v>63171</v>
      </c>
      <c r="F73" s="87" t="str">
        <f>VLOOKUP(E73,'組合情報管理簿（R10927現在）'!$A:$G,7,FALSE)</f>
        <v>大阪工作機械</v>
      </c>
      <c r="G73" s="103">
        <f>IF(ISERROR(VLOOKUP(F73,'組合情報管理簿（R10927現在）'!$G:$I,3,FALSE)),"",VLOOKUP(F73,'組合情報管理簿（R10927現在）'!$G:$I,3,FALSE))</f>
        <v>63171</v>
      </c>
      <c r="H73" s="82" t="b">
        <f t="shared" si="7"/>
        <v>1</v>
      </c>
      <c r="I73" s="99" t="str">
        <f>IF(B73=0,"",IF(ISERROR(VLOOKUP(E73,#REF!,2,FALSE)),"非該当","該当"))</f>
        <v>非該当</v>
      </c>
      <c r="J73" s="99">
        <f t="shared" si="6"/>
        <v>1</v>
      </c>
      <c r="K73" s="57" t="str">
        <f>①登録用リスト!C48</f>
        <v>大阪府</v>
      </c>
      <c r="L73" s="51" t="str">
        <f>①登録用リスト!D48</f>
        <v>おおさかこうさくきかい</v>
      </c>
    </row>
    <row r="74" spans="1:12" ht="17.25" customHeight="1" x14ac:dyDescent="0.15">
      <c r="A74" s="84">
        <v>41</v>
      </c>
      <c r="B74" s="87" t="str">
        <f>①登録用リスト!B49</f>
        <v>大阪港湾健康保険組合</v>
      </c>
      <c r="C74" s="87" t="str">
        <f>IF(ISERROR(VLOOKUP(E74,'組合情報管理簿（R10927現在）'!$A:$G,7,FALSE)),"",VLOOKUP(E74,'組合情報管理簿（R10927現在）'!$A:$G,7,FALSE)&amp;"健康保険組合")</f>
        <v>大阪港湾健康保険組合</v>
      </c>
      <c r="D74" s="82" t="b">
        <f t="shared" si="5"/>
        <v>1</v>
      </c>
      <c r="E74" s="103">
        <f>IF(ISERROR(VLOOKUP(B74,貼り付け用!$S:$V,4,FALSE)),"",VLOOKUP(B74,貼り付け用!$S:$V,4,FALSE))</f>
        <v>60840</v>
      </c>
      <c r="F74" s="87" t="str">
        <f>VLOOKUP(E74,'組合情報管理簿（R10927現在）'!$A:$G,7,FALSE)</f>
        <v>大阪港湾</v>
      </c>
      <c r="G74" s="103">
        <f>IF(ISERROR(VLOOKUP(F74,'組合情報管理簿（R10927現在）'!$G:$I,3,FALSE)),"",VLOOKUP(F74,'組合情報管理簿（R10927現在）'!$G:$I,3,FALSE))</f>
        <v>60840</v>
      </c>
      <c r="H74" s="82" t="b">
        <f t="shared" si="7"/>
        <v>1</v>
      </c>
      <c r="I74" s="99" t="str">
        <f>IF(B74=0,"",IF(ISERROR(VLOOKUP(E74,#REF!,2,FALSE)),"非該当","該当"))</f>
        <v>非該当</v>
      </c>
      <c r="J74" s="99">
        <f t="shared" si="6"/>
        <v>1</v>
      </c>
      <c r="K74" s="57" t="str">
        <f>①登録用リスト!C49</f>
        <v>大阪府</v>
      </c>
      <c r="L74" s="51" t="str">
        <f>①登録用リスト!D49</f>
        <v>おおさかこうわん</v>
      </c>
    </row>
    <row r="75" spans="1:12" ht="17.25" customHeight="1" x14ac:dyDescent="0.15">
      <c r="A75" s="84">
        <v>42</v>
      </c>
      <c r="B75" s="87" t="str">
        <f>①登録用リスト!B50</f>
        <v>大阪産業機械工業健康保険組合</v>
      </c>
      <c r="C75" s="87" t="str">
        <f>IF(ISERROR(VLOOKUP(E75,'組合情報管理簿（R10927現在）'!$A:$G,7,FALSE)),"",VLOOKUP(E75,'組合情報管理簿（R10927現在）'!$A:$G,7,FALSE)&amp;"健康保険組合")</f>
        <v>大阪産業機械工業健康保険組合</v>
      </c>
      <c r="D75" s="82" t="b">
        <f t="shared" si="5"/>
        <v>1</v>
      </c>
      <c r="E75" s="103">
        <f>IF(ISERROR(VLOOKUP(B75,貼り付け用!$S:$V,4,FALSE)),"",VLOOKUP(B75,貼り付け用!$S:$V,4,FALSE))</f>
        <v>63161</v>
      </c>
      <c r="F75" s="87" t="str">
        <f>VLOOKUP(E75,'組合情報管理簿（R10927現在）'!$A:$G,7,FALSE)</f>
        <v>大阪産業機械工業</v>
      </c>
      <c r="G75" s="103">
        <f>IF(ISERROR(VLOOKUP(F75,'組合情報管理簿（R10927現在）'!$G:$I,3,FALSE)),"",VLOOKUP(F75,'組合情報管理簿（R10927現在）'!$G:$I,3,FALSE))</f>
        <v>63161</v>
      </c>
      <c r="H75" s="82" t="b">
        <f t="shared" si="7"/>
        <v>1</v>
      </c>
      <c r="I75" s="99" t="str">
        <f>IF(B75=0,"",IF(ISERROR(VLOOKUP(E75,#REF!,2,FALSE)),"非該当","該当"))</f>
        <v>非該当</v>
      </c>
      <c r="J75" s="99">
        <f t="shared" si="6"/>
        <v>1</v>
      </c>
      <c r="K75" s="57" t="str">
        <f>①登録用リスト!C50</f>
        <v>大阪府</v>
      </c>
      <c r="L75" s="51" t="str">
        <f>①登録用リスト!D50</f>
        <v>おおさかさんぎょうきかいこうぎょう</v>
      </c>
    </row>
    <row r="76" spans="1:12" ht="17.25" customHeight="1" x14ac:dyDescent="0.15">
      <c r="A76" s="84">
        <v>43</v>
      </c>
      <c r="B76" s="87" t="str">
        <f>①登録用リスト!B51</f>
        <v>大阪自転車健康保険組合</v>
      </c>
      <c r="C76" s="87" t="str">
        <f>IF(ISERROR(VLOOKUP(E76,'組合情報管理簿（R10927現在）'!$A:$G,7,FALSE)),"",VLOOKUP(E76,'組合情報管理簿（R10927現在）'!$A:$G,7,FALSE)&amp;"健康保険組合")</f>
        <v>大阪自転車健康保険組合</v>
      </c>
      <c r="D76" s="82" t="b">
        <f t="shared" si="5"/>
        <v>1</v>
      </c>
      <c r="E76" s="103">
        <f>IF(ISERROR(VLOOKUP(B76,貼り付け用!$S:$V,4,FALSE)),"",VLOOKUP(B76,貼り付け用!$S:$V,4,FALSE))</f>
        <v>62066</v>
      </c>
      <c r="F76" s="87" t="str">
        <f>VLOOKUP(E76,'組合情報管理簿（R10927現在）'!$A:$G,7,FALSE)</f>
        <v>大阪自転車</v>
      </c>
      <c r="G76" s="103">
        <f>IF(ISERROR(VLOOKUP(F76,'組合情報管理簿（R10927現在）'!$G:$I,3,FALSE)),"",VLOOKUP(F76,'組合情報管理簿（R10927現在）'!$G:$I,3,FALSE))</f>
        <v>62066</v>
      </c>
      <c r="H76" s="82" t="b">
        <f t="shared" si="7"/>
        <v>1</v>
      </c>
      <c r="I76" s="99" t="str">
        <f>IF(B76=0,"",IF(ISERROR(VLOOKUP(E76,#REF!,2,FALSE)),"非該当","該当"))</f>
        <v>非該当</v>
      </c>
      <c r="J76" s="99">
        <f t="shared" si="6"/>
        <v>1</v>
      </c>
      <c r="K76" s="57" t="str">
        <f>①登録用リスト!C51</f>
        <v>大阪府</v>
      </c>
      <c r="L76" s="51" t="str">
        <f>①登録用リスト!D51</f>
        <v>おおさかじどうしゃ</v>
      </c>
    </row>
    <row r="77" spans="1:12" ht="17.25" customHeight="1" x14ac:dyDescent="0.15">
      <c r="A77" s="84">
        <v>44</v>
      </c>
      <c r="B77" s="87" t="str">
        <f>①登録用リスト!B52</f>
        <v>大阪装粧健康保険組合</v>
      </c>
      <c r="C77" s="87" t="str">
        <f>IF(ISERROR(VLOOKUP(E77,'組合情報管理簿（R10927現在）'!$A:$G,7,FALSE)),"",VLOOKUP(E77,'組合情報管理簿（R10927現在）'!$A:$G,7,FALSE)&amp;"健康保険組合")</f>
        <v>大阪装粧健康保険組合</v>
      </c>
      <c r="D77" s="82" t="b">
        <f t="shared" si="5"/>
        <v>1</v>
      </c>
      <c r="E77" s="103">
        <f>IF(ISERROR(VLOOKUP(B77,貼り付け用!$S:$V,4,FALSE)),"",VLOOKUP(B77,貼り付け用!$S:$V,4,FALSE))</f>
        <v>62660</v>
      </c>
      <c r="F77" s="87" t="str">
        <f>VLOOKUP(E77,'組合情報管理簿（R10927現在）'!$A:$G,7,FALSE)</f>
        <v>大阪装粧</v>
      </c>
      <c r="G77" s="103">
        <f>IF(ISERROR(VLOOKUP(F77,'組合情報管理簿（R10927現在）'!$G:$I,3,FALSE)),"",VLOOKUP(F77,'組合情報管理簿（R10927現在）'!$G:$I,3,FALSE))</f>
        <v>62660</v>
      </c>
      <c r="H77" s="82" t="b">
        <f t="shared" si="7"/>
        <v>1</v>
      </c>
      <c r="I77" s="99" t="str">
        <f>IF(B77=0,"",IF(ISERROR(VLOOKUP(E77,#REF!,2,FALSE)),"非該当","該当"))</f>
        <v>非該当</v>
      </c>
      <c r="J77" s="99">
        <f t="shared" si="6"/>
        <v>1</v>
      </c>
      <c r="K77" s="57" t="str">
        <f>①登録用リスト!C52</f>
        <v>大阪府</v>
      </c>
      <c r="L77" s="51" t="str">
        <f>①登録用リスト!D52</f>
        <v>おおさかそうしょう</v>
      </c>
    </row>
    <row r="78" spans="1:12" ht="17.25" customHeight="1" x14ac:dyDescent="0.15">
      <c r="A78" s="84">
        <v>45</v>
      </c>
      <c r="B78" s="87" t="str">
        <f>①登録用リスト!B53</f>
        <v>大阪鉄商健康保険組合</v>
      </c>
      <c r="C78" s="87" t="str">
        <f>IF(ISERROR(VLOOKUP(E78,'組合情報管理簿（R10927現在）'!$A:$G,7,FALSE)),"",VLOOKUP(E78,'組合情報管理簿（R10927現在）'!$A:$G,7,FALSE)&amp;"健康保険組合")</f>
        <v>大阪鉄商健康保険組合</v>
      </c>
      <c r="D78" s="82" t="b">
        <f t="shared" si="5"/>
        <v>1</v>
      </c>
      <c r="E78" s="103">
        <f>IF(ISERROR(VLOOKUP(B78,貼り付け用!$S:$V,4,FALSE)),"",VLOOKUP(B78,貼り付け用!$S:$V,4,FALSE))</f>
        <v>62614</v>
      </c>
      <c r="F78" s="87" t="str">
        <f>VLOOKUP(E78,'組合情報管理簿（R10927現在）'!$A:$G,7,FALSE)</f>
        <v>大阪鉄商</v>
      </c>
      <c r="G78" s="103">
        <f>IF(ISERROR(VLOOKUP(F78,'組合情報管理簿（R10927現在）'!$G:$I,3,FALSE)),"",VLOOKUP(F78,'組合情報管理簿（R10927現在）'!$G:$I,3,FALSE))</f>
        <v>62614</v>
      </c>
      <c r="H78" s="82" t="b">
        <f t="shared" si="7"/>
        <v>1</v>
      </c>
      <c r="I78" s="99" t="str">
        <f>IF(B78=0,"",IF(ISERROR(VLOOKUP(E78,#REF!,2,FALSE)),"非該当","該当"))</f>
        <v>非該当</v>
      </c>
      <c r="J78" s="99">
        <f t="shared" si="6"/>
        <v>1</v>
      </c>
      <c r="K78" s="57" t="str">
        <f>①登録用リスト!C53</f>
        <v>大阪府</v>
      </c>
      <c r="L78" s="51" t="str">
        <f>①登録用リスト!D53</f>
        <v>おおさかてつしょう</v>
      </c>
    </row>
    <row r="79" spans="1:12" ht="17.25" customHeight="1" x14ac:dyDescent="0.15">
      <c r="A79" s="84">
        <v>46</v>
      </c>
      <c r="B79" s="87" t="str">
        <f>①登録用リスト!B54</f>
        <v>大阪ニット健康保険組合</v>
      </c>
      <c r="C79" s="87" t="str">
        <f>IF(ISERROR(VLOOKUP(E79,'組合情報管理簿（R10927現在）'!$A:$G,7,FALSE)),"",VLOOKUP(E79,'組合情報管理簿（R10927現在）'!$A:$G,7,FALSE)&amp;"健康保険組合")</f>
        <v>大阪ニット健康保険組合</v>
      </c>
      <c r="D79" s="82" t="b">
        <f t="shared" si="5"/>
        <v>1</v>
      </c>
      <c r="E79" s="103">
        <f>IF(ISERROR(VLOOKUP(B79,貼り付け用!$S:$V,4,FALSE)),"",VLOOKUP(B79,貼り付け用!$S:$V,4,FALSE))</f>
        <v>61671</v>
      </c>
      <c r="F79" s="87" t="str">
        <f>VLOOKUP(E79,'組合情報管理簿（R10927現在）'!$A:$G,7,FALSE)</f>
        <v>大阪ニット</v>
      </c>
      <c r="G79" s="103">
        <f>IF(ISERROR(VLOOKUP(F79,'組合情報管理簿（R10927現在）'!$G:$I,3,FALSE)),"",VLOOKUP(F79,'組合情報管理簿（R10927現在）'!$G:$I,3,FALSE))</f>
        <v>61671</v>
      </c>
      <c r="H79" s="82" t="b">
        <f t="shared" si="7"/>
        <v>1</v>
      </c>
      <c r="I79" s="99" t="str">
        <f>IF(B79=0,"",IF(ISERROR(VLOOKUP(E79,#REF!,2,FALSE)),"非該当","該当"))</f>
        <v>非該当</v>
      </c>
      <c r="J79" s="99">
        <f t="shared" si="6"/>
        <v>1</v>
      </c>
      <c r="K79" s="57" t="str">
        <f>①登録用リスト!C54</f>
        <v>大阪府</v>
      </c>
      <c r="L79" s="51" t="str">
        <f>①登録用リスト!D54</f>
        <v>おおさかにっと</v>
      </c>
    </row>
    <row r="80" spans="1:12" ht="17.25" customHeight="1" x14ac:dyDescent="0.15">
      <c r="A80" s="84">
        <v>47</v>
      </c>
      <c r="B80" s="87" t="str">
        <f>①登録用リスト!B55</f>
        <v>大阪府貨物運送健康保険組合</v>
      </c>
      <c r="C80" s="87" t="str">
        <f>IF(ISERROR(VLOOKUP(E80,'組合情報管理簿（R10927現在）'!$A:$G,7,FALSE)),"",VLOOKUP(E80,'組合情報管理簿（R10927現在）'!$A:$G,7,FALSE)&amp;"健康保険組合")</f>
        <v>大阪府貨物運送健康保険組合</v>
      </c>
      <c r="D80" s="82" t="b">
        <f t="shared" si="5"/>
        <v>1</v>
      </c>
      <c r="E80" s="103">
        <f>IF(ISERROR(VLOOKUP(B80,貼り付け用!$S:$V,4,FALSE)),"",VLOOKUP(B80,貼り付け用!$S:$V,4,FALSE))</f>
        <v>62526</v>
      </c>
      <c r="F80" s="87" t="str">
        <f>VLOOKUP(E80,'組合情報管理簿（R10927現在）'!$A:$G,7,FALSE)</f>
        <v>大阪府貨物運送</v>
      </c>
      <c r="G80" s="103">
        <f>IF(ISERROR(VLOOKUP(F80,'組合情報管理簿（R10927現在）'!$G:$I,3,FALSE)),"",VLOOKUP(F80,'組合情報管理簿（R10927現在）'!$G:$I,3,FALSE))</f>
        <v>62526</v>
      </c>
      <c r="H80" s="82" t="b">
        <f t="shared" si="7"/>
        <v>1</v>
      </c>
      <c r="I80" s="99" t="str">
        <f>IF(B80=0,"",IF(ISERROR(VLOOKUP(E80,#REF!,2,FALSE)),"非該当","該当"))</f>
        <v>非該当</v>
      </c>
      <c r="J80" s="99">
        <f t="shared" si="6"/>
        <v>1</v>
      </c>
      <c r="K80" s="57" t="str">
        <f>①登録用リスト!C55</f>
        <v>大阪府</v>
      </c>
      <c r="L80" s="51" t="str">
        <f>①登録用リスト!D55</f>
        <v>おおさかふかもつうんそう</v>
      </c>
    </row>
    <row r="81" spans="1:12" ht="17.25" customHeight="1" x14ac:dyDescent="0.15">
      <c r="A81" s="84">
        <v>48</v>
      </c>
      <c r="B81" s="87" t="str">
        <f>①登録用リスト!B56</f>
        <v>大阪府管工事業健康保険組合</v>
      </c>
      <c r="C81" s="87" t="str">
        <f>IF(ISERROR(VLOOKUP(E81,'組合情報管理簿（R10927現在）'!$A:$G,7,FALSE)),"",VLOOKUP(E81,'組合情報管理簿（R10927現在）'!$A:$G,7,FALSE)&amp;"健康保険組合")</f>
        <v>大阪府管工事業健康保険組合</v>
      </c>
      <c r="D81" s="82" t="b">
        <f t="shared" si="5"/>
        <v>1</v>
      </c>
      <c r="E81" s="103">
        <f>IF(ISERROR(VLOOKUP(B81,貼り付け用!$S:$V,4,FALSE)),"",VLOOKUP(B81,貼り付け用!$S:$V,4,FALSE))</f>
        <v>62623</v>
      </c>
      <c r="F81" s="87" t="str">
        <f>VLOOKUP(E81,'組合情報管理簿（R10927現在）'!$A:$G,7,FALSE)</f>
        <v>大阪府管工事業</v>
      </c>
      <c r="G81" s="103">
        <f>IF(ISERROR(VLOOKUP(F81,'組合情報管理簿（R10927現在）'!$G:$I,3,FALSE)),"",VLOOKUP(F81,'組合情報管理簿（R10927現在）'!$G:$I,3,FALSE))</f>
        <v>62623</v>
      </c>
      <c r="H81" s="82" t="b">
        <f t="shared" si="7"/>
        <v>1</v>
      </c>
      <c r="I81" s="99" t="str">
        <f>IF(B81=0,"",IF(ISERROR(VLOOKUP(E81,#REF!,2,FALSE)),"非該当","該当"))</f>
        <v>非該当</v>
      </c>
      <c r="J81" s="99">
        <f t="shared" si="6"/>
        <v>1</v>
      </c>
      <c r="K81" s="57" t="str">
        <f>①登録用リスト!C56</f>
        <v>大阪府</v>
      </c>
      <c r="L81" s="51" t="str">
        <f>①登録用リスト!D56</f>
        <v>おおさかふかんこうじぎょう</v>
      </c>
    </row>
    <row r="82" spans="1:12" ht="17.25" customHeight="1" x14ac:dyDescent="0.15">
      <c r="A82" s="84">
        <v>49</v>
      </c>
      <c r="B82" s="87" t="str">
        <f>①登録用リスト!B57</f>
        <v>大阪府建築健康保険組合</v>
      </c>
      <c r="C82" s="87" t="str">
        <f>IF(ISERROR(VLOOKUP(E82,'組合情報管理簿（R10927現在）'!$A:$G,7,FALSE)),"",VLOOKUP(E82,'組合情報管理簿（R10927現在）'!$A:$G,7,FALSE)&amp;"健康保険組合")</f>
        <v>大阪府建築健康保険組合</v>
      </c>
      <c r="D82" s="82" t="b">
        <f t="shared" si="5"/>
        <v>1</v>
      </c>
      <c r="E82" s="103">
        <f>IF(ISERROR(VLOOKUP(B82,貼り付け用!$S:$V,4,FALSE)),"",VLOOKUP(B82,貼り付け用!$S:$V,4,FALSE))</f>
        <v>62711</v>
      </c>
      <c r="F82" s="87" t="str">
        <f>VLOOKUP(E82,'組合情報管理簿（R10927現在）'!$A:$G,7,FALSE)</f>
        <v>大阪府建築</v>
      </c>
      <c r="G82" s="103">
        <f>IF(ISERROR(VLOOKUP(F82,'組合情報管理簿（R10927現在）'!$G:$I,3,FALSE)),"",VLOOKUP(F82,'組合情報管理簿（R10927現在）'!$G:$I,3,FALSE))</f>
        <v>62711</v>
      </c>
      <c r="H82" s="82" t="b">
        <f t="shared" si="7"/>
        <v>1</v>
      </c>
      <c r="I82" s="99" t="str">
        <f>IF(B82=0,"",IF(ISERROR(VLOOKUP(E82,#REF!,2,FALSE)),"非該当","該当"))</f>
        <v>非該当</v>
      </c>
      <c r="J82" s="99">
        <f t="shared" si="6"/>
        <v>1</v>
      </c>
      <c r="K82" s="57" t="str">
        <f>①登録用リスト!C57</f>
        <v>大阪府</v>
      </c>
      <c r="L82" s="51" t="str">
        <f>①登録用リスト!D57</f>
        <v>おおさかふけんちく</v>
      </c>
    </row>
    <row r="83" spans="1:12" ht="17.25" customHeight="1" x14ac:dyDescent="0.15">
      <c r="A83" s="84">
        <v>50</v>
      </c>
      <c r="B83" s="87" t="str">
        <f>①登録用リスト!B58</f>
        <v>大阪婦人子供既製服健康保険組合</v>
      </c>
      <c r="C83" s="87" t="str">
        <f>IF(ISERROR(VLOOKUP(E83,'組合情報管理簿（R10927現在）'!$A:$G,7,FALSE)),"",VLOOKUP(E83,'組合情報管理簿（R10927現在）'!$A:$G,7,FALSE)&amp;"健康保険組合")</f>
        <v>大阪婦人子供既製服健康保険組合</v>
      </c>
      <c r="D83" s="82" t="b">
        <f t="shared" si="5"/>
        <v>1</v>
      </c>
      <c r="E83" s="103">
        <f>IF(ISERROR(VLOOKUP(B83,貼り付け用!$S:$V,4,FALSE)),"",VLOOKUP(B83,貼り付け用!$S:$V,4,FALSE))</f>
        <v>62303</v>
      </c>
      <c r="F83" s="87" t="str">
        <f>VLOOKUP(E83,'組合情報管理簿（R10927現在）'!$A:$G,7,FALSE)</f>
        <v>大阪婦人子供既製服</v>
      </c>
      <c r="G83" s="103">
        <f>IF(ISERROR(VLOOKUP(F83,'組合情報管理簿（R10927現在）'!$G:$I,3,FALSE)),"",VLOOKUP(F83,'組合情報管理簿（R10927現在）'!$G:$I,3,FALSE))</f>
        <v>62303</v>
      </c>
      <c r="H83" s="82" t="b">
        <f t="shared" si="7"/>
        <v>1</v>
      </c>
      <c r="I83" s="99" t="str">
        <f>IF(B83=0,"",IF(ISERROR(VLOOKUP(E83,#REF!,2,FALSE)),"非該当","該当"))</f>
        <v>非該当</v>
      </c>
      <c r="J83" s="99">
        <f t="shared" si="6"/>
        <v>1</v>
      </c>
      <c r="K83" s="57" t="str">
        <f>①登録用リスト!C58</f>
        <v>大阪府</v>
      </c>
      <c r="L83" s="51" t="str">
        <f>①登録用リスト!D58</f>
        <v>おおさかふじんこどもきせいふく</v>
      </c>
    </row>
    <row r="84" spans="1:12" ht="17.25" customHeight="1" x14ac:dyDescent="0.15">
      <c r="A84" s="84">
        <v>51</v>
      </c>
      <c r="B84" s="87" t="str">
        <f>①登録用リスト!B59</f>
        <v>大阪府石油健康保険組合</v>
      </c>
      <c r="C84" s="87" t="str">
        <f>IF(ISERROR(VLOOKUP(E84,'組合情報管理簿（R10927現在）'!$A:$G,7,FALSE)),"",VLOOKUP(E84,'組合情報管理簿（R10927現在）'!$A:$G,7,FALSE)&amp;"健康保険組合")</f>
        <v>大阪府石油健康保険組合</v>
      </c>
      <c r="D84" s="82" t="b">
        <f t="shared" si="5"/>
        <v>1</v>
      </c>
      <c r="E84" s="103">
        <f>IF(ISERROR(VLOOKUP(B84,貼り付け用!$S:$V,4,FALSE)),"",VLOOKUP(B84,貼り付け用!$S:$V,4,FALSE))</f>
        <v>62465</v>
      </c>
      <c r="F84" s="87" t="str">
        <f>VLOOKUP(E84,'組合情報管理簿（R10927現在）'!$A:$G,7,FALSE)</f>
        <v>大阪府石油</v>
      </c>
      <c r="G84" s="103">
        <f>IF(ISERROR(VLOOKUP(F84,'組合情報管理簿（R10927現在）'!$G:$I,3,FALSE)),"",VLOOKUP(F84,'組合情報管理簿（R10927現在）'!$G:$I,3,FALSE))</f>
        <v>62465</v>
      </c>
      <c r="H84" s="82" t="b">
        <f t="shared" si="7"/>
        <v>1</v>
      </c>
      <c r="I84" s="99" t="str">
        <f>IF(B84=0,"",IF(ISERROR(VLOOKUP(E84,#REF!,2,FALSE)),"非該当","該当"))</f>
        <v>非該当</v>
      </c>
      <c r="J84" s="99">
        <f t="shared" si="6"/>
        <v>1</v>
      </c>
      <c r="K84" s="57" t="str">
        <f>①登録用リスト!C59</f>
        <v>大阪府</v>
      </c>
      <c r="L84" s="51" t="str">
        <f>①登録用リスト!D59</f>
        <v>おおさかふせきゆ</v>
      </c>
    </row>
    <row r="85" spans="1:12" ht="17.25" customHeight="1" x14ac:dyDescent="0.15">
      <c r="A85" s="84">
        <v>52</v>
      </c>
      <c r="B85" s="87" t="str">
        <f>①登録用リスト!B60</f>
        <v>大阪府電気工事健康保険組合</v>
      </c>
      <c r="C85" s="87" t="str">
        <f>IF(ISERROR(VLOOKUP(E85,'組合情報管理簿（R10927現在）'!$A:$G,7,FALSE)),"",VLOOKUP(E85,'組合情報管理簿（R10927現在）'!$A:$G,7,FALSE)&amp;"健康保険組合")</f>
        <v>大阪府電気工事健康保険組合</v>
      </c>
      <c r="D85" s="82" t="b">
        <f t="shared" si="5"/>
        <v>1</v>
      </c>
      <c r="E85" s="103">
        <f>IF(ISERROR(VLOOKUP(B85,貼り付け用!$S:$V,4,FALSE)),"",VLOOKUP(B85,貼り付け用!$S:$V,4,FALSE))</f>
        <v>62980</v>
      </c>
      <c r="F85" s="87" t="str">
        <f>VLOOKUP(E85,'組合情報管理簿（R10927現在）'!$A:$G,7,FALSE)</f>
        <v>大阪府電気工事</v>
      </c>
      <c r="G85" s="103">
        <f>IF(ISERROR(VLOOKUP(F85,'組合情報管理簿（R10927現在）'!$G:$I,3,FALSE)),"",VLOOKUP(F85,'組合情報管理簿（R10927現在）'!$G:$I,3,FALSE))</f>
        <v>62980</v>
      </c>
      <c r="H85" s="82" t="b">
        <f t="shared" si="7"/>
        <v>1</v>
      </c>
      <c r="I85" s="99" t="str">
        <f>IF(B85=0,"",IF(ISERROR(VLOOKUP(E85,#REF!,2,FALSE)),"非該当","該当"))</f>
        <v>非該当</v>
      </c>
      <c r="J85" s="99">
        <f t="shared" si="6"/>
        <v>1</v>
      </c>
      <c r="K85" s="57" t="str">
        <f>①登録用リスト!C60</f>
        <v>大阪府</v>
      </c>
      <c r="L85" s="51" t="str">
        <f>①登録用リスト!D60</f>
        <v>おおさかふでんきこうじ</v>
      </c>
    </row>
    <row r="86" spans="1:12" ht="17.25" customHeight="1" x14ac:dyDescent="0.15">
      <c r="A86" s="84">
        <v>53</v>
      </c>
      <c r="B86" s="87" t="str">
        <f>①登録用リスト!B61</f>
        <v>大阪府電設工業健康保険組合</v>
      </c>
      <c r="C86" s="87" t="str">
        <f>IF(ISERROR(VLOOKUP(E86,'組合情報管理簿（R10927現在）'!$A:$G,7,FALSE)),"",VLOOKUP(E86,'組合情報管理簿（R10927現在）'!$A:$G,7,FALSE)&amp;"健康保険組合")</f>
        <v>大阪府電設工業健康保険組合</v>
      </c>
      <c r="D86" s="82" t="b">
        <f t="shared" si="5"/>
        <v>1</v>
      </c>
      <c r="E86" s="103">
        <f>IF(ISERROR(VLOOKUP(B86,貼り付け用!$S:$V,4,FALSE)),"",VLOOKUP(B86,貼り付け用!$S:$V,4,FALSE))</f>
        <v>62368</v>
      </c>
      <c r="F86" s="87" t="str">
        <f>VLOOKUP(E86,'組合情報管理簿（R10927現在）'!$A:$G,7,FALSE)</f>
        <v>大阪府電設工業</v>
      </c>
      <c r="G86" s="103">
        <f>IF(ISERROR(VLOOKUP(F86,'組合情報管理簿（R10927現在）'!$G:$I,3,FALSE)),"",VLOOKUP(F86,'組合情報管理簿（R10927現在）'!$G:$I,3,FALSE))</f>
        <v>62368</v>
      </c>
      <c r="H86" s="82" t="b">
        <f t="shared" si="7"/>
        <v>1</v>
      </c>
      <c r="I86" s="99" t="str">
        <f>IF(B86=0,"",IF(ISERROR(VLOOKUP(E86,#REF!,2,FALSE)),"非該当","該当"))</f>
        <v>非該当</v>
      </c>
      <c r="J86" s="99">
        <f t="shared" si="6"/>
        <v>1</v>
      </c>
      <c r="K86" s="57" t="str">
        <f>①登録用リスト!C61</f>
        <v>大阪府</v>
      </c>
      <c r="L86" s="51" t="str">
        <f>①登録用リスト!D61</f>
        <v>おおさかふでんせつこうぎょう</v>
      </c>
    </row>
    <row r="87" spans="1:12" ht="17.25" customHeight="1" x14ac:dyDescent="0.15">
      <c r="A87" s="84">
        <v>54</v>
      </c>
      <c r="B87" s="87" t="str">
        <f>①登録用リスト!B62</f>
        <v>大阪線材製品健康保険組合</v>
      </c>
      <c r="C87" s="87" t="str">
        <f>IF(ISERROR(VLOOKUP(E87,'組合情報管理簿（R10927現在）'!$A:$G,7,FALSE)),"",VLOOKUP(E87,'組合情報管理簿（R10927現在）'!$A:$G,7,FALSE)&amp;"健康保険組合")</f>
        <v>大阪線材製品健康保険組合</v>
      </c>
      <c r="D87" s="82" t="b">
        <f t="shared" si="5"/>
        <v>1</v>
      </c>
      <c r="E87" s="103">
        <f>IF(ISERROR(VLOOKUP(B87,貼り付け用!$S:$V,4,FALSE)),"",VLOOKUP(B87,貼り付け用!$S:$V,4,FALSE))</f>
        <v>62359</v>
      </c>
      <c r="F87" s="87" t="str">
        <f>VLOOKUP(E87,'組合情報管理簿（R10927現在）'!$A:$G,7,FALSE)</f>
        <v>大阪線材製品</v>
      </c>
      <c r="G87" s="103">
        <f>IF(ISERROR(VLOOKUP(F87,'組合情報管理簿（R10927現在）'!$G:$I,3,FALSE)),"",VLOOKUP(F87,'組合情報管理簿（R10927現在）'!$G:$I,3,FALSE))</f>
        <v>62359</v>
      </c>
      <c r="H87" s="82" t="b">
        <f t="shared" si="7"/>
        <v>1</v>
      </c>
      <c r="I87" s="99" t="str">
        <f>IF(B87=0,"",IF(ISERROR(VLOOKUP(E87,#REF!,2,FALSE)),"非該当","該当"))</f>
        <v>非該当</v>
      </c>
      <c r="J87" s="99">
        <f t="shared" si="6"/>
        <v>1</v>
      </c>
      <c r="K87" s="57" t="str">
        <f>①登録用リスト!C62</f>
        <v>大阪府</v>
      </c>
      <c r="L87" s="51" t="str">
        <f>①登録用リスト!D62</f>
        <v>おおさかめんざいせいひん</v>
      </c>
    </row>
    <row r="88" spans="1:12" ht="17.25" customHeight="1" x14ac:dyDescent="0.15">
      <c r="A88" s="84">
        <v>55</v>
      </c>
      <c r="B88" s="87" t="str">
        <f>①登録用リスト!B63</f>
        <v>大阪薬業健康保険組合</v>
      </c>
      <c r="C88" s="87" t="str">
        <f>IF(ISERROR(VLOOKUP(E88,'組合情報管理簿（R10927現在）'!$A:$G,7,FALSE)),"",VLOOKUP(E88,'組合情報管理簿（R10927現在）'!$A:$G,7,FALSE)&amp;"健康保険組合")</f>
        <v>大阪薬業健康保険組合</v>
      </c>
      <c r="D88" s="82" t="b">
        <f t="shared" si="5"/>
        <v>1</v>
      </c>
      <c r="E88" s="103">
        <f>IF(ISERROR(VLOOKUP(B88,貼り付け用!$S:$V,4,FALSE)),"",VLOOKUP(B88,貼り付け用!$S:$V,4,FALSE))</f>
        <v>61991</v>
      </c>
      <c r="F88" s="87" t="str">
        <f>VLOOKUP(E88,'組合情報管理簿（R10927現在）'!$A:$G,7,FALSE)</f>
        <v>大阪薬業</v>
      </c>
      <c r="G88" s="103">
        <f>IF(ISERROR(VLOOKUP(F88,'組合情報管理簿（R10927現在）'!$G:$I,3,FALSE)),"",VLOOKUP(F88,'組合情報管理簿（R10927現在）'!$G:$I,3,FALSE))</f>
        <v>61991</v>
      </c>
      <c r="H88" s="82" t="b">
        <f t="shared" si="7"/>
        <v>1</v>
      </c>
      <c r="I88" s="99" t="str">
        <f>IF(B88=0,"",IF(ISERROR(VLOOKUP(E88,#REF!,2,FALSE)),"非該当","該当"))</f>
        <v>非該当</v>
      </c>
      <c r="J88" s="99">
        <f t="shared" si="6"/>
        <v>1</v>
      </c>
      <c r="K88" s="57" t="str">
        <f>①登録用リスト!C63</f>
        <v>大阪府</v>
      </c>
      <c r="L88" s="51" t="str">
        <f>①登録用リスト!D63</f>
        <v>おおさかやくぎょう</v>
      </c>
    </row>
    <row r="89" spans="1:12" ht="17.25" customHeight="1" x14ac:dyDescent="0.15">
      <c r="A89" s="84">
        <v>56</v>
      </c>
      <c r="B89" s="87" t="str">
        <f>①登録用リスト!B64</f>
        <v>大阪読売健康保険組合</v>
      </c>
      <c r="C89" s="87" t="str">
        <f>IF(ISERROR(VLOOKUP(E89,'組合情報管理簿（R10927現在）'!$A:$G,7,FALSE)),"",VLOOKUP(E89,'組合情報管理簿（R10927現在）'!$A:$G,7,FALSE)&amp;"健康保険組合")</f>
        <v>大阪読売健康保険組合</v>
      </c>
      <c r="D89" s="82" t="b">
        <f t="shared" si="5"/>
        <v>1</v>
      </c>
      <c r="E89" s="103">
        <f>IF(ISERROR(VLOOKUP(B89,貼り付け用!$S:$V,4,FALSE)),"",VLOOKUP(B89,貼り付け用!$S:$V,4,FALSE))</f>
        <v>61625</v>
      </c>
      <c r="F89" s="87" t="str">
        <f>VLOOKUP(E89,'組合情報管理簿（R10927現在）'!$A:$G,7,FALSE)</f>
        <v>大阪読売</v>
      </c>
      <c r="G89" s="103">
        <f>IF(ISERROR(VLOOKUP(F89,'組合情報管理簿（R10927現在）'!$G:$I,3,FALSE)),"",VLOOKUP(F89,'組合情報管理簿（R10927現在）'!$G:$I,3,FALSE))</f>
        <v>61625</v>
      </c>
      <c r="H89" s="82" t="b">
        <f t="shared" si="7"/>
        <v>1</v>
      </c>
      <c r="I89" s="99" t="str">
        <f>IF(B89=0,"",IF(ISERROR(VLOOKUP(E89,#REF!,2,FALSE)),"非該当","該当"))</f>
        <v>非該当</v>
      </c>
      <c r="J89" s="99">
        <f t="shared" si="6"/>
        <v>1</v>
      </c>
      <c r="K89" s="57" t="str">
        <f>①登録用リスト!C64</f>
        <v>大阪府</v>
      </c>
      <c r="L89" s="51" t="str">
        <f>①登録用リスト!D64</f>
        <v>おおさかよみうり</v>
      </c>
    </row>
    <row r="90" spans="1:12" ht="17.25" customHeight="1" x14ac:dyDescent="0.15">
      <c r="A90" s="84">
        <v>57</v>
      </c>
      <c r="B90" s="87" t="str">
        <f>①登録用リスト!B65</f>
        <v>大沢健康保険組合</v>
      </c>
      <c r="C90" s="87" t="str">
        <f>IF(ISERROR(VLOOKUP(E90,'組合情報管理簿（R10927現在）'!$A:$G,7,FALSE)),"",VLOOKUP(E90,'組合情報管理簿（R10927現在）'!$A:$G,7,FALSE)&amp;"健康保険組合")</f>
        <v>大沢健康保険組合</v>
      </c>
      <c r="D90" s="82" t="b">
        <f t="shared" si="5"/>
        <v>1</v>
      </c>
      <c r="E90" s="103">
        <f>IF(ISERROR(VLOOKUP(B90,貼り付け用!$S:$V,4,FALSE)),"",VLOOKUP(B90,貼り付け用!$S:$V,4,FALSE))</f>
        <v>25161</v>
      </c>
      <c r="F90" s="87" t="str">
        <f>VLOOKUP(E90,'組合情報管理簿（R10927現在）'!$A:$G,7,FALSE)</f>
        <v>大沢</v>
      </c>
      <c r="G90" s="103">
        <f>IF(ISERROR(VLOOKUP(F90,'組合情報管理簿（R10927現在）'!$G:$I,3,FALSE)),"",VLOOKUP(F90,'組合情報管理簿（R10927現在）'!$G:$I,3,FALSE))</f>
        <v>25161</v>
      </c>
      <c r="H90" s="82" t="b">
        <f t="shared" si="7"/>
        <v>1</v>
      </c>
      <c r="I90" s="99" t="str">
        <f>IF(B90=0,"",IF(ISERROR(VLOOKUP(E90,#REF!,2,FALSE)),"非該当","該当"))</f>
        <v>非該当</v>
      </c>
      <c r="J90" s="99">
        <f t="shared" si="6"/>
        <v>1</v>
      </c>
      <c r="K90" s="57" t="str">
        <f>①登録用リスト!C65</f>
        <v>東京都</v>
      </c>
      <c r="L90" s="51" t="str">
        <f>①登録用リスト!D65</f>
        <v>おおさわ</v>
      </c>
    </row>
    <row r="91" spans="1:12" ht="17.25" customHeight="1" x14ac:dyDescent="0.15">
      <c r="A91" s="84">
        <v>58</v>
      </c>
      <c r="B91" s="87" t="str">
        <f>①登録用リスト!B66</f>
        <v>オカモト健康保険組合</v>
      </c>
      <c r="C91" s="87" t="str">
        <f>IF(ISERROR(VLOOKUP(E91,'組合情報管理簿（R10927現在）'!$A:$G,7,FALSE)),"",VLOOKUP(E91,'組合情報管理簿（R10927現在）'!$A:$G,7,FALSE)&amp;"健康保険組合")</f>
        <v>オカモト健康保険組合</v>
      </c>
      <c r="D91" s="82" t="b">
        <f t="shared" si="5"/>
        <v>1</v>
      </c>
      <c r="E91" s="103">
        <f>IF(ISERROR(VLOOKUP(B91,貼り付け用!$S:$V,4,FALSE)),"",VLOOKUP(B91,貼り付け用!$S:$V,4,FALSE))</f>
        <v>24544</v>
      </c>
      <c r="F91" s="87" t="str">
        <f>VLOOKUP(E91,'組合情報管理簿（R10927現在）'!$A:$G,7,FALSE)</f>
        <v>オカモト</v>
      </c>
      <c r="G91" s="103">
        <f>IF(ISERROR(VLOOKUP(F91,'組合情報管理簿（R10927現在）'!$G:$I,3,FALSE)),"",VLOOKUP(F91,'組合情報管理簿（R10927現在）'!$G:$I,3,FALSE))</f>
        <v>24544</v>
      </c>
      <c r="H91" s="82" t="b">
        <f t="shared" si="7"/>
        <v>1</v>
      </c>
      <c r="I91" s="99" t="str">
        <f>IF(B91=0,"",IF(ISERROR(VLOOKUP(E91,#REF!,2,FALSE)),"非該当","該当"))</f>
        <v>非該当</v>
      </c>
      <c r="J91" s="99">
        <f t="shared" si="6"/>
        <v>1</v>
      </c>
      <c r="K91" s="57" t="str">
        <f>①登録用リスト!C66</f>
        <v>東京都</v>
      </c>
      <c r="L91" s="51" t="str">
        <f>①登録用リスト!D66</f>
        <v>おかもと</v>
      </c>
    </row>
    <row r="92" spans="1:12" ht="17.25" customHeight="1" x14ac:dyDescent="0.15">
      <c r="A92" s="84">
        <v>59</v>
      </c>
      <c r="B92" s="87" t="str">
        <f>①登録用リスト!B67</f>
        <v>沖電気工業健康保険組合</v>
      </c>
      <c r="C92" s="87" t="str">
        <f>IF(ISERROR(VLOOKUP(E92,'組合情報管理簿（R10927現在）'!$A:$G,7,FALSE)),"",VLOOKUP(E92,'組合情報管理簿（R10927現在）'!$A:$G,7,FALSE)&amp;"健康保険組合")</f>
        <v>沖電気工業健康保険組合</v>
      </c>
      <c r="D92" s="82" t="b">
        <f t="shared" si="5"/>
        <v>1</v>
      </c>
      <c r="E92" s="103">
        <f>IF(ISERROR(VLOOKUP(B92,貼り付け用!$S:$V,4,FALSE)),"",VLOOKUP(B92,貼り付け用!$S:$V,4,FALSE))</f>
        <v>20072</v>
      </c>
      <c r="F92" s="87" t="str">
        <f>VLOOKUP(E92,'組合情報管理簿（R10927現在）'!$A:$G,7,FALSE)</f>
        <v>沖電気工業</v>
      </c>
      <c r="G92" s="103">
        <f>IF(ISERROR(VLOOKUP(F92,'組合情報管理簿（R10927現在）'!$G:$I,3,FALSE)),"",VLOOKUP(F92,'組合情報管理簿（R10927現在）'!$G:$I,3,FALSE))</f>
        <v>20072</v>
      </c>
      <c r="H92" s="82" t="b">
        <f t="shared" si="7"/>
        <v>1</v>
      </c>
      <c r="I92" s="99" t="str">
        <f>IF(B92=0,"",IF(ISERROR(VLOOKUP(E92,#REF!,2,FALSE)),"非該当","該当"))</f>
        <v>非該当</v>
      </c>
      <c r="J92" s="99">
        <f t="shared" si="6"/>
        <v>1</v>
      </c>
      <c r="K92" s="57" t="str">
        <f>①登録用リスト!C67</f>
        <v>東京都</v>
      </c>
      <c r="L92" s="51" t="str">
        <f>①登録用リスト!D67</f>
        <v>おきでんきこうぎょう</v>
      </c>
    </row>
    <row r="93" spans="1:12" ht="17.25" customHeight="1" x14ac:dyDescent="0.15">
      <c r="A93" s="84">
        <v>60</v>
      </c>
      <c r="B93" s="87" t="str">
        <f>①登録用リスト!B68</f>
        <v>外国運輸金融健康保険組合</v>
      </c>
      <c r="C93" s="87" t="str">
        <f>IF(ISERROR(VLOOKUP(E93,'組合情報管理簿（R10927現在）'!$A:$G,7,FALSE)),"",VLOOKUP(E93,'組合情報管理簿（R10927現在）'!$A:$G,7,FALSE)&amp;"健康保険組合")</f>
        <v>外国運輸金融健康保険組合</v>
      </c>
      <c r="D93" s="82" t="b">
        <f t="shared" si="5"/>
        <v>1</v>
      </c>
      <c r="E93" s="103">
        <f>IF(ISERROR(VLOOKUP(B93,貼り付け用!$S:$V,4,FALSE)),"",VLOOKUP(B93,貼り付け用!$S:$V,4,FALSE))</f>
        <v>26666</v>
      </c>
      <c r="F93" s="87" t="str">
        <f>VLOOKUP(E93,'組合情報管理簿（R10927現在）'!$A:$G,7,FALSE)</f>
        <v>外国運輸金融</v>
      </c>
      <c r="G93" s="103">
        <f>IF(ISERROR(VLOOKUP(F93,'組合情報管理簿（R10927現在）'!$G:$I,3,FALSE)),"",VLOOKUP(F93,'組合情報管理簿（R10927現在）'!$G:$I,3,FALSE))</f>
        <v>26666</v>
      </c>
      <c r="H93" s="82" t="b">
        <f t="shared" si="7"/>
        <v>1</v>
      </c>
      <c r="I93" s="99" t="str">
        <f>IF(B93=0,"",IF(ISERROR(VLOOKUP(E93,#REF!,2,FALSE)),"非該当","該当"))</f>
        <v>非該当</v>
      </c>
      <c r="J93" s="99">
        <f t="shared" si="6"/>
        <v>1</v>
      </c>
      <c r="K93" s="57" t="str">
        <f>①登録用リスト!C68</f>
        <v>東京都</v>
      </c>
      <c r="L93" s="51" t="str">
        <f>①登録用リスト!D68</f>
        <v>がいこくうんゆきんゆう</v>
      </c>
    </row>
    <row r="94" spans="1:12" ht="17.25" customHeight="1" x14ac:dyDescent="0.15">
      <c r="A94" s="84">
        <v>61</v>
      </c>
      <c r="B94" s="87" t="str">
        <f>①登録用リスト!B69</f>
        <v>科学技術健康保険組合</v>
      </c>
      <c r="C94" s="87" t="str">
        <f>IF(ISERROR(VLOOKUP(E94,'組合情報管理簿（R10927現在）'!$A:$G,7,FALSE)),"",VLOOKUP(E94,'組合情報管理簿（R10927現在）'!$A:$G,7,FALSE)&amp;"健康保険組合")</f>
        <v>科学技術健康保険組合</v>
      </c>
      <c r="D94" s="82" t="b">
        <f t="shared" si="5"/>
        <v>1</v>
      </c>
      <c r="E94" s="103">
        <f>IF(ISERROR(VLOOKUP(B94,貼り付け用!$S:$V,4,FALSE)),"",VLOOKUP(B94,貼り付け用!$S:$V,4,FALSE))</f>
        <v>43368</v>
      </c>
      <c r="F94" s="87" t="str">
        <f>VLOOKUP(E94,'組合情報管理簿（R10927現在）'!$A:$G,7,FALSE)</f>
        <v>科学技術</v>
      </c>
      <c r="G94" s="103">
        <f>IF(ISERROR(VLOOKUP(F94,'組合情報管理簿（R10927現在）'!$G:$I,3,FALSE)),"",VLOOKUP(F94,'組合情報管理簿（R10927現在）'!$G:$I,3,FALSE))</f>
        <v>43368</v>
      </c>
      <c r="H94" s="82" t="b">
        <f t="shared" si="7"/>
        <v>1</v>
      </c>
      <c r="I94" s="99" t="str">
        <f>IF(B94=0,"",IF(ISERROR(VLOOKUP(E94,#REF!,2,FALSE)),"非該当","該当"))</f>
        <v>非該当</v>
      </c>
      <c r="J94" s="99">
        <f t="shared" si="6"/>
        <v>1</v>
      </c>
      <c r="K94" s="57" t="str">
        <f>①登録用リスト!C69</f>
        <v>埼玉県</v>
      </c>
      <c r="L94" s="51" t="str">
        <f>①登録用リスト!D69</f>
        <v>かがくぎじゅつ</v>
      </c>
    </row>
    <row r="95" spans="1:12" ht="17.25" customHeight="1" x14ac:dyDescent="0.15">
      <c r="A95" s="84">
        <v>62</v>
      </c>
      <c r="B95" s="87" t="str">
        <f>①登録用リスト!B70</f>
        <v>カスミ健康保険組合</v>
      </c>
      <c r="C95" s="87" t="str">
        <f>IF(ISERROR(VLOOKUP(E95,'組合情報管理簿（R10927現在）'!$A:$G,7,FALSE)),"",VLOOKUP(E95,'組合情報管理簿（R10927現在）'!$A:$G,7,FALSE)&amp;"健康保険組合")</f>
        <v>カスミ健康保険組合</v>
      </c>
      <c r="D95" s="82" t="b">
        <f t="shared" si="5"/>
        <v>1</v>
      </c>
      <c r="E95" s="103">
        <f>IF(ISERROR(VLOOKUP(B95,貼り付け用!$S:$V,4,FALSE)),"",VLOOKUP(B95,貼り付け用!$S:$V,4,FALSE))</f>
        <v>40345</v>
      </c>
      <c r="F95" s="87" t="str">
        <f>VLOOKUP(E95,'組合情報管理簿（R10927現在）'!$A:$G,7,FALSE)</f>
        <v>カスミ</v>
      </c>
      <c r="G95" s="103">
        <f>IF(ISERROR(VLOOKUP(F95,'組合情報管理簿（R10927現在）'!$G:$I,3,FALSE)),"",VLOOKUP(F95,'組合情報管理簿（R10927現在）'!$G:$I,3,FALSE))</f>
        <v>40345</v>
      </c>
      <c r="H95" s="82" t="b">
        <f t="shared" si="7"/>
        <v>1</v>
      </c>
      <c r="I95" s="99" t="str">
        <f>IF(B95=0,"",IF(ISERROR(VLOOKUP(E95,#REF!,2,FALSE)),"非該当","該当"))</f>
        <v>非該当</v>
      </c>
      <c r="J95" s="99">
        <f t="shared" si="6"/>
        <v>1</v>
      </c>
      <c r="K95" s="57" t="str">
        <f>①登録用リスト!C70</f>
        <v>茨城県</v>
      </c>
      <c r="L95" s="51" t="str">
        <f>①登録用リスト!D70</f>
        <v>かすみ</v>
      </c>
    </row>
    <row r="96" spans="1:12" ht="17.25" customHeight="1" x14ac:dyDescent="0.15">
      <c r="A96" s="84">
        <v>63</v>
      </c>
      <c r="B96" s="87" t="str">
        <f>①登録用リスト!B71</f>
        <v>勝又健康保険組合</v>
      </c>
      <c r="C96" s="87" t="str">
        <f>IF(ISERROR(VLOOKUP(E96,'組合情報管理簿（R10927現在）'!$A:$G,7,FALSE)),"",VLOOKUP(E96,'組合情報管理簿（R10927現在）'!$A:$G,7,FALSE)&amp;"健康保険組合")</f>
        <v>勝又健康保険組合</v>
      </c>
      <c r="D96" s="82" t="b">
        <f t="shared" si="5"/>
        <v>1</v>
      </c>
      <c r="E96" s="103">
        <f>IF(ISERROR(VLOOKUP(B96,貼り付け用!$S:$V,4,FALSE)),"",VLOOKUP(B96,貼り付け用!$S:$V,4,FALSE))</f>
        <v>44199</v>
      </c>
      <c r="F96" s="87" t="str">
        <f>VLOOKUP(E96,'組合情報管理簿（R10927現在）'!$A:$G,7,FALSE)</f>
        <v>勝又</v>
      </c>
      <c r="G96" s="103">
        <f>IF(ISERROR(VLOOKUP(F96,'組合情報管理簿（R10927現在）'!$G:$I,3,FALSE)),"",VLOOKUP(F96,'組合情報管理簿（R10927現在）'!$G:$I,3,FALSE))</f>
        <v>44199</v>
      </c>
      <c r="H96" s="82" t="b">
        <f t="shared" si="7"/>
        <v>1</v>
      </c>
      <c r="I96" s="99" t="str">
        <f>IF(B96=0,"",IF(ISERROR(VLOOKUP(E96,#REF!,2,FALSE)),"非該当","該当"))</f>
        <v>非該当</v>
      </c>
      <c r="J96" s="99">
        <f t="shared" si="6"/>
        <v>1</v>
      </c>
      <c r="K96" s="57" t="str">
        <f>①登録用リスト!C71</f>
        <v>千葉県</v>
      </c>
      <c r="L96" s="51" t="str">
        <f>①登録用リスト!D71</f>
        <v>かつまた</v>
      </c>
    </row>
    <row r="97" spans="1:12" ht="17.25" customHeight="1" x14ac:dyDescent="0.15">
      <c r="A97" s="84">
        <v>64</v>
      </c>
      <c r="B97" s="87" t="str">
        <f>①登録用リスト!B72</f>
        <v>神奈川県管工事業健康保険組合</v>
      </c>
      <c r="C97" s="87" t="str">
        <f>IF(ISERROR(VLOOKUP(E97,'組合情報管理簿（R10927現在）'!$A:$G,7,FALSE)),"",VLOOKUP(E97,'組合情報管理簿（R10927現在）'!$A:$G,7,FALSE)&amp;"健康保険組合")</f>
        <v>神奈川県管工事業健康保険組合</v>
      </c>
      <c r="D97" s="82" t="b">
        <f t="shared" si="5"/>
        <v>1</v>
      </c>
      <c r="E97" s="103">
        <f>IF(ISERROR(VLOOKUP(B97,貼り付け用!$S:$V,4,FALSE)),"",VLOOKUP(B97,貼り付け用!$S:$V,4,FALSE))</f>
        <v>46414</v>
      </c>
      <c r="F97" s="87" t="str">
        <f>VLOOKUP(E97,'組合情報管理簿（R10927現在）'!$A:$G,7,FALSE)</f>
        <v>神奈川県管工事業</v>
      </c>
      <c r="G97" s="103">
        <f>IF(ISERROR(VLOOKUP(F97,'組合情報管理簿（R10927現在）'!$G:$I,3,FALSE)),"",VLOOKUP(F97,'組合情報管理簿（R10927現在）'!$G:$I,3,FALSE))</f>
        <v>46414</v>
      </c>
      <c r="H97" s="82" t="b">
        <f t="shared" si="7"/>
        <v>1</v>
      </c>
      <c r="I97" s="99" t="str">
        <f>IF(B97=0,"",IF(ISERROR(VLOOKUP(E97,#REF!,2,FALSE)),"非該当","該当"))</f>
        <v>非該当</v>
      </c>
      <c r="J97" s="99">
        <f t="shared" si="6"/>
        <v>1</v>
      </c>
      <c r="K97" s="57" t="str">
        <f>①登録用リスト!C72</f>
        <v>神奈川県</v>
      </c>
      <c r="L97" s="51" t="str">
        <f>①登録用リスト!D72</f>
        <v>かながわけんかんこうじぎょう</v>
      </c>
    </row>
    <row r="98" spans="1:12" ht="17.25" customHeight="1" x14ac:dyDescent="0.15">
      <c r="A98" s="84">
        <v>65</v>
      </c>
      <c r="B98" s="87" t="str">
        <f>①登録用リスト!B73</f>
        <v>神奈川県機器健康保険組合</v>
      </c>
      <c r="C98" s="87" t="str">
        <f>IF(ISERROR(VLOOKUP(E98,'組合情報管理簿（R10927現在）'!$A:$G,7,FALSE)),"",VLOOKUP(E98,'組合情報管理簿（R10927現在）'!$A:$G,7,FALSE)&amp;"健康保険組合")</f>
        <v>神奈川県機器健康保険組合</v>
      </c>
      <c r="D98" s="82" t="b">
        <f t="shared" ref="D98:D161" si="8">IF(B98=0,"",IF(B98=C98,TRUE,FALSE))</f>
        <v>1</v>
      </c>
      <c r="E98" s="103">
        <f>IF(ISERROR(VLOOKUP(B98,貼り付け用!$S:$V,4,FALSE)),"",VLOOKUP(B98,貼り付け用!$S:$V,4,FALSE))</f>
        <v>46390</v>
      </c>
      <c r="F98" s="87" t="str">
        <f>VLOOKUP(E98,'組合情報管理簿（R10927現在）'!$A:$G,7,FALSE)</f>
        <v>神奈川県機器</v>
      </c>
      <c r="G98" s="103">
        <f>IF(ISERROR(VLOOKUP(F98,'組合情報管理簿（R10927現在）'!$G:$I,3,FALSE)),"",VLOOKUP(F98,'組合情報管理簿（R10927現在）'!$G:$I,3,FALSE))</f>
        <v>46390</v>
      </c>
      <c r="H98" s="82" t="b">
        <f t="shared" si="7"/>
        <v>1</v>
      </c>
      <c r="I98" s="99" t="str">
        <f>IF(B98=0,"",IF(ISERROR(VLOOKUP(E98,#REF!,2,FALSE)),"非該当","該当"))</f>
        <v>非該当</v>
      </c>
      <c r="J98" s="99">
        <f t="shared" ref="J98:J161" si="9">IF(B98=0,"",COUNTIF($B$9:$B$1681,B98))</f>
        <v>1</v>
      </c>
      <c r="K98" s="57" t="str">
        <f>①登録用リスト!C73</f>
        <v>神奈川県</v>
      </c>
      <c r="L98" s="51" t="str">
        <f>①登録用リスト!D73</f>
        <v>かながわけんきき</v>
      </c>
    </row>
    <row r="99" spans="1:12" ht="17.25" customHeight="1" x14ac:dyDescent="0.15">
      <c r="A99" s="84">
        <v>66</v>
      </c>
      <c r="B99" s="87" t="str">
        <f>①登録用リスト!B74</f>
        <v>神奈川県建設業健康保険組合</v>
      </c>
      <c r="C99" s="87" t="str">
        <f>IF(ISERROR(VLOOKUP(E99,'組合情報管理簿（R10927現在）'!$A:$G,7,FALSE)),"",VLOOKUP(E99,'組合情報管理簿（R10927現在）'!$A:$G,7,FALSE)&amp;"健康保険組合")</f>
        <v>神奈川県建設業健康保険組合</v>
      </c>
      <c r="D99" s="82" t="b">
        <f t="shared" si="8"/>
        <v>1</v>
      </c>
      <c r="E99" s="103">
        <f>IF(ISERROR(VLOOKUP(B99,貼り付け用!$S:$V,4,FALSE)),"",VLOOKUP(B99,貼り付け用!$S:$V,4,FALSE))</f>
        <v>46362</v>
      </c>
      <c r="F99" s="87" t="str">
        <f>VLOOKUP(E99,'組合情報管理簿（R10927現在）'!$A:$G,7,FALSE)</f>
        <v>神奈川県建設業</v>
      </c>
      <c r="G99" s="103">
        <f>IF(ISERROR(VLOOKUP(F99,'組合情報管理簿（R10927現在）'!$G:$I,3,FALSE)),"",VLOOKUP(F99,'組合情報管理簿（R10927現在）'!$G:$I,3,FALSE))</f>
        <v>46362</v>
      </c>
      <c r="H99" s="82" t="b">
        <f t="shared" ref="H99:H162" si="10">IF(E99="","",IF(E99=G99,TRUE,FALSE))</f>
        <v>1</v>
      </c>
      <c r="I99" s="99" t="str">
        <f>IF(B99=0,"",IF(ISERROR(VLOOKUP(E99,#REF!,2,FALSE)),"非該当","該当"))</f>
        <v>非該当</v>
      </c>
      <c r="J99" s="99">
        <f t="shared" si="9"/>
        <v>1</v>
      </c>
      <c r="K99" s="57" t="str">
        <f>①登録用リスト!C74</f>
        <v>神奈川県</v>
      </c>
      <c r="L99" s="51" t="str">
        <f>①登録用リスト!D74</f>
        <v>かながわけんけんせつぎょう</v>
      </c>
    </row>
    <row r="100" spans="1:12" ht="17.25" customHeight="1" x14ac:dyDescent="0.15">
      <c r="A100" s="84">
        <v>67</v>
      </c>
      <c r="B100" s="87" t="str">
        <f>①登録用リスト!B75</f>
        <v>神奈川県自動車整備健康保険組合</v>
      </c>
      <c r="C100" s="87" t="str">
        <f>IF(ISERROR(VLOOKUP(E100,'組合情報管理簿（R10927現在）'!$A:$G,7,FALSE)),"",VLOOKUP(E100,'組合情報管理簿（R10927現在）'!$A:$G,7,FALSE)&amp;"健康保険組合")</f>
        <v>神奈川県自動車整備健康保険組合</v>
      </c>
      <c r="D100" s="82" t="b">
        <f t="shared" si="8"/>
        <v>1</v>
      </c>
      <c r="E100" s="103">
        <f>IF(ISERROR(VLOOKUP(B100,貼り付け用!$S:$V,4,FALSE)),"",VLOOKUP(B100,貼り付け用!$S:$V,4,FALSE))</f>
        <v>46317</v>
      </c>
      <c r="F100" s="87" t="str">
        <f>VLOOKUP(E100,'組合情報管理簿（R10927現在）'!$A:$G,7,FALSE)</f>
        <v>神奈川県自動車整備</v>
      </c>
      <c r="G100" s="103">
        <f>IF(ISERROR(VLOOKUP(F100,'組合情報管理簿（R10927現在）'!$G:$I,3,FALSE)),"",VLOOKUP(F100,'組合情報管理簿（R10927現在）'!$G:$I,3,FALSE))</f>
        <v>46317</v>
      </c>
      <c r="H100" s="82" t="b">
        <f t="shared" si="10"/>
        <v>1</v>
      </c>
      <c r="I100" s="99" t="str">
        <f>IF(B100=0,"",IF(ISERROR(VLOOKUP(E100,#REF!,2,FALSE)),"非該当","該当"))</f>
        <v>非該当</v>
      </c>
      <c r="J100" s="99">
        <f t="shared" si="9"/>
        <v>1</v>
      </c>
      <c r="K100" s="57" t="str">
        <f>①登録用リスト!C75</f>
        <v>神奈川県</v>
      </c>
      <c r="L100" s="51" t="str">
        <f>①登録用リスト!D75</f>
        <v>かながわけんじどうしゃせいび</v>
      </c>
    </row>
    <row r="101" spans="1:12" ht="17.25" customHeight="1" x14ac:dyDescent="0.15">
      <c r="A101" s="84">
        <v>68</v>
      </c>
      <c r="B101" s="87" t="str">
        <f>①登録用リスト!B76</f>
        <v>神奈川県情報サービス産業健康保険組合</v>
      </c>
      <c r="C101" s="87" t="str">
        <f>IF(ISERROR(VLOOKUP(E101,'組合情報管理簿（R10927現在）'!$A:$G,7,FALSE)),"",VLOOKUP(E101,'組合情報管理簿（R10927現在）'!$A:$G,7,FALSE)&amp;"健康保険組合")</f>
        <v>神奈川県情報サービス産業健康保険組合</v>
      </c>
      <c r="D101" s="82" t="b">
        <f t="shared" si="8"/>
        <v>1</v>
      </c>
      <c r="E101" s="103">
        <f>IF(ISERROR(VLOOKUP(B101,貼り付け用!$S:$V,4,FALSE)),"",VLOOKUP(B101,貼り付け用!$S:$V,4,FALSE))</f>
        <v>46567</v>
      </c>
      <c r="F101" s="87" t="str">
        <f>VLOOKUP(E101,'組合情報管理簿（R10927現在）'!$A:$G,7,FALSE)</f>
        <v>神奈川県情報サービス産業</v>
      </c>
      <c r="G101" s="103">
        <f>IF(ISERROR(VLOOKUP(F101,'組合情報管理簿（R10927現在）'!$G:$I,3,FALSE)),"",VLOOKUP(F101,'組合情報管理簿（R10927現在）'!$G:$I,3,FALSE))</f>
        <v>46567</v>
      </c>
      <c r="H101" s="82" t="b">
        <f t="shared" si="10"/>
        <v>1</v>
      </c>
      <c r="I101" s="99" t="str">
        <f>IF(B101=0,"",IF(ISERROR(VLOOKUP(E101,#REF!,2,FALSE)),"非該当","該当"))</f>
        <v>非該当</v>
      </c>
      <c r="J101" s="99">
        <f t="shared" si="9"/>
        <v>1</v>
      </c>
      <c r="K101" s="57" t="str">
        <f>①登録用リスト!C76</f>
        <v>神奈川県</v>
      </c>
      <c r="L101" s="51" t="str">
        <f>①登録用リスト!D76</f>
        <v>かながわけんじょうほうさーびすさんぎょう</v>
      </c>
    </row>
    <row r="102" spans="1:12" ht="17.25" customHeight="1" x14ac:dyDescent="0.15">
      <c r="A102" s="84">
        <v>69</v>
      </c>
      <c r="B102" s="87" t="str">
        <f>①登録用リスト!B77</f>
        <v>神奈川県食品製造健康保険組合</v>
      </c>
      <c r="C102" s="87" t="str">
        <f>IF(ISERROR(VLOOKUP(E102,'組合情報管理簿（R10927現在）'!$A:$G,7,FALSE)),"",VLOOKUP(E102,'組合情報管理簿（R10927現在）'!$A:$G,7,FALSE)&amp;"健康保険組合")</f>
        <v>神奈川県食品製造健康保険組合</v>
      </c>
      <c r="D102" s="82" t="b">
        <f t="shared" si="8"/>
        <v>1</v>
      </c>
      <c r="E102" s="103">
        <f>IF(ISERROR(VLOOKUP(B102,貼り付け用!$S:$V,4,FALSE)),"",VLOOKUP(B102,貼り付け用!$S:$V,4,FALSE))</f>
        <v>46594</v>
      </c>
      <c r="F102" s="87" t="str">
        <f>VLOOKUP(E102,'組合情報管理簿（R10927現在）'!$A:$G,7,FALSE)</f>
        <v>神奈川県食品製造</v>
      </c>
      <c r="G102" s="103">
        <f>IF(ISERROR(VLOOKUP(F102,'組合情報管理簿（R10927現在）'!$G:$I,3,FALSE)),"",VLOOKUP(F102,'組合情報管理簿（R10927現在）'!$G:$I,3,FALSE))</f>
        <v>46594</v>
      </c>
      <c r="H102" s="82" t="b">
        <f t="shared" si="10"/>
        <v>1</v>
      </c>
      <c r="I102" s="99" t="str">
        <f>IF(B102=0,"",IF(ISERROR(VLOOKUP(E102,#REF!,2,FALSE)),"非該当","該当"))</f>
        <v>非該当</v>
      </c>
      <c r="J102" s="99">
        <f t="shared" si="9"/>
        <v>1</v>
      </c>
      <c r="K102" s="57" t="str">
        <f>①登録用リスト!C77</f>
        <v>神奈川県</v>
      </c>
      <c r="L102" s="51" t="str">
        <f>①登録用リスト!D77</f>
        <v>かながわけんしょくひんせいぞう</v>
      </c>
    </row>
    <row r="103" spans="1:12" ht="17.25" customHeight="1" x14ac:dyDescent="0.15">
      <c r="A103" s="84">
        <v>70</v>
      </c>
      <c r="B103" s="87" t="str">
        <f>①登録用リスト!B78</f>
        <v>神奈川県石油業健康保険組合</v>
      </c>
      <c r="C103" s="87" t="str">
        <f>IF(ISERROR(VLOOKUP(E103,'組合情報管理簿（R10927現在）'!$A:$G,7,FALSE)),"",VLOOKUP(E103,'組合情報管理簿（R10927現在）'!$A:$G,7,FALSE)&amp;"健康保険組合")</f>
        <v>神奈川県石油業健康保険組合</v>
      </c>
      <c r="D103" s="82" t="b">
        <f t="shared" si="8"/>
        <v>1</v>
      </c>
      <c r="E103" s="103">
        <f>IF(ISERROR(VLOOKUP(B103,貼り付け用!$S:$V,4,FALSE)),"",VLOOKUP(B103,貼り付け用!$S:$V,4,FALSE))</f>
        <v>46112</v>
      </c>
      <c r="F103" s="87" t="str">
        <f>VLOOKUP(E103,'組合情報管理簿（R10927現在）'!$A:$G,7,FALSE)</f>
        <v>神奈川県石油業</v>
      </c>
      <c r="G103" s="103">
        <f>IF(ISERROR(VLOOKUP(F103,'組合情報管理簿（R10927現在）'!$G:$I,3,FALSE)),"",VLOOKUP(F103,'組合情報管理簿（R10927現在）'!$G:$I,3,FALSE))</f>
        <v>46112</v>
      </c>
      <c r="H103" s="82" t="b">
        <f t="shared" si="10"/>
        <v>1</v>
      </c>
      <c r="I103" s="99" t="str">
        <f>IF(B103=0,"",IF(ISERROR(VLOOKUP(E103,#REF!,2,FALSE)),"非該当","該当"))</f>
        <v>非該当</v>
      </c>
      <c r="J103" s="99">
        <f t="shared" si="9"/>
        <v>1</v>
      </c>
      <c r="K103" s="57" t="str">
        <f>①登録用リスト!C78</f>
        <v>神奈川県</v>
      </c>
      <c r="L103" s="51" t="str">
        <f>①登録用リスト!D78</f>
        <v>かながわけんせきゆぎょう</v>
      </c>
    </row>
    <row r="104" spans="1:12" ht="17.25" customHeight="1" x14ac:dyDescent="0.15">
      <c r="A104" s="84">
        <v>71</v>
      </c>
      <c r="B104" s="87" t="str">
        <f>①登録用リスト!B79</f>
        <v>神奈川県プラスチック事業健康保険組合</v>
      </c>
      <c r="C104" s="87" t="str">
        <f>IF(ISERROR(VLOOKUP(E104,'組合情報管理簿（R10927現在）'!$A:$G,7,FALSE)),"",VLOOKUP(E104,'組合情報管理簿（R10927現在）'!$A:$G,7,FALSE)&amp;"健康保険組合")</f>
        <v>神奈川県プラスチック事業健康保険組合</v>
      </c>
      <c r="D104" s="82" t="b">
        <f t="shared" si="8"/>
        <v>1</v>
      </c>
      <c r="E104" s="103">
        <f>IF(ISERROR(VLOOKUP(B104,貼り付け用!$S:$V,4,FALSE)),"",VLOOKUP(B104,貼り付け用!$S:$V,4,FALSE))</f>
        <v>46460</v>
      </c>
      <c r="F104" s="87" t="str">
        <f>VLOOKUP(E104,'組合情報管理簿（R10927現在）'!$A:$G,7,FALSE)</f>
        <v>神奈川県プラスチック事業</v>
      </c>
      <c r="G104" s="103">
        <f>IF(ISERROR(VLOOKUP(F104,'組合情報管理簿（R10927現在）'!$G:$I,3,FALSE)),"",VLOOKUP(F104,'組合情報管理簿（R10927現在）'!$G:$I,3,FALSE))</f>
        <v>46460</v>
      </c>
      <c r="H104" s="82" t="b">
        <f t="shared" si="10"/>
        <v>1</v>
      </c>
      <c r="I104" s="99" t="str">
        <f>IF(B104=0,"",IF(ISERROR(VLOOKUP(E104,#REF!,2,FALSE)),"非該当","該当"))</f>
        <v>非該当</v>
      </c>
      <c r="J104" s="99">
        <f t="shared" si="9"/>
        <v>1</v>
      </c>
      <c r="K104" s="57" t="str">
        <f>①登録用リスト!C79</f>
        <v>神奈川県</v>
      </c>
      <c r="L104" s="51" t="str">
        <f>①登録用リスト!D79</f>
        <v>かながわけんぷらすちっくじぎょう</v>
      </c>
    </row>
    <row r="105" spans="1:12" ht="17.25" customHeight="1" x14ac:dyDescent="0.15">
      <c r="A105" s="84">
        <v>72</v>
      </c>
      <c r="B105" s="87" t="str">
        <f>①登録用リスト!B80</f>
        <v>神奈川鉄鋼産業健康保険組合</v>
      </c>
      <c r="C105" s="87" t="str">
        <f>IF(ISERROR(VLOOKUP(E105,'組合情報管理簿（R10927現在）'!$A:$G,7,FALSE)),"",VLOOKUP(E105,'組合情報管理簿（R10927現在）'!$A:$G,7,FALSE)&amp;"健康保険組合")</f>
        <v>神奈川鉄鋼産業健康保険組合</v>
      </c>
      <c r="D105" s="82" t="b">
        <f t="shared" si="8"/>
        <v>1</v>
      </c>
      <c r="E105" s="103">
        <f>IF(ISERROR(VLOOKUP(B105,貼り付け用!$S:$V,4,FALSE)),"",VLOOKUP(B105,貼り付け用!$S:$V,4,FALSE))</f>
        <v>46015</v>
      </c>
      <c r="F105" s="87" t="str">
        <f>VLOOKUP(E105,'組合情報管理簿（R10927現在）'!$A:$G,7,FALSE)</f>
        <v>神奈川鉄鋼産業</v>
      </c>
      <c r="G105" s="103">
        <f>IF(ISERROR(VLOOKUP(F105,'組合情報管理簿（R10927現在）'!$G:$I,3,FALSE)),"",VLOOKUP(F105,'組合情報管理簿（R10927現在）'!$G:$I,3,FALSE))</f>
        <v>46015</v>
      </c>
      <c r="H105" s="82" t="b">
        <f t="shared" si="10"/>
        <v>1</v>
      </c>
      <c r="I105" s="99" t="str">
        <f>IF(B105=0,"",IF(ISERROR(VLOOKUP(E105,#REF!,2,FALSE)),"非該当","該当"))</f>
        <v>非該当</v>
      </c>
      <c r="J105" s="99">
        <f t="shared" si="9"/>
        <v>1</v>
      </c>
      <c r="K105" s="57" t="str">
        <f>①登録用リスト!C80</f>
        <v>神奈川県</v>
      </c>
      <c r="L105" s="51" t="str">
        <f>①登録用リスト!D80</f>
        <v>かながわせいてつさんぎょう</v>
      </c>
    </row>
    <row r="106" spans="1:12" ht="17.25" customHeight="1" x14ac:dyDescent="0.15">
      <c r="A106" s="84">
        <v>73</v>
      </c>
      <c r="B106" s="87" t="str">
        <f>①登録用リスト!B81</f>
        <v>カネカ健康保険組合</v>
      </c>
      <c r="C106" s="87" t="str">
        <f>IF(ISERROR(VLOOKUP(E106,'組合情報管理簿（R10927現在）'!$A:$G,7,FALSE)),"",VLOOKUP(E106,'組合情報管理簿（R10927現在）'!$A:$G,7,FALSE)&amp;"健康保険組合")</f>
        <v>カネカ健康保険組合</v>
      </c>
      <c r="D106" s="82" t="b">
        <f t="shared" si="8"/>
        <v>1</v>
      </c>
      <c r="E106" s="103">
        <f>IF(ISERROR(VLOOKUP(B106,貼り付け用!$S:$V,4,FALSE)),"",VLOOKUP(B106,貼り付け用!$S:$V,4,FALSE))</f>
        <v>61388</v>
      </c>
      <c r="F106" s="87" t="str">
        <f>VLOOKUP(E106,'組合情報管理簿（R10927現在）'!$A:$G,7,FALSE)</f>
        <v>カネカ</v>
      </c>
      <c r="G106" s="103">
        <f>IF(ISERROR(VLOOKUP(F106,'組合情報管理簿（R10927現在）'!$G:$I,3,FALSE)),"",VLOOKUP(F106,'組合情報管理簿（R10927現在）'!$G:$I,3,FALSE))</f>
        <v>61388</v>
      </c>
      <c r="H106" s="82" t="b">
        <f t="shared" si="10"/>
        <v>1</v>
      </c>
      <c r="I106" s="99" t="str">
        <f>IF(B106=0,"",IF(ISERROR(VLOOKUP(E106,#REF!,2,FALSE)),"非該当","該当"))</f>
        <v>非該当</v>
      </c>
      <c r="J106" s="99">
        <f t="shared" si="9"/>
        <v>1</v>
      </c>
      <c r="K106" s="57" t="str">
        <f>①登録用リスト!C81</f>
        <v>大阪府</v>
      </c>
      <c r="L106" s="51" t="str">
        <f>①登録用リスト!D81</f>
        <v>かねか</v>
      </c>
    </row>
    <row r="107" spans="1:12" ht="17.25" customHeight="1" x14ac:dyDescent="0.15">
      <c r="A107" s="84">
        <v>74</v>
      </c>
      <c r="B107" s="87" t="str">
        <f>①登録用リスト!B82</f>
        <v>カルビー健康保険組合</v>
      </c>
      <c r="C107" s="87" t="str">
        <f>IF(ISERROR(VLOOKUP(E107,'組合情報管理簿（R10927現在）'!$A:$G,7,FALSE)),"",VLOOKUP(E107,'組合情報管理簿（R10927現在）'!$A:$G,7,FALSE)&amp;"健康保険組合")</f>
        <v>カルビー健康保険組合</v>
      </c>
      <c r="D107" s="82" t="b">
        <f t="shared" si="8"/>
        <v>1</v>
      </c>
      <c r="E107" s="103">
        <f>IF(ISERROR(VLOOKUP(B107,貼り付け用!$S:$V,4,FALSE)),"",VLOOKUP(B107,貼り付け用!$S:$V,4,FALSE))</f>
        <v>41450</v>
      </c>
      <c r="F107" s="87" t="str">
        <f>VLOOKUP(E107,'組合情報管理簿（R10927現在）'!$A:$G,7,FALSE)</f>
        <v>カルビー</v>
      </c>
      <c r="G107" s="103">
        <f>IF(ISERROR(VLOOKUP(F107,'組合情報管理簿（R10927現在）'!$G:$I,3,FALSE)),"",VLOOKUP(F107,'組合情報管理簿（R10927現在）'!$G:$I,3,FALSE))</f>
        <v>41450</v>
      </c>
      <c r="H107" s="82" t="b">
        <f t="shared" si="10"/>
        <v>1</v>
      </c>
      <c r="I107" s="99" t="str">
        <f>IF(B107=0,"",IF(ISERROR(VLOOKUP(E107,#REF!,2,FALSE)),"非該当","該当"))</f>
        <v>非該当</v>
      </c>
      <c r="J107" s="99">
        <f t="shared" si="9"/>
        <v>1</v>
      </c>
      <c r="K107" s="57" t="str">
        <f>①登録用リスト!C82</f>
        <v>栃木県</v>
      </c>
      <c r="L107" s="51" t="str">
        <f>①登録用リスト!D82</f>
        <v>かるびー</v>
      </c>
    </row>
    <row r="108" spans="1:12" ht="17.25" customHeight="1" x14ac:dyDescent="0.15">
      <c r="A108" s="84">
        <v>75</v>
      </c>
      <c r="B108" s="87" t="str">
        <f>①登録用リスト!B83</f>
        <v>観光産業健康保険組合</v>
      </c>
      <c r="C108" s="87" t="str">
        <f>IF(ISERROR(VLOOKUP(E108,'組合情報管理簿（R10927現在）'!$A:$G,7,FALSE)),"",VLOOKUP(E108,'組合情報管理簿（R10927現在）'!$A:$G,7,FALSE)&amp;"健康保険組合")</f>
        <v>観光産業健康保険組合</v>
      </c>
      <c r="D108" s="82" t="b">
        <f t="shared" si="8"/>
        <v>1</v>
      </c>
      <c r="E108" s="103">
        <f>IF(ISERROR(VLOOKUP(B108,貼り付け用!$S:$V,4,FALSE)),"",VLOOKUP(B108,貼り付け用!$S:$V,4,FALSE))</f>
        <v>28574</v>
      </c>
      <c r="F108" s="87" t="str">
        <f>VLOOKUP(E108,'組合情報管理簿（R10927現在）'!$A:$G,7,FALSE)</f>
        <v>観光産業</v>
      </c>
      <c r="G108" s="103">
        <f>IF(ISERROR(VLOOKUP(F108,'組合情報管理簿（R10927現在）'!$G:$I,3,FALSE)),"",VLOOKUP(F108,'組合情報管理簿（R10927現在）'!$G:$I,3,FALSE))</f>
        <v>28574</v>
      </c>
      <c r="H108" s="82" t="b">
        <f t="shared" si="10"/>
        <v>1</v>
      </c>
      <c r="I108" s="99" t="str">
        <f>IF(B108=0,"",IF(ISERROR(VLOOKUP(E108,#REF!,2,FALSE)),"非該当","該当"))</f>
        <v>非該当</v>
      </c>
      <c r="J108" s="99">
        <f t="shared" si="9"/>
        <v>1</v>
      </c>
      <c r="K108" s="57" t="str">
        <f>①登録用リスト!C83</f>
        <v>東京都</v>
      </c>
      <c r="L108" s="51" t="str">
        <f>①登録用リスト!D83</f>
        <v>かんこうさんぎょう</v>
      </c>
    </row>
    <row r="109" spans="1:12" ht="17.25" customHeight="1" x14ac:dyDescent="0.15">
      <c r="A109" s="84">
        <v>76</v>
      </c>
      <c r="B109" s="87" t="str">
        <f>①登録用リスト!B84</f>
        <v>関西文紙情報産業健康保険組合</v>
      </c>
      <c r="C109" s="87" t="str">
        <f>IF(ISERROR(VLOOKUP(E109,'組合情報管理簿（R10927現在）'!$A:$G,7,FALSE)),"",VLOOKUP(E109,'組合情報管理簿（R10927現在）'!$A:$G,7,FALSE)&amp;"健康保険組合")</f>
        <v>関西文紙情報産業健康保険組合</v>
      </c>
      <c r="D109" s="82" t="b">
        <f t="shared" si="8"/>
        <v>1</v>
      </c>
      <c r="E109" s="103">
        <f>IF(ISERROR(VLOOKUP(B109,貼り付け用!$S:$V,4,FALSE)),"",VLOOKUP(B109,貼り付け用!$S:$V,4,FALSE))</f>
        <v>62261</v>
      </c>
      <c r="F109" s="87" t="str">
        <f>VLOOKUP(E109,'組合情報管理簿（R10927現在）'!$A:$G,7,FALSE)</f>
        <v>関西文紙情報産業</v>
      </c>
      <c r="G109" s="103">
        <f>IF(ISERROR(VLOOKUP(F109,'組合情報管理簿（R10927現在）'!$G:$I,3,FALSE)),"",VLOOKUP(F109,'組合情報管理簿（R10927現在）'!$G:$I,3,FALSE))</f>
        <v>62261</v>
      </c>
      <c r="H109" s="82" t="b">
        <f t="shared" si="10"/>
        <v>1</v>
      </c>
      <c r="I109" s="99" t="str">
        <f>IF(B109=0,"",IF(ISERROR(VLOOKUP(E109,#REF!,2,FALSE)),"非該当","該当"))</f>
        <v>非該当</v>
      </c>
      <c r="J109" s="99">
        <f t="shared" si="9"/>
        <v>1</v>
      </c>
      <c r="K109" s="57" t="str">
        <f>①登録用リスト!C84</f>
        <v>大阪府</v>
      </c>
      <c r="L109" s="51" t="str">
        <f>①登録用リスト!D84</f>
        <v>かんさいぶんしじょうほうさんぎょう</v>
      </c>
    </row>
    <row r="110" spans="1:12" ht="17.25" customHeight="1" x14ac:dyDescent="0.15">
      <c r="A110" s="84">
        <v>77</v>
      </c>
      <c r="B110" s="87" t="str">
        <f>①登録用リスト!B85</f>
        <v>関東ITソフトウェア健康保険組合</v>
      </c>
      <c r="C110" s="87" t="str">
        <f>IF(ISERROR(VLOOKUP(E110,'組合情報管理簿（R10927現在）'!$A:$G,7,FALSE)),"",VLOOKUP(E110,'組合情報管理簿（R10927現在）'!$A:$G,7,FALSE)&amp;"健康保険組合")</f>
        <v>関東ＩＴソフトウェア健康保険組合</v>
      </c>
      <c r="D110" s="82" t="b">
        <f t="shared" si="8"/>
        <v>0</v>
      </c>
      <c r="E110" s="103">
        <f>IF(ISERROR(VLOOKUP(B110,貼り付け用!$S:$V,4,FALSE)),"",VLOOKUP(B110,貼り付け用!$S:$V,4,FALSE))</f>
        <v>28370</v>
      </c>
      <c r="F110" s="87" t="str">
        <f>VLOOKUP(E110,'組合情報管理簿（R10927現在）'!$A:$G,7,FALSE)</f>
        <v>関東ＩＴソフトウェア</v>
      </c>
      <c r="G110" s="103">
        <f>IF(ISERROR(VLOOKUP(F110,'組合情報管理簿（R10927現在）'!$G:$I,3,FALSE)),"",VLOOKUP(F110,'組合情報管理簿（R10927現在）'!$G:$I,3,FALSE))</f>
        <v>28370</v>
      </c>
      <c r="H110" s="82" t="b">
        <f t="shared" si="10"/>
        <v>1</v>
      </c>
      <c r="I110" s="99" t="str">
        <f>IF(B110=0,"",IF(ISERROR(VLOOKUP(E110,#REF!,2,FALSE)),"非該当","該当"))</f>
        <v>非該当</v>
      </c>
      <c r="J110" s="99">
        <f t="shared" si="9"/>
        <v>1</v>
      </c>
      <c r="K110" s="57" t="str">
        <f>①登録用リスト!C85</f>
        <v>東京都</v>
      </c>
      <c r="L110" s="51" t="str">
        <f>①登録用リスト!D85</f>
        <v>かんとうＩＴそふとうぇあ</v>
      </c>
    </row>
    <row r="111" spans="1:12" ht="17.25" customHeight="1" x14ac:dyDescent="0.15">
      <c r="A111" s="84">
        <v>78</v>
      </c>
      <c r="B111" s="87" t="str">
        <f>①登録用リスト!B86</f>
        <v>北関東しんきん健康保険組合</v>
      </c>
      <c r="C111" s="87" t="str">
        <f>IF(ISERROR(VLOOKUP(E111,'組合情報管理簿（R10927現在）'!$A:$G,7,FALSE)),"",VLOOKUP(E111,'組合情報管理簿（R10927現在）'!$A:$G,7,FALSE)&amp;"健康保険組合")</f>
        <v>北関東しんきん健康保険組合</v>
      </c>
      <c r="D111" s="82" t="b">
        <f t="shared" si="8"/>
        <v>1</v>
      </c>
      <c r="E111" s="103">
        <f>IF(ISERROR(VLOOKUP(B111,貼り付け用!$S:$V,4,FALSE)),"",VLOOKUP(B111,貼り付け用!$S:$V,4,FALSE))</f>
        <v>42235</v>
      </c>
      <c r="F111" s="87" t="str">
        <f>VLOOKUP(E111,'組合情報管理簿（R10927現在）'!$A:$G,7,FALSE)</f>
        <v>北関東しんきん</v>
      </c>
      <c r="G111" s="103">
        <f>IF(ISERROR(VLOOKUP(F111,'組合情報管理簿（R10927現在）'!$G:$I,3,FALSE)),"",VLOOKUP(F111,'組合情報管理簿（R10927現在）'!$G:$I,3,FALSE))</f>
        <v>42235</v>
      </c>
      <c r="H111" s="82" t="b">
        <f t="shared" si="10"/>
        <v>1</v>
      </c>
      <c r="I111" s="99" t="str">
        <f>IF(B111=0,"",IF(ISERROR(VLOOKUP(E111,#REF!,2,FALSE)),"非該当","該当"))</f>
        <v>非該当</v>
      </c>
      <c r="J111" s="99">
        <f t="shared" si="9"/>
        <v>1</v>
      </c>
      <c r="K111" s="57" t="str">
        <f>①登録用リスト!C86</f>
        <v>群馬県</v>
      </c>
      <c r="L111" s="51" t="str">
        <f>①登録用リスト!D86</f>
        <v>きたかんとうしんきん</v>
      </c>
    </row>
    <row r="112" spans="1:12" ht="17.25" customHeight="1" x14ac:dyDescent="0.15">
      <c r="A112" s="84">
        <v>79</v>
      </c>
      <c r="B112" s="87" t="str">
        <f>①登録用リスト!B87</f>
        <v>キタムラ健康保険組合</v>
      </c>
      <c r="C112" s="87" t="str">
        <f>IF(ISERROR(VLOOKUP(E112,'組合情報管理簿（R10927現在）'!$A:$G,7,FALSE)),"",VLOOKUP(E112,'組合情報管理簿（R10927現在）'!$A:$G,7,FALSE)&amp;"健康保険組合")</f>
        <v>キタムラ健康保険組合</v>
      </c>
      <c r="D112" s="82" t="b">
        <f t="shared" si="8"/>
        <v>1</v>
      </c>
      <c r="E112" s="103">
        <f>IF(ISERROR(VLOOKUP(B112,貼り付け用!$S:$V,4,FALSE)),"",VLOOKUP(B112,貼り付け用!$S:$V,4,FALSE))</f>
        <v>88072</v>
      </c>
      <c r="F112" s="87" t="str">
        <f>VLOOKUP(E112,'組合情報管理簿（R10927現在）'!$A:$G,7,FALSE)</f>
        <v>キタムラ</v>
      </c>
      <c r="G112" s="103">
        <f>IF(ISERROR(VLOOKUP(F112,'組合情報管理簿（R10927現在）'!$G:$I,3,FALSE)),"",VLOOKUP(F112,'組合情報管理簿（R10927現在）'!$G:$I,3,FALSE))</f>
        <v>88072</v>
      </c>
      <c r="H112" s="82" t="b">
        <f t="shared" si="10"/>
        <v>1</v>
      </c>
      <c r="I112" s="99" t="str">
        <f>IF(B112=0,"",IF(ISERROR(VLOOKUP(E112,#REF!,2,FALSE)),"非該当","該当"))</f>
        <v>非該当</v>
      </c>
      <c r="J112" s="99">
        <f t="shared" si="9"/>
        <v>1</v>
      </c>
      <c r="K112" s="57" t="str">
        <f>①登録用リスト!C87</f>
        <v>高知県</v>
      </c>
      <c r="L112" s="51" t="str">
        <f>①登録用リスト!D87</f>
        <v>きたむら</v>
      </c>
    </row>
    <row r="113" spans="1:12" ht="17.25" customHeight="1" x14ac:dyDescent="0.15">
      <c r="A113" s="84">
        <v>80</v>
      </c>
      <c r="B113" s="87" t="str">
        <f>①登録用リスト!B88</f>
        <v>岐阜繊維健康保険組合</v>
      </c>
      <c r="C113" s="87" t="str">
        <f>IF(ISERROR(VLOOKUP(E113,'組合情報管理簿（R10927現在）'!$A:$G,7,FALSE)),"",VLOOKUP(E113,'組合情報管理簿（R10927現在）'!$A:$G,7,FALSE)&amp;"健康保険組合")</f>
        <v>岐阜繊維健康保険組合</v>
      </c>
      <c r="D113" s="82" t="b">
        <f t="shared" si="8"/>
        <v>1</v>
      </c>
      <c r="E113" s="103">
        <f>IF(ISERROR(VLOOKUP(B113,貼り付け用!$S:$V,4,FALSE)),"",VLOOKUP(B113,貼り付け用!$S:$V,4,FALSE))</f>
        <v>54198</v>
      </c>
      <c r="F113" s="87" t="str">
        <f>VLOOKUP(E113,'組合情報管理簿（R10927現在）'!$A:$G,7,FALSE)</f>
        <v>岐阜繊維</v>
      </c>
      <c r="G113" s="103">
        <f>IF(ISERROR(VLOOKUP(F113,'組合情報管理簿（R10927現在）'!$G:$I,3,FALSE)),"",VLOOKUP(F113,'組合情報管理簿（R10927現在）'!$G:$I,3,FALSE))</f>
        <v>54198</v>
      </c>
      <c r="H113" s="82" t="b">
        <f t="shared" si="10"/>
        <v>1</v>
      </c>
      <c r="I113" s="99" t="str">
        <f>IF(B113=0,"",IF(ISERROR(VLOOKUP(E113,#REF!,2,FALSE)),"非該当","該当"))</f>
        <v>非該当</v>
      </c>
      <c r="J113" s="99">
        <f t="shared" si="9"/>
        <v>1</v>
      </c>
      <c r="K113" s="57" t="str">
        <f>①登録用リスト!C88</f>
        <v>岐阜県</v>
      </c>
      <c r="L113" s="51" t="str">
        <f>①登録用リスト!D88</f>
        <v>ぎふせんい</v>
      </c>
    </row>
    <row r="114" spans="1:12" ht="17.25" customHeight="1" x14ac:dyDescent="0.15">
      <c r="A114" s="84">
        <v>81</v>
      </c>
      <c r="B114" s="87" t="str">
        <f>①登録用リスト!B89</f>
        <v>君津製鉄所関連健康保険組合</v>
      </c>
      <c r="C114" s="87" t="str">
        <f>IF(ISERROR(VLOOKUP(E114,'組合情報管理簿（R10927現在）'!$A:$G,7,FALSE)),"",VLOOKUP(E114,'組合情報管理簿（R10927現在）'!$A:$G,7,FALSE)&amp;"健康保険組合")</f>
        <v>君津製鉄所関連健康保険組合</v>
      </c>
      <c r="D114" s="82" t="b">
        <f t="shared" si="8"/>
        <v>1</v>
      </c>
      <c r="E114" s="103">
        <f>IF(ISERROR(VLOOKUP(B114,貼り付け用!$S:$V,4,FALSE)),"",VLOOKUP(B114,貼り付け用!$S:$V,4,FALSE))</f>
        <v>44287</v>
      </c>
      <c r="F114" s="87" t="str">
        <f>VLOOKUP(E114,'組合情報管理簿（R10927現在）'!$A:$G,7,FALSE)</f>
        <v>君津製鉄所関連</v>
      </c>
      <c r="G114" s="103">
        <f>IF(ISERROR(VLOOKUP(F114,'組合情報管理簿（R10927現在）'!$G:$I,3,FALSE)),"",VLOOKUP(F114,'組合情報管理簿（R10927現在）'!$G:$I,3,FALSE))</f>
        <v>44287</v>
      </c>
      <c r="H114" s="82" t="b">
        <f t="shared" si="10"/>
        <v>1</v>
      </c>
      <c r="I114" s="99" t="str">
        <f>IF(B114=0,"",IF(ISERROR(VLOOKUP(E114,#REF!,2,FALSE)),"非該当","該当"))</f>
        <v>非該当</v>
      </c>
      <c r="J114" s="99">
        <f t="shared" si="9"/>
        <v>1</v>
      </c>
      <c r="K114" s="57" t="str">
        <f>①登録用リスト!C89</f>
        <v>千葉県</v>
      </c>
      <c r="L114" s="51" t="str">
        <f>①登録用リスト!D89</f>
        <v>きみづせいてつじょかんれん</v>
      </c>
    </row>
    <row r="115" spans="1:12" ht="17.25" customHeight="1" x14ac:dyDescent="0.15">
      <c r="A115" s="84">
        <v>82</v>
      </c>
      <c r="B115" s="87" t="str">
        <f>①登録用リスト!B90</f>
        <v>九州電力健康保険組合</v>
      </c>
      <c r="C115" s="87" t="str">
        <f>IF(ISERROR(VLOOKUP(E115,'組合情報管理簿（R10927現在）'!$A:$G,7,FALSE)),"",VLOOKUP(E115,'組合情報管理簿（R10927現在）'!$A:$G,7,FALSE)&amp;"健康保険組合")</f>
        <v>九州電力健康保険組合</v>
      </c>
      <c r="D115" s="82" t="b">
        <f t="shared" si="8"/>
        <v>1</v>
      </c>
      <c r="E115" s="103">
        <f>IF(ISERROR(VLOOKUP(B115,貼り付け用!$S:$V,4,FALSE)),"",VLOOKUP(B115,貼り付け用!$S:$V,4,FALSE))</f>
        <v>90953</v>
      </c>
      <c r="F115" s="87" t="str">
        <f>VLOOKUP(E115,'組合情報管理簿（R10927現在）'!$A:$G,7,FALSE)</f>
        <v>九州電力</v>
      </c>
      <c r="G115" s="103">
        <f>IF(ISERROR(VLOOKUP(F115,'組合情報管理簿（R10927現在）'!$G:$I,3,FALSE)),"",VLOOKUP(F115,'組合情報管理簿（R10927現在）'!$G:$I,3,FALSE))</f>
        <v>90953</v>
      </c>
      <c r="H115" s="82" t="b">
        <f t="shared" si="10"/>
        <v>1</v>
      </c>
      <c r="I115" s="99" t="str">
        <f>IF(B115=0,"",IF(ISERROR(VLOOKUP(E115,#REF!,2,FALSE)),"非該当","該当"))</f>
        <v>非該当</v>
      </c>
      <c r="J115" s="99">
        <f t="shared" si="9"/>
        <v>1</v>
      </c>
      <c r="K115" s="57" t="str">
        <f>①登録用リスト!C90</f>
        <v>福岡県</v>
      </c>
      <c r="L115" s="51" t="str">
        <f>①登録用リスト!D90</f>
        <v>きゅうしゅうでんりょく</v>
      </c>
    </row>
    <row r="116" spans="1:12" ht="17.25" customHeight="1" x14ac:dyDescent="0.15">
      <c r="A116" s="84">
        <v>83</v>
      </c>
      <c r="B116" s="87" t="str">
        <f>①登録用リスト!B91</f>
        <v>紀陽銀行健康保険組合</v>
      </c>
      <c r="C116" s="87" t="str">
        <f>IF(ISERROR(VLOOKUP(E116,'組合情報管理簿（R10927現在）'!$A:$G,7,FALSE)),"",VLOOKUP(E116,'組合情報管理簿（R10927現在）'!$A:$G,7,FALSE)&amp;"健康保険組合")</f>
        <v>紀陽銀行健康保険組合</v>
      </c>
      <c r="D116" s="82" t="b">
        <f t="shared" si="8"/>
        <v>1</v>
      </c>
      <c r="E116" s="103">
        <f>IF(ISERROR(VLOOKUP(B116,貼り付け用!$S:$V,4,FALSE)),"",VLOOKUP(B116,貼り付け用!$S:$V,4,FALSE))</f>
        <v>77136</v>
      </c>
      <c r="F116" s="87" t="str">
        <f>VLOOKUP(E116,'組合情報管理簿（R10927現在）'!$A:$G,7,FALSE)</f>
        <v>紀陽銀行</v>
      </c>
      <c r="G116" s="103">
        <f>IF(ISERROR(VLOOKUP(F116,'組合情報管理簿（R10927現在）'!$G:$I,3,FALSE)),"",VLOOKUP(F116,'組合情報管理簿（R10927現在）'!$G:$I,3,FALSE))</f>
        <v>77136</v>
      </c>
      <c r="H116" s="82" t="b">
        <f t="shared" si="10"/>
        <v>1</v>
      </c>
      <c r="I116" s="99" t="str">
        <f>IF(B116=0,"",IF(ISERROR(VLOOKUP(E116,#REF!,2,FALSE)),"非該当","該当"))</f>
        <v>非該当</v>
      </c>
      <c r="J116" s="99">
        <f t="shared" si="9"/>
        <v>1</v>
      </c>
      <c r="K116" s="57" t="str">
        <f>①登録用リスト!C91</f>
        <v>和歌山県</v>
      </c>
      <c r="L116" s="51" t="str">
        <f>①登録用リスト!D91</f>
        <v>きようぎんこう</v>
      </c>
    </row>
    <row r="117" spans="1:12" ht="17.25" customHeight="1" x14ac:dyDescent="0.15">
      <c r="A117" s="84">
        <v>84</v>
      </c>
      <c r="B117" s="87" t="str">
        <f>①登録用リスト!B92</f>
        <v>京三製作所健康保険組合</v>
      </c>
      <c r="C117" s="87" t="str">
        <f>IF(ISERROR(VLOOKUP(E117,'組合情報管理簿（R10927現在）'!$A:$G,7,FALSE)),"",VLOOKUP(E117,'組合情報管理簿（R10927現在）'!$A:$G,7,FALSE)&amp;"健康保険組合")</f>
        <v>京三製作所健康保険組合</v>
      </c>
      <c r="D117" s="82" t="b">
        <f t="shared" si="8"/>
        <v>1</v>
      </c>
      <c r="E117" s="103">
        <f>IF(ISERROR(VLOOKUP(B117,貼り付け用!$S:$V,4,FALSE)),"",VLOOKUP(B117,貼り付け用!$S:$V,4,FALSE))</f>
        <v>45328</v>
      </c>
      <c r="F117" s="87" t="str">
        <f>VLOOKUP(E117,'組合情報管理簿（R10927現在）'!$A:$G,7,FALSE)</f>
        <v>京三製作所</v>
      </c>
      <c r="G117" s="103">
        <f>IF(ISERROR(VLOOKUP(F117,'組合情報管理簿（R10927現在）'!$G:$I,3,FALSE)),"",VLOOKUP(F117,'組合情報管理簿（R10927現在）'!$G:$I,3,FALSE))</f>
        <v>45328</v>
      </c>
      <c r="H117" s="82" t="b">
        <f t="shared" si="10"/>
        <v>1</v>
      </c>
      <c r="I117" s="99" t="str">
        <f>IF(B117=0,"",IF(ISERROR(VLOOKUP(E117,#REF!,2,FALSE)),"非該当","該当"))</f>
        <v>非該当</v>
      </c>
      <c r="J117" s="99">
        <f t="shared" si="9"/>
        <v>1</v>
      </c>
      <c r="K117" s="57" t="str">
        <f>①登録用リスト!C92</f>
        <v>神奈川県</v>
      </c>
      <c r="L117" s="51" t="str">
        <f>①登録用リスト!D92</f>
        <v>きょうさんせいさくじょ</v>
      </c>
    </row>
    <row r="118" spans="1:12" ht="17.25" customHeight="1" x14ac:dyDescent="0.15">
      <c r="A118" s="84">
        <v>85</v>
      </c>
      <c r="B118" s="87" t="str">
        <f>①登録用リスト!B93</f>
        <v>京都信用金庫健康保険組合</v>
      </c>
      <c r="C118" s="87" t="str">
        <f>IF(ISERROR(VLOOKUP(E118,'組合情報管理簿（R10927現在）'!$A:$G,7,FALSE)),"",VLOOKUP(E118,'組合情報管理簿（R10927現在）'!$A:$G,7,FALSE)&amp;"健康保険組合")</f>
        <v>京都信用金庫健康保険組合</v>
      </c>
      <c r="D118" s="82" t="b">
        <f t="shared" si="8"/>
        <v>1</v>
      </c>
      <c r="E118" s="103">
        <f>IF(ISERROR(VLOOKUP(B118,貼り付け用!$S:$V,4,FALSE)),"",VLOOKUP(B118,貼り付け用!$S:$V,4,FALSE))</f>
        <v>71475</v>
      </c>
      <c r="F118" s="87" t="str">
        <f>VLOOKUP(E118,'組合情報管理簿（R10927現在）'!$A:$G,7,FALSE)</f>
        <v>京都信用金庫</v>
      </c>
      <c r="G118" s="103">
        <f>IF(ISERROR(VLOOKUP(F118,'組合情報管理簿（R10927現在）'!$G:$I,3,FALSE)),"",VLOOKUP(F118,'組合情報管理簿（R10927現在）'!$G:$I,3,FALSE))</f>
        <v>71475</v>
      </c>
      <c r="H118" s="82" t="b">
        <f t="shared" si="10"/>
        <v>1</v>
      </c>
      <c r="I118" s="99" t="str">
        <f>IF(B118=0,"",IF(ISERROR(VLOOKUP(E118,#REF!,2,FALSE)),"非該当","該当"))</f>
        <v>非該当</v>
      </c>
      <c r="J118" s="99">
        <f t="shared" si="9"/>
        <v>1</v>
      </c>
      <c r="K118" s="57" t="str">
        <f>①登録用リスト!C93</f>
        <v>京都府</v>
      </c>
      <c r="L118" s="51" t="str">
        <f>①登録用リスト!D93</f>
        <v>きょうとしんようきんこ</v>
      </c>
    </row>
    <row r="119" spans="1:12" ht="17.25" customHeight="1" x14ac:dyDescent="0.15">
      <c r="A119" s="84">
        <v>86</v>
      </c>
      <c r="B119" s="87" t="str">
        <f>①登録用リスト!B94</f>
        <v>京都中央信用金庫健康保険組合</v>
      </c>
      <c r="C119" s="87" t="str">
        <f>IF(ISERROR(VLOOKUP(E119,'組合情報管理簿（R10927現在）'!$A:$G,7,FALSE)),"",VLOOKUP(E119,'組合情報管理簿（R10927現在）'!$A:$G,7,FALSE)&amp;"健康保険組合")</f>
        <v>京都中央信用金庫健康保険組合</v>
      </c>
      <c r="D119" s="82" t="b">
        <f t="shared" si="8"/>
        <v>1</v>
      </c>
      <c r="E119" s="103">
        <f>IF(ISERROR(VLOOKUP(B119,貼り付け用!$S:$V,4,FALSE)),"",VLOOKUP(B119,貼り付け用!$S:$V,4,FALSE))</f>
        <v>71493</v>
      </c>
      <c r="F119" s="87" t="str">
        <f>VLOOKUP(E119,'組合情報管理簿（R10927現在）'!$A:$G,7,FALSE)</f>
        <v>京都中央信用金庫</v>
      </c>
      <c r="G119" s="103">
        <f>IF(ISERROR(VLOOKUP(F119,'組合情報管理簿（R10927現在）'!$G:$I,3,FALSE)),"",VLOOKUP(F119,'組合情報管理簿（R10927現在）'!$G:$I,3,FALSE))</f>
        <v>71493</v>
      </c>
      <c r="H119" s="82" t="b">
        <f t="shared" si="10"/>
        <v>1</v>
      </c>
      <c r="I119" s="99" t="str">
        <f>IF(B119=0,"",IF(ISERROR(VLOOKUP(E119,#REF!,2,FALSE)),"非該当","該当"))</f>
        <v>非該当</v>
      </c>
      <c r="J119" s="99">
        <f t="shared" si="9"/>
        <v>1</v>
      </c>
      <c r="K119" s="57" t="str">
        <f>①登録用リスト!C94</f>
        <v>京都府</v>
      </c>
      <c r="L119" s="51" t="str">
        <f>①登録用リスト!D94</f>
        <v>きょうとちゅうおうしんようきんこ</v>
      </c>
    </row>
    <row r="120" spans="1:12" ht="17.25" customHeight="1" x14ac:dyDescent="0.15">
      <c r="A120" s="84">
        <v>87</v>
      </c>
      <c r="B120" s="87" t="str">
        <f>①登録用リスト!B95</f>
        <v>巨樹の会健康保険組合</v>
      </c>
      <c r="C120" s="87" t="str">
        <f>IF(ISERROR(VLOOKUP(E120,'組合情報管理簿（R10927現在）'!$A:$G,7,FALSE)),"",VLOOKUP(E120,'組合情報管理簿（R10927現在）'!$A:$G,7,FALSE)&amp;"健康保険組合")</f>
        <v>巨樹の会健康保険組合</v>
      </c>
      <c r="D120" s="82" t="b">
        <f t="shared" si="8"/>
        <v>1</v>
      </c>
      <c r="E120" s="103">
        <f>IF(ISERROR(VLOOKUP(B120,貼り付け用!$S:$V,4,FALSE)),"",VLOOKUP(B120,貼り付け用!$S:$V,4,FALSE))</f>
        <v>92142</v>
      </c>
      <c r="F120" s="87" t="str">
        <f>VLOOKUP(E120,'組合情報管理簿（R10927現在）'!$A:$G,7,FALSE)</f>
        <v>巨樹の会</v>
      </c>
      <c r="G120" s="103">
        <f>IF(ISERROR(VLOOKUP(F120,'組合情報管理簿（R10927現在）'!$G:$I,3,FALSE)),"",VLOOKUP(F120,'組合情報管理簿（R10927現在）'!$G:$I,3,FALSE))</f>
        <v>92142</v>
      </c>
      <c r="H120" s="82" t="b">
        <f t="shared" si="10"/>
        <v>1</v>
      </c>
      <c r="I120" s="99" t="str">
        <f>IF(B120=0,"",IF(ISERROR(VLOOKUP(E120,#REF!,2,FALSE)),"非該当","該当"))</f>
        <v>非該当</v>
      </c>
      <c r="J120" s="99">
        <f t="shared" si="9"/>
        <v>1</v>
      </c>
      <c r="K120" s="57" t="str">
        <f>①登録用リスト!C95</f>
        <v>佐賀県</v>
      </c>
      <c r="L120" s="51" t="str">
        <f>①登録用リスト!D95</f>
        <v>きょじゅのかい</v>
      </c>
    </row>
    <row r="121" spans="1:12" ht="17.25" customHeight="1" x14ac:dyDescent="0.15">
      <c r="A121" s="84">
        <v>88</v>
      </c>
      <c r="B121" s="87" t="str">
        <f>①登録用リスト!B96</f>
        <v>きらぼし銀行健康保険組合</v>
      </c>
      <c r="C121" s="87" t="str">
        <f>IF(ISERROR(VLOOKUP(E121,'組合情報管理簿（R10927現在）'!$A:$G,7,FALSE)),"",VLOOKUP(E121,'組合情報管理簿（R10927現在）'!$A:$G,7,FALSE)&amp;"健康保険組合")</f>
        <v>きらぼし銀行健康保険組合</v>
      </c>
      <c r="D121" s="82" t="b">
        <f t="shared" si="8"/>
        <v>1</v>
      </c>
      <c r="E121" s="103">
        <f>IF(ISERROR(VLOOKUP(B121,貼り付け用!$S:$V,4,FALSE)),"",VLOOKUP(B121,貼り付け用!$S:$V,4,FALSE))</f>
        <v>28797</v>
      </c>
      <c r="F121" s="87" t="str">
        <f>VLOOKUP(E121,'組合情報管理簿（R10927現在）'!$A:$G,7,FALSE)</f>
        <v>きらぼし銀行</v>
      </c>
      <c r="G121" s="103">
        <f>IF(ISERROR(VLOOKUP(F121,'組合情報管理簿（R10927現在）'!$G:$I,3,FALSE)),"",VLOOKUP(F121,'組合情報管理簿（R10927現在）'!$G:$I,3,FALSE))</f>
        <v>28797</v>
      </c>
      <c r="H121" s="82" t="b">
        <f t="shared" si="10"/>
        <v>1</v>
      </c>
      <c r="I121" s="99" t="str">
        <f>IF(B121=0,"",IF(ISERROR(VLOOKUP(E121,#REF!,2,FALSE)),"非該当","該当"))</f>
        <v>非該当</v>
      </c>
      <c r="J121" s="99">
        <f t="shared" si="9"/>
        <v>1</v>
      </c>
      <c r="K121" s="57" t="str">
        <f>①登録用リスト!C96</f>
        <v>東京都</v>
      </c>
      <c r="L121" s="51" t="str">
        <f>①登録用リスト!D96</f>
        <v>きらぼしぎんこう</v>
      </c>
    </row>
    <row r="122" spans="1:12" ht="17.25" customHeight="1" x14ac:dyDescent="0.15">
      <c r="A122" s="84">
        <v>89</v>
      </c>
      <c r="B122" s="87" t="str">
        <f>①登録用リスト!B97</f>
        <v>近畿電子産業健康保険組合</v>
      </c>
      <c r="C122" s="87" t="str">
        <f>IF(ISERROR(VLOOKUP(E122,'組合情報管理簿（R10927現在）'!$A:$G,7,FALSE)),"",VLOOKUP(E122,'組合情報管理簿（R10927現在）'!$A:$G,7,FALSE)&amp;"健康保険組合")</f>
        <v>近畿電子産業健康保険組合</v>
      </c>
      <c r="D122" s="82" t="b">
        <f t="shared" si="8"/>
        <v>1</v>
      </c>
      <c r="E122" s="103">
        <f>IF(ISERROR(VLOOKUP(B122,貼り付け用!$S:$V,4,FALSE)),"",VLOOKUP(B122,貼り付け用!$S:$V,4,FALSE))</f>
        <v>63055</v>
      </c>
      <c r="F122" s="87" t="str">
        <f>VLOOKUP(E122,'組合情報管理簿（R10927現在）'!$A:$G,7,FALSE)</f>
        <v>近畿電子産業</v>
      </c>
      <c r="G122" s="103">
        <f>IF(ISERROR(VLOOKUP(F122,'組合情報管理簿（R10927現在）'!$G:$I,3,FALSE)),"",VLOOKUP(F122,'組合情報管理簿（R10927現在）'!$G:$I,3,FALSE))</f>
        <v>63055</v>
      </c>
      <c r="H122" s="82" t="b">
        <f t="shared" si="10"/>
        <v>1</v>
      </c>
      <c r="I122" s="99" t="str">
        <f>IF(B122=0,"",IF(ISERROR(VLOOKUP(E122,#REF!,2,FALSE)),"非該当","該当"))</f>
        <v>非該当</v>
      </c>
      <c r="J122" s="99">
        <f t="shared" si="9"/>
        <v>1</v>
      </c>
      <c r="K122" s="57" t="str">
        <f>①登録用リスト!C97</f>
        <v>大阪府</v>
      </c>
      <c r="L122" s="51" t="str">
        <f>①登録用リスト!D97</f>
        <v>きんきでんしさんぎょう</v>
      </c>
    </row>
    <row r="123" spans="1:12" ht="17.25" customHeight="1" x14ac:dyDescent="0.15">
      <c r="A123" s="84">
        <v>90</v>
      </c>
      <c r="B123" s="87" t="str">
        <f>①登録用リスト!B98</f>
        <v>近畿日本鉄道健康保険組合</v>
      </c>
      <c r="C123" s="87" t="str">
        <f>IF(ISERROR(VLOOKUP(E123,'組合情報管理簿（R10927現在）'!$A:$G,7,FALSE)),"",VLOOKUP(E123,'組合情報管理簿（R10927現在）'!$A:$G,7,FALSE)&amp;"健康保険組合")</f>
        <v>近畿日本鉄道健康保険組合</v>
      </c>
      <c r="D123" s="82" t="b">
        <f t="shared" si="8"/>
        <v>1</v>
      </c>
      <c r="E123" s="103">
        <f>IF(ISERROR(VLOOKUP(B123,貼り付け用!$S:$V,4,FALSE)),"",VLOOKUP(B123,貼り付け用!$S:$V,4,FALSE))</f>
        <v>61147</v>
      </c>
      <c r="F123" s="87" t="str">
        <f>VLOOKUP(E123,'組合情報管理簿（R10927現在）'!$A:$G,7,FALSE)</f>
        <v>近畿日本鉄道</v>
      </c>
      <c r="G123" s="103">
        <f>IF(ISERROR(VLOOKUP(F123,'組合情報管理簿（R10927現在）'!$G:$I,3,FALSE)),"",VLOOKUP(F123,'組合情報管理簿（R10927現在）'!$G:$I,3,FALSE))</f>
        <v>61147</v>
      </c>
      <c r="H123" s="82" t="b">
        <f t="shared" si="10"/>
        <v>1</v>
      </c>
      <c r="I123" s="99" t="str">
        <f>IF(B123=0,"",IF(ISERROR(VLOOKUP(E123,#REF!,2,FALSE)),"非該当","該当"))</f>
        <v>非該当</v>
      </c>
      <c r="J123" s="99">
        <f t="shared" si="9"/>
        <v>1</v>
      </c>
      <c r="K123" s="57" t="str">
        <f>①登録用リスト!C98</f>
        <v>大阪府</v>
      </c>
      <c r="L123" s="51" t="str">
        <f>①登録用リスト!D98</f>
        <v>きんきにっぽんてつどう</v>
      </c>
    </row>
    <row r="124" spans="1:12" ht="17.25" customHeight="1" x14ac:dyDescent="0.15">
      <c r="A124" s="84">
        <v>91</v>
      </c>
      <c r="B124" s="87" t="str">
        <f>①登録用リスト!B99</f>
        <v>倉紡健康保険組合</v>
      </c>
      <c r="C124" s="87" t="str">
        <f>IF(ISERROR(VLOOKUP(E124,'組合情報管理簿（R10927現在）'!$A:$G,7,FALSE)),"",VLOOKUP(E124,'組合情報管理簿（R10927現在）'!$A:$G,7,FALSE)&amp;"健康保険組合")</f>
        <v>倉紡健康保険組合</v>
      </c>
      <c r="D124" s="82" t="b">
        <f t="shared" si="8"/>
        <v>1</v>
      </c>
      <c r="E124" s="103">
        <f>IF(ISERROR(VLOOKUP(B124,貼り付け用!$S:$V,4,FALSE)),"",VLOOKUP(B124,貼り付け用!$S:$V,4,FALSE))</f>
        <v>82241</v>
      </c>
      <c r="F124" s="87" t="str">
        <f>VLOOKUP(E124,'組合情報管理簿（R10927現在）'!$A:$G,7,FALSE)</f>
        <v>倉紡</v>
      </c>
      <c r="G124" s="103">
        <f>IF(ISERROR(VLOOKUP(F124,'組合情報管理簿（R10927現在）'!$G:$I,3,FALSE)),"",VLOOKUP(F124,'組合情報管理簿（R10927現在）'!$G:$I,3,FALSE))</f>
        <v>82241</v>
      </c>
      <c r="H124" s="82" t="b">
        <f t="shared" si="10"/>
        <v>1</v>
      </c>
      <c r="I124" s="99" t="str">
        <f>IF(B124=0,"",IF(ISERROR(VLOOKUP(E124,#REF!,2,FALSE)),"非該当","該当"))</f>
        <v>非該当</v>
      </c>
      <c r="J124" s="99">
        <f t="shared" si="9"/>
        <v>1</v>
      </c>
      <c r="K124" s="57" t="str">
        <f>①登録用リスト!C99</f>
        <v>岡山県</v>
      </c>
      <c r="L124" s="51" t="str">
        <f>①登録用リスト!D99</f>
        <v>くらぼう</v>
      </c>
    </row>
    <row r="125" spans="1:12" ht="17.25" customHeight="1" x14ac:dyDescent="0.15">
      <c r="A125" s="84">
        <v>92</v>
      </c>
      <c r="B125" s="87" t="str">
        <f>①登録用リスト!B100</f>
        <v>クラレ健康保険組合</v>
      </c>
      <c r="C125" s="87" t="str">
        <f>IF(ISERROR(VLOOKUP(E125,'組合情報管理簿（R10927現在）'!$A:$G,7,FALSE)),"",VLOOKUP(E125,'組合情報管理簿（R10927現在）'!$A:$G,7,FALSE)&amp;"健康保険組合")</f>
        <v>クラレ健康保険組合</v>
      </c>
      <c r="D125" s="82" t="b">
        <f t="shared" si="8"/>
        <v>1</v>
      </c>
      <c r="E125" s="103">
        <f>IF(ISERROR(VLOOKUP(B125,貼り付け用!$S:$V,4,FALSE)),"",VLOOKUP(B125,貼り付け用!$S:$V,4,FALSE))</f>
        <v>61555</v>
      </c>
      <c r="F125" s="87" t="str">
        <f>VLOOKUP(E125,'組合情報管理簿（R10927現在）'!$A:$G,7,FALSE)</f>
        <v>クラレ</v>
      </c>
      <c r="G125" s="103">
        <f>IF(ISERROR(VLOOKUP(F125,'組合情報管理簿（R10927現在）'!$G:$I,3,FALSE)),"",VLOOKUP(F125,'組合情報管理簿（R10927現在）'!$G:$I,3,FALSE))</f>
        <v>61555</v>
      </c>
      <c r="H125" s="82" t="b">
        <f t="shared" si="10"/>
        <v>1</v>
      </c>
      <c r="I125" s="99" t="str">
        <f>IF(B125=0,"",IF(ISERROR(VLOOKUP(E125,#REF!,2,FALSE)),"非該当","該当"))</f>
        <v>非該当</v>
      </c>
      <c r="J125" s="99">
        <f t="shared" si="9"/>
        <v>1</v>
      </c>
      <c r="K125" s="57" t="str">
        <f>①登録用リスト!C100</f>
        <v>大阪府</v>
      </c>
      <c r="L125" s="51" t="str">
        <f>①登録用リスト!D100</f>
        <v>くられ</v>
      </c>
    </row>
    <row r="126" spans="1:12" ht="17.25" customHeight="1" x14ac:dyDescent="0.15">
      <c r="A126" s="84">
        <v>93</v>
      </c>
      <c r="B126" s="87" t="str">
        <f>①登録用リスト!B101</f>
        <v>くろがね健康保険組合</v>
      </c>
      <c r="C126" s="87" t="str">
        <f>IF(ISERROR(VLOOKUP(E126,'組合情報管理簿（R10927現在）'!$A:$G,7,FALSE)),"",VLOOKUP(E126,'組合情報管理簿（R10927現在）'!$A:$G,7,FALSE)&amp;"健康保険組合")</f>
        <v>くろがね健康保険組合</v>
      </c>
      <c r="D126" s="82" t="b">
        <f t="shared" si="8"/>
        <v>1</v>
      </c>
      <c r="E126" s="103">
        <f>IF(ISERROR(VLOOKUP(B126,貼り付け用!$S:$V,4,FALSE)),"",VLOOKUP(B126,貼り付け用!$S:$V,4,FALSE))</f>
        <v>62386</v>
      </c>
      <c r="F126" s="87" t="str">
        <f>VLOOKUP(E126,'組合情報管理簿（R10927現在）'!$A:$G,7,FALSE)</f>
        <v>くろがね</v>
      </c>
      <c r="G126" s="103">
        <f>IF(ISERROR(VLOOKUP(F126,'組合情報管理簿（R10927現在）'!$G:$I,3,FALSE)),"",VLOOKUP(F126,'組合情報管理簿（R10927現在）'!$G:$I,3,FALSE))</f>
        <v>62386</v>
      </c>
      <c r="H126" s="82" t="b">
        <f t="shared" si="10"/>
        <v>1</v>
      </c>
      <c r="I126" s="99" t="str">
        <f>IF(B126=0,"",IF(ISERROR(VLOOKUP(E126,#REF!,2,FALSE)),"非該当","該当"))</f>
        <v>非該当</v>
      </c>
      <c r="J126" s="99">
        <f t="shared" si="9"/>
        <v>1</v>
      </c>
      <c r="K126" s="57" t="str">
        <f>①登録用リスト!C101</f>
        <v>大阪府</v>
      </c>
      <c r="L126" s="51" t="str">
        <f>①登録用リスト!D101</f>
        <v>くろがね</v>
      </c>
    </row>
    <row r="127" spans="1:12" ht="17.25" customHeight="1" x14ac:dyDescent="0.15">
      <c r="A127" s="84">
        <v>94</v>
      </c>
      <c r="B127" s="87" t="str">
        <f>①登録用リスト!B102</f>
        <v>群馬県農業団体健康保険組合</v>
      </c>
      <c r="C127" s="87" t="str">
        <f>IF(ISERROR(VLOOKUP(E127,'組合情報管理簿（R10927現在）'!$A:$G,7,FALSE)),"",VLOOKUP(E127,'組合情報管理簿（R10927現在）'!$A:$G,7,FALSE)&amp;"健康保険組合")</f>
        <v>群馬県農業団体健康保険組合</v>
      </c>
      <c r="D127" s="82" t="b">
        <f t="shared" si="8"/>
        <v>1</v>
      </c>
      <c r="E127" s="103">
        <f>IF(ISERROR(VLOOKUP(B127,貼り付け用!$S:$V,4,FALSE)),"",VLOOKUP(B127,貼り付け用!$S:$V,4,FALSE))</f>
        <v>42129</v>
      </c>
      <c r="F127" s="87" t="str">
        <f>VLOOKUP(E127,'組合情報管理簿（R10927現在）'!$A:$G,7,FALSE)</f>
        <v>群馬県農業団体</v>
      </c>
      <c r="G127" s="103">
        <f>IF(ISERROR(VLOOKUP(F127,'組合情報管理簿（R10927現在）'!$G:$I,3,FALSE)),"",VLOOKUP(F127,'組合情報管理簿（R10927現在）'!$G:$I,3,FALSE))</f>
        <v>42129</v>
      </c>
      <c r="H127" s="82" t="b">
        <f t="shared" si="10"/>
        <v>1</v>
      </c>
      <c r="I127" s="99" t="str">
        <f>IF(B127=0,"",IF(ISERROR(VLOOKUP(E127,#REF!,2,FALSE)),"非該当","該当"))</f>
        <v>非該当</v>
      </c>
      <c r="J127" s="99">
        <f t="shared" si="9"/>
        <v>1</v>
      </c>
      <c r="K127" s="57" t="str">
        <f>①登録用リスト!C102</f>
        <v>群馬県</v>
      </c>
      <c r="L127" s="51" t="str">
        <f>①登録用リスト!D102</f>
        <v>ぐんまけんのうぎょうだんたい</v>
      </c>
    </row>
    <row r="128" spans="1:12" ht="17.25" customHeight="1" x14ac:dyDescent="0.15">
      <c r="A128" s="84">
        <v>95</v>
      </c>
      <c r="B128" s="87" t="str">
        <f>①登録用リスト!B103</f>
        <v>計機健康保険組合</v>
      </c>
      <c r="C128" s="87" t="str">
        <f>IF(ISERROR(VLOOKUP(E128,'組合情報管理簿（R10927現在）'!$A:$G,7,FALSE)),"",VLOOKUP(E128,'組合情報管理簿（R10927現在）'!$A:$G,7,FALSE)&amp;"健康保険組合")</f>
        <v>計機健康保険組合</v>
      </c>
      <c r="D128" s="82" t="b">
        <f t="shared" si="8"/>
        <v>1</v>
      </c>
      <c r="E128" s="103">
        <f>IF(ISERROR(VLOOKUP(B128,貼り付け用!$S:$V,4,FALSE)),"",VLOOKUP(B128,貼り付け用!$S:$V,4,FALSE))</f>
        <v>26267</v>
      </c>
      <c r="F128" s="87" t="str">
        <f>VLOOKUP(E128,'組合情報管理簿（R10927現在）'!$A:$G,7,FALSE)</f>
        <v>計機</v>
      </c>
      <c r="G128" s="103">
        <f>IF(ISERROR(VLOOKUP(F128,'組合情報管理簿（R10927現在）'!$G:$I,3,FALSE)),"",VLOOKUP(F128,'組合情報管理簿（R10927現在）'!$G:$I,3,FALSE))</f>
        <v>26267</v>
      </c>
      <c r="H128" s="82" t="b">
        <f t="shared" si="10"/>
        <v>1</v>
      </c>
      <c r="I128" s="99" t="str">
        <f>IF(B128=0,"",IF(ISERROR(VLOOKUP(E128,#REF!,2,FALSE)),"非該当","該当"))</f>
        <v>非該当</v>
      </c>
      <c r="J128" s="99">
        <f t="shared" si="9"/>
        <v>1</v>
      </c>
      <c r="K128" s="57" t="str">
        <f>①登録用リスト!C103</f>
        <v>東京都</v>
      </c>
      <c r="L128" s="51" t="str">
        <f>①登録用リスト!D103</f>
        <v>けいき</v>
      </c>
    </row>
    <row r="129" spans="1:12" ht="17.25" customHeight="1" x14ac:dyDescent="0.15">
      <c r="A129" s="84">
        <v>96</v>
      </c>
      <c r="B129" s="87" t="str">
        <f>①登録用リスト!B104</f>
        <v>経済産業関係法人健康保険組合</v>
      </c>
      <c r="C129" s="87" t="str">
        <f>IF(ISERROR(VLOOKUP(E129,'組合情報管理簿（R10927現在）'!$A:$G,7,FALSE)),"",VLOOKUP(E129,'組合情報管理簿（R10927現在）'!$A:$G,7,FALSE)&amp;"健康保険組合")</f>
        <v>経済産業関係法人健康保険組合</v>
      </c>
      <c r="D129" s="82" t="b">
        <f t="shared" si="8"/>
        <v>1</v>
      </c>
      <c r="E129" s="103">
        <f>IF(ISERROR(VLOOKUP(B129,貼り付け用!$S:$V,4,FALSE)),"",VLOOKUP(B129,貼り付け用!$S:$V,4,FALSE))</f>
        <v>27646</v>
      </c>
      <c r="F129" s="87" t="str">
        <f>VLOOKUP(E129,'組合情報管理簿（R10927現在）'!$A:$G,7,FALSE)</f>
        <v>経済産業関係法人</v>
      </c>
      <c r="G129" s="103">
        <f>IF(ISERROR(VLOOKUP(F129,'組合情報管理簿（R10927現在）'!$G:$I,3,FALSE)),"",VLOOKUP(F129,'組合情報管理簿（R10927現在）'!$G:$I,3,FALSE))</f>
        <v>27646</v>
      </c>
      <c r="H129" s="82" t="b">
        <f t="shared" si="10"/>
        <v>1</v>
      </c>
      <c r="I129" s="99" t="str">
        <f>IF(B129=0,"",IF(ISERROR(VLOOKUP(E129,#REF!,2,FALSE)),"非該当","該当"))</f>
        <v>非該当</v>
      </c>
      <c r="J129" s="99">
        <f t="shared" si="9"/>
        <v>1</v>
      </c>
      <c r="K129" s="57" t="str">
        <f>①登録用リスト!C104</f>
        <v>東京都</v>
      </c>
      <c r="L129" s="51" t="str">
        <f>①登録用リスト!D104</f>
        <v>けいざいさんぎょうかんけいほうじん</v>
      </c>
    </row>
    <row r="130" spans="1:12" ht="17.25" customHeight="1" x14ac:dyDescent="0.15">
      <c r="A130" s="84">
        <v>97</v>
      </c>
      <c r="B130" s="87" t="str">
        <f>①登録用リスト!B105</f>
        <v>小糸健康保険組合</v>
      </c>
      <c r="C130" s="87" t="str">
        <f>IF(ISERROR(VLOOKUP(E130,'組合情報管理簿（R10927現在）'!$A:$G,7,FALSE)),"",VLOOKUP(E130,'組合情報管理簿（R10927現在）'!$A:$G,7,FALSE)&amp;"健康保険組合")</f>
        <v>小糸健康保険組合</v>
      </c>
      <c r="D130" s="82" t="b">
        <f t="shared" si="8"/>
        <v>1</v>
      </c>
      <c r="E130" s="103">
        <f>IF(ISERROR(VLOOKUP(B130,貼り付け用!$S:$V,4,FALSE)),"",VLOOKUP(B130,貼り付け用!$S:$V,4,FALSE))</f>
        <v>21201</v>
      </c>
      <c r="F130" s="87" t="str">
        <f>VLOOKUP(E130,'組合情報管理簿（R10927現在）'!$A:$G,7,FALSE)</f>
        <v>小糸</v>
      </c>
      <c r="G130" s="103">
        <f>IF(ISERROR(VLOOKUP(F130,'組合情報管理簿（R10927現在）'!$G:$I,3,FALSE)),"",VLOOKUP(F130,'組合情報管理簿（R10927現在）'!$G:$I,3,FALSE))</f>
        <v>21201</v>
      </c>
      <c r="H130" s="82" t="b">
        <f t="shared" si="10"/>
        <v>1</v>
      </c>
      <c r="I130" s="99" t="str">
        <f>IF(B130=0,"",IF(ISERROR(VLOOKUP(E130,#REF!,2,FALSE)),"非該当","該当"))</f>
        <v>非該当</v>
      </c>
      <c r="J130" s="99">
        <f t="shared" si="9"/>
        <v>1</v>
      </c>
      <c r="K130" s="57" t="str">
        <f>①登録用リスト!C105</f>
        <v>東京都</v>
      </c>
      <c r="L130" s="51" t="str">
        <f>①登録用リスト!D105</f>
        <v>こいと</v>
      </c>
    </row>
    <row r="131" spans="1:12" ht="17.25" customHeight="1" x14ac:dyDescent="0.15">
      <c r="A131" s="84">
        <v>98</v>
      </c>
      <c r="B131" s="87" t="str">
        <f>①登録用リスト!B106</f>
        <v>工機ホールディングス健康保険組合</v>
      </c>
      <c r="C131" s="87" t="str">
        <f>IF(ISERROR(VLOOKUP(E131,'組合情報管理簿（R10927現在）'!$A:$G,7,FALSE)),"",VLOOKUP(E131,'組合情報管理簿（R10927現在）'!$A:$G,7,FALSE)&amp;"健康保険組合")</f>
        <v>工機ホールディングス健康保険組合</v>
      </c>
      <c r="D131" s="82" t="b">
        <f t="shared" si="8"/>
        <v>1</v>
      </c>
      <c r="E131" s="103">
        <f>IF(ISERROR(VLOOKUP(B131,貼り付け用!$S:$V,4,FALSE)),"",VLOOKUP(B131,貼り付け用!$S:$V,4,FALSE))</f>
        <v>40043</v>
      </c>
      <c r="F131" s="87" t="str">
        <f>VLOOKUP(E131,'組合情報管理簿（R10927現在）'!$A:$G,7,FALSE)</f>
        <v>工機ホールディングス</v>
      </c>
      <c r="G131" s="103">
        <f>IF(ISERROR(VLOOKUP(F131,'組合情報管理簿（R10927現在）'!$G:$I,3,FALSE)),"",VLOOKUP(F131,'組合情報管理簿（R10927現在）'!$G:$I,3,FALSE))</f>
        <v>40043</v>
      </c>
      <c r="H131" s="82" t="b">
        <f t="shared" si="10"/>
        <v>1</v>
      </c>
      <c r="I131" s="99" t="str">
        <f>IF(B131=0,"",IF(ISERROR(VLOOKUP(E131,#REF!,2,FALSE)),"非該当","該当"))</f>
        <v>非該当</v>
      </c>
      <c r="J131" s="99">
        <f t="shared" si="9"/>
        <v>1</v>
      </c>
      <c r="K131" s="57" t="str">
        <f>①登録用リスト!C106</f>
        <v>茨城県</v>
      </c>
      <c r="L131" s="51" t="str">
        <f>①登録用リスト!D106</f>
        <v>こうきほーるでぃんぐす</v>
      </c>
    </row>
    <row r="132" spans="1:12" ht="17.25" customHeight="1" x14ac:dyDescent="0.15">
      <c r="A132" s="84">
        <v>99</v>
      </c>
      <c r="B132" s="87" t="str">
        <f>①登録用リスト!B107</f>
        <v>合同製鐵健康保険組合</v>
      </c>
      <c r="C132" s="87" t="str">
        <f>IF(ISERROR(VLOOKUP(E132,'組合情報管理簿（R10927現在）'!$A:$G,7,FALSE)),"",VLOOKUP(E132,'組合情報管理簿（R10927現在）'!$A:$G,7,FALSE)&amp;"健康保険組合")</f>
        <v>合同製鐵健康保険組合</v>
      </c>
      <c r="D132" s="82" t="b">
        <f t="shared" si="8"/>
        <v>1</v>
      </c>
      <c r="E132" s="103">
        <f>IF(ISERROR(VLOOKUP(B132,貼り付け用!$S:$V,4,FALSE)),"",VLOOKUP(B132,貼り付け用!$S:$V,4,FALSE))</f>
        <v>62215</v>
      </c>
      <c r="F132" s="87" t="str">
        <f>VLOOKUP(E132,'組合情報管理簿（R10927現在）'!$A:$G,7,FALSE)</f>
        <v>合同製鐵</v>
      </c>
      <c r="G132" s="103">
        <f>IF(ISERROR(VLOOKUP(F132,'組合情報管理簿（R10927現在）'!$G:$I,3,FALSE)),"",VLOOKUP(F132,'組合情報管理簿（R10927現在）'!$G:$I,3,FALSE))</f>
        <v>62215</v>
      </c>
      <c r="H132" s="82" t="b">
        <f t="shared" si="10"/>
        <v>1</v>
      </c>
      <c r="I132" s="99" t="str">
        <f>IF(B132=0,"",IF(ISERROR(VLOOKUP(E132,#REF!,2,FALSE)),"非該当","該当"))</f>
        <v>非該当</v>
      </c>
      <c r="J132" s="99">
        <f t="shared" si="9"/>
        <v>1</v>
      </c>
      <c r="K132" s="57" t="str">
        <f>①登録用リスト!C107</f>
        <v>大阪府</v>
      </c>
      <c r="L132" s="51" t="str">
        <f>①登録用リスト!D107</f>
        <v>ごうどうせいてつ</v>
      </c>
    </row>
    <row r="133" spans="1:12" ht="17.25" customHeight="1" x14ac:dyDescent="0.15">
      <c r="A133" s="84">
        <v>100</v>
      </c>
      <c r="B133" s="87" t="str">
        <f>①登録用リスト!B108</f>
        <v>鴻池健康保険組合</v>
      </c>
      <c r="C133" s="87" t="str">
        <f>IF(ISERROR(VLOOKUP(E133,'組合情報管理簿（R10927現在）'!$A:$G,7,FALSE)),"",VLOOKUP(E133,'組合情報管理簿（R10927現在）'!$A:$G,7,FALSE)&amp;"健康保険組合")</f>
        <v>鴻池健康保険組合</v>
      </c>
      <c r="D133" s="82" t="b">
        <f t="shared" si="8"/>
        <v>1</v>
      </c>
      <c r="E133" s="103">
        <f>IF(ISERROR(VLOOKUP(B133,貼り付け用!$S:$V,4,FALSE)),"",VLOOKUP(B133,貼り付け用!$S:$V,4,FALSE))</f>
        <v>61226</v>
      </c>
      <c r="F133" s="87" t="str">
        <f>VLOOKUP(E133,'組合情報管理簿（R10927現在）'!$A:$G,7,FALSE)</f>
        <v>鴻池</v>
      </c>
      <c r="G133" s="103">
        <f>IF(ISERROR(VLOOKUP(F133,'組合情報管理簿（R10927現在）'!$G:$I,3,FALSE)),"",VLOOKUP(F133,'組合情報管理簿（R10927現在）'!$G:$I,3,FALSE))</f>
        <v>61226</v>
      </c>
      <c r="H133" s="82" t="b">
        <f t="shared" si="10"/>
        <v>1</v>
      </c>
      <c r="I133" s="99" t="str">
        <f>IF(B133=0,"",IF(ISERROR(VLOOKUP(E133,#REF!,2,FALSE)),"非該当","該当"))</f>
        <v>非該当</v>
      </c>
      <c r="J133" s="99">
        <f t="shared" si="9"/>
        <v>1</v>
      </c>
      <c r="K133" s="57" t="str">
        <f>①登録用リスト!C108</f>
        <v>大阪府</v>
      </c>
      <c r="L133" s="51" t="str">
        <f>①登録用リスト!D108</f>
        <v>こうのいけ</v>
      </c>
    </row>
    <row r="134" spans="1:12" ht="17.25" customHeight="1" x14ac:dyDescent="0.15">
      <c r="A134" s="84">
        <v>101</v>
      </c>
      <c r="B134" s="87" t="str">
        <f>①登録用リスト!B109</f>
        <v>国会議員秘書健康保険組合</v>
      </c>
      <c r="C134" s="87" t="str">
        <f>IF(ISERROR(VLOOKUP(E134,'組合情報管理簿（R10927現在）'!$A:$G,7,FALSE)),"",VLOOKUP(E134,'組合情報管理簿（R10927現在）'!$A:$G,7,FALSE)&amp;"健康保険組合")</f>
        <v>国会議員秘書健康保険組合</v>
      </c>
      <c r="D134" s="82" t="b">
        <f t="shared" si="8"/>
        <v>1</v>
      </c>
      <c r="E134" s="103">
        <f>IF(ISERROR(VLOOKUP(B134,貼り付け用!$S:$V,4,FALSE)),"",VLOOKUP(B134,貼り付け用!$S:$V,4,FALSE))</f>
        <v>27210</v>
      </c>
      <c r="F134" s="87" t="str">
        <f>VLOOKUP(E134,'組合情報管理簿（R10927現在）'!$A:$G,7,FALSE)</f>
        <v>国会議員秘書</v>
      </c>
      <c r="G134" s="103">
        <f>IF(ISERROR(VLOOKUP(F134,'組合情報管理簿（R10927現在）'!$G:$I,3,FALSE)),"",VLOOKUP(F134,'組合情報管理簿（R10927現在）'!$G:$I,3,FALSE))</f>
        <v>27210</v>
      </c>
      <c r="H134" s="82" t="b">
        <f t="shared" si="10"/>
        <v>1</v>
      </c>
      <c r="I134" s="99" t="str">
        <f>IF(B134=0,"",IF(ISERROR(VLOOKUP(E134,#REF!,2,FALSE)),"非該当","該当"))</f>
        <v>非該当</v>
      </c>
      <c r="J134" s="99">
        <f t="shared" si="9"/>
        <v>1</v>
      </c>
      <c r="K134" s="57" t="str">
        <f>①登録用リスト!C109</f>
        <v>東京都</v>
      </c>
      <c r="L134" s="51" t="str">
        <f>①登録用リスト!D109</f>
        <v>こっかいぎいんひしょ</v>
      </c>
    </row>
    <row r="135" spans="1:12" ht="17.25" customHeight="1" x14ac:dyDescent="0.15">
      <c r="A135" s="84">
        <v>102</v>
      </c>
      <c r="B135" s="87" t="str">
        <f>①登録用リスト!B110</f>
        <v>コニカミノルタ健康保険組合</v>
      </c>
      <c r="C135" s="87" t="str">
        <f>IF(ISERROR(VLOOKUP(E135,'組合情報管理簿（R10927現在）'!$A:$G,7,FALSE)),"",VLOOKUP(E135,'組合情報管理簿（R10927現在）'!$A:$G,7,FALSE)&amp;"健康保険組合")</f>
        <v>コニカミノルタ健康保険組合</v>
      </c>
      <c r="D135" s="82" t="b">
        <f t="shared" si="8"/>
        <v>1</v>
      </c>
      <c r="E135" s="103">
        <f>IF(ISERROR(VLOOKUP(B135,貼り付け用!$S:$V,4,FALSE)),"",VLOOKUP(B135,貼り付け用!$S:$V,4,FALSE))</f>
        <v>20694</v>
      </c>
      <c r="F135" s="87" t="str">
        <f>VLOOKUP(E135,'組合情報管理簿（R10927現在）'!$A:$G,7,FALSE)</f>
        <v>コニカミノルタ</v>
      </c>
      <c r="G135" s="103">
        <f>IF(ISERROR(VLOOKUP(F135,'組合情報管理簿（R10927現在）'!$G:$I,3,FALSE)),"",VLOOKUP(F135,'組合情報管理簿（R10927現在）'!$G:$I,3,FALSE))</f>
        <v>20694</v>
      </c>
      <c r="H135" s="82" t="b">
        <f t="shared" si="10"/>
        <v>1</v>
      </c>
      <c r="I135" s="99" t="str">
        <f>IF(B135=0,"",IF(ISERROR(VLOOKUP(E135,#REF!,2,FALSE)),"非該当","該当"))</f>
        <v>非該当</v>
      </c>
      <c r="J135" s="99">
        <f t="shared" si="9"/>
        <v>1</v>
      </c>
      <c r="K135" s="57" t="str">
        <f>①登録用リスト!C110</f>
        <v>東京都</v>
      </c>
      <c r="L135" s="51" t="str">
        <f>①登録用リスト!D110</f>
        <v>こにかみのるた</v>
      </c>
    </row>
    <row r="136" spans="1:12" ht="17.25" customHeight="1" x14ac:dyDescent="0.15">
      <c r="A136" s="84">
        <v>103</v>
      </c>
      <c r="B136" s="87" t="str">
        <f>①登録用リスト!B111</f>
        <v>小松製作所健康保険組合</v>
      </c>
      <c r="C136" s="87" t="str">
        <f>IF(ISERROR(VLOOKUP(E136,'組合情報管理簿（R10927現在）'!$A:$G,7,FALSE)),"",VLOOKUP(E136,'組合情報管理簿（R10927現在）'!$A:$G,7,FALSE)&amp;"健康保険組合")</f>
        <v>小松製作所健康保険組合</v>
      </c>
      <c r="D136" s="82" t="b">
        <f t="shared" si="8"/>
        <v>1</v>
      </c>
      <c r="E136" s="103">
        <f>IF(ISERROR(VLOOKUP(B136,貼り付け用!$S:$V,4,FALSE)),"",VLOOKUP(B136,貼り付け用!$S:$V,4,FALSE))</f>
        <v>45727</v>
      </c>
      <c r="F136" s="87" t="str">
        <f>VLOOKUP(E136,'組合情報管理簿（R10927現在）'!$A:$G,7,FALSE)</f>
        <v>小松製作所</v>
      </c>
      <c r="G136" s="103">
        <f>IF(ISERROR(VLOOKUP(F136,'組合情報管理簿（R10927現在）'!$G:$I,3,FALSE)),"",VLOOKUP(F136,'組合情報管理簿（R10927現在）'!$G:$I,3,FALSE))</f>
        <v>45727</v>
      </c>
      <c r="H136" s="82" t="b">
        <f t="shared" si="10"/>
        <v>1</v>
      </c>
      <c r="I136" s="99" t="str">
        <f>IF(B136=0,"",IF(ISERROR(VLOOKUP(E136,#REF!,2,FALSE)),"非該当","該当"))</f>
        <v>非該当</v>
      </c>
      <c r="J136" s="99">
        <f t="shared" si="9"/>
        <v>1</v>
      </c>
      <c r="K136" s="57" t="str">
        <f>①登録用リスト!C111</f>
        <v>東京都</v>
      </c>
      <c r="L136" s="51" t="str">
        <f>①登録用リスト!D111</f>
        <v>こまつせいさくしょ</v>
      </c>
    </row>
    <row r="137" spans="1:12" ht="17.25" customHeight="1" x14ac:dyDescent="0.15">
      <c r="A137" s="84">
        <v>104</v>
      </c>
      <c r="B137" s="87" t="str">
        <f>①登録用リスト!B112</f>
        <v>五洋建設健康保険組合</v>
      </c>
      <c r="C137" s="87" t="str">
        <f>IF(ISERROR(VLOOKUP(E137,'組合情報管理簿（R10927現在）'!$A:$G,7,FALSE)),"",VLOOKUP(E137,'組合情報管理簿（R10927現在）'!$A:$G,7,FALSE)&amp;"健康保険組合")</f>
        <v>五洋建設健康保険組合</v>
      </c>
      <c r="D137" s="82" t="b">
        <f t="shared" si="8"/>
        <v>1</v>
      </c>
      <c r="E137" s="103">
        <f>IF(ISERROR(VLOOKUP(B137,貼り付け用!$S:$V,4,FALSE)),"",VLOOKUP(B137,貼り付け用!$S:$V,4,FALSE))</f>
        <v>27414</v>
      </c>
      <c r="F137" s="87" t="str">
        <f>VLOOKUP(E137,'組合情報管理簿（R10927現在）'!$A:$G,7,FALSE)</f>
        <v>五洋建設</v>
      </c>
      <c r="G137" s="103">
        <f>IF(ISERROR(VLOOKUP(F137,'組合情報管理簿（R10927現在）'!$G:$I,3,FALSE)),"",VLOOKUP(F137,'組合情報管理簿（R10927現在）'!$G:$I,3,FALSE))</f>
        <v>27414</v>
      </c>
      <c r="H137" s="82" t="b">
        <f t="shared" si="10"/>
        <v>1</v>
      </c>
      <c r="I137" s="99" t="str">
        <f>IF(B137=0,"",IF(ISERROR(VLOOKUP(E137,#REF!,2,FALSE)),"非該当","該当"))</f>
        <v>非該当</v>
      </c>
      <c r="J137" s="99">
        <f t="shared" si="9"/>
        <v>1</v>
      </c>
      <c r="K137" s="57" t="str">
        <f>①登録用リスト!C112</f>
        <v>東京都</v>
      </c>
      <c r="L137" s="51" t="str">
        <f>①登録用リスト!D112</f>
        <v>ごようけんせつ</v>
      </c>
    </row>
    <row r="138" spans="1:12" ht="17.25" customHeight="1" x14ac:dyDescent="0.15">
      <c r="A138" s="84">
        <v>105</v>
      </c>
      <c r="B138" s="87" t="str">
        <f>①登録用リスト!B113</f>
        <v>近藤紡績健康保険組合</v>
      </c>
      <c r="C138" s="87" t="str">
        <f>IF(ISERROR(VLOOKUP(E138,'組合情報管理簿（R10927現在）'!$A:$G,7,FALSE)),"",VLOOKUP(E138,'組合情報管理簿（R10927現在）'!$A:$G,7,FALSE)&amp;"健康保険組合")</f>
        <v>近藤紡績健康保険組合</v>
      </c>
      <c r="D138" s="82" t="b">
        <f t="shared" si="8"/>
        <v>1</v>
      </c>
      <c r="E138" s="103">
        <f>IF(ISERROR(VLOOKUP(B138,貼り付け用!$S:$V,4,FALSE)),"",VLOOKUP(B138,貼り付け用!$S:$V,4,FALSE))</f>
        <v>56246</v>
      </c>
      <c r="F138" s="87" t="str">
        <f>VLOOKUP(E138,'組合情報管理簿（R10927現在）'!$A:$G,7,FALSE)</f>
        <v>近藤紡績</v>
      </c>
      <c r="G138" s="103">
        <f>IF(ISERROR(VLOOKUP(F138,'組合情報管理簿（R10927現在）'!$G:$I,3,FALSE)),"",VLOOKUP(F138,'組合情報管理簿（R10927現在）'!$G:$I,3,FALSE))</f>
        <v>56246</v>
      </c>
      <c r="H138" s="82" t="b">
        <f t="shared" si="10"/>
        <v>1</v>
      </c>
      <c r="I138" s="99" t="str">
        <f>IF(B138=0,"",IF(ISERROR(VLOOKUP(E138,#REF!,2,FALSE)),"非該当","該当"))</f>
        <v>非該当</v>
      </c>
      <c r="J138" s="99">
        <f t="shared" si="9"/>
        <v>1</v>
      </c>
      <c r="K138" s="57" t="str">
        <f>①登録用リスト!C113</f>
        <v>愛知県</v>
      </c>
      <c r="L138" s="51" t="str">
        <f>①登録用リスト!D113</f>
        <v>こんどうぼうせき</v>
      </c>
    </row>
    <row r="139" spans="1:12" ht="17.25" customHeight="1" x14ac:dyDescent="0.15">
      <c r="A139" s="84">
        <v>106</v>
      </c>
      <c r="B139" s="87" t="str">
        <f>①登録用リスト!B114</f>
        <v>さいしん健康保険組合</v>
      </c>
      <c r="C139" s="87" t="str">
        <f>IF(ISERROR(VLOOKUP(E139,'組合情報管理簿（R10927現在）'!$A:$G,7,FALSE)),"",VLOOKUP(E139,'組合情報管理簿（R10927現在）'!$A:$G,7,FALSE)&amp;"健康保険組合")</f>
        <v>さいしん健康保険組合</v>
      </c>
      <c r="D139" s="82" t="b">
        <f t="shared" si="8"/>
        <v>1</v>
      </c>
      <c r="E139" s="103">
        <f>IF(ISERROR(VLOOKUP(B139,貼り付け用!$S:$V,4,FALSE)),"",VLOOKUP(B139,貼り付け用!$S:$V,4,FALSE))</f>
        <v>43395</v>
      </c>
      <c r="F139" s="87" t="str">
        <f>VLOOKUP(E139,'組合情報管理簿（R10927現在）'!$A:$G,7,FALSE)</f>
        <v>さいしん</v>
      </c>
      <c r="G139" s="103">
        <f>IF(ISERROR(VLOOKUP(F139,'組合情報管理簿（R10927現在）'!$G:$I,3,FALSE)),"",VLOOKUP(F139,'組合情報管理簿（R10927現在）'!$G:$I,3,FALSE))</f>
        <v>43395</v>
      </c>
      <c r="H139" s="82" t="b">
        <f t="shared" si="10"/>
        <v>1</v>
      </c>
      <c r="I139" s="99" t="str">
        <f>IF(B139=0,"",IF(ISERROR(VLOOKUP(E139,#REF!,2,FALSE)),"非該当","該当"))</f>
        <v>非該当</v>
      </c>
      <c r="J139" s="99">
        <f t="shared" si="9"/>
        <v>1</v>
      </c>
      <c r="K139" s="57" t="str">
        <f>①登録用リスト!C114</f>
        <v>埼玉県</v>
      </c>
      <c r="L139" s="51" t="str">
        <f>①登録用リスト!D114</f>
        <v>さいしん</v>
      </c>
    </row>
    <row r="140" spans="1:12" ht="17.25" customHeight="1" x14ac:dyDescent="0.15">
      <c r="A140" s="84">
        <v>107</v>
      </c>
      <c r="B140" s="87" t="str">
        <f>①登録用リスト!B115</f>
        <v>埼玉県建設業健康保険組合</v>
      </c>
      <c r="C140" s="87" t="str">
        <f>IF(ISERROR(VLOOKUP(E140,'組合情報管理簿（R10927現在）'!$A:$G,7,FALSE)),"",VLOOKUP(E140,'組合情報管理簿（R10927現在）'!$A:$G,7,FALSE)&amp;"健康保険組合")</f>
        <v>埼玉県建設業健康保険組合</v>
      </c>
      <c r="D140" s="82" t="b">
        <f t="shared" si="8"/>
        <v>1</v>
      </c>
      <c r="E140" s="103">
        <f>IF(ISERROR(VLOOKUP(B140,貼り付け用!$S:$V,4,FALSE)),"",VLOOKUP(B140,貼り付け用!$S:$V,4,FALSE))</f>
        <v>43465</v>
      </c>
      <c r="F140" s="87" t="str">
        <f>VLOOKUP(E140,'組合情報管理簿（R10927現在）'!$A:$G,7,FALSE)</f>
        <v>埼玉県建設業</v>
      </c>
      <c r="G140" s="103">
        <f>IF(ISERROR(VLOOKUP(F140,'組合情報管理簿（R10927現在）'!$G:$I,3,FALSE)),"",VLOOKUP(F140,'組合情報管理簿（R10927現在）'!$G:$I,3,FALSE))</f>
        <v>43465</v>
      </c>
      <c r="H140" s="82" t="b">
        <f t="shared" si="10"/>
        <v>1</v>
      </c>
      <c r="I140" s="99" t="str">
        <f>IF(B140=0,"",IF(ISERROR(VLOOKUP(E140,#REF!,2,FALSE)),"非該当","該当"))</f>
        <v>非該当</v>
      </c>
      <c r="J140" s="99">
        <f t="shared" si="9"/>
        <v>1</v>
      </c>
      <c r="K140" s="57" t="str">
        <f>①登録用リスト!C115</f>
        <v>埼玉県</v>
      </c>
      <c r="L140" s="51" t="str">
        <f>①登録用リスト!D115</f>
        <v>さいたまけんけんせつぎょう</v>
      </c>
    </row>
    <row r="141" spans="1:12" ht="17.25" customHeight="1" x14ac:dyDescent="0.15">
      <c r="A141" s="84">
        <v>108</v>
      </c>
      <c r="B141" s="87" t="str">
        <f>①登録用リスト!B116</f>
        <v>埼玉県農協健康保険組合</v>
      </c>
      <c r="C141" s="87" t="str">
        <f>IF(ISERROR(VLOOKUP(E141,'組合情報管理簿（R10927現在）'!$A:$G,7,FALSE)),"",VLOOKUP(E141,'組合情報管理簿（R10927現在）'!$A:$G,7,FALSE)&amp;"健康保険組合")</f>
        <v>埼玉県農協健康保険組合</v>
      </c>
      <c r="D141" s="82" t="b">
        <f t="shared" si="8"/>
        <v>1</v>
      </c>
      <c r="E141" s="103">
        <f>IF(ISERROR(VLOOKUP(B141,貼り付け用!$S:$V,4,FALSE)),"",VLOOKUP(B141,貼り付け用!$S:$V,4,FALSE))</f>
        <v>43401</v>
      </c>
      <c r="F141" s="87" t="str">
        <f>VLOOKUP(E141,'組合情報管理簿（R10927現在）'!$A:$G,7,FALSE)</f>
        <v>埼玉県農協</v>
      </c>
      <c r="G141" s="103">
        <f>IF(ISERROR(VLOOKUP(F141,'組合情報管理簿（R10927現在）'!$G:$I,3,FALSE)),"",VLOOKUP(F141,'組合情報管理簿（R10927現在）'!$G:$I,3,FALSE))</f>
        <v>43401</v>
      </c>
      <c r="H141" s="82" t="b">
        <f t="shared" si="10"/>
        <v>1</v>
      </c>
      <c r="I141" s="99" t="str">
        <f>IF(B141=0,"",IF(ISERROR(VLOOKUP(E141,#REF!,2,FALSE)),"非該当","該当"))</f>
        <v>非該当</v>
      </c>
      <c r="J141" s="99">
        <f t="shared" si="9"/>
        <v>1</v>
      </c>
      <c r="K141" s="57" t="str">
        <f>①登録用リスト!C116</f>
        <v>埼玉県</v>
      </c>
      <c r="L141" s="51" t="str">
        <f>①登録用リスト!D116</f>
        <v>さいたまけんのうきょう</v>
      </c>
    </row>
    <row r="142" spans="1:12" ht="17.25" customHeight="1" x14ac:dyDescent="0.15">
      <c r="A142" s="84">
        <v>109</v>
      </c>
      <c r="B142" s="87" t="str">
        <f>①登録用リスト!B117</f>
        <v>酒フーズ健康保険組合</v>
      </c>
      <c r="C142" s="87" t="str">
        <f>IF(ISERROR(VLOOKUP(E142,'組合情報管理簿（R10927現在）'!$A:$G,7,FALSE)),"",VLOOKUP(E142,'組合情報管理簿（R10927現在）'!$A:$G,7,FALSE)&amp;"健康保険組合")</f>
        <v>酒フーズ健康保険組合</v>
      </c>
      <c r="D142" s="82" t="b">
        <f t="shared" si="8"/>
        <v>1</v>
      </c>
      <c r="E142" s="103">
        <f>IF(ISERROR(VLOOKUP(B142,貼り付け用!$S:$V,4,FALSE)),"",VLOOKUP(B142,貼り付け用!$S:$V,4,FALSE))</f>
        <v>23351</v>
      </c>
      <c r="F142" s="87" t="str">
        <f>VLOOKUP(E142,'組合情報管理簿（R10927現在）'!$A:$G,7,FALSE)</f>
        <v>酒フーズ</v>
      </c>
      <c r="G142" s="103">
        <f>IF(ISERROR(VLOOKUP(F142,'組合情報管理簿（R10927現在）'!$G:$I,3,FALSE)),"",VLOOKUP(F142,'組合情報管理簿（R10927現在）'!$G:$I,3,FALSE))</f>
        <v>23351</v>
      </c>
      <c r="H142" s="82" t="b">
        <f t="shared" si="10"/>
        <v>1</v>
      </c>
      <c r="I142" s="99" t="str">
        <f>IF(B142=0,"",IF(ISERROR(VLOOKUP(E142,#REF!,2,FALSE)),"非該当","該当"))</f>
        <v>非該当</v>
      </c>
      <c r="J142" s="99">
        <f t="shared" si="9"/>
        <v>1</v>
      </c>
      <c r="K142" s="57" t="str">
        <f>①登録用リスト!C117</f>
        <v>東京都</v>
      </c>
      <c r="L142" s="51" t="str">
        <f>①登録用リスト!D117</f>
        <v>さけふーず</v>
      </c>
    </row>
    <row r="143" spans="1:12" ht="17.25" customHeight="1" x14ac:dyDescent="0.15">
      <c r="A143" s="84">
        <v>110</v>
      </c>
      <c r="B143" s="87" t="str">
        <f>①登録用リスト!B118</f>
        <v>サザビーリーグ健康保険組合</v>
      </c>
      <c r="C143" s="87" t="str">
        <f>IF(ISERROR(VLOOKUP(E143,'組合情報管理簿（R10927現在）'!$A:$G,7,FALSE)),"",VLOOKUP(E143,'組合情報管理簿（R10927現在）'!$A:$G,7,FALSE)&amp;"健康保険組合")</f>
        <v>サザビーリーグ健康保険組合</v>
      </c>
      <c r="D143" s="82" t="b">
        <f t="shared" si="8"/>
        <v>1</v>
      </c>
      <c r="E143" s="103">
        <f>IF(ISERROR(VLOOKUP(B143,貼り付け用!$S:$V,4,FALSE)),"",VLOOKUP(B143,貼り付け用!$S:$V,4,FALSE))</f>
        <v>29527</v>
      </c>
      <c r="F143" s="87" t="str">
        <f>VLOOKUP(E143,'組合情報管理簿（R10927現在）'!$A:$G,7,FALSE)</f>
        <v>サザビーリーグ</v>
      </c>
      <c r="G143" s="103">
        <f>IF(ISERROR(VLOOKUP(F143,'組合情報管理簿（R10927現在）'!$G:$I,3,FALSE)),"",VLOOKUP(F143,'組合情報管理簿（R10927現在）'!$G:$I,3,FALSE))</f>
        <v>29527</v>
      </c>
      <c r="H143" s="82" t="b">
        <f t="shared" si="10"/>
        <v>1</v>
      </c>
      <c r="I143" s="99" t="str">
        <f>IF(B143=0,"",IF(ISERROR(VLOOKUP(E143,#REF!,2,FALSE)),"非該当","該当"))</f>
        <v>非該当</v>
      </c>
      <c r="J143" s="99">
        <f t="shared" si="9"/>
        <v>1</v>
      </c>
      <c r="K143" s="57" t="str">
        <f>①登録用リスト!C118</f>
        <v>東京都</v>
      </c>
      <c r="L143" s="51" t="str">
        <f>①登録用リスト!D118</f>
        <v>さざびーりーぐ</v>
      </c>
    </row>
    <row r="144" spans="1:12" ht="17.25" customHeight="1" x14ac:dyDescent="0.15">
      <c r="A144" s="84">
        <v>111</v>
      </c>
      <c r="B144" s="87" t="str">
        <f>①登録用リスト!B119</f>
        <v>佐藤工業健康保険組合</v>
      </c>
      <c r="C144" s="87" t="str">
        <f>IF(ISERROR(VLOOKUP(E144,'組合情報管理簿（R10927現在）'!$A:$G,7,FALSE)),"",VLOOKUP(E144,'組合情報管理簿（R10927現在）'!$A:$G,7,FALSE)&amp;"健康保険組合")</f>
        <v>佐藤工業健康保険組合</v>
      </c>
      <c r="D144" s="82" t="b">
        <f t="shared" si="8"/>
        <v>1</v>
      </c>
      <c r="E144" s="103">
        <f>IF(ISERROR(VLOOKUP(B144,貼り付け用!$S:$V,4,FALSE)),"",VLOOKUP(B144,貼り付け用!$S:$V,4,FALSE))</f>
        <v>26132</v>
      </c>
      <c r="F144" s="87" t="str">
        <f>VLOOKUP(E144,'組合情報管理簿（R10927現在）'!$A:$G,7,FALSE)</f>
        <v>佐藤工業</v>
      </c>
      <c r="G144" s="103">
        <f>IF(ISERROR(VLOOKUP(F144,'組合情報管理簿（R10927現在）'!$G:$I,3,FALSE)),"",VLOOKUP(F144,'組合情報管理簿（R10927現在）'!$G:$I,3,FALSE))</f>
        <v>26132</v>
      </c>
      <c r="H144" s="82" t="b">
        <f t="shared" si="10"/>
        <v>1</v>
      </c>
      <c r="I144" s="99" t="str">
        <f>IF(B144=0,"",IF(ISERROR(VLOOKUP(E144,#REF!,2,FALSE)),"非該当","該当"))</f>
        <v>非該当</v>
      </c>
      <c r="J144" s="99">
        <f t="shared" si="9"/>
        <v>1</v>
      </c>
      <c r="K144" s="57" t="str">
        <f>①登録用リスト!C119</f>
        <v>東京都</v>
      </c>
      <c r="L144" s="51" t="str">
        <f>①登録用リスト!D119</f>
        <v>さとうこうぎょう</v>
      </c>
    </row>
    <row r="145" spans="1:12" ht="17.25" customHeight="1" x14ac:dyDescent="0.15">
      <c r="A145" s="84">
        <v>112</v>
      </c>
      <c r="B145" s="87" t="str">
        <f>①登録用リスト!B120</f>
        <v>サノヤス健康保険組合</v>
      </c>
      <c r="C145" s="87" t="str">
        <f>IF(ISERROR(VLOOKUP(E145,'組合情報管理簿（R10927現在）'!$A:$G,7,FALSE)),"",VLOOKUP(E145,'組合情報管理簿（R10927現在）'!$A:$G,7,FALSE)&amp;"健康保険組合")</f>
        <v>サノヤス健康保険組合</v>
      </c>
      <c r="D145" s="82" t="b">
        <f t="shared" si="8"/>
        <v>1</v>
      </c>
      <c r="E145" s="103">
        <f>IF(ISERROR(VLOOKUP(B145,貼り付け用!$S:$V,4,FALSE)),"",VLOOKUP(B145,貼り付け用!$S:$V,4,FALSE))</f>
        <v>62251</v>
      </c>
      <c r="F145" s="87" t="str">
        <f>VLOOKUP(E145,'組合情報管理簿（R10927現在）'!$A:$G,7,FALSE)</f>
        <v>サノヤス</v>
      </c>
      <c r="G145" s="103">
        <f>IF(ISERROR(VLOOKUP(F145,'組合情報管理簿（R10927現在）'!$G:$I,3,FALSE)),"",VLOOKUP(F145,'組合情報管理簿（R10927現在）'!$G:$I,3,FALSE))</f>
        <v>62251</v>
      </c>
      <c r="H145" s="82" t="b">
        <f t="shared" si="10"/>
        <v>1</v>
      </c>
      <c r="I145" s="99" t="str">
        <f>IF(B145=0,"",IF(ISERROR(VLOOKUP(E145,#REF!,2,FALSE)),"非該当","該当"))</f>
        <v>非該当</v>
      </c>
      <c r="J145" s="99">
        <f t="shared" si="9"/>
        <v>1</v>
      </c>
      <c r="K145" s="57" t="str">
        <f>①登録用リスト!C120</f>
        <v>大阪府</v>
      </c>
      <c r="L145" s="51" t="str">
        <f>①登録用リスト!D120</f>
        <v>さのやす</v>
      </c>
    </row>
    <row r="146" spans="1:12" ht="17.25" customHeight="1" x14ac:dyDescent="0.15">
      <c r="A146" s="84">
        <v>113</v>
      </c>
      <c r="B146" s="87" t="str">
        <f>①登録用リスト!B121</f>
        <v>山陰自動車業健康保険組合</v>
      </c>
      <c r="C146" s="87" t="str">
        <f>IF(ISERROR(VLOOKUP(E146,'組合情報管理簿（R10927現在）'!$A:$G,7,FALSE)),"",VLOOKUP(E146,'組合情報管理簿（R10927現在）'!$A:$G,7,FALSE)&amp;"健康保険組合")</f>
        <v>山陰自動車業健康保険組合</v>
      </c>
      <c r="D146" s="82" t="b">
        <f t="shared" si="8"/>
        <v>1</v>
      </c>
      <c r="E146" s="103">
        <f>IF(ISERROR(VLOOKUP(B146,貼り付け用!$S:$V,4,FALSE)),"",VLOOKUP(B146,貼り付け用!$S:$V,4,FALSE))</f>
        <v>81057</v>
      </c>
      <c r="F146" s="87" t="str">
        <f>VLOOKUP(E146,'組合情報管理簿（R10927現在）'!$A:$G,7,FALSE)</f>
        <v>山陰自動車業</v>
      </c>
      <c r="G146" s="103">
        <f>IF(ISERROR(VLOOKUP(F146,'組合情報管理簿（R10927現在）'!$G:$I,3,FALSE)),"",VLOOKUP(F146,'組合情報管理簿（R10927現在）'!$G:$I,3,FALSE))</f>
        <v>81057</v>
      </c>
      <c r="H146" s="82" t="b">
        <f t="shared" si="10"/>
        <v>1</v>
      </c>
      <c r="I146" s="99" t="str">
        <f>IF(B146=0,"",IF(ISERROR(VLOOKUP(E146,#REF!,2,FALSE)),"非該当","該当"))</f>
        <v>非該当</v>
      </c>
      <c r="J146" s="99">
        <f t="shared" si="9"/>
        <v>1</v>
      </c>
      <c r="K146" s="57" t="str">
        <f>①登録用リスト!C121</f>
        <v>島根県</v>
      </c>
      <c r="L146" s="51" t="str">
        <f>①登録用リスト!D121</f>
        <v>さんいんじどうしゃぎょう</v>
      </c>
    </row>
    <row r="147" spans="1:12" ht="17.25" customHeight="1" x14ac:dyDescent="0.15">
      <c r="A147" s="84">
        <v>114</v>
      </c>
      <c r="B147" s="87" t="str">
        <f>①登録用リスト!B122</f>
        <v>三協・立山健康保険組合</v>
      </c>
      <c r="C147" s="87" t="str">
        <f>IF(ISERROR(VLOOKUP(E147,'組合情報管理簿（R10927現在）'!$A:$G,7,FALSE)),"",VLOOKUP(E147,'組合情報管理簿（R10927現在）'!$A:$G,7,FALSE)&amp;"健康保険組合")</f>
        <v>三協・立山健康保険組合</v>
      </c>
      <c r="D147" s="82" t="b">
        <f t="shared" si="8"/>
        <v>1</v>
      </c>
      <c r="E147" s="103">
        <f>IF(ISERROR(VLOOKUP(B147,貼り付け用!$S:$V,4,FALSE)),"",VLOOKUP(B147,貼り付け用!$S:$V,4,FALSE))</f>
        <v>49232</v>
      </c>
      <c r="F147" s="87" t="str">
        <f>VLOOKUP(E147,'組合情報管理簿（R10927現在）'!$A:$G,7,FALSE)</f>
        <v>三協・立山</v>
      </c>
      <c r="G147" s="103">
        <f>IF(ISERROR(VLOOKUP(F147,'組合情報管理簿（R10927現在）'!$G:$I,3,FALSE)),"",VLOOKUP(F147,'組合情報管理簿（R10927現在）'!$G:$I,3,FALSE))</f>
        <v>49232</v>
      </c>
      <c r="H147" s="82" t="b">
        <f t="shared" si="10"/>
        <v>1</v>
      </c>
      <c r="I147" s="99" t="str">
        <f>IF(B147=0,"",IF(ISERROR(VLOOKUP(E147,#REF!,2,FALSE)),"非該当","該当"))</f>
        <v>非該当</v>
      </c>
      <c r="J147" s="99">
        <f t="shared" si="9"/>
        <v>1</v>
      </c>
      <c r="K147" s="57" t="str">
        <f>①登録用リスト!C122</f>
        <v>富山県</v>
      </c>
      <c r="L147" s="51" t="str">
        <f>①登録用リスト!D122</f>
        <v>さんきょう・たてやま</v>
      </c>
    </row>
    <row r="148" spans="1:12" ht="17.25" customHeight="1" x14ac:dyDescent="0.15">
      <c r="A148" s="84">
        <v>115</v>
      </c>
      <c r="B148" s="87" t="str">
        <f>①登録用リスト!B123</f>
        <v>産業機械健康保険組合</v>
      </c>
      <c r="C148" s="87" t="str">
        <f>IF(ISERROR(VLOOKUP(E148,'組合情報管理簿（R10927現在）'!$A:$G,7,FALSE)),"",VLOOKUP(E148,'組合情報管理簿（R10927現在）'!$A:$G,7,FALSE)&amp;"健康保険組合")</f>
        <v>産業機械健康保険組合</v>
      </c>
      <c r="D148" s="82" t="b">
        <f t="shared" si="8"/>
        <v>1</v>
      </c>
      <c r="E148" s="103">
        <f>IF(ISERROR(VLOOKUP(B148,貼り付け用!$S:$V,4,FALSE)),"",VLOOKUP(B148,貼り付け用!$S:$V,4,FALSE))</f>
        <v>27479</v>
      </c>
      <c r="F148" s="87" t="str">
        <f>VLOOKUP(E148,'組合情報管理簿（R10927現在）'!$A:$G,7,FALSE)</f>
        <v>産業機械</v>
      </c>
      <c r="G148" s="103">
        <f>IF(ISERROR(VLOOKUP(F148,'組合情報管理簿（R10927現在）'!$G:$I,3,FALSE)),"",VLOOKUP(F148,'組合情報管理簿（R10927現在）'!$G:$I,3,FALSE))</f>
        <v>27479</v>
      </c>
      <c r="H148" s="82" t="b">
        <f t="shared" si="10"/>
        <v>1</v>
      </c>
      <c r="I148" s="99" t="str">
        <f>IF(B148=0,"",IF(ISERROR(VLOOKUP(E148,#REF!,2,FALSE)),"非該当","該当"))</f>
        <v>非該当</v>
      </c>
      <c r="J148" s="99">
        <f t="shared" si="9"/>
        <v>1</v>
      </c>
      <c r="K148" s="57" t="str">
        <f>①登録用リスト!C123</f>
        <v>東京都</v>
      </c>
      <c r="L148" s="51" t="str">
        <f>①登録用リスト!D123</f>
        <v>さんぎょうきかい</v>
      </c>
    </row>
    <row r="149" spans="1:12" ht="17.25" customHeight="1" x14ac:dyDescent="0.15">
      <c r="A149" s="84">
        <v>116</v>
      </c>
      <c r="B149" s="87" t="str">
        <f>①登録用リスト!B124</f>
        <v>サンデン健康保険組合</v>
      </c>
      <c r="C149" s="87" t="str">
        <f>IF(ISERROR(VLOOKUP(E149,'組合情報管理簿（R10927現在）'!$A:$G,7,FALSE)),"",VLOOKUP(E149,'組合情報管理簿（R10927現在）'!$A:$G,7,FALSE)&amp;"健康保険組合")</f>
        <v>サンデン健康保険組合</v>
      </c>
      <c r="D149" s="82" t="b">
        <f t="shared" si="8"/>
        <v>1</v>
      </c>
      <c r="E149" s="103">
        <f>IF(ISERROR(VLOOKUP(B149,貼り付け用!$S:$V,4,FALSE)),"",VLOOKUP(B149,貼り付け用!$S:$V,4,FALSE))</f>
        <v>42253</v>
      </c>
      <c r="F149" s="87" t="str">
        <f>VLOOKUP(E149,'組合情報管理簿（R10927現在）'!$A:$G,7,FALSE)</f>
        <v>サンデン</v>
      </c>
      <c r="G149" s="103">
        <f>IF(ISERROR(VLOOKUP(F149,'組合情報管理簿（R10927現在）'!$G:$I,3,FALSE)),"",VLOOKUP(F149,'組合情報管理簿（R10927現在）'!$G:$I,3,FALSE))</f>
        <v>42253</v>
      </c>
      <c r="H149" s="82" t="b">
        <f t="shared" si="10"/>
        <v>1</v>
      </c>
      <c r="I149" s="99" t="str">
        <f>IF(B149=0,"",IF(ISERROR(VLOOKUP(E149,#REF!,2,FALSE)),"非該当","該当"))</f>
        <v>非該当</v>
      </c>
      <c r="J149" s="99">
        <f t="shared" si="9"/>
        <v>1</v>
      </c>
      <c r="K149" s="57" t="str">
        <f>①登録用リスト!C124</f>
        <v>群馬県</v>
      </c>
      <c r="L149" s="51" t="str">
        <f>①登録用リスト!D124</f>
        <v>さんでん</v>
      </c>
    </row>
    <row r="150" spans="1:12" ht="17.25" customHeight="1" x14ac:dyDescent="0.15">
      <c r="A150" s="84">
        <v>117</v>
      </c>
      <c r="B150" s="87" t="str">
        <f>①登録用リスト!B125</f>
        <v>三陽商会健康保険組合</v>
      </c>
      <c r="C150" s="87" t="str">
        <f>IF(ISERROR(VLOOKUP(E150,'組合情報管理簿（R10927現在）'!$A:$G,7,FALSE)),"",VLOOKUP(E150,'組合情報管理簿（R10927現在）'!$A:$G,7,FALSE)&amp;"健康保険組合")</f>
        <v>三陽商会健康保険組合</v>
      </c>
      <c r="D150" s="82" t="b">
        <f t="shared" si="8"/>
        <v>1</v>
      </c>
      <c r="E150" s="103">
        <f>IF(ISERROR(VLOOKUP(B150,貼り付け用!$S:$V,4,FALSE)),"",VLOOKUP(B150,貼り付け用!$S:$V,4,FALSE))</f>
        <v>28644</v>
      </c>
      <c r="F150" s="87" t="str">
        <f>VLOOKUP(E150,'組合情報管理簿（R10927現在）'!$A:$G,7,FALSE)</f>
        <v>三陽商会</v>
      </c>
      <c r="G150" s="103">
        <f>IF(ISERROR(VLOOKUP(F150,'組合情報管理簿（R10927現在）'!$G:$I,3,FALSE)),"",VLOOKUP(F150,'組合情報管理簿（R10927現在）'!$G:$I,3,FALSE))</f>
        <v>28644</v>
      </c>
      <c r="H150" s="82" t="b">
        <f t="shared" si="10"/>
        <v>1</v>
      </c>
      <c r="I150" s="99" t="str">
        <f>IF(B150=0,"",IF(ISERROR(VLOOKUP(E150,#REF!,2,FALSE)),"非該当","該当"))</f>
        <v>非該当</v>
      </c>
      <c r="J150" s="99">
        <f t="shared" si="9"/>
        <v>1</v>
      </c>
      <c r="K150" s="57" t="str">
        <f>①登録用リスト!C125</f>
        <v>東京都</v>
      </c>
      <c r="L150" s="51" t="str">
        <f>①登録用リスト!D125</f>
        <v>さんようしょうかい</v>
      </c>
    </row>
    <row r="151" spans="1:12" ht="17.25" customHeight="1" x14ac:dyDescent="0.15">
      <c r="A151" s="84">
        <v>118</v>
      </c>
      <c r="B151" s="87" t="str">
        <f>①登録用リスト!B126</f>
        <v>シーイーシー健康保険組合</v>
      </c>
      <c r="C151" s="87" t="str">
        <f>IF(ISERROR(VLOOKUP(E151,'組合情報管理簿（R10927現在）'!$A:$G,7,FALSE)),"",VLOOKUP(E151,'組合情報管理簿（R10927現在）'!$A:$G,7,FALSE)&amp;"健康保険組合")</f>
        <v>シーイーシー健康保険組合</v>
      </c>
      <c r="D151" s="82" t="b">
        <f t="shared" si="8"/>
        <v>1</v>
      </c>
      <c r="E151" s="103">
        <f>IF(ISERROR(VLOOKUP(B151,貼り付け用!$S:$V,4,FALSE)),"",VLOOKUP(B151,貼り付け用!$S:$V,4,FALSE))</f>
        <v>28529</v>
      </c>
      <c r="F151" s="87" t="str">
        <f>VLOOKUP(E151,'組合情報管理簿（R10927現在）'!$A:$G,7,FALSE)</f>
        <v>シーイーシー</v>
      </c>
      <c r="G151" s="103">
        <f>IF(ISERROR(VLOOKUP(F151,'組合情報管理簿（R10927現在）'!$G:$I,3,FALSE)),"",VLOOKUP(F151,'組合情報管理簿（R10927現在）'!$G:$I,3,FALSE))</f>
        <v>28529</v>
      </c>
      <c r="H151" s="82" t="b">
        <f t="shared" si="10"/>
        <v>1</v>
      </c>
      <c r="I151" s="99" t="str">
        <f>IF(B151=0,"",IF(ISERROR(VLOOKUP(E151,#REF!,2,FALSE)),"非該当","該当"))</f>
        <v>非該当</v>
      </c>
      <c r="J151" s="99">
        <f t="shared" si="9"/>
        <v>1</v>
      </c>
      <c r="K151" s="57" t="str">
        <f>①登録用リスト!C126</f>
        <v>東京都</v>
      </c>
      <c r="L151" s="51" t="str">
        <f>①登録用リスト!D126</f>
        <v>しーいーしー</v>
      </c>
    </row>
    <row r="152" spans="1:12" ht="17.25" customHeight="1" x14ac:dyDescent="0.15">
      <c r="A152" s="84">
        <v>119</v>
      </c>
      <c r="B152" s="87" t="str">
        <f>①登録用リスト!B127</f>
        <v>ジェイアールグル―プ健康保険組合</v>
      </c>
      <c r="C152" s="87" t="str">
        <f>IF(ISERROR(VLOOKUP(E152,'組合情報管理簿（R10927現在）'!$A:$G,7,FALSE)),"",VLOOKUP(E152,'組合情報管理簿（R10927現在）'!$A:$G,7,FALSE)&amp;"健康保険組合")</f>
        <v>ジェイアールグループ健康保険組合</v>
      </c>
      <c r="D152" s="82" t="b">
        <f t="shared" si="8"/>
        <v>1</v>
      </c>
      <c r="E152" s="103">
        <f>IF(ISERROR(VLOOKUP(B152,貼り付け用!$S:$V,4,FALSE)),"",VLOOKUP(B152,貼り付け用!$S:$V,4,FALSE))</f>
        <v>28900</v>
      </c>
      <c r="F152" s="87" t="str">
        <f>VLOOKUP(E152,'組合情報管理簿（R10927現在）'!$A:$G,7,FALSE)</f>
        <v>ジェイアールグループ</v>
      </c>
      <c r="G152" s="103">
        <f>IF(ISERROR(VLOOKUP(F152,'組合情報管理簿（R10927現在）'!$G:$I,3,FALSE)),"",VLOOKUP(F152,'組合情報管理簿（R10927現在）'!$G:$I,3,FALSE))</f>
        <v>28900</v>
      </c>
      <c r="H152" s="82" t="b">
        <f t="shared" si="10"/>
        <v>1</v>
      </c>
      <c r="I152" s="99" t="str">
        <f>IF(B152=0,"",IF(ISERROR(VLOOKUP(E152,#REF!,2,FALSE)),"非該当","該当"))</f>
        <v>非該当</v>
      </c>
      <c r="J152" s="99">
        <f t="shared" si="9"/>
        <v>1</v>
      </c>
      <c r="K152" s="57" t="str">
        <f>①登録用リスト!C127</f>
        <v>東京都</v>
      </c>
      <c r="L152" s="51" t="str">
        <f>①登録用リスト!D127</f>
        <v>じぇいあーるぐるーぷ</v>
      </c>
    </row>
    <row r="153" spans="1:12" ht="17.25" customHeight="1" x14ac:dyDescent="0.15">
      <c r="A153" s="84">
        <v>120</v>
      </c>
      <c r="B153" s="87" t="str">
        <f>①登録用リスト!B128</f>
        <v>ＪＸＴＧグループ健康保険組合</v>
      </c>
      <c r="C153" s="87" t="str">
        <f>IF(ISERROR(VLOOKUP(E153,'組合情報管理簿（R10927現在）'!$A:$G,7,FALSE)),"",VLOOKUP(E153,'組合情報管理簿（R10927現在）'!$A:$G,7,FALSE)&amp;"健康保険組合")</f>
        <v>ＪＸＴＧグループ健康保険組合</v>
      </c>
      <c r="D153" s="82" t="b">
        <f t="shared" si="8"/>
        <v>1</v>
      </c>
      <c r="E153" s="103">
        <f>IF(ISERROR(VLOOKUP(B153,貼り付け用!$S:$V,4,FALSE)),"",VLOOKUP(B153,貼り付け用!$S:$V,4,FALSE))</f>
        <v>20514</v>
      </c>
      <c r="F153" s="87" t="str">
        <f>VLOOKUP(E153,'組合情報管理簿（R10927現在）'!$A:$G,7,FALSE)</f>
        <v>ＪＸＴＧグループ</v>
      </c>
      <c r="G153" s="103">
        <f>IF(ISERROR(VLOOKUP(F153,'組合情報管理簿（R10927現在）'!$G:$I,3,FALSE)),"",VLOOKUP(F153,'組合情報管理簿（R10927現在）'!$G:$I,3,FALSE))</f>
        <v>20514</v>
      </c>
      <c r="H153" s="82" t="b">
        <f t="shared" si="10"/>
        <v>1</v>
      </c>
      <c r="I153" s="99" t="str">
        <f>IF(B153=0,"",IF(ISERROR(VLOOKUP(E153,#REF!,2,FALSE)),"非該当","該当"))</f>
        <v>非該当</v>
      </c>
      <c r="J153" s="99">
        <f t="shared" si="9"/>
        <v>1</v>
      </c>
      <c r="K153" s="57" t="str">
        <f>①登録用リスト!C128</f>
        <v>神奈川県</v>
      </c>
      <c r="L153" s="51" t="str">
        <f>①登録用リスト!D128</f>
        <v>じぇいえっくすてぃーじーぐるーぷ</v>
      </c>
    </row>
    <row r="154" spans="1:12" ht="17.25" customHeight="1" x14ac:dyDescent="0.15">
      <c r="A154" s="84">
        <v>121</v>
      </c>
      <c r="B154" s="87" t="str">
        <f>①登録用リスト!B129</f>
        <v>ジェイティ健康保険組合</v>
      </c>
      <c r="C154" s="87" t="str">
        <f>IF(ISERROR(VLOOKUP(E154,'組合情報管理簿（R10927現在）'!$A:$G,7,FALSE)),"",VLOOKUP(E154,'組合情報管理簿（R10927現在）'!$A:$G,7,FALSE)&amp;"健康保険組合")</f>
        <v>ジェイティ健康保険組合</v>
      </c>
      <c r="D154" s="82" t="b">
        <f t="shared" si="8"/>
        <v>1</v>
      </c>
      <c r="E154" s="103">
        <f>IF(ISERROR(VLOOKUP(B154,貼り付け用!$S:$V,4,FALSE)),"",VLOOKUP(B154,貼り付け用!$S:$V,4,FALSE))</f>
        <v>28919</v>
      </c>
      <c r="F154" s="87" t="str">
        <f>VLOOKUP(E154,'組合情報管理簿（R10927現在）'!$A:$G,7,FALSE)</f>
        <v>ジェイティ</v>
      </c>
      <c r="G154" s="103">
        <f>IF(ISERROR(VLOOKUP(F154,'組合情報管理簿（R10927現在）'!$G:$I,3,FALSE)),"",VLOOKUP(F154,'組合情報管理簿（R10927現在）'!$G:$I,3,FALSE))</f>
        <v>28919</v>
      </c>
      <c r="H154" s="82" t="b">
        <f t="shared" si="10"/>
        <v>1</v>
      </c>
      <c r="I154" s="99" t="str">
        <f>IF(B154=0,"",IF(ISERROR(VLOOKUP(E154,#REF!,2,FALSE)),"非該当","該当"))</f>
        <v>非該当</v>
      </c>
      <c r="J154" s="99">
        <f t="shared" si="9"/>
        <v>1</v>
      </c>
      <c r="K154" s="57" t="str">
        <f>①登録用リスト!C129</f>
        <v>東京都</v>
      </c>
      <c r="L154" s="51" t="str">
        <f>①登録用リスト!D129</f>
        <v>じぇいてぃ</v>
      </c>
    </row>
    <row r="155" spans="1:12" ht="17.25" customHeight="1" x14ac:dyDescent="0.15">
      <c r="A155" s="84">
        <v>122</v>
      </c>
      <c r="B155" s="87" t="str">
        <f>①登録用リスト!B130</f>
        <v>ジェイテクト健康保険組合</v>
      </c>
      <c r="C155" s="87" t="str">
        <f>IF(ISERROR(VLOOKUP(E155,'組合情報管理簿（R10927現在）'!$A:$G,7,FALSE)),"",VLOOKUP(E155,'組合情報管理簿（R10927現在）'!$A:$G,7,FALSE)&amp;"健康保険組合")</f>
        <v>ジェイテクト健康保険組合</v>
      </c>
      <c r="D155" s="82" t="b">
        <f t="shared" si="8"/>
        <v>1</v>
      </c>
      <c r="E155" s="103">
        <f>IF(ISERROR(VLOOKUP(B155,貼り付け用!$S:$V,4,FALSE)),"",VLOOKUP(B155,貼り付け用!$S:$V,4,FALSE))</f>
        <v>60877</v>
      </c>
      <c r="F155" s="87" t="str">
        <f>VLOOKUP(E155,'組合情報管理簿（R10927現在）'!$A:$G,7,FALSE)</f>
        <v>ジェイテクト</v>
      </c>
      <c r="G155" s="103">
        <f>IF(ISERROR(VLOOKUP(F155,'組合情報管理簿（R10927現在）'!$G:$I,3,FALSE)),"",VLOOKUP(F155,'組合情報管理簿（R10927現在）'!$G:$I,3,FALSE))</f>
        <v>60877</v>
      </c>
      <c r="H155" s="82" t="b">
        <f t="shared" si="10"/>
        <v>1</v>
      </c>
      <c r="I155" s="99" t="str">
        <f>IF(B155=0,"",IF(ISERROR(VLOOKUP(E155,#REF!,2,FALSE)),"非該当","該当"))</f>
        <v>非該当</v>
      </c>
      <c r="J155" s="99">
        <f t="shared" si="9"/>
        <v>1</v>
      </c>
      <c r="K155" s="57" t="str">
        <f>①登録用リスト!C130</f>
        <v>大阪府</v>
      </c>
      <c r="L155" s="51" t="str">
        <f>①登録用リスト!D130</f>
        <v>じぇいてくと</v>
      </c>
    </row>
    <row r="156" spans="1:12" ht="17.25" customHeight="1" x14ac:dyDescent="0.15">
      <c r="A156" s="84">
        <v>123</v>
      </c>
      <c r="B156" s="87" t="str">
        <f>①登録用リスト!B131</f>
        <v>静岡県金属工業健康保険組合</v>
      </c>
      <c r="C156" s="87" t="str">
        <f>IF(ISERROR(VLOOKUP(E156,'組合情報管理簿（R10927現在）'!$A:$G,7,FALSE)),"",VLOOKUP(E156,'組合情報管理簿（R10927現在）'!$A:$G,7,FALSE)&amp;"健康保険組合")</f>
        <v>静岡県金属工業健康保険組合</v>
      </c>
      <c r="D156" s="82" t="b">
        <f t="shared" si="8"/>
        <v>1</v>
      </c>
      <c r="E156" s="103">
        <f>IF(ISERROR(VLOOKUP(B156,貼り付け用!$S:$V,4,FALSE)),"",VLOOKUP(B156,貼り付け用!$S:$V,4,FALSE))</f>
        <v>55629</v>
      </c>
      <c r="F156" s="87" t="str">
        <f>VLOOKUP(E156,'組合情報管理簿（R10927現在）'!$A:$G,7,FALSE)</f>
        <v>静岡県金属工業</v>
      </c>
      <c r="G156" s="103">
        <f>IF(ISERROR(VLOOKUP(F156,'組合情報管理簿（R10927現在）'!$G:$I,3,FALSE)),"",VLOOKUP(F156,'組合情報管理簿（R10927現在）'!$G:$I,3,FALSE))</f>
        <v>55629</v>
      </c>
      <c r="H156" s="82" t="b">
        <f t="shared" si="10"/>
        <v>1</v>
      </c>
      <c r="I156" s="99" t="str">
        <f>IF(B156=0,"",IF(ISERROR(VLOOKUP(E156,#REF!,2,FALSE)),"非該当","該当"))</f>
        <v>非該当</v>
      </c>
      <c r="J156" s="99">
        <f t="shared" si="9"/>
        <v>1</v>
      </c>
      <c r="K156" s="57" t="str">
        <f>①登録用リスト!C131</f>
        <v>静岡県</v>
      </c>
      <c r="L156" s="51" t="str">
        <f>①登録用リスト!D131</f>
        <v>しずおかけんきんぞくこうぎょう</v>
      </c>
    </row>
    <row r="157" spans="1:12" ht="17.25" customHeight="1" x14ac:dyDescent="0.15">
      <c r="A157" s="84">
        <v>124</v>
      </c>
      <c r="B157" s="87" t="str">
        <f>①登録用リスト!B132</f>
        <v>静岡県信用金庫健康保険組合</v>
      </c>
      <c r="C157" s="87" t="str">
        <f>IF(ISERROR(VLOOKUP(E157,'組合情報管理簿（R10927現在）'!$A:$G,7,FALSE)),"",VLOOKUP(E157,'組合情報管理簿（R10927現在）'!$A:$G,7,FALSE)&amp;"健康保険組合")</f>
        <v>静岡県信用金庫健康保険組合</v>
      </c>
      <c r="D157" s="82" t="b">
        <f t="shared" si="8"/>
        <v>1</v>
      </c>
      <c r="E157" s="103">
        <f>IF(ISERROR(VLOOKUP(B157,貼り付け用!$S:$V,4,FALSE)),"",VLOOKUP(B157,貼り付け用!$S:$V,4,FALSE))</f>
        <v>55503</v>
      </c>
      <c r="F157" s="87" t="str">
        <f>VLOOKUP(E157,'組合情報管理簿（R10927現在）'!$A:$G,7,FALSE)</f>
        <v>静岡県信用金庫</v>
      </c>
      <c r="G157" s="103">
        <f>IF(ISERROR(VLOOKUP(F157,'組合情報管理簿（R10927現在）'!$G:$I,3,FALSE)),"",VLOOKUP(F157,'組合情報管理簿（R10927現在）'!$G:$I,3,FALSE))</f>
        <v>55503</v>
      </c>
      <c r="H157" s="82" t="b">
        <f t="shared" si="10"/>
        <v>1</v>
      </c>
      <c r="I157" s="99" t="str">
        <f>IF(B157=0,"",IF(ISERROR(VLOOKUP(E157,#REF!,2,FALSE)),"非該当","該当"))</f>
        <v>非該当</v>
      </c>
      <c r="J157" s="99">
        <f t="shared" si="9"/>
        <v>1</v>
      </c>
      <c r="K157" s="57" t="str">
        <f>①登録用リスト!C132</f>
        <v>静岡県</v>
      </c>
      <c r="L157" s="51" t="str">
        <f>①登録用リスト!D132</f>
        <v>しずおかけんしんようきんこ</v>
      </c>
    </row>
    <row r="158" spans="1:12" ht="17.25" customHeight="1" x14ac:dyDescent="0.15">
      <c r="A158" s="84">
        <v>125</v>
      </c>
      <c r="B158" s="87" t="str">
        <f>①登録用リスト!B133</f>
        <v>静岡県電気工事業健康保険組合</v>
      </c>
      <c r="C158" s="87" t="str">
        <f>IF(ISERROR(VLOOKUP(E158,'組合情報管理簿（R10927現在）'!$A:$G,7,FALSE)),"",VLOOKUP(E158,'組合情報管理簿（R10927現在）'!$A:$G,7,FALSE)&amp;"健康保険組合")</f>
        <v>静岡県電気工事業健康保険組合</v>
      </c>
      <c r="D158" s="82" t="b">
        <f t="shared" si="8"/>
        <v>1</v>
      </c>
      <c r="E158" s="103">
        <f>IF(ISERROR(VLOOKUP(B158,貼り付け用!$S:$V,4,FALSE)),"",VLOOKUP(B158,貼り付け用!$S:$V,4,FALSE))</f>
        <v>55601</v>
      </c>
      <c r="F158" s="87" t="str">
        <f>VLOOKUP(E158,'組合情報管理簿（R10927現在）'!$A:$G,7,FALSE)</f>
        <v>静岡県電気工事業</v>
      </c>
      <c r="G158" s="103">
        <f>IF(ISERROR(VLOOKUP(F158,'組合情報管理簿（R10927現在）'!$G:$I,3,FALSE)),"",VLOOKUP(F158,'組合情報管理簿（R10927現在）'!$G:$I,3,FALSE))</f>
        <v>55601</v>
      </c>
      <c r="H158" s="82" t="b">
        <f t="shared" si="10"/>
        <v>1</v>
      </c>
      <c r="I158" s="99" t="str">
        <f>IF(B158=0,"",IF(ISERROR(VLOOKUP(E158,#REF!,2,FALSE)),"非該当","該当"))</f>
        <v>非該当</v>
      </c>
      <c r="J158" s="99">
        <f t="shared" si="9"/>
        <v>1</v>
      </c>
      <c r="K158" s="57" t="str">
        <f>①登録用リスト!C133</f>
        <v>静岡県</v>
      </c>
      <c r="L158" s="51" t="str">
        <f>①登録用リスト!D133</f>
        <v>しずおかけんでんきこうじぎょう</v>
      </c>
    </row>
    <row r="159" spans="1:12" ht="17.25" customHeight="1" x14ac:dyDescent="0.15">
      <c r="A159" s="84">
        <v>126</v>
      </c>
      <c r="B159" s="87" t="str">
        <f>①登録用リスト!B134</f>
        <v>静岡県東部機械工業健康保険組合</v>
      </c>
      <c r="C159" s="87" t="str">
        <f>IF(ISERROR(VLOOKUP(E159,'組合情報管理簿（R10927現在）'!$A:$G,7,FALSE)),"",VLOOKUP(E159,'組合情報管理簿（R10927現在）'!$A:$G,7,FALSE)&amp;"健康保険組合")</f>
        <v>静岡県東部機械工業健康保険組合</v>
      </c>
      <c r="D159" s="82" t="b">
        <f t="shared" si="8"/>
        <v>1</v>
      </c>
      <c r="E159" s="103">
        <f>IF(ISERROR(VLOOKUP(B159,貼り付け用!$S:$V,4,FALSE)),"",VLOOKUP(B159,貼り付け用!$S:$V,4,FALSE))</f>
        <v>55433</v>
      </c>
      <c r="F159" s="87" t="str">
        <f>VLOOKUP(E159,'組合情報管理簿（R10927現在）'!$A:$G,7,FALSE)</f>
        <v>静岡県東部機械工業</v>
      </c>
      <c r="G159" s="103">
        <f>IF(ISERROR(VLOOKUP(F159,'組合情報管理簿（R10927現在）'!$G:$I,3,FALSE)),"",VLOOKUP(F159,'組合情報管理簿（R10927現在）'!$G:$I,3,FALSE))</f>
        <v>55433</v>
      </c>
      <c r="H159" s="82" t="b">
        <f t="shared" si="10"/>
        <v>1</v>
      </c>
      <c r="I159" s="99" t="str">
        <f>IF(B159=0,"",IF(ISERROR(VLOOKUP(E159,#REF!,2,FALSE)),"非該当","該当"))</f>
        <v>非該当</v>
      </c>
      <c r="J159" s="99">
        <f t="shared" si="9"/>
        <v>1</v>
      </c>
      <c r="K159" s="57" t="str">
        <f>①登録用リスト!C134</f>
        <v>静岡県</v>
      </c>
      <c r="L159" s="51" t="str">
        <f>①登録用リスト!D134</f>
        <v>しずおかけんとうぶきかいこうぎょう</v>
      </c>
    </row>
    <row r="160" spans="1:12" ht="17.25" customHeight="1" x14ac:dyDescent="0.15">
      <c r="A160" s="84">
        <v>127</v>
      </c>
      <c r="B160" s="87" t="str">
        <f>①登録用リスト!B135</f>
        <v>静岡県トラック運送健康保険組合</v>
      </c>
      <c r="C160" s="87" t="str">
        <f>IF(ISERROR(VLOOKUP(E160,'組合情報管理簿（R10927現在）'!$A:$G,7,FALSE)),"",VLOOKUP(E160,'組合情報管理簿（R10927現在）'!$A:$G,7,FALSE)&amp;"健康保険組合")</f>
        <v>静岡県トラック運送健康保険組合</v>
      </c>
      <c r="D160" s="82" t="b">
        <f t="shared" si="8"/>
        <v>1</v>
      </c>
      <c r="E160" s="103">
        <f>IF(ISERROR(VLOOKUP(B160,貼り付け用!$S:$V,4,FALSE)),"",VLOOKUP(B160,貼り付け用!$S:$V,4,FALSE))</f>
        <v>55577</v>
      </c>
      <c r="F160" s="87" t="str">
        <f>VLOOKUP(E160,'組合情報管理簿（R10927現在）'!$A:$G,7,FALSE)</f>
        <v>静岡県トラック運送</v>
      </c>
      <c r="G160" s="103">
        <f>IF(ISERROR(VLOOKUP(F160,'組合情報管理簿（R10927現在）'!$G:$I,3,FALSE)),"",VLOOKUP(F160,'組合情報管理簿（R10927現在）'!$G:$I,3,FALSE))</f>
        <v>55577</v>
      </c>
      <c r="H160" s="82" t="b">
        <f t="shared" si="10"/>
        <v>1</v>
      </c>
      <c r="I160" s="99" t="str">
        <f>IF(B160=0,"",IF(ISERROR(VLOOKUP(E160,#REF!,2,FALSE)),"非該当","該当"))</f>
        <v>非該当</v>
      </c>
      <c r="J160" s="99">
        <f t="shared" si="9"/>
        <v>1</v>
      </c>
      <c r="K160" s="57" t="str">
        <f>①登録用リスト!C135</f>
        <v>静岡県</v>
      </c>
      <c r="L160" s="51" t="str">
        <f>①登録用リスト!D135</f>
        <v>しずおかけんとらっくうんそう</v>
      </c>
    </row>
    <row r="161" spans="1:12" ht="17.25" customHeight="1" x14ac:dyDescent="0.15">
      <c r="A161" s="84">
        <v>128</v>
      </c>
      <c r="B161" s="87" t="str">
        <f>①登録用リスト!B136</f>
        <v>静岡県農業団体健康保険組合</v>
      </c>
      <c r="C161" s="87" t="str">
        <f>IF(ISERROR(VLOOKUP(E161,'組合情報管理簿（R10927現在）'!$A:$G,7,FALSE)),"",VLOOKUP(E161,'組合情報管理簿（R10927現在）'!$A:$G,7,FALSE)&amp;"健康保険組合")</f>
        <v>静岡県農業団体健康保険組合</v>
      </c>
      <c r="D161" s="82" t="b">
        <f t="shared" si="8"/>
        <v>1</v>
      </c>
      <c r="E161" s="103">
        <f>IF(ISERROR(VLOOKUP(B161,貼り付け用!$S:$V,4,FALSE)),"",VLOOKUP(B161,貼り付け用!$S:$V,4,FALSE))</f>
        <v>55122</v>
      </c>
      <c r="F161" s="87" t="str">
        <f>VLOOKUP(E161,'組合情報管理簿（R10927現在）'!$A:$G,7,FALSE)</f>
        <v>静岡県農業団体</v>
      </c>
      <c r="G161" s="103">
        <f>IF(ISERROR(VLOOKUP(F161,'組合情報管理簿（R10927現在）'!$G:$I,3,FALSE)),"",VLOOKUP(F161,'組合情報管理簿（R10927現在）'!$G:$I,3,FALSE))</f>
        <v>55122</v>
      </c>
      <c r="H161" s="82" t="b">
        <f t="shared" si="10"/>
        <v>1</v>
      </c>
      <c r="I161" s="99" t="str">
        <f>IF(B161=0,"",IF(ISERROR(VLOOKUP(E161,#REF!,2,FALSE)),"非該当","該当"))</f>
        <v>非該当</v>
      </c>
      <c r="J161" s="99">
        <f t="shared" si="9"/>
        <v>1</v>
      </c>
      <c r="K161" s="57" t="str">
        <f>①登録用リスト!C136</f>
        <v>静岡県</v>
      </c>
      <c r="L161" s="51" t="str">
        <f>①登録用リスト!D136</f>
        <v>しずおかけんのうぎょうだんたい</v>
      </c>
    </row>
    <row r="162" spans="1:12" ht="17.25" customHeight="1" x14ac:dyDescent="0.15">
      <c r="A162" s="84">
        <v>129</v>
      </c>
      <c r="B162" s="87" t="str">
        <f>①登録用リスト!B137</f>
        <v>七十七銀行健康保険組合</v>
      </c>
      <c r="C162" s="87" t="str">
        <f>IF(ISERROR(VLOOKUP(E162,'組合情報管理簿（R10927現在）'!$A:$G,7,FALSE)),"",VLOOKUP(E162,'組合情報管理簿（R10927現在）'!$A:$G,7,FALSE)&amp;"健康保険組合")</f>
        <v>七十七銀行健康保険組合</v>
      </c>
      <c r="D162" s="82" t="b">
        <f t="shared" ref="D162:D225" si="11">IF(B162=0,"",IF(B162=C162,TRUE,FALSE))</f>
        <v>1</v>
      </c>
      <c r="E162" s="103">
        <f>IF(ISERROR(VLOOKUP(B162,貼り付け用!$S:$V,4,FALSE)),"",VLOOKUP(B162,貼り付け用!$S:$V,4,FALSE))</f>
        <v>14094</v>
      </c>
      <c r="F162" s="87" t="str">
        <f>VLOOKUP(E162,'組合情報管理簿（R10927現在）'!$A:$G,7,FALSE)</f>
        <v>七十七銀行</v>
      </c>
      <c r="G162" s="103">
        <f>IF(ISERROR(VLOOKUP(F162,'組合情報管理簿（R10927現在）'!$G:$I,3,FALSE)),"",VLOOKUP(F162,'組合情報管理簿（R10927現在）'!$G:$I,3,FALSE))</f>
        <v>14094</v>
      </c>
      <c r="H162" s="82" t="b">
        <f t="shared" si="10"/>
        <v>1</v>
      </c>
      <c r="I162" s="99" t="str">
        <f>IF(B162=0,"",IF(ISERROR(VLOOKUP(E162,#REF!,2,FALSE)),"非該当","該当"))</f>
        <v>非該当</v>
      </c>
      <c r="J162" s="99">
        <f t="shared" ref="J162:J225" si="12">IF(B162=0,"",COUNTIF($B$9:$B$1681,B162))</f>
        <v>1</v>
      </c>
      <c r="K162" s="57" t="str">
        <f>①登録用リスト!C137</f>
        <v>宮城県</v>
      </c>
      <c r="L162" s="51" t="str">
        <f>①登録用リスト!D137</f>
        <v>しちじゅうしちぎんこう</v>
      </c>
    </row>
    <row r="163" spans="1:12" ht="17.25" customHeight="1" x14ac:dyDescent="0.15">
      <c r="A163" s="84">
        <v>130</v>
      </c>
      <c r="B163" s="87" t="str">
        <f>①登録用リスト!B138</f>
        <v>シナネン健康保険組合</v>
      </c>
      <c r="C163" s="87" t="str">
        <f>IF(ISERROR(VLOOKUP(E163,'組合情報管理簿（R10927現在）'!$A:$G,7,FALSE)),"",VLOOKUP(E163,'組合情報管理簿（R10927現在）'!$A:$G,7,FALSE)&amp;"健康保険組合")</f>
        <v>シナネン健康保険組合</v>
      </c>
      <c r="D163" s="82" t="b">
        <f t="shared" si="11"/>
        <v>1</v>
      </c>
      <c r="E163" s="103">
        <f>IF(ISERROR(VLOOKUP(B163,貼り付け用!$S:$V,4,FALSE)),"",VLOOKUP(B163,貼り付け用!$S:$V,4,FALSE))</f>
        <v>25055</v>
      </c>
      <c r="F163" s="87" t="str">
        <f>VLOOKUP(E163,'組合情報管理簿（R10927現在）'!$A:$G,7,FALSE)</f>
        <v>シナネン</v>
      </c>
      <c r="G163" s="103">
        <f>IF(ISERROR(VLOOKUP(F163,'組合情報管理簿（R10927現在）'!$G:$I,3,FALSE)),"",VLOOKUP(F163,'組合情報管理簿（R10927現在）'!$G:$I,3,FALSE))</f>
        <v>25055</v>
      </c>
      <c r="H163" s="82" t="b">
        <f t="shared" ref="H163:H226" si="13">IF(E163="","",IF(E163=G163,TRUE,FALSE))</f>
        <v>1</v>
      </c>
      <c r="I163" s="99" t="str">
        <f>IF(B163=0,"",IF(ISERROR(VLOOKUP(E163,#REF!,2,FALSE)),"非該当","該当"))</f>
        <v>非該当</v>
      </c>
      <c r="J163" s="99">
        <f t="shared" si="12"/>
        <v>1</v>
      </c>
      <c r="K163" s="57" t="str">
        <f>①登録用リスト!C138</f>
        <v>東京都</v>
      </c>
      <c r="L163" s="51" t="str">
        <f>①登録用リスト!D138</f>
        <v>しなねん</v>
      </c>
    </row>
    <row r="164" spans="1:12" ht="17.25" customHeight="1" x14ac:dyDescent="0.15">
      <c r="A164" s="84">
        <v>131</v>
      </c>
      <c r="B164" s="87" t="str">
        <f>①登録用リスト!B139</f>
        <v>シャープ健康保険組合</v>
      </c>
      <c r="C164" s="87" t="str">
        <f>IF(ISERROR(VLOOKUP(E164,'組合情報管理簿（R10927現在）'!$A:$G,7,FALSE)),"",VLOOKUP(E164,'組合情報管理簿（R10927現在）'!$A:$G,7,FALSE)&amp;"健康保険組合")</f>
        <v>シャープ健康保険組合</v>
      </c>
      <c r="D164" s="82" t="b">
        <f t="shared" si="11"/>
        <v>1</v>
      </c>
      <c r="E164" s="103">
        <f>IF(ISERROR(VLOOKUP(B164,貼り付け用!$S:$V,4,FALSE)),"",VLOOKUP(B164,貼り付け用!$S:$V,4,FALSE))</f>
        <v>61936</v>
      </c>
      <c r="F164" s="87" t="str">
        <f>VLOOKUP(E164,'組合情報管理簿（R10927現在）'!$A:$G,7,FALSE)</f>
        <v>シャープ</v>
      </c>
      <c r="G164" s="103">
        <f>IF(ISERROR(VLOOKUP(F164,'組合情報管理簿（R10927現在）'!$G:$I,3,FALSE)),"",VLOOKUP(F164,'組合情報管理簿（R10927現在）'!$G:$I,3,FALSE))</f>
        <v>61936</v>
      </c>
      <c r="H164" s="82" t="b">
        <f t="shared" si="13"/>
        <v>1</v>
      </c>
      <c r="I164" s="99" t="str">
        <f>IF(B164=0,"",IF(ISERROR(VLOOKUP(E164,#REF!,2,FALSE)),"非該当","該当"))</f>
        <v>非該当</v>
      </c>
      <c r="J164" s="99">
        <f t="shared" si="12"/>
        <v>1</v>
      </c>
      <c r="K164" s="57" t="str">
        <f>①登録用リスト!C139</f>
        <v>大阪府</v>
      </c>
      <c r="L164" s="51" t="str">
        <f>①登録用リスト!D139</f>
        <v>しゃーぷ</v>
      </c>
    </row>
    <row r="165" spans="1:12" ht="17.25" customHeight="1" x14ac:dyDescent="0.15">
      <c r="A165" s="84">
        <v>132</v>
      </c>
      <c r="B165" s="87" t="str">
        <f>①登録用リスト!B140</f>
        <v>社会保険支払基金健康保険組合</v>
      </c>
      <c r="C165" s="87" t="str">
        <f>IF(ISERROR(VLOOKUP(E165,'組合情報管理簿（R10927現在）'!$A:$G,7,FALSE)),"",VLOOKUP(E165,'組合情報管理簿（R10927現在）'!$A:$G,7,FALSE)&amp;"健康保険組合")</f>
        <v>社会保険支払基金健康保険組合</v>
      </c>
      <c r="D165" s="82" t="b">
        <f t="shared" si="11"/>
        <v>1</v>
      </c>
      <c r="E165" s="103">
        <f>IF(ISERROR(VLOOKUP(B165,貼り付け用!$S:$V,4,FALSE)),"",VLOOKUP(B165,貼り付け用!$S:$V,4,FALSE))</f>
        <v>22681</v>
      </c>
      <c r="F165" s="87" t="str">
        <f>VLOOKUP(E165,'組合情報管理簿（R10927現在）'!$A:$G,7,FALSE)</f>
        <v>社会保険支払基金</v>
      </c>
      <c r="G165" s="103">
        <f>IF(ISERROR(VLOOKUP(F165,'組合情報管理簿（R10927現在）'!$G:$I,3,FALSE)),"",VLOOKUP(F165,'組合情報管理簿（R10927現在）'!$G:$I,3,FALSE))</f>
        <v>22681</v>
      </c>
      <c r="H165" s="82" t="b">
        <f t="shared" si="13"/>
        <v>1</v>
      </c>
      <c r="I165" s="99" t="str">
        <f>IF(B165=0,"",IF(ISERROR(VLOOKUP(E165,#REF!,2,FALSE)),"非該当","該当"))</f>
        <v>非該当</v>
      </c>
      <c r="J165" s="99">
        <f t="shared" si="12"/>
        <v>1</v>
      </c>
      <c r="K165" s="57" t="str">
        <f>①登録用リスト!C140</f>
        <v>東京都</v>
      </c>
      <c r="L165" s="51" t="str">
        <f>①登録用リスト!D140</f>
        <v>しゃかいほけんしはらいききん</v>
      </c>
    </row>
    <row r="166" spans="1:12" ht="17.25" customHeight="1" x14ac:dyDescent="0.15">
      <c r="A166" s="84">
        <v>133</v>
      </c>
      <c r="B166" s="87" t="str">
        <f>①登録用リスト!B141</f>
        <v>住宅金融支援機構健康保険組合</v>
      </c>
      <c r="C166" s="87" t="str">
        <f>IF(ISERROR(VLOOKUP(E166,'組合情報管理簿（R10927現在）'!$A:$G,7,FALSE)),"",VLOOKUP(E166,'組合情報管理簿（R10927現在）'!$A:$G,7,FALSE)&amp;"健康保険組合")</f>
        <v>住宅金融支援機構健康保険組合</v>
      </c>
      <c r="D166" s="82" t="b">
        <f t="shared" si="11"/>
        <v>1</v>
      </c>
      <c r="E166" s="103">
        <f>IF(ISERROR(VLOOKUP(B166,貼り付け用!$S:$V,4,FALSE)),"",VLOOKUP(B166,貼り付け用!$S:$V,4,FALSE))</f>
        <v>23573</v>
      </c>
      <c r="F166" s="87" t="str">
        <f>VLOOKUP(E166,'組合情報管理簿（R10927現在）'!$A:$G,7,FALSE)</f>
        <v>住宅金融支援機構</v>
      </c>
      <c r="G166" s="103">
        <f>IF(ISERROR(VLOOKUP(F166,'組合情報管理簿（R10927現在）'!$G:$I,3,FALSE)),"",VLOOKUP(F166,'組合情報管理簿（R10927現在）'!$G:$I,3,FALSE))</f>
        <v>23573</v>
      </c>
      <c r="H166" s="82" t="b">
        <f t="shared" si="13"/>
        <v>1</v>
      </c>
      <c r="I166" s="99" t="str">
        <f>IF(B166=0,"",IF(ISERROR(VLOOKUP(E166,#REF!,2,FALSE)),"非該当","該当"))</f>
        <v>非該当</v>
      </c>
      <c r="J166" s="99">
        <f t="shared" si="12"/>
        <v>1</v>
      </c>
      <c r="K166" s="57" t="str">
        <f>①登録用リスト!C141</f>
        <v>東京都</v>
      </c>
      <c r="L166" s="51" t="str">
        <f>①登録用リスト!D141</f>
        <v>じゅうたくきんゆうしえんきこう</v>
      </c>
    </row>
    <row r="167" spans="1:12" ht="17.25" customHeight="1" x14ac:dyDescent="0.15">
      <c r="A167" s="84">
        <v>134</v>
      </c>
      <c r="B167" s="87" t="str">
        <f>①登録用リスト!B142</f>
        <v>出版健康保険組合</v>
      </c>
      <c r="C167" s="87" t="str">
        <f>IF(ISERROR(VLOOKUP(E167,'組合情報管理簿（R10927現在）'!$A:$G,7,FALSE)),"",VLOOKUP(E167,'組合情報管理簿（R10927現在）'!$A:$G,7,FALSE)&amp;"健康保険組合")</f>
        <v>出版健康保険組合</v>
      </c>
      <c r="D167" s="82" t="b">
        <f t="shared" si="11"/>
        <v>1</v>
      </c>
      <c r="E167" s="103">
        <f>IF(ISERROR(VLOOKUP(B167,貼り付け用!$S:$V,4,FALSE)),"",VLOOKUP(B167,貼り付け用!$S:$V,4,FALSE))</f>
        <v>22200</v>
      </c>
      <c r="F167" s="87" t="str">
        <f>VLOOKUP(E167,'組合情報管理簿（R10927現在）'!$A:$G,7,FALSE)</f>
        <v>出版</v>
      </c>
      <c r="G167" s="103">
        <f>IF(ISERROR(VLOOKUP(F167,'組合情報管理簿（R10927現在）'!$G:$I,3,FALSE)),"",VLOOKUP(F167,'組合情報管理簿（R10927現在）'!$G:$I,3,FALSE))</f>
        <v>22200</v>
      </c>
      <c r="H167" s="82" t="b">
        <f t="shared" si="13"/>
        <v>1</v>
      </c>
      <c r="I167" s="99" t="str">
        <f>IF(B167=0,"",IF(ISERROR(VLOOKUP(E167,#REF!,2,FALSE)),"非該当","該当"))</f>
        <v>非該当</v>
      </c>
      <c r="J167" s="99">
        <f t="shared" si="12"/>
        <v>1</v>
      </c>
      <c r="K167" s="57" t="str">
        <f>①登録用リスト!C142</f>
        <v>東京都</v>
      </c>
      <c r="L167" s="51" t="str">
        <f>①登録用リスト!D142</f>
        <v>しゅっぱん</v>
      </c>
    </row>
    <row r="168" spans="1:12" ht="17.25" customHeight="1" x14ac:dyDescent="0.15">
      <c r="A168" s="84">
        <v>135</v>
      </c>
      <c r="B168" s="87" t="str">
        <f>①登録用リスト!B143</f>
        <v>松竹健康保険組合</v>
      </c>
      <c r="C168" s="87" t="str">
        <f>IF(ISERROR(VLOOKUP(E168,'組合情報管理簿（R10927現在）'!$A:$G,7,FALSE)),"",VLOOKUP(E168,'組合情報管理簿（R10927現在）'!$A:$G,7,FALSE)&amp;"健康保険組合")</f>
        <v>松竹健康保険組合</v>
      </c>
      <c r="D168" s="82" t="b">
        <f t="shared" si="11"/>
        <v>1</v>
      </c>
      <c r="E168" s="103">
        <f>IF(ISERROR(VLOOKUP(B168,貼り付け用!$S:$V,4,FALSE)),"",VLOOKUP(B168,貼り付け用!$S:$V,4,FALSE))</f>
        <v>22255</v>
      </c>
      <c r="F168" s="87" t="str">
        <f>VLOOKUP(E168,'組合情報管理簿（R10927現在）'!$A:$G,7,FALSE)</f>
        <v>松竹</v>
      </c>
      <c r="G168" s="103">
        <f>IF(ISERROR(VLOOKUP(F168,'組合情報管理簿（R10927現在）'!$G:$I,3,FALSE)),"",VLOOKUP(F168,'組合情報管理簿（R10927現在）'!$G:$I,3,FALSE))</f>
        <v>22255</v>
      </c>
      <c r="H168" s="82" t="b">
        <f t="shared" si="13"/>
        <v>1</v>
      </c>
      <c r="I168" s="99" t="str">
        <f>IF(B168=0,"",IF(ISERROR(VLOOKUP(E168,#REF!,2,FALSE)),"非該当","該当"))</f>
        <v>非該当</v>
      </c>
      <c r="J168" s="99">
        <f t="shared" si="12"/>
        <v>1</v>
      </c>
      <c r="K168" s="57" t="str">
        <f>①登録用リスト!C143</f>
        <v>東京都</v>
      </c>
      <c r="L168" s="51" t="str">
        <f>①登録用リスト!D143</f>
        <v>しょうちく</v>
      </c>
    </row>
    <row r="169" spans="1:12" ht="17.25" customHeight="1" x14ac:dyDescent="0.15">
      <c r="A169" s="84">
        <v>136</v>
      </c>
      <c r="B169" s="87" t="str">
        <f>①登録用リスト!B144</f>
        <v>信越化学健康保険組合</v>
      </c>
      <c r="C169" s="87" t="str">
        <f>IF(ISERROR(VLOOKUP(E169,'組合情報管理簿（R10927現在）'!$A:$G,7,FALSE)),"",VLOOKUP(E169,'組合情報管理簿（R10927現在）'!$A:$G,7,FALSE)&amp;"健康保険組合")</f>
        <v>信越化学健康保険組合</v>
      </c>
      <c r="D169" s="82" t="b">
        <f t="shared" si="11"/>
        <v>1</v>
      </c>
      <c r="E169" s="103">
        <f>IF(ISERROR(VLOOKUP(B169,貼り付け用!$S:$V,4,FALSE)),"",VLOOKUP(B169,貼り付け用!$S:$V,4,FALSE))</f>
        <v>24474</v>
      </c>
      <c r="F169" s="87" t="str">
        <f>VLOOKUP(E169,'組合情報管理簿（R10927現在）'!$A:$G,7,FALSE)</f>
        <v>信越化学</v>
      </c>
      <c r="G169" s="103">
        <f>IF(ISERROR(VLOOKUP(F169,'組合情報管理簿（R10927現在）'!$G:$I,3,FALSE)),"",VLOOKUP(F169,'組合情報管理簿（R10927現在）'!$G:$I,3,FALSE))</f>
        <v>24474</v>
      </c>
      <c r="H169" s="82" t="b">
        <f t="shared" si="13"/>
        <v>1</v>
      </c>
      <c r="I169" s="99" t="str">
        <f>IF(B169=0,"",IF(ISERROR(VLOOKUP(E169,#REF!,2,FALSE)),"非該当","該当"))</f>
        <v>非該当</v>
      </c>
      <c r="J169" s="99">
        <f t="shared" si="12"/>
        <v>1</v>
      </c>
      <c r="K169" s="57" t="str">
        <f>①登録用リスト!C144</f>
        <v>東京都</v>
      </c>
      <c r="L169" s="51" t="str">
        <f>①登録用リスト!D144</f>
        <v>しんえつかがく</v>
      </c>
    </row>
    <row r="170" spans="1:12" ht="17.25" customHeight="1" x14ac:dyDescent="0.15">
      <c r="A170" s="84">
        <v>137</v>
      </c>
      <c r="B170" s="87" t="str">
        <f>①登録用リスト!B145</f>
        <v>新電元工業健康保険組合</v>
      </c>
      <c r="C170" s="87" t="str">
        <f>IF(ISERROR(VLOOKUP(E170,'組合情報管理簿（R10927現在）'!$A:$G,7,FALSE)),"",VLOOKUP(E170,'組合情報管理簿（R10927現在）'!$A:$G,7,FALSE)&amp;"健康保険組合")</f>
        <v>新電元工業健康保険組合</v>
      </c>
      <c r="D170" s="82" t="b">
        <f t="shared" si="11"/>
        <v>1</v>
      </c>
      <c r="E170" s="103">
        <f>IF(ISERROR(VLOOKUP(B170,貼り付け用!$S:$V,4,FALSE)),"",VLOOKUP(B170,貼り付け用!$S:$V,4,FALSE))</f>
        <v>43145</v>
      </c>
      <c r="F170" s="87" t="str">
        <f>VLOOKUP(E170,'組合情報管理簿（R10927現在）'!$A:$G,7,FALSE)</f>
        <v>新電元工業</v>
      </c>
      <c r="G170" s="103">
        <f>IF(ISERROR(VLOOKUP(F170,'組合情報管理簿（R10927現在）'!$G:$I,3,FALSE)),"",VLOOKUP(F170,'組合情報管理簿（R10927現在）'!$G:$I,3,FALSE))</f>
        <v>43145</v>
      </c>
      <c r="H170" s="82" t="b">
        <f t="shared" si="13"/>
        <v>1</v>
      </c>
      <c r="I170" s="99" t="str">
        <f>IF(B170=0,"",IF(ISERROR(VLOOKUP(E170,#REF!,2,FALSE)),"非該当","該当"))</f>
        <v>非該当</v>
      </c>
      <c r="J170" s="99">
        <f t="shared" si="12"/>
        <v>1</v>
      </c>
      <c r="K170" s="57" t="str">
        <f>①登録用リスト!C145</f>
        <v>埼玉県</v>
      </c>
      <c r="L170" s="51" t="str">
        <f>①登録用リスト!D145</f>
        <v>しんでんげんこうぎょう</v>
      </c>
    </row>
    <row r="171" spans="1:12" ht="17.25" customHeight="1" x14ac:dyDescent="0.15">
      <c r="A171" s="84">
        <v>138</v>
      </c>
      <c r="B171" s="87" t="str">
        <f>①登録用リスト!B146</f>
        <v>スターバックスコーヒージャパン健康保険組合</v>
      </c>
      <c r="C171" s="87" t="str">
        <f>IF(ISERROR(VLOOKUP(E171,'組合情報管理簿（R10927現在）'!$A:$G,7,FALSE)),"",VLOOKUP(E171,'組合情報管理簿（R10927現在）'!$A:$G,7,FALSE)&amp;"健康保険組合")</f>
        <v>スターバックスコーヒージャパン健康保険組合</v>
      </c>
      <c r="D171" s="82" t="b">
        <f t="shared" si="11"/>
        <v>1</v>
      </c>
      <c r="E171" s="103">
        <f>IF(ISERROR(VLOOKUP(B171,貼り付け用!$S:$V,4,FALSE)),"",VLOOKUP(B171,貼り付け用!$S:$V,4,FALSE))</f>
        <v>29642</v>
      </c>
      <c r="F171" s="87" t="str">
        <f>VLOOKUP(E171,'組合情報管理簿（R10927現在）'!$A:$G,7,FALSE)</f>
        <v>スターバックスコーヒージャパン</v>
      </c>
      <c r="G171" s="103">
        <f>IF(ISERROR(VLOOKUP(F171,'組合情報管理簿（R10927現在）'!$G:$I,3,FALSE)),"",VLOOKUP(F171,'組合情報管理簿（R10927現在）'!$G:$I,3,FALSE))</f>
        <v>29642</v>
      </c>
      <c r="H171" s="82" t="b">
        <f t="shared" si="13"/>
        <v>1</v>
      </c>
      <c r="I171" s="99" t="str">
        <f>IF(B171=0,"",IF(ISERROR(VLOOKUP(E171,#REF!,2,FALSE)),"非該当","該当"))</f>
        <v>非該当</v>
      </c>
      <c r="J171" s="99">
        <f t="shared" si="12"/>
        <v>1</v>
      </c>
      <c r="K171" s="57" t="str">
        <f>①登録用リスト!C146</f>
        <v>東京都</v>
      </c>
      <c r="L171" s="51" t="str">
        <f>①登録用リスト!D146</f>
        <v>すたーばっくすこーひーじゃぱん</v>
      </c>
    </row>
    <row r="172" spans="1:12" ht="17.25" customHeight="1" x14ac:dyDescent="0.15">
      <c r="A172" s="84">
        <v>139</v>
      </c>
      <c r="B172" s="87" t="str">
        <f>①登録用リスト!B147</f>
        <v>セイコーインスツル健康保険組合</v>
      </c>
      <c r="C172" s="87" t="str">
        <f>IF(ISERROR(VLOOKUP(E172,'組合情報管理簿（R10927現在）'!$A:$G,7,FALSE)),"",VLOOKUP(E172,'組合情報管理簿（R10927現在）'!$A:$G,7,FALSE)&amp;"健康保険組合")</f>
        <v>セイコーインスツル健康保険組合</v>
      </c>
      <c r="D172" s="82" t="b">
        <f t="shared" si="11"/>
        <v>1</v>
      </c>
      <c r="E172" s="103">
        <f>IF(ISERROR(VLOOKUP(B172,貼り付け用!$S:$V,4,FALSE)),"",VLOOKUP(B172,貼り付け用!$S:$V,4,FALSE))</f>
        <v>21930</v>
      </c>
      <c r="F172" s="87" t="str">
        <f>VLOOKUP(E172,'組合情報管理簿（R10927現在）'!$A:$G,7,FALSE)</f>
        <v>セイコーインスツル</v>
      </c>
      <c r="G172" s="103">
        <f>IF(ISERROR(VLOOKUP(F172,'組合情報管理簿（R10927現在）'!$G:$I,3,FALSE)),"",VLOOKUP(F172,'組合情報管理簿（R10927現在）'!$G:$I,3,FALSE))</f>
        <v>21930</v>
      </c>
      <c r="H172" s="82" t="b">
        <f t="shared" si="13"/>
        <v>1</v>
      </c>
      <c r="I172" s="99" t="str">
        <f>IF(B172=0,"",IF(ISERROR(VLOOKUP(E172,#REF!,2,FALSE)),"非該当","該当"))</f>
        <v>非該当</v>
      </c>
      <c r="J172" s="99">
        <f t="shared" si="12"/>
        <v>1</v>
      </c>
      <c r="K172" s="57" t="str">
        <f>①登録用リスト!C147</f>
        <v>千葉県</v>
      </c>
      <c r="L172" s="51" t="str">
        <f>①登録用リスト!D147</f>
        <v>せいこーいんすつる</v>
      </c>
    </row>
    <row r="173" spans="1:12" ht="17.25" customHeight="1" x14ac:dyDescent="0.15">
      <c r="A173" s="84">
        <v>140</v>
      </c>
      <c r="B173" s="87" t="str">
        <f>①登録用リスト!B148</f>
        <v>西武健康保険組合</v>
      </c>
      <c r="C173" s="87" t="str">
        <f>IF(ISERROR(VLOOKUP(E173,'組合情報管理簿（R10927現在）'!$A:$G,7,FALSE)),"",VLOOKUP(E173,'組合情報管理簿（R10927現在）'!$A:$G,7,FALSE)&amp;"健康保険組合")</f>
        <v>西武健康保険組合</v>
      </c>
      <c r="D173" s="82" t="b">
        <f t="shared" si="11"/>
        <v>1</v>
      </c>
      <c r="E173" s="103">
        <f>IF(ISERROR(VLOOKUP(B173,貼り付け用!$S:$V,4,FALSE)),"",VLOOKUP(B173,貼り付け用!$S:$V,4,FALSE))</f>
        <v>22130</v>
      </c>
      <c r="F173" s="87" t="str">
        <f>VLOOKUP(E173,'組合情報管理簿（R10927現在）'!$A:$G,7,FALSE)</f>
        <v>西武</v>
      </c>
      <c r="G173" s="103">
        <f>IF(ISERROR(VLOOKUP(F173,'組合情報管理簿（R10927現在）'!$G:$I,3,FALSE)),"",VLOOKUP(F173,'組合情報管理簿（R10927現在）'!$G:$I,3,FALSE))</f>
        <v>22130</v>
      </c>
      <c r="H173" s="82" t="b">
        <f t="shared" si="13"/>
        <v>1</v>
      </c>
      <c r="I173" s="99" t="str">
        <f>IF(B173=0,"",IF(ISERROR(VLOOKUP(E173,#REF!,2,FALSE)),"非該当","該当"))</f>
        <v>非該当</v>
      </c>
      <c r="J173" s="99">
        <f t="shared" si="12"/>
        <v>1</v>
      </c>
      <c r="K173" s="57" t="str">
        <f>①登録用リスト!C148</f>
        <v>埼玉県</v>
      </c>
      <c r="L173" s="51" t="str">
        <f>①登録用リスト!D148</f>
        <v>せいぶ</v>
      </c>
    </row>
    <row r="174" spans="1:12" ht="17.25" customHeight="1" x14ac:dyDescent="0.15">
      <c r="A174" s="84">
        <v>141</v>
      </c>
      <c r="B174" s="87" t="str">
        <f>①登録用リスト!B149</f>
        <v>関ヶ原石材健康保険組合</v>
      </c>
      <c r="C174" s="87" t="str">
        <f>IF(ISERROR(VLOOKUP(E174,'組合情報管理簿（R10927現在）'!$A:$G,7,FALSE)),"",VLOOKUP(E174,'組合情報管理簿（R10927現在）'!$A:$G,7,FALSE)&amp;"健康保険組合")</f>
        <v>関ヶ原石材健康保険組合</v>
      </c>
      <c r="D174" s="82" t="b">
        <f t="shared" si="11"/>
        <v>1</v>
      </c>
      <c r="E174" s="103">
        <f>IF(ISERROR(VLOOKUP(B174,貼り付け用!$S:$V,4,FALSE)),"",VLOOKUP(B174,貼り付け用!$S:$V,4,FALSE))</f>
        <v>54268</v>
      </c>
      <c r="F174" s="87" t="str">
        <f>VLOOKUP(E174,'組合情報管理簿（R10927現在）'!$A:$G,7,FALSE)</f>
        <v>関ヶ原石材</v>
      </c>
      <c r="G174" s="103">
        <f>IF(ISERROR(VLOOKUP(F174,'組合情報管理簿（R10927現在）'!$G:$I,3,FALSE)),"",VLOOKUP(F174,'組合情報管理簿（R10927現在）'!$G:$I,3,FALSE))</f>
        <v>54268</v>
      </c>
      <c r="H174" s="82" t="b">
        <f t="shared" si="13"/>
        <v>1</v>
      </c>
      <c r="I174" s="99" t="str">
        <f>IF(B174=0,"",IF(ISERROR(VLOOKUP(E174,#REF!,2,FALSE)),"非該当","該当"))</f>
        <v>非該当</v>
      </c>
      <c r="J174" s="99">
        <f t="shared" si="12"/>
        <v>1</v>
      </c>
      <c r="K174" s="57" t="str">
        <f>①登録用リスト!C149</f>
        <v>岐阜県</v>
      </c>
      <c r="L174" s="51" t="str">
        <f>①登録用リスト!D149</f>
        <v>せきがはらせきざい</v>
      </c>
    </row>
    <row r="175" spans="1:12" ht="17.25" customHeight="1" x14ac:dyDescent="0.15">
      <c r="A175" s="84">
        <v>142</v>
      </c>
      <c r="B175" s="87" t="str">
        <f>①登録用リスト!B150</f>
        <v>セメント商工健康保険組合</v>
      </c>
      <c r="C175" s="87" t="str">
        <f>IF(ISERROR(VLOOKUP(E175,'組合情報管理簿（R10927現在）'!$A:$G,7,FALSE)),"",VLOOKUP(E175,'組合情報管理簿（R10927現在）'!$A:$G,7,FALSE)&amp;"健康保険組合")</f>
        <v>セメント商工健康保険組合</v>
      </c>
      <c r="D175" s="82" t="b">
        <f t="shared" si="11"/>
        <v>1</v>
      </c>
      <c r="E175" s="103">
        <f>IF(ISERROR(VLOOKUP(B175,貼り付け用!$S:$V,4,FALSE)),"",VLOOKUP(B175,貼り付け用!$S:$V,4,FALSE))</f>
        <v>26373</v>
      </c>
      <c r="F175" s="87" t="str">
        <f>VLOOKUP(E175,'組合情報管理簿（R10927現在）'!$A:$G,7,FALSE)</f>
        <v>セメント商工</v>
      </c>
      <c r="G175" s="103">
        <f>IF(ISERROR(VLOOKUP(F175,'組合情報管理簿（R10927現在）'!$G:$I,3,FALSE)),"",VLOOKUP(F175,'組合情報管理簿（R10927現在）'!$G:$I,3,FALSE))</f>
        <v>26373</v>
      </c>
      <c r="H175" s="82" t="b">
        <f t="shared" si="13"/>
        <v>1</v>
      </c>
      <c r="I175" s="99" t="str">
        <f>IF(B175=0,"",IF(ISERROR(VLOOKUP(E175,#REF!,2,FALSE)),"非該当","該当"))</f>
        <v>非該当</v>
      </c>
      <c r="J175" s="99">
        <f t="shared" si="12"/>
        <v>1</v>
      </c>
      <c r="K175" s="57" t="str">
        <f>①登録用リスト!C150</f>
        <v>東京都</v>
      </c>
      <c r="L175" s="51" t="str">
        <f>①登録用リスト!D150</f>
        <v>せめんとしょうこう</v>
      </c>
    </row>
    <row r="176" spans="1:12" ht="17.25" customHeight="1" x14ac:dyDescent="0.15">
      <c r="A176" s="84">
        <v>143</v>
      </c>
      <c r="B176" s="87" t="str">
        <f>①登録用リスト!B151</f>
        <v>ゼロ健康保険組合</v>
      </c>
      <c r="C176" s="87" t="str">
        <f>IF(ISERROR(VLOOKUP(E176,'組合情報管理簿（R10927現在）'!$A:$G,7,FALSE)),"",VLOOKUP(E176,'組合情報管理簿（R10927現在）'!$A:$G,7,FALSE)&amp;"健康保険組合")</f>
        <v>ゼロ健康保険組合</v>
      </c>
      <c r="D176" s="82" t="b">
        <f t="shared" si="11"/>
        <v>1</v>
      </c>
      <c r="E176" s="103">
        <f>IF(ISERROR(VLOOKUP(B176,貼り付け用!$S:$V,4,FALSE)),"",VLOOKUP(B176,貼り付け用!$S:$V,4,FALSE))</f>
        <v>46381</v>
      </c>
      <c r="F176" s="87" t="str">
        <f>VLOOKUP(E176,'組合情報管理簿（R10927現在）'!$A:$G,7,FALSE)</f>
        <v>ゼロ</v>
      </c>
      <c r="G176" s="103">
        <f>IF(ISERROR(VLOOKUP(F176,'組合情報管理簿（R10927現在）'!$G:$I,3,FALSE)),"",VLOOKUP(F176,'組合情報管理簿（R10927現在）'!$G:$I,3,FALSE))</f>
        <v>46381</v>
      </c>
      <c r="H176" s="82" t="b">
        <f t="shared" si="13"/>
        <v>1</v>
      </c>
      <c r="I176" s="99" t="str">
        <f>IF(B176=0,"",IF(ISERROR(VLOOKUP(E176,#REF!,2,FALSE)),"非該当","該当"))</f>
        <v>非該当</v>
      </c>
      <c r="J176" s="99">
        <f t="shared" si="12"/>
        <v>1</v>
      </c>
      <c r="K176" s="57" t="str">
        <f>①登録用リスト!C151</f>
        <v>神奈川県</v>
      </c>
      <c r="L176" s="51" t="str">
        <f>①登録用リスト!D151</f>
        <v>ぜろ</v>
      </c>
    </row>
    <row r="177" spans="1:12" ht="17.25" customHeight="1" x14ac:dyDescent="0.15">
      <c r="A177" s="84">
        <v>144</v>
      </c>
      <c r="B177" s="87" t="str">
        <f>①登録用リスト!B152</f>
        <v>全国外食産業ジェフ健康保険組合</v>
      </c>
      <c r="C177" s="87" t="str">
        <f>IF(ISERROR(VLOOKUP(E177,'組合情報管理簿（R10927現在）'!$A:$G,7,FALSE)),"",VLOOKUP(E177,'組合情報管理簿（R10927現在）'!$A:$G,7,FALSE)&amp;"健康保険組合")</f>
        <v>全国外食産業ジェフ健康保険組合</v>
      </c>
      <c r="D177" s="82" t="b">
        <f t="shared" si="11"/>
        <v>1</v>
      </c>
      <c r="E177" s="103">
        <f>IF(ISERROR(VLOOKUP(B177,貼り付け用!$S:$V,4,FALSE)),"",VLOOKUP(B177,貼り付け用!$S:$V,4,FALSE))</f>
        <v>28022</v>
      </c>
      <c r="F177" s="87" t="str">
        <f>VLOOKUP(E177,'組合情報管理簿（R10927現在）'!$A:$G,7,FALSE)</f>
        <v>全国外食産業ジェフ</v>
      </c>
      <c r="G177" s="103">
        <f>IF(ISERROR(VLOOKUP(F177,'組合情報管理簿（R10927現在）'!$G:$I,3,FALSE)),"",VLOOKUP(F177,'組合情報管理簿（R10927現在）'!$G:$I,3,FALSE))</f>
        <v>28022</v>
      </c>
      <c r="H177" s="82" t="b">
        <f t="shared" si="13"/>
        <v>1</v>
      </c>
      <c r="I177" s="99" t="str">
        <f>IF(B177=0,"",IF(ISERROR(VLOOKUP(E177,#REF!,2,FALSE)),"非該当","該当"))</f>
        <v>非該当</v>
      </c>
      <c r="J177" s="99">
        <f t="shared" si="12"/>
        <v>1</v>
      </c>
      <c r="K177" s="57" t="str">
        <f>①登録用リスト!C152</f>
        <v>東京都</v>
      </c>
      <c r="L177" s="51" t="str">
        <f>①登録用リスト!D152</f>
        <v>ぜんこくがいしょくさんぎょうじぇふ</v>
      </c>
    </row>
    <row r="178" spans="1:12" ht="17.25" customHeight="1" x14ac:dyDescent="0.15">
      <c r="A178" s="84">
        <v>145</v>
      </c>
      <c r="B178" s="87" t="str">
        <f>①登録用リスト!B153</f>
        <v>全国硝子業健康保険組合</v>
      </c>
      <c r="C178" s="87" t="str">
        <f>IF(ISERROR(VLOOKUP(E178,'組合情報管理簿（R10927現在）'!$A:$G,7,FALSE)),"",VLOOKUP(E178,'組合情報管理簿（R10927現在）'!$A:$G,7,FALSE)&amp;"健康保険組合")</f>
        <v>全国硝子業健康保険組合</v>
      </c>
      <c r="D178" s="82" t="b">
        <f t="shared" si="11"/>
        <v>1</v>
      </c>
      <c r="E178" s="103">
        <f>IF(ISERROR(VLOOKUP(B178,貼り付け用!$S:$V,4,FALSE)),"",VLOOKUP(B178,貼り付け用!$S:$V,4,FALSE))</f>
        <v>24952</v>
      </c>
      <c r="F178" s="87" t="str">
        <f>VLOOKUP(E178,'組合情報管理簿（R10927現在）'!$A:$G,7,FALSE)</f>
        <v>全国硝子業</v>
      </c>
      <c r="G178" s="103">
        <f>IF(ISERROR(VLOOKUP(F178,'組合情報管理簿（R10927現在）'!$G:$I,3,FALSE)),"",VLOOKUP(F178,'組合情報管理簿（R10927現在）'!$G:$I,3,FALSE))</f>
        <v>24952</v>
      </c>
      <c r="H178" s="82" t="b">
        <f t="shared" si="13"/>
        <v>1</v>
      </c>
      <c r="I178" s="99" t="str">
        <f>IF(B178=0,"",IF(ISERROR(VLOOKUP(E178,#REF!,2,FALSE)),"非該当","該当"))</f>
        <v>非該当</v>
      </c>
      <c r="J178" s="99">
        <f t="shared" si="12"/>
        <v>1</v>
      </c>
      <c r="K178" s="57" t="str">
        <f>①登録用リスト!C153</f>
        <v>東京都</v>
      </c>
      <c r="L178" s="51" t="str">
        <f>①登録用リスト!D153</f>
        <v>ぜんこくがらすぎょう</v>
      </c>
    </row>
    <row r="179" spans="1:12" ht="17.25" customHeight="1" x14ac:dyDescent="0.15">
      <c r="A179" s="84">
        <v>146</v>
      </c>
      <c r="B179" s="87" t="str">
        <f>①登録用リスト!B154</f>
        <v>全国商品取引業健康保険組合</v>
      </c>
      <c r="C179" s="87" t="str">
        <f>IF(ISERROR(VLOOKUP(E179,'組合情報管理簿（R10927現在）'!$A:$G,7,FALSE)),"",VLOOKUP(E179,'組合情報管理簿（R10927現在）'!$A:$G,7,FALSE)&amp;"健康保険組合")</f>
        <v>全国商品取引業健康保険組合</v>
      </c>
      <c r="D179" s="82" t="b">
        <f t="shared" si="11"/>
        <v>1</v>
      </c>
      <c r="E179" s="103">
        <f>IF(ISERROR(VLOOKUP(B179,貼り付け用!$S:$V,4,FALSE)),"",VLOOKUP(B179,貼り付け用!$S:$V,4,FALSE))</f>
        <v>28324</v>
      </c>
      <c r="F179" s="87" t="str">
        <f>VLOOKUP(E179,'組合情報管理簿（R10927現在）'!$A:$G,7,FALSE)</f>
        <v>全国商品取引業</v>
      </c>
      <c r="G179" s="103">
        <f>IF(ISERROR(VLOOKUP(F179,'組合情報管理簿（R10927現在）'!$G:$I,3,FALSE)),"",VLOOKUP(F179,'組合情報管理簿（R10927現在）'!$G:$I,3,FALSE))</f>
        <v>28324</v>
      </c>
      <c r="H179" s="82" t="b">
        <f t="shared" si="13"/>
        <v>1</v>
      </c>
      <c r="I179" s="99" t="str">
        <f>IF(B179=0,"",IF(ISERROR(VLOOKUP(E179,#REF!,2,FALSE)),"非該当","該当"))</f>
        <v>非該当</v>
      </c>
      <c r="J179" s="99">
        <f t="shared" si="12"/>
        <v>1</v>
      </c>
      <c r="K179" s="57" t="str">
        <f>①登録用リスト!C154</f>
        <v>東京都</v>
      </c>
      <c r="L179" s="51" t="str">
        <f>①登録用リスト!D154</f>
        <v>ぜんこくしょうひんとりひきぎょう</v>
      </c>
    </row>
    <row r="180" spans="1:12" ht="17.25" customHeight="1" x14ac:dyDescent="0.15">
      <c r="A180" s="84">
        <v>147</v>
      </c>
      <c r="B180" s="87" t="str">
        <f>①登録用リスト!B155</f>
        <v>全国設計事務所健康保険組合</v>
      </c>
      <c r="C180" s="87" t="str">
        <f>IF(ISERROR(VLOOKUP(E180,'組合情報管理簿（R10927現在）'!$A:$G,7,FALSE)),"",VLOOKUP(E180,'組合情報管理簿（R10927現在）'!$A:$G,7,FALSE)&amp;"健康保険組合")</f>
        <v>全国設計事務所健康保険組合</v>
      </c>
      <c r="D180" s="82" t="b">
        <f t="shared" si="11"/>
        <v>1</v>
      </c>
      <c r="E180" s="103">
        <f>IF(ISERROR(VLOOKUP(B180,貼り付け用!$S:$V,4,FALSE)),"",VLOOKUP(B180,貼り付け用!$S:$V,4,FALSE))</f>
        <v>26276</v>
      </c>
      <c r="F180" s="87" t="str">
        <f>VLOOKUP(E180,'組合情報管理簿（R10927現在）'!$A:$G,7,FALSE)</f>
        <v>全国設計事務所</v>
      </c>
      <c r="G180" s="103">
        <f>IF(ISERROR(VLOOKUP(F180,'組合情報管理簿（R10927現在）'!$G:$I,3,FALSE)),"",VLOOKUP(F180,'組合情報管理簿（R10927現在）'!$G:$I,3,FALSE))</f>
        <v>26276</v>
      </c>
      <c r="H180" s="82" t="b">
        <f t="shared" si="13"/>
        <v>1</v>
      </c>
      <c r="I180" s="99" t="str">
        <f>IF(B180=0,"",IF(ISERROR(VLOOKUP(E180,#REF!,2,FALSE)),"非該当","該当"))</f>
        <v>非該当</v>
      </c>
      <c r="J180" s="99">
        <f t="shared" si="12"/>
        <v>1</v>
      </c>
      <c r="K180" s="57" t="str">
        <f>①登録用リスト!C155</f>
        <v>東京都</v>
      </c>
      <c r="L180" s="51" t="str">
        <f>①登録用リスト!D155</f>
        <v>ぜんこくせっけいじむしょ</v>
      </c>
    </row>
    <row r="181" spans="1:12" ht="17.25" customHeight="1" x14ac:dyDescent="0.15">
      <c r="A181" s="84">
        <v>148</v>
      </c>
      <c r="B181" s="87" t="str">
        <f>①登録用リスト!B156</f>
        <v>全国労働金庫健康保険組合</v>
      </c>
      <c r="C181" s="87" t="str">
        <f>IF(ISERROR(VLOOKUP(E181,'組合情報管理簿（R10927現在）'!$A:$G,7,FALSE)),"",VLOOKUP(E181,'組合情報管理簿（R10927現在）'!$A:$G,7,FALSE)&amp;"健康保険組合")</f>
        <v>全国労働金庫健康保険組合</v>
      </c>
      <c r="D181" s="82" t="b">
        <f t="shared" si="11"/>
        <v>1</v>
      </c>
      <c r="E181" s="103">
        <f>IF(ISERROR(VLOOKUP(B181,貼り付け用!$S:$V,4,FALSE)),"",VLOOKUP(B181,貼り付け用!$S:$V,4,FALSE))</f>
        <v>25180</v>
      </c>
      <c r="F181" s="87" t="str">
        <f>VLOOKUP(E181,'組合情報管理簿（R10927現在）'!$A:$G,7,FALSE)</f>
        <v>全国労働金庫</v>
      </c>
      <c r="G181" s="103">
        <f>IF(ISERROR(VLOOKUP(F181,'組合情報管理簿（R10927現在）'!$G:$I,3,FALSE)),"",VLOOKUP(F181,'組合情報管理簿（R10927現在）'!$G:$I,3,FALSE))</f>
        <v>25180</v>
      </c>
      <c r="H181" s="82" t="b">
        <f t="shared" si="13"/>
        <v>1</v>
      </c>
      <c r="I181" s="99" t="str">
        <f>IF(B181=0,"",IF(ISERROR(VLOOKUP(E181,#REF!,2,FALSE)),"非該当","該当"))</f>
        <v>非該当</v>
      </c>
      <c r="J181" s="99">
        <f t="shared" si="12"/>
        <v>1</v>
      </c>
      <c r="K181" s="57" t="str">
        <f>①登録用リスト!C156</f>
        <v>東京都</v>
      </c>
      <c r="L181" s="51" t="str">
        <f>①登録用リスト!D156</f>
        <v>ぜんこくろうどうきんこ</v>
      </c>
    </row>
    <row r="182" spans="1:12" ht="17.25" customHeight="1" x14ac:dyDescent="0.15">
      <c r="A182" s="84">
        <v>149</v>
      </c>
      <c r="B182" s="87" t="str">
        <f>①登録用リスト!B157</f>
        <v>セントラルスポーツ健康保険組合</v>
      </c>
      <c r="C182" s="87" t="str">
        <f>IF(ISERROR(VLOOKUP(E182,'組合情報管理簿（R10927現在）'!$A:$G,7,FALSE)),"",VLOOKUP(E182,'組合情報管理簿（R10927現在）'!$A:$G,7,FALSE)&amp;"健康保険組合")</f>
        <v>セントラルスポーツ健康保険組合</v>
      </c>
      <c r="D182" s="82" t="b">
        <f t="shared" si="11"/>
        <v>1</v>
      </c>
      <c r="E182" s="103">
        <f>IF(ISERROR(VLOOKUP(B182,貼り付け用!$S:$V,4,FALSE)),"",VLOOKUP(B182,貼り付け用!$S:$V,4,FALSE))</f>
        <v>28403</v>
      </c>
      <c r="F182" s="87" t="str">
        <f>VLOOKUP(E182,'組合情報管理簿（R10927現在）'!$A:$G,7,FALSE)</f>
        <v>セントラルスポーツ</v>
      </c>
      <c r="G182" s="103">
        <f>IF(ISERROR(VLOOKUP(F182,'組合情報管理簿（R10927現在）'!$G:$I,3,FALSE)),"",VLOOKUP(F182,'組合情報管理簿（R10927現在）'!$G:$I,3,FALSE))</f>
        <v>28403</v>
      </c>
      <c r="H182" s="82" t="b">
        <f t="shared" si="13"/>
        <v>1</v>
      </c>
      <c r="I182" s="99" t="str">
        <f>IF(B182=0,"",IF(ISERROR(VLOOKUP(E182,#REF!,2,FALSE)),"非該当","該当"))</f>
        <v>非該当</v>
      </c>
      <c r="J182" s="99">
        <f t="shared" si="12"/>
        <v>1</v>
      </c>
      <c r="K182" s="57" t="str">
        <f>①登録用リスト!C157</f>
        <v>東京都</v>
      </c>
      <c r="L182" s="51" t="str">
        <f>①登録用リスト!D157</f>
        <v>せんとらるすぽーつ</v>
      </c>
    </row>
    <row r="183" spans="1:12" ht="17.25" customHeight="1" x14ac:dyDescent="0.15">
      <c r="A183" s="84">
        <v>150</v>
      </c>
      <c r="B183" s="87" t="str">
        <f>①登録用リスト!B158</f>
        <v>全日本空輸健康保険組合</v>
      </c>
      <c r="C183" s="87" t="str">
        <f>IF(ISERROR(VLOOKUP(E183,'組合情報管理簿（R10927現在）'!$A:$G,7,FALSE)),"",VLOOKUP(E183,'組合情報管理簿（R10927現在）'!$A:$G,7,FALSE)&amp;"健康保険組合")</f>
        <v>全日本空輸健康保険組合</v>
      </c>
      <c r="D183" s="82" t="b">
        <f t="shared" si="11"/>
        <v>1</v>
      </c>
      <c r="E183" s="103">
        <f>IF(ISERROR(VLOOKUP(B183,貼り付け用!$S:$V,4,FALSE)),"",VLOOKUP(B183,貼り付け用!$S:$V,4,FALSE))</f>
        <v>25125</v>
      </c>
      <c r="F183" s="87" t="str">
        <f>VLOOKUP(E183,'組合情報管理簿（R10927現在）'!$A:$G,7,FALSE)</f>
        <v>全日本空輸</v>
      </c>
      <c r="G183" s="103">
        <f>IF(ISERROR(VLOOKUP(F183,'組合情報管理簿（R10927現在）'!$G:$I,3,FALSE)),"",VLOOKUP(F183,'組合情報管理簿（R10927現在）'!$G:$I,3,FALSE))</f>
        <v>25125</v>
      </c>
      <c r="H183" s="82" t="b">
        <f t="shared" si="13"/>
        <v>1</v>
      </c>
      <c r="I183" s="99" t="str">
        <f>IF(B183=0,"",IF(ISERROR(VLOOKUP(E183,#REF!,2,FALSE)),"非該当","該当"))</f>
        <v>非該当</v>
      </c>
      <c r="J183" s="99">
        <f t="shared" si="12"/>
        <v>1</v>
      </c>
      <c r="K183" s="57" t="str">
        <f>①登録用リスト!C158</f>
        <v>東京都</v>
      </c>
      <c r="L183" s="51" t="str">
        <f>①登録用リスト!D158</f>
        <v>ぜんにほんくうゆ</v>
      </c>
    </row>
    <row r="184" spans="1:12" ht="17.25" customHeight="1" x14ac:dyDescent="0.15">
      <c r="A184" s="84">
        <v>151</v>
      </c>
      <c r="B184" s="87" t="str">
        <f>①登録用リスト!B159</f>
        <v>綜合警備保障健康保険組合</v>
      </c>
      <c r="C184" s="87" t="str">
        <f>IF(ISERROR(VLOOKUP(E184,'組合情報管理簿（R10927現在）'!$A:$G,7,FALSE)),"",VLOOKUP(E184,'組合情報管理簿（R10927現在）'!$A:$G,7,FALSE)&amp;"健康保険組合")</f>
        <v>綜合警備保障健康保険組合</v>
      </c>
      <c r="D184" s="82" t="b">
        <f t="shared" si="11"/>
        <v>1</v>
      </c>
      <c r="E184" s="103">
        <f>IF(ISERROR(VLOOKUP(B184,貼り付け用!$S:$V,4,FALSE)),"",VLOOKUP(B184,貼り付け用!$S:$V,4,FALSE))</f>
        <v>26754</v>
      </c>
      <c r="F184" s="87" t="str">
        <f>VLOOKUP(E184,'組合情報管理簿（R10927現在）'!$A:$G,7,FALSE)</f>
        <v>綜合警備保障</v>
      </c>
      <c r="G184" s="103">
        <f>IF(ISERROR(VLOOKUP(F184,'組合情報管理簿（R10927現在）'!$G:$I,3,FALSE)),"",VLOOKUP(F184,'組合情報管理簿（R10927現在）'!$G:$I,3,FALSE))</f>
        <v>26754</v>
      </c>
      <c r="H184" s="82" t="b">
        <f t="shared" si="13"/>
        <v>1</v>
      </c>
      <c r="I184" s="99" t="str">
        <f>IF(B184=0,"",IF(ISERROR(VLOOKUP(E184,#REF!,2,FALSE)),"非該当","該当"))</f>
        <v>非該当</v>
      </c>
      <c r="J184" s="99">
        <f t="shared" si="12"/>
        <v>1</v>
      </c>
      <c r="K184" s="57" t="str">
        <f>①登録用リスト!C159</f>
        <v>東京都</v>
      </c>
      <c r="L184" s="51" t="str">
        <f>①登録用リスト!D159</f>
        <v>そうごうけいびほしょう</v>
      </c>
    </row>
    <row r="185" spans="1:12" ht="17.25" customHeight="1" x14ac:dyDescent="0.15">
      <c r="A185" s="84">
        <v>152</v>
      </c>
      <c r="B185" s="87" t="str">
        <f>①登録用リスト!B160</f>
        <v>倉庫業健康保険組合</v>
      </c>
      <c r="C185" s="87" t="str">
        <f>IF(ISERROR(VLOOKUP(E185,'組合情報管理簿（R10927現在）'!$A:$G,7,FALSE)),"",VLOOKUP(E185,'組合情報管理簿（R10927現在）'!$A:$G,7,FALSE)&amp;"健康保険組合")</f>
        <v>倉庫業健康保険組合</v>
      </c>
      <c r="D185" s="82" t="b">
        <f t="shared" si="11"/>
        <v>1</v>
      </c>
      <c r="E185" s="103">
        <f>IF(ISERROR(VLOOKUP(B185,貼り付け用!$S:$V,4,FALSE)),"",VLOOKUP(B185,貼り付け用!$S:$V,4,FALSE))</f>
        <v>25091</v>
      </c>
      <c r="F185" s="87" t="str">
        <f>VLOOKUP(E185,'組合情報管理簿（R10927現在）'!$A:$G,7,FALSE)</f>
        <v>倉庫業</v>
      </c>
      <c r="G185" s="103">
        <f>IF(ISERROR(VLOOKUP(F185,'組合情報管理簿（R10927現在）'!$G:$I,3,FALSE)),"",VLOOKUP(F185,'組合情報管理簿（R10927現在）'!$G:$I,3,FALSE))</f>
        <v>25091</v>
      </c>
      <c r="H185" s="82" t="b">
        <f t="shared" si="13"/>
        <v>1</v>
      </c>
      <c r="I185" s="99" t="str">
        <f>IF(B185=0,"",IF(ISERROR(VLOOKUP(E185,#REF!,2,FALSE)),"非該当","該当"))</f>
        <v>非該当</v>
      </c>
      <c r="J185" s="99">
        <f t="shared" si="12"/>
        <v>1</v>
      </c>
      <c r="K185" s="57" t="str">
        <f>①登録用リスト!C160</f>
        <v>東京都</v>
      </c>
      <c r="L185" s="51" t="str">
        <f>①登録用リスト!D160</f>
        <v>そうこぎょう</v>
      </c>
    </row>
    <row r="186" spans="1:12" ht="17.25" customHeight="1" x14ac:dyDescent="0.15">
      <c r="A186" s="84">
        <v>153</v>
      </c>
      <c r="B186" s="87" t="str">
        <f>①登録用リスト!B161</f>
        <v>双日健康保険組合</v>
      </c>
      <c r="C186" s="87" t="str">
        <f>IF(ISERROR(VLOOKUP(E186,'組合情報管理簿（R10927現在）'!$A:$G,7,FALSE)),"",VLOOKUP(E186,'組合情報管理簿（R10927現在）'!$A:$G,7,FALSE)&amp;"健康保険組合")</f>
        <v>双日健康保険組合</v>
      </c>
      <c r="D186" s="82" t="b">
        <f t="shared" si="11"/>
        <v>1</v>
      </c>
      <c r="E186" s="103">
        <f>IF(ISERROR(VLOOKUP(B186,貼り付け用!$S:$V,4,FALSE)),"",VLOOKUP(B186,貼り付け用!$S:$V,4,FALSE))</f>
        <v>61421</v>
      </c>
      <c r="F186" s="87" t="str">
        <f>VLOOKUP(E186,'組合情報管理簿（R10927現在）'!$A:$G,7,FALSE)</f>
        <v>双日</v>
      </c>
      <c r="G186" s="103">
        <f>IF(ISERROR(VLOOKUP(F186,'組合情報管理簿（R10927現在）'!$G:$I,3,FALSE)),"",VLOOKUP(F186,'組合情報管理簿（R10927現在）'!$G:$I,3,FALSE))</f>
        <v>61421</v>
      </c>
      <c r="H186" s="82" t="b">
        <f t="shared" si="13"/>
        <v>1</v>
      </c>
      <c r="I186" s="99" t="str">
        <f>IF(B186=0,"",IF(ISERROR(VLOOKUP(E186,#REF!,2,FALSE)),"非該当","該当"))</f>
        <v>非該当</v>
      </c>
      <c r="J186" s="99">
        <f t="shared" si="12"/>
        <v>1</v>
      </c>
      <c r="K186" s="57" t="str">
        <f>①登録用リスト!C161</f>
        <v>東京都</v>
      </c>
      <c r="L186" s="51" t="str">
        <f>①登録用リスト!D161</f>
        <v>そうじつ</v>
      </c>
    </row>
    <row r="187" spans="1:12" ht="17.25" customHeight="1" x14ac:dyDescent="0.15">
      <c r="A187" s="84">
        <v>154</v>
      </c>
      <c r="B187" s="87" t="str">
        <f>①登録用リスト!B162</f>
        <v>象印マホービン健康保険組合</v>
      </c>
      <c r="C187" s="87" t="str">
        <f>IF(ISERROR(VLOOKUP(E187,'組合情報管理簿（R10927現在）'!$A:$G,7,FALSE)),"",VLOOKUP(E187,'組合情報管理簿（R10927現在）'!$A:$G,7,FALSE)&amp;"健康保険組合")</f>
        <v>象印マホービン健康保険組合</v>
      </c>
      <c r="D187" s="82" t="b">
        <f t="shared" si="11"/>
        <v>1</v>
      </c>
      <c r="E187" s="103">
        <f>IF(ISERROR(VLOOKUP(B187,貼り付け用!$S:$V,4,FALSE)),"",VLOOKUP(B187,貼り付け用!$S:$V,4,FALSE))</f>
        <v>63019</v>
      </c>
      <c r="F187" s="87" t="str">
        <f>VLOOKUP(E187,'組合情報管理簿（R10927現在）'!$A:$G,7,FALSE)</f>
        <v>象印マホービン</v>
      </c>
      <c r="G187" s="103">
        <f>IF(ISERROR(VLOOKUP(F187,'組合情報管理簿（R10927現在）'!$G:$I,3,FALSE)),"",VLOOKUP(F187,'組合情報管理簿（R10927現在）'!$G:$I,3,FALSE))</f>
        <v>63019</v>
      </c>
      <c r="H187" s="82" t="b">
        <f t="shared" si="13"/>
        <v>1</v>
      </c>
      <c r="I187" s="99" t="str">
        <f>IF(B187=0,"",IF(ISERROR(VLOOKUP(E187,#REF!,2,FALSE)),"非該当","該当"))</f>
        <v>非該当</v>
      </c>
      <c r="J187" s="99">
        <f t="shared" si="12"/>
        <v>1</v>
      </c>
      <c r="K187" s="57" t="str">
        <f>①登録用リスト!C162</f>
        <v>大阪府</v>
      </c>
      <c r="L187" s="51" t="str">
        <f>①登録用リスト!D162</f>
        <v>ぞうじるしまほーびん</v>
      </c>
    </row>
    <row r="188" spans="1:12" ht="17.25" customHeight="1" x14ac:dyDescent="0.15">
      <c r="A188" s="84">
        <v>155</v>
      </c>
      <c r="B188" s="87" t="str">
        <f>①登録用リスト!B163</f>
        <v>ソニー健康保険組合</v>
      </c>
      <c r="C188" s="87" t="str">
        <f>IF(ISERROR(VLOOKUP(E188,'組合情報管理簿（R10927現在）'!$A:$G,7,FALSE)),"",VLOOKUP(E188,'組合情報管理簿（R10927現在）'!$A:$G,7,FALSE)&amp;"健康保険組合")</f>
        <v>ソニー健康保険組合</v>
      </c>
      <c r="D188" s="82" t="b">
        <f t="shared" si="11"/>
        <v>1</v>
      </c>
      <c r="E188" s="103">
        <f>IF(ISERROR(VLOOKUP(B188,貼り付け用!$S:$V,4,FALSE)),"",VLOOKUP(B188,貼り付け用!$S:$V,4,FALSE))</f>
        <v>23954</v>
      </c>
      <c r="F188" s="87" t="str">
        <f>VLOOKUP(E188,'組合情報管理簿（R10927現在）'!$A:$G,7,FALSE)</f>
        <v>ソニー</v>
      </c>
      <c r="G188" s="103">
        <f>IF(ISERROR(VLOOKUP(F188,'組合情報管理簿（R10927現在）'!$G:$I,3,FALSE)),"",VLOOKUP(F188,'組合情報管理簿（R10927現在）'!$G:$I,3,FALSE))</f>
        <v>23954</v>
      </c>
      <c r="H188" s="82" t="b">
        <f t="shared" si="13"/>
        <v>1</v>
      </c>
      <c r="I188" s="99" t="str">
        <f>IF(B188=0,"",IF(ISERROR(VLOOKUP(E188,#REF!,2,FALSE)),"非該当","該当"))</f>
        <v>非該当</v>
      </c>
      <c r="J188" s="99">
        <f t="shared" si="12"/>
        <v>1</v>
      </c>
      <c r="K188" s="57" t="str">
        <f>①登録用リスト!C163</f>
        <v>東京都</v>
      </c>
      <c r="L188" s="51" t="str">
        <f>①登録用リスト!D163</f>
        <v>そにー</v>
      </c>
    </row>
    <row r="189" spans="1:12" ht="17.25" customHeight="1" x14ac:dyDescent="0.15">
      <c r="A189" s="84">
        <v>156</v>
      </c>
      <c r="B189" s="87" t="str">
        <f>①登録用リスト!B164</f>
        <v>第一三共グループ健康保険組合</v>
      </c>
      <c r="C189" s="87" t="str">
        <f>IF(ISERROR(VLOOKUP(E189,'組合情報管理簿（R10927現在）'!$A:$G,7,FALSE)),"",VLOOKUP(E189,'組合情報管理簿（R10927現在）'!$A:$G,7,FALSE)&amp;"健康保険組合")</f>
        <v>第一三共グループ健康保険組合</v>
      </c>
      <c r="D189" s="82" t="b">
        <f t="shared" si="11"/>
        <v>1</v>
      </c>
      <c r="E189" s="103">
        <f>IF(ISERROR(VLOOKUP(B189,貼り付け用!$S:$V,4,FALSE)),"",VLOOKUP(B189,貼り付け用!$S:$V,4,FALSE))</f>
        <v>20417</v>
      </c>
      <c r="F189" s="87" t="str">
        <f>VLOOKUP(E189,'組合情報管理簿（R10927現在）'!$A:$G,7,FALSE)</f>
        <v>第一三共グループ</v>
      </c>
      <c r="G189" s="103">
        <f>IF(ISERROR(VLOOKUP(F189,'組合情報管理簿（R10927現在）'!$G:$I,3,FALSE)),"",VLOOKUP(F189,'組合情報管理簿（R10927現在）'!$G:$I,3,FALSE))</f>
        <v>20417</v>
      </c>
      <c r="H189" s="82" t="b">
        <f t="shared" si="13"/>
        <v>1</v>
      </c>
      <c r="I189" s="99" t="str">
        <f>IF(B189=0,"",IF(ISERROR(VLOOKUP(E189,#REF!,2,FALSE)),"非該当","該当"))</f>
        <v>非該当</v>
      </c>
      <c r="J189" s="99">
        <f t="shared" si="12"/>
        <v>1</v>
      </c>
      <c r="K189" s="57" t="str">
        <f>①登録用リスト!C164</f>
        <v>東京都</v>
      </c>
      <c r="L189" s="51" t="str">
        <f>①登録用リスト!D164</f>
        <v>だいいちさんきょうぐるーぷ</v>
      </c>
    </row>
    <row r="190" spans="1:12" ht="17.25" customHeight="1" x14ac:dyDescent="0.15">
      <c r="A190" s="84">
        <v>157</v>
      </c>
      <c r="B190" s="87" t="str">
        <f>①登録用リスト!B165</f>
        <v>大建工業健康保険組合</v>
      </c>
      <c r="C190" s="87" t="str">
        <f>IF(ISERROR(VLOOKUP(E190,'組合情報管理簿（R10927現在）'!$A:$G,7,FALSE)),"",VLOOKUP(E190,'組合情報管理簿（R10927現在）'!$A:$G,7,FALSE)&amp;"健康保険組合")</f>
        <v>大建工業健康保険組合</v>
      </c>
      <c r="D190" s="82" t="b">
        <f t="shared" si="11"/>
        <v>1</v>
      </c>
      <c r="E190" s="103">
        <f>IF(ISERROR(VLOOKUP(B190,貼り付け用!$S:$V,4,FALSE)),"",VLOOKUP(B190,貼り付け用!$S:$V,4,FALSE))</f>
        <v>62916</v>
      </c>
      <c r="F190" s="87" t="str">
        <f>VLOOKUP(E190,'組合情報管理簿（R10927現在）'!$A:$G,7,FALSE)</f>
        <v>大建工業</v>
      </c>
      <c r="G190" s="103">
        <f>IF(ISERROR(VLOOKUP(F190,'組合情報管理簿（R10927現在）'!$G:$I,3,FALSE)),"",VLOOKUP(F190,'組合情報管理簿（R10927現在）'!$G:$I,3,FALSE))</f>
        <v>62916</v>
      </c>
      <c r="H190" s="82" t="b">
        <f t="shared" si="13"/>
        <v>1</v>
      </c>
      <c r="I190" s="99" t="str">
        <f>IF(B190=0,"",IF(ISERROR(VLOOKUP(E190,#REF!,2,FALSE)),"非該当","該当"))</f>
        <v>非該当</v>
      </c>
      <c r="J190" s="99">
        <f t="shared" si="12"/>
        <v>1</v>
      </c>
      <c r="K190" s="57" t="str">
        <f>①登録用リスト!C165</f>
        <v>大阪府</v>
      </c>
      <c r="L190" s="51" t="str">
        <f>①登録用リスト!D165</f>
        <v>だいけんこうぎょう</v>
      </c>
    </row>
    <row r="191" spans="1:12" ht="17.25" customHeight="1" x14ac:dyDescent="0.15">
      <c r="A191" s="84">
        <v>158</v>
      </c>
      <c r="B191" s="87" t="str">
        <f>①登録用リスト!B166</f>
        <v>大広健康保険組合</v>
      </c>
      <c r="C191" s="87" t="str">
        <f>IF(ISERROR(VLOOKUP(E191,'組合情報管理簿（R10927現在）'!$A:$G,7,FALSE)),"",VLOOKUP(E191,'組合情報管理簿（R10927現在）'!$A:$G,7,FALSE)&amp;"健康保険組合")</f>
        <v>大広健康保険組合</v>
      </c>
      <c r="D191" s="82" t="b">
        <f t="shared" si="11"/>
        <v>1</v>
      </c>
      <c r="E191" s="103">
        <f>IF(ISERROR(VLOOKUP(B191,貼り付け用!$S:$V,4,FALSE)),"",VLOOKUP(B191,貼り付け用!$S:$V,4,FALSE))</f>
        <v>62651</v>
      </c>
      <c r="F191" s="87" t="str">
        <f>VLOOKUP(E191,'組合情報管理簿（R10927現在）'!$A:$G,7,FALSE)</f>
        <v>大広</v>
      </c>
      <c r="G191" s="103">
        <f>IF(ISERROR(VLOOKUP(F191,'組合情報管理簿（R10927現在）'!$G:$I,3,FALSE)),"",VLOOKUP(F191,'組合情報管理簿（R10927現在）'!$G:$I,3,FALSE))</f>
        <v>62651</v>
      </c>
      <c r="H191" s="82" t="b">
        <f t="shared" si="13"/>
        <v>1</v>
      </c>
      <c r="I191" s="99" t="str">
        <f>IF(B191=0,"",IF(ISERROR(VLOOKUP(E191,#REF!,2,FALSE)),"非該当","該当"))</f>
        <v>非該当</v>
      </c>
      <c r="J191" s="99">
        <f t="shared" si="12"/>
        <v>1</v>
      </c>
      <c r="K191" s="57" t="str">
        <f>①登録用リスト!C166</f>
        <v>大阪府</v>
      </c>
      <c r="L191" s="51" t="str">
        <f>①登録用リスト!D166</f>
        <v>だいこう</v>
      </c>
    </row>
    <row r="192" spans="1:12" ht="17.25" customHeight="1" x14ac:dyDescent="0.15">
      <c r="A192" s="84">
        <v>159</v>
      </c>
      <c r="B192" s="87" t="str">
        <f>①登録用リスト!B167</f>
        <v>ダイセル健康保険組合</v>
      </c>
      <c r="C192" s="87" t="str">
        <f>IF(ISERROR(VLOOKUP(E192,'組合情報管理簿（R10927現在）'!$A:$G,7,FALSE)),"",VLOOKUP(E192,'組合情報管理簿（R10927現在）'!$A:$G,7,FALSE)&amp;"健康保険組合")</f>
        <v>ダイセル健康保険組合</v>
      </c>
      <c r="D192" s="82" t="b">
        <f t="shared" si="11"/>
        <v>1</v>
      </c>
      <c r="E192" s="103">
        <f>IF(ISERROR(VLOOKUP(B192,貼り付け用!$S:$V,4,FALSE)),"",VLOOKUP(B192,貼り付け用!$S:$V,4,FALSE))</f>
        <v>60618</v>
      </c>
      <c r="F192" s="87" t="str">
        <f>VLOOKUP(E192,'組合情報管理簿（R10927現在）'!$A:$G,7,FALSE)</f>
        <v>ダイセル</v>
      </c>
      <c r="G192" s="103">
        <f>IF(ISERROR(VLOOKUP(F192,'組合情報管理簿（R10927現在）'!$G:$I,3,FALSE)),"",VLOOKUP(F192,'組合情報管理簿（R10927現在）'!$G:$I,3,FALSE))</f>
        <v>60618</v>
      </c>
      <c r="H192" s="82" t="b">
        <f t="shared" si="13"/>
        <v>1</v>
      </c>
      <c r="I192" s="99" t="str">
        <f>IF(B192=0,"",IF(ISERROR(VLOOKUP(E192,#REF!,2,FALSE)),"非該当","該当"))</f>
        <v>非該当</v>
      </c>
      <c r="J192" s="99">
        <f t="shared" si="12"/>
        <v>1</v>
      </c>
      <c r="K192" s="57" t="str">
        <f>①登録用リスト!C167</f>
        <v>大阪府</v>
      </c>
      <c r="L192" s="51" t="str">
        <f>①登録用リスト!D167</f>
        <v>だいせる</v>
      </c>
    </row>
    <row r="193" spans="1:12" ht="17.25" customHeight="1" x14ac:dyDescent="0.15">
      <c r="A193" s="84">
        <v>160</v>
      </c>
      <c r="B193" s="87" t="str">
        <f>①登録用リスト!B168</f>
        <v>大同特殊鋼健康保険組合</v>
      </c>
      <c r="C193" s="87" t="str">
        <f>IF(ISERROR(VLOOKUP(E193,'組合情報管理簿（R10927現在）'!$A:$G,7,FALSE)),"",VLOOKUP(E193,'組合情報管理簿（R10927現在）'!$A:$G,7,FALSE)&amp;"健康保険組合")</f>
        <v>大同特殊鋼健康保険組合</v>
      </c>
      <c r="D193" s="82" t="b">
        <f t="shared" si="11"/>
        <v>1</v>
      </c>
      <c r="E193" s="103">
        <f>IF(ISERROR(VLOOKUP(B193,貼り付け用!$S:$V,4,FALSE)),"",VLOOKUP(B193,貼り付け用!$S:$V,4,FALSE))</f>
        <v>56404</v>
      </c>
      <c r="F193" s="87" t="str">
        <f>VLOOKUP(E193,'組合情報管理簿（R10927現在）'!$A:$G,7,FALSE)</f>
        <v>大同特殊鋼</v>
      </c>
      <c r="G193" s="103">
        <f>IF(ISERROR(VLOOKUP(F193,'組合情報管理簿（R10927現在）'!$G:$I,3,FALSE)),"",VLOOKUP(F193,'組合情報管理簿（R10927現在）'!$G:$I,3,FALSE))</f>
        <v>56404</v>
      </c>
      <c r="H193" s="82" t="b">
        <f t="shared" si="13"/>
        <v>1</v>
      </c>
      <c r="I193" s="99" t="str">
        <f>IF(B193=0,"",IF(ISERROR(VLOOKUP(E193,#REF!,2,FALSE)),"非該当","該当"))</f>
        <v>非該当</v>
      </c>
      <c r="J193" s="99">
        <f t="shared" si="12"/>
        <v>1</v>
      </c>
      <c r="K193" s="57" t="str">
        <f>①登録用リスト!C168</f>
        <v>愛知県</v>
      </c>
      <c r="L193" s="51" t="str">
        <f>①登録用リスト!D168</f>
        <v>だいどうとくしゅこう</v>
      </c>
    </row>
    <row r="194" spans="1:12" ht="17.25" customHeight="1" x14ac:dyDescent="0.15">
      <c r="A194" s="84">
        <v>161</v>
      </c>
      <c r="B194" s="87" t="str">
        <f>①登録用リスト!B169</f>
        <v>ダイドーリミテッド健康保険組合</v>
      </c>
      <c r="C194" s="87" t="str">
        <f>IF(ISERROR(VLOOKUP(E194,'組合情報管理簿（R10927現在）'!$A:$G,7,FALSE)),"",VLOOKUP(E194,'組合情報管理簿（R10927現在）'!$A:$G,7,FALSE)&amp;"健康保険組合")</f>
        <v>ダイドーリミテッド健康保険組合</v>
      </c>
      <c r="D194" s="82" t="b">
        <f t="shared" si="11"/>
        <v>1</v>
      </c>
      <c r="E194" s="103">
        <f>IF(ISERROR(VLOOKUP(B194,貼り付け用!$S:$V,4,FALSE)),"",VLOOKUP(B194,貼り付け用!$S:$V,4,FALSE))</f>
        <v>56575</v>
      </c>
      <c r="F194" s="87" t="str">
        <f>VLOOKUP(E194,'組合情報管理簿（R10927現在）'!$A:$G,7,FALSE)</f>
        <v>ダイドーリミテッド</v>
      </c>
      <c r="G194" s="103">
        <f>IF(ISERROR(VLOOKUP(F194,'組合情報管理簿（R10927現在）'!$G:$I,3,FALSE)),"",VLOOKUP(F194,'組合情報管理簿（R10927現在）'!$G:$I,3,FALSE))</f>
        <v>56575</v>
      </c>
      <c r="H194" s="82" t="b">
        <f t="shared" si="13"/>
        <v>1</v>
      </c>
      <c r="I194" s="99" t="str">
        <f>IF(B194=0,"",IF(ISERROR(VLOOKUP(E194,#REF!,2,FALSE)),"非該当","該当"))</f>
        <v>非該当</v>
      </c>
      <c r="J194" s="99">
        <f t="shared" si="12"/>
        <v>1</v>
      </c>
      <c r="K194" s="57" t="str">
        <f>①登録用リスト!C169</f>
        <v>東京都</v>
      </c>
      <c r="L194" s="51" t="str">
        <f>①登録用リスト!D169</f>
        <v>だいどーりみてっど</v>
      </c>
    </row>
    <row r="195" spans="1:12" ht="17.25" customHeight="1" x14ac:dyDescent="0.15">
      <c r="A195" s="84">
        <v>162</v>
      </c>
      <c r="B195" s="87" t="str">
        <f>①登録用リスト!B170</f>
        <v>大日本明治製糖健康保険組合</v>
      </c>
      <c r="C195" s="87" t="str">
        <f>IF(ISERROR(VLOOKUP(E195,'組合情報管理簿（R10927現在）'!$A:$G,7,FALSE)),"",VLOOKUP(E195,'組合情報管理簿（R10927現在）'!$A:$G,7,FALSE)&amp;"健康保険組合")</f>
        <v>大日本明治製糖健康保険組合</v>
      </c>
      <c r="D195" s="82" t="b">
        <f t="shared" si="11"/>
        <v>1</v>
      </c>
      <c r="E195" s="103">
        <f>IF(ISERROR(VLOOKUP(B195,貼り付け用!$S:$V,4,FALSE)),"",VLOOKUP(B195,貼り付け用!$S:$V,4,FALSE))</f>
        <v>23680</v>
      </c>
      <c r="F195" s="87" t="str">
        <f>VLOOKUP(E195,'組合情報管理簿（R10927現在）'!$A:$G,7,FALSE)</f>
        <v>大日本明治製糖</v>
      </c>
      <c r="G195" s="103">
        <f>IF(ISERROR(VLOOKUP(F195,'組合情報管理簿（R10927現在）'!$G:$I,3,FALSE)),"",VLOOKUP(F195,'組合情報管理簿（R10927現在）'!$G:$I,3,FALSE))</f>
        <v>23680</v>
      </c>
      <c r="H195" s="82" t="b">
        <f t="shared" si="13"/>
        <v>1</v>
      </c>
      <c r="I195" s="99" t="str">
        <f>IF(B195=0,"",IF(ISERROR(VLOOKUP(E195,#REF!,2,FALSE)),"非該当","該当"))</f>
        <v>非該当</v>
      </c>
      <c r="J195" s="99">
        <f t="shared" si="12"/>
        <v>1</v>
      </c>
      <c r="K195" s="57" t="str">
        <f>①登録用リスト!C170</f>
        <v>東京都</v>
      </c>
      <c r="L195" s="51" t="str">
        <f>①登録用リスト!D170</f>
        <v>だいにほんめいじせいとう</v>
      </c>
    </row>
    <row r="196" spans="1:12" ht="17.25" customHeight="1" x14ac:dyDescent="0.15">
      <c r="A196" s="84">
        <v>163</v>
      </c>
      <c r="B196" s="87" t="str">
        <f>①登録用リスト!B171</f>
        <v>ダイハツ系連合健康保険組合</v>
      </c>
      <c r="C196" s="87" t="str">
        <f>IF(ISERROR(VLOOKUP(E196,'組合情報管理簿（R10927現在）'!$A:$G,7,FALSE)),"",VLOOKUP(E196,'組合情報管理簿（R10927現在）'!$A:$G,7,FALSE)&amp;"健康保険組合")</f>
        <v>ダイハツ系連合健康保険組合</v>
      </c>
      <c r="D196" s="82" t="b">
        <f t="shared" si="11"/>
        <v>1</v>
      </c>
      <c r="E196" s="103">
        <f>IF(ISERROR(VLOOKUP(B196,貼り付け用!$S:$V,4,FALSE)),"",VLOOKUP(B196,貼り付け用!$S:$V,4,FALSE))</f>
        <v>61909</v>
      </c>
      <c r="F196" s="87" t="str">
        <f>VLOOKUP(E196,'組合情報管理簿（R10927現在）'!$A:$G,7,FALSE)</f>
        <v>ダイハツ系連合</v>
      </c>
      <c r="G196" s="103">
        <f>IF(ISERROR(VLOOKUP(F196,'組合情報管理簿（R10927現在）'!$G:$I,3,FALSE)),"",VLOOKUP(F196,'組合情報管理簿（R10927現在）'!$G:$I,3,FALSE))</f>
        <v>61909</v>
      </c>
      <c r="H196" s="82" t="b">
        <f t="shared" si="13"/>
        <v>1</v>
      </c>
      <c r="I196" s="99" t="str">
        <f>IF(B196=0,"",IF(ISERROR(VLOOKUP(E196,#REF!,2,FALSE)),"非該当","該当"))</f>
        <v>非該当</v>
      </c>
      <c r="J196" s="99">
        <f t="shared" si="12"/>
        <v>1</v>
      </c>
      <c r="K196" s="57" t="str">
        <f>①登録用リスト!C171</f>
        <v>大阪府</v>
      </c>
      <c r="L196" s="51" t="str">
        <f>①登録用リスト!D171</f>
        <v>だいはつけいれんごう</v>
      </c>
    </row>
    <row r="197" spans="1:12" ht="17.25" customHeight="1" x14ac:dyDescent="0.15">
      <c r="A197" s="84">
        <v>164</v>
      </c>
      <c r="B197" s="87" t="str">
        <f>①登録用リスト!B172</f>
        <v>太陽生命健康保険組合</v>
      </c>
      <c r="C197" s="87" t="str">
        <f>IF(ISERROR(VLOOKUP(E197,'組合情報管理簿（R10927現在）'!$A:$G,7,FALSE)),"",VLOOKUP(E197,'組合情報管理簿（R10927現在）'!$A:$G,7,FALSE)&amp;"健康保険組合")</f>
        <v>太陽生命健康保険組合</v>
      </c>
      <c r="D197" s="82" t="b">
        <f t="shared" si="11"/>
        <v>1</v>
      </c>
      <c r="E197" s="103">
        <f>IF(ISERROR(VLOOKUP(B197,貼り付け用!$S:$V,4,FALSE)),"",VLOOKUP(B197,貼り付け用!$S:$V,4,FALSE))</f>
        <v>28431</v>
      </c>
      <c r="F197" s="87" t="str">
        <f>VLOOKUP(E197,'組合情報管理簿（R10927現在）'!$A:$G,7,FALSE)</f>
        <v>太陽生命</v>
      </c>
      <c r="G197" s="103">
        <f>IF(ISERROR(VLOOKUP(F197,'組合情報管理簿（R10927現在）'!$G:$I,3,FALSE)),"",VLOOKUP(F197,'組合情報管理簿（R10927現在）'!$G:$I,3,FALSE))</f>
        <v>28431</v>
      </c>
      <c r="H197" s="82" t="b">
        <f t="shared" si="13"/>
        <v>1</v>
      </c>
      <c r="I197" s="99" t="str">
        <f>IF(B197=0,"",IF(ISERROR(VLOOKUP(E197,#REF!,2,FALSE)),"非該当","該当"))</f>
        <v>非該当</v>
      </c>
      <c r="J197" s="99">
        <f t="shared" si="12"/>
        <v>1</v>
      </c>
      <c r="K197" s="57" t="str">
        <f>①登録用リスト!C172</f>
        <v>東京都</v>
      </c>
      <c r="L197" s="51" t="str">
        <f>①登録用リスト!D172</f>
        <v>たいようせいめい</v>
      </c>
    </row>
    <row r="198" spans="1:12" ht="17.25" customHeight="1" x14ac:dyDescent="0.15">
      <c r="A198" s="84">
        <v>165</v>
      </c>
      <c r="B198" s="87" t="str">
        <f>①登録用リスト!B173</f>
        <v>大和証券グループ健康保険組合</v>
      </c>
      <c r="C198" s="87" t="str">
        <f>IF(ISERROR(VLOOKUP(E198,'組合情報管理簿（R10927現在）'!$A:$G,7,FALSE)),"",VLOOKUP(E198,'組合情報管理簿（R10927現在）'!$A:$G,7,FALSE)&amp;"健康保険組合")</f>
        <v>大和証券グループ健康保険組合</v>
      </c>
      <c r="D198" s="82" t="b">
        <f t="shared" si="11"/>
        <v>1</v>
      </c>
      <c r="E198" s="103">
        <f>IF(ISERROR(VLOOKUP(B198,貼り付け用!$S:$V,4,FALSE)),"",VLOOKUP(B198,貼り付け用!$S:$V,4,FALSE))</f>
        <v>22060</v>
      </c>
      <c r="F198" s="87" t="str">
        <f>VLOOKUP(E198,'組合情報管理簿（R10927現在）'!$A:$G,7,FALSE)</f>
        <v>大和証券グループ</v>
      </c>
      <c r="G198" s="103">
        <f>IF(ISERROR(VLOOKUP(F198,'組合情報管理簿（R10927現在）'!$G:$I,3,FALSE)),"",VLOOKUP(F198,'組合情報管理簿（R10927現在）'!$G:$I,3,FALSE))</f>
        <v>22060</v>
      </c>
      <c r="H198" s="82" t="b">
        <f t="shared" si="13"/>
        <v>1</v>
      </c>
      <c r="I198" s="99" t="str">
        <f>IF(B198=0,"",IF(ISERROR(VLOOKUP(E198,#REF!,2,FALSE)),"非該当","該当"))</f>
        <v>非該当</v>
      </c>
      <c r="J198" s="99">
        <f t="shared" si="12"/>
        <v>1</v>
      </c>
      <c r="K198" s="57" t="str">
        <f>①登録用リスト!C173</f>
        <v>東京都</v>
      </c>
      <c r="L198" s="51" t="str">
        <f>①登録用リスト!D173</f>
        <v>だいわしょうけんぐるーぷ</v>
      </c>
    </row>
    <row r="199" spans="1:12" ht="17.25" customHeight="1" x14ac:dyDescent="0.15">
      <c r="A199" s="84">
        <v>166</v>
      </c>
      <c r="B199" s="87" t="str">
        <f>①登録用リスト!B174</f>
        <v>ダイワボウ健康保険組合</v>
      </c>
      <c r="C199" s="87" t="str">
        <f>IF(ISERROR(VLOOKUP(E199,'組合情報管理簿（R10927現在）'!$A:$G,7,FALSE)),"",VLOOKUP(E199,'組合情報管理簿（R10927現在）'!$A:$G,7,FALSE)&amp;"健康保険組合")</f>
        <v>ダイワボウ健康保険組合</v>
      </c>
      <c r="D199" s="82" t="b">
        <f t="shared" si="11"/>
        <v>1</v>
      </c>
      <c r="E199" s="103">
        <f>IF(ISERROR(VLOOKUP(B199,貼り付け用!$S:$V,4,FALSE)),"",VLOOKUP(B199,貼り付け用!$S:$V,4,FALSE))</f>
        <v>60770</v>
      </c>
      <c r="F199" s="87" t="str">
        <f>VLOOKUP(E199,'組合情報管理簿（R10927現在）'!$A:$G,7,FALSE)</f>
        <v>ダイワボウ</v>
      </c>
      <c r="G199" s="103">
        <f>IF(ISERROR(VLOOKUP(F199,'組合情報管理簿（R10927現在）'!$G:$I,3,FALSE)),"",VLOOKUP(F199,'組合情報管理簿（R10927現在）'!$G:$I,3,FALSE))</f>
        <v>60770</v>
      </c>
      <c r="H199" s="82" t="b">
        <f t="shared" si="13"/>
        <v>1</v>
      </c>
      <c r="I199" s="99" t="str">
        <f>IF(B199=0,"",IF(ISERROR(VLOOKUP(E199,#REF!,2,FALSE)),"非該当","該当"))</f>
        <v>非該当</v>
      </c>
      <c r="J199" s="99">
        <f t="shared" si="12"/>
        <v>1</v>
      </c>
      <c r="K199" s="57" t="str">
        <f>①登録用リスト!C174</f>
        <v>大阪府</v>
      </c>
      <c r="L199" s="51" t="str">
        <f>①登録用リスト!D174</f>
        <v>だいわぼう</v>
      </c>
    </row>
    <row r="200" spans="1:12" ht="17.25" customHeight="1" x14ac:dyDescent="0.15">
      <c r="A200" s="84">
        <v>167</v>
      </c>
      <c r="B200" s="87" t="str">
        <f>①登録用リスト!B175</f>
        <v>高田工業所健康保険組合</v>
      </c>
      <c r="C200" s="87" t="str">
        <f>IF(ISERROR(VLOOKUP(E200,'組合情報管理簿（R10927現在）'!$A:$G,7,FALSE)),"",VLOOKUP(E200,'組合情報管理簿（R10927現在）'!$A:$G,7,FALSE)&amp;"健康保険組合")</f>
        <v>高田工業所健康保険組合</v>
      </c>
      <c r="D200" s="82" t="b">
        <f t="shared" si="11"/>
        <v>1</v>
      </c>
      <c r="E200" s="103">
        <f>IF(ISERROR(VLOOKUP(B200,貼り付け用!$S:$V,4,FALSE)),"",VLOOKUP(B200,貼り付け用!$S:$V,4,FALSE))</f>
        <v>91311</v>
      </c>
      <c r="F200" s="87" t="str">
        <f>VLOOKUP(E200,'組合情報管理簿（R10927現在）'!$A:$G,7,FALSE)</f>
        <v>高田工業所</v>
      </c>
      <c r="G200" s="103">
        <f>IF(ISERROR(VLOOKUP(F200,'組合情報管理簿（R10927現在）'!$G:$I,3,FALSE)),"",VLOOKUP(F200,'組合情報管理簿（R10927現在）'!$G:$I,3,FALSE))</f>
        <v>91311</v>
      </c>
      <c r="H200" s="82" t="b">
        <f t="shared" si="13"/>
        <v>1</v>
      </c>
      <c r="I200" s="99" t="str">
        <f>IF(B200=0,"",IF(ISERROR(VLOOKUP(E200,#REF!,2,FALSE)),"非該当","該当"))</f>
        <v>非該当</v>
      </c>
      <c r="J200" s="99">
        <f t="shared" si="12"/>
        <v>1</v>
      </c>
      <c r="K200" s="57" t="str">
        <f>①登録用リスト!C175</f>
        <v>福岡県</v>
      </c>
      <c r="L200" s="51" t="str">
        <f>①登録用リスト!D175</f>
        <v>たかだこうぎょうじょ</v>
      </c>
    </row>
    <row r="201" spans="1:12" ht="17.25" customHeight="1" x14ac:dyDescent="0.15">
      <c r="A201" s="84">
        <v>168</v>
      </c>
      <c r="B201" s="87" t="str">
        <f>①登録用リスト!B176</f>
        <v>宝グループ健康保険組合</v>
      </c>
      <c r="C201" s="87" t="str">
        <f>IF(ISERROR(VLOOKUP(E201,'組合情報管理簿（R10927現在）'!$A:$G,7,FALSE)),"",VLOOKUP(E201,'組合情報管理簿（R10927現在）'!$A:$G,7,FALSE)&amp;"健康保険組合")</f>
        <v>宝グループ健康保険組合</v>
      </c>
      <c r="D201" s="82" t="b">
        <f t="shared" si="11"/>
        <v>1</v>
      </c>
      <c r="E201" s="103">
        <f>IF(ISERROR(VLOOKUP(B201,貼り付け用!$S:$V,4,FALSE)),"",VLOOKUP(B201,貼り付け用!$S:$V,4,FALSE))</f>
        <v>71369</v>
      </c>
      <c r="F201" s="87" t="str">
        <f>VLOOKUP(E201,'組合情報管理簿（R10927現在）'!$A:$G,7,FALSE)</f>
        <v>宝グループ</v>
      </c>
      <c r="G201" s="103">
        <f>IF(ISERROR(VLOOKUP(F201,'組合情報管理簿（R10927現在）'!$G:$I,3,FALSE)),"",VLOOKUP(F201,'組合情報管理簿（R10927現在）'!$G:$I,3,FALSE))</f>
        <v>71369</v>
      </c>
      <c r="H201" s="82" t="b">
        <f t="shared" si="13"/>
        <v>1</v>
      </c>
      <c r="I201" s="99" t="str">
        <f>IF(B201=0,"",IF(ISERROR(VLOOKUP(E201,#REF!,2,FALSE)),"非該当","該当"))</f>
        <v>非該当</v>
      </c>
      <c r="J201" s="99">
        <f t="shared" si="12"/>
        <v>1</v>
      </c>
      <c r="K201" s="57" t="str">
        <f>①登録用リスト!C176</f>
        <v>京都府</v>
      </c>
      <c r="L201" s="51" t="str">
        <f>①登録用リスト!D176</f>
        <v>たからぐるーぷ</v>
      </c>
    </row>
    <row r="202" spans="1:12" ht="17.25" customHeight="1" x14ac:dyDescent="0.15">
      <c r="A202" s="84">
        <v>169</v>
      </c>
      <c r="B202" s="87" t="str">
        <f>①登録用リスト!B177</f>
        <v>タカラベルモント健康保険組合</v>
      </c>
      <c r="C202" s="87" t="str">
        <f>IF(ISERROR(VLOOKUP(E202,'組合情報管理簿（R10927現在）'!$A:$G,7,FALSE)),"",VLOOKUP(E202,'組合情報管理簿（R10927現在）'!$A:$G,7,FALSE)&amp;"健康保険組合")</f>
        <v>タカラベルモント健康保険組合</v>
      </c>
      <c r="D202" s="82" t="b">
        <f t="shared" si="11"/>
        <v>1</v>
      </c>
      <c r="E202" s="103">
        <f>IF(ISERROR(VLOOKUP(B202,貼り付け用!$S:$V,4,FALSE)),"",VLOOKUP(B202,貼り付け用!$S:$V,4,FALSE))</f>
        <v>63046</v>
      </c>
      <c r="F202" s="87" t="str">
        <f>VLOOKUP(E202,'組合情報管理簿（R10927現在）'!$A:$G,7,FALSE)</f>
        <v>タカラベルモント</v>
      </c>
      <c r="G202" s="103">
        <f>IF(ISERROR(VLOOKUP(F202,'組合情報管理簿（R10927現在）'!$G:$I,3,FALSE)),"",VLOOKUP(F202,'組合情報管理簿（R10927現在）'!$G:$I,3,FALSE))</f>
        <v>63046</v>
      </c>
      <c r="H202" s="82" t="b">
        <f t="shared" si="13"/>
        <v>1</v>
      </c>
      <c r="I202" s="99" t="str">
        <f>IF(B202=0,"",IF(ISERROR(VLOOKUP(E202,#REF!,2,FALSE)),"非該当","該当"))</f>
        <v>非該当</v>
      </c>
      <c r="J202" s="99">
        <f t="shared" si="12"/>
        <v>1</v>
      </c>
      <c r="K202" s="57" t="str">
        <f>①登録用リスト!C177</f>
        <v>大阪府</v>
      </c>
      <c r="L202" s="51" t="str">
        <f>①登録用リスト!D177</f>
        <v>たからべるもんと</v>
      </c>
    </row>
    <row r="203" spans="1:12" ht="17.25" customHeight="1" x14ac:dyDescent="0.15">
      <c r="A203" s="84">
        <v>170</v>
      </c>
      <c r="B203" s="87" t="str">
        <f>①登録用リスト!B178</f>
        <v>ダスキン健康保険組合</v>
      </c>
      <c r="C203" s="87" t="str">
        <f>IF(ISERROR(VLOOKUP(E203,'組合情報管理簿（R10927現在）'!$A:$G,7,FALSE)),"",VLOOKUP(E203,'組合情報管理簿（R10927現在）'!$A:$G,7,FALSE)&amp;"健康保険組合")</f>
        <v>ダスキン健康保険組合</v>
      </c>
      <c r="D203" s="82" t="b">
        <f t="shared" si="11"/>
        <v>1</v>
      </c>
      <c r="E203" s="103">
        <f>IF(ISERROR(VLOOKUP(B203,貼り付け用!$S:$V,4,FALSE)),"",VLOOKUP(B203,貼り付け用!$S:$V,4,FALSE))</f>
        <v>63134</v>
      </c>
      <c r="F203" s="87" t="str">
        <f>VLOOKUP(E203,'組合情報管理簿（R10927現在）'!$A:$G,7,FALSE)</f>
        <v>ダスキン</v>
      </c>
      <c r="G203" s="103">
        <f>IF(ISERROR(VLOOKUP(F203,'組合情報管理簿（R10927現在）'!$G:$I,3,FALSE)),"",VLOOKUP(F203,'組合情報管理簿（R10927現在）'!$G:$I,3,FALSE))</f>
        <v>63134</v>
      </c>
      <c r="H203" s="82" t="b">
        <f t="shared" si="13"/>
        <v>1</v>
      </c>
      <c r="I203" s="99" t="str">
        <f>IF(B203=0,"",IF(ISERROR(VLOOKUP(E203,#REF!,2,FALSE)),"非該当","該当"))</f>
        <v>非該当</v>
      </c>
      <c r="J203" s="99">
        <f t="shared" si="12"/>
        <v>1</v>
      </c>
      <c r="K203" s="57" t="str">
        <f>①登録用リスト!C178</f>
        <v>大阪府</v>
      </c>
      <c r="L203" s="51" t="str">
        <f>①登録用リスト!D178</f>
        <v>だすきん</v>
      </c>
    </row>
    <row r="204" spans="1:12" ht="17.25" customHeight="1" x14ac:dyDescent="0.15">
      <c r="A204" s="84">
        <v>171</v>
      </c>
      <c r="B204" s="87" t="str">
        <f>①登録用リスト!B179</f>
        <v>千葉県食品製造健康保険組合</v>
      </c>
      <c r="C204" s="87" t="str">
        <f>IF(ISERROR(VLOOKUP(E204,'組合情報管理簿（R10927現在）'!$A:$G,7,FALSE)),"",VLOOKUP(E204,'組合情報管理簿（R10927現在）'!$A:$G,7,FALSE)&amp;"健康保険組合")</f>
        <v>千葉県食品製造健康保険組合</v>
      </c>
      <c r="D204" s="82" t="b">
        <f t="shared" si="11"/>
        <v>1</v>
      </c>
      <c r="E204" s="103">
        <f>IF(ISERROR(VLOOKUP(B204,貼り付け用!$S:$V,4,FALSE)),"",VLOOKUP(B204,貼り付け用!$S:$V,4,FALSE))</f>
        <v>44366</v>
      </c>
      <c r="F204" s="87" t="str">
        <f>VLOOKUP(E204,'組合情報管理簿（R10927現在）'!$A:$G,7,FALSE)</f>
        <v>千葉県食品製造</v>
      </c>
      <c r="G204" s="103">
        <f>IF(ISERROR(VLOOKUP(F204,'組合情報管理簿（R10927現在）'!$G:$I,3,FALSE)),"",VLOOKUP(F204,'組合情報管理簿（R10927現在）'!$G:$I,3,FALSE))</f>
        <v>44366</v>
      </c>
      <c r="H204" s="82" t="b">
        <f t="shared" si="13"/>
        <v>1</v>
      </c>
      <c r="I204" s="99" t="str">
        <f>IF(B204=0,"",IF(ISERROR(VLOOKUP(E204,#REF!,2,FALSE)),"非該当","該当"))</f>
        <v>非該当</v>
      </c>
      <c r="J204" s="99">
        <f t="shared" si="12"/>
        <v>1</v>
      </c>
      <c r="K204" s="57" t="str">
        <f>①登録用リスト!C179</f>
        <v>千葉県</v>
      </c>
      <c r="L204" s="51" t="str">
        <f>①登録用リスト!D179</f>
        <v>ちばけんしょくひんせいぞう</v>
      </c>
    </row>
    <row r="205" spans="1:12" ht="17.25" customHeight="1" x14ac:dyDescent="0.15">
      <c r="A205" s="84">
        <v>172</v>
      </c>
      <c r="B205" s="87" t="str">
        <f>①登録用リスト!B180</f>
        <v>千葉県農協健康保険組合</v>
      </c>
      <c r="C205" s="87" t="str">
        <f>IF(ISERROR(VLOOKUP(E205,'組合情報管理簿（R10927現在）'!$A:$G,7,FALSE)),"",VLOOKUP(E205,'組合情報管理簿（R10927現在）'!$A:$G,7,FALSE)&amp;"健康保険組合")</f>
        <v>千葉県農協健康保険組合</v>
      </c>
      <c r="D205" s="82" t="b">
        <f t="shared" si="11"/>
        <v>1</v>
      </c>
      <c r="E205" s="103">
        <f>IF(ISERROR(VLOOKUP(B205,貼り付け用!$S:$V,4,FALSE)),"",VLOOKUP(B205,貼り付け用!$S:$V,4,FALSE))</f>
        <v>44278</v>
      </c>
      <c r="F205" s="87" t="str">
        <f>VLOOKUP(E205,'組合情報管理簿（R10927現在）'!$A:$G,7,FALSE)</f>
        <v>千葉県農協</v>
      </c>
      <c r="G205" s="103">
        <f>IF(ISERROR(VLOOKUP(F205,'組合情報管理簿（R10927現在）'!$G:$I,3,FALSE)),"",VLOOKUP(F205,'組合情報管理簿（R10927現在）'!$G:$I,3,FALSE))</f>
        <v>44278</v>
      </c>
      <c r="H205" s="82" t="b">
        <f t="shared" si="13"/>
        <v>1</v>
      </c>
      <c r="I205" s="99" t="str">
        <f>IF(B205=0,"",IF(ISERROR(VLOOKUP(E205,#REF!,2,FALSE)),"非該当","該当"))</f>
        <v>非該当</v>
      </c>
      <c r="J205" s="99">
        <f t="shared" si="12"/>
        <v>1</v>
      </c>
      <c r="K205" s="57" t="str">
        <f>①登録用リスト!C180</f>
        <v>千葉県</v>
      </c>
      <c r="L205" s="51" t="str">
        <f>①登録用リスト!D180</f>
        <v>ちばけんのうきょう</v>
      </c>
    </row>
    <row r="206" spans="1:12" ht="17.25" customHeight="1" x14ac:dyDescent="0.15">
      <c r="A206" s="84">
        <v>173</v>
      </c>
      <c r="B206" s="87" t="str">
        <f>①登録用リスト!B181</f>
        <v>中部アイティ産業健康保険組合</v>
      </c>
      <c r="C206" s="87" t="str">
        <f>IF(ISERROR(VLOOKUP(E206,'組合情報管理簿（R10927現在）'!$A:$G,7,FALSE)),"",VLOOKUP(E206,'組合情報管理簿（R10927現在）'!$A:$G,7,FALSE)&amp;"健康保険組合")</f>
        <v>中部アイティ産業健康保険組合</v>
      </c>
      <c r="D206" s="82" t="b">
        <f t="shared" si="11"/>
        <v>1</v>
      </c>
      <c r="E206" s="103">
        <f>IF(ISERROR(VLOOKUP(B206,貼り付け用!$S:$V,4,FALSE)),"",VLOOKUP(B206,貼り付け用!$S:$V,4,FALSE))</f>
        <v>54365</v>
      </c>
      <c r="F206" s="87" t="str">
        <f>VLOOKUP(E206,'組合情報管理簿（R10927現在）'!$A:$G,7,FALSE)</f>
        <v>中部アイティ産業</v>
      </c>
      <c r="G206" s="103">
        <f>IF(ISERROR(VLOOKUP(F206,'組合情報管理簿（R10927現在）'!$G:$I,3,FALSE)),"",VLOOKUP(F206,'組合情報管理簿（R10927現在）'!$G:$I,3,FALSE))</f>
        <v>54365</v>
      </c>
      <c r="H206" s="82" t="b">
        <f t="shared" si="13"/>
        <v>1</v>
      </c>
      <c r="I206" s="99" t="str">
        <f>IF(B206=0,"",IF(ISERROR(VLOOKUP(E206,#REF!,2,FALSE)),"非該当","該当"))</f>
        <v>非該当</v>
      </c>
      <c r="J206" s="99">
        <f t="shared" si="12"/>
        <v>1</v>
      </c>
      <c r="K206" s="57" t="str">
        <f>①登録用リスト!C181</f>
        <v>岐阜県</v>
      </c>
      <c r="L206" s="51" t="str">
        <f>①登録用リスト!D181</f>
        <v>ちゅうぶあいてぃさんぎょう</v>
      </c>
    </row>
    <row r="207" spans="1:12" ht="17.25" customHeight="1" x14ac:dyDescent="0.15">
      <c r="A207" s="84">
        <v>174</v>
      </c>
      <c r="B207" s="87" t="str">
        <f>①登録用リスト!B182</f>
        <v>千代田グラビヤ健康保険組合</v>
      </c>
      <c r="C207" s="87" t="str">
        <f>IF(ISERROR(VLOOKUP(E207,'組合情報管理簿（R10927現在）'!$A:$G,7,FALSE)),"",VLOOKUP(E207,'組合情報管理簿（R10927現在）'!$A:$G,7,FALSE)&amp;"健康保険組合")</f>
        <v>千代田グラビヤ健康保険組合</v>
      </c>
      <c r="D207" s="82" t="b">
        <f t="shared" si="11"/>
        <v>1</v>
      </c>
      <c r="E207" s="103">
        <f>IF(ISERROR(VLOOKUP(B207,貼り付け用!$S:$V,4,FALSE)),"",VLOOKUP(B207,貼り付け用!$S:$V,4,FALSE))</f>
        <v>26160</v>
      </c>
      <c r="F207" s="87" t="str">
        <f>VLOOKUP(E207,'組合情報管理簿（R10927現在）'!$A:$G,7,FALSE)</f>
        <v>千代田グラビヤ</v>
      </c>
      <c r="G207" s="103">
        <f>IF(ISERROR(VLOOKUP(F207,'組合情報管理簿（R10927現在）'!$G:$I,3,FALSE)),"",VLOOKUP(F207,'組合情報管理簿（R10927現在）'!$G:$I,3,FALSE))</f>
        <v>26160</v>
      </c>
      <c r="H207" s="82" t="b">
        <f t="shared" si="13"/>
        <v>1</v>
      </c>
      <c r="I207" s="99" t="str">
        <f>IF(B207=0,"",IF(ISERROR(VLOOKUP(E207,#REF!,2,FALSE)),"非該当","該当"))</f>
        <v>非該当</v>
      </c>
      <c r="J207" s="99">
        <f t="shared" si="12"/>
        <v>1</v>
      </c>
      <c r="K207" s="57" t="str">
        <f>①登録用リスト!C182</f>
        <v>東京都</v>
      </c>
      <c r="L207" s="51" t="str">
        <f>①登録用リスト!D182</f>
        <v>ちよだぐらびや</v>
      </c>
    </row>
    <row r="208" spans="1:12" ht="17.25" customHeight="1" x14ac:dyDescent="0.15">
      <c r="A208" s="84">
        <v>175</v>
      </c>
      <c r="B208" s="87" t="str">
        <f>①登録用リスト!B183</f>
        <v>通信機器産業健康保険組合</v>
      </c>
      <c r="C208" s="87" t="str">
        <f>IF(ISERROR(VLOOKUP(E208,'組合情報管理簿（R10927現在）'!$A:$G,7,FALSE)),"",VLOOKUP(E208,'組合情報管理簿（R10927現在）'!$A:$G,7,FALSE)&amp;"健康保険組合")</f>
        <v>通信機器産業健康保険組合</v>
      </c>
      <c r="D208" s="82" t="b">
        <f t="shared" si="11"/>
        <v>1</v>
      </c>
      <c r="E208" s="103">
        <f>IF(ISERROR(VLOOKUP(B208,貼り付け用!$S:$V,4,FALSE)),"",VLOOKUP(B208,貼り付け用!$S:$V,4,FALSE))</f>
        <v>27405</v>
      </c>
      <c r="F208" s="87" t="str">
        <f>VLOOKUP(E208,'組合情報管理簿（R10927現在）'!$A:$G,7,FALSE)</f>
        <v>通信機器産業</v>
      </c>
      <c r="G208" s="103">
        <f>IF(ISERROR(VLOOKUP(F208,'組合情報管理簿（R10927現在）'!$G:$I,3,FALSE)),"",VLOOKUP(F208,'組合情報管理簿（R10927現在）'!$G:$I,3,FALSE))</f>
        <v>27405</v>
      </c>
      <c r="H208" s="82" t="b">
        <f t="shared" si="13"/>
        <v>1</v>
      </c>
      <c r="I208" s="99" t="str">
        <f>IF(B208=0,"",IF(ISERROR(VLOOKUP(E208,#REF!,2,FALSE)),"非該当","該当"))</f>
        <v>非該当</v>
      </c>
      <c r="J208" s="99">
        <f t="shared" si="12"/>
        <v>1</v>
      </c>
      <c r="K208" s="57" t="str">
        <f>①登録用リスト!C183</f>
        <v>東京都</v>
      </c>
      <c r="L208" s="51" t="str">
        <f>①登録用リスト!D183</f>
        <v>つうしんききさんぎょう</v>
      </c>
    </row>
    <row r="209" spans="1:12" ht="17.25" customHeight="1" x14ac:dyDescent="0.15">
      <c r="A209" s="84">
        <v>176</v>
      </c>
      <c r="B209" s="87" t="str">
        <f>①登録用リスト!B184</f>
        <v>ツガミ健康保険組合</v>
      </c>
      <c r="C209" s="87" t="str">
        <f>IF(ISERROR(VLOOKUP(E209,'組合情報管理簿（R10927現在）'!$A:$G,7,FALSE)),"",VLOOKUP(E209,'組合情報管理簿（R10927現在）'!$A:$G,7,FALSE)&amp;"健康保険組合")</f>
        <v>ツガミ健康保険組合</v>
      </c>
      <c r="D209" s="82" t="b">
        <f t="shared" si="11"/>
        <v>1</v>
      </c>
      <c r="E209" s="103">
        <f>IF(ISERROR(VLOOKUP(B209,貼り付け用!$S:$V,4,FALSE)),"",VLOOKUP(B209,貼り付け用!$S:$V,4,FALSE))</f>
        <v>48094</v>
      </c>
      <c r="F209" s="87" t="str">
        <f>VLOOKUP(E209,'組合情報管理簿（R10927現在）'!$A:$G,7,FALSE)</f>
        <v>ツガミ</v>
      </c>
      <c r="G209" s="103">
        <f>IF(ISERROR(VLOOKUP(F209,'組合情報管理簿（R10927現在）'!$G:$I,3,FALSE)),"",VLOOKUP(F209,'組合情報管理簿（R10927現在）'!$G:$I,3,FALSE))</f>
        <v>48094</v>
      </c>
      <c r="H209" s="82" t="b">
        <f t="shared" si="13"/>
        <v>1</v>
      </c>
      <c r="I209" s="99" t="str">
        <f>IF(B209=0,"",IF(ISERROR(VLOOKUP(E209,#REF!,2,FALSE)),"非該当","該当"))</f>
        <v>非該当</v>
      </c>
      <c r="J209" s="99">
        <f t="shared" si="12"/>
        <v>1</v>
      </c>
      <c r="K209" s="57" t="str">
        <f>①登録用リスト!C184</f>
        <v>新潟県</v>
      </c>
      <c r="L209" s="51" t="str">
        <f>①登録用リスト!D184</f>
        <v>つがみ</v>
      </c>
    </row>
    <row r="210" spans="1:12" ht="17.25" customHeight="1" x14ac:dyDescent="0.15">
      <c r="A210" s="84">
        <v>177</v>
      </c>
      <c r="B210" s="87" t="str">
        <f>①登録用リスト!B185</f>
        <v>ツカモトグループ健康保険組合</v>
      </c>
      <c r="C210" s="87" t="str">
        <f>IF(ISERROR(VLOOKUP(E210,'組合情報管理簿（R10927現在）'!$A:$G,7,FALSE)),"",VLOOKUP(E210,'組合情報管理簿（R10927現在）'!$A:$G,7,FALSE)&amp;"健康保険組合")</f>
        <v>ツカモトグループ健康保険組合</v>
      </c>
      <c r="D210" s="82" t="b">
        <f t="shared" si="11"/>
        <v>1</v>
      </c>
      <c r="E210" s="103">
        <f>IF(ISERROR(VLOOKUP(B210,貼り付け用!$S:$V,4,FALSE)),"",VLOOKUP(B210,貼り付け用!$S:$V,4,FALSE))</f>
        <v>25570</v>
      </c>
      <c r="F210" s="87" t="str">
        <f>VLOOKUP(E210,'組合情報管理簿（R10927現在）'!$A:$G,7,FALSE)</f>
        <v>ツカモトグループ</v>
      </c>
      <c r="G210" s="103">
        <f>IF(ISERROR(VLOOKUP(F210,'組合情報管理簿（R10927現在）'!$G:$I,3,FALSE)),"",VLOOKUP(F210,'組合情報管理簿（R10927現在）'!$G:$I,3,FALSE))</f>
        <v>25570</v>
      </c>
      <c r="H210" s="82" t="b">
        <f t="shared" si="13"/>
        <v>1</v>
      </c>
      <c r="I210" s="99" t="str">
        <f>IF(B210=0,"",IF(ISERROR(VLOOKUP(E210,#REF!,2,FALSE)),"非該当","該当"))</f>
        <v>非該当</v>
      </c>
      <c r="J210" s="99">
        <f t="shared" si="12"/>
        <v>1</v>
      </c>
      <c r="K210" s="57" t="str">
        <f>①登録用リスト!C185</f>
        <v>東京都</v>
      </c>
      <c r="L210" s="51" t="str">
        <f>①登録用リスト!D185</f>
        <v>つかもとぐるーぷ</v>
      </c>
    </row>
    <row r="211" spans="1:12" ht="17.25" customHeight="1" x14ac:dyDescent="0.15">
      <c r="A211" s="84">
        <v>178</v>
      </c>
      <c r="B211" s="87" t="str">
        <f>①登録用リスト!B186</f>
        <v>椿本チエイン健康保険組合</v>
      </c>
      <c r="C211" s="87" t="str">
        <f>IF(ISERROR(VLOOKUP(E211,'組合情報管理簿（R10927現在）'!$A:$G,7,FALSE)),"",VLOOKUP(E211,'組合情報管理簿（R10927現在）'!$A:$G,7,FALSE)&amp;"健康保険組合")</f>
        <v>椿本チエイン健康保険組合</v>
      </c>
      <c r="D211" s="82" t="b">
        <f t="shared" si="11"/>
        <v>1</v>
      </c>
      <c r="E211" s="103">
        <f>IF(ISERROR(VLOOKUP(B211,貼り付け用!$S:$V,4,FALSE)),"",VLOOKUP(B211,貼り付け用!$S:$V,4,FALSE))</f>
        <v>61217</v>
      </c>
      <c r="F211" s="87" t="str">
        <f>VLOOKUP(E211,'組合情報管理簿（R10927現在）'!$A:$G,7,FALSE)</f>
        <v>椿本チエイン</v>
      </c>
      <c r="G211" s="103">
        <f>IF(ISERROR(VLOOKUP(F211,'組合情報管理簿（R10927現在）'!$G:$I,3,FALSE)),"",VLOOKUP(F211,'組合情報管理簿（R10927現在）'!$G:$I,3,FALSE))</f>
        <v>61217</v>
      </c>
      <c r="H211" s="82" t="b">
        <f t="shared" si="13"/>
        <v>1</v>
      </c>
      <c r="I211" s="99" t="str">
        <f>IF(B211=0,"",IF(ISERROR(VLOOKUP(E211,#REF!,2,FALSE)),"非該当","該当"))</f>
        <v>非該当</v>
      </c>
      <c r="J211" s="99">
        <f t="shared" si="12"/>
        <v>1</v>
      </c>
      <c r="K211" s="57" t="str">
        <f>①登録用リスト!C186</f>
        <v>京都府</v>
      </c>
      <c r="L211" s="51" t="str">
        <f>①登録用リスト!D186</f>
        <v>つばきもとちえいん</v>
      </c>
    </row>
    <row r="212" spans="1:12" ht="17.25" customHeight="1" x14ac:dyDescent="0.15">
      <c r="A212" s="84">
        <v>179</v>
      </c>
      <c r="B212" s="87" t="str">
        <f>①登録用リスト!B187</f>
        <v>帝人グループ健康保険組合</v>
      </c>
      <c r="C212" s="87" t="str">
        <f>IF(ISERROR(VLOOKUP(E212,'組合情報管理簿（R10927現在）'!$A:$G,7,FALSE)),"",VLOOKUP(E212,'組合情報管理簿（R10927現在）'!$A:$G,7,FALSE)&amp;"健康保険組合")</f>
        <v>帝人グループ健康保険組合</v>
      </c>
      <c r="D212" s="82" t="b">
        <f t="shared" si="11"/>
        <v>1</v>
      </c>
      <c r="E212" s="103">
        <f>IF(ISERROR(VLOOKUP(B212,貼り付け用!$S:$V,4,FALSE)),"",VLOOKUP(B212,貼り付け用!$S:$V,4,FALSE))</f>
        <v>24660</v>
      </c>
      <c r="F212" s="87" t="str">
        <f>VLOOKUP(E212,'組合情報管理簿（R10927現在）'!$A:$G,7,FALSE)</f>
        <v>帝人グループ</v>
      </c>
      <c r="G212" s="103">
        <f>IF(ISERROR(VLOOKUP(F212,'組合情報管理簿（R10927現在）'!$G:$I,3,FALSE)),"",VLOOKUP(F212,'組合情報管理簿（R10927現在）'!$G:$I,3,FALSE))</f>
        <v>24660</v>
      </c>
      <c r="H212" s="82" t="b">
        <f t="shared" si="13"/>
        <v>1</v>
      </c>
      <c r="I212" s="99" t="str">
        <f>IF(B212=0,"",IF(ISERROR(VLOOKUP(E212,#REF!,2,FALSE)),"非該当","該当"))</f>
        <v>非該当</v>
      </c>
      <c r="J212" s="99">
        <f t="shared" si="12"/>
        <v>1</v>
      </c>
      <c r="K212" s="57" t="str">
        <f>①登録用リスト!C187</f>
        <v>愛媛県</v>
      </c>
      <c r="L212" s="51" t="str">
        <f>①登録用リスト!D187</f>
        <v>ていじんぐるーぷ</v>
      </c>
    </row>
    <row r="213" spans="1:12" ht="17.25" customHeight="1" x14ac:dyDescent="0.15">
      <c r="A213" s="84">
        <v>180</v>
      </c>
      <c r="B213" s="87" t="str">
        <f>①登録用リスト!B188</f>
        <v>帝石健康保険組合</v>
      </c>
      <c r="C213" s="87" t="str">
        <f>IF(ISERROR(VLOOKUP(E213,'組合情報管理簿（R10927現在）'!$A:$G,7,FALSE)),"",VLOOKUP(E213,'組合情報管理簿（R10927現在）'!$A:$G,7,FALSE)&amp;"健康保険組合")</f>
        <v>帝石健康保険組合</v>
      </c>
      <c r="D213" s="82" t="b">
        <f t="shared" si="11"/>
        <v>1</v>
      </c>
      <c r="E213" s="103">
        <f>IF(ISERROR(VLOOKUP(B213,貼り付け用!$S:$V,4,FALSE)),"",VLOOKUP(B213,貼り付け用!$S:$V,4,FALSE))</f>
        <v>22812</v>
      </c>
      <c r="F213" s="87" t="str">
        <f>VLOOKUP(E213,'組合情報管理簿（R10927現在）'!$A:$G,7,FALSE)</f>
        <v>帝石</v>
      </c>
      <c r="G213" s="103">
        <f>IF(ISERROR(VLOOKUP(F213,'組合情報管理簿（R10927現在）'!$G:$I,3,FALSE)),"",VLOOKUP(F213,'組合情報管理簿（R10927現在）'!$G:$I,3,FALSE))</f>
        <v>22812</v>
      </c>
      <c r="H213" s="82" t="b">
        <f t="shared" si="13"/>
        <v>1</v>
      </c>
      <c r="I213" s="99" t="str">
        <f>IF(B213=0,"",IF(ISERROR(VLOOKUP(E213,#REF!,2,FALSE)),"非該当","該当"))</f>
        <v>非該当</v>
      </c>
      <c r="J213" s="99">
        <f t="shared" si="12"/>
        <v>1</v>
      </c>
      <c r="K213" s="57" t="str">
        <f>①登録用リスト!C188</f>
        <v>東京都</v>
      </c>
      <c r="L213" s="51" t="str">
        <f>①登録用リスト!D188</f>
        <v>ていせき</v>
      </c>
    </row>
    <row r="214" spans="1:12" ht="17.25" customHeight="1" x14ac:dyDescent="0.15">
      <c r="A214" s="84">
        <v>181</v>
      </c>
      <c r="B214" s="87" t="str">
        <f>①登録用リスト!B189</f>
        <v>電興健康保険組合</v>
      </c>
      <c r="C214" s="87" t="str">
        <f>IF(ISERROR(VLOOKUP(E214,'組合情報管理簿（R10927現在）'!$A:$G,7,FALSE)),"",VLOOKUP(E214,'組合情報管理簿（R10927現在）'!$A:$G,7,FALSE)&amp;"健康保険組合")</f>
        <v>電興健康保険組合</v>
      </c>
      <c r="D214" s="82" t="b">
        <f t="shared" si="11"/>
        <v>1</v>
      </c>
      <c r="E214" s="103">
        <f>IF(ISERROR(VLOOKUP(B214,貼り付け用!$S:$V,4,FALSE)),"",VLOOKUP(B214,貼り付け用!$S:$V,4,FALSE))</f>
        <v>25134</v>
      </c>
      <c r="F214" s="87" t="str">
        <f>VLOOKUP(E214,'組合情報管理簿（R10927現在）'!$A:$G,7,FALSE)</f>
        <v>電興</v>
      </c>
      <c r="G214" s="103">
        <f>IF(ISERROR(VLOOKUP(F214,'組合情報管理簿（R10927現在）'!$G:$I,3,FALSE)),"",VLOOKUP(F214,'組合情報管理簿（R10927現在）'!$G:$I,3,FALSE))</f>
        <v>25134</v>
      </c>
      <c r="H214" s="82" t="b">
        <f t="shared" si="13"/>
        <v>1</v>
      </c>
      <c r="I214" s="99" t="str">
        <f>IF(B214=0,"",IF(ISERROR(VLOOKUP(E214,#REF!,2,FALSE)),"非該当","該当"))</f>
        <v>非該当</v>
      </c>
      <c r="J214" s="99">
        <f t="shared" si="12"/>
        <v>1</v>
      </c>
      <c r="K214" s="57" t="str">
        <f>①登録用リスト!C189</f>
        <v>東京都</v>
      </c>
      <c r="L214" s="51" t="str">
        <f>①登録用リスト!D189</f>
        <v>でんこう</v>
      </c>
    </row>
    <row r="215" spans="1:12" ht="17.25" customHeight="1" x14ac:dyDescent="0.15">
      <c r="A215" s="84">
        <v>182</v>
      </c>
      <c r="B215" s="87" t="str">
        <f>①登録用リスト!B190</f>
        <v>デンソー健康保険組合</v>
      </c>
      <c r="C215" s="87" t="str">
        <f>IF(ISERROR(VLOOKUP(E215,'組合情報管理簿（R10927現在）'!$A:$G,7,FALSE)),"",VLOOKUP(E215,'組合情報管理簿（R10927現在）'!$A:$G,7,FALSE)&amp;"健康保険組合")</f>
        <v>デンソー健康保険組合</v>
      </c>
      <c r="D215" s="82" t="b">
        <f t="shared" si="11"/>
        <v>1</v>
      </c>
      <c r="E215" s="103">
        <f>IF(ISERROR(VLOOKUP(B215,貼り付け用!$S:$V,4,FALSE)),"",VLOOKUP(B215,貼り付け用!$S:$V,4,FALSE))</f>
        <v>56097</v>
      </c>
      <c r="F215" s="87" t="str">
        <f>VLOOKUP(E215,'組合情報管理簿（R10927現在）'!$A:$G,7,FALSE)</f>
        <v>デンソー</v>
      </c>
      <c r="G215" s="103">
        <f>IF(ISERROR(VLOOKUP(F215,'組合情報管理簿（R10927現在）'!$G:$I,3,FALSE)),"",VLOOKUP(F215,'組合情報管理簿（R10927現在）'!$G:$I,3,FALSE))</f>
        <v>56097</v>
      </c>
      <c r="H215" s="82" t="b">
        <f t="shared" si="13"/>
        <v>1</v>
      </c>
      <c r="I215" s="99" t="str">
        <f>IF(B215=0,"",IF(ISERROR(VLOOKUP(E215,#REF!,2,FALSE)),"非該当","該当"))</f>
        <v>非該当</v>
      </c>
      <c r="J215" s="99">
        <f t="shared" si="12"/>
        <v>1</v>
      </c>
      <c r="K215" s="57" t="str">
        <f>①登録用リスト!C190</f>
        <v>愛知県</v>
      </c>
      <c r="L215" s="51" t="str">
        <f>①登録用リスト!D190</f>
        <v>でんそー</v>
      </c>
    </row>
    <row r="216" spans="1:12" ht="17.25" customHeight="1" x14ac:dyDescent="0.15">
      <c r="A216" s="84">
        <v>183</v>
      </c>
      <c r="B216" s="87" t="str">
        <f>①登録用リスト!B191</f>
        <v>天理よろづ相談所健康保険組合</v>
      </c>
      <c r="C216" s="87" t="str">
        <f>IF(ISERROR(VLOOKUP(E216,'組合情報管理簿（R10927現在）'!$A:$G,7,FALSE)),"",VLOOKUP(E216,'組合情報管理簿（R10927現在）'!$A:$G,7,FALSE)&amp;"健康保険組合")</f>
        <v>天理よろづ相談所健康保険組合</v>
      </c>
      <c r="D216" s="82" t="b">
        <f t="shared" si="11"/>
        <v>1</v>
      </c>
      <c r="E216" s="103">
        <f>IF(ISERROR(VLOOKUP(B216,貼り付け用!$S:$V,4,FALSE)),"",VLOOKUP(B216,貼り付け用!$S:$V,4,FALSE))</f>
        <v>76040</v>
      </c>
      <c r="F216" s="87" t="str">
        <f>VLOOKUP(E216,'組合情報管理簿（R10927現在）'!$A:$G,7,FALSE)</f>
        <v>天理よろづ相談所</v>
      </c>
      <c r="G216" s="103">
        <f>IF(ISERROR(VLOOKUP(F216,'組合情報管理簿（R10927現在）'!$G:$I,3,FALSE)),"",VLOOKUP(F216,'組合情報管理簿（R10927現在）'!$G:$I,3,FALSE))</f>
        <v>76040</v>
      </c>
      <c r="H216" s="82" t="b">
        <f t="shared" si="13"/>
        <v>1</v>
      </c>
      <c r="I216" s="99" t="str">
        <f>IF(B216=0,"",IF(ISERROR(VLOOKUP(E216,#REF!,2,FALSE)),"非該当","該当"))</f>
        <v>非該当</v>
      </c>
      <c r="J216" s="99">
        <f t="shared" si="12"/>
        <v>1</v>
      </c>
      <c r="K216" s="57" t="str">
        <f>①登録用リスト!C191</f>
        <v>奈良県</v>
      </c>
      <c r="L216" s="51" t="str">
        <f>①登録用リスト!D191</f>
        <v>てんりよろず</v>
      </c>
    </row>
    <row r="217" spans="1:12" ht="17.25" customHeight="1" x14ac:dyDescent="0.15">
      <c r="A217" s="84">
        <v>184</v>
      </c>
      <c r="B217" s="87" t="str">
        <f>①登録用リスト!B192</f>
        <v>東亞合成健康保険組合</v>
      </c>
      <c r="C217" s="87" t="str">
        <f>IF(ISERROR(VLOOKUP(E217,'組合情報管理簿（R10927現在）'!$A:$G,7,FALSE)),"",VLOOKUP(E217,'組合情報管理簿（R10927現在）'!$A:$G,7,FALSE)&amp;"健康保険組合")</f>
        <v>東亞合成健康保険組合</v>
      </c>
      <c r="D217" s="82" t="b">
        <f t="shared" si="11"/>
        <v>1</v>
      </c>
      <c r="E217" s="103">
        <f>IF(ISERROR(VLOOKUP(B217,貼り付け用!$S:$V,4,FALSE)),"",VLOOKUP(B217,貼り付け用!$S:$V,4,FALSE))</f>
        <v>23402</v>
      </c>
      <c r="F217" s="87" t="str">
        <f>VLOOKUP(E217,'組合情報管理簿（R10927現在）'!$A:$G,7,FALSE)</f>
        <v>東亞合成</v>
      </c>
      <c r="G217" s="103">
        <f>IF(ISERROR(VLOOKUP(F217,'組合情報管理簿（R10927現在）'!$G:$I,3,FALSE)),"",VLOOKUP(F217,'組合情報管理簿（R10927現在）'!$G:$I,3,FALSE))</f>
        <v>23402</v>
      </c>
      <c r="H217" s="82" t="b">
        <f t="shared" si="13"/>
        <v>1</v>
      </c>
      <c r="I217" s="99" t="str">
        <f>IF(B217=0,"",IF(ISERROR(VLOOKUP(E217,#REF!,2,FALSE)),"非該当","該当"))</f>
        <v>非該当</v>
      </c>
      <c r="J217" s="99">
        <f t="shared" si="12"/>
        <v>1</v>
      </c>
      <c r="K217" s="57" t="str">
        <f>①登録用リスト!C192</f>
        <v>東京都</v>
      </c>
      <c r="L217" s="51" t="str">
        <f>①登録用リスト!D192</f>
        <v>とうあごうせい</v>
      </c>
    </row>
    <row r="218" spans="1:12" ht="17.25" customHeight="1" x14ac:dyDescent="0.15">
      <c r="A218" s="84">
        <v>185</v>
      </c>
      <c r="B218" s="87" t="str">
        <f>①登録用リスト!B193</f>
        <v>東亜道路健康保険組合</v>
      </c>
      <c r="C218" s="87" t="str">
        <f>IF(ISERROR(VLOOKUP(E218,'組合情報管理簿（R10927現在）'!$A:$G,7,FALSE)),"",VLOOKUP(E218,'組合情報管理簿（R10927現在）'!$A:$G,7,FALSE)&amp;"健康保険組合")</f>
        <v>東亜道路健康保険組合</v>
      </c>
      <c r="D218" s="82" t="b">
        <f t="shared" si="11"/>
        <v>1</v>
      </c>
      <c r="E218" s="103">
        <f>IF(ISERROR(VLOOKUP(B218,貼り付け用!$S:$V,4,FALSE)),"",VLOOKUP(B218,貼り付け用!$S:$V,4,FALSE))</f>
        <v>27585</v>
      </c>
      <c r="F218" s="87" t="str">
        <f>VLOOKUP(E218,'組合情報管理簿（R10927現在）'!$A:$G,7,FALSE)</f>
        <v>東亜道路</v>
      </c>
      <c r="G218" s="103">
        <f>IF(ISERROR(VLOOKUP(F218,'組合情報管理簿（R10927現在）'!$G:$I,3,FALSE)),"",VLOOKUP(F218,'組合情報管理簿（R10927現在）'!$G:$I,3,FALSE))</f>
        <v>27585</v>
      </c>
      <c r="H218" s="82" t="b">
        <f t="shared" si="13"/>
        <v>1</v>
      </c>
      <c r="I218" s="99" t="str">
        <f>IF(B218=0,"",IF(ISERROR(VLOOKUP(E218,#REF!,2,FALSE)),"非該当","該当"))</f>
        <v>非該当</v>
      </c>
      <c r="J218" s="99">
        <f t="shared" si="12"/>
        <v>1</v>
      </c>
      <c r="K218" s="57" t="str">
        <f>①登録用リスト!C193</f>
        <v>東京都</v>
      </c>
      <c r="L218" s="51" t="str">
        <f>①登録用リスト!D193</f>
        <v>とうあどうろ</v>
      </c>
    </row>
    <row r="219" spans="1:12" ht="17.25" customHeight="1" x14ac:dyDescent="0.15">
      <c r="A219" s="84">
        <v>186</v>
      </c>
      <c r="B219" s="87" t="str">
        <f>①登録用リスト!B194</f>
        <v>東急百貨店健康保険組合</v>
      </c>
      <c r="C219" s="87" t="str">
        <f>IF(ISERROR(VLOOKUP(E219,'組合情報管理簿（R10927現在）'!$A:$G,7,FALSE)),"",VLOOKUP(E219,'組合情報管理簿（R10927現在）'!$A:$G,7,FALSE)&amp;"健康保険組合")</f>
        <v>東急百貨店健康保険組合</v>
      </c>
      <c r="D219" s="82" t="b">
        <f t="shared" si="11"/>
        <v>1</v>
      </c>
      <c r="E219" s="103">
        <f>IF(ISERROR(VLOOKUP(B219,貼り付け用!$S:$V,4,FALSE)),"",VLOOKUP(B219,貼り付け用!$S:$V,4,FALSE))</f>
        <v>26202</v>
      </c>
      <c r="F219" s="87" t="str">
        <f>VLOOKUP(E219,'組合情報管理簿（R10927現在）'!$A:$G,7,FALSE)</f>
        <v>東急百貨店</v>
      </c>
      <c r="G219" s="103">
        <f>IF(ISERROR(VLOOKUP(F219,'組合情報管理簿（R10927現在）'!$G:$I,3,FALSE)),"",VLOOKUP(F219,'組合情報管理簿（R10927現在）'!$G:$I,3,FALSE))</f>
        <v>26202</v>
      </c>
      <c r="H219" s="82" t="b">
        <f t="shared" si="13"/>
        <v>1</v>
      </c>
      <c r="I219" s="99" t="str">
        <f>IF(B219=0,"",IF(ISERROR(VLOOKUP(E219,#REF!,2,FALSE)),"非該当","該当"))</f>
        <v>非該当</v>
      </c>
      <c r="J219" s="99">
        <f t="shared" si="12"/>
        <v>1</v>
      </c>
      <c r="K219" s="57" t="str">
        <f>①登録用リスト!C194</f>
        <v>東京都</v>
      </c>
      <c r="L219" s="51" t="str">
        <f>①登録用リスト!D194</f>
        <v>とうきゅうひゃっかてん</v>
      </c>
    </row>
    <row r="220" spans="1:12" ht="17.25" customHeight="1" x14ac:dyDescent="0.15">
      <c r="A220" s="84">
        <v>187</v>
      </c>
      <c r="B220" s="87" t="str">
        <f>①登録用リスト!B195</f>
        <v>東京医科大学健康保険組合</v>
      </c>
      <c r="C220" s="87" t="str">
        <f>IF(ISERROR(VLOOKUP(E220,'組合情報管理簿（R10927現在）'!$A:$G,7,FALSE)),"",VLOOKUP(E220,'組合情報管理簿（R10927現在）'!$A:$G,7,FALSE)&amp;"健康保険組合")</f>
        <v>東京医科大学健康保険組合</v>
      </c>
      <c r="D220" s="82" t="b">
        <f t="shared" si="11"/>
        <v>1</v>
      </c>
      <c r="E220" s="103">
        <f>IF(ISERROR(VLOOKUP(B220,貼り付け用!$S:$V,4,FALSE)),"",VLOOKUP(B220,貼り付け用!$S:$V,4,FALSE))</f>
        <v>23388</v>
      </c>
      <c r="F220" s="87" t="str">
        <f>VLOOKUP(E220,'組合情報管理簿（R10927現在）'!$A:$G,7,FALSE)</f>
        <v>東京医科大学</v>
      </c>
      <c r="G220" s="103">
        <f>IF(ISERROR(VLOOKUP(F220,'組合情報管理簿（R10927現在）'!$G:$I,3,FALSE)),"",VLOOKUP(F220,'組合情報管理簿（R10927現在）'!$G:$I,3,FALSE))</f>
        <v>23388</v>
      </c>
      <c r="H220" s="82" t="b">
        <f t="shared" si="13"/>
        <v>1</v>
      </c>
      <c r="I220" s="99" t="str">
        <f>IF(B220=0,"",IF(ISERROR(VLOOKUP(E220,#REF!,2,FALSE)),"非該当","該当"))</f>
        <v>非該当</v>
      </c>
      <c r="J220" s="99">
        <f t="shared" si="12"/>
        <v>1</v>
      </c>
      <c r="K220" s="57" t="str">
        <f>①登録用リスト!C195</f>
        <v>東京都</v>
      </c>
      <c r="L220" s="51" t="str">
        <f>①登録用リスト!D195</f>
        <v>とうきょういかだいがく</v>
      </c>
    </row>
    <row r="221" spans="1:12" ht="17.25" customHeight="1" x14ac:dyDescent="0.15">
      <c r="A221" s="84">
        <v>188</v>
      </c>
      <c r="B221" s="87" t="str">
        <f>①登録用リスト!B196</f>
        <v>東京エレクトロン健康保険組合</v>
      </c>
      <c r="C221" s="87" t="str">
        <f>IF(ISERROR(VLOOKUP(E221,'組合情報管理簿（R10927現在）'!$A:$G,7,FALSE)),"",VLOOKUP(E221,'組合情報管理簿（R10927現在）'!$A:$G,7,FALSE)&amp;"健康保険組合")</f>
        <v>東京エレクトロン健康保険組合</v>
      </c>
      <c r="D221" s="82" t="b">
        <f t="shared" si="11"/>
        <v>1</v>
      </c>
      <c r="E221" s="103">
        <f>IF(ISERROR(VLOOKUP(B221,貼り付け用!$S:$V,4,FALSE)),"",VLOOKUP(B221,貼り付け用!$S:$V,4,FALSE))</f>
        <v>28608</v>
      </c>
      <c r="F221" s="87" t="str">
        <f>VLOOKUP(E221,'組合情報管理簿（R10927現在）'!$A:$G,7,FALSE)</f>
        <v>東京エレクトロン</v>
      </c>
      <c r="G221" s="103">
        <f>IF(ISERROR(VLOOKUP(F221,'組合情報管理簿（R10927現在）'!$G:$I,3,FALSE)),"",VLOOKUP(F221,'組合情報管理簿（R10927現在）'!$G:$I,3,FALSE))</f>
        <v>28608</v>
      </c>
      <c r="H221" s="82" t="b">
        <f t="shared" si="13"/>
        <v>1</v>
      </c>
      <c r="I221" s="99" t="str">
        <f>IF(B221=0,"",IF(ISERROR(VLOOKUP(E221,#REF!,2,FALSE)),"非該当","該当"))</f>
        <v>非該当</v>
      </c>
      <c r="J221" s="99">
        <f t="shared" si="12"/>
        <v>1</v>
      </c>
      <c r="K221" s="57" t="str">
        <f>①登録用リスト!C196</f>
        <v>東京都</v>
      </c>
      <c r="L221" s="51" t="str">
        <f>①登録用リスト!D196</f>
        <v>とうきょうえれくとろん</v>
      </c>
    </row>
    <row r="222" spans="1:12" ht="17.25" customHeight="1" x14ac:dyDescent="0.15">
      <c r="A222" s="84">
        <v>189</v>
      </c>
      <c r="B222" s="87" t="str">
        <f>①登録用リスト!B197</f>
        <v>東京応化工業健康保険組合</v>
      </c>
      <c r="C222" s="87" t="str">
        <f>IF(ISERROR(VLOOKUP(E222,'組合情報管理簿（R10927現在）'!$A:$G,7,FALSE)),"",VLOOKUP(E222,'組合情報管理簿（R10927現在）'!$A:$G,7,FALSE)&amp;"健康保険組合")</f>
        <v>東京応化工業健康保険組合</v>
      </c>
      <c r="D222" s="82" t="b">
        <f t="shared" si="11"/>
        <v>1</v>
      </c>
      <c r="E222" s="103">
        <f>IF(ISERROR(VLOOKUP(B222,貼り付け用!$S:$V,4,FALSE)),"",VLOOKUP(B222,貼り付け用!$S:$V,4,FALSE))</f>
        <v>46600</v>
      </c>
      <c r="F222" s="87" t="str">
        <f>VLOOKUP(E222,'組合情報管理簿（R10927現在）'!$A:$G,7,FALSE)</f>
        <v>東京応化工業</v>
      </c>
      <c r="G222" s="103">
        <f>IF(ISERROR(VLOOKUP(F222,'組合情報管理簿（R10927現在）'!$G:$I,3,FALSE)),"",VLOOKUP(F222,'組合情報管理簿（R10927現在）'!$G:$I,3,FALSE))</f>
        <v>46600</v>
      </c>
      <c r="H222" s="82" t="b">
        <f t="shared" si="13"/>
        <v>1</v>
      </c>
      <c r="I222" s="99" t="str">
        <f>IF(B222=0,"",IF(ISERROR(VLOOKUP(E222,#REF!,2,FALSE)),"非該当","該当"))</f>
        <v>非該当</v>
      </c>
      <c r="J222" s="99">
        <f t="shared" si="12"/>
        <v>1</v>
      </c>
      <c r="K222" s="57" t="str">
        <f>①登録用リスト!C197</f>
        <v>神奈川県</v>
      </c>
      <c r="L222" s="51" t="str">
        <f>①登録用リスト!D197</f>
        <v>とうきょうおうかこうぎょう</v>
      </c>
    </row>
    <row r="223" spans="1:12" ht="17.25" customHeight="1" x14ac:dyDescent="0.15">
      <c r="A223" s="84">
        <v>190</v>
      </c>
      <c r="B223" s="87" t="str">
        <f>①登録用リスト!B198</f>
        <v>東京屋外広告ディスプレイ健康保険組合</v>
      </c>
      <c r="C223" s="87" t="str">
        <f>IF(ISERROR(VLOOKUP(E223,'組合情報管理簿（R10927現在）'!$A:$G,7,FALSE)),"",VLOOKUP(E223,'組合情報管理簿（R10927現在）'!$A:$G,7,FALSE)&amp;"健康保険組合")</f>
        <v>東京屋外広告ディスプレイ健康保険組合</v>
      </c>
      <c r="D223" s="82" t="b">
        <f t="shared" si="11"/>
        <v>1</v>
      </c>
      <c r="E223" s="103">
        <f>IF(ISERROR(VLOOKUP(B223,貼り付け用!$S:$V,4,FALSE)),"",VLOOKUP(B223,貼り付け用!$S:$V,4,FALSE))</f>
        <v>27247</v>
      </c>
      <c r="F223" s="87" t="str">
        <f>VLOOKUP(E223,'組合情報管理簿（R10927現在）'!$A:$G,7,FALSE)</f>
        <v>東京屋外広告ディスプレイ</v>
      </c>
      <c r="G223" s="103">
        <f>IF(ISERROR(VLOOKUP(F223,'組合情報管理簿（R10927現在）'!$G:$I,3,FALSE)),"",VLOOKUP(F223,'組合情報管理簿（R10927現在）'!$G:$I,3,FALSE))</f>
        <v>27247</v>
      </c>
      <c r="H223" s="82" t="b">
        <f t="shared" si="13"/>
        <v>1</v>
      </c>
      <c r="I223" s="99" t="str">
        <f>IF(B223=0,"",IF(ISERROR(VLOOKUP(E223,#REF!,2,FALSE)),"非該当","該当"))</f>
        <v>非該当</v>
      </c>
      <c r="J223" s="99">
        <f t="shared" si="12"/>
        <v>1</v>
      </c>
      <c r="K223" s="57" t="str">
        <f>①登録用リスト!C198</f>
        <v>東京都</v>
      </c>
      <c r="L223" s="51" t="str">
        <f>①登録用リスト!D198</f>
        <v>とうきょうおくがいこうこくでぃすぷれい</v>
      </c>
    </row>
    <row r="224" spans="1:12" ht="17.25" customHeight="1" x14ac:dyDescent="0.15">
      <c r="A224" s="84">
        <v>191</v>
      </c>
      <c r="B224" s="87" t="str">
        <f>①登録用リスト!B199</f>
        <v>東京織物健康保険組合</v>
      </c>
      <c r="C224" s="87" t="str">
        <f>IF(ISERROR(VLOOKUP(E224,'組合情報管理簿（R10927現在）'!$A:$G,7,FALSE)),"",VLOOKUP(E224,'組合情報管理簿（R10927現在）'!$A:$G,7,FALSE)&amp;"健康保険組合")</f>
        <v>東京織物健康保険組合</v>
      </c>
      <c r="D224" s="82" t="b">
        <f t="shared" si="11"/>
        <v>1</v>
      </c>
      <c r="E224" s="103">
        <f>IF(ISERROR(VLOOKUP(B224,貼り付け用!$S:$V,4,FALSE)),"",VLOOKUP(B224,貼り付け用!$S:$V,4,FALSE))</f>
        <v>22910</v>
      </c>
      <c r="F224" s="87" t="str">
        <f>VLOOKUP(E224,'組合情報管理簿（R10927現在）'!$A:$G,7,FALSE)</f>
        <v>東京織物</v>
      </c>
      <c r="G224" s="103">
        <f>IF(ISERROR(VLOOKUP(F224,'組合情報管理簿（R10927現在）'!$G:$I,3,FALSE)),"",VLOOKUP(F224,'組合情報管理簿（R10927現在）'!$G:$I,3,FALSE))</f>
        <v>22910</v>
      </c>
      <c r="H224" s="82" t="b">
        <f t="shared" si="13"/>
        <v>1</v>
      </c>
      <c r="I224" s="99" t="str">
        <f>IF(B224=0,"",IF(ISERROR(VLOOKUP(E224,#REF!,2,FALSE)),"非該当","該当"))</f>
        <v>非該当</v>
      </c>
      <c r="J224" s="99">
        <f t="shared" si="12"/>
        <v>1</v>
      </c>
      <c r="K224" s="57" t="str">
        <f>①登録用リスト!C199</f>
        <v>東京都</v>
      </c>
      <c r="L224" s="51" t="str">
        <f>①登録用リスト!D199</f>
        <v>とうきょうおりもの</v>
      </c>
    </row>
    <row r="225" spans="1:12" ht="17.25" customHeight="1" x14ac:dyDescent="0.15">
      <c r="A225" s="84">
        <v>192</v>
      </c>
      <c r="B225" s="87" t="str">
        <f>①登録用リスト!B200</f>
        <v>東京港運健康保険組合</v>
      </c>
      <c r="C225" s="87" t="str">
        <f>IF(ISERROR(VLOOKUP(E225,'組合情報管理簿（R10927現在）'!$A:$G,7,FALSE)),"",VLOOKUP(E225,'組合情報管理簿（R10927現在）'!$A:$G,7,FALSE)&amp;"健康保険組合")</f>
        <v>東京港運健康保険組合</v>
      </c>
      <c r="D225" s="82" t="b">
        <f t="shared" si="11"/>
        <v>1</v>
      </c>
      <c r="E225" s="103">
        <f>IF(ISERROR(VLOOKUP(B225,貼り付け用!$S:$V,4,FALSE)),"",VLOOKUP(B225,貼り付け用!$S:$V,4,FALSE))</f>
        <v>21911</v>
      </c>
      <c r="F225" s="87" t="str">
        <f>VLOOKUP(E225,'組合情報管理簿（R10927現在）'!$A:$G,7,FALSE)</f>
        <v>東京港運</v>
      </c>
      <c r="G225" s="103">
        <f>IF(ISERROR(VLOOKUP(F225,'組合情報管理簿（R10927現在）'!$G:$I,3,FALSE)),"",VLOOKUP(F225,'組合情報管理簿（R10927現在）'!$G:$I,3,FALSE))</f>
        <v>21911</v>
      </c>
      <c r="H225" s="82" t="b">
        <f t="shared" si="13"/>
        <v>1</v>
      </c>
      <c r="I225" s="99" t="str">
        <f>IF(B225=0,"",IF(ISERROR(VLOOKUP(E225,#REF!,2,FALSE)),"非該当","該当"))</f>
        <v>非該当</v>
      </c>
      <c r="J225" s="99">
        <f t="shared" si="12"/>
        <v>1</v>
      </c>
      <c r="K225" s="57" t="str">
        <f>①登録用リスト!C200</f>
        <v>東京都</v>
      </c>
      <c r="L225" s="51" t="str">
        <f>①登録用リスト!D200</f>
        <v>とうきょうこううん</v>
      </c>
    </row>
    <row r="226" spans="1:12" ht="17.25" customHeight="1" x14ac:dyDescent="0.15">
      <c r="A226" s="84">
        <v>193</v>
      </c>
      <c r="B226" s="87" t="str">
        <f>①登録用リスト!B201</f>
        <v>東京広告業健康保険組合</v>
      </c>
      <c r="C226" s="87" t="str">
        <f>IF(ISERROR(VLOOKUP(E226,'組合情報管理簿（R10927現在）'!$A:$G,7,FALSE)),"",VLOOKUP(E226,'組合情報管理簿（R10927現在）'!$A:$G,7,FALSE)&amp;"健康保険組合")</f>
        <v>東京広告業健康保険組合</v>
      </c>
      <c r="D226" s="82" t="b">
        <f t="shared" ref="D226:D289" si="14">IF(B226=0,"",IF(B226=C226,TRUE,FALSE))</f>
        <v>1</v>
      </c>
      <c r="E226" s="103">
        <f>IF(ISERROR(VLOOKUP(B226,貼り付け用!$S:$V,4,FALSE)),"",VLOOKUP(B226,貼り付け用!$S:$V,4,FALSE))</f>
        <v>26382</v>
      </c>
      <c r="F226" s="87" t="str">
        <f>VLOOKUP(E226,'組合情報管理簿（R10927現在）'!$A:$G,7,FALSE)</f>
        <v>東京広告業</v>
      </c>
      <c r="G226" s="103">
        <f>IF(ISERROR(VLOOKUP(F226,'組合情報管理簿（R10927現在）'!$G:$I,3,FALSE)),"",VLOOKUP(F226,'組合情報管理簿（R10927現在）'!$G:$I,3,FALSE))</f>
        <v>26382</v>
      </c>
      <c r="H226" s="82" t="b">
        <f t="shared" si="13"/>
        <v>1</v>
      </c>
      <c r="I226" s="99" t="str">
        <f>IF(B226=0,"",IF(ISERROR(VLOOKUP(E226,#REF!,2,FALSE)),"非該当","該当"))</f>
        <v>非該当</v>
      </c>
      <c r="J226" s="99">
        <f t="shared" ref="J226:J289" si="15">IF(B226=0,"",COUNTIF($B$9:$B$1681,B226))</f>
        <v>1</v>
      </c>
      <c r="K226" s="57" t="str">
        <f>①登録用リスト!C201</f>
        <v>東京都</v>
      </c>
      <c r="L226" s="51" t="str">
        <f>①登録用リスト!D201</f>
        <v>とうきょうこうこくぎょう</v>
      </c>
    </row>
    <row r="227" spans="1:12" ht="17.25" customHeight="1" x14ac:dyDescent="0.15">
      <c r="A227" s="84">
        <v>194</v>
      </c>
      <c r="B227" s="87" t="str">
        <f>①登録用リスト!B202</f>
        <v>東京実業健康保険組合</v>
      </c>
      <c r="C227" s="87" t="str">
        <f>IF(ISERROR(VLOOKUP(E227,'組合情報管理簿（R10927現在）'!$A:$G,7,FALSE)),"",VLOOKUP(E227,'組合情報管理簿（R10927現在）'!$A:$G,7,FALSE)&amp;"健康保険組合")</f>
        <v>東京実業健康保険組合</v>
      </c>
      <c r="D227" s="82" t="b">
        <f t="shared" si="14"/>
        <v>1</v>
      </c>
      <c r="E227" s="103">
        <f>IF(ISERROR(VLOOKUP(B227,貼り付け用!$S:$V,4,FALSE)),"",VLOOKUP(B227,貼り付け用!$S:$V,4,FALSE))</f>
        <v>23138</v>
      </c>
      <c r="F227" s="87" t="str">
        <f>VLOOKUP(E227,'組合情報管理簿（R10927現在）'!$A:$G,7,FALSE)</f>
        <v>東京実業</v>
      </c>
      <c r="G227" s="103">
        <f>IF(ISERROR(VLOOKUP(F227,'組合情報管理簿（R10927現在）'!$G:$I,3,FALSE)),"",VLOOKUP(F227,'組合情報管理簿（R10927現在）'!$G:$I,3,FALSE))</f>
        <v>23138</v>
      </c>
      <c r="H227" s="82" t="b">
        <f t="shared" ref="H227:H290" si="16">IF(E227="","",IF(E227=G227,TRUE,FALSE))</f>
        <v>1</v>
      </c>
      <c r="I227" s="99" t="str">
        <f>IF(B227=0,"",IF(ISERROR(VLOOKUP(E227,#REF!,2,FALSE)),"非該当","該当"))</f>
        <v>非該当</v>
      </c>
      <c r="J227" s="99">
        <f t="shared" si="15"/>
        <v>1</v>
      </c>
      <c r="K227" s="57" t="str">
        <f>①登録用リスト!C202</f>
        <v>東京都</v>
      </c>
      <c r="L227" s="51" t="str">
        <f>①登録用リスト!D202</f>
        <v>とうきょうじつぎょう</v>
      </c>
    </row>
    <row r="228" spans="1:12" ht="17.25" customHeight="1" x14ac:dyDescent="0.15">
      <c r="A228" s="84">
        <v>195</v>
      </c>
      <c r="B228" s="87" t="str">
        <f>①登録用リスト!B203</f>
        <v>東京スター銀行健康保険組合</v>
      </c>
      <c r="C228" s="87" t="str">
        <f>IF(ISERROR(VLOOKUP(E228,'組合情報管理簿（R10927現在）'!$A:$G,7,FALSE)),"",VLOOKUP(E228,'組合情報管理簿（R10927現在）'!$A:$G,7,FALSE)&amp;"健康保険組合")</f>
        <v>東京スター銀行健康保険組合</v>
      </c>
      <c r="D228" s="82" t="b">
        <f t="shared" si="14"/>
        <v>1</v>
      </c>
      <c r="E228" s="103">
        <f>IF(ISERROR(VLOOKUP(B228,貼り付け用!$S:$V,4,FALSE)),"",VLOOKUP(B228,貼り付け用!$S:$V,4,FALSE))</f>
        <v>22715</v>
      </c>
      <c r="F228" s="87" t="str">
        <f>VLOOKUP(E228,'組合情報管理簿（R10927現在）'!$A:$G,7,FALSE)</f>
        <v>東京スター銀行</v>
      </c>
      <c r="G228" s="103">
        <f>IF(ISERROR(VLOOKUP(F228,'組合情報管理簿（R10927現在）'!$G:$I,3,FALSE)),"",VLOOKUP(F228,'組合情報管理簿（R10927現在）'!$G:$I,3,FALSE))</f>
        <v>22715</v>
      </c>
      <c r="H228" s="82" t="b">
        <f t="shared" si="16"/>
        <v>1</v>
      </c>
      <c r="I228" s="99" t="str">
        <f>IF(B228=0,"",IF(ISERROR(VLOOKUP(E228,#REF!,2,FALSE)),"非該当","該当"))</f>
        <v>非該当</v>
      </c>
      <c r="J228" s="99">
        <f t="shared" si="15"/>
        <v>1</v>
      </c>
      <c r="K228" s="57" t="str">
        <f>①登録用リスト!C203</f>
        <v>東京都</v>
      </c>
      <c r="L228" s="51" t="str">
        <f>①登録用リスト!D203</f>
        <v>とうきょうすたーぎんこう</v>
      </c>
    </row>
    <row r="229" spans="1:12" ht="17.25" customHeight="1" x14ac:dyDescent="0.15">
      <c r="A229" s="84">
        <v>196</v>
      </c>
      <c r="B229" s="87" t="str">
        <f>①登録用リスト!B204</f>
        <v>東京中央卸売市場健康保険組合</v>
      </c>
      <c r="C229" s="87" t="str">
        <f>IF(ISERROR(VLOOKUP(E229,'組合情報管理簿（R10927現在）'!$A:$G,7,FALSE)),"",VLOOKUP(E229,'組合情報管理簿（R10927現在）'!$A:$G,7,FALSE)&amp;"健康保険組合")</f>
        <v>東京中央卸売市場健康保険組合</v>
      </c>
      <c r="D229" s="82" t="b">
        <f t="shared" si="14"/>
        <v>1</v>
      </c>
      <c r="E229" s="103">
        <f>IF(ISERROR(VLOOKUP(B229,貼り付け用!$S:$V,4,FALSE)),"",VLOOKUP(B229,貼り付け用!$S:$V,4,FALSE))</f>
        <v>22584</v>
      </c>
      <c r="F229" s="87" t="str">
        <f>VLOOKUP(E229,'組合情報管理簿（R10927現在）'!$A:$G,7,FALSE)</f>
        <v>東京中央卸売市場</v>
      </c>
      <c r="G229" s="103">
        <f>IF(ISERROR(VLOOKUP(F229,'組合情報管理簿（R10927現在）'!$G:$I,3,FALSE)),"",VLOOKUP(F229,'組合情報管理簿（R10927現在）'!$G:$I,3,FALSE))</f>
        <v>22584</v>
      </c>
      <c r="H229" s="82" t="b">
        <f t="shared" si="16"/>
        <v>1</v>
      </c>
      <c r="I229" s="99" t="str">
        <f>IF(B229=0,"",IF(ISERROR(VLOOKUP(E229,#REF!,2,FALSE)),"非該当","該当"))</f>
        <v>非該当</v>
      </c>
      <c r="J229" s="99">
        <f t="shared" si="15"/>
        <v>1</v>
      </c>
      <c r="K229" s="57" t="str">
        <f>①登録用リスト!C204</f>
        <v>東京都</v>
      </c>
      <c r="L229" s="51" t="str">
        <f>①登録用リスト!D204</f>
        <v>とうきょうちゅうおうおろしうりいちば</v>
      </c>
    </row>
    <row r="230" spans="1:12" ht="17.25" customHeight="1" x14ac:dyDescent="0.15">
      <c r="A230" s="84">
        <v>197</v>
      </c>
      <c r="B230" s="87" t="str">
        <f>①登録用リスト!B205</f>
        <v>東京鐵鋼健康保険組合</v>
      </c>
      <c r="C230" s="87" t="str">
        <f>IF(ISERROR(VLOOKUP(E230,'組合情報管理簿（R10927現在）'!$A:$G,7,FALSE)),"",VLOOKUP(E230,'組合情報管理簿（R10927現在）'!$A:$G,7,FALSE)&amp;"健康保険組合")</f>
        <v>東京鐵鋼健康保険組合</v>
      </c>
      <c r="D230" s="82" t="b">
        <f t="shared" si="14"/>
        <v>1</v>
      </c>
      <c r="E230" s="103">
        <f>IF(ISERROR(VLOOKUP(B230,貼り付け用!$S:$V,4,FALSE)),"",VLOOKUP(B230,貼り付け用!$S:$V,4,FALSE))</f>
        <v>27822</v>
      </c>
      <c r="F230" s="87" t="str">
        <f>VLOOKUP(E230,'組合情報管理簿（R10927現在）'!$A:$G,7,FALSE)</f>
        <v>東京鐵鋼</v>
      </c>
      <c r="G230" s="103">
        <f>IF(ISERROR(VLOOKUP(F230,'組合情報管理簿（R10927現在）'!$G:$I,3,FALSE)),"",VLOOKUP(F230,'組合情報管理簿（R10927現在）'!$G:$I,3,FALSE))</f>
        <v>27822</v>
      </c>
      <c r="H230" s="82" t="b">
        <f t="shared" si="16"/>
        <v>1</v>
      </c>
      <c r="I230" s="99" t="str">
        <f>IF(B230=0,"",IF(ISERROR(VLOOKUP(E230,#REF!,2,FALSE)),"非該当","該当"))</f>
        <v>非該当</v>
      </c>
      <c r="J230" s="99">
        <f t="shared" si="15"/>
        <v>1</v>
      </c>
      <c r="K230" s="57" t="str">
        <f>①登録用リスト!C205</f>
        <v>栃木県</v>
      </c>
      <c r="L230" s="51" t="str">
        <f>①登録用リスト!D205</f>
        <v>とうきょうてっこう</v>
      </c>
    </row>
    <row r="231" spans="1:12" ht="17.25" customHeight="1" x14ac:dyDescent="0.15">
      <c r="A231" s="84">
        <v>198</v>
      </c>
      <c r="B231" s="87" t="str">
        <f>①登録用リスト!B206</f>
        <v>東京都金属プレス工業健康保険組合</v>
      </c>
      <c r="C231" s="87" t="str">
        <f>IF(ISERROR(VLOOKUP(E231,'組合情報管理簿（R10927現在）'!$A:$G,7,FALSE)),"",VLOOKUP(E231,'組合情報管理簿（R10927現在）'!$A:$G,7,FALSE)&amp;"健康保険組合")</f>
        <v>東京都金属プレス工業健康保険組合</v>
      </c>
      <c r="D231" s="82" t="b">
        <f t="shared" si="14"/>
        <v>1</v>
      </c>
      <c r="E231" s="103">
        <f>IF(ISERROR(VLOOKUP(B231,貼り付け用!$S:$V,4,FALSE)),"",VLOOKUP(B231,貼り付け用!$S:$V,4,FALSE))</f>
        <v>26471</v>
      </c>
      <c r="F231" s="87" t="str">
        <f>VLOOKUP(E231,'組合情報管理簿（R10927現在）'!$A:$G,7,FALSE)</f>
        <v>東京都金属プレス工業</v>
      </c>
      <c r="G231" s="103">
        <f>IF(ISERROR(VLOOKUP(F231,'組合情報管理簿（R10927現在）'!$G:$I,3,FALSE)),"",VLOOKUP(F231,'組合情報管理簿（R10927現在）'!$G:$I,3,FALSE))</f>
        <v>26471</v>
      </c>
      <c r="H231" s="82" t="b">
        <f t="shared" si="16"/>
        <v>1</v>
      </c>
      <c r="I231" s="99" t="str">
        <f>IF(B231=0,"",IF(ISERROR(VLOOKUP(E231,#REF!,2,FALSE)),"非該当","該当"))</f>
        <v>非該当</v>
      </c>
      <c r="J231" s="99">
        <f t="shared" si="15"/>
        <v>1</v>
      </c>
      <c r="K231" s="57" t="str">
        <f>①登録用リスト!C206</f>
        <v>東京都</v>
      </c>
      <c r="L231" s="51" t="str">
        <f>①登録用リスト!D206</f>
        <v>とうきょうときんぞくぷれすこうぎょう</v>
      </c>
    </row>
    <row r="232" spans="1:12" ht="17.25" customHeight="1" x14ac:dyDescent="0.15">
      <c r="A232" s="84">
        <v>199</v>
      </c>
      <c r="B232" s="87" t="str">
        <f>①登録用リスト!B207</f>
        <v>東京都情報サービス産業健康保険組合</v>
      </c>
      <c r="C232" s="87" t="str">
        <f>IF(ISERROR(VLOOKUP(E232,'組合情報管理簿（R10927現在）'!$A:$G,7,FALSE)),"",VLOOKUP(E232,'組合情報管理簿（R10927現在）'!$A:$G,7,FALSE)&amp;"健康保険組合")</f>
        <v>東京都情報サービス産業健康保険組合</v>
      </c>
      <c r="D232" s="82" t="b">
        <f t="shared" si="14"/>
        <v>1</v>
      </c>
      <c r="E232" s="103">
        <f>IF(ISERROR(VLOOKUP(B232,貼り付け用!$S:$V,4,FALSE)),"",VLOOKUP(B232,貼り付け用!$S:$V,4,FALSE))</f>
        <v>27799</v>
      </c>
      <c r="F232" s="87" t="str">
        <f>VLOOKUP(E232,'組合情報管理簿（R10927現在）'!$A:$G,7,FALSE)</f>
        <v>東京都情報サービス産業</v>
      </c>
      <c r="G232" s="103">
        <f>IF(ISERROR(VLOOKUP(F232,'組合情報管理簿（R10927現在）'!$G:$I,3,FALSE)),"",VLOOKUP(F232,'組合情報管理簿（R10927現在）'!$G:$I,3,FALSE))</f>
        <v>27799</v>
      </c>
      <c r="H232" s="82" t="b">
        <f t="shared" si="16"/>
        <v>1</v>
      </c>
      <c r="I232" s="99" t="str">
        <f>IF(B232=0,"",IF(ISERROR(VLOOKUP(E232,#REF!,2,FALSE)),"非該当","該当"))</f>
        <v>非該当</v>
      </c>
      <c r="J232" s="99">
        <f t="shared" si="15"/>
        <v>1</v>
      </c>
      <c r="K232" s="57" t="str">
        <f>①登録用リスト!C207</f>
        <v>東京都</v>
      </c>
      <c r="L232" s="51" t="str">
        <f>①登録用リスト!D207</f>
        <v>とうきょうとじょうほうさーびすさんぎょう</v>
      </c>
    </row>
    <row r="233" spans="1:12" ht="17.25" customHeight="1" x14ac:dyDescent="0.15">
      <c r="A233" s="84">
        <v>200</v>
      </c>
      <c r="B233" s="87" t="str">
        <f>①登録用リスト!B208</f>
        <v>東京都食品健康保険組合</v>
      </c>
      <c r="C233" s="87" t="str">
        <f>IF(ISERROR(VLOOKUP(E233,'組合情報管理簿（R10927現在）'!$A:$G,7,FALSE)),"",VLOOKUP(E233,'組合情報管理簿（R10927現在）'!$A:$G,7,FALSE)&amp;"健康保険組合")</f>
        <v>東京都食品健康保険組合</v>
      </c>
      <c r="D233" s="82" t="b">
        <f t="shared" si="14"/>
        <v>1</v>
      </c>
      <c r="E233" s="103">
        <f>IF(ISERROR(VLOOKUP(B233,貼り付け用!$S:$V,4,FALSE)),"",VLOOKUP(B233,貼り付け用!$S:$V,4,FALSE))</f>
        <v>23021</v>
      </c>
      <c r="F233" s="87" t="str">
        <f>VLOOKUP(E233,'組合情報管理簿（R10927現在）'!$A:$G,7,FALSE)</f>
        <v>東京都食品</v>
      </c>
      <c r="G233" s="103">
        <f>IF(ISERROR(VLOOKUP(F233,'組合情報管理簿（R10927現在）'!$G:$I,3,FALSE)),"",VLOOKUP(F233,'組合情報管理簿（R10927現在）'!$G:$I,3,FALSE))</f>
        <v>23021</v>
      </c>
      <c r="H233" s="82" t="b">
        <f t="shared" si="16"/>
        <v>1</v>
      </c>
      <c r="I233" s="99" t="str">
        <f>IF(B233=0,"",IF(ISERROR(VLOOKUP(E233,#REF!,2,FALSE)),"非該当","該当"))</f>
        <v>非該当</v>
      </c>
      <c r="J233" s="99">
        <f t="shared" si="15"/>
        <v>1</v>
      </c>
      <c r="K233" s="57" t="str">
        <f>①登録用リスト!C208</f>
        <v>東京都</v>
      </c>
      <c r="L233" s="51" t="str">
        <f>①登録用リスト!D208</f>
        <v>とうきょうとしょくひん</v>
      </c>
    </row>
    <row r="234" spans="1:12" ht="17.25" customHeight="1" x14ac:dyDescent="0.15">
      <c r="A234" s="84">
        <v>201</v>
      </c>
      <c r="B234" s="87" t="str">
        <f>①登録用リスト!B209</f>
        <v>東京都土木建築健康保険組合</v>
      </c>
      <c r="C234" s="87" t="str">
        <f>IF(ISERROR(VLOOKUP(E234,'組合情報管理簿（R10927現在）'!$A:$G,7,FALSE)),"",VLOOKUP(E234,'組合情報管理簿（R10927現在）'!$A:$G,7,FALSE)&amp;"健康保険組合")</f>
        <v>東京都土木建築健康保険組合</v>
      </c>
      <c r="D234" s="82" t="b">
        <f t="shared" si="14"/>
        <v>1</v>
      </c>
      <c r="E234" s="103">
        <f>IF(ISERROR(VLOOKUP(B234,貼り付け用!$S:$V,4,FALSE)),"",VLOOKUP(B234,貼り付け用!$S:$V,4,FALSE))</f>
        <v>26815</v>
      </c>
      <c r="F234" s="87" t="str">
        <f>VLOOKUP(E234,'組合情報管理簿（R10927現在）'!$A:$G,7,FALSE)</f>
        <v>東京都土木建築</v>
      </c>
      <c r="G234" s="103">
        <f>IF(ISERROR(VLOOKUP(F234,'組合情報管理簿（R10927現在）'!$G:$I,3,FALSE)),"",VLOOKUP(F234,'組合情報管理簿（R10927現在）'!$G:$I,3,FALSE))</f>
        <v>26815</v>
      </c>
      <c r="H234" s="82" t="b">
        <f t="shared" si="16"/>
        <v>1</v>
      </c>
      <c r="I234" s="99" t="str">
        <f>IF(B234=0,"",IF(ISERROR(VLOOKUP(E234,#REF!,2,FALSE)),"非該当","該当"))</f>
        <v>非該当</v>
      </c>
      <c r="J234" s="99">
        <f t="shared" si="15"/>
        <v>1</v>
      </c>
      <c r="K234" s="57" t="str">
        <f>①登録用リスト!C209</f>
        <v>東京都</v>
      </c>
      <c r="L234" s="51" t="str">
        <f>①登録用リスト!D209</f>
        <v>とうきょうとどぼくけんちく</v>
      </c>
    </row>
    <row r="235" spans="1:12" ht="17.25" customHeight="1" x14ac:dyDescent="0.15">
      <c r="A235" s="84">
        <v>202</v>
      </c>
      <c r="B235" s="87" t="str">
        <f>①登録用リスト!B210</f>
        <v>東京都農林漁業団体健康保険組合</v>
      </c>
      <c r="C235" s="87" t="str">
        <f>IF(ISERROR(VLOOKUP(E235,'組合情報管理簿（R10927現在）'!$A:$G,7,FALSE)),"",VLOOKUP(E235,'組合情報管理簿（R10927現在）'!$A:$G,7,FALSE)&amp;"健康保険組合")</f>
        <v>東京都農林漁業団体健康保険組合</v>
      </c>
      <c r="D235" s="82" t="b">
        <f t="shared" si="14"/>
        <v>1</v>
      </c>
      <c r="E235" s="103">
        <f>IF(ISERROR(VLOOKUP(B235,貼り付け用!$S:$V,4,FALSE)),"",VLOOKUP(B235,貼り付け用!$S:$V,4,FALSE))</f>
        <v>27804</v>
      </c>
      <c r="F235" s="87" t="str">
        <f>VLOOKUP(E235,'組合情報管理簿（R10927現在）'!$A:$G,7,FALSE)</f>
        <v>東京都農林漁業団体</v>
      </c>
      <c r="G235" s="103">
        <f>IF(ISERROR(VLOOKUP(F235,'組合情報管理簿（R10927現在）'!$G:$I,3,FALSE)),"",VLOOKUP(F235,'組合情報管理簿（R10927現在）'!$G:$I,3,FALSE))</f>
        <v>27804</v>
      </c>
      <c r="H235" s="82" t="b">
        <f t="shared" si="16"/>
        <v>1</v>
      </c>
      <c r="I235" s="99" t="str">
        <f>IF(B235=0,"",IF(ISERROR(VLOOKUP(E235,#REF!,2,FALSE)),"非該当","該当"))</f>
        <v>非該当</v>
      </c>
      <c r="J235" s="99">
        <f t="shared" si="15"/>
        <v>1</v>
      </c>
      <c r="K235" s="57" t="str">
        <f>①登録用リスト!C210</f>
        <v>東京都</v>
      </c>
      <c r="L235" s="51" t="str">
        <f>①登録用リスト!D210</f>
        <v>とうきょうとのうりんぎょぎょうだんたい</v>
      </c>
    </row>
    <row r="236" spans="1:12" ht="17.25" customHeight="1" x14ac:dyDescent="0.15">
      <c r="A236" s="84">
        <v>203</v>
      </c>
      <c r="B236" s="87" t="str">
        <f>①登録用リスト!B211</f>
        <v>東京都報道事業健康保険組合</v>
      </c>
      <c r="C236" s="87" t="str">
        <f>IF(ISERROR(VLOOKUP(E236,'組合情報管理簿（R10927現在）'!$A:$G,7,FALSE)),"",VLOOKUP(E236,'組合情報管理簿（R10927現在）'!$A:$G,7,FALSE)&amp;"健康保険組合")</f>
        <v>東京都報道事業健康保険組合</v>
      </c>
      <c r="D236" s="82" t="b">
        <f t="shared" si="14"/>
        <v>1</v>
      </c>
      <c r="E236" s="103">
        <f>IF(ISERROR(VLOOKUP(B236,貼り付け用!$S:$V,4,FALSE)),"",VLOOKUP(B236,貼り付け用!$S:$V,4,FALSE))</f>
        <v>25783</v>
      </c>
      <c r="F236" s="87" t="str">
        <f>VLOOKUP(E236,'組合情報管理簿（R10927現在）'!$A:$G,7,FALSE)</f>
        <v>東京都報道事業</v>
      </c>
      <c r="G236" s="103">
        <f>IF(ISERROR(VLOOKUP(F236,'組合情報管理簿（R10927現在）'!$G:$I,3,FALSE)),"",VLOOKUP(F236,'組合情報管理簿（R10927現在）'!$G:$I,3,FALSE))</f>
        <v>25783</v>
      </c>
      <c r="H236" s="82" t="b">
        <f t="shared" si="16"/>
        <v>1</v>
      </c>
      <c r="I236" s="99" t="str">
        <f>IF(B236=0,"",IF(ISERROR(VLOOKUP(E236,#REF!,2,FALSE)),"非該当","該当"))</f>
        <v>非該当</v>
      </c>
      <c r="J236" s="99">
        <f t="shared" si="15"/>
        <v>1</v>
      </c>
      <c r="K236" s="57" t="str">
        <f>①登録用リスト!C211</f>
        <v>東京都</v>
      </c>
      <c r="L236" s="51" t="str">
        <f>①登録用リスト!D211</f>
        <v>とうきょうとほうどうじぎょう</v>
      </c>
    </row>
    <row r="237" spans="1:12" ht="17.25" customHeight="1" x14ac:dyDescent="0.15">
      <c r="A237" s="84">
        <v>204</v>
      </c>
      <c r="B237" s="87" t="str">
        <f>①登録用リスト!B212</f>
        <v>東京都洋菓子健康保険組合</v>
      </c>
      <c r="C237" s="87" t="str">
        <f>IF(ISERROR(VLOOKUP(E237,'組合情報管理簿（R10927現在）'!$A:$G,7,FALSE)),"",VLOOKUP(E237,'組合情報管理簿（R10927現在）'!$A:$G,7,FALSE)&amp;"健康保険組合")</f>
        <v>東京都洋菓子健康保険組合</v>
      </c>
      <c r="D237" s="82" t="b">
        <f t="shared" si="14"/>
        <v>1</v>
      </c>
      <c r="E237" s="103">
        <f>IF(ISERROR(VLOOKUP(B237,貼り付け用!$S:$V,4,FALSE)),"",VLOOKUP(B237,貼り付け用!$S:$V,4,FALSE))</f>
        <v>26861</v>
      </c>
      <c r="F237" s="87" t="str">
        <f>VLOOKUP(E237,'組合情報管理簿（R10927現在）'!$A:$G,7,FALSE)</f>
        <v>東京都洋菓子</v>
      </c>
      <c r="G237" s="103">
        <f>IF(ISERROR(VLOOKUP(F237,'組合情報管理簿（R10927現在）'!$G:$I,3,FALSE)),"",VLOOKUP(F237,'組合情報管理簿（R10927現在）'!$G:$I,3,FALSE))</f>
        <v>26861</v>
      </c>
      <c r="H237" s="82" t="b">
        <f t="shared" si="16"/>
        <v>1</v>
      </c>
      <c r="I237" s="99" t="str">
        <f>IF(B237=0,"",IF(ISERROR(VLOOKUP(E237,#REF!,2,FALSE)),"非該当","該当"))</f>
        <v>非該当</v>
      </c>
      <c r="J237" s="99">
        <f t="shared" si="15"/>
        <v>1</v>
      </c>
      <c r="K237" s="57" t="str">
        <f>①登録用リスト!C212</f>
        <v>東京都</v>
      </c>
      <c r="L237" s="51" t="str">
        <f>①登録用リスト!D212</f>
        <v>とうきょうとようがし</v>
      </c>
    </row>
    <row r="238" spans="1:12" ht="17.25" customHeight="1" x14ac:dyDescent="0.15">
      <c r="A238" s="84">
        <v>205</v>
      </c>
      <c r="B238" s="87" t="str">
        <f>①登録用リスト!B213</f>
        <v>東京トラック事業健康保険組合</v>
      </c>
      <c r="C238" s="87" t="str">
        <f>IF(ISERROR(VLOOKUP(E238,'組合情報管理簿（R10927現在）'!$A:$G,7,FALSE)),"",VLOOKUP(E238,'組合情報管理簿（R10927現在）'!$A:$G,7,FALSE)&amp;"健康保険組合")</f>
        <v>東京トラック事業健康保険組合</v>
      </c>
      <c r="D238" s="82" t="b">
        <f t="shared" si="14"/>
        <v>1</v>
      </c>
      <c r="E238" s="103">
        <f>IF(ISERROR(VLOOKUP(B238,貼り付け用!$S:$V,4,FALSE)),"",VLOOKUP(B238,貼り付け用!$S:$V,4,FALSE))</f>
        <v>24553</v>
      </c>
      <c r="F238" s="87" t="str">
        <f>VLOOKUP(E238,'組合情報管理簿（R10927現在）'!$A:$G,7,FALSE)</f>
        <v>東京トラック事業</v>
      </c>
      <c r="G238" s="103">
        <f>IF(ISERROR(VLOOKUP(F238,'組合情報管理簿（R10927現在）'!$G:$I,3,FALSE)),"",VLOOKUP(F238,'組合情報管理簿（R10927現在）'!$G:$I,3,FALSE))</f>
        <v>24553</v>
      </c>
      <c r="H238" s="82" t="b">
        <f t="shared" si="16"/>
        <v>1</v>
      </c>
      <c r="I238" s="99" t="str">
        <f>IF(B238=0,"",IF(ISERROR(VLOOKUP(E238,#REF!,2,FALSE)),"非該当","該当"))</f>
        <v>非該当</v>
      </c>
      <c r="J238" s="99">
        <f t="shared" si="15"/>
        <v>1</v>
      </c>
      <c r="K238" s="57" t="str">
        <f>①登録用リスト!C213</f>
        <v>東京都</v>
      </c>
      <c r="L238" s="51" t="str">
        <f>①登録用リスト!D213</f>
        <v>とうきょうとらっくじぎょう</v>
      </c>
    </row>
    <row r="239" spans="1:12" ht="17.25" customHeight="1" x14ac:dyDescent="0.15">
      <c r="A239" s="84">
        <v>206</v>
      </c>
      <c r="B239" s="87" t="str">
        <f>①登録用リスト!B214</f>
        <v>東芝健康保険組合</v>
      </c>
      <c r="C239" s="87" t="str">
        <f>IF(ISERROR(VLOOKUP(E239,'組合情報管理簿（R10927現在）'!$A:$G,7,FALSE)),"",VLOOKUP(E239,'組合情報管理簿（R10927現在）'!$A:$G,7,FALSE)&amp;"健康保険組合")</f>
        <v>東芝健康保険組合</v>
      </c>
      <c r="D239" s="82" t="b">
        <f t="shared" si="14"/>
        <v>1</v>
      </c>
      <c r="E239" s="103">
        <f>IF(ISERROR(VLOOKUP(B239,貼り付け用!$S:$V,4,FALSE)),"",VLOOKUP(B239,貼り付け用!$S:$V,4,FALSE))</f>
        <v>46131</v>
      </c>
      <c r="F239" s="87" t="str">
        <f>VLOOKUP(E239,'組合情報管理簿（R10927現在）'!$A:$G,7,FALSE)</f>
        <v>東芝</v>
      </c>
      <c r="G239" s="103">
        <f>IF(ISERROR(VLOOKUP(F239,'組合情報管理簿（R10927現在）'!$G:$I,3,FALSE)),"",VLOOKUP(F239,'組合情報管理簿（R10927現在）'!$G:$I,3,FALSE))</f>
        <v>46131</v>
      </c>
      <c r="H239" s="82" t="b">
        <f t="shared" si="16"/>
        <v>1</v>
      </c>
      <c r="I239" s="99" t="str">
        <f>IF(B239=0,"",IF(ISERROR(VLOOKUP(E239,#REF!,2,FALSE)),"非該当","該当"))</f>
        <v>非該当</v>
      </c>
      <c r="J239" s="99">
        <f t="shared" si="15"/>
        <v>1</v>
      </c>
      <c r="K239" s="57" t="str">
        <f>①登録用リスト!C214</f>
        <v>神奈川県</v>
      </c>
      <c r="L239" s="51" t="str">
        <f>①登録用リスト!D214</f>
        <v>とうしば</v>
      </c>
    </row>
    <row r="240" spans="1:12" ht="17.25" customHeight="1" x14ac:dyDescent="0.15">
      <c r="A240" s="84">
        <v>207</v>
      </c>
      <c r="B240" s="87" t="str">
        <f>①登録用リスト!B215</f>
        <v>東芝機械健康保険組合</v>
      </c>
      <c r="C240" s="87" t="str">
        <f>IF(ISERROR(VLOOKUP(E240,'組合情報管理簿（R10927現在）'!$A:$G,7,FALSE)),"",VLOOKUP(E240,'組合情報管理簿（R10927現在）'!$A:$G,7,FALSE)&amp;"健康保険組合")</f>
        <v>東芝機械健康保険組合</v>
      </c>
      <c r="D240" s="82" t="b">
        <f t="shared" si="14"/>
        <v>1</v>
      </c>
      <c r="E240" s="103">
        <f>IF(ISERROR(VLOOKUP(B240,貼り付け用!$S:$V,4,FALSE)),"",VLOOKUP(B240,貼り付け用!$S:$V,4,FALSE))</f>
        <v>25621</v>
      </c>
      <c r="F240" s="87" t="str">
        <f>VLOOKUP(E240,'組合情報管理簿（R10927現在）'!$A:$G,7,FALSE)</f>
        <v>東芝機械</v>
      </c>
      <c r="G240" s="103">
        <f>IF(ISERROR(VLOOKUP(F240,'組合情報管理簿（R10927現在）'!$G:$I,3,FALSE)),"",VLOOKUP(F240,'組合情報管理簿（R10927現在）'!$G:$I,3,FALSE))</f>
        <v>25621</v>
      </c>
      <c r="H240" s="82" t="b">
        <f t="shared" si="16"/>
        <v>1</v>
      </c>
      <c r="I240" s="99" t="str">
        <f>IF(B240=0,"",IF(ISERROR(VLOOKUP(E240,#REF!,2,FALSE)),"非該当","該当"))</f>
        <v>非該当</v>
      </c>
      <c r="J240" s="99">
        <f t="shared" si="15"/>
        <v>1</v>
      </c>
      <c r="K240" s="57" t="str">
        <f>①登録用リスト!C215</f>
        <v>静岡県</v>
      </c>
      <c r="L240" s="51" t="str">
        <f>①登録用リスト!D215</f>
        <v>とうしばきかい</v>
      </c>
    </row>
    <row r="241" spans="1:12" ht="17.25" customHeight="1" x14ac:dyDescent="0.15">
      <c r="A241" s="84">
        <v>208</v>
      </c>
      <c r="B241" s="87" t="str">
        <f>①登録用リスト!B216</f>
        <v>TOYO TIRE健康保険組合</v>
      </c>
      <c r="C241" s="87" t="str">
        <f>IF(ISERROR(VLOOKUP(E241,'組合情報管理簿（R10927現在）'!$A:$G,7,FALSE)),"",VLOOKUP(E241,'組合情報管理簿（R10927現在）'!$A:$G,7,FALSE)&amp;"健康保険組合")</f>
        <v>東洋ゴム工業健康保険組合</v>
      </c>
      <c r="D241" s="82" t="b">
        <f t="shared" si="14"/>
        <v>0</v>
      </c>
      <c r="E241" s="103">
        <f>IF(ISERROR(VLOOKUP(B241,貼り付け用!$S:$V,4,FALSE)),"",VLOOKUP(B241,貼り付け用!$S:$V,4,FALSE))</f>
        <v>61750</v>
      </c>
      <c r="F241" s="87" t="str">
        <f>VLOOKUP(E241,'組合情報管理簿（R10927現在）'!$A:$G,7,FALSE)</f>
        <v>東洋ゴム工業</v>
      </c>
      <c r="G241" s="103">
        <f>IF(ISERROR(VLOOKUP(F241,'組合情報管理簿（R10927現在）'!$G:$I,3,FALSE)),"",VLOOKUP(F241,'組合情報管理簿（R10927現在）'!$G:$I,3,FALSE))</f>
        <v>61750</v>
      </c>
      <c r="H241" s="82" t="b">
        <f t="shared" si="16"/>
        <v>1</v>
      </c>
      <c r="I241" s="99" t="str">
        <f>IF(B241=0,"",IF(ISERROR(VLOOKUP(E241,#REF!,2,FALSE)),"非該当","該当"))</f>
        <v>非該当</v>
      </c>
      <c r="J241" s="99">
        <f t="shared" si="15"/>
        <v>1</v>
      </c>
      <c r="K241" s="57" t="str">
        <f>①登録用リスト!C216</f>
        <v>兵庫県</v>
      </c>
      <c r="L241" s="51" t="str">
        <f>①登録用リスト!D216</f>
        <v>とうようごむ</v>
      </c>
    </row>
    <row r="242" spans="1:12" ht="17.25" customHeight="1" x14ac:dyDescent="0.15">
      <c r="A242" s="84">
        <v>209</v>
      </c>
      <c r="B242" s="87" t="str">
        <f>①登録用リスト!B217</f>
        <v>東リ健康保険組合</v>
      </c>
      <c r="C242" s="87" t="str">
        <f>IF(ISERROR(VLOOKUP(E242,'組合情報管理簿（R10927現在）'!$A:$G,7,FALSE)),"",VLOOKUP(E242,'組合情報管理簿（R10927現在）'!$A:$G,7,FALSE)&amp;"健康保険組合")</f>
        <v>東リ健康保険組合</v>
      </c>
      <c r="D242" s="82" t="b">
        <f t="shared" si="14"/>
        <v>1</v>
      </c>
      <c r="E242" s="103">
        <f>IF(ISERROR(VLOOKUP(B242,貼り付け用!$S:$V,4,FALSE)),"",VLOOKUP(B242,貼り付け用!$S:$V,4,FALSE))</f>
        <v>74099</v>
      </c>
      <c r="F242" s="87" t="str">
        <f>VLOOKUP(E242,'組合情報管理簿（R10927現在）'!$A:$G,7,FALSE)</f>
        <v>東リ</v>
      </c>
      <c r="G242" s="103">
        <f>IF(ISERROR(VLOOKUP(F242,'組合情報管理簿（R10927現在）'!$G:$I,3,FALSE)),"",VLOOKUP(F242,'組合情報管理簿（R10927現在）'!$G:$I,3,FALSE))</f>
        <v>74099</v>
      </c>
      <c r="H242" s="82" t="b">
        <f t="shared" si="16"/>
        <v>1</v>
      </c>
      <c r="I242" s="99" t="str">
        <f>IF(B242=0,"",IF(ISERROR(VLOOKUP(E242,#REF!,2,FALSE)),"非該当","該当"))</f>
        <v>非該当</v>
      </c>
      <c r="J242" s="99">
        <f t="shared" si="15"/>
        <v>1</v>
      </c>
      <c r="K242" s="57" t="str">
        <f>①登録用リスト!C217</f>
        <v>兵庫県</v>
      </c>
      <c r="L242" s="51" t="str">
        <f>①登録用リスト!D217</f>
        <v>とうり</v>
      </c>
    </row>
    <row r="243" spans="1:12" ht="17.25" customHeight="1" x14ac:dyDescent="0.15">
      <c r="A243" s="84">
        <v>210</v>
      </c>
      <c r="B243" s="87" t="str">
        <f>①登録用リスト!B218</f>
        <v>東　レ健康保険組合</v>
      </c>
      <c r="C243" s="87" t="str">
        <f>IF(ISERROR(VLOOKUP(E243,'組合情報管理簿（R10927現在）'!$A:$G,7,FALSE)),"",VLOOKUP(E243,'組合情報管理簿（R10927現在）'!$A:$G,7,FALSE)&amp;"健康保険組合")</f>
        <v>東レ健康保険組合</v>
      </c>
      <c r="D243" s="82" t="b">
        <f t="shared" si="14"/>
        <v>0</v>
      </c>
      <c r="E243" s="103">
        <f>IF(ISERROR(VLOOKUP(B243,貼り付け用!$S:$V,4,FALSE)),"",VLOOKUP(B243,貼り付け用!$S:$V,4,FALSE))</f>
        <v>70087</v>
      </c>
      <c r="F243" s="87" t="str">
        <f>VLOOKUP(E243,'組合情報管理簿（R10927現在）'!$A:$G,7,FALSE)</f>
        <v>東レ</v>
      </c>
      <c r="G243" s="103">
        <f>IF(ISERROR(VLOOKUP(F243,'組合情報管理簿（R10927現在）'!$G:$I,3,FALSE)),"",VLOOKUP(F243,'組合情報管理簿（R10927現在）'!$G:$I,3,FALSE))</f>
        <v>70087</v>
      </c>
      <c r="H243" s="82" t="b">
        <f t="shared" si="16"/>
        <v>1</v>
      </c>
      <c r="I243" s="99" t="str">
        <f>IF(B243=0,"",IF(ISERROR(VLOOKUP(E243,#REF!,2,FALSE)),"非該当","該当"))</f>
        <v>非該当</v>
      </c>
      <c r="J243" s="99">
        <f t="shared" si="15"/>
        <v>1</v>
      </c>
      <c r="K243" s="57" t="str">
        <f>①登録用リスト!C218</f>
        <v>滋賀県</v>
      </c>
      <c r="L243" s="51" t="str">
        <f>①登録用リスト!D218</f>
        <v>とうれ</v>
      </c>
    </row>
    <row r="244" spans="1:12" ht="17.25" customHeight="1" x14ac:dyDescent="0.15">
      <c r="A244" s="84">
        <v>211</v>
      </c>
      <c r="B244" s="87" t="str">
        <f>①登録用リスト!B219</f>
        <v>トータルビューティー健康保険組合</v>
      </c>
      <c r="C244" s="87" t="str">
        <f>IF(ISERROR(VLOOKUP(E244,'組合情報管理簿（R10927現在）'!$A:$G,7,FALSE)),"",VLOOKUP(E244,'組合情報管理簿（R10927現在）'!$A:$G,7,FALSE)&amp;"健康保険組合")</f>
        <v>トータルビューティー健康保険組合</v>
      </c>
      <c r="D244" s="82" t="b">
        <f t="shared" si="14"/>
        <v>1</v>
      </c>
      <c r="E244" s="103">
        <f>IF(ISERROR(VLOOKUP(B244,貼り付け用!$S:$V,4,FALSE)),"",VLOOKUP(B244,貼り付け用!$S:$V,4,FALSE))</f>
        <v>71633</v>
      </c>
      <c r="F244" s="87" t="str">
        <f>VLOOKUP(E244,'組合情報管理簿（R10927現在）'!$A:$G,7,FALSE)</f>
        <v>トータルビューティー</v>
      </c>
      <c r="G244" s="103">
        <f>IF(ISERROR(VLOOKUP(F244,'組合情報管理簿（R10927現在）'!$G:$I,3,FALSE)),"",VLOOKUP(F244,'組合情報管理簿（R10927現在）'!$G:$I,3,FALSE))</f>
        <v>71633</v>
      </c>
      <c r="H244" s="82" t="b">
        <f t="shared" si="16"/>
        <v>1</v>
      </c>
      <c r="I244" s="99" t="str">
        <f>IF(B244=0,"",IF(ISERROR(VLOOKUP(E244,#REF!,2,FALSE)),"非該当","該当"))</f>
        <v>非該当</v>
      </c>
      <c r="J244" s="99">
        <f t="shared" si="15"/>
        <v>1</v>
      </c>
      <c r="K244" s="57" t="str">
        <f>①登録用リスト!C219</f>
        <v>京都府</v>
      </c>
      <c r="L244" s="51" t="str">
        <f>①登録用リスト!D219</f>
        <v>とーたるびゅーてぃー</v>
      </c>
    </row>
    <row r="245" spans="1:12" ht="17.25" customHeight="1" x14ac:dyDescent="0.15">
      <c r="A245" s="84">
        <v>212</v>
      </c>
      <c r="B245" s="87" t="str">
        <f>①登録用リスト!B220</f>
        <v>徳洲会健康保険組合</v>
      </c>
      <c r="C245" s="87" t="str">
        <f>IF(ISERROR(VLOOKUP(E245,'組合情報管理簿（R10927現在）'!$A:$G,7,FALSE)),"",VLOOKUP(E245,'組合情報管理簿（R10927現在）'!$A:$G,7,FALSE)&amp;"健康保険組合")</f>
        <v>徳洲会健康保険組合</v>
      </c>
      <c r="D245" s="82" t="b">
        <f t="shared" si="14"/>
        <v>1</v>
      </c>
      <c r="E245" s="103">
        <f>IF(ISERROR(VLOOKUP(B245,貼り付け用!$S:$V,4,FALSE)),"",VLOOKUP(B245,貼り付け用!$S:$V,4,FALSE))</f>
        <v>63515</v>
      </c>
      <c r="F245" s="87" t="str">
        <f>VLOOKUP(E245,'組合情報管理簿（R10927現在）'!$A:$G,7,FALSE)</f>
        <v>徳洲会</v>
      </c>
      <c r="G245" s="103">
        <f>IF(ISERROR(VLOOKUP(F245,'組合情報管理簿（R10927現在）'!$G:$I,3,FALSE)),"",VLOOKUP(F245,'組合情報管理簿（R10927現在）'!$G:$I,3,FALSE))</f>
        <v>63515</v>
      </c>
      <c r="H245" s="82" t="b">
        <f t="shared" si="16"/>
        <v>1</v>
      </c>
      <c r="I245" s="99" t="str">
        <f>IF(B245=0,"",IF(ISERROR(VLOOKUP(E245,#REF!,2,FALSE)),"非該当","該当"))</f>
        <v>非該当</v>
      </c>
      <c r="J245" s="99">
        <f t="shared" si="15"/>
        <v>1</v>
      </c>
      <c r="K245" s="57" t="str">
        <f>①登録用リスト!C220</f>
        <v>大阪府</v>
      </c>
      <c r="L245" s="51" t="str">
        <f>①登録用リスト!D220</f>
        <v>とくしゅうかい</v>
      </c>
    </row>
    <row r="246" spans="1:12" ht="17.25" customHeight="1" x14ac:dyDescent="0.15">
      <c r="A246" s="84">
        <v>213</v>
      </c>
      <c r="B246" s="87" t="str">
        <f>①登録用リスト!B221</f>
        <v>栃木県農協健康保険組合</v>
      </c>
      <c r="C246" s="87" t="str">
        <f>IF(ISERROR(VLOOKUP(E246,'組合情報管理簿（R10927現在）'!$A:$G,7,FALSE)),"",VLOOKUP(E246,'組合情報管理簿（R10927現在）'!$A:$G,7,FALSE)&amp;"健康保険組合")</f>
        <v>栃木県農協健康保険組合</v>
      </c>
      <c r="D246" s="82" t="b">
        <f t="shared" si="14"/>
        <v>1</v>
      </c>
      <c r="E246" s="103">
        <f>IF(ISERROR(VLOOKUP(B246,貼り付け用!$S:$V,4,FALSE)),"",VLOOKUP(B246,貼り付け用!$S:$V,4,FALSE))</f>
        <v>41237</v>
      </c>
      <c r="F246" s="87" t="str">
        <f>VLOOKUP(E246,'組合情報管理簿（R10927現在）'!$A:$G,7,FALSE)</f>
        <v>栃木県農協</v>
      </c>
      <c r="G246" s="103">
        <f>IF(ISERROR(VLOOKUP(F246,'組合情報管理簿（R10927現在）'!$G:$I,3,FALSE)),"",VLOOKUP(F246,'組合情報管理簿（R10927現在）'!$G:$I,3,FALSE))</f>
        <v>41237</v>
      </c>
      <c r="H246" s="82" t="b">
        <f t="shared" si="16"/>
        <v>1</v>
      </c>
      <c r="I246" s="99" t="str">
        <f>IF(B246=0,"",IF(ISERROR(VLOOKUP(E246,#REF!,2,FALSE)),"非該当","該当"))</f>
        <v>非該当</v>
      </c>
      <c r="J246" s="99">
        <f t="shared" si="15"/>
        <v>1</v>
      </c>
      <c r="K246" s="57" t="str">
        <f>①登録用リスト!C221</f>
        <v>栃木県</v>
      </c>
      <c r="L246" s="51" t="str">
        <f>①登録用リスト!D221</f>
        <v>とちぎけんのうきょう</v>
      </c>
    </row>
    <row r="247" spans="1:12" ht="17.25" customHeight="1" x14ac:dyDescent="0.15">
      <c r="A247" s="84">
        <v>214</v>
      </c>
      <c r="B247" s="87" t="str">
        <f>①登録用リスト!B222</f>
        <v>トッパングループ健康保険組合</v>
      </c>
      <c r="C247" s="87" t="str">
        <f>IF(ISERROR(VLOOKUP(E247,'組合情報管理簿（R10927現在）'!$A:$G,7,FALSE)),"",VLOOKUP(E247,'組合情報管理簿（R10927現在）'!$A:$G,7,FALSE)&amp;"健康保険組合")</f>
        <v>トッパングループ健康保険組合</v>
      </c>
      <c r="D247" s="82" t="b">
        <f t="shared" si="14"/>
        <v>1</v>
      </c>
      <c r="E247" s="103">
        <f>IF(ISERROR(VLOOKUP(B247,貼り付け用!$S:$V,4,FALSE)),"",VLOOKUP(B247,貼り付け用!$S:$V,4,FALSE))</f>
        <v>20221</v>
      </c>
      <c r="F247" s="87" t="str">
        <f>VLOOKUP(E247,'組合情報管理簿（R10927現在）'!$A:$G,7,FALSE)</f>
        <v>トッパングループ</v>
      </c>
      <c r="G247" s="103">
        <f>IF(ISERROR(VLOOKUP(F247,'組合情報管理簿（R10927現在）'!$G:$I,3,FALSE)),"",VLOOKUP(F247,'組合情報管理簿（R10927現在）'!$G:$I,3,FALSE))</f>
        <v>20221</v>
      </c>
      <c r="H247" s="82" t="b">
        <f t="shared" si="16"/>
        <v>1</v>
      </c>
      <c r="I247" s="99" t="str">
        <f>IF(B247=0,"",IF(ISERROR(VLOOKUP(E247,#REF!,2,FALSE)),"非該当","該当"))</f>
        <v>非該当</v>
      </c>
      <c r="J247" s="99">
        <f t="shared" si="15"/>
        <v>1</v>
      </c>
      <c r="K247" s="57" t="str">
        <f>①登録用リスト!C222</f>
        <v>東京都</v>
      </c>
      <c r="L247" s="51" t="str">
        <f>①登録用リスト!D222</f>
        <v>とっぱんぐるーぷ</v>
      </c>
    </row>
    <row r="248" spans="1:12" ht="17.25" customHeight="1" x14ac:dyDescent="0.15">
      <c r="A248" s="84">
        <v>215</v>
      </c>
      <c r="B248" s="87" t="str">
        <f>①登録用リスト!B223</f>
        <v>トヨタ関連部品健康保険組合</v>
      </c>
      <c r="C248" s="87" t="str">
        <f>IF(ISERROR(VLOOKUP(E248,'組合情報管理簿（R10927現在）'!$A:$G,7,FALSE)),"",VLOOKUP(E248,'組合情報管理簿（R10927現在）'!$A:$G,7,FALSE)&amp;"健康保険組合")</f>
        <v>トヨタ関連部品健康保険組合</v>
      </c>
      <c r="D248" s="82" t="b">
        <f t="shared" si="14"/>
        <v>1</v>
      </c>
      <c r="E248" s="103">
        <f>IF(ISERROR(VLOOKUP(B248,貼り付け用!$S:$V,4,FALSE)),"",VLOOKUP(B248,貼り付け用!$S:$V,4,FALSE))</f>
        <v>57546</v>
      </c>
      <c r="F248" s="87" t="str">
        <f>VLOOKUP(E248,'組合情報管理簿（R10927現在）'!$A:$G,7,FALSE)</f>
        <v>トヨタ関連部品</v>
      </c>
      <c r="G248" s="103">
        <f>IF(ISERROR(VLOOKUP(F248,'組合情報管理簿（R10927現在）'!$G:$I,3,FALSE)),"",VLOOKUP(F248,'組合情報管理簿（R10927現在）'!$G:$I,3,FALSE))</f>
        <v>57546</v>
      </c>
      <c r="H248" s="82" t="b">
        <f t="shared" si="16"/>
        <v>1</v>
      </c>
      <c r="I248" s="99" t="str">
        <f>IF(B248=0,"",IF(ISERROR(VLOOKUP(E248,#REF!,2,FALSE)),"非該当","該当"))</f>
        <v>非該当</v>
      </c>
      <c r="J248" s="99">
        <f t="shared" si="15"/>
        <v>1</v>
      </c>
      <c r="K248" s="57" t="str">
        <f>①登録用リスト!C223</f>
        <v>愛知県</v>
      </c>
      <c r="L248" s="51" t="str">
        <f>①登録用リスト!D223</f>
        <v>とよたかんれんぶひん</v>
      </c>
    </row>
    <row r="249" spans="1:12" ht="17.25" customHeight="1" x14ac:dyDescent="0.15">
      <c r="A249" s="84">
        <v>216</v>
      </c>
      <c r="B249" s="87" t="str">
        <f>①登録用リスト!B224</f>
        <v>豊田合成健康保険組合</v>
      </c>
      <c r="C249" s="87" t="str">
        <f>IF(ISERROR(VLOOKUP(E249,'組合情報管理簿（R10927現在）'!$A:$G,7,FALSE)),"",VLOOKUP(E249,'組合情報管理簿（R10927現在）'!$A:$G,7,FALSE)&amp;"健康保険組合")</f>
        <v>豊田合成健康保険組合</v>
      </c>
      <c r="D249" s="82" t="b">
        <f t="shared" si="14"/>
        <v>1</v>
      </c>
      <c r="E249" s="103">
        <f>IF(ISERROR(VLOOKUP(B249,貼り付け用!$S:$V,4,FALSE)),"",VLOOKUP(B249,貼り付け用!$S:$V,4,FALSE))</f>
        <v>57101</v>
      </c>
      <c r="F249" s="87" t="str">
        <f>VLOOKUP(E249,'組合情報管理簿（R10927現在）'!$A:$G,7,FALSE)</f>
        <v>豊田合成</v>
      </c>
      <c r="G249" s="103">
        <f>IF(ISERROR(VLOOKUP(F249,'組合情報管理簿（R10927現在）'!$G:$I,3,FALSE)),"",VLOOKUP(F249,'組合情報管理簿（R10927現在）'!$G:$I,3,FALSE))</f>
        <v>57101</v>
      </c>
      <c r="H249" s="82" t="b">
        <f t="shared" si="16"/>
        <v>1</v>
      </c>
      <c r="I249" s="99" t="str">
        <f>IF(B249=0,"",IF(ISERROR(VLOOKUP(E249,#REF!,2,FALSE)),"非該当","該当"))</f>
        <v>非該当</v>
      </c>
      <c r="J249" s="99">
        <f t="shared" si="15"/>
        <v>1</v>
      </c>
      <c r="K249" s="57" t="str">
        <f>①登録用リスト!C224</f>
        <v>愛知県</v>
      </c>
      <c r="L249" s="51" t="str">
        <f>①登録用リスト!D224</f>
        <v>とよたごうせい</v>
      </c>
    </row>
    <row r="250" spans="1:12" ht="17.25" customHeight="1" x14ac:dyDescent="0.15">
      <c r="A250" s="84">
        <v>217</v>
      </c>
      <c r="B250" s="87" t="str">
        <f>①登録用リスト!B225</f>
        <v>トヨタ自動車健康保険組合</v>
      </c>
      <c r="C250" s="87" t="str">
        <f>IF(ISERROR(VLOOKUP(E250,'組合情報管理簿（R10927現在）'!$A:$G,7,FALSE)),"",VLOOKUP(E250,'組合情報管理簿（R10927現在）'!$A:$G,7,FALSE)&amp;"健康保険組合")</f>
        <v>トヨタ自動車健康保険組合</v>
      </c>
      <c r="D250" s="82" t="b">
        <f t="shared" si="14"/>
        <v>1</v>
      </c>
      <c r="E250" s="103">
        <f>IF(ISERROR(VLOOKUP(B250,貼り付け用!$S:$V,4,FALSE)),"",VLOOKUP(B250,貼り付け用!$S:$V,4,FALSE))</f>
        <v>56450</v>
      </c>
      <c r="F250" s="87" t="str">
        <f>VLOOKUP(E250,'組合情報管理簿（R10927現在）'!$A:$G,7,FALSE)</f>
        <v>トヨタ自動車</v>
      </c>
      <c r="G250" s="103">
        <f>IF(ISERROR(VLOOKUP(F250,'組合情報管理簿（R10927現在）'!$G:$I,3,FALSE)),"",VLOOKUP(F250,'組合情報管理簿（R10927現在）'!$G:$I,3,FALSE))</f>
        <v>56450</v>
      </c>
      <c r="H250" s="82" t="b">
        <f t="shared" si="16"/>
        <v>1</v>
      </c>
      <c r="I250" s="99" t="str">
        <f>IF(B250=0,"",IF(ISERROR(VLOOKUP(E250,#REF!,2,FALSE)),"非該当","該当"))</f>
        <v>非該当</v>
      </c>
      <c r="J250" s="99">
        <f t="shared" si="15"/>
        <v>1</v>
      </c>
      <c r="K250" s="57" t="str">
        <f>①登録用リスト!C225</f>
        <v>愛知県</v>
      </c>
      <c r="L250" s="51" t="str">
        <f>①登録用リスト!D225</f>
        <v>とよたじどうしゃ</v>
      </c>
    </row>
    <row r="251" spans="1:12" ht="17.25" customHeight="1" x14ac:dyDescent="0.15">
      <c r="A251" s="84">
        <v>218</v>
      </c>
      <c r="B251" s="87" t="str">
        <f>①登録用リスト!B226</f>
        <v>豊田通商健康保険組合</v>
      </c>
      <c r="C251" s="87" t="str">
        <f>IF(ISERROR(VLOOKUP(E251,'組合情報管理簿（R10927現在）'!$A:$G,7,FALSE)),"",VLOOKUP(E251,'組合情報管理簿（R10927現在）'!$A:$G,7,FALSE)&amp;"健康保険組合")</f>
        <v>豊田通商健康保険組合</v>
      </c>
      <c r="D251" s="82" t="b">
        <f t="shared" si="14"/>
        <v>1</v>
      </c>
      <c r="E251" s="103">
        <f>IF(ISERROR(VLOOKUP(B251,貼り付け用!$S:$V,4,FALSE)),"",VLOOKUP(B251,貼り付け用!$S:$V,4,FALSE))</f>
        <v>57402</v>
      </c>
      <c r="F251" s="87" t="str">
        <f>VLOOKUP(E251,'組合情報管理簿（R10927現在）'!$A:$G,7,FALSE)</f>
        <v>豊田通商</v>
      </c>
      <c r="G251" s="103">
        <f>IF(ISERROR(VLOOKUP(F251,'組合情報管理簿（R10927現在）'!$G:$I,3,FALSE)),"",VLOOKUP(F251,'組合情報管理簿（R10927現在）'!$G:$I,3,FALSE))</f>
        <v>57402</v>
      </c>
      <c r="H251" s="82" t="b">
        <f t="shared" si="16"/>
        <v>1</v>
      </c>
      <c r="I251" s="99" t="str">
        <f>IF(B251=0,"",IF(ISERROR(VLOOKUP(E251,#REF!,2,FALSE)),"非該当","該当"))</f>
        <v>非該当</v>
      </c>
      <c r="J251" s="99">
        <f t="shared" si="15"/>
        <v>1</v>
      </c>
      <c r="K251" s="57" t="str">
        <f>①登録用リスト!C226</f>
        <v>愛知県</v>
      </c>
      <c r="L251" s="51" t="str">
        <f>①登録用リスト!D226</f>
        <v>とよたつうしょう</v>
      </c>
    </row>
    <row r="252" spans="1:12" ht="17.25" customHeight="1" x14ac:dyDescent="0.15">
      <c r="A252" s="84">
        <v>219</v>
      </c>
      <c r="B252" s="87" t="str">
        <f>①登録用リスト!B227</f>
        <v>トヨタ販売連合健康保険組合</v>
      </c>
      <c r="C252" s="87" t="str">
        <f>IF(ISERROR(VLOOKUP(E252,'組合情報管理簿（R10927現在）'!$A:$G,7,FALSE)),"",VLOOKUP(E252,'組合情報管理簿（R10927現在）'!$A:$G,7,FALSE)&amp;"健康保険組合")</f>
        <v>トヨタ販売連合健康保険組合</v>
      </c>
      <c r="D252" s="82" t="b">
        <f t="shared" si="14"/>
        <v>1</v>
      </c>
      <c r="E252" s="103">
        <f>IF(ISERROR(VLOOKUP(B252,貼り付け用!$S:$V,4,FALSE)),"",VLOOKUP(B252,貼り付け用!$S:$V,4,FALSE))</f>
        <v>56901</v>
      </c>
      <c r="F252" s="87" t="str">
        <f>VLOOKUP(E252,'組合情報管理簿（R10927現在）'!$A:$G,7,FALSE)</f>
        <v>トヨタ販売連合</v>
      </c>
      <c r="G252" s="103">
        <f>IF(ISERROR(VLOOKUP(F252,'組合情報管理簿（R10927現在）'!$G:$I,3,FALSE)),"",VLOOKUP(F252,'組合情報管理簿（R10927現在）'!$G:$I,3,FALSE))</f>
        <v>56901</v>
      </c>
      <c r="H252" s="82" t="b">
        <f t="shared" si="16"/>
        <v>1</v>
      </c>
      <c r="I252" s="99" t="str">
        <f>IF(B252=0,"",IF(ISERROR(VLOOKUP(E252,#REF!,2,FALSE)),"非該当","該当"))</f>
        <v>非該当</v>
      </c>
      <c r="J252" s="99">
        <f t="shared" si="15"/>
        <v>1</v>
      </c>
      <c r="K252" s="57" t="str">
        <f>①登録用リスト!C227</f>
        <v>愛知県</v>
      </c>
      <c r="L252" s="51" t="str">
        <f>①登録用リスト!D227</f>
        <v>とよたはんばいれんごう</v>
      </c>
    </row>
    <row r="253" spans="1:12" ht="17.25" customHeight="1" x14ac:dyDescent="0.15">
      <c r="A253" s="84">
        <v>220</v>
      </c>
      <c r="B253" s="87" t="str">
        <f>①登録用リスト!B228</f>
        <v>トヨタ紡織健康保険組合</v>
      </c>
      <c r="C253" s="87" t="str">
        <f>IF(ISERROR(VLOOKUP(E253,'組合情報管理簿（R10927現在）'!$A:$G,7,FALSE)),"",VLOOKUP(E253,'組合情報管理簿（R10927現在）'!$A:$G,7,FALSE)&amp;"健康保険組合")</f>
        <v>トヨタ紡織健康保険組合</v>
      </c>
      <c r="D253" s="82" t="b">
        <f t="shared" si="14"/>
        <v>1</v>
      </c>
      <c r="E253" s="103">
        <f>IF(ISERROR(VLOOKUP(B253,貼り付け用!$S:$V,4,FALSE)),"",VLOOKUP(B253,貼り付け用!$S:$V,4,FALSE))</f>
        <v>56812</v>
      </c>
      <c r="F253" s="87" t="str">
        <f>VLOOKUP(E253,'組合情報管理簿（R10927現在）'!$A:$G,7,FALSE)</f>
        <v>トヨタ紡織</v>
      </c>
      <c r="G253" s="103">
        <f>IF(ISERROR(VLOOKUP(F253,'組合情報管理簿（R10927現在）'!$G:$I,3,FALSE)),"",VLOOKUP(F253,'組合情報管理簿（R10927現在）'!$G:$I,3,FALSE))</f>
        <v>56812</v>
      </c>
      <c r="H253" s="82" t="b">
        <f t="shared" si="16"/>
        <v>1</v>
      </c>
      <c r="I253" s="99" t="str">
        <f>IF(B253=0,"",IF(ISERROR(VLOOKUP(E253,#REF!,2,FALSE)),"非該当","該当"))</f>
        <v>非該当</v>
      </c>
      <c r="J253" s="99">
        <f t="shared" si="15"/>
        <v>1</v>
      </c>
      <c r="K253" s="57" t="str">
        <f>①登録用リスト!C228</f>
        <v>愛知県</v>
      </c>
      <c r="L253" s="51" t="str">
        <f>①登録用リスト!D228</f>
        <v>とよたぼうしょく</v>
      </c>
    </row>
    <row r="254" spans="1:12" ht="17.25" customHeight="1" x14ac:dyDescent="0.15">
      <c r="A254" s="84">
        <v>221</v>
      </c>
      <c r="B254" s="87" t="str">
        <f>①登録用リスト!B229</f>
        <v>　ナイスグループ健康保険組合</v>
      </c>
      <c r="C254" s="87" t="str">
        <f>IF(ISERROR(VLOOKUP(E254,'組合情報管理簿（R10927現在）'!$A:$G,7,FALSE)),"",VLOOKUP(E254,'組合情報管理簿（R10927現在）'!$A:$G,7,FALSE)&amp;"健康保険組合")</f>
        <v>ナイスグループ健康保険組合</v>
      </c>
      <c r="D254" s="82" t="b">
        <f t="shared" si="14"/>
        <v>0</v>
      </c>
      <c r="E254" s="103">
        <f>IF(ISERROR(VLOOKUP(B254,貼り付け用!$S:$V,4,FALSE)),"",VLOOKUP(B254,貼り付け用!$S:$V,4,FALSE))</f>
        <v>46646</v>
      </c>
      <c r="F254" s="87" t="str">
        <f>VLOOKUP(E254,'組合情報管理簿（R10927現在）'!$A:$G,7,FALSE)</f>
        <v>ナイスグループ</v>
      </c>
      <c r="G254" s="103">
        <f>IF(ISERROR(VLOOKUP(F254,'組合情報管理簿（R10927現在）'!$G:$I,3,FALSE)),"",VLOOKUP(F254,'組合情報管理簿（R10927現在）'!$G:$I,3,FALSE))</f>
        <v>46646</v>
      </c>
      <c r="H254" s="82" t="b">
        <f t="shared" si="16"/>
        <v>1</v>
      </c>
      <c r="I254" s="99" t="str">
        <f>IF(B254=0,"",IF(ISERROR(VLOOKUP(E254,#REF!,2,FALSE)),"非該当","該当"))</f>
        <v>非該当</v>
      </c>
      <c r="J254" s="99">
        <f t="shared" si="15"/>
        <v>1</v>
      </c>
      <c r="K254" s="57" t="str">
        <f>①登録用リスト!C229</f>
        <v>神奈川県</v>
      </c>
      <c r="L254" s="51" t="str">
        <f>①登録用リスト!D229</f>
        <v>ないすぐるーぷ</v>
      </c>
    </row>
    <row r="255" spans="1:12" ht="17.25" customHeight="1" x14ac:dyDescent="0.15">
      <c r="A255" s="84">
        <v>222</v>
      </c>
      <c r="B255" s="87" t="str">
        <f>①登録用リスト!B230</f>
        <v>ナオリ健康保険組合</v>
      </c>
      <c r="C255" s="87" t="str">
        <f>IF(ISERROR(VLOOKUP(E255,'組合情報管理簿（R10927現在）'!$A:$G,7,FALSE)),"",VLOOKUP(E255,'組合情報管理簿（R10927現在）'!$A:$G,7,FALSE)&amp;"健康保険組合")</f>
        <v>ナオリ健康保険組合</v>
      </c>
      <c r="D255" s="82" t="b">
        <f t="shared" si="14"/>
        <v>1</v>
      </c>
      <c r="E255" s="103">
        <f>IF(ISERROR(VLOOKUP(B255,貼り付け用!$S:$V,4,FALSE)),"",VLOOKUP(B255,貼り付け用!$S:$V,4,FALSE))</f>
        <v>56520</v>
      </c>
      <c r="F255" s="87" t="str">
        <f>VLOOKUP(E255,'組合情報管理簿（R10927現在）'!$A:$G,7,FALSE)</f>
        <v>ナオリ</v>
      </c>
      <c r="G255" s="103">
        <f>IF(ISERROR(VLOOKUP(F255,'組合情報管理簿（R10927現在）'!$G:$I,3,FALSE)),"",VLOOKUP(F255,'組合情報管理簿（R10927現在）'!$G:$I,3,FALSE))</f>
        <v>56520</v>
      </c>
      <c r="H255" s="82" t="b">
        <f t="shared" si="16"/>
        <v>1</v>
      </c>
      <c r="I255" s="99" t="str">
        <f>IF(B255=0,"",IF(ISERROR(VLOOKUP(E255,#REF!,2,FALSE)),"非該当","該当"))</f>
        <v>非該当</v>
      </c>
      <c r="J255" s="99">
        <f t="shared" si="15"/>
        <v>1</v>
      </c>
      <c r="K255" s="57" t="str">
        <f>①登録用リスト!C230</f>
        <v>愛知県</v>
      </c>
      <c r="L255" s="51" t="str">
        <f>①登録用リスト!D230</f>
        <v>なおり</v>
      </c>
    </row>
    <row r="256" spans="1:12" ht="17.25" customHeight="1" x14ac:dyDescent="0.15">
      <c r="A256" s="84">
        <v>223</v>
      </c>
      <c r="B256" s="87" t="str">
        <f>①登録用リスト!B231</f>
        <v>長瀬産業健康保険組合</v>
      </c>
      <c r="C256" s="87" t="str">
        <f>IF(ISERROR(VLOOKUP(E256,'組合情報管理簿（R10927現在）'!$A:$G,7,FALSE)),"",VLOOKUP(E256,'組合情報管理簿（R10927現在）'!$A:$G,7,FALSE)&amp;"健康保険組合")</f>
        <v>長瀬産業健康保険組合</v>
      </c>
      <c r="D256" s="82" t="b">
        <f t="shared" si="14"/>
        <v>1</v>
      </c>
      <c r="E256" s="103">
        <f>IF(ISERROR(VLOOKUP(B256,貼り付け用!$S:$V,4,FALSE)),"",VLOOKUP(B256,貼り付け用!$S:$V,4,FALSE))</f>
        <v>62224</v>
      </c>
      <c r="F256" s="87" t="str">
        <f>VLOOKUP(E256,'組合情報管理簿（R10927現在）'!$A:$G,7,FALSE)</f>
        <v>長瀬産業</v>
      </c>
      <c r="G256" s="103">
        <f>IF(ISERROR(VLOOKUP(F256,'組合情報管理簿（R10927現在）'!$G:$I,3,FALSE)),"",VLOOKUP(F256,'組合情報管理簿（R10927現在）'!$G:$I,3,FALSE))</f>
        <v>62224</v>
      </c>
      <c r="H256" s="82" t="b">
        <f t="shared" si="16"/>
        <v>1</v>
      </c>
      <c r="I256" s="99" t="str">
        <f>IF(B256=0,"",IF(ISERROR(VLOOKUP(E256,#REF!,2,FALSE)),"非該当","該当"))</f>
        <v>非該当</v>
      </c>
      <c r="J256" s="99">
        <f t="shared" si="15"/>
        <v>1</v>
      </c>
      <c r="K256" s="57" t="str">
        <f>①登録用リスト!C231</f>
        <v>大阪府</v>
      </c>
      <c r="L256" s="51" t="str">
        <f>①登録用リスト!D231</f>
        <v>ながせさんぎょう</v>
      </c>
    </row>
    <row r="257" spans="1:12" ht="17.25" customHeight="1" x14ac:dyDescent="0.15">
      <c r="A257" s="84">
        <v>224</v>
      </c>
      <c r="B257" s="87" t="str">
        <f>①登録用リスト!B232</f>
        <v>長野県卸商業団地健康保険組合</v>
      </c>
      <c r="C257" s="87" t="str">
        <f>IF(ISERROR(VLOOKUP(E257,'組合情報管理簿（R10927現在）'!$A:$G,7,FALSE)),"",VLOOKUP(E257,'組合情報管理簿（R10927現在）'!$A:$G,7,FALSE)&amp;"健康保険組合")</f>
        <v>長野県卸商業団地健康保険組合</v>
      </c>
      <c r="D257" s="82" t="b">
        <f t="shared" si="14"/>
        <v>1</v>
      </c>
      <c r="E257" s="103">
        <f>IF(ISERROR(VLOOKUP(B257,貼り付け用!$S:$V,4,FALSE)),"",VLOOKUP(B257,貼り付け用!$S:$V,4,FALSE))</f>
        <v>53367</v>
      </c>
      <c r="F257" s="87" t="str">
        <f>VLOOKUP(E257,'組合情報管理簿（R10927現在）'!$A:$G,7,FALSE)</f>
        <v>長野県卸商業団地</v>
      </c>
      <c r="G257" s="103">
        <f>IF(ISERROR(VLOOKUP(F257,'組合情報管理簿（R10927現在）'!$G:$I,3,FALSE)),"",VLOOKUP(F257,'組合情報管理簿（R10927現在）'!$G:$I,3,FALSE))</f>
        <v>53367</v>
      </c>
      <c r="H257" s="82" t="b">
        <f t="shared" si="16"/>
        <v>1</v>
      </c>
      <c r="I257" s="99" t="str">
        <f>IF(B257=0,"",IF(ISERROR(VLOOKUP(E257,#REF!,2,FALSE)),"非該当","該当"))</f>
        <v>非該当</v>
      </c>
      <c r="J257" s="99">
        <f t="shared" si="15"/>
        <v>1</v>
      </c>
      <c r="K257" s="57" t="str">
        <f>①登録用リスト!C232</f>
        <v>長野県</v>
      </c>
      <c r="L257" s="51" t="str">
        <f>①登録用リスト!D232</f>
        <v>ながのけんおろししょうぎょうだんち</v>
      </c>
    </row>
    <row r="258" spans="1:12" ht="17.25" customHeight="1" x14ac:dyDescent="0.15">
      <c r="A258" s="84">
        <v>225</v>
      </c>
      <c r="B258" s="87" t="str">
        <f>①登録用リスト!B233</f>
        <v>長野県機械金属健康保険組合</v>
      </c>
      <c r="C258" s="87" t="str">
        <f>IF(ISERROR(VLOOKUP(E258,'組合情報管理簿（R10927現在）'!$A:$G,7,FALSE)),"",VLOOKUP(E258,'組合情報管理簿（R10927現在）'!$A:$G,7,FALSE)&amp;"健康保険組合")</f>
        <v>長野県機械金属健康保険組合</v>
      </c>
      <c r="D258" s="82" t="b">
        <f t="shared" si="14"/>
        <v>1</v>
      </c>
      <c r="E258" s="103">
        <f>IF(ISERROR(VLOOKUP(B258,貼り付け用!$S:$V,4,FALSE)),"",VLOOKUP(B258,貼り付け用!$S:$V,4,FALSE))</f>
        <v>53190</v>
      </c>
      <c r="F258" s="87" t="str">
        <f>VLOOKUP(E258,'組合情報管理簿（R10927現在）'!$A:$G,7,FALSE)</f>
        <v>長野県機械金属</v>
      </c>
      <c r="G258" s="103">
        <f>IF(ISERROR(VLOOKUP(F258,'組合情報管理簿（R10927現在）'!$G:$I,3,FALSE)),"",VLOOKUP(F258,'組合情報管理簿（R10927現在）'!$G:$I,3,FALSE))</f>
        <v>53190</v>
      </c>
      <c r="H258" s="82" t="b">
        <f t="shared" si="16"/>
        <v>1</v>
      </c>
      <c r="I258" s="99" t="str">
        <f>IF(B258=0,"",IF(ISERROR(VLOOKUP(E258,#REF!,2,FALSE)),"非該当","該当"))</f>
        <v>非該当</v>
      </c>
      <c r="J258" s="99">
        <f t="shared" si="15"/>
        <v>1</v>
      </c>
      <c r="K258" s="57" t="str">
        <f>①登録用リスト!C233</f>
        <v>長野県</v>
      </c>
      <c r="L258" s="51" t="str">
        <f>①登録用リスト!D233</f>
        <v>ながのけんきかいきんぞく</v>
      </c>
    </row>
    <row r="259" spans="1:12" ht="17.25" customHeight="1" x14ac:dyDescent="0.15">
      <c r="A259" s="84">
        <v>226</v>
      </c>
      <c r="B259" s="87" t="str">
        <f>①登録用リスト!B234</f>
        <v>長野県自動車販売店健康保険組合</v>
      </c>
      <c r="C259" s="87" t="str">
        <f>IF(ISERROR(VLOOKUP(E259,'組合情報管理簿（R10927現在）'!$A:$G,7,FALSE)),"",VLOOKUP(E259,'組合情報管理簿（R10927現在）'!$A:$G,7,FALSE)&amp;"健康保険組合")</f>
        <v>長野県自動車販売店健康保険組合</v>
      </c>
      <c r="D259" s="82" t="b">
        <f t="shared" si="14"/>
        <v>1</v>
      </c>
      <c r="E259" s="103">
        <f>IF(ISERROR(VLOOKUP(B259,貼り付け用!$S:$V,4,FALSE)),"",VLOOKUP(B259,貼り付け用!$S:$V,4,FALSE))</f>
        <v>53260</v>
      </c>
      <c r="F259" s="87" t="str">
        <f>VLOOKUP(E259,'組合情報管理簿（R10927現在）'!$A:$G,7,FALSE)</f>
        <v>長野県自動車販売店</v>
      </c>
      <c r="G259" s="103">
        <f>IF(ISERROR(VLOOKUP(F259,'組合情報管理簿（R10927現在）'!$G:$I,3,FALSE)),"",VLOOKUP(F259,'組合情報管理簿（R10927現在）'!$G:$I,3,FALSE))</f>
        <v>53260</v>
      </c>
      <c r="H259" s="82" t="b">
        <f t="shared" si="16"/>
        <v>1</v>
      </c>
      <c r="I259" s="99" t="str">
        <f>IF(B259=0,"",IF(ISERROR(VLOOKUP(E259,#REF!,2,FALSE)),"非該当","該当"))</f>
        <v>非該当</v>
      </c>
      <c r="J259" s="99">
        <f t="shared" si="15"/>
        <v>1</v>
      </c>
      <c r="K259" s="57" t="str">
        <f>①登録用リスト!C234</f>
        <v>長野県</v>
      </c>
      <c r="L259" s="51" t="str">
        <f>①登録用リスト!D234</f>
        <v>ながのけんじどうしゃはんばいてん</v>
      </c>
    </row>
    <row r="260" spans="1:12" ht="17.25" customHeight="1" x14ac:dyDescent="0.15">
      <c r="A260" s="84">
        <v>227</v>
      </c>
      <c r="B260" s="87" t="str">
        <f>①登録用リスト!B235</f>
        <v>長野県食品健康保険組合</v>
      </c>
      <c r="C260" s="87" t="str">
        <f>IF(ISERROR(VLOOKUP(E260,'組合情報管理簿（R10927現在）'!$A:$G,7,FALSE)),"",VLOOKUP(E260,'組合情報管理簿（R10927現在）'!$A:$G,7,FALSE)&amp;"健康保険組合")</f>
        <v>長野県食品健康保険組合</v>
      </c>
      <c r="D260" s="82" t="b">
        <f t="shared" si="14"/>
        <v>1</v>
      </c>
      <c r="E260" s="103">
        <f>IF(ISERROR(VLOOKUP(B260,貼り付け用!$S:$V,4,FALSE)),"",VLOOKUP(B260,貼り付け用!$S:$V,4,FALSE))</f>
        <v>53162</v>
      </c>
      <c r="F260" s="87" t="str">
        <f>VLOOKUP(E260,'組合情報管理簿（R10927現在）'!$A:$G,7,FALSE)</f>
        <v>長野県食品</v>
      </c>
      <c r="G260" s="103">
        <f>IF(ISERROR(VLOOKUP(F260,'組合情報管理簿（R10927現在）'!$G:$I,3,FALSE)),"",VLOOKUP(F260,'組合情報管理簿（R10927現在）'!$G:$I,3,FALSE))</f>
        <v>53162</v>
      </c>
      <c r="H260" s="82" t="b">
        <f t="shared" si="16"/>
        <v>1</v>
      </c>
      <c r="I260" s="99" t="str">
        <f>IF(B260=0,"",IF(ISERROR(VLOOKUP(E260,#REF!,2,FALSE)),"非該当","該当"))</f>
        <v>非該当</v>
      </c>
      <c r="J260" s="99">
        <f t="shared" si="15"/>
        <v>1</v>
      </c>
      <c r="K260" s="57" t="str">
        <f>①登録用リスト!C235</f>
        <v>長野県</v>
      </c>
      <c r="L260" s="51" t="str">
        <f>①登録用リスト!D235</f>
        <v>ながのけんしょくひん</v>
      </c>
    </row>
    <row r="261" spans="1:12" ht="17.25" customHeight="1" x14ac:dyDescent="0.15">
      <c r="A261" s="84">
        <v>228</v>
      </c>
      <c r="B261" s="87" t="str">
        <f>①登録用リスト!B236</f>
        <v>中山製鋼所健康保険組合</v>
      </c>
      <c r="C261" s="87" t="str">
        <f>IF(ISERROR(VLOOKUP(E261,'組合情報管理簿（R10927現在）'!$A:$G,7,FALSE)),"",VLOOKUP(E261,'組合情報管理簿（R10927現在）'!$A:$G,7,FALSE)&amp;"健康保険組合")</f>
        <v>中山製鋼所健康保険組合</v>
      </c>
      <c r="D261" s="82" t="b">
        <f t="shared" si="14"/>
        <v>1</v>
      </c>
      <c r="E261" s="103">
        <f>IF(ISERROR(VLOOKUP(B261,貼り付け用!$S:$V,4,FALSE)),"",VLOOKUP(B261,貼り付け用!$S:$V,4,FALSE))</f>
        <v>60566</v>
      </c>
      <c r="F261" s="87" t="str">
        <f>VLOOKUP(E261,'組合情報管理簿（R10927現在）'!$A:$G,7,FALSE)</f>
        <v>中山製鋼所</v>
      </c>
      <c r="G261" s="103">
        <f>IF(ISERROR(VLOOKUP(F261,'組合情報管理簿（R10927現在）'!$G:$I,3,FALSE)),"",VLOOKUP(F261,'組合情報管理簿（R10927現在）'!$G:$I,3,FALSE))</f>
        <v>60566</v>
      </c>
      <c r="H261" s="82" t="b">
        <f t="shared" si="16"/>
        <v>1</v>
      </c>
      <c r="I261" s="99" t="str">
        <f>IF(B261=0,"",IF(ISERROR(VLOOKUP(E261,#REF!,2,FALSE)),"非該当","該当"))</f>
        <v>非該当</v>
      </c>
      <c r="J261" s="99">
        <f t="shared" si="15"/>
        <v>1</v>
      </c>
      <c r="K261" s="57" t="str">
        <f>①登録用リスト!C236</f>
        <v>大阪府</v>
      </c>
      <c r="L261" s="51" t="str">
        <f>①登録用リスト!D236</f>
        <v>なかやませいこうじょ</v>
      </c>
    </row>
    <row r="262" spans="1:12" ht="17.25" customHeight="1" x14ac:dyDescent="0.15">
      <c r="A262" s="84">
        <v>229</v>
      </c>
      <c r="B262" s="87" t="str">
        <f>①登録用リスト!B237</f>
        <v>なとり健康保険組合</v>
      </c>
      <c r="C262" s="87" t="str">
        <f>IF(ISERROR(VLOOKUP(E262,'組合情報管理簿（R10927現在）'!$A:$G,7,FALSE)),"",VLOOKUP(E262,'組合情報管理簿（R10927現在）'!$A:$G,7,FALSE)&amp;"健康保険組合")</f>
        <v>なとり健康保険組合</v>
      </c>
      <c r="D262" s="82" t="b">
        <f t="shared" si="14"/>
        <v>1</v>
      </c>
      <c r="E262" s="103">
        <f>IF(ISERROR(VLOOKUP(B262,貼り付け用!$S:$V,4,FALSE)),"",VLOOKUP(B262,貼り付け用!$S:$V,4,FALSE))</f>
        <v>28547</v>
      </c>
      <c r="F262" s="87" t="str">
        <f>VLOOKUP(E262,'組合情報管理簿（R10927現在）'!$A:$G,7,FALSE)</f>
        <v>なとり</v>
      </c>
      <c r="G262" s="103">
        <f>IF(ISERROR(VLOOKUP(F262,'組合情報管理簿（R10927現在）'!$G:$I,3,FALSE)),"",VLOOKUP(F262,'組合情報管理簿（R10927現在）'!$G:$I,3,FALSE))</f>
        <v>28547</v>
      </c>
      <c r="H262" s="82" t="b">
        <f t="shared" si="16"/>
        <v>1</v>
      </c>
      <c r="I262" s="99" t="str">
        <f>IF(B262=0,"",IF(ISERROR(VLOOKUP(E262,#REF!,2,FALSE)),"非該当","該当"))</f>
        <v>非該当</v>
      </c>
      <c r="J262" s="99">
        <f t="shared" si="15"/>
        <v>1</v>
      </c>
      <c r="K262" s="57" t="str">
        <f>①登録用リスト!C237</f>
        <v>東京都</v>
      </c>
      <c r="L262" s="51" t="str">
        <f>①登録用リスト!D237</f>
        <v>なとり</v>
      </c>
    </row>
    <row r="263" spans="1:12" ht="17.25" customHeight="1" x14ac:dyDescent="0.15">
      <c r="A263" s="84">
        <v>230</v>
      </c>
      <c r="B263" s="87" t="str">
        <f>①登録用リスト!B238</f>
        <v>南都銀行健康保険組合</v>
      </c>
      <c r="C263" s="87" t="str">
        <f>IF(ISERROR(VLOOKUP(E263,'組合情報管理簿（R10927現在）'!$A:$G,7,FALSE)),"",VLOOKUP(E263,'組合情報管理簿（R10927現在）'!$A:$G,7,FALSE)&amp;"健康保険組合")</f>
        <v>南都銀行健康保険組合</v>
      </c>
      <c r="D263" s="82" t="b">
        <f t="shared" si="14"/>
        <v>1</v>
      </c>
      <c r="E263" s="103">
        <f>IF(ISERROR(VLOOKUP(B263,貼り付け用!$S:$V,4,FALSE)),"",VLOOKUP(B263,貼り付け用!$S:$V,4,FALSE))</f>
        <v>76021</v>
      </c>
      <c r="F263" s="87" t="str">
        <f>VLOOKUP(E263,'組合情報管理簿（R10927現在）'!$A:$G,7,FALSE)</f>
        <v>南都銀行</v>
      </c>
      <c r="G263" s="103">
        <f>IF(ISERROR(VLOOKUP(F263,'組合情報管理簿（R10927現在）'!$G:$I,3,FALSE)),"",VLOOKUP(F263,'組合情報管理簿（R10927現在）'!$G:$I,3,FALSE))</f>
        <v>76021</v>
      </c>
      <c r="H263" s="82" t="b">
        <f t="shared" si="16"/>
        <v>1</v>
      </c>
      <c r="I263" s="99" t="str">
        <f>IF(B263=0,"",IF(ISERROR(VLOOKUP(E263,#REF!,2,FALSE)),"非該当","該当"))</f>
        <v>非該当</v>
      </c>
      <c r="J263" s="99">
        <f t="shared" si="15"/>
        <v>1</v>
      </c>
      <c r="K263" s="57" t="str">
        <f>①登録用リスト!C238</f>
        <v>奈良県</v>
      </c>
      <c r="L263" s="51" t="str">
        <f>①登録用リスト!D238</f>
        <v>なんとぎんこう</v>
      </c>
    </row>
    <row r="264" spans="1:12" ht="17.25" customHeight="1" x14ac:dyDescent="0.15">
      <c r="A264" s="84">
        <v>231</v>
      </c>
      <c r="B264" s="87" t="str">
        <f>①登録用リスト!B239</f>
        <v>西川ゴム工業健康保険組合</v>
      </c>
      <c r="C264" s="87" t="str">
        <f>IF(ISERROR(VLOOKUP(E264,'組合情報管理簿（R10927現在）'!$A:$G,7,FALSE)),"",VLOOKUP(E264,'組合情報管理簿（R10927現在）'!$A:$G,7,FALSE)&amp;"健康保険組合")</f>
        <v>西川ゴム工業健康保険組合</v>
      </c>
      <c r="D264" s="82" t="b">
        <f t="shared" si="14"/>
        <v>1</v>
      </c>
      <c r="E264" s="103">
        <f>IF(ISERROR(VLOOKUP(B264,貼り付け用!$S:$V,4,FALSE)),"",VLOOKUP(B264,貼り付け用!$S:$V,4,FALSE))</f>
        <v>83337</v>
      </c>
      <c r="F264" s="87" t="str">
        <f>VLOOKUP(E264,'組合情報管理簿（R10927現在）'!$A:$G,7,FALSE)</f>
        <v>西川ゴム工業</v>
      </c>
      <c r="G264" s="103">
        <f>IF(ISERROR(VLOOKUP(F264,'組合情報管理簿（R10927現在）'!$G:$I,3,FALSE)),"",VLOOKUP(F264,'組合情報管理簿（R10927現在）'!$G:$I,3,FALSE))</f>
        <v>83337</v>
      </c>
      <c r="H264" s="82" t="b">
        <f t="shared" si="16"/>
        <v>1</v>
      </c>
      <c r="I264" s="99" t="str">
        <f>IF(B264=0,"",IF(ISERROR(VLOOKUP(E264,#REF!,2,FALSE)),"非該当","該当"))</f>
        <v>非該当</v>
      </c>
      <c r="J264" s="99">
        <f t="shared" si="15"/>
        <v>1</v>
      </c>
      <c r="K264" s="57" t="str">
        <f>①登録用リスト!C239</f>
        <v>広島県</v>
      </c>
      <c r="L264" s="51" t="str">
        <f>①登録用リスト!D239</f>
        <v>にしかわごむこうぎょう</v>
      </c>
    </row>
    <row r="265" spans="1:12" ht="17.25" customHeight="1" x14ac:dyDescent="0.15">
      <c r="A265" s="84">
        <v>232</v>
      </c>
      <c r="B265" s="87" t="str">
        <f>①登録用リスト!B240</f>
        <v>西日本パッケージング健康保険組合</v>
      </c>
      <c r="C265" s="87" t="str">
        <f>IF(ISERROR(VLOOKUP(E265,'組合情報管理簿（R10927現在）'!$A:$G,7,FALSE)),"",VLOOKUP(E265,'組合情報管理簿（R10927現在）'!$A:$G,7,FALSE)&amp;"健康保険組合")</f>
        <v>西日本パッケージング健康保険組合</v>
      </c>
      <c r="D265" s="82" t="b">
        <f t="shared" si="14"/>
        <v>1</v>
      </c>
      <c r="E265" s="103">
        <f>IF(ISERROR(VLOOKUP(B265,貼り付け用!$S:$V,4,FALSE)),"",VLOOKUP(B265,貼り付け用!$S:$V,4,FALSE))</f>
        <v>62127</v>
      </c>
      <c r="F265" s="87" t="str">
        <f>VLOOKUP(E265,'組合情報管理簿（R10927現在）'!$A:$G,7,FALSE)</f>
        <v>西日本パッケージング</v>
      </c>
      <c r="G265" s="103">
        <f>IF(ISERROR(VLOOKUP(F265,'組合情報管理簿（R10927現在）'!$G:$I,3,FALSE)),"",VLOOKUP(F265,'組合情報管理簿（R10927現在）'!$G:$I,3,FALSE))</f>
        <v>62127</v>
      </c>
      <c r="H265" s="82" t="b">
        <f t="shared" si="16"/>
        <v>1</v>
      </c>
      <c r="I265" s="99" t="str">
        <f>IF(B265=0,"",IF(ISERROR(VLOOKUP(E265,#REF!,2,FALSE)),"非該当","該当"))</f>
        <v>非該当</v>
      </c>
      <c r="J265" s="99">
        <f t="shared" si="15"/>
        <v>1</v>
      </c>
      <c r="K265" s="57" t="str">
        <f>①登録用リスト!C240</f>
        <v>大阪府</v>
      </c>
      <c r="L265" s="51" t="str">
        <f>①登録用リスト!D240</f>
        <v>にしにほんぱっけーじんぐ</v>
      </c>
    </row>
    <row r="266" spans="1:12" ht="17.25" customHeight="1" x14ac:dyDescent="0.15">
      <c r="A266" s="84">
        <v>233</v>
      </c>
      <c r="B266" s="87" t="str">
        <f>①登録用リスト!B241</f>
        <v>西日本プラスチック工業健康保険組合</v>
      </c>
      <c r="C266" s="87" t="str">
        <f>IF(ISERROR(VLOOKUP(E266,'組合情報管理簿（R10927現在）'!$A:$G,7,FALSE)),"",VLOOKUP(E266,'組合情報管理簿（R10927現在）'!$A:$G,7,FALSE)&amp;"健康保険組合")</f>
        <v>西日本プラスチック工業健康保険組合</v>
      </c>
      <c r="D266" s="82" t="b">
        <f t="shared" si="14"/>
        <v>1</v>
      </c>
      <c r="E266" s="103">
        <f>IF(ISERROR(VLOOKUP(B266,貼り付け用!$S:$V,4,FALSE)),"",VLOOKUP(B266,貼り付け用!$S:$V,4,FALSE))</f>
        <v>62474</v>
      </c>
      <c r="F266" s="87" t="str">
        <f>VLOOKUP(E266,'組合情報管理簿（R10927現在）'!$A:$G,7,FALSE)</f>
        <v>西日本プラスチック工業</v>
      </c>
      <c r="G266" s="103">
        <f>IF(ISERROR(VLOOKUP(F266,'組合情報管理簿（R10927現在）'!$G:$I,3,FALSE)),"",VLOOKUP(F266,'組合情報管理簿（R10927現在）'!$G:$I,3,FALSE))</f>
        <v>62474</v>
      </c>
      <c r="H266" s="82" t="b">
        <f t="shared" si="16"/>
        <v>1</v>
      </c>
      <c r="I266" s="99" t="str">
        <f>IF(B266=0,"",IF(ISERROR(VLOOKUP(E266,#REF!,2,FALSE)),"非該当","該当"))</f>
        <v>非該当</v>
      </c>
      <c r="J266" s="99">
        <f t="shared" si="15"/>
        <v>1</v>
      </c>
      <c r="K266" s="57" t="str">
        <f>①登録用リスト!C241</f>
        <v>大阪府</v>
      </c>
      <c r="L266" s="51" t="str">
        <f>①登録用リスト!D241</f>
        <v>にしにほんぷらすちっくこうぎょう</v>
      </c>
    </row>
    <row r="267" spans="1:12" ht="17.25" customHeight="1" x14ac:dyDescent="0.15">
      <c r="A267" s="84">
        <v>234</v>
      </c>
      <c r="B267" s="87" t="str">
        <f>①登録用リスト!B242</f>
        <v>日研グループ健康保険組合</v>
      </c>
      <c r="C267" s="87" t="str">
        <f>IF(ISERROR(VLOOKUP(E267,'組合情報管理簿（R10927現在）'!$A:$G,7,FALSE)),"",VLOOKUP(E267,'組合情報管理簿（R10927現在）'!$A:$G,7,FALSE)&amp;"健康保険組合")</f>
        <v>日研グループ健康保険組合</v>
      </c>
      <c r="D267" s="82" t="b">
        <f t="shared" si="14"/>
        <v>1</v>
      </c>
      <c r="E267" s="103">
        <f>IF(ISERROR(VLOOKUP(B267,貼り付け用!$S:$V,4,FALSE)),"",VLOOKUP(B267,貼り付け用!$S:$V,4,FALSE))</f>
        <v>29411</v>
      </c>
      <c r="F267" s="87" t="str">
        <f>VLOOKUP(E267,'組合情報管理簿（R10927現在）'!$A:$G,7,FALSE)</f>
        <v>日研グループ</v>
      </c>
      <c r="G267" s="103">
        <f>IF(ISERROR(VLOOKUP(F267,'組合情報管理簿（R10927現在）'!$G:$I,3,FALSE)),"",VLOOKUP(F267,'組合情報管理簿（R10927現在）'!$G:$I,3,FALSE))</f>
        <v>29411</v>
      </c>
      <c r="H267" s="82" t="b">
        <f t="shared" si="16"/>
        <v>1</v>
      </c>
      <c r="I267" s="99" t="str">
        <f>IF(B267=0,"",IF(ISERROR(VLOOKUP(E267,#REF!,2,FALSE)),"非該当","該当"))</f>
        <v>非該当</v>
      </c>
      <c r="J267" s="99">
        <f t="shared" si="15"/>
        <v>1</v>
      </c>
      <c r="K267" s="57" t="str">
        <f>①登録用リスト!C242</f>
        <v>東京都</v>
      </c>
      <c r="L267" s="51" t="str">
        <f>①登録用リスト!D242</f>
        <v>にっけんぐるーぷ</v>
      </c>
    </row>
    <row r="268" spans="1:12" ht="17.25" customHeight="1" x14ac:dyDescent="0.15">
      <c r="A268" s="84">
        <v>235</v>
      </c>
      <c r="B268" s="87" t="str">
        <f>①登録用リスト!B243</f>
        <v>日産自動車健康保険組合</v>
      </c>
      <c r="C268" s="87" t="str">
        <f>IF(ISERROR(VLOOKUP(E268,'組合情報管理簿（R10927現在）'!$A:$G,7,FALSE)),"",VLOOKUP(E268,'組合情報管理簿（R10927現在）'!$A:$G,7,FALSE)&amp;"健康保険組合")</f>
        <v>日産自動車健康保険組合</v>
      </c>
      <c r="D268" s="82" t="b">
        <f t="shared" si="14"/>
        <v>1</v>
      </c>
      <c r="E268" s="103">
        <f>IF(ISERROR(VLOOKUP(B268,貼り付け用!$S:$V,4,FALSE)),"",VLOOKUP(B268,貼り付け用!$S:$V,4,FALSE))</f>
        <v>45197</v>
      </c>
      <c r="F268" s="87" t="str">
        <f>VLOOKUP(E268,'組合情報管理簿（R10927現在）'!$A:$G,7,FALSE)</f>
        <v>日産自動車</v>
      </c>
      <c r="G268" s="103">
        <f>IF(ISERROR(VLOOKUP(F268,'組合情報管理簿（R10927現在）'!$G:$I,3,FALSE)),"",VLOOKUP(F268,'組合情報管理簿（R10927現在）'!$G:$I,3,FALSE))</f>
        <v>45197</v>
      </c>
      <c r="H268" s="82" t="b">
        <f t="shared" si="16"/>
        <v>1</v>
      </c>
      <c r="I268" s="99" t="str">
        <f>IF(B268=0,"",IF(ISERROR(VLOOKUP(E268,#REF!,2,FALSE)),"非該当","該当"))</f>
        <v>非該当</v>
      </c>
      <c r="J268" s="99">
        <f t="shared" si="15"/>
        <v>1</v>
      </c>
      <c r="K268" s="57" t="str">
        <f>①登録用リスト!C243</f>
        <v>神奈川県</v>
      </c>
      <c r="L268" s="51" t="str">
        <f>①登録用リスト!D243</f>
        <v>にっさんじどうしゃ</v>
      </c>
    </row>
    <row r="269" spans="1:12" ht="17.25" customHeight="1" x14ac:dyDescent="0.15">
      <c r="A269" s="84">
        <v>236</v>
      </c>
      <c r="B269" s="87" t="str">
        <f>①登録用リスト!B244</f>
        <v>日清製粉健康保険組合</v>
      </c>
      <c r="C269" s="87" t="str">
        <f>IF(ISERROR(VLOOKUP(E269,'組合情報管理簿（R10927現在）'!$A:$G,7,FALSE)),"",VLOOKUP(E269,'組合情報管理簿（R10927現在）'!$A:$G,7,FALSE)&amp;"健康保険組合")</f>
        <v>日清製粉健康保険組合</v>
      </c>
      <c r="D269" s="82" t="b">
        <f t="shared" si="14"/>
        <v>1</v>
      </c>
      <c r="E269" s="103">
        <f>IF(ISERROR(VLOOKUP(B269,貼り付け用!$S:$V,4,FALSE)),"",VLOOKUP(B269,貼り付け用!$S:$V,4,FALSE))</f>
        <v>24224</v>
      </c>
      <c r="F269" s="87" t="str">
        <f>VLOOKUP(E269,'組合情報管理簿（R10927現在）'!$A:$G,7,FALSE)</f>
        <v>日清製粉</v>
      </c>
      <c r="G269" s="103">
        <f>IF(ISERROR(VLOOKUP(F269,'組合情報管理簿（R10927現在）'!$G:$I,3,FALSE)),"",VLOOKUP(F269,'組合情報管理簿（R10927現在）'!$G:$I,3,FALSE))</f>
        <v>24224</v>
      </c>
      <c r="H269" s="82" t="b">
        <f t="shared" si="16"/>
        <v>1</v>
      </c>
      <c r="I269" s="99" t="str">
        <f>IF(B269=0,"",IF(ISERROR(VLOOKUP(E269,#REF!,2,FALSE)),"非該当","該当"))</f>
        <v>非該当</v>
      </c>
      <c r="J269" s="99">
        <f t="shared" si="15"/>
        <v>1</v>
      </c>
      <c r="K269" s="57" t="str">
        <f>①登録用リスト!C244</f>
        <v>東京都</v>
      </c>
      <c r="L269" s="51" t="str">
        <f>①登録用リスト!D244</f>
        <v>にっしんせいふん</v>
      </c>
    </row>
    <row r="270" spans="1:12" ht="17.25" customHeight="1" x14ac:dyDescent="0.15">
      <c r="A270" s="84">
        <v>237</v>
      </c>
      <c r="B270" s="87" t="str">
        <f>①登録用リスト!B245</f>
        <v>日東電工健康保険組合</v>
      </c>
      <c r="C270" s="87" t="str">
        <f>IF(ISERROR(VLOOKUP(E270,'組合情報管理簿（R10927現在）'!$A:$G,7,FALSE)),"",VLOOKUP(E270,'組合情報管理簿（R10927現在）'!$A:$G,7,FALSE)&amp;"健康保険組合")</f>
        <v>日東電工健康保険組合</v>
      </c>
      <c r="D270" s="82" t="b">
        <f t="shared" si="14"/>
        <v>1</v>
      </c>
      <c r="E270" s="103">
        <f>IF(ISERROR(VLOOKUP(B270,貼り付け用!$S:$V,4,FALSE)),"",VLOOKUP(B270,貼り付け用!$S:$V,4,FALSE))</f>
        <v>61954</v>
      </c>
      <c r="F270" s="87" t="str">
        <f>VLOOKUP(E270,'組合情報管理簿（R10927現在）'!$A:$G,7,FALSE)</f>
        <v>日東電工</v>
      </c>
      <c r="G270" s="103">
        <f>IF(ISERROR(VLOOKUP(F270,'組合情報管理簿（R10927現在）'!$G:$I,3,FALSE)),"",VLOOKUP(F270,'組合情報管理簿（R10927現在）'!$G:$I,3,FALSE))</f>
        <v>61954</v>
      </c>
      <c r="H270" s="82" t="b">
        <f t="shared" si="16"/>
        <v>1</v>
      </c>
      <c r="I270" s="99" t="str">
        <f>IF(B270=0,"",IF(ISERROR(VLOOKUP(E270,#REF!,2,FALSE)),"非該当","該当"))</f>
        <v>非該当</v>
      </c>
      <c r="J270" s="99">
        <f t="shared" si="15"/>
        <v>1</v>
      </c>
      <c r="K270" s="57" t="str">
        <f>①登録用リスト!C245</f>
        <v>大阪府</v>
      </c>
      <c r="L270" s="51" t="str">
        <f>①登録用リスト!D245</f>
        <v>にっとうでんこう</v>
      </c>
    </row>
    <row r="271" spans="1:12" ht="17.25" customHeight="1" x14ac:dyDescent="0.15">
      <c r="A271" s="84">
        <v>238</v>
      </c>
      <c r="B271" s="87" t="str">
        <f>①登録用リスト!B246</f>
        <v>日本事務器健康保険組合</v>
      </c>
      <c r="C271" s="87" t="str">
        <f>IF(ISERROR(VLOOKUP(E271,'組合情報管理簿（R10927現在）'!$A:$G,7,FALSE)),"",VLOOKUP(E271,'組合情報管理簿（R10927現在）'!$A:$G,7,FALSE)&amp;"健康保険組合")</f>
        <v>日本事務器健康保険組合</v>
      </c>
      <c r="D271" s="82" t="b">
        <f t="shared" si="14"/>
        <v>1</v>
      </c>
      <c r="E271" s="103">
        <f>IF(ISERROR(VLOOKUP(B271,貼り付け用!$S:$V,4,FALSE)),"",VLOOKUP(B271,貼り付け用!$S:$V,4,FALSE))</f>
        <v>28802</v>
      </c>
      <c r="F271" s="87" t="str">
        <f>VLOOKUP(E271,'組合情報管理簿（R10927現在）'!$A:$G,7,FALSE)</f>
        <v>日本事務器</v>
      </c>
      <c r="G271" s="103">
        <f>IF(ISERROR(VLOOKUP(F271,'組合情報管理簿（R10927現在）'!$G:$I,3,FALSE)),"",VLOOKUP(F271,'組合情報管理簿（R10927現在）'!$G:$I,3,FALSE))</f>
        <v>28802</v>
      </c>
      <c r="H271" s="82" t="b">
        <f t="shared" si="16"/>
        <v>1</v>
      </c>
      <c r="I271" s="99" t="str">
        <f>IF(B271=0,"",IF(ISERROR(VLOOKUP(E271,#REF!,2,FALSE)),"非該当","該当"))</f>
        <v>非該当</v>
      </c>
      <c r="J271" s="99">
        <f t="shared" si="15"/>
        <v>1</v>
      </c>
      <c r="K271" s="57" t="str">
        <f>①登録用リスト!C246</f>
        <v>東京都</v>
      </c>
      <c r="L271" s="51" t="str">
        <f>①登録用リスト!D246</f>
        <v>にっぽんじむき</v>
      </c>
    </row>
    <row r="272" spans="1:12" ht="17.25" customHeight="1" x14ac:dyDescent="0.15">
      <c r="A272" s="84">
        <v>239</v>
      </c>
      <c r="B272" s="87" t="str">
        <f>①登録用リスト!B247</f>
        <v>日本発条健康保険組合</v>
      </c>
      <c r="C272" s="87" t="str">
        <f>IF(ISERROR(VLOOKUP(E272,'組合情報管理簿（R10927現在）'!$A:$G,7,FALSE)),"",VLOOKUP(E272,'組合情報管理簿（R10927現在）'!$A:$G,7,FALSE)&amp;"健康保険組合")</f>
        <v>日本発条健康保険組合</v>
      </c>
      <c r="D272" s="82" t="b">
        <f t="shared" si="14"/>
        <v>1</v>
      </c>
      <c r="E272" s="103">
        <f>IF(ISERROR(VLOOKUP(B272,貼り付け用!$S:$V,4,FALSE)),"",VLOOKUP(B272,貼り付け用!$S:$V,4,FALSE))</f>
        <v>45842</v>
      </c>
      <c r="F272" s="87" t="str">
        <f>VLOOKUP(E272,'組合情報管理簿（R10927現在）'!$A:$G,7,FALSE)</f>
        <v>日本発条</v>
      </c>
      <c r="G272" s="103">
        <f>IF(ISERROR(VLOOKUP(F272,'組合情報管理簿（R10927現在）'!$G:$I,3,FALSE)),"",VLOOKUP(F272,'組合情報管理簿（R10927現在）'!$G:$I,3,FALSE))</f>
        <v>45842</v>
      </c>
      <c r="H272" s="82" t="b">
        <f t="shared" si="16"/>
        <v>1</v>
      </c>
      <c r="I272" s="99" t="str">
        <f>IF(B272=0,"",IF(ISERROR(VLOOKUP(E272,#REF!,2,FALSE)),"非該当","該当"))</f>
        <v>非該当</v>
      </c>
      <c r="J272" s="99">
        <f t="shared" si="15"/>
        <v>1</v>
      </c>
      <c r="K272" s="57" t="str">
        <f>①登録用リスト!C247</f>
        <v>神奈川県</v>
      </c>
      <c r="L272" s="51" t="str">
        <f>①登録用リスト!D247</f>
        <v>にっぽんはつじょう</v>
      </c>
    </row>
    <row r="273" spans="1:12" ht="17.25" customHeight="1" x14ac:dyDescent="0.15">
      <c r="A273" s="84">
        <v>240</v>
      </c>
      <c r="B273" s="87" t="str">
        <f>①登録用リスト!B248</f>
        <v>日本板硝子健康保険組合</v>
      </c>
      <c r="C273" s="87" t="str">
        <f>IF(ISERROR(VLOOKUP(E273,'組合情報管理簿（R10927現在）'!$A:$G,7,FALSE)),"",VLOOKUP(E273,'組合情報管理簿（R10927現在）'!$A:$G,7,FALSE)&amp;"健康保険組合")</f>
        <v>日本板硝子健康保険組合</v>
      </c>
      <c r="D273" s="82" t="b">
        <f t="shared" si="14"/>
        <v>1</v>
      </c>
      <c r="E273" s="103">
        <f>IF(ISERROR(VLOOKUP(B273,貼り付け用!$S:$V,4,FALSE)),"",VLOOKUP(B273,貼り付け用!$S:$V,4,FALSE))</f>
        <v>61402</v>
      </c>
      <c r="F273" s="87" t="str">
        <f>VLOOKUP(E273,'組合情報管理簿（R10927現在）'!$A:$G,7,FALSE)</f>
        <v>日本板硝子</v>
      </c>
      <c r="G273" s="103">
        <f>IF(ISERROR(VLOOKUP(F273,'組合情報管理簿（R10927現在）'!$G:$I,3,FALSE)),"",VLOOKUP(F273,'組合情報管理簿（R10927現在）'!$G:$I,3,FALSE))</f>
        <v>61402</v>
      </c>
      <c r="H273" s="82" t="b">
        <f t="shared" si="16"/>
        <v>1</v>
      </c>
      <c r="I273" s="99" t="str">
        <f>IF(B273=0,"",IF(ISERROR(VLOOKUP(E273,#REF!,2,FALSE)),"非該当","該当"))</f>
        <v>非該当</v>
      </c>
      <c r="J273" s="99">
        <f t="shared" si="15"/>
        <v>1</v>
      </c>
      <c r="K273" s="57" t="str">
        <f>①登録用リスト!C248</f>
        <v>大阪府</v>
      </c>
      <c r="L273" s="51" t="str">
        <f>①登録用リスト!D248</f>
        <v>にほんいたがらす</v>
      </c>
    </row>
    <row r="274" spans="1:12" ht="17.25" customHeight="1" x14ac:dyDescent="0.15">
      <c r="A274" s="84">
        <v>241</v>
      </c>
      <c r="B274" s="87" t="str">
        <f>①登録用リスト!B249</f>
        <v>日本金型工業健康保険組合</v>
      </c>
      <c r="C274" s="87" t="str">
        <f>IF(ISERROR(VLOOKUP(E274,'組合情報管理簿（R10927現在）'!$A:$G,7,FALSE)),"",VLOOKUP(E274,'組合情報管理簿（R10927現在）'!$A:$G,7,FALSE)&amp;"健康保険組合")</f>
        <v>日本金型工業健康保険組合</v>
      </c>
      <c r="D274" s="82" t="b">
        <f t="shared" si="14"/>
        <v>1</v>
      </c>
      <c r="E274" s="103">
        <f>IF(ISERROR(VLOOKUP(B274,貼り付け用!$S:$V,4,FALSE)),"",VLOOKUP(B274,貼り付け用!$S:$V,4,FALSE))</f>
        <v>27006</v>
      </c>
      <c r="F274" s="87" t="str">
        <f>VLOOKUP(E274,'組合情報管理簿（R10927現在）'!$A:$G,7,FALSE)</f>
        <v>日本金型工業</v>
      </c>
      <c r="G274" s="103">
        <f>IF(ISERROR(VLOOKUP(F274,'組合情報管理簿（R10927現在）'!$G:$I,3,FALSE)),"",VLOOKUP(F274,'組合情報管理簿（R10927現在）'!$G:$I,3,FALSE))</f>
        <v>27006</v>
      </c>
      <c r="H274" s="82" t="b">
        <f t="shared" si="16"/>
        <v>1</v>
      </c>
      <c r="I274" s="99" t="str">
        <f>IF(B274=0,"",IF(ISERROR(VLOOKUP(E274,#REF!,2,FALSE)),"非該当","該当"))</f>
        <v>非該当</v>
      </c>
      <c r="J274" s="99">
        <f t="shared" si="15"/>
        <v>1</v>
      </c>
      <c r="K274" s="57" t="str">
        <f>①登録用リスト!C249</f>
        <v>東京都</v>
      </c>
      <c r="L274" s="51" t="str">
        <f>①登録用リスト!D249</f>
        <v>にほんかながたこうぎょう</v>
      </c>
    </row>
    <row r="275" spans="1:12" ht="17.25" customHeight="1" x14ac:dyDescent="0.15">
      <c r="A275" s="84">
        <v>242</v>
      </c>
      <c r="B275" s="87" t="str">
        <f>①登録用リスト!B250</f>
        <v>日本工営健康保険組合</v>
      </c>
      <c r="C275" s="87" t="str">
        <f>IF(ISERROR(VLOOKUP(E275,'組合情報管理簿（R10927現在）'!$A:$G,7,FALSE)),"",VLOOKUP(E275,'組合情報管理簿（R10927現在）'!$A:$G,7,FALSE)&amp;"健康保険組合")</f>
        <v>日本工営健康保険組合</v>
      </c>
      <c r="D275" s="82" t="b">
        <f t="shared" si="14"/>
        <v>1</v>
      </c>
      <c r="E275" s="103">
        <f>IF(ISERROR(VLOOKUP(B275,貼り付け用!$S:$V,4,FALSE)),"",VLOOKUP(B275,貼り付け用!$S:$V,4,FALSE))</f>
        <v>28111</v>
      </c>
      <c r="F275" s="87" t="str">
        <f>VLOOKUP(E275,'組合情報管理簿（R10927現在）'!$A:$G,7,FALSE)</f>
        <v>日本工営</v>
      </c>
      <c r="G275" s="103">
        <f>IF(ISERROR(VLOOKUP(F275,'組合情報管理簿（R10927現在）'!$G:$I,3,FALSE)),"",VLOOKUP(F275,'組合情報管理簿（R10927現在）'!$G:$I,3,FALSE))</f>
        <v>28111</v>
      </c>
      <c r="H275" s="82" t="b">
        <f t="shared" si="16"/>
        <v>1</v>
      </c>
      <c r="I275" s="99" t="str">
        <f>IF(B275=0,"",IF(ISERROR(VLOOKUP(E275,#REF!,2,FALSE)),"非該当","該当"))</f>
        <v>非該当</v>
      </c>
      <c r="J275" s="99">
        <f t="shared" si="15"/>
        <v>1</v>
      </c>
      <c r="K275" s="57" t="str">
        <f>①登録用リスト!C250</f>
        <v>東京都</v>
      </c>
      <c r="L275" s="51" t="str">
        <f>①登録用リスト!D250</f>
        <v>にほんこうえい</v>
      </c>
    </row>
    <row r="276" spans="1:12" ht="17.25" customHeight="1" x14ac:dyDescent="0.15">
      <c r="A276" s="84">
        <v>243</v>
      </c>
      <c r="B276" s="87" t="str">
        <f>①登録用リスト!B251</f>
        <v>日刊工業新聞社健康保険組合</v>
      </c>
      <c r="C276" s="87" t="str">
        <f>IF(ISERROR(VLOOKUP(E276,'組合情報管理簿（R10927現在）'!$A:$G,7,FALSE)),"",VLOOKUP(E276,'組合情報管理簿（R10927現在）'!$A:$G,7,FALSE)&amp;"健康保険組合")</f>
        <v>日刊工業新聞社健康保険組合</v>
      </c>
      <c r="D276" s="82" t="b">
        <f t="shared" si="14"/>
        <v>1</v>
      </c>
      <c r="E276" s="103">
        <f>IF(ISERROR(VLOOKUP(B276,貼り付け用!$S:$V,4,FALSE)),"",VLOOKUP(B276,貼り付け用!$S:$V,4,FALSE))</f>
        <v>23857</v>
      </c>
      <c r="F276" s="87" t="str">
        <f>VLOOKUP(E276,'組合情報管理簿（R10927現在）'!$A:$G,7,FALSE)</f>
        <v>日刊工業新聞社</v>
      </c>
      <c r="G276" s="103">
        <f>IF(ISERROR(VLOOKUP(F276,'組合情報管理簿（R10927現在）'!$G:$I,3,FALSE)),"",VLOOKUP(F276,'組合情報管理簿（R10927現在）'!$G:$I,3,FALSE))</f>
        <v>23857</v>
      </c>
      <c r="H276" s="82" t="b">
        <f t="shared" si="16"/>
        <v>1</v>
      </c>
      <c r="I276" s="99" t="str">
        <f>IF(B276=0,"",IF(ISERROR(VLOOKUP(E276,#REF!,2,FALSE)),"非該当","該当"))</f>
        <v>非該当</v>
      </c>
      <c r="J276" s="99">
        <f t="shared" si="15"/>
        <v>1</v>
      </c>
      <c r="K276" s="57" t="str">
        <f>①登録用リスト!C251</f>
        <v>東京都</v>
      </c>
      <c r="L276" s="51" t="str">
        <f>①登録用リスト!D251</f>
        <v>にほんこうぎょうしんぶんしゃ</v>
      </c>
    </row>
    <row r="277" spans="1:12" ht="17.25" customHeight="1" x14ac:dyDescent="0.15">
      <c r="A277" s="84">
        <v>244</v>
      </c>
      <c r="B277" s="87" t="str">
        <f>①登録用リスト!B252</f>
        <v>日本航空健康保険組合</v>
      </c>
      <c r="C277" s="87" t="str">
        <f>IF(ISERROR(VLOOKUP(E277,'組合情報管理簿（R10927現在）'!$A:$G,7,FALSE)),"",VLOOKUP(E277,'組合情報管理簿（R10927現在）'!$A:$G,7,FALSE)&amp;"健康保険組合")</f>
        <v>日本航空健康保険組合</v>
      </c>
      <c r="D277" s="82" t="b">
        <f t="shared" si="14"/>
        <v>1</v>
      </c>
      <c r="E277" s="103">
        <f>IF(ISERROR(VLOOKUP(B277,貼り付け用!$S:$V,4,FALSE)),"",VLOOKUP(B277,貼り付け用!$S:$V,4,FALSE))</f>
        <v>23411</v>
      </c>
      <c r="F277" s="87" t="str">
        <f>VLOOKUP(E277,'組合情報管理簿（R10927現在）'!$A:$G,7,FALSE)</f>
        <v>日本航空</v>
      </c>
      <c r="G277" s="103">
        <f>IF(ISERROR(VLOOKUP(F277,'組合情報管理簿（R10927現在）'!$G:$I,3,FALSE)),"",VLOOKUP(F277,'組合情報管理簿（R10927現在）'!$G:$I,3,FALSE))</f>
        <v>23411</v>
      </c>
      <c r="H277" s="82" t="b">
        <f t="shared" si="16"/>
        <v>1</v>
      </c>
      <c r="I277" s="99" t="str">
        <f>IF(B277=0,"",IF(ISERROR(VLOOKUP(E277,#REF!,2,FALSE)),"非該当","該当"))</f>
        <v>非該当</v>
      </c>
      <c r="J277" s="99">
        <f t="shared" si="15"/>
        <v>1</v>
      </c>
      <c r="K277" s="57" t="str">
        <f>①登録用リスト!C252</f>
        <v>東京都</v>
      </c>
      <c r="L277" s="51" t="str">
        <f>①登録用リスト!D252</f>
        <v>にほんこうくう</v>
      </c>
    </row>
    <row r="278" spans="1:12" ht="17.25" customHeight="1" x14ac:dyDescent="0.15">
      <c r="A278" s="84">
        <v>245</v>
      </c>
      <c r="B278" s="87" t="str">
        <f>①登録用リスト!B253</f>
        <v>日本コロムビア健康保険組合</v>
      </c>
      <c r="C278" s="87" t="str">
        <f>IF(ISERROR(VLOOKUP(E278,'組合情報管理簿（R10927現在）'!$A:$G,7,FALSE)),"",VLOOKUP(E278,'組合情報管理簿（R10927現在）'!$A:$G,7,FALSE)&amp;"健康保険組合")</f>
        <v>日本コロムビア健康保険組合</v>
      </c>
      <c r="D278" s="82" t="b">
        <f t="shared" si="14"/>
        <v>1</v>
      </c>
      <c r="E278" s="103">
        <f>IF(ISERROR(VLOOKUP(B278,貼り付け用!$S:$V,4,FALSE)),"",VLOOKUP(B278,貼り付け用!$S:$V,4,FALSE))</f>
        <v>46405</v>
      </c>
      <c r="F278" s="87" t="str">
        <f>VLOOKUP(E278,'組合情報管理簿（R10927現在）'!$A:$G,7,FALSE)</f>
        <v>日本コロムビア</v>
      </c>
      <c r="G278" s="103">
        <f>IF(ISERROR(VLOOKUP(F278,'組合情報管理簿（R10927現在）'!$G:$I,3,FALSE)),"",VLOOKUP(F278,'組合情報管理簿（R10927現在）'!$G:$I,3,FALSE))</f>
        <v>46405</v>
      </c>
      <c r="H278" s="82" t="b">
        <f t="shared" si="16"/>
        <v>1</v>
      </c>
      <c r="I278" s="99" t="str">
        <f>IF(B278=0,"",IF(ISERROR(VLOOKUP(E278,#REF!,2,FALSE)),"非該当","該当"))</f>
        <v>非該当</v>
      </c>
      <c r="J278" s="99">
        <f t="shared" si="15"/>
        <v>1</v>
      </c>
      <c r="K278" s="57" t="str">
        <f>①登録用リスト!C253</f>
        <v>東京都</v>
      </c>
      <c r="L278" s="51" t="str">
        <f>①登録用リスト!D253</f>
        <v>にほんころむびあ</v>
      </c>
    </row>
    <row r="279" spans="1:12" ht="17.25" customHeight="1" x14ac:dyDescent="0.15">
      <c r="A279" s="84">
        <v>246</v>
      </c>
      <c r="B279" s="87" t="str">
        <f>①登録用リスト!B254</f>
        <v>日本触媒健康保険組合</v>
      </c>
      <c r="C279" s="87" t="str">
        <f>IF(ISERROR(VLOOKUP(E279,'組合情報管理簿（R10927現在）'!$A:$G,7,FALSE)),"",VLOOKUP(E279,'組合情報管理簿（R10927現在）'!$A:$G,7,FALSE)&amp;"健康保険組合")</f>
        <v>日本触媒健康保険組合</v>
      </c>
      <c r="D279" s="82" t="b">
        <f t="shared" si="14"/>
        <v>1</v>
      </c>
      <c r="E279" s="103">
        <f>IF(ISERROR(VLOOKUP(B279,貼り付け用!$S:$V,4,FALSE)),"",VLOOKUP(B279,貼り付け用!$S:$V,4,FALSE))</f>
        <v>62048</v>
      </c>
      <c r="F279" s="87" t="str">
        <f>VLOOKUP(E279,'組合情報管理簿（R10927現在）'!$A:$G,7,FALSE)</f>
        <v>日本触媒</v>
      </c>
      <c r="G279" s="103">
        <f>IF(ISERROR(VLOOKUP(F279,'組合情報管理簿（R10927現在）'!$G:$I,3,FALSE)),"",VLOOKUP(F279,'組合情報管理簿（R10927現在）'!$G:$I,3,FALSE))</f>
        <v>62048</v>
      </c>
      <c r="H279" s="82" t="b">
        <f t="shared" si="16"/>
        <v>1</v>
      </c>
      <c r="I279" s="99" t="str">
        <f>IF(B279=0,"",IF(ISERROR(VLOOKUP(E279,#REF!,2,FALSE)),"非該当","該当"))</f>
        <v>非該当</v>
      </c>
      <c r="J279" s="99">
        <f t="shared" si="15"/>
        <v>1</v>
      </c>
      <c r="K279" s="57" t="str">
        <f>①登録用リスト!C254</f>
        <v>大阪府</v>
      </c>
      <c r="L279" s="51" t="str">
        <f>①登録用リスト!D254</f>
        <v>にほんしょくばい</v>
      </c>
    </row>
    <row r="280" spans="1:12" ht="17.25" customHeight="1" x14ac:dyDescent="0.15">
      <c r="A280" s="84">
        <v>247</v>
      </c>
      <c r="B280" s="87" t="str">
        <f>①登録用リスト!B255</f>
        <v>日本信号健康保険組合</v>
      </c>
      <c r="C280" s="87" t="str">
        <f>IF(ISERROR(VLOOKUP(E280,'組合情報管理簿（R10927現在）'!$A:$G,7,FALSE)),"",VLOOKUP(E280,'組合情報管理簿（R10927現在）'!$A:$G,7,FALSE)&amp;"健康保険組合")</f>
        <v>日本信号健康保険組合</v>
      </c>
      <c r="D280" s="82" t="b">
        <f t="shared" si="14"/>
        <v>1</v>
      </c>
      <c r="E280" s="103">
        <f>IF(ISERROR(VLOOKUP(B280,貼り付け用!$S:$V,4,FALSE)),"",VLOOKUP(B280,貼り付け用!$S:$V,4,FALSE))</f>
        <v>43020</v>
      </c>
      <c r="F280" s="87" t="str">
        <f>VLOOKUP(E280,'組合情報管理簿（R10927現在）'!$A:$G,7,FALSE)</f>
        <v>日本信号</v>
      </c>
      <c r="G280" s="103">
        <f>IF(ISERROR(VLOOKUP(F280,'組合情報管理簿（R10927現在）'!$G:$I,3,FALSE)),"",VLOOKUP(F280,'組合情報管理簿（R10927現在）'!$G:$I,3,FALSE))</f>
        <v>43020</v>
      </c>
      <c r="H280" s="82" t="b">
        <f t="shared" si="16"/>
        <v>1</v>
      </c>
      <c r="I280" s="99" t="str">
        <f>IF(B280=0,"",IF(ISERROR(VLOOKUP(E280,#REF!,2,FALSE)),"非該当","該当"))</f>
        <v>非該当</v>
      </c>
      <c r="J280" s="99">
        <f t="shared" si="15"/>
        <v>1</v>
      </c>
      <c r="K280" s="57" t="str">
        <f>①登録用リスト!C255</f>
        <v>埼玉県</v>
      </c>
      <c r="L280" s="51" t="str">
        <f>①登録用リスト!D255</f>
        <v>にほんしんごう</v>
      </c>
    </row>
    <row r="281" spans="1:12" ht="17.25" customHeight="1" x14ac:dyDescent="0.15">
      <c r="A281" s="84">
        <v>248</v>
      </c>
      <c r="B281" s="87" t="str">
        <f>①登録用リスト!B256</f>
        <v>日本製粉健康保険組合</v>
      </c>
      <c r="C281" s="87" t="str">
        <f>IF(ISERROR(VLOOKUP(E281,'組合情報管理簿（R10927現在）'!$A:$G,7,FALSE)),"",VLOOKUP(E281,'組合情報管理簿（R10927現在）'!$A:$G,7,FALSE)&amp;"健康保険組合")</f>
        <v>日本製粉健康保険組合</v>
      </c>
      <c r="D281" s="82" t="b">
        <f t="shared" si="14"/>
        <v>1</v>
      </c>
      <c r="E281" s="103">
        <f>IF(ISERROR(VLOOKUP(B281,貼り付け用!$S:$V,4,FALSE)),"",VLOOKUP(B281,貼り付け用!$S:$V,4,FALSE))</f>
        <v>24242</v>
      </c>
      <c r="F281" s="87" t="str">
        <f>VLOOKUP(E281,'組合情報管理簿（R10927現在）'!$A:$G,7,FALSE)</f>
        <v>日本製粉</v>
      </c>
      <c r="G281" s="103">
        <f>IF(ISERROR(VLOOKUP(F281,'組合情報管理簿（R10927現在）'!$G:$I,3,FALSE)),"",VLOOKUP(F281,'組合情報管理簿（R10927現在）'!$G:$I,3,FALSE))</f>
        <v>24242</v>
      </c>
      <c r="H281" s="82" t="b">
        <f t="shared" si="16"/>
        <v>1</v>
      </c>
      <c r="I281" s="99" t="str">
        <f>IF(B281=0,"",IF(ISERROR(VLOOKUP(E281,#REF!,2,FALSE)),"非該当","該当"))</f>
        <v>非該当</v>
      </c>
      <c r="J281" s="99">
        <f t="shared" si="15"/>
        <v>1</v>
      </c>
      <c r="K281" s="57" t="str">
        <f>①登録用リスト!C256</f>
        <v>東京都</v>
      </c>
      <c r="L281" s="51" t="str">
        <f>①登録用リスト!D256</f>
        <v>にほんせいふん</v>
      </c>
    </row>
    <row r="282" spans="1:12" ht="17.25" customHeight="1" x14ac:dyDescent="0.15">
      <c r="A282" s="84">
        <v>249</v>
      </c>
      <c r="B282" s="87" t="str">
        <f>①登録用リスト!B257</f>
        <v>日本甜菜製糖健康保険組合</v>
      </c>
      <c r="C282" s="87" t="str">
        <f>IF(ISERROR(VLOOKUP(E282,'組合情報管理簿（R10927現在）'!$A:$G,7,FALSE)),"",VLOOKUP(E282,'組合情報管理簿（R10927現在）'!$A:$G,7,FALSE)&amp;"健康保険組合")</f>
        <v>日本甜菜製糖健康保険組合</v>
      </c>
      <c r="D282" s="82" t="b">
        <f t="shared" si="14"/>
        <v>1</v>
      </c>
      <c r="E282" s="103">
        <f>IF(ISERROR(VLOOKUP(B282,貼り付け用!$S:$V,4,FALSE)),"",VLOOKUP(B282,貼り付け用!$S:$V,4,FALSE))</f>
        <v>24429</v>
      </c>
      <c r="F282" s="87" t="str">
        <f>VLOOKUP(E282,'組合情報管理簿（R10927現在）'!$A:$G,7,FALSE)</f>
        <v>日本甜菜製糖</v>
      </c>
      <c r="G282" s="103">
        <f>IF(ISERROR(VLOOKUP(F282,'組合情報管理簿（R10927現在）'!$G:$I,3,FALSE)),"",VLOOKUP(F282,'組合情報管理簿（R10927現在）'!$G:$I,3,FALSE))</f>
        <v>24429</v>
      </c>
      <c r="H282" s="82" t="b">
        <f t="shared" si="16"/>
        <v>1</v>
      </c>
      <c r="I282" s="99" t="str">
        <f>IF(B282=0,"",IF(ISERROR(VLOOKUP(E282,#REF!,2,FALSE)),"非該当","該当"))</f>
        <v>非該当</v>
      </c>
      <c r="J282" s="99">
        <f t="shared" si="15"/>
        <v>1</v>
      </c>
      <c r="K282" s="57" t="str">
        <f>①登録用リスト!C257</f>
        <v>東京都</v>
      </c>
      <c r="L282" s="51" t="str">
        <f>①登録用リスト!D257</f>
        <v>にほんてんさいせいとう</v>
      </c>
    </row>
    <row r="283" spans="1:12" ht="17.25" customHeight="1" x14ac:dyDescent="0.15">
      <c r="A283" s="84">
        <v>250</v>
      </c>
      <c r="B283" s="87" t="str">
        <f>①登録用リスト!B258</f>
        <v>日本電子健康保険組合</v>
      </c>
      <c r="C283" s="87" t="str">
        <f>IF(ISERROR(VLOOKUP(E283,'組合情報管理簿（R10927現在）'!$A:$G,7,FALSE)),"",VLOOKUP(E283,'組合情報管理簿（R10927現在）'!$A:$G,7,FALSE)&amp;"健康保険組合")</f>
        <v>日本電子健康保険組合</v>
      </c>
      <c r="D283" s="82" t="b">
        <f t="shared" si="14"/>
        <v>1</v>
      </c>
      <c r="E283" s="103">
        <f>IF(ISERROR(VLOOKUP(B283,貼り付け用!$S:$V,4,FALSE)),"",VLOOKUP(B283,貼り付け用!$S:$V,4,FALSE))</f>
        <v>26053</v>
      </c>
      <c r="F283" s="87" t="str">
        <f>VLOOKUP(E283,'組合情報管理簿（R10927現在）'!$A:$G,7,FALSE)</f>
        <v>日本電子</v>
      </c>
      <c r="G283" s="103">
        <f>IF(ISERROR(VLOOKUP(F283,'組合情報管理簿（R10927現在）'!$G:$I,3,FALSE)),"",VLOOKUP(F283,'組合情報管理簿（R10927現在）'!$G:$I,3,FALSE))</f>
        <v>26053</v>
      </c>
      <c r="H283" s="82" t="b">
        <f t="shared" si="16"/>
        <v>1</v>
      </c>
      <c r="I283" s="99" t="str">
        <f>IF(B283=0,"",IF(ISERROR(VLOOKUP(E283,#REF!,2,FALSE)),"非該当","該当"))</f>
        <v>非該当</v>
      </c>
      <c r="J283" s="99">
        <f t="shared" si="15"/>
        <v>1</v>
      </c>
      <c r="K283" s="57" t="str">
        <f>①登録用リスト!C258</f>
        <v>東京都</v>
      </c>
      <c r="L283" s="51" t="str">
        <f>①登録用リスト!D258</f>
        <v>にほんでんし</v>
      </c>
    </row>
    <row r="284" spans="1:12" ht="17.25" customHeight="1" x14ac:dyDescent="0.15">
      <c r="A284" s="84">
        <v>251</v>
      </c>
      <c r="B284" s="87" t="str">
        <f>①登録用リスト!B259</f>
        <v>日本ペイント健康保険組合</v>
      </c>
      <c r="C284" s="87" t="str">
        <f>IF(ISERROR(VLOOKUP(E284,'組合情報管理簿（R10927現在）'!$A:$G,7,FALSE)),"",VLOOKUP(E284,'組合情報管理簿（R10927現在）'!$A:$G,7,FALSE)&amp;"健康保険組合")</f>
        <v>日本ペイント健康保険組合</v>
      </c>
      <c r="D284" s="82" t="b">
        <f t="shared" si="14"/>
        <v>1</v>
      </c>
      <c r="E284" s="103">
        <f>IF(ISERROR(VLOOKUP(B284,貼り付け用!$S:$V,4,FALSE)),"",VLOOKUP(B284,貼り付け用!$S:$V,4,FALSE))</f>
        <v>61857</v>
      </c>
      <c r="F284" s="87" t="str">
        <f>VLOOKUP(E284,'組合情報管理簿（R10927現在）'!$A:$G,7,FALSE)</f>
        <v>日本ペイント</v>
      </c>
      <c r="G284" s="103">
        <f>IF(ISERROR(VLOOKUP(F284,'組合情報管理簿（R10927現在）'!$G:$I,3,FALSE)),"",VLOOKUP(F284,'組合情報管理簿（R10927現在）'!$G:$I,3,FALSE))</f>
        <v>61857</v>
      </c>
      <c r="H284" s="82" t="b">
        <f t="shared" si="16"/>
        <v>1</v>
      </c>
      <c r="I284" s="99" t="str">
        <f>IF(B284=0,"",IF(ISERROR(VLOOKUP(E284,#REF!,2,FALSE)),"非該当","該当"))</f>
        <v>非該当</v>
      </c>
      <c r="J284" s="99">
        <f t="shared" si="15"/>
        <v>1</v>
      </c>
      <c r="K284" s="57" t="str">
        <f>①登録用リスト!C259</f>
        <v>大阪府</v>
      </c>
      <c r="L284" s="51" t="str">
        <f>①登録用リスト!D259</f>
        <v>にほんぺいんと</v>
      </c>
    </row>
    <row r="285" spans="1:12" ht="17.25" customHeight="1" x14ac:dyDescent="0.15">
      <c r="A285" s="84">
        <v>252</v>
      </c>
      <c r="B285" s="87" t="str">
        <f>①登録用リスト!B260</f>
        <v>日本山村硝子健康保険組合</v>
      </c>
      <c r="C285" s="87" t="str">
        <f>IF(ISERROR(VLOOKUP(E285,'組合情報管理簿（R10927現在）'!$A:$G,7,FALSE)),"",VLOOKUP(E285,'組合情報管理簿（R10927現在）'!$A:$G,7,FALSE)&amp;"健康保険組合")</f>
        <v>日本山村硝子健康保険組合</v>
      </c>
      <c r="D285" s="82" t="b">
        <f t="shared" si="14"/>
        <v>1</v>
      </c>
      <c r="E285" s="103">
        <f>IF(ISERROR(VLOOKUP(B285,貼り付け用!$S:$V,4,FALSE)),"",VLOOKUP(B285,貼り付け用!$S:$V,4,FALSE))</f>
        <v>73719</v>
      </c>
      <c r="F285" s="87" t="str">
        <f>VLOOKUP(E285,'組合情報管理簿（R10927現在）'!$A:$G,7,FALSE)</f>
        <v>日本山村硝子</v>
      </c>
      <c r="G285" s="103">
        <f>IF(ISERROR(VLOOKUP(F285,'組合情報管理簿（R10927現在）'!$G:$I,3,FALSE)),"",VLOOKUP(F285,'組合情報管理簿（R10927現在）'!$G:$I,3,FALSE))</f>
        <v>73719</v>
      </c>
      <c r="H285" s="82" t="b">
        <f t="shared" si="16"/>
        <v>1</v>
      </c>
      <c r="I285" s="99" t="str">
        <f>IF(B285=0,"",IF(ISERROR(VLOOKUP(E285,#REF!,2,FALSE)),"非該当","該当"))</f>
        <v>非該当</v>
      </c>
      <c r="J285" s="99">
        <f t="shared" si="15"/>
        <v>1</v>
      </c>
      <c r="K285" s="57" t="str">
        <f>①登録用リスト!C260</f>
        <v>兵庫県</v>
      </c>
      <c r="L285" s="51" t="str">
        <f>①登録用リスト!D260</f>
        <v>にほんやまむらがらす</v>
      </c>
    </row>
    <row r="286" spans="1:12" ht="17.25" customHeight="1" x14ac:dyDescent="0.15">
      <c r="A286" s="84">
        <v>253</v>
      </c>
      <c r="B286" s="87" t="str">
        <f>①登録用リスト!B261</f>
        <v>ニューオータニ健康保険組合</v>
      </c>
      <c r="C286" s="87" t="str">
        <f>IF(ISERROR(VLOOKUP(E286,'組合情報管理簿（R10927現在）'!$A:$G,7,FALSE)),"",VLOOKUP(E286,'組合情報管理簿（R10927現在）'!$A:$G,7,FALSE)&amp;"健康保険組合")</f>
        <v>ニューオータニ健康保険組合</v>
      </c>
      <c r="D286" s="82" t="b">
        <f t="shared" si="14"/>
        <v>1</v>
      </c>
      <c r="E286" s="103">
        <f>IF(ISERROR(VLOOKUP(B286,貼り付け用!$S:$V,4,FALSE)),"",VLOOKUP(B286,貼り付け用!$S:$V,4,FALSE))</f>
        <v>27098</v>
      </c>
      <c r="F286" s="87" t="str">
        <f>VLOOKUP(E286,'組合情報管理簿（R10927現在）'!$A:$G,7,FALSE)</f>
        <v>ニューオータニ</v>
      </c>
      <c r="G286" s="103">
        <f>IF(ISERROR(VLOOKUP(F286,'組合情報管理簿（R10927現在）'!$G:$I,3,FALSE)),"",VLOOKUP(F286,'組合情報管理簿（R10927現在）'!$G:$I,3,FALSE))</f>
        <v>27098</v>
      </c>
      <c r="H286" s="82" t="b">
        <f t="shared" si="16"/>
        <v>1</v>
      </c>
      <c r="I286" s="99" t="str">
        <f>IF(B286=0,"",IF(ISERROR(VLOOKUP(E286,#REF!,2,FALSE)),"非該当","該当"))</f>
        <v>非該当</v>
      </c>
      <c r="J286" s="99">
        <f t="shared" si="15"/>
        <v>1</v>
      </c>
      <c r="K286" s="57" t="str">
        <f>①登録用リスト!C261</f>
        <v>東京都</v>
      </c>
      <c r="L286" s="51" t="str">
        <f>①登録用リスト!D261</f>
        <v>にゅーおーたに</v>
      </c>
    </row>
    <row r="287" spans="1:12" ht="17.25" customHeight="1" x14ac:dyDescent="0.15">
      <c r="A287" s="84">
        <v>254</v>
      </c>
      <c r="B287" s="87" t="str">
        <f>①登録用リスト!B262</f>
        <v>農林水産関係法人健康保険組合</v>
      </c>
      <c r="C287" s="87" t="str">
        <f>IF(ISERROR(VLOOKUP(E287,'組合情報管理簿（R10927現在）'!$A:$G,7,FALSE)),"",VLOOKUP(E287,'組合情報管理簿（R10927現在）'!$A:$G,7,FALSE)&amp;"健康保険組合")</f>
        <v>農林水産関係法人健康保険組合</v>
      </c>
      <c r="D287" s="82" t="b">
        <f t="shared" si="14"/>
        <v>1</v>
      </c>
      <c r="E287" s="103">
        <f>IF(ISERROR(VLOOKUP(B287,貼り付け用!$S:$V,4,FALSE)),"",VLOOKUP(B287,貼り付け用!$S:$V,4,FALSE))</f>
        <v>27201</v>
      </c>
      <c r="F287" s="87" t="str">
        <f>VLOOKUP(E287,'組合情報管理簿（R10927現在）'!$A:$G,7,FALSE)</f>
        <v>農林水産関係法人</v>
      </c>
      <c r="G287" s="103">
        <f>IF(ISERROR(VLOOKUP(F287,'組合情報管理簿（R10927現在）'!$G:$I,3,FALSE)),"",VLOOKUP(F287,'組合情報管理簿（R10927現在）'!$G:$I,3,FALSE))</f>
        <v>27201</v>
      </c>
      <c r="H287" s="82" t="b">
        <f t="shared" si="16"/>
        <v>1</v>
      </c>
      <c r="I287" s="99" t="str">
        <f>IF(B287=0,"",IF(ISERROR(VLOOKUP(E287,#REF!,2,FALSE)),"非該当","該当"))</f>
        <v>非該当</v>
      </c>
      <c r="J287" s="99">
        <f t="shared" si="15"/>
        <v>1</v>
      </c>
      <c r="K287" s="57" t="str">
        <f>①登録用リスト!C262</f>
        <v>東京都</v>
      </c>
      <c r="L287" s="51" t="str">
        <f>①登録用リスト!D262</f>
        <v>のうりんすいさんかんけいほうじん</v>
      </c>
    </row>
    <row r="288" spans="1:12" ht="17.25" customHeight="1" x14ac:dyDescent="0.15">
      <c r="A288" s="84">
        <v>255</v>
      </c>
      <c r="B288" s="87" t="str">
        <f>①登録用リスト!B263</f>
        <v>ノバルティス健康保険組合</v>
      </c>
      <c r="C288" s="87" t="str">
        <f>IF(ISERROR(VLOOKUP(E288,'組合情報管理簿（R10927現在）'!$A:$G,7,FALSE)),"",VLOOKUP(E288,'組合情報管理簿（R10927現在）'!$A:$G,7,FALSE)&amp;"健康保険組合")</f>
        <v>ノバルティス健康保険組合</v>
      </c>
      <c r="D288" s="82" t="b">
        <f t="shared" si="14"/>
        <v>1</v>
      </c>
      <c r="E288" s="103">
        <f>IF(ISERROR(VLOOKUP(B288,貼り付け用!$S:$V,4,FALSE)),"",VLOOKUP(B288,貼り付け用!$S:$V,4,FALSE))</f>
        <v>74122</v>
      </c>
      <c r="F288" s="87" t="str">
        <f>VLOOKUP(E288,'組合情報管理簿（R10927現在）'!$A:$G,7,FALSE)</f>
        <v>ノバルティス</v>
      </c>
      <c r="G288" s="103">
        <f>IF(ISERROR(VLOOKUP(F288,'組合情報管理簿（R10927現在）'!$G:$I,3,FALSE)),"",VLOOKUP(F288,'組合情報管理簿（R10927現在）'!$G:$I,3,FALSE))</f>
        <v>74122</v>
      </c>
      <c r="H288" s="82" t="b">
        <f t="shared" si="16"/>
        <v>1</v>
      </c>
      <c r="I288" s="99" t="str">
        <f>IF(B288=0,"",IF(ISERROR(VLOOKUP(E288,#REF!,2,FALSE)),"非該当","該当"))</f>
        <v>非該当</v>
      </c>
      <c r="J288" s="99">
        <f t="shared" si="15"/>
        <v>1</v>
      </c>
      <c r="K288" s="57" t="str">
        <f>①登録用リスト!C263</f>
        <v>東京都</v>
      </c>
      <c r="L288" s="51" t="str">
        <f>①登録用リスト!D263</f>
        <v>のばるてぃす</v>
      </c>
    </row>
    <row r="289" spans="1:12" ht="17.25" customHeight="1" x14ac:dyDescent="0.15">
      <c r="A289" s="84">
        <v>256</v>
      </c>
      <c r="B289" s="87" t="str">
        <f>①登録用リスト!B264</f>
        <v>野村健康保険組合</v>
      </c>
      <c r="C289" s="87" t="str">
        <f>IF(ISERROR(VLOOKUP(E289,'組合情報管理簿（R10927現在）'!$A:$G,7,FALSE)),"",VLOOKUP(E289,'組合情報管理簿（R10927現在）'!$A:$G,7,FALSE)&amp;"健康保険組合")</f>
        <v>野村健康保険組合</v>
      </c>
      <c r="D289" s="82" t="b">
        <f t="shared" si="14"/>
        <v>1</v>
      </c>
      <c r="E289" s="103">
        <f>IF(ISERROR(VLOOKUP(B289,貼り付け用!$S:$V,4,FALSE)),"",VLOOKUP(B289,貼り付け用!$S:$V,4,FALSE))</f>
        <v>61021</v>
      </c>
      <c r="F289" s="87" t="str">
        <f>VLOOKUP(E289,'組合情報管理簿（R10927現在）'!$A:$G,7,FALSE)</f>
        <v>野村</v>
      </c>
      <c r="G289" s="103">
        <f>IF(ISERROR(VLOOKUP(F289,'組合情報管理簿（R10927現在）'!$G:$I,3,FALSE)),"",VLOOKUP(F289,'組合情報管理簿（R10927現在）'!$G:$I,3,FALSE))</f>
        <v>61021</v>
      </c>
      <c r="H289" s="82" t="b">
        <f t="shared" si="16"/>
        <v>1</v>
      </c>
      <c r="I289" s="99" t="str">
        <f>IF(B289=0,"",IF(ISERROR(VLOOKUP(E289,#REF!,2,FALSE)),"非該当","該当"))</f>
        <v>非該当</v>
      </c>
      <c r="J289" s="99">
        <f t="shared" si="15"/>
        <v>1</v>
      </c>
      <c r="K289" s="57" t="str">
        <f>①登録用リスト!C264</f>
        <v>大阪府</v>
      </c>
      <c r="L289" s="51" t="str">
        <f>①登録用リスト!D264</f>
        <v>のむら</v>
      </c>
    </row>
    <row r="290" spans="1:12" ht="17.25" customHeight="1" x14ac:dyDescent="0.15">
      <c r="A290" s="84">
        <v>257</v>
      </c>
      <c r="B290" s="87" t="str">
        <f>①登録用リスト!B265</f>
        <v>長谷工健康保険組合</v>
      </c>
      <c r="C290" s="87" t="str">
        <f>IF(ISERROR(VLOOKUP(E290,'組合情報管理簿（R10927現在）'!$A:$G,7,FALSE)),"",VLOOKUP(E290,'組合情報管理簿（R10927現在）'!$A:$G,7,FALSE)&amp;"健康保険組合")</f>
        <v>長谷工健康保険組合</v>
      </c>
      <c r="D290" s="82" t="b">
        <f t="shared" ref="D290:D353" si="17">IF(B290=0,"",IF(B290=C290,TRUE,FALSE))</f>
        <v>1</v>
      </c>
      <c r="E290" s="103">
        <f>IF(ISERROR(VLOOKUP(B290,貼り付け用!$S:$V,4,FALSE)),"",VLOOKUP(B290,貼り付け用!$S:$V,4,FALSE))</f>
        <v>27628</v>
      </c>
      <c r="F290" s="87" t="str">
        <f>VLOOKUP(E290,'組合情報管理簿（R10927現在）'!$A:$G,7,FALSE)</f>
        <v>長谷工</v>
      </c>
      <c r="G290" s="103">
        <f>IF(ISERROR(VLOOKUP(F290,'組合情報管理簿（R10927現在）'!$G:$I,3,FALSE)),"",VLOOKUP(F290,'組合情報管理簿（R10927現在）'!$G:$I,3,FALSE))</f>
        <v>27628</v>
      </c>
      <c r="H290" s="82" t="b">
        <f t="shared" si="16"/>
        <v>1</v>
      </c>
      <c r="I290" s="99" t="str">
        <f>IF(B290=0,"",IF(ISERROR(VLOOKUP(E290,#REF!,2,FALSE)),"非該当","該当"))</f>
        <v>非該当</v>
      </c>
      <c r="J290" s="99">
        <f t="shared" ref="J290:J353" si="18">IF(B290=0,"",COUNTIF($B$9:$B$1681,B290))</f>
        <v>1</v>
      </c>
      <c r="K290" s="57" t="str">
        <f>①登録用リスト!C265</f>
        <v>東京都</v>
      </c>
      <c r="L290" s="51" t="str">
        <f>①登録用リスト!D265</f>
        <v>はせこう</v>
      </c>
    </row>
    <row r="291" spans="1:12" ht="17.25" customHeight="1" x14ac:dyDescent="0.15">
      <c r="A291" s="84">
        <v>258</v>
      </c>
      <c r="B291" s="87" t="str">
        <f>①登録用リスト!B266</f>
        <v>パッケージ工業健康保険組合</v>
      </c>
      <c r="C291" s="87" t="str">
        <f>IF(ISERROR(VLOOKUP(E291,'組合情報管理簿（R10927現在）'!$A:$G,7,FALSE)),"",VLOOKUP(E291,'組合情報管理簿（R10927現在）'!$A:$G,7,FALSE)&amp;"健康保険組合")</f>
        <v>パッケージ工業健康保険組合</v>
      </c>
      <c r="D291" s="82" t="b">
        <f t="shared" si="17"/>
        <v>1</v>
      </c>
      <c r="E291" s="103">
        <f>IF(ISERROR(VLOOKUP(B291,貼り付け用!$S:$V,4,FALSE)),"",VLOOKUP(B291,貼り付け用!$S:$V,4,FALSE))</f>
        <v>25204</v>
      </c>
      <c r="F291" s="87" t="str">
        <f>VLOOKUP(E291,'組合情報管理簿（R10927現在）'!$A:$G,7,FALSE)</f>
        <v>パッケージ工業</v>
      </c>
      <c r="G291" s="103">
        <f>IF(ISERROR(VLOOKUP(F291,'組合情報管理簿（R10927現在）'!$G:$I,3,FALSE)),"",VLOOKUP(F291,'組合情報管理簿（R10927現在）'!$G:$I,3,FALSE))</f>
        <v>25204</v>
      </c>
      <c r="H291" s="82" t="b">
        <f t="shared" ref="H291:H354" si="19">IF(E291="","",IF(E291=G291,TRUE,FALSE))</f>
        <v>1</v>
      </c>
      <c r="I291" s="99" t="str">
        <f>IF(B291=0,"",IF(ISERROR(VLOOKUP(E291,#REF!,2,FALSE)),"非該当","該当"))</f>
        <v>非該当</v>
      </c>
      <c r="J291" s="99">
        <f t="shared" si="18"/>
        <v>1</v>
      </c>
      <c r="K291" s="57" t="str">
        <f>①登録用リスト!C266</f>
        <v>東京都</v>
      </c>
      <c r="L291" s="51" t="str">
        <f>①登録用リスト!D266</f>
        <v>ぱっけーじこうぎょう</v>
      </c>
    </row>
    <row r="292" spans="1:12" ht="17.25" customHeight="1" x14ac:dyDescent="0.15">
      <c r="A292" s="84">
        <v>259</v>
      </c>
      <c r="B292" s="87" t="str">
        <f>①登録用リスト!B267</f>
        <v>パナソニック健康保険組合</v>
      </c>
      <c r="C292" s="87" t="str">
        <f>IF(ISERROR(VLOOKUP(E292,'組合情報管理簿（R10927現在）'!$A:$G,7,FALSE)),"",VLOOKUP(E292,'組合情報管理簿（R10927現在）'!$A:$G,7,FALSE)&amp;"健康保険組合")</f>
        <v>パナソニック健康保険組合</v>
      </c>
      <c r="D292" s="82" t="b">
        <f t="shared" si="17"/>
        <v>1</v>
      </c>
      <c r="E292" s="103">
        <f>IF(ISERROR(VLOOKUP(B292,貼り付け用!$S:$V,4,FALSE)),"",VLOOKUP(B292,貼り付け用!$S:$V,4,FALSE))</f>
        <v>60672</v>
      </c>
      <c r="F292" s="87" t="str">
        <f>VLOOKUP(E292,'組合情報管理簿（R10927現在）'!$A:$G,7,FALSE)</f>
        <v>パナソニック</v>
      </c>
      <c r="G292" s="103">
        <f>IF(ISERROR(VLOOKUP(F292,'組合情報管理簿（R10927現在）'!$G:$I,3,FALSE)),"",VLOOKUP(F292,'組合情報管理簿（R10927現在）'!$G:$I,3,FALSE))</f>
        <v>60672</v>
      </c>
      <c r="H292" s="82" t="b">
        <f t="shared" si="19"/>
        <v>1</v>
      </c>
      <c r="I292" s="99" t="str">
        <f>IF(B292=0,"",IF(ISERROR(VLOOKUP(E292,#REF!,2,FALSE)),"非該当","該当"))</f>
        <v>非該当</v>
      </c>
      <c r="J292" s="99">
        <f t="shared" si="18"/>
        <v>1</v>
      </c>
      <c r="K292" s="57" t="str">
        <f>①登録用リスト!C267</f>
        <v>大阪府</v>
      </c>
      <c r="L292" s="51" t="str">
        <f>①登録用リスト!D267</f>
        <v>ぱなそにっく</v>
      </c>
    </row>
    <row r="293" spans="1:12" ht="17.25" customHeight="1" x14ac:dyDescent="0.15">
      <c r="A293" s="84">
        <v>260</v>
      </c>
      <c r="B293" s="87" t="str">
        <f>①登録用リスト!B268</f>
        <v>パレット健康保険組合</v>
      </c>
      <c r="C293" s="87" t="str">
        <f>IF(ISERROR(VLOOKUP(E293,'組合情報管理簿（R10927現在）'!$A:$G,7,FALSE)),"",VLOOKUP(E293,'組合情報管理簿（R10927現在）'!$A:$G,7,FALSE)&amp;"健康保険組合")</f>
        <v>パレット健康保険組合</v>
      </c>
      <c r="D293" s="82" t="b">
        <f t="shared" si="17"/>
        <v>1</v>
      </c>
      <c r="E293" s="103">
        <f>IF(ISERROR(VLOOKUP(B293,貼り付け用!$S:$V,4,FALSE)),"",VLOOKUP(B293,貼り付け用!$S:$V,4,FALSE))</f>
        <v>25603</v>
      </c>
      <c r="F293" s="87" t="str">
        <f>VLOOKUP(E293,'組合情報管理簿（R10927現在）'!$A:$G,7,FALSE)</f>
        <v>パレット</v>
      </c>
      <c r="G293" s="103">
        <f>IF(ISERROR(VLOOKUP(F293,'組合情報管理簿（R10927現在）'!$G:$I,3,FALSE)),"",VLOOKUP(F293,'組合情報管理簿（R10927現在）'!$G:$I,3,FALSE))</f>
        <v>25603</v>
      </c>
      <c r="H293" s="82" t="b">
        <f t="shared" si="19"/>
        <v>1</v>
      </c>
      <c r="I293" s="99" t="str">
        <f>IF(B293=0,"",IF(ISERROR(VLOOKUP(E293,#REF!,2,FALSE)),"非該当","該当"))</f>
        <v>非該当</v>
      </c>
      <c r="J293" s="99">
        <f t="shared" si="18"/>
        <v>1</v>
      </c>
      <c r="K293" s="57" t="str">
        <f>①登録用リスト!C268</f>
        <v>東京都</v>
      </c>
      <c r="L293" s="51" t="str">
        <f>①登録用リスト!D268</f>
        <v>ぱれっと</v>
      </c>
    </row>
    <row r="294" spans="1:12" ht="17.25" customHeight="1" x14ac:dyDescent="0.15">
      <c r="A294" s="84">
        <v>261</v>
      </c>
      <c r="B294" s="87" t="str">
        <f>①登録用リスト!B269</f>
        <v>バンドー化学健康保険組合</v>
      </c>
      <c r="C294" s="87" t="str">
        <f>IF(ISERROR(VLOOKUP(E294,'組合情報管理簿（R10927現在）'!$A:$G,7,FALSE)),"",VLOOKUP(E294,'組合情報管理簿（R10927現在）'!$A:$G,7,FALSE)&amp;"健康保険組合")</f>
        <v>バンドー化学健康保険組合</v>
      </c>
      <c r="D294" s="82" t="b">
        <f t="shared" si="17"/>
        <v>1</v>
      </c>
      <c r="E294" s="103">
        <f>IF(ISERROR(VLOOKUP(B294,貼り付け用!$S:$V,4,FALSE)),"",VLOOKUP(B294,貼り付け用!$S:$V,4,FALSE))</f>
        <v>73843</v>
      </c>
      <c r="F294" s="87" t="str">
        <f>VLOOKUP(E294,'組合情報管理簿（R10927現在）'!$A:$G,7,FALSE)</f>
        <v>バンドー化学</v>
      </c>
      <c r="G294" s="103">
        <f>IF(ISERROR(VLOOKUP(F294,'組合情報管理簿（R10927現在）'!$G:$I,3,FALSE)),"",VLOOKUP(F294,'組合情報管理簿（R10927現在）'!$G:$I,3,FALSE))</f>
        <v>73843</v>
      </c>
      <c r="H294" s="82" t="b">
        <f t="shared" si="19"/>
        <v>1</v>
      </c>
      <c r="I294" s="99" t="str">
        <f>IF(B294=0,"",IF(ISERROR(VLOOKUP(E294,#REF!,2,FALSE)),"非該当","該当"))</f>
        <v>非該当</v>
      </c>
      <c r="J294" s="99">
        <f t="shared" si="18"/>
        <v>1</v>
      </c>
      <c r="K294" s="57" t="str">
        <f>①登録用リスト!C269</f>
        <v>兵庫県</v>
      </c>
      <c r="L294" s="51" t="str">
        <f>①登録用リスト!D269</f>
        <v>ばんどーかがく</v>
      </c>
    </row>
    <row r="295" spans="1:12" ht="17.25" customHeight="1" x14ac:dyDescent="0.15">
      <c r="A295" s="84">
        <v>262</v>
      </c>
      <c r="B295" s="87" t="str">
        <f>①登録用リスト!B270</f>
        <v>東日本電線工業健康保険組合</v>
      </c>
      <c r="C295" s="87" t="str">
        <f>IF(ISERROR(VLOOKUP(E295,'組合情報管理簿（R10927現在）'!$A:$G,7,FALSE)),"",VLOOKUP(E295,'組合情報管理簿（R10927現在）'!$A:$G,7,FALSE)&amp;"健康保険組合")</f>
        <v>東日本電線工業健康保険組合</v>
      </c>
      <c r="D295" s="82" t="b">
        <f t="shared" si="17"/>
        <v>1</v>
      </c>
      <c r="E295" s="103">
        <f>IF(ISERROR(VLOOKUP(B295,貼り付け用!$S:$V,4,FALSE)),"",VLOOKUP(B295,貼り付け用!$S:$V,4,FALSE))</f>
        <v>24172</v>
      </c>
      <c r="F295" s="87" t="str">
        <f>VLOOKUP(E295,'組合情報管理簿（R10927現在）'!$A:$G,7,FALSE)</f>
        <v>東日本電線工業</v>
      </c>
      <c r="G295" s="103">
        <f>IF(ISERROR(VLOOKUP(F295,'組合情報管理簿（R10927現在）'!$G:$I,3,FALSE)),"",VLOOKUP(F295,'組合情報管理簿（R10927現在）'!$G:$I,3,FALSE))</f>
        <v>24172</v>
      </c>
      <c r="H295" s="82" t="b">
        <f t="shared" si="19"/>
        <v>1</v>
      </c>
      <c r="I295" s="99" t="str">
        <f>IF(B295=0,"",IF(ISERROR(VLOOKUP(E295,#REF!,2,FALSE)),"非該当","該当"))</f>
        <v>非該当</v>
      </c>
      <c r="J295" s="99">
        <f t="shared" si="18"/>
        <v>1</v>
      </c>
      <c r="K295" s="57" t="str">
        <f>①登録用リスト!C270</f>
        <v>東京都</v>
      </c>
      <c r="L295" s="51" t="str">
        <f>①登録用リスト!D270</f>
        <v>ひがしにほんでんせんこうぎょう</v>
      </c>
    </row>
    <row r="296" spans="1:12" ht="17.25" customHeight="1" x14ac:dyDescent="0.15">
      <c r="A296" s="84">
        <v>263</v>
      </c>
      <c r="B296" s="87" t="str">
        <f>①登録用リスト!B271</f>
        <v>東淀川健康保険組合</v>
      </c>
      <c r="C296" s="87" t="str">
        <f>IF(ISERROR(VLOOKUP(E296,'組合情報管理簿（R10927現在）'!$A:$G,7,FALSE)),"",VLOOKUP(E296,'組合情報管理簿（R10927現在）'!$A:$G,7,FALSE)&amp;"健康保険組合")</f>
        <v>東淀川健康保険組合</v>
      </c>
      <c r="D296" s="82" t="b">
        <f t="shared" si="17"/>
        <v>1</v>
      </c>
      <c r="E296" s="103">
        <f>IF(ISERROR(VLOOKUP(B296,貼り付け用!$S:$V,4,FALSE)),"",VLOOKUP(B296,貼り付け用!$S:$V,4,FALSE))</f>
        <v>61271</v>
      </c>
      <c r="F296" s="87" t="str">
        <f>VLOOKUP(E296,'組合情報管理簿（R10927現在）'!$A:$G,7,FALSE)</f>
        <v>東淀川</v>
      </c>
      <c r="G296" s="103">
        <f>IF(ISERROR(VLOOKUP(F296,'組合情報管理簿（R10927現在）'!$G:$I,3,FALSE)),"",VLOOKUP(F296,'組合情報管理簿（R10927現在）'!$G:$I,3,FALSE))</f>
        <v>61271</v>
      </c>
      <c r="H296" s="82" t="b">
        <f t="shared" si="19"/>
        <v>1</v>
      </c>
      <c r="I296" s="99" t="str">
        <f>IF(B296=0,"",IF(ISERROR(VLOOKUP(E296,#REF!,2,FALSE)),"非該当","該当"))</f>
        <v>非該当</v>
      </c>
      <c r="J296" s="99">
        <f t="shared" si="18"/>
        <v>1</v>
      </c>
      <c r="K296" s="57" t="str">
        <f>①登録用リスト!C271</f>
        <v>大阪府</v>
      </c>
      <c r="L296" s="51" t="str">
        <f>①登録用リスト!D271</f>
        <v>ひがしよどがわ</v>
      </c>
    </row>
    <row r="297" spans="1:12" ht="17.25" customHeight="1" x14ac:dyDescent="0.15">
      <c r="A297" s="84">
        <v>264</v>
      </c>
      <c r="B297" s="87" t="str">
        <f>①登録用リスト!B272</f>
        <v>兵庫県運輸業健康保険組合</v>
      </c>
      <c r="C297" s="87" t="str">
        <f>IF(ISERROR(VLOOKUP(E297,'組合情報管理簿（R10927現在）'!$A:$G,7,FALSE)),"",VLOOKUP(E297,'組合情報管理簿（R10927現在）'!$A:$G,7,FALSE)&amp;"健康保険組合")</f>
        <v>兵庫県運輸業健康保険組合</v>
      </c>
      <c r="D297" s="82" t="b">
        <f t="shared" si="17"/>
        <v>1</v>
      </c>
      <c r="E297" s="103">
        <f>IF(ISERROR(VLOOKUP(B297,貼り付け用!$S:$V,4,FALSE)),"",VLOOKUP(B297,貼り付け用!$S:$V,4,FALSE))</f>
        <v>73240</v>
      </c>
      <c r="F297" s="87" t="str">
        <f>VLOOKUP(E297,'組合情報管理簿（R10927現在）'!$A:$G,7,FALSE)</f>
        <v>兵庫県運輸業</v>
      </c>
      <c r="G297" s="103">
        <f>IF(ISERROR(VLOOKUP(F297,'組合情報管理簿（R10927現在）'!$G:$I,3,FALSE)),"",VLOOKUP(F297,'組合情報管理簿（R10927現在）'!$G:$I,3,FALSE))</f>
        <v>73240</v>
      </c>
      <c r="H297" s="82" t="b">
        <f t="shared" si="19"/>
        <v>1</v>
      </c>
      <c r="I297" s="99" t="str">
        <f>IF(B297=0,"",IF(ISERROR(VLOOKUP(E297,#REF!,2,FALSE)),"非該当","該当"))</f>
        <v>非該当</v>
      </c>
      <c r="J297" s="99">
        <f t="shared" si="18"/>
        <v>1</v>
      </c>
      <c r="K297" s="57" t="str">
        <f>①登録用リスト!C272</f>
        <v>兵庫県</v>
      </c>
      <c r="L297" s="51" t="str">
        <f>①登録用リスト!D272</f>
        <v>ひょうごけんうんゆぎょう</v>
      </c>
    </row>
    <row r="298" spans="1:12" ht="17.25" customHeight="1" x14ac:dyDescent="0.15">
      <c r="A298" s="84">
        <v>265</v>
      </c>
      <c r="B298" s="87" t="str">
        <f>①登録用リスト!B273</f>
        <v>フォーラムエンジニアリング健康保険組合</v>
      </c>
      <c r="C298" s="87" t="str">
        <f>IF(ISERROR(VLOOKUP(E298,'組合情報管理簿（R10927現在）'!$A:$G,7,FALSE)),"",VLOOKUP(E298,'組合情報管理簿（R10927現在）'!$A:$G,7,FALSE)&amp;"健康保険組合")</f>
        <v>フォーラムエンジニアリング健康保険組合</v>
      </c>
      <c r="D298" s="82" t="b">
        <f t="shared" si="17"/>
        <v>1</v>
      </c>
      <c r="E298" s="103">
        <f>IF(ISERROR(VLOOKUP(B298,貼り付け用!$S:$V,4,FALSE)),"",VLOOKUP(B298,貼り付け用!$S:$V,4,FALSE))</f>
        <v>28991</v>
      </c>
      <c r="F298" s="87" t="str">
        <f>VLOOKUP(E298,'組合情報管理簿（R10927現在）'!$A:$G,7,FALSE)</f>
        <v>フォーラムエンジニアリング</v>
      </c>
      <c r="G298" s="103">
        <f>IF(ISERROR(VLOOKUP(F298,'組合情報管理簿（R10927現在）'!$G:$I,3,FALSE)),"",VLOOKUP(F298,'組合情報管理簿（R10927現在）'!$G:$I,3,FALSE))</f>
        <v>28991</v>
      </c>
      <c r="H298" s="82" t="b">
        <f t="shared" si="19"/>
        <v>1</v>
      </c>
      <c r="I298" s="99" t="str">
        <f>IF(B298=0,"",IF(ISERROR(VLOOKUP(E298,#REF!,2,FALSE)),"非該当","該当"))</f>
        <v>非該当</v>
      </c>
      <c r="J298" s="99">
        <f t="shared" si="18"/>
        <v>1</v>
      </c>
      <c r="K298" s="57" t="str">
        <f>①登録用リスト!C273</f>
        <v>東京都</v>
      </c>
      <c r="L298" s="51" t="str">
        <f>①登録用リスト!D273</f>
        <v>ふぉーらむえんじにありんぐ</v>
      </c>
    </row>
    <row r="299" spans="1:12" ht="17.25" customHeight="1" x14ac:dyDescent="0.15">
      <c r="A299" s="84">
        <v>266</v>
      </c>
      <c r="B299" s="87" t="str">
        <f>①登録用リスト!B274</f>
        <v>福山通運健康保険組合</v>
      </c>
      <c r="C299" s="87" t="str">
        <f>IF(ISERROR(VLOOKUP(E299,'組合情報管理簿（R10927現在）'!$A:$G,7,FALSE)),"",VLOOKUP(E299,'組合情報管理簿（R10927現在）'!$A:$G,7,FALSE)&amp;"健康保険組合")</f>
        <v>福山通運健康保険組合</v>
      </c>
      <c r="D299" s="82" t="b">
        <f t="shared" si="17"/>
        <v>1</v>
      </c>
      <c r="E299" s="103">
        <f>IF(ISERROR(VLOOKUP(B299,貼り付け用!$S:$V,4,FALSE)),"",VLOOKUP(B299,貼り付け用!$S:$V,4,FALSE))</f>
        <v>83328</v>
      </c>
      <c r="F299" s="87" t="str">
        <f>VLOOKUP(E299,'組合情報管理簿（R10927現在）'!$A:$G,7,FALSE)</f>
        <v>福山通運</v>
      </c>
      <c r="G299" s="103">
        <f>IF(ISERROR(VLOOKUP(F299,'組合情報管理簿（R10927現在）'!$G:$I,3,FALSE)),"",VLOOKUP(F299,'組合情報管理簿（R10927現在）'!$G:$I,3,FALSE))</f>
        <v>83328</v>
      </c>
      <c r="H299" s="82" t="b">
        <f t="shared" si="19"/>
        <v>1</v>
      </c>
      <c r="I299" s="99" t="str">
        <f>IF(B299=0,"",IF(ISERROR(VLOOKUP(E299,#REF!,2,FALSE)),"非該当","該当"))</f>
        <v>非該当</v>
      </c>
      <c r="J299" s="99">
        <f t="shared" si="18"/>
        <v>1</v>
      </c>
      <c r="K299" s="57" t="str">
        <f>①登録用リスト!C274</f>
        <v>広島県</v>
      </c>
      <c r="L299" s="51" t="str">
        <f>①登録用リスト!D274</f>
        <v>ふくやまつううん</v>
      </c>
    </row>
    <row r="300" spans="1:12" ht="17.25" customHeight="1" x14ac:dyDescent="0.15">
      <c r="A300" s="84">
        <v>267</v>
      </c>
      <c r="B300" s="87" t="str">
        <f>①登録用リスト!B275</f>
        <v>フジクラ健康保険組合</v>
      </c>
      <c r="C300" s="87" t="str">
        <f>IF(ISERROR(VLOOKUP(E300,'組合情報管理簿（R10927現在）'!$A:$G,7,FALSE)),"",VLOOKUP(E300,'組合情報管理簿（R10927現在）'!$A:$G,7,FALSE)&amp;"健康保険組合")</f>
        <v>フジクラ健康保険組合</v>
      </c>
      <c r="D300" s="82" t="b">
        <f t="shared" si="17"/>
        <v>1</v>
      </c>
      <c r="E300" s="103">
        <f>IF(ISERROR(VLOOKUP(B300,貼り付け用!$S:$V,4,FALSE)),"",VLOOKUP(B300,貼り付け用!$S:$V,4,FALSE))</f>
        <v>20081</v>
      </c>
      <c r="F300" s="87" t="str">
        <f>VLOOKUP(E300,'組合情報管理簿（R10927現在）'!$A:$G,7,FALSE)</f>
        <v>フジクラ</v>
      </c>
      <c r="G300" s="103">
        <f>IF(ISERROR(VLOOKUP(F300,'組合情報管理簿（R10927現在）'!$G:$I,3,FALSE)),"",VLOOKUP(F300,'組合情報管理簿（R10927現在）'!$G:$I,3,FALSE))</f>
        <v>20081</v>
      </c>
      <c r="H300" s="82" t="b">
        <f t="shared" si="19"/>
        <v>1</v>
      </c>
      <c r="I300" s="99" t="str">
        <f>IF(B300=0,"",IF(ISERROR(VLOOKUP(E300,#REF!,2,FALSE)),"非該当","該当"))</f>
        <v>非該当</v>
      </c>
      <c r="J300" s="99">
        <f t="shared" si="18"/>
        <v>1</v>
      </c>
      <c r="K300" s="57" t="str">
        <f>①登録用リスト!C275</f>
        <v>東京都</v>
      </c>
      <c r="L300" s="51" t="str">
        <f>①登録用リスト!D275</f>
        <v>ふじくら</v>
      </c>
    </row>
    <row r="301" spans="1:12" ht="17.25" customHeight="1" x14ac:dyDescent="0.15">
      <c r="A301" s="84">
        <v>268</v>
      </c>
      <c r="B301" s="87" t="str">
        <f>①登録用リスト!B276</f>
        <v>不二サッシ健康保険組合</v>
      </c>
      <c r="C301" s="87" t="str">
        <f>IF(ISERROR(VLOOKUP(E301,'組合情報管理簿（R10927現在）'!$A:$G,7,FALSE)),"",VLOOKUP(E301,'組合情報管理簿（R10927現在）'!$A:$G,7,FALSE)&amp;"健康保険組合")</f>
        <v>不二サッシ健康保険組合</v>
      </c>
      <c r="D301" s="82" t="b">
        <f t="shared" si="17"/>
        <v>1</v>
      </c>
      <c r="E301" s="103">
        <f>IF(ISERROR(VLOOKUP(B301,貼り付け用!$S:$V,4,FALSE)),"",VLOOKUP(B301,貼り付け用!$S:$V,4,FALSE))</f>
        <v>46042</v>
      </c>
      <c r="F301" s="87" t="str">
        <f>VLOOKUP(E301,'組合情報管理簿（R10927現在）'!$A:$G,7,FALSE)</f>
        <v>不二サッシ</v>
      </c>
      <c r="G301" s="103">
        <f>IF(ISERROR(VLOOKUP(F301,'組合情報管理簿（R10927現在）'!$G:$I,3,FALSE)),"",VLOOKUP(F301,'組合情報管理簿（R10927現在）'!$G:$I,3,FALSE))</f>
        <v>46042</v>
      </c>
      <c r="H301" s="82" t="b">
        <f t="shared" si="19"/>
        <v>1</v>
      </c>
      <c r="I301" s="99" t="str">
        <f>IF(B301=0,"",IF(ISERROR(VLOOKUP(E301,#REF!,2,FALSE)),"非該当","該当"))</f>
        <v>非該当</v>
      </c>
      <c r="J301" s="99">
        <f t="shared" si="18"/>
        <v>1</v>
      </c>
      <c r="K301" s="57" t="str">
        <f>①登録用リスト!C276</f>
        <v>神奈川県</v>
      </c>
      <c r="L301" s="51" t="str">
        <f>①登録用リスト!D276</f>
        <v>ふじさっし</v>
      </c>
    </row>
    <row r="302" spans="1:12" ht="17.25" customHeight="1" x14ac:dyDescent="0.15">
      <c r="A302" s="84">
        <v>269</v>
      </c>
      <c r="B302" s="87" t="str">
        <f>①登録用リスト!B277</f>
        <v>富士車輌健康保険組合</v>
      </c>
      <c r="C302" s="87" t="str">
        <f>IF(ISERROR(VLOOKUP(E302,'組合情報管理簿（R10927現在）'!$A:$G,7,FALSE)),"",VLOOKUP(E302,'組合情報管理簿（R10927現在）'!$A:$G,7,FALSE)&amp;"健康保険組合")</f>
        <v>富士車輌健康保険組合</v>
      </c>
      <c r="D302" s="82" t="b">
        <f t="shared" si="17"/>
        <v>1</v>
      </c>
      <c r="E302" s="103">
        <f>IF(ISERROR(VLOOKUP(B302,貼り付け用!$S:$V,4,FALSE)),"",VLOOKUP(B302,貼り付け用!$S:$V,4,FALSE))</f>
        <v>62136</v>
      </c>
      <c r="F302" s="87" t="str">
        <f>VLOOKUP(E302,'組合情報管理簿（R10927現在）'!$A:$G,7,FALSE)</f>
        <v>富士車輌</v>
      </c>
      <c r="G302" s="103">
        <f>IF(ISERROR(VLOOKUP(F302,'組合情報管理簿（R10927現在）'!$G:$I,3,FALSE)),"",VLOOKUP(F302,'組合情報管理簿（R10927現在）'!$G:$I,3,FALSE))</f>
        <v>62136</v>
      </c>
      <c r="H302" s="82" t="b">
        <f t="shared" si="19"/>
        <v>1</v>
      </c>
      <c r="I302" s="99" t="str">
        <f>IF(B302=0,"",IF(ISERROR(VLOOKUP(E302,#REF!,2,FALSE)),"非該当","該当"))</f>
        <v>非該当</v>
      </c>
      <c r="J302" s="99">
        <f t="shared" si="18"/>
        <v>1</v>
      </c>
      <c r="K302" s="57" t="str">
        <f>①登録用リスト!C277</f>
        <v>滋賀県</v>
      </c>
      <c r="L302" s="51" t="str">
        <f>①登録用リスト!D277</f>
        <v>ふじしゃりょう</v>
      </c>
    </row>
    <row r="303" spans="1:12" ht="17.25" customHeight="1" x14ac:dyDescent="0.15">
      <c r="A303" s="84">
        <v>270</v>
      </c>
      <c r="B303" s="87" t="str">
        <f>①登録用リスト!B278</f>
        <v>富士ソフト健康保険組合</v>
      </c>
      <c r="C303" s="87" t="str">
        <f>IF(ISERROR(VLOOKUP(E303,'組合情報管理簿（R10927現在）'!$A:$G,7,FALSE)),"",VLOOKUP(E303,'組合情報管理簿（R10927現在）'!$A:$G,7,FALSE)&amp;"健康保険組合")</f>
        <v>富士ソフト健康保険組合</v>
      </c>
      <c r="D303" s="82" t="b">
        <f t="shared" si="17"/>
        <v>1</v>
      </c>
      <c r="E303" s="103">
        <f>IF(ISERROR(VLOOKUP(B303,貼り付け用!$S:$V,4,FALSE)),"",VLOOKUP(B303,貼り付け用!$S:$V,4,FALSE))</f>
        <v>46799</v>
      </c>
      <c r="F303" s="87" t="str">
        <f>VLOOKUP(E303,'組合情報管理簿（R10927現在）'!$A:$G,7,FALSE)</f>
        <v>富士ソフト</v>
      </c>
      <c r="G303" s="103">
        <f>IF(ISERROR(VLOOKUP(F303,'組合情報管理簿（R10927現在）'!$G:$I,3,FALSE)),"",VLOOKUP(F303,'組合情報管理簿（R10927現在）'!$G:$I,3,FALSE))</f>
        <v>46799</v>
      </c>
      <c r="H303" s="82" t="b">
        <f t="shared" si="19"/>
        <v>1</v>
      </c>
      <c r="I303" s="99" t="str">
        <f>IF(B303=0,"",IF(ISERROR(VLOOKUP(E303,#REF!,2,FALSE)),"非該当","該当"))</f>
        <v>非該当</v>
      </c>
      <c r="J303" s="99">
        <f t="shared" si="18"/>
        <v>1</v>
      </c>
      <c r="K303" s="57" t="str">
        <f>①登録用リスト!C278</f>
        <v>神奈川県</v>
      </c>
      <c r="L303" s="51" t="str">
        <f>①登録用リスト!D278</f>
        <v>ふじそふと</v>
      </c>
    </row>
    <row r="304" spans="1:12" ht="17.25" customHeight="1" x14ac:dyDescent="0.15">
      <c r="A304" s="84">
        <v>271</v>
      </c>
      <c r="B304" s="87" t="str">
        <f>①登録用リスト!B279</f>
        <v>富士電機健康保険組合</v>
      </c>
      <c r="C304" s="87" t="str">
        <f>IF(ISERROR(VLOOKUP(E304,'組合情報管理簿（R10927現在）'!$A:$G,7,FALSE)),"",VLOOKUP(E304,'組合情報管理簿（R10927現在）'!$A:$G,7,FALSE)&amp;"健康保険組合")</f>
        <v>富士電機健康保険組合</v>
      </c>
      <c r="D304" s="82" t="b">
        <f t="shared" si="17"/>
        <v>1</v>
      </c>
      <c r="E304" s="103">
        <f>IF(ISERROR(VLOOKUP(B304,貼り付け用!$S:$V,4,FALSE)),"",VLOOKUP(B304,貼り付け用!$S:$V,4,FALSE))</f>
        <v>25835</v>
      </c>
      <c r="F304" s="87" t="str">
        <f>VLOOKUP(E304,'組合情報管理簿（R10927現在）'!$A:$G,7,FALSE)</f>
        <v>富士電機</v>
      </c>
      <c r="G304" s="103">
        <f>IF(ISERROR(VLOOKUP(F304,'組合情報管理簿（R10927現在）'!$G:$I,3,FALSE)),"",VLOOKUP(F304,'組合情報管理簿（R10927現在）'!$G:$I,3,FALSE))</f>
        <v>25835</v>
      </c>
      <c r="H304" s="82" t="b">
        <f t="shared" si="19"/>
        <v>1</v>
      </c>
      <c r="I304" s="99" t="str">
        <f>IF(B304=0,"",IF(ISERROR(VLOOKUP(E304,#REF!,2,FALSE)),"非該当","該当"))</f>
        <v>非該当</v>
      </c>
      <c r="J304" s="99">
        <f t="shared" si="18"/>
        <v>1</v>
      </c>
      <c r="K304" s="57" t="str">
        <f>①登録用リスト!C279</f>
        <v>東京都</v>
      </c>
      <c r="L304" s="51" t="str">
        <f>①登録用リスト!D279</f>
        <v>ふじでんき</v>
      </c>
    </row>
    <row r="305" spans="1:12" ht="17.25" customHeight="1" x14ac:dyDescent="0.15">
      <c r="A305" s="84">
        <v>272</v>
      </c>
      <c r="B305" s="87" t="str">
        <f>①登録用リスト!B280</f>
        <v>富士フイルムグループ健康保険組合</v>
      </c>
      <c r="C305" s="87" t="str">
        <f>IF(ISERROR(VLOOKUP(E305,'組合情報管理簿（R10927現在）'!$A:$G,7,FALSE)),"",VLOOKUP(E305,'組合情報管理簿（R10927現在）'!$A:$G,7,FALSE)&amp;"健康保険組合")</f>
        <v>富士フイルムグループ健康保険組合</v>
      </c>
      <c r="D305" s="82" t="b">
        <f t="shared" si="17"/>
        <v>1</v>
      </c>
      <c r="E305" s="103">
        <f>IF(ISERROR(VLOOKUP(B305,貼り付け用!$S:$V,4,FALSE)),"",VLOOKUP(B305,貼り付け用!$S:$V,4,FALSE))</f>
        <v>45249</v>
      </c>
      <c r="F305" s="87" t="str">
        <f>VLOOKUP(E305,'組合情報管理簿（R10927現在）'!$A:$G,7,FALSE)</f>
        <v>富士フイルムグループ</v>
      </c>
      <c r="G305" s="103">
        <f>IF(ISERROR(VLOOKUP(F305,'組合情報管理簿（R10927現在）'!$G:$I,3,FALSE)),"",VLOOKUP(F305,'組合情報管理簿（R10927現在）'!$G:$I,3,FALSE))</f>
        <v>45249</v>
      </c>
      <c r="H305" s="82" t="b">
        <f t="shared" si="19"/>
        <v>1</v>
      </c>
      <c r="I305" s="99" t="str">
        <f>IF(B305=0,"",IF(ISERROR(VLOOKUP(E305,#REF!,2,FALSE)),"非該当","該当"))</f>
        <v>非該当</v>
      </c>
      <c r="J305" s="99">
        <f t="shared" si="18"/>
        <v>1</v>
      </c>
      <c r="K305" s="57" t="str">
        <f>①登録用リスト!C280</f>
        <v>神奈川県</v>
      </c>
      <c r="L305" s="51" t="str">
        <f>①登録用リスト!D280</f>
        <v>ふじふぃるむぐるーぷ</v>
      </c>
    </row>
    <row r="306" spans="1:12" ht="17.25" customHeight="1" x14ac:dyDescent="0.15">
      <c r="A306" s="84">
        <v>273</v>
      </c>
      <c r="B306" s="87" t="str">
        <f>①登録用リスト!B281</f>
        <v>双葉電子健康保険組合</v>
      </c>
      <c r="C306" s="87" t="str">
        <f>IF(ISERROR(VLOOKUP(E306,'組合情報管理簿（R10927現在）'!$A:$G,7,FALSE)),"",VLOOKUP(E306,'組合情報管理簿（R10927現在）'!$A:$G,7,FALSE)&amp;"健康保険組合")</f>
        <v>双葉電子健康保険組合</v>
      </c>
      <c r="D306" s="82" t="b">
        <f t="shared" si="17"/>
        <v>1</v>
      </c>
      <c r="E306" s="103">
        <f>IF(ISERROR(VLOOKUP(B306,貼り付け用!$S:$V,4,FALSE)),"",VLOOKUP(B306,貼り付け用!$S:$V,4,FALSE))</f>
        <v>44231</v>
      </c>
      <c r="F306" s="87" t="str">
        <f>VLOOKUP(E306,'組合情報管理簿（R10927現在）'!$A:$G,7,FALSE)</f>
        <v>双葉電子</v>
      </c>
      <c r="G306" s="103">
        <f>IF(ISERROR(VLOOKUP(F306,'組合情報管理簿（R10927現在）'!$G:$I,3,FALSE)),"",VLOOKUP(F306,'組合情報管理簿（R10927現在）'!$G:$I,3,FALSE))</f>
        <v>44231</v>
      </c>
      <c r="H306" s="82" t="b">
        <f t="shared" si="19"/>
        <v>1</v>
      </c>
      <c r="I306" s="99" t="str">
        <f>IF(B306=0,"",IF(ISERROR(VLOOKUP(E306,#REF!,2,FALSE)),"非該当","該当"))</f>
        <v>非該当</v>
      </c>
      <c r="J306" s="99">
        <f t="shared" si="18"/>
        <v>1</v>
      </c>
      <c r="K306" s="57" t="str">
        <f>①登録用リスト!C281</f>
        <v>千葉県</v>
      </c>
      <c r="L306" s="51" t="str">
        <f>①登録用リスト!D281</f>
        <v>ふたばでんし</v>
      </c>
    </row>
    <row r="307" spans="1:12" ht="17.25" customHeight="1" x14ac:dyDescent="0.15">
      <c r="A307" s="84">
        <v>274</v>
      </c>
      <c r="B307" s="87" t="str">
        <f>①登録用リスト!B282</f>
        <v>ブラザー健康保険組合</v>
      </c>
      <c r="C307" s="87" t="str">
        <f>IF(ISERROR(VLOOKUP(E307,'組合情報管理簿（R10927現在）'!$A:$G,7,FALSE)),"",VLOOKUP(E307,'組合情報管理簿（R10927現在）'!$A:$G,7,FALSE)&amp;"健康保険組合")</f>
        <v>ブラザー健康保険組合</v>
      </c>
      <c r="D307" s="82" t="b">
        <f t="shared" si="17"/>
        <v>1</v>
      </c>
      <c r="E307" s="103">
        <f>IF(ISERROR(VLOOKUP(B307,貼り付け用!$S:$V,4,FALSE)),"",VLOOKUP(B307,貼り付け用!$S:$V,4,FALSE))</f>
        <v>56803</v>
      </c>
      <c r="F307" s="87" t="str">
        <f>VLOOKUP(E307,'組合情報管理簿（R10927現在）'!$A:$G,7,FALSE)</f>
        <v>ブラザー</v>
      </c>
      <c r="G307" s="103">
        <f>IF(ISERROR(VLOOKUP(F307,'組合情報管理簿（R10927現在）'!$G:$I,3,FALSE)),"",VLOOKUP(F307,'組合情報管理簿（R10927現在）'!$G:$I,3,FALSE))</f>
        <v>56803</v>
      </c>
      <c r="H307" s="82" t="b">
        <f t="shared" si="19"/>
        <v>1</v>
      </c>
      <c r="I307" s="99" t="str">
        <f>IF(B307=0,"",IF(ISERROR(VLOOKUP(E307,#REF!,2,FALSE)),"非該当","該当"))</f>
        <v>非該当</v>
      </c>
      <c r="J307" s="99">
        <f t="shared" si="18"/>
        <v>1</v>
      </c>
      <c r="K307" s="57" t="str">
        <f>①登録用リスト!C282</f>
        <v>愛知県</v>
      </c>
      <c r="L307" s="51" t="str">
        <f>①登録用リスト!D282</f>
        <v>ぶらざー</v>
      </c>
    </row>
    <row r="308" spans="1:12" ht="17.25" customHeight="1" x14ac:dyDescent="0.15">
      <c r="A308" s="84">
        <v>275</v>
      </c>
      <c r="B308" s="87" t="str">
        <f>①登録用リスト!B283</f>
        <v>ブリヂストン健康保険組合</v>
      </c>
      <c r="C308" s="87" t="str">
        <f>IF(ISERROR(VLOOKUP(E308,'組合情報管理簿（R10927現在）'!$A:$G,7,FALSE)),"",VLOOKUP(E308,'組合情報管理簿（R10927現在）'!$A:$G,7,FALSE)&amp;"健康保険組合")</f>
        <v>ブリヂストン健康保険組合</v>
      </c>
      <c r="D308" s="82" t="b">
        <f t="shared" si="17"/>
        <v>1</v>
      </c>
      <c r="E308" s="103">
        <f>IF(ISERROR(VLOOKUP(B308,貼り付け用!$S:$V,4,FALSE)),"",VLOOKUP(B308,貼り付け用!$S:$V,4,FALSE))</f>
        <v>25418</v>
      </c>
      <c r="F308" s="87" t="str">
        <f>VLOOKUP(E308,'組合情報管理簿（R10927現在）'!$A:$G,7,FALSE)</f>
        <v>ブリヂストン</v>
      </c>
      <c r="G308" s="103">
        <f>IF(ISERROR(VLOOKUP(F308,'組合情報管理簿（R10927現在）'!$G:$I,3,FALSE)),"",VLOOKUP(F308,'組合情報管理簿（R10927現在）'!$G:$I,3,FALSE))</f>
        <v>25418</v>
      </c>
      <c r="H308" s="82" t="b">
        <f t="shared" si="19"/>
        <v>1</v>
      </c>
      <c r="I308" s="99" t="str">
        <f>IF(B308=0,"",IF(ISERROR(VLOOKUP(E308,#REF!,2,FALSE)),"非該当","該当"))</f>
        <v>非該当</v>
      </c>
      <c r="J308" s="99">
        <f t="shared" si="18"/>
        <v>1</v>
      </c>
      <c r="K308" s="57" t="str">
        <f>①登録用リスト!C283</f>
        <v>東京都</v>
      </c>
      <c r="L308" s="51" t="str">
        <f>①登録用リスト!D283</f>
        <v>ぶりじすとん</v>
      </c>
    </row>
    <row r="309" spans="1:12" ht="17.25" customHeight="1" x14ac:dyDescent="0.15">
      <c r="A309" s="84">
        <v>276</v>
      </c>
      <c r="B309" s="87" t="str">
        <f>①登録用リスト!B284</f>
        <v>プレス工業健康保険組合</v>
      </c>
      <c r="C309" s="87" t="str">
        <f>IF(ISERROR(VLOOKUP(E309,'組合情報管理簿（R10927現在）'!$A:$G,7,FALSE)),"",VLOOKUP(E309,'組合情報管理簿（R10927現在）'!$A:$G,7,FALSE)&amp;"健康保険組合")</f>
        <v>プレス工業健康保険組合</v>
      </c>
      <c r="D309" s="82" t="b">
        <f t="shared" si="17"/>
        <v>1</v>
      </c>
      <c r="E309" s="103">
        <f>IF(ISERROR(VLOOKUP(B309,貼り付け用!$S:$V,4,FALSE)),"",VLOOKUP(B309,貼り付け用!$S:$V,4,FALSE))</f>
        <v>45986</v>
      </c>
      <c r="F309" s="87" t="str">
        <f>VLOOKUP(E309,'組合情報管理簿（R10927現在）'!$A:$G,7,FALSE)</f>
        <v>プレス工業</v>
      </c>
      <c r="G309" s="103">
        <f>IF(ISERROR(VLOOKUP(F309,'組合情報管理簿（R10927現在）'!$G:$I,3,FALSE)),"",VLOOKUP(F309,'組合情報管理簿（R10927現在）'!$G:$I,3,FALSE))</f>
        <v>45986</v>
      </c>
      <c r="H309" s="82" t="b">
        <f t="shared" si="19"/>
        <v>1</v>
      </c>
      <c r="I309" s="99" t="str">
        <f>IF(B309=0,"",IF(ISERROR(VLOOKUP(E309,#REF!,2,FALSE)),"非該当","該当"))</f>
        <v>非該当</v>
      </c>
      <c r="J309" s="99">
        <f t="shared" si="18"/>
        <v>1</v>
      </c>
      <c r="K309" s="57" t="str">
        <f>①登録用リスト!C284</f>
        <v>神奈川県</v>
      </c>
      <c r="L309" s="51" t="str">
        <f>①登録用リスト!D284</f>
        <v>ぷれすこうぎょう</v>
      </c>
    </row>
    <row r="310" spans="1:12" ht="17.25" customHeight="1" x14ac:dyDescent="0.15">
      <c r="A310" s="84">
        <v>277</v>
      </c>
      <c r="B310" s="87" t="str">
        <f>①登録用リスト!B285</f>
        <v>法政大学健康保険組合</v>
      </c>
      <c r="C310" s="87" t="str">
        <f>IF(ISERROR(VLOOKUP(E310,'組合情報管理簿（R10927現在）'!$A:$G,7,FALSE)),"",VLOOKUP(E310,'組合情報管理簿（R10927現在）'!$A:$G,7,FALSE)&amp;"健康保険組合")</f>
        <v>法政大学健康保険組合</v>
      </c>
      <c r="D310" s="82" t="b">
        <f t="shared" si="17"/>
        <v>1</v>
      </c>
      <c r="E310" s="103">
        <f>IF(ISERROR(VLOOKUP(B310,貼り付け用!$S:$V,4,FALSE)),"",VLOOKUP(B310,貼り付け用!$S:$V,4,FALSE))</f>
        <v>23332</v>
      </c>
      <c r="F310" s="87" t="str">
        <f>VLOOKUP(E310,'組合情報管理簿（R10927現在）'!$A:$G,7,FALSE)</f>
        <v>法政大学</v>
      </c>
      <c r="G310" s="103">
        <f>IF(ISERROR(VLOOKUP(F310,'組合情報管理簿（R10927現在）'!$G:$I,3,FALSE)),"",VLOOKUP(F310,'組合情報管理簿（R10927現在）'!$G:$I,3,FALSE))</f>
        <v>23332</v>
      </c>
      <c r="H310" s="82" t="b">
        <f t="shared" si="19"/>
        <v>1</v>
      </c>
      <c r="I310" s="99" t="str">
        <f>IF(B310=0,"",IF(ISERROR(VLOOKUP(E310,#REF!,2,FALSE)),"非該当","該当"))</f>
        <v>非該当</v>
      </c>
      <c r="J310" s="99">
        <f t="shared" si="18"/>
        <v>1</v>
      </c>
      <c r="K310" s="57" t="str">
        <f>①登録用リスト!C285</f>
        <v>東京都</v>
      </c>
      <c r="L310" s="51" t="str">
        <f>①登録用リスト!D285</f>
        <v>ほうせいだいがく</v>
      </c>
    </row>
    <row r="311" spans="1:12" ht="17.25" customHeight="1" x14ac:dyDescent="0.15">
      <c r="A311" s="84">
        <v>278</v>
      </c>
      <c r="B311" s="87" t="str">
        <f>①登録用リスト!B286</f>
        <v>法令出版健康保険組合</v>
      </c>
      <c r="C311" s="87" t="str">
        <f>IF(ISERROR(VLOOKUP(E311,'組合情報管理簿（R10927現在）'!$A:$G,7,FALSE)),"",VLOOKUP(E311,'組合情報管理簿（R10927現在）'!$A:$G,7,FALSE)&amp;"健康保険組合")</f>
        <v>法令出版健康保険組合</v>
      </c>
      <c r="D311" s="82" t="b">
        <f t="shared" si="17"/>
        <v>1</v>
      </c>
      <c r="E311" s="103">
        <f>IF(ISERROR(VLOOKUP(B311,貼り付け用!$S:$V,4,FALSE)),"",VLOOKUP(B311,貼り付け用!$S:$V,4,FALSE))</f>
        <v>53153</v>
      </c>
      <c r="F311" s="87" t="str">
        <f>VLOOKUP(E311,'組合情報管理簿（R10927現在）'!$A:$G,7,FALSE)</f>
        <v>法令出版</v>
      </c>
      <c r="G311" s="103">
        <f>IF(ISERROR(VLOOKUP(F311,'組合情報管理簿（R10927現在）'!$G:$I,3,FALSE)),"",VLOOKUP(F311,'組合情報管理簿（R10927現在）'!$G:$I,3,FALSE))</f>
        <v>53153</v>
      </c>
      <c r="H311" s="82" t="b">
        <f t="shared" si="19"/>
        <v>1</v>
      </c>
      <c r="I311" s="99" t="str">
        <f>IF(B311=0,"",IF(ISERROR(VLOOKUP(E311,#REF!,2,FALSE)),"非該当","該当"))</f>
        <v>非該当</v>
      </c>
      <c r="J311" s="99">
        <f t="shared" si="18"/>
        <v>1</v>
      </c>
      <c r="K311" s="57" t="str">
        <f>①登録用リスト!C286</f>
        <v>長野県</v>
      </c>
      <c r="L311" s="51" t="str">
        <f>①登録用リスト!D286</f>
        <v>ほうれいしゅっぱん</v>
      </c>
    </row>
    <row r="312" spans="1:12" ht="17.25" customHeight="1" x14ac:dyDescent="0.15">
      <c r="A312" s="84">
        <v>279</v>
      </c>
      <c r="B312" s="87" t="str">
        <f>①登録用リスト!B287</f>
        <v>北陸情報産業健康保険組合</v>
      </c>
      <c r="C312" s="87" t="str">
        <f>IF(ISERROR(VLOOKUP(E312,'組合情報管理簿（R10927現在）'!$A:$G,7,FALSE)),"",VLOOKUP(E312,'組合情報管理簿（R10927現在）'!$A:$G,7,FALSE)&amp;"健康保険組合")</f>
        <v>北陸情報産業健康保険組合</v>
      </c>
      <c r="D312" s="82" t="b">
        <f t="shared" si="17"/>
        <v>1</v>
      </c>
      <c r="E312" s="103">
        <f>IF(ISERROR(VLOOKUP(B312,貼り付け用!$S:$V,4,FALSE)),"",VLOOKUP(B312,貼り付け用!$S:$V,4,FALSE))</f>
        <v>50186</v>
      </c>
      <c r="F312" s="87" t="str">
        <f>VLOOKUP(E312,'組合情報管理簿（R10927現在）'!$A:$G,7,FALSE)</f>
        <v>北陸情報産業</v>
      </c>
      <c r="G312" s="103">
        <f>IF(ISERROR(VLOOKUP(F312,'組合情報管理簿（R10927現在）'!$G:$I,3,FALSE)),"",VLOOKUP(F312,'組合情報管理簿（R10927現在）'!$G:$I,3,FALSE))</f>
        <v>50186</v>
      </c>
      <c r="H312" s="82" t="b">
        <f t="shared" si="19"/>
        <v>1</v>
      </c>
      <c r="I312" s="99" t="str">
        <f>IF(B312=0,"",IF(ISERROR(VLOOKUP(E312,#REF!,2,FALSE)),"非該当","該当"))</f>
        <v>非該当</v>
      </c>
      <c r="J312" s="99">
        <f t="shared" si="18"/>
        <v>1</v>
      </c>
      <c r="K312" s="57" t="str">
        <f>①登録用リスト!C287</f>
        <v>石川県</v>
      </c>
      <c r="L312" s="51" t="str">
        <f>①登録用リスト!D287</f>
        <v>ほくりくじょうほうさんぎょう</v>
      </c>
    </row>
    <row r="313" spans="1:12" ht="17.25" customHeight="1" x14ac:dyDescent="0.15">
      <c r="A313" s="84">
        <v>280</v>
      </c>
      <c r="B313" s="87" t="str">
        <f>①登録用リスト!B288</f>
        <v>北海道医療健康保険組合</v>
      </c>
      <c r="C313" s="87" t="str">
        <f>IF(ISERROR(VLOOKUP(E313,'組合情報管理簿（R10927現在）'!$A:$G,7,FALSE)),"",VLOOKUP(E313,'組合情報管理簿（R10927現在）'!$A:$G,7,FALSE)&amp;"健康保険組合")</f>
        <v>北海道医療健康保険組合</v>
      </c>
      <c r="D313" s="82" t="b">
        <f t="shared" si="17"/>
        <v>1</v>
      </c>
      <c r="E313" s="103">
        <f>IF(ISERROR(VLOOKUP(B313,貼り付け用!$S:$V,4,FALSE)),"",VLOOKUP(B313,貼り付け用!$S:$V,4,FALSE))</f>
        <v>10710</v>
      </c>
      <c r="F313" s="87" t="str">
        <f>VLOOKUP(E313,'組合情報管理簿（R10927現在）'!$A:$G,7,FALSE)</f>
        <v>北海道医療</v>
      </c>
      <c r="G313" s="103">
        <f>IF(ISERROR(VLOOKUP(F313,'組合情報管理簿（R10927現在）'!$G:$I,3,FALSE)),"",VLOOKUP(F313,'組合情報管理簿（R10927現在）'!$G:$I,3,FALSE))</f>
        <v>10710</v>
      </c>
      <c r="H313" s="82" t="b">
        <f t="shared" si="19"/>
        <v>1</v>
      </c>
      <c r="I313" s="99" t="str">
        <f>IF(B313=0,"",IF(ISERROR(VLOOKUP(E313,#REF!,2,FALSE)),"非該当","該当"))</f>
        <v>非該当</v>
      </c>
      <c r="J313" s="99">
        <f t="shared" si="18"/>
        <v>1</v>
      </c>
      <c r="K313" s="57" t="str">
        <f>①登録用リスト!C288</f>
        <v>北海道</v>
      </c>
      <c r="L313" s="51" t="str">
        <f>①登録用リスト!D288</f>
        <v>ほっかいどういりょう</v>
      </c>
    </row>
    <row r="314" spans="1:12" ht="17.25" customHeight="1" x14ac:dyDescent="0.15">
      <c r="A314" s="84">
        <v>281</v>
      </c>
      <c r="B314" s="87" t="str">
        <f>①登録用リスト!B289</f>
        <v>ホトニクス・グループ健康保険組合</v>
      </c>
      <c r="C314" s="87" t="str">
        <f>IF(ISERROR(VLOOKUP(E314,'組合情報管理簿（R10927現在）'!$A:$G,7,FALSE)),"",VLOOKUP(E314,'組合情報管理簿（R10927現在）'!$A:$G,7,FALSE)&amp;"健康保険組合")</f>
        <v>ホトニクス・グループ健康保険組合</v>
      </c>
      <c r="D314" s="82" t="b">
        <f t="shared" si="17"/>
        <v>1</v>
      </c>
      <c r="E314" s="103">
        <f>IF(ISERROR(VLOOKUP(B314,貼り付け用!$S:$V,4,FALSE)),"",VLOOKUP(B314,貼り付け用!$S:$V,4,FALSE))</f>
        <v>55735</v>
      </c>
      <c r="F314" s="87" t="str">
        <f>VLOOKUP(E314,'組合情報管理簿（R10927現在）'!$A:$G,7,FALSE)</f>
        <v>ホトニクス・グループ</v>
      </c>
      <c r="G314" s="103">
        <f>IF(ISERROR(VLOOKUP(F314,'組合情報管理簿（R10927現在）'!$G:$I,3,FALSE)),"",VLOOKUP(F314,'組合情報管理簿（R10927現在）'!$G:$I,3,FALSE))</f>
        <v>55735</v>
      </c>
      <c r="H314" s="82" t="b">
        <f t="shared" si="19"/>
        <v>1</v>
      </c>
      <c r="I314" s="99" t="str">
        <f>IF(B314=0,"",IF(ISERROR(VLOOKUP(E314,#REF!,2,FALSE)),"非該当","該当"))</f>
        <v>非該当</v>
      </c>
      <c r="J314" s="99">
        <f t="shared" si="18"/>
        <v>1</v>
      </c>
      <c r="K314" s="57" t="str">
        <f>①登録用リスト!C289</f>
        <v>静岡県</v>
      </c>
      <c r="L314" s="51" t="str">
        <f>①登録用リスト!D289</f>
        <v>ほとにくす・ぐるーぷ</v>
      </c>
    </row>
    <row r="315" spans="1:12" ht="17.25" customHeight="1" x14ac:dyDescent="0.15">
      <c r="A315" s="84">
        <v>282</v>
      </c>
      <c r="B315" s="87" t="str">
        <f>①登録用リスト!B290</f>
        <v>ホンダ健康保険組合</v>
      </c>
      <c r="C315" s="87" t="str">
        <f>IF(ISERROR(VLOOKUP(E315,'組合情報管理簿（R10927現在）'!$A:$G,7,FALSE)),"",VLOOKUP(E315,'組合情報管理簿（R10927現在）'!$A:$G,7,FALSE)&amp;"健康保険組合")</f>
        <v>ホンダ健康保険組合</v>
      </c>
      <c r="D315" s="82" t="b">
        <f t="shared" si="17"/>
        <v>1</v>
      </c>
      <c r="E315" s="103">
        <f>IF(ISERROR(VLOOKUP(B315,貼り付け用!$S:$V,4,FALSE)),"",VLOOKUP(B315,貼り付け用!$S:$V,4,FALSE))</f>
        <v>23713</v>
      </c>
      <c r="F315" s="87" t="str">
        <f>VLOOKUP(E315,'組合情報管理簿（R10927現在）'!$A:$G,7,FALSE)</f>
        <v>ホンダ</v>
      </c>
      <c r="G315" s="103">
        <f>IF(ISERROR(VLOOKUP(F315,'組合情報管理簿（R10927現在）'!$G:$I,3,FALSE)),"",VLOOKUP(F315,'組合情報管理簿（R10927現在）'!$G:$I,3,FALSE))</f>
        <v>23713</v>
      </c>
      <c r="H315" s="82" t="b">
        <f t="shared" si="19"/>
        <v>1</v>
      </c>
      <c r="I315" s="99" t="str">
        <f>IF(B315=0,"",IF(ISERROR(VLOOKUP(E315,#REF!,2,FALSE)),"非該当","該当"))</f>
        <v>非該当</v>
      </c>
      <c r="J315" s="99">
        <f t="shared" si="18"/>
        <v>1</v>
      </c>
      <c r="K315" s="57" t="str">
        <f>①登録用リスト!C290</f>
        <v>東京都</v>
      </c>
      <c r="L315" s="51" t="str">
        <f>①登録用リスト!D290</f>
        <v>ほんだ</v>
      </c>
    </row>
    <row r="316" spans="1:12" ht="17.25" customHeight="1" x14ac:dyDescent="0.15">
      <c r="A316" s="84">
        <v>283</v>
      </c>
      <c r="B316" s="87" t="str">
        <f>①登録用リスト!B291</f>
        <v>マーレ健康保険組合</v>
      </c>
      <c r="C316" s="87" t="str">
        <f>IF(ISERROR(VLOOKUP(E316,'組合情報管理簿（R10927現在）'!$A:$G,7,FALSE)),"",VLOOKUP(E316,'組合情報管理簿（R10927現在）'!$A:$G,7,FALSE)&amp;"健康保険組合")</f>
        <v>マーレ健康保険組合</v>
      </c>
      <c r="D316" s="82" t="b">
        <f t="shared" si="17"/>
        <v>1</v>
      </c>
      <c r="E316" s="103">
        <f>IF(ISERROR(VLOOKUP(B316,貼り付け用!$S:$V,4,FALSE)),"",VLOOKUP(B316,貼り付け用!$S:$V,4,FALSE))</f>
        <v>43447</v>
      </c>
      <c r="F316" s="87" t="str">
        <f>VLOOKUP(E316,'組合情報管理簿（R10927現在）'!$A:$G,7,FALSE)</f>
        <v>マーレ</v>
      </c>
      <c r="G316" s="103">
        <f>IF(ISERROR(VLOOKUP(F316,'組合情報管理簿（R10927現在）'!$G:$I,3,FALSE)),"",VLOOKUP(F316,'組合情報管理簿（R10927現在）'!$G:$I,3,FALSE))</f>
        <v>43447</v>
      </c>
      <c r="H316" s="82" t="b">
        <f t="shared" si="19"/>
        <v>1</v>
      </c>
      <c r="I316" s="99" t="str">
        <f>IF(B316=0,"",IF(ISERROR(VLOOKUP(E316,#REF!,2,FALSE)),"非該当","該当"))</f>
        <v>非該当</v>
      </c>
      <c r="J316" s="99">
        <f t="shared" si="18"/>
        <v>1</v>
      </c>
      <c r="K316" s="57" t="str">
        <f>①登録用リスト!C291</f>
        <v>埼玉県</v>
      </c>
      <c r="L316" s="51" t="str">
        <f>①登録用リスト!D291</f>
        <v>まーれ</v>
      </c>
    </row>
    <row r="317" spans="1:12" ht="17.25" customHeight="1" x14ac:dyDescent="0.15">
      <c r="A317" s="84">
        <v>284</v>
      </c>
      <c r="B317" s="87" t="str">
        <f>①登録用リスト!B292</f>
        <v>前田道路健康保険組合</v>
      </c>
      <c r="C317" s="87" t="str">
        <f>IF(ISERROR(VLOOKUP(E317,'組合情報管理簿（R10927現在）'!$A:$G,7,FALSE)),"",VLOOKUP(E317,'組合情報管理簿（R10927現在）'!$A:$G,7,FALSE)&amp;"健康保険組合")</f>
        <v>前田道路健康保険組合</v>
      </c>
      <c r="D317" s="82" t="b">
        <f t="shared" si="17"/>
        <v>1</v>
      </c>
      <c r="E317" s="103">
        <f>IF(ISERROR(VLOOKUP(B317,貼り付け用!$S:$V,4,FALSE)),"",VLOOKUP(B317,貼り付け用!$S:$V,4,FALSE))</f>
        <v>27901</v>
      </c>
      <c r="F317" s="87" t="str">
        <f>VLOOKUP(E317,'組合情報管理簿（R10927現在）'!$A:$G,7,FALSE)</f>
        <v>前田道路</v>
      </c>
      <c r="G317" s="103">
        <f>IF(ISERROR(VLOOKUP(F317,'組合情報管理簿（R10927現在）'!$G:$I,3,FALSE)),"",VLOOKUP(F317,'組合情報管理簿（R10927現在）'!$G:$I,3,FALSE))</f>
        <v>27901</v>
      </c>
      <c r="H317" s="82" t="b">
        <f t="shared" si="19"/>
        <v>1</v>
      </c>
      <c r="I317" s="99" t="str">
        <f>IF(B317=0,"",IF(ISERROR(VLOOKUP(E317,#REF!,2,FALSE)),"非該当","該当"))</f>
        <v>非該当</v>
      </c>
      <c r="J317" s="99">
        <f t="shared" si="18"/>
        <v>1</v>
      </c>
      <c r="K317" s="57" t="str">
        <f>①登録用リスト!C292</f>
        <v>東京都</v>
      </c>
      <c r="L317" s="51" t="str">
        <f>①登録用リスト!D292</f>
        <v>まえだどうろ</v>
      </c>
    </row>
    <row r="318" spans="1:12" ht="17.25" customHeight="1" x14ac:dyDescent="0.15">
      <c r="A318" s="84">
        <v>285</v>
      </c>
      <c r="B318" s="87" t="str">
        <f>①登録用リスト!B293</f>
        <v>マキタ健康保険組合</v>
      </c>
      <c r="C318" s="87" t="str">
        <f>IF(ISERROR(VLOOKUP(E318,'組合情報管理簿（R10927現在）'!$A:$G,7,FALSE)),"",VLOOKUP(E318,'組合情報管理簿（R10927現在）'!$A:$G,7,FALSE)&amp;"健康保険組合")</f>
        <v>マキタ健康保険組合</v>
      </c>
      <c r="D318" s="82" t="b">
        <f t="shared" si="17"/>
        <v>1</v>
      </c>
      <c r="E318" s="103">
        <f>IF(ISERROR(VLOOKUP(B318,貼り付け用!$S:$V,4,FALSE)),"",VLOOKUP(B318,貼り付け用!$S:$V,4,FALSE))</f>
        <v>57591</v>
      </c>
      <c r="F318" s="87" t="str">
        <f>VLOOKUP(E318,'組合情報管理簿（R10927現在）'!$A:$G,7,FALSE)</f>
        <v>マキタ</v>
      </c>
      <c r="G318" s="103">
        <f>IF(ISERROR(VLOOKUP(F318,'組合情報管理簿（R10927現在）'!$G:$I,3,FALSE)),"",VLOOKUP(F318,'組合情報管理簿（R10927現在）'!$G:$I,3,FALSE))</f>
        <v>57591</v>
      </c>
      <c r="H318" s="82" t="b">
        <f t="shared" si="19"/>
        <v>1</v>
      </c>
      <c r="I318" s="99" t="str">
        <f>IF(B318=0,"",IF(ISERROR(VLOOKUP(E318,#REF!,2,FALSE)),"非該当","該当"))</f>
        <v>非該当</v>
      </c>
      <c r="J318" s="99">
        <f t="shared" si="18"/>
        <v>1</v>
      </c>
      <c r="K318" s="57" t="str">
        <f>①登録用リスト!C293</f>
        <v>愛知県</v>
      </c>
      <c r="L318" s="51" t="str">
        <f>①登録用リスト!D293</f>
        <v>まきた</v>
      </c>
    </row>
    <row r="319" spans="1:12" ht="17.25" customHeight="1" x14ac:dyDescent="0.15">
      <c r="A319" s="84">
        <v>286</v>
      </c>
      <c r="B319" s="87" t="str">
        <f>①登録用リスト!B294</f>
        <v>マツダ健康保険組合</v>
      </c>
      <c r="C319" s="87" t="str">
        <f>IF(ISERROR(VLOOKUP(E319,'組合情報管理簿（R10927現在）'!$A:$G,7,FALSE)),"",VLOOKUP(E319,'組合情報管理簿（R10927現在）'!$A:$G,7,FALSE)&amp;"健康保険組合")</f>
        <v>マツダ健康保険組合</v>
      </c>
      <c r="D319" s="82" t="b">
        <f t="shared" si="17"/>
        <v>1</v>
      </c>
      <c r="E319" s="103">
        <f>IF(ISERROR(VLOOKUP(B319,貼り付け用!$S:$V,4,FALSE)),"",VLOOKUP(B319,貼り付け用!$S:$V,4,FALSE))</f>
        <v>83053</v>
      </c>
      <c r="F319" s="87" t="str">
        <f>VLOOKUP(E319,'組合情報管理簿（R10927現在）'!$A:$G,7,FALSE)</f>
        <v>マツダ</v>
      </c>
      <c r="G319" s="103">
        <f>IF(ISERROR(VLOOKUP(F319,'組合情報管理簿（R10927現在）'!$G:$I,3,FALSE)),"",VLOOKUP(F319,'組合情報管理簿（R10927現在）'!$G:$I,3,FALSE))</f>
        <v>83053</v>
      </c>
      <c r="H319" s="82" t="b">
        <f t="shared" si="19"/>
        <v>1</v>
      </c>
      <c r="I319" s="99" t="str">
        <f>IF(B319=0,"",IF(ISERROR(VLOOKUP(E319,#REF!,2,FALSE)),"非該当","該当"))</f>
        <v>非該当</v>
      </c>
      <c r="J319" s="99">
        <f t="shared" si="18"/>
        <v>1</v>
      </c>
      <c r="K319" s="57" t="str">
        <f>①登録用リスト!C294</f>
        <v>広島県</v>
      </c>
      <c r="L319" s="51" t="str">
        <f>①登録用リスト!D294</f>
        <v>まつだ</v>
      </c>
    </row>
    <row r="320" spans="1:12" ht="17.25" customHeight="1" x14ac:dyDescent="0.15">
      <c r="A320" s="84">
        <v>287</v>
      </c>
      <c r="B320" s="87" t="str">
        <f>①登録用リスト!B295</f>
        <v>松屋健康保険組合</v>
      </c>
      <c r="C320" s="87" t="str">
        <f>IF(ISERROR(VLOOKUP(E320,'組合情報管理簿（R10927現在）'!$A:$G,7,FALSE)),"",VLOOKUP(E320,'組合情報管理簿（R10927現在）'!$A:$G,7,FALSE)&amp;"健康保険組合")</f>
        <v>松屋健康保険組合</v>
      </c>
      <c r="D320" s="82" t="b">
        <f t="shared" si="17"/>
        <v>1</v>
      </c>
      <c r="E320" s="103">
        <f>IF(ISERROR(VLOOKUP(B320,貼り付け用!$S:$V,4,FALSE)),"",VLOOKUP(B320,貼り付け用!$S:$V,4,FALSE))</f>
        <v>21586</v>
      </c>
      <c r="F320" s="87" t="str">
        <f>VLOOKUP(E320,'組合情報管理簿（R10927現在）'!$A:$G,7,FALSE)</f>
        <v>松屋</v>
      </c>
      <c r="G320" s="103">
        <f>IF(ISERROR(VLOOKUP(F320,'組合情報管理簿（R10927現在）'!$G:$I,3,FALSE)),"",VLOOKUP(F320,'組合情報管理簿（R10927現在）'!$G:$I,3,FALSE))</f>
        <v>21586</v>
      </c>
      <c r="H320" s="82" t="b">
        <f t="shared" si="19"/>
        <v>1</v>
      </c>
      <c r="I320" s="99" t="str">
        <f>IF(B320=0,"",IF(ISERROR(VLOOKUP(E320,#REF!,2,FALSE)),"非該当","該当"))</f>
        <v>非該当</v>
      </c>
      <c r="J320" s="99">
        <f t="shared" si="18"/>
        <v>1</v>
      </c>
      <c r="K320" s="57" t="str">
        <f>①登録用リスト!C295</f>
        <v>東京都</v>
      </c>
      <c r="L320" s="51" t="str">
        <f>①登録用リスト!D295</f>
        <v>まつや</v>
      </c>
    </row>
    <row r="321" spans="1:12" ht="17.25" customHeight="1" x14ac:dyDescent="0.15">
      <c r="A321" s="84">
        <v>288</v>
      </c>
      <c r="B321" s="87" t="str">
        <f>①登録用リスト!B296</f>
        <v>三浦グループ健康保険組合</v>
      </c>
      <c r="C321" s="87" t="str">
        <f>IF(ISERROR(VLOOKUP(E321,'組合情報管理簿（R10927現在）'!$A:$G,7,FALSE)),"",VLOOKUP(E321,'組合情報管理簿（R10927現在）'!$A:$G,7,FALSE)&amp;"健康保険組合")</f>
        <v>三浦グループ健康保険組合</v>
      </c>
      <c r="D321" s="82" t="b">
        <f t="shared" si="17"/>
        <v>1</v>
      </c>
      <c r="E321" s="103">
        <f>IF(ISERROR(VLOOKUP(B321,貼り付け用!$S:$V,4,FALSE)),"",VLOOKUP(B321,貼り付け用!$S:$V,4,FALSE))</f>
        <v>87214</v>
      </c>
      <c r="F321" s="87" t="str">
        <f>VLOOKUP(E321,'組合情報管理簿（R10927現在）'!$A:$G,7,FALSE)</f>
        <v>三浦グループ</v>
      </c>
      <c r="G321" s="103">
        <f>IF(ISERROR(VLOOKUP(F321,'組合情報管理簿（R10927現在）'!$G:$I,3,FALSE)),"",VLOOKUP(F321,'組合情報管理簿（R10927現在）'!$G:$I,3,FALSE))</f>
        <v>87214</v>
      </c>
      <c r="H321" s="82" t="b">
        <f t="shared" si="19"/>
        <v>1</v>
      </c>
      <c r="I321" s="99" t="str">
        <f>IF(B321=0,"",IF(ISERROR(VLOOKUP(E321,#REF!,2,FALSE)),"非該当","該当"))</f>
        <v>非該当</v>
      </c>
      <c r="J321" s="99">
        <f t="shared" si="18"/>
        <v>1</v>
      </c>
      <c r="K321" s="57" t="str">
        <f>①登録用リスト!C296</f>
        <v>愛媛県</v>
      </c>
      <c r="L321" s="51" t="str">
        <f>①登録用リスト!D296</f>
        <v>みうらぐるーぷ</v>
      </c>
    </row>
    <row r="322" spans="1:12" ht="17.25" customHeight="1" x14ac:dyDescent="0.15">
      <c r="A322" s="84">
        <v>289</v>
      </c>
      <c r="B322" s="87" t="str">
        <f>①登録用リスト!B297</f>
        <v>ミクニ健康保険組合</v>
      </c>
      <c r="C322" s="87" t="str">
        <f>IF(ISERROR(VLOOKUP(E322,'組合情報管理簿（R10927現在）'!$A:$G,7,FALSE)),"",VLOOKUP(E322,'組合情報管理簿（R10927現在）'!$A:$G,7,FALSE)&amp;"健康保険組合")</f>
        <v>ミクニ健康保険組合</v>
      </c>
      <c r="D322" s="82" t="b">
        <f t="shared" si="17"/>
        <v>1</v>
      </c>
      <c r="E322" s="103">
        <f>IF(ISERROR(VLOOKUP(B322,貼り付け用!$S:$V,4,FALSE)),"",VLOOKUP(B322,貼り付け用!$S:$V,4,FALSE))</f>
        <v>23750</v>
      </c>
      <c r="F322" s="87" t="str">
        <f>VLOOKUP(E322,'組合情報管理簿（R10927現在）'!$A:$G,7,FALSE)</f>
        <v>ミクニ</v>
      </c>
      <c r="G322" s="103">
        <f>IF(ISERROR(VLOOKUP(F322,'組合情報管理簿（R10927現在）'!$G:$I,3,FALSE)),"",VLOOKUP(F322,'組合情報管理簿（R10927現在）'!$G:$I,3,FALSE))</f>
        <v>23750</v>
      </c>
      <c r="H322" s="82" t="b">
        <f t="shared" si="19"/>
        <v>1</v>
      </c>
      <c r="I322" s="99" t="str">
        <f>IF(B322=0,"",IF(ISERROR(VLOOKUP(E322,#REF!,2,FALSE)),"非該当","該当"))</f>
        <v>非該当</v>
      </c>
      <c r="J322" s="99">
        <f t="shared" si="18"/>
        <v>1</v>
      </c>
      <c r="K322" s="57" t="str">
        <f>①登録用リスト!C297</f>
        <v>神奈川県</v>
      </c>
      <c r="L322" s="51" t="str">
        <f>①登録用リスト!D297</f>
        <v>みくに</v>
      </c>
    </row>
    <row r="323" spans="1:12" ht="17.25" customHeight="1" x14ac:dyDescent="0.15">
      <c r="A323" s="84">
        <v>290</v>
      </c>
      <c r="B323" s="87" t="str">
        <f>①登録用リスト!B298</f>
        <v>みちのく銀行健康保険組合</v>
      </c>
      <c r="C323" s="87" t="str">
        <f>IF(ISERROR(VLOOKUP(E323,'組合情報管理簿（R10927現在）'!$A:$G,7,FALSE)),"",VLOOKUP(E323,'組合情報管理簿（R10927現在）'!$A:$G,7,FALSE)&amp;"健康保険組合")</f>
        <v>みちのく銀行健康保険組合</v>
      </c>
      <c r="D323" s="82" t="b">
        <f t="shared" si="17"/>
        <v>1</v>
      </c>
      <c r="E323" s="103">
        <f>IF(ISERROR(VLOOKUP(B323,貼り付け用!$S:$V,4,FALSE)),"",VLOOKUP(B323,貼り付け用!$S:$V,4,FALSE))</f>
        <v>12051</v>
      </c>
      <c r="F323" s="87" t="str">
        <f>VLOOKUP(E323,'組合情報管理簿（R10927現在）'!$A:$G,7,FALSE)</f>
        <v>みちのく銀行</v>
      </c>
      <c r="G323" s="103">
        <f>IF(ISERROR(VLOOKUP(F323,'組合情報管理簿（R10927現在）'!$G:$I,3,FALSE)),"",VLOOKUP(F323,'組合情報管理簿（R10927現在）'!$G:$I,3,FALSE))</f>
        <v>12051</v>
      </c>
      <c r="H323" s="82" t="b">
        <f t="shared" si="19"/>
        <v>1</v>
      </c>
      <c r="I323" s="99" t="str">
        <f>IF(B323=0,"",IF(ISERROR(VLOOKUP(E323,#REF!,2,FALSE)),"非該当","該当"))</f>
        <v>非該当</v>
      </c>
      <c r="J323" s="99">
        <f t="shared" si="18"/>
        <v>1</v>
      </c>
      <c r="K323" s="57" t="str">
        <f>①登録用リスト!C298</f>
        <v>青森県</v>
      </c>
      <c r="L323" s="51" t="str">
        <f>①登録用リスト!D298</f>
        <v>みちのくぎんこう</v>
      </c>
    </row>
    <row r="324" spans="1:12" ht="17.25" customHeight="1" x14ac:dyDescent="0.15">
      <c r="A324" s="84">
        <v>291</v>
      </c>
      <c r="B324" s="87" t="str">
        <f>①登録用リスト!B299</f>
        <v>三井Ｅ＆Ｓ健康保険組合</v>
      </c>
      <c r="C324" s="87" t="str">
        <f>IF(ISERROR(VLOOKUP(E324,'組合情報管理簿（R10927現在）'!$A:$G,7,FALSE)),"",VLOOKUP(E324,'組合情報管理簿（R10927現在）'!$A:$G,7,FALSE)&amp;"健康保険組合")</f>
        <v>三井Ｅ＆Ｓ健康保険組合</v>
      </c>
      <c r="D324" s="82" t="b">
        <f t="shared" si="17"/>
        <v>1</v>
      </c>
      <c r="E324" s="103">
        <f>IF(ISERROR(VLOOKUP(B324,貼り付け用!$S:$V,4,FALSE)),"",VLOOKUP(B324,貼り付け用!$S:$V,4,FALSE))</f>
        <v>82028</v>
      </c>
      <c r="F324" s="87" t="str">
        <f>VLOOKUP(E324,'組合情報管理簿（R10927現在）'!$A:$G,7,FALSE)</f>
        <v>三井Ｅ＆Ｓ</v>
      </c>
      <c r="G324" s="103">
        <f>IF(ISERROR(VLOOKUP(F324,'組合情報管理簿（R10927現在）'!$G:$I,3,FALSE)),"",VLOOKUP(F324,'組合情報管理簿（R10927現在）'!$G:$I,3,FALSE))</f>
        <v>82028</v>
      </c>
      <c r="H324" s="82" t="b">
        <f t="shared" si="19"/>
        <v>1</v>
      </c>
      <c r="I324" s="99" t="str">
        <f>IF(B324=0,"",IF(ISERROR(VLOOKUP(E324,#REF!,2,FALSE)),"非該当","該当"))</f>
        <v>非該当</v>
      </c>
      <c r="J324" s="99">
        <f t="shared" si="18"/>
        <v>1</v>
      </c>
      <c r="K324" s="57" t="str">
        <f>①登録用リスト!C299</f>
        <v>千葉県</v>
      </c>
      <c r="L324" s="51" t="str">
        <f>①登録用リスト!D299</f>
        <v>みついＥ＆Ｓ</v>
      </c>
    </row>
    <row r="325" spans="1:12" ht="17.25" customHeight="1" x14ac:dyDescent="0.15">
      <c r="A325" s="84">
        <v>292</v>
      </c>
      <c r="B325" s="87" t="str">
        <f>①登録用リスト!B300</f>
        <v>三井住友トラスト・グループ健康保険組合</v>
      </c>
      <c r="C325" s="87" t="str">
        <f>IF(ISERROR(VLOOKUP(E325,'組合情報管理簿（R10927現在）'!$A:$G,7,FALSE)),"",VLOOKUP(E325,'組合情報管理簿（R10927現在）'!$A:$G,7,FALSE)&amp;"健康保険組合")</f>
        <v>三井住友トラスト・グループ健康保険組合</v>
      </c>
      <c r="D325" s="82" t="b">
        <f t="shared" si="17"/>
        <v>1</v>
      </c>
      <c r="E325" s="103">
        <f>IF(ISERROR(VLOOKUP(B325,貼り付け用!$S:$V,4,FALSE)),"",VLOOKUP(B325,貼り付け用!$S:$V,4,FALSE))</f>
        <v>25143</v>
      </c>
      <c r="F325" s="87" t="str">
        <f>VLOOKUP(E325,'組合情報管理簿（R10927現在）'!$A:$G,7,FALSE)</f>
        <v>三井住友トラスト・グループ</v>
      </c>
      <c r="G325" s="103">
        <f>IF(ISERROR(VLOOKUP(F325,'組合情報管理簿（R10927現在）'!$G:$I,3,FALSE)),"",VLOOKUP(F325,'組合情報管理簿（R10927現在）'!$G:$I,3,FALSE))</f>
        <v>25143</v>
      </c>
      <c r="H325" s="82" t="b">
        <f t="shared" si="19"/>
        <v>1</v>
      </c>
      <c r="I325" s="99" t="str">
        <f>IF(B325=0,"",IF(ISERROR(VLOOKUP(E325,#REF!,2,FALSE)),"非該当","該当"))</f>
        <v>非該当</v>
      </c>
      <c r="J325" s="99">
        <f t="shared" si="18"/>
        <v>1</v>
      </c>
      <c r="K325" s="57" t="str">
        <f>①登録用リスト!C300</f>
        <v>東京都</v>
      </c>
      <c r="L325" s="51" t="str">
        <f>①登録用リスト!D300</f>
        <v>みついすみともとらすとぐるーぷ</v>
      </c>
    </row>
    <row r="326" spans="1:12" ht="17.25" customHeight="1" x14ac:dyDescent="0.15">
      <c r="A326" s="84">
        <v>293</v>
      </c>
      <c r="B326" s="87" t="str">
        <f>①登録用リスト!B301</f>
        <v>三井物産健康保険組合</v>
      </c>
      <c r="C326" s="87" t="str">
        <f>IF(ISERROR(VLOOKUP(E326,'組合情報管理簿（R10927現在）'!$A:$G,7,FALSE)),"",VLOOKUP(E326,'組合情報管理簿（R10927現在）'!$A:$G,7,FALSE)&amp;"健康保険組合")</f>
        <v>三井物産健康保険組合</v>
      </c>
      <c r="D326" s="82" t="b">
        <f t="shared" si="17"/>
        <v>1</v>
      </c>
      <c r="E326" s="103">
        <f>IF(ISERROR(VLOOKUP(B326,貼り付け用!$S:$V,4,FALSE)),"",VLOOKUP(B326,貼り付け用!$S:$V,4,FALSE))</f>
        <v>24368</v>
      </c>
      <c r="F326" s="87" t="str">
        <f>VLOOKUP(E326,'組合情報管理簿（R10927現在）'!$A:$G,7,FALSE)</f>
        <v>三井物産</v>
      </c>
      <c r="G326" s="103">
        <f>IF(ISERROR(VLOOKUP(F326,'組合情報管理簿（R10927現在）'!$G:$I,3,FALSE)),"",VLOOKUP(F326,'組合情報管理簿（R10927現在）'!$G:$I,3,FALSE))</f>
        <v>24368</v>
      </c>
      <c r="H326" s="82" t="b">
        <f t="shared" si="19"/>
        <v>1</v>
      </c>
      <c r="I326" s="99" t="str">
        <f>IF(B326=0,"",IF(ISERROR(VLOOKUP(E326,#REF!,2,FALSE)),"非該当","該当"))</f>
        <v>非該当</v>
      </c>
      <c r="J326" s="99">
        <f t="shared" si="18"/>
        <v>1</v>
      </c>
      <c r="K326" s="57" t="str">
        <f>①登録用リスト!C301</f>
        <v>東京都</v>
      </c>
      <c r="L326" s="51" t="str">
        <f>①登録用リスト!D301</f>
        <v>みついぶっさん</v>
      </c>
    </row>
    <row r="327" spans="1:12" ht="17.25" customHeight="1" x14ac:dyDescent="0.15">
      <c r="A327" s="84">
        <v>294</v>
      </c>
      <c r="B327" s="87" t="str">
        <f>①登録用リスト!B302</f>
        <v>ミツトヨ健康保険組合</v>
      </c>
      <c r="C327" s="87" t="str">
        <f>IF(ISERROR(VLOOKUP(E327,'組合情報管理簿（R10927現在）'!$A:$G,7,FALSE)),"",VLOOKUP(E327,'組合情報管理簿（R10927現在）'!$A:$G,7,FALSE)&amp;"健康保険組合")</f>
        <v>ミツトヨ健康保険組合</v>
      </c>
      <c r="D327" s="82" t="b">
        <f t="shared" si="17"/>
        <v>1</v>
      </c>
      <c r="E327" s="103">
        <f>IF(ISERROR(VLOOKUP(B327,貼り付け用!$S:$V,4,FALSE)),"",VLOOKUP(B327,貼り付け用!$S:$V,4,FALSE))</f>
        <v>27549</v>
      </c>
      <c r="F327" s="87" t="str">
        <f>VLOOKUP(E327,'組合情報管理簿（R10927現在）'!$A:$G,7,FALSE)</f>
        <v>ミツトヨ</v>
      </c>
      <c r="G327" s="103">
        <f>IF(ISERROR(VLOOKUP(F327,'組合情報管理簿（R10927現在）'!$G:$I,3,FALSE)),"",VLOOKUP(F327,'組合情報管理簿（R10927現在）'!$G:$I,3,FALSE))</f>
        <v>27549</v>
      </c>
      <c r="H327" s="82" t="b">
        <f t="shared" si="19"/>
        <v>1</v>
      </c>
      <c r="I327" s="99" t="str">
        <f>IF(B327=0,"",IF(ISERROR(VLOOKUP(E327,#REF!,2,FALSE)),"非該当","該当"))</f>
        <v>非該当</v>
      </c>
      <c r="J327" s="99">
        <f t="shared" si="18"/>
        <v>1</v>
      </c>
      <c r="K327" s="57" t="str">
        <f>①登録用リスト!C302</f>
        <v>神奈川県</v>
      </c>
      <c r="L327" s="51" t="str">
        <f>①登録用リスト!D302</f>
        <v>みつとよ</v>
      </c>
    </row>
    <row r="328" spans="1:12" ht="17.25" customHeight="1" x14ac:dyDescent="0.15">
      <c r="A328" s="84">
        <v>295</v>
      </c>
      <c r="B328" s="87" t="str">
        <f>①登録用リスト!B303</f>
        <v>三菱地所健康保険組合</v>
      </c>
      <c r="C328" s="87" t="str">
        <f>IF(ISERROR(VLOOKUP(E328,'組合情報管理簿（R10927現在）'!$A:$G,7,FALSE)),"",VLOOKUP(E328,'組合情報管理簿（R10927現在）'!$A:$G,7,FALSE)&amp;"健康保険組合")</f>
        <v>三菱地所健康保険組合</v>
      </c>
      <c r="D328" s="82" t="b">
        <f t="shared" si="17"/>
        <v>1</v>
      </c>
      <c r="E328" s="103">
        <f>IF(ISERROR(VLOOKUP(B328,貼り付け用!$S:$V,4,FALSE)),"",VLOOKUP(B328,貼り付け用!$S:$V,4,FALSE))</f>
        <v>26391</v>
      </c>
      <c r="F328" s="87" t="str">
        <f>VLOOKUP(E328,'組合情報管理簿（R10927現在）'!$A:$G,7,FALSE)</f>
        <v>三菱地所</v>
      </c>
      <c r="G328" s="103">
        <f>IF(ISERROR(VLOOKUP(F328,'組合情報管理簿（R10927現在）'!$G:$I,3,FALSE)),"",VLOOKUP(F328,'組合情報管理簿（R10927現在）'!$G:$I,3,FALSE))</f>
        <v>26391</v>
      </c>
      <c r="H328" s="82" t="b">
        <f t="shared" si="19"/>
        <v>1</v>
      </c>
      <c r="I328" s="99" t="str">
        <f>IF(B328=0,"",IF(ISERROR(VLOOKUP(E328,#REF!,2,FALSE)),"非該当","該当"))</f>
        <v>非該当</v>
      </c>
      <c r="J328" s="99">
        <f t="shared" si="18"/>
        <v>1</v>
      </c>
      <c r="K328" s="57" t="str">
        <f>①登録用リスト!C303</f>
        <v>東京都</v>
      </c>
      <c r="L328" s="51" t="str">
        <f>①登録用リスト!D303</f>
        <v>みつびしじしょ</v>
      </c>
    </row>
    <row r="329" spans="1:12" ht="17.25" customHeight="1" x14ac:dyDescent="0.15">
      <c r="A329" s="84">
        <v>296</v>
      </c>
      <c r="B329" s="87" t="str">
        <f>①登録用リスト!B304</f>
        <v>三菱自動車健康保険組合</v>
      </c>
      <c r="C329" s="87" t="str">
        <f>IF(ISERROR(VLOOKUP(E329,'組合情報管理簿（R10927現在）'!$A:$G,7,FALSE)),"",VLOOKUP(E329,'組合情報管理簿（R10927現在）'!$A:$G,7,FALSE)&amp;"健康保険組合")</f>
        <v>三菱自動車健康保険組合</v>
      </c>
      <c r="D329" s="82" t="b">
        <f t="shared" si="17"/>
        <v>1</v>
      </c>
      <c r="E329" s="103">
        <f>IF(ISERROR(VLOOKUP(B329,貼り付け用!$S:$V,4,FALSE)),"",VLOOKUP(B329,貼り付け用!$S:$V,4,FALSE))</f>
        <v>26709</v>
      </c>
      <c r="F329" s="87" t="str">
        <f>VLOOKUP(E329,'組合情報管理簿（R10927現在）'!$A:$G,7,FALSE)</f>
        <v>三菱自動車</v>
      </c>
      <c r="G329" s="103">
        <f>IF(ISERROR(VLOOKUP(F329,'組合情報管理簿（R10927現在）'!$G:$I,3,FALSE)),"",VLOOKUP(F329,'組合情報管理簿（R10927現在）'!$G:$I,3,FALSE))</f>
        <v>26709</v>
      </c>
      <c r="H329" s="82" t="b">
        <f t="shared" si="19"/>
        <v>1</v>
      </c>
      <c r="I329" s="99" t="str">
        <f>IF(B329=0,"",IF(ISERROR(VLOOKUP(E329,#REF!,2,FALSE)),"非該当","該当"))</f>
        <v>非該当</v>
      </c>
      <c r="J329" s="99">
        <f t="shared" si="18"/>
        <v>1</v>
      </c>
      <c r="K329" s="57" t="str">
        <f>①登録用リスト!C304</f>
        <v>東京都</v>
      </c>
      <c r="L329" s="51" t="str">
        <f>①登録用リスト!D304</f>
        <v>みつびしじどうしゃ</v>
      </c>
    </row>
    <row r="330" spans="1:12" ht="17.25" customHeight="1" x14ac:dyDescent="0.15">
      <c r="A330" s="84">
        <v>297</v>
      </c>
      <c r="B330" s="87" t="str">
        <f>①登録用リスト!B305</f>
        <v>三菱マテリアル健康保険組合</v>
      </c>
      <c r="C330" s="87" t="str">
        <f>IF(ISERROR(VLOOKUP(E330,'組合情報管理簿（R10927現在）'!$A:$G,7,FALSE)),"",VLOOKUP(E330,'組合情報管理簿（R10927現在）'!$A:$G,7,FALSE)&amp;"健康保険組合")</f>
        <v>三菱マテリアル健康保険組合</v>
      </c>
      <c r="D330" s="82" t="b">
        <f t="shared" si="17"/>
        <v>1</v>
      </c>
      <c r="E330" s="103">
        <f>IF(ISERROR(VLOOKUP(B330,貼り付け用!$S:$V,4,FALSE)),"",VLOOKUP(B330,貼り付け用!$S:$V,4,FALSE))</f>
        <v>22627</v>
      </c>
      <c r="F330" s="87" t="str">
        <f>VLOOKUP(E330,'組合情報管理簿（R10927現在）'!$A:$G,7,FALSE)</f>
        <v>三菱マテリアル</v>
      </c>
      <c r="G330" s="103">
        <f>IF(ISERROR(VLOOKUP(F330,'組合情報管理簿（R10927現在）'!$G:$I,3,FALSE)),"",VLOOKUP(F330,'組合情報管理簿（R10927現在）'!$G:$I,3,FALSE))</f>
        <v>22627</v>
      </c>
      <c r="H330" s="82" t="b">
        <f t="shared" si="19"/>
        <v>1</v>
      </c>
      <c r="I330" s="99" t="str">
        <f>IF(B330=0,"",IF(ISERROR(VLOOKUP(E330,#REF!,2,FALSE)),"非該当","該当"))</f>
        <v>非該当</v>
      </c>
      <c r="J330" s="99">
        <f t="shared" si="18"/>
        <v>1</v>
      </c>
      <c r="K330" s="57" t="str">
        <f>①登録用リスト!C305</f>
        <v>東京都</v>
      </c>
      <c r="L330" s="51" t="str">
        <f>①登録用リスト!D305</f>
        <v>みつびしまてりある</v>
      </c>
    </row>
    <row r="331" spans="1:12" ht="17.25" customHeight="1" x14ac:dyDescent="0.15">
      <c r="A331" s="84">
        <v>298</v>
      </c>
      <c r="B331" s="87" t="str">
        <f>①登録用リスト!B306</f>
        <v>みづほ健康保険組合</v>
      </c>
      <c r="C331" s="87" t="str">
        <f>IF(ISERROR(VLOOKUP(E331,'組合情報管理簿（R10927現在）'!$A:$G,7,FALSE)),"",VLOOKUP(E331,'組合情報管理簿（R10927現在）'!$A:$G,7,FALSE)&amp;"健康保険組合")</f>
        <v>みづほ健康保険組合</v>
      </c>
      <c r="D331" s="82" t="b">
        <f t="shared" si="17"/>
        <v>1</v>
      </c>
      <c r="E331" s="103">
        <f>IF(ISERROR(VLOOKUP(B331,貼り付け用!$S:$V,4,FALSE)),"",VLOOKUP(B331,貼り付け用!$S:$V,4,FALSE))</f>
        <v>73417</v>
      </c>
      <c r="F331" s="87" t="str">
        <f>VLOOKUP(E331,'組合情報管理簿（R10927現在）'!$A:$G,7,FALSE)</f>
        <v>みづほ</v>
      </c>
      <c r="G331" s="103">
        <f>IF(ISERROR(VLOOKUP(F331,'組合情報管理簿（R10927現在）'!$G:$I,3,FALSE)),"",VLOOKUP(F331,'組合情報管理簿（R10927現在）'!$G:$I,3,FALSE))</f>
        <v>73417</v>
      </c>
      <c r="H331" s="82" t="b">
        <f t="shared" si="19"/>
        <v>1</v>
      </c>
      <c r="I331" s="99" t="str">
        <f>IF(B331=0,"",IF(ISERROR(VLOOKUP(E331,#REF!,2,FALSE)),"非該当","該当"))</f>
        <v>非該当</v>
      </c>
      <c r="J331" s="99">
        <f t="shared" si="18"/>
        <v>1</v>
      </c>
      <c r="K331" s="57" t="str">
        <f>①登録用リスト!C306</f>
        <v>兵庫県</v>
      </c>
      <c r="L331" s="51" t="str">
        <f>①登録用リスト!D306</f>
        <v>みづほ</v>
      </c>
    </row>
    <row r="332" spans="1:12" ht="17.25" customHeight="1" x14ac:dyDescent="0.15">
      <c r="A332" s="84">
        <v>299</v>
      </c>
      <c r="B332" s="87" t="str">
        <f>①登録用リスト!B307</f>
        <v>村田製作所健康保険組合</v>
      </c>
      <c r="C332" s="87" t="str">
        <f>IF(ISERROR(VLOOKUP(E332,'組合情報管理簿（R10927現在）'!$A:$G,7,FALSE)),"",VLOOKUP(E332,'組合情報管理簿（R10927現在）'!$A:$G,7,FALSE)&amp;"健康保険組合")</f>
        <v>村田製作所健康保険組合</v>
      </c>
      <c r="D332" s="82" t="b">
        <f t="shared" si="17"/>
        <v>1</v>
      </c>
      <c r="E332" s="103">
        <f>IF(ISERROR(VLOOKUP(B332,貼り付け用!$S:$V,4,FALSE)),"",VLOOKUP(B332,貼り付け用!$S:$V,4,FALSE))</f>
        <v>71448</v>
      </c>
      <c r="F332" s="87" t="str">
        <f>VLOOKUP(E332,'組合情報管理簿（R10927現在）'!$A:$G,7,FALSE)</f>
        <v>村田製作所</v>
      </c>
      <c r="G332" s="103">
        <f>IF(ISERROR(VLOOKUP(F332,'組合情報管理簿（R10927現在）'!$G:$I,3,FALSE)),"",VLOOKUP(F332,'組合情報管理簿（R10927現在）'!$G:$I,3,FALSE))</f>
        <v>71448</v>
      </c>
      <c r="H332" s="82" t="b">
        <f t="shared" si="19"/>
        <v>1</v>
      </c>
      <c r="I332" s="99" t="str">
        <f>IF(B332=0,"",IF(ISERROR(VLOOKUP(E332,#REF!,2,FALSE)),"非該当","該当"))</f>
        <v>非該当</v>
      </c>
      <c r="J332" s="99">
        <f t="shared" si="18"/>
        <v>1</v>
      </c>
      <c r="K332" s="57" t="str">
        <f>①登録用リスト!C307</f>
        <v>京都府</v>
      </c>
      <c r="L332" s="51" t="str">
        <f>①登録用リスト!D307</f>
        <v>むらたせいさくじょ</v>
      </c>
    </row>
    <row r="333" spans="1:12" ht="17.25" customHeight="1" x14ac:dyDescent="0.15">
      <c r="A333" s="84">
        <v>300</v>
      </c>
      <c r="B333" s="87" t="str">
        <f>①登録用リスト!B308</f>
        <v>明治安田生命健康保険組合</v>
      </c>
      <c r="C333" s="87" t="str">
        <f>IF(ISERROR(VLOOKUP(E333,'組合情報管理簿（R10927現在）'!$A:$G,7,FALSE)),"",VLOOKUP(E333,'組合情報管理簿（R10927現在）'!$A:$G,7,FALSE)&amp;"健康保険組合")</f>
        <v>明治安田生命健康保険組合</v>
      </c>
      <c r="D333" s="82" t="b">
        <f t="shared" si="17"/>
        <v>1</v>
      </c>
      <c r="E333" s="103">
        <f>IF(ISERROR(VLOOKUP(B333,貼り付け用!$S:$V,4,FALSE)),"",VLOOKUP(B333,貼り付け用!$S:$V,4,FALSE))</f>
        <v>21629</v>
      </c>
      <c r="F333" s="87" t="str">
        <f>VLOOKUP(E333,'組合情報管理簿（R10927現在）'!$A:$G,7,FALSE)</f>
        <v>明治安田生命</v>
      </c>
      <c r="G333" s="103">
        <f>IF(ISERROR(VLOOKUP(F333,'組合情報管理簿（R10927現在）'!$G:$I,3,FALSE)),"",VLOOKUP(F333,'組合情報管理簿（R10927現在）'!$G:$I,3,FALSE))</f>
        <v>21629</v>
      </c>
      <c r="H333" s="82" t="b">
        <f t="shared" si="19"/>
        <v>1</v>
      </c>
      <c r="I333" s="99" t="str">
        <f>IF(B333=0,"",IF(ISERROR(VLOOKUP(E333,#REF!,2,FALSE)),"非該当","該当"))</f>
        <v>非該当</v>
      </c>
      <c r="J333" s="99">
        <f t="shared" si="18"/>
        <v>1</v>
      </c>
      <c r="K333" s="57" t="str">
        <f>①登録用リスト!C308</f>
        <v>東京都</v>
      </c>
      <c r="L333" s="51" t="str">
        <f>①登録用リスト!D308</f>
        <v>めいじやすだせいめい</v>
      </c>
    </row>
    <row r="334" spans="1:12" ht="17.25" customHeight="1" x14ac:dyDescent="0.15">
      <c r="A334" s="84">
        <v>301</v>
      </c>
      <c r="B334" s="87" t="str">
        <f>①登録用リスト!B309</f>
        <v>名糖健康保険組合</v>
      </c>
      <c r="C334" s="87" t="str">
        <f>IF(ISERROR(VLOOKUP(E334,'組合情報管理簿（R10927現在）'!$A:$G,7,FALSE)),"",VLOOKUP(E334,'組合情報管理簿（R10927現在）'!$A:$G,7,FALSE)&amp;"健康保険組合")</f>
        <v>名糖健康保険組合</v>
      </c>
      <c r="D334" s="82" t="b">
        <f t="shared" si="17"/>
        <v>1</v>
      </c>
      <c r="E334" s="103">
        <f>IF(ISERROR(VLOOKUP(B334,貼り付け用!$S:$V,4,FALSE)),"",VLOOKUP(B334,貼り付け用!$S:$V,4,FALSE))</f>
        <v>23500</v>
      </c>
      <c r="F334" s="87" t="str">
        <f>VLOOKUP(E334,'組合情報管理簿（R10927現在）'!$A:$G,7,FALSE)</f>
        <v>名糖</v>
      </c>
      <c r="G334" s="103">
        <f>IF(ISERROR(VLOOKUP(F334,'組合情報管理簿（R10927現在）'!$G:$I,3,FALSE)),"",VLOOKUP(F334,'組合情報管理簿（R10927現在）'!$G:$I,3,FALSE))</f>
        <v>23500</v>
      </c>
      <c r="H334" s="82" t="b">
        <f t="shared" si="19"/>
        <v>1</v>
      </c>
      <c r="I334" s="99" t="str">
        <f>IF(B334=0,"",IF(ISERROR(VLOOKUP(E334,#REF!,2,FALSE)),"非該当","該当"))</f>
        <v>非該当</v>
      </c>
      <c r="J334" s="99">
        <f t="shared" si="18"/>
        <v>1</v>
      </c>
      <c r="K334" s="57" t="str">
        <f>①登録用リスト!C309</f>
        <v>東京都</v>
      </c>
      <c r="L334" s="51" t="str">
        <f>①登録用リスト!D309</f>
        <v>めいとう</v>
      </c>
    </row>
    <row r="335" spans="1:12" ht="17.25" customHeight="1" x14ac:dyDescent="0.15">
      <c r="A335" s="84">
        <v>302</v>
      </c>
      <c r="B335" s="87" t="str">
        <f>①登録用リスト!B310</f>
        <v>持田製薬健康保険組合</v>
      </c>
      <c r="C335" s="87" t="str">
        <f>IF(ISERROR(VLOOKUP(E335,'組合情報管理簿（R10927現在）'!$A:$G,7,FALSE)),"",VLOOKUP(E335,'組合情報管理簿（R10927現在）'!$A:$G,7,FALSE)&amp;"健康保険組合")</f>
        <v>持田製薬健康保険組合</v>
      </c>
      <c r="D335" s="82" t="b">
        <f t="shared" si="17"/>
        <v>1</v>
      </c>
      <c r="E335" s="103">
        <f>IF(ISERROR(VLOOKUP(B335,貼り付け用!$S:$V,4,FALSE)),"",VLOOKUP(B335,貼り付け用!$S:$V,4,FALSE))</f>
        <v>27734</v>
      </c>
      <c r="F335" s="87" t="str">
        <f>VLOOKUP(E335,'組合情報管理簿（R10927現在）'!$A:$G,7,FALSE)</f>
        <v>持田製薬</v>
      </c>
      <c r="G335" s="103">
        <f>IF(ISERROR(VLOOKUP(F335,'組合情報管理簿（R10927現在）'!$G:$I,3,FALSE)),"",VLOOKUP(F335,'組合情報管理簿（R10927現在）'!$G:$I,3,FALSE))</f>
        <v>27734</v>
      </c>
      <c r="H335" s="82" t="b">
        <f t="shared" si="19"/>
        <v>1</v>
      </c>
      <c r="I335" s="99" t="str">
        <f>IF(B335=0,"",IF(ISERROR(VLOOKUP(E335,#REF!,2,FALSE)),"非該当","該当"))</f>
        <v>非該当</v>
      </c>
      <c r="J335" s="99">
        <f t="shared" si="18"/>
        <v>1</v>
      </c>
      <c r="K335" s="57" t="str">
        <f>①登録用リスト!C310</f>
        <v>東京都</v>
      </c>
      <c r="L335" s="51" t="str">
        <f>①登録用リスト!D310</f>
        <v>もちだせいやく</v>
      </c>
    </row>
    <row r="336" spans="1:12" ht="17.25" customHeight="1" x14ac:dyDescent="0.15">
      <c r="A336" s="84">
        <v>303</v>
      </c>
      <c r="B336" s="87" t="str">
        <f>①登録用リスト!B311</f>
        <v>安田日本興亜健康保険組合</v>
      </c>
      <c r="C336" s="87" t="str">
        <f>IF(ISERROR(VLOOKUP(E336,'組合情報管理簿（R10927現在）'!$A:$G,7,FALSE)),"",VLOOKUP(E336,'組合情報管理簿（R10927現在）'!$A:$G,7,FALSE)&amp;"健康保険組合")</f>
        <v>安田日本興亜健康保険組合</v>
      </c>
      <c r="D336" s="82" t="b">
        <f t="shared" si="17"/>
        <v>1</v>
      </c>
      <c r="E336" s="103">
        <f>IF(ISERROR(VLOOKUP(B336,貼り付け用!$S:$V,4,FALSE)),"",VLOOKUP(B336,貼り付け用!$S:$V,4,FALSE))</f>
        <v>21498</v>
      </c>
      <c r="F336" s="87" t="str">
        <f>VLOOKUP(E336,'組合情報管理簿（R10927現在）'!$A:$G,7,FALSE)</f>
        <v>安田日本興亜</v>
      </c>
      <c r="G336" s="103">
        <f>IF(ISERROR(VLOOKUP(F336,'組合情報管理簿（R10927現在）'!$G:$I,3,FALSE)),"",VLOOKUP(F336,'組合情報管理簿（R10927現在）'!$G:$I,3,FALSE))</f>
        <v>21498</v>
      </c>
      <c r="H336" s="82" t="b">
        <f t="shared" si="19"/>
        <v>1</v>
      </c>
      <c r="I336" s="99" t="str">
        <f>IF(B336=0,"",IF(ISERROR(VLOOKUP(E336,#REF!,2,FALSE)),"非該当","該当"))</f>
        <v>非該当</v>
      </c>
      <c r="J336" s="99">
        <f t="shared" si="18"/>
        <v>1</v>
      </c>
      <c r="K336" s="57" t="str">
        <f>①登録用リスト!C311</f>
        <v>東京都</v>
      </c>
      <c r="L336" s="51" t="str">
        <f>①登録用リスト!D311</f>
        <v>やすだにほんこうあ</v>
      </c>
    </row>
    <row r="337" spans="1:12" ht="17.25" customHeight="1" x14ac:dyDescent="0.15">
      <c r="A337" s="84">
        <v>304</v>
      </c>
      <c r="B337" s="87" t="str">
        <f>①登録用リスト!B312</f>
        <v>山崎製パン健康保険組合</v>
      </c>
      <c r="C337" s="87" t="str">
        <f>IF(ISERROR(VLOOKUP(E337,'組合情報管理簿（R10927現在）'!$A:$G,7,FALSE)),"",VLOOKUP(E337,'組合情報管理簿（R10927現在）'!$A:$G,7,FALSE)&amp;"健康保険組合")</f>
        <v>山崎製パン健康保険組合</v>
      </c>
      <c r="D337" s="82" t="b">
        <f t="shared" si="17"/>
        <v>1</v>
      </c>
      <c r="E337" s="103">
        <f>IF(ISERROR(VLOOKUP(B337,貼り付け用!$S:$V,4,FALSE)),"",VLOOKUP(B337,貼り付け用!$S:$V,4,FALSE))</f>
        <v>44161</v>
      </c>
      <c r="F337" s="87" t="str">
        <f>VLOOKUP(E337,'組合情報管理簿（R10927現在）'!$A:$G,7,FALSE)</f>
        <v>山崎製パン</v>
      </c>
      <c r="G337" s="103">
        <f>IF(ISERROR(VLOOKUP(F337,'組合情報管理簿（R10927現在）'!$G:$I,3,FALSE)),"",VLOOKUP(F337,'組合情報管理簿（R10927現在）'!$G:$I,3,FALSE))</f>
        <v>44161</v>
      </c>
      <c r="H337" s="82" t="b">
        <f t="shared" si="19"/>
        <v>1</v>
      </c>
      <c r="I337" s="99" t="str">
        <f>IF(B337=0,"",IF(ISERROR(VLOOKUP(E337,#REF!,2,FALSE)),"非該当","該当"))</f>
        <v>非該当</v>
      </c>
      <c r="J337" s="99">
        <f t="shared" si="18"/>
        <v>1</v>
      </c>
      <c r="K337" s="57" t="str">
        <f>①登録用リスト!C312</f>
        <v>東京都</v>
      </c>
      <c r="L337" s="51" t="str">
        <f>①登録用リスト!D312</f>
        <v>やまざきせいぱん</v>
      </c>
    </row>
    <row r="338" spans="1:12" ht="17.25" customHeight="1" x14ac:dyDescent="0.15">
      <c r="A338" s="84">
        <v>305</v>
      </c>
      <c r="B338" s="87" t="str">
        <f>①登録用リスト!B313</f>
        <v>やまと健康保険組合</v>
      </c>
      <c r="C338" s="87" t="str">
        <f>IF(ISERROR(VLOOKUP(E338,'組合情報管理簿（R10927現在）'!$A:$G,7,FALSE)),"",VLOOKUP(E338,'組合情報管理簿（R10927現在）'!$A:$G,7,FALSE)&amp;"健康保険組合")</f>
        <v>やまと健康保険組合</v>
      </c>
      <c r="D338" s="82" t="b">
        <f t="shared" si="17"/>
        <v>1</v>
      </c>
      <c r="E338" s="103">
        <f>IF(ISERROR(VLOOKUP(B338,貼り付け用!$S:$V,4,FALSE)),"",VLOOKUP(B338,貼り付け用!$S:$V,4,FALSE))</f>
        <v>28245</v>
      </c>
      <c r="F338" s="87" t="str">
        <f>VLOOKUP(E338,'組合情報管理簿（R10927現在）'!$A:$G,7,FALSE)</f>
        <v>やまと</v>
      </c>
      <c r="G338" s="103">
        <f>IF(ISERROR(VLOOKUP(F338,'組合情報管理簿（R10927現在）'!$G:$I,3,FALSE)),"",VLOOKUP(F338,'組合情報管理簿（R10927現在）'!$G:$I,3,FALSE))</f>
        <v>28245</v>
      </c>
      <c r="H338" s="82" t="b">
        <f t="shared" si="19"/>
        <v>1</v>
      </c>
      <c r="I338" s="99" t="str">
        <f>IF(B338=0,"",IF(ISERROR(VLOOKUP(E338,#REF!,2,FALSE)),"非該当","該当"))</f>
        <v>非該当</v>
      </c>
      <c r="J338" s="99">
        <f t="shared" si="18"/>
        <v>1</v>
      </c>
      <c r="K338" s="57" t="str">
        <f>①登録用リスト!C313</f>
        <v>東京都</v>
      </c>
      <c r="L338" s="51" t="str">
        <f>①登録用リスト!D313</f>
        <v>やまと</v>
      </c>
    </row>
    <row r="339" spans="1:12" ht="17.25" customHeight="1" x14ac:dyDescent="0.15">
      <c r="A339" s="84">
        <v>306</v>
      </c>
      <c r="B339" s="87" t="str">
        <f>①登録用リスト!B314</f>
        <v>ヤマハ健康保険組合</v>
      </c>
      <c r="C339" s="87" t="str">
        <f>IF(ISERROR(VLOOKUP(E339,'組合情報管理簿（R10927現在）'!$A:$G,7,FALSE)),"",VLOOKUP(E339,'組合情報管理簿（R10927現在）'!$A:$G,7,FALSE)&amp;"健康保険組合")</f>
        <v>ヤマハ健康保険組合</v>
      </c>
      <c r="D339" s="82" t="b">
        <f t="shared" si="17"/>
        <v>1</v>
      </c>
      <c r="E339" s="103">
        <f>IF(ISERROR(VLOOKUP(B339,貼り付け用!$S:$V,4,FALSE)),"",VLOOKUP(B339,貼り付け用!$S:$V,4,FALSE))</f>
        <v>55071</v>
      </c>
      <c r="F339" s="87" t="str">
        <f>VLOOKUP(E339,'組合情報管理簿（R10927現在）'!$A:$G,7,FALSE)</f>
        <v>ヤマハ</v>
      </c>
      <c r="G339" s="103">
        <f>IF(ISERROR(VLOOKUP(F339,'組合情報管理簿（R10927現在）'!$G:$I,3,FALSE)),"",VLOOKUP(F339,'組合情報管理簿（R10927現在）'!$G:$I,3,FALSE))</f>
        <v>55071</v>
      </c>
      <c r="H339" s="82" t="b">
        <f t="shared" si="19"/>
        <v>1</v>
      </c>
      <c r="I339" s="99" t="str">
        <f>IF(B339=0,"",IF(ISERROR(VLOOKUP(E339,#REF!,2,FALSE)),"非該当","該当"))</f>
        <v>非該当</v>
      </c>
      <c r="J339" s="99">
        <f t="shared" si="18"/>
        <v>1</v>
      </c>
      <c r="K339" s="57" t="str">
        <f>①登録用リスト!C314</f>
        <v>静岡県</v>
      </c>
      <c r="L339" s="51" t="str">
        <f>①登録用リスト!D314</f>
        <v>やまは</v>
      </c>
    </row>
    <row r="340" spans="1:12" ht="17.25" customHeight="1" x14ac:dyDescent="0.15">
      <c r="A340" s="84">
        <v>307</v>
      </c>
      <c r="B340" s="87" t="str">
        <f>①登録用リスト!B315</f>
        <v>ユーシーシー健康保険組合</v>
      </c>
      <c r="C340" s="87" t="str">
        <f>IF(ISERROR(VLOOKUP(E340,'組合情報管理簿（R10927現在）'!$A:$G,7,FALSE)),"",VLOOKUP(E340,'組合情報管理簿（R10927現在）'!$A:$G,7,FALSE)&amp;"健康保険組合")</f>
        <v>ユーシーシー健康保険組合</v>
      </c>
      <c r="D340" s="82" t="b">
        <f t="shared" si="17"/>
        <v>1</v>
      </c>
      <c r="E340" s="103">
        <f>IF(ISERROR(VLOOKUP(B340,貼り付け用!$S:$V,4,FALSE)),"",VLOOKUP(B340,貼り付け用!$S:$V,4,FALSE))</f>
        <v>74150</v>
      </c>
      <c r="F340" s="87" t="str">
        <f>VLOOKUP(E340,'組合情報管理簿（R10927現在）'!$A:$G,7,FALSE)</f>
        <v>ユーシーシー</v>
      </c>
      <c r="G340" s="103">
        <f>IF(ISERROR(VLOOKUP(F340,'組合情報管理簿（R10927現在）'!$G:$I,3,FALSE)),"",VLOOKUP(F340,'組合情報管理簿（R10927現在）'!$G:$I,3,FALSE))</f>
        <v>74150</v>
      </c>
      <c r="H340" s="82" t="b">
        <f t="shared" si="19"/>
        <v>1</v>
      </c>
      <c r="I340" s="99" t="str">
        <f>IF(B340=0,"",IF(ISERROR(VLOOKUP(E340,#REF!,2,FALSE)),"非該当","該当"))</f>
        <v>非該当</v>
      </c>
      <c r="J340" s="99">
        <f t="shared" si="18"/>
        <v>1</v>
      </c>
      <c r="K340" s="57" t="str">
        <f>①登録用リスト!C315</f>
        <v>兵庫県</v>
      </c>
      <c r="L340" s="51" t="str">
        <f>①登録用リスト!D315</f>
        <v>ゆーしーしー</v>
      </c>
    </row>
    <row r="341" spans="1:12" ht="17.25" customHeight="1" x14ac:dyDescent="0.15">
      <c r="A341" s="84">
        <v>308</v>
      </c>
      <c r="B341" s="87" t="str">
        <f>①登録用リスト!B316</f>
        <v>雪の聖母会健康保険組合</v>
      </c>
      <c r="C341" s="87" t="str">
        <f>IF(ISERROR(VLOOKUP(E341,'組合情報管理簿（R10927現在）'!$A:$G,7,FALSE)),"",VLOOKUP(E341,'組合情報管理簿（R10927現在）'!$A:$G,7,FALSE)&amp;"健康保険組合")</f>
        <v>雪の聖母会健康保険組合</v>
      </c>
      <c r="D341" s="82" t="b">
        <f t="shared" si="17"/>
        <v>1</v>
      </c>
      <c r="E341" s="103">
        <f>IF(ISERROR(VLOOKUP(B341,貼り付け用!$S:$V,4,FALSE)),"",VLOOKUP(B341,貼り付け用!$S:$V,4,FALSE))</f>
        <v>91419</v>
      </c>
      <c r="F341" s="87" t="str">
        <f>VLOOKUP(E341,'組合情報管理簿（R10927現在）'!$A:$G,7,FALSE)</f>
        <v>雪の聖母会</v>
      </c>
      <c r="G341" s="103">
        <f>IF(ISERROR(VLOOKUP(F341,'組合情報管理簿（R10927現在）'!$G:$I,3,FALSE)),"",VLOOKUP(F341,'組合情報管理簿（R10927現在）'!$G:$I,3,FALSE))</f>
        <v>91419</v>
      </c>
      <c r="H341" s="82" t="b">
        <f t="shared" si="19"/>
        <v>1</v>
      </c>
      <c r="I341" s="99" t="str">
        <f>IF(B341=0,"",IF(ISERROR(VLOOKUP(E341,#REF!,2,FALSE)),"非該当","該当"))</f>
        <v>非該当</v>
      </c>
      <c r="J341" s="99">
        <f t="shared" si="18"/>
        <v>1</v>
      </c>
      <c r="K341" s="57" t="str">
        <f>①登録用リスト!C316</f>
        <v>福岡県</v>
      </c>
      <c r="L341" s="51" t="str">
        <f>①登録用リスト!D316</f>
        <v>ゆきのせいぼかい</v>
      </c>
    </row>
    <row r="342" spans="1:12" ht="17.25" customHeight="1" x14ac:dyDescent="0.15">
      <c r="A342" s="84">
        <v>309</v>
      </c>
      <c r="B342" s="87" t="str">
        <f>①登録用リスト!B317</f>
        <v>ユニーグループ健康保険組合</v>
      </c>
      <c r="C342" s="87" t="str">
        <f>IF(ISERROR(VLOOKUP(E342,'組合情報管理簿（R10927現在）'!$A:$G,7,FALSE)),"",VLOOKUP(E342,'組合情報管理簿（R10927現在）'!$A:$G,7,FALSE)&amp;"健康保険組合")</f>
        <v>ユニーグループ健康保険組合</v>
      </c>
      <c r="D342" s="82" t="b">
        <f t="shared" si="17"/>
        <v>1</v>
      </c>
      <c r="E342" s="103">
        <f>IF(ISERROR(VLOOKUP(B342,貼り付け用!$S:$V,4,FALSE)),"",VLOOKUP(B342,貼り付け用!$S:$V,4,FALSE))</f>
        <v>57494</v>
      </c>
      <c r="F342" s="87" t="str">
        <f>VLOOKUP(E342,'組合情報管理簿（R10927現在）'!$A:$G,7,FALSE)</f>
        <v>ユニーグループ</v>
      </c>
      <c r="G342" s="103">
        <f>IF(ISERROR(VLOOKUP(F342,'組合情報管理簿（R10927現在）'!$G:$I,3,FALSE)),"",VLOOKUP(F342,'組合情報管理簿（R10927現在）'!$G:$I,3,FALSE))</f>
        <v>57494</v>
      </c>
      <c r="H342" s="82" t="b">
        <f t="shared" si="19"/>
        <v>1</v>
      </c>
      <c r="I342" s="99" t="str">
        <f>IF(B342=0,"",IF(ISERROR(VLOOKUP(E342,#REF!,2,FALSE)),"非該当","該当"))</f>
        <v>非該当</v>
      </c>
      <c r="J342" s="99">
        <f t="shared" si="18"/>
        <v>1</v>
      </c>
      <c r="K342" s="57" t="str">
        <f>①登録用リスト!C317</f>
        <v>愛知県</v>
      </c>
      <c r="L342" s="51" t="str">
        <f>①登録用リスト!D317</f>
        <v>ゆにーぐるーぷ</v>
      </c>
    </row>
    <row r="343" spans="1:12" ht="17.25" customHeight="1" x14ac:dyDescent="0.15">
      <c r="A343" s="84">
        <v>310</v>
      </c>
      <c r="B343" s="87" t="str">
        <f>①登録用リスト!B318</f>
        <v>ユニチカ健康保険組合</v>
      </c>
      <c r="C343" s="87" t="str">
        <f>IF(ISERROR(VLOOKUP(E343,'組合情報管理簿（R10927現在）'!$A:$G,7,FALSE)),"",VLOOKUP(E343,'組合情報管理簿（R10927現在）'!$A:$G,7,FALSE)&amp;"健康保険組合")</f>
        <v>ユニチカ健康保険組合</v>
      </c>
      <c r="D343" s="82" t="b">
        <f t="shared" si="17"/>
        <v>1</v>
      </c>
      <c r="E343" s="103">
        <f>IF(ISERROR(VLOOKUP(B343,貼り付け用!$S:$V,4,FALSE)),"",VLOOKUP(B343,貼り付け用!$S:$V,4,FALSE))</f>
        <v>60167</v>
      </c>
      <c r="F343" s="87" t="str">
        <f>VLOOKUP(E343,'組合情報管理簿（R10927現在）'!$A:$G,7,FALSE)</f>
        <v>ユニチカ</v>
      </c>
      <c r="G343" s="103">
        <f>IF(ISERROR(VLOOKUP(F343,'組合情報管理簿（R10927現在）'!$G:$I,3,FALSE)),"",VLOOKUP(F343,'組合情報管理簿（R10927現在）'!$G:$I,3,FALSE))</f>
        <v>60167</v>
      </c>
      <c r="H343" s="82" t="b">
        <f t="shared" si="19"/>
        <v>1</v>
      </c>
      <c r="I343" s="99" t="str">
        <f>IF(B343=0,"",IF(ISERROR(VLOOKUP(E343,#REF!,2,FALSE)),"非該当","該当"))</f>
        <v>非該当</v>
      </c>
      <c r="J343" s="99">
        <f t="shared" si="18"/>
        <v>1</v>
      </c>
      <c r="K343" s="57" t="str">
        <f>①登録用リスト!C318</f>
        <v>大阪府</v>
      </c>
      <c r="L343" s="51" t="str">
        <f>①登録用リスト!D318</f>
        <v>ゆにちか</v>
      </c>
    </row>
    <row r="344" spans="1:12" ht="17.25" customHeight="1" x14ac:dyDescent="0.15">
      <c r="A344" s="84">
        <v>311</v>
      </c>
      <c r="B344" s="87" t="str">
        <f>①登録用リスト!B319</f>
        <v>横河ブリッジホールディングス健康保険組合</v>
      </c>
      <c r="C344" s="87" t="str">
        <f>IF(ISERROR(VLOOKUP(E344,'組合情報管理簿（R10927現在）'!$A:$G,7,FALSE)),"",VLOOKUP(E344,'組合情報管理簿（R10927現在）'!$A:$G,7,FALSE)&amp;"健康保険組合")</f>
        <v>横河ブリッジホールディングス健康保険組合</v>
      </c>
      <c r="D344" s="82" t="b">
        <f t="shared" si="17"/>
        <v>1</v>
      </c>
      <c r="E344" s="103">
        <f>IF(ISERROR(VLOOKUP(B344,貼り付け用!$S:$V,4,FALSE)),"",VLOOKUP(B344,貼り付け用!$S:$V,4,FALSE))</f>
        <v>25941</v>
      </c>
      <c r="F344" s="87" t="str">
        <f>VLOOKUP(E344,'組合情報管理簿（R10927現在）'!$A:$G,7,FALSE)</f>
        <v>横河ブリッジホールディングス</v>
      </c>
      <c r="G344" s="103">
        <f>IF(ISERROR(VLOOKUP(F344,'組合情報管理簿（R10927現在）'!$G:$I,3,FALSE)),"",VLOOKUP(F344,'組合情報管理簿（R10927現在）'!$G:$I,3,FALSE))</f>
        <v>25941</v>
      </c>
      <c r="H344" s="82" t="b">
        <f t="shared" si="19"/>
        <v>1</v>
      </c>
      <c r="I344" s="99" t="str">
        <f>IF(B344=0,"",IF(ISERROR(VLOOKUP(E344,#REF!,2,FALSE)),"非該当","該当"))</f>
        <v>非該当</v>
      </c>
      <c r="J344" s="99">
        <f t="shared" si="18"/>
        <v>1</v>
      </c>
      <c r="K344" s="57" t="str">
        <f>①登録用リスト!C319</f>
        <v>千葉県</v>
      </c>
      <c r="L344" s="51" t="str">
        <f>①登録用リスト!D319</f>
        <v>よこかわぶりっじほーるでぃんぐす</v>
      </c>
    </row>
    <row r="345" spans="1:12" ht="17.25" customHeight="1" x14ac:dyDescent="0.15">
      <c r="A345" s="84">
        <v>312</v>
      </c>
      <c r="B345" s="87" t="str">
        <f>①登録用リスト!B320</f>
        <v>横浜銀行健康保険組合</v>
      </c>
      <c r="C345" s="87" t="str">
        <f>IF(ISERROR(VLOOKUP(E345,'組合情報管理簿（R10927現在）'!$A:$G,7,FALSE)),"",VLOOKUP(E345,'組合情報管理簿（R10927現在）'!$A:$G,7,FALSE)&amp;"健康保険組合")</f>
        <v>横浜銀行健康保険組合</v>
      </c>
      <c r="D345" s="82" t="b">
        <f t="shared" si="17"/>
        <v>1</v>
      </c>
      <c r="E345" s="103">
        <f>IF(ISERROR(VLOOKUP(B345,貼り付け用!$S:$V,4,FALSE)),"",VLOOKUP(B345,貼り付け用!$S:$V,4,FALSE))</f>
        <v>45684</v>
      </c>
      <c r="F345" s="87" t="str">
        <f>VLOOKUP(E345,'組合情報管理簿（R10927現在）'!$A:$G,7,FALSE)</f>
        <v>横浜銀行</v>
      </c>
      <c r="G345" s="103">
        <f>IF(ISERROR(VLOOKUP(F345,'組合情報管理簿（R10927現在）'!$G:$I,3,FALSE)),"",VLOOKUP(F345,'組合情報管理簿（R10927現在）'!$G:$I,3,FALSE))</f>
        <v>45684</v>
      </c>
      <c r="H345" s="82" t="b">
        <f t="shared" si="19"/>
        <v>1</v>
      </c>
      <c r="I345" s="99" t="str">
        <f>IF(B345=0,"",IF(ISERROR(VLOOKUP(E345,#REF!,2,FALSE)),"非該当","該当"))</f>
        <v>非該当</v>
      </c>
      <c r="J345" s="99">
        <f t="shared" si="18"/>
        <v>1</v>
      </c>
      <c r="K345" s="57" t="str">
        <f>①登録用リスト!C320</f>
        <v>神奈川県</v>
      </c>
      <c r="L345" s="51" t="str">
        <f>①登録用リスト!D320</f>
        <v>よこはまぎんこう</v>
      </c>
    </row>
    <row r="346" spans="1:12" ht="17.25" customHeight="1" x14ac:dyDescent="0.15">
      <c r="A346" s="84">
        <v>313</v>
      </c>
      <c r="B346" s="87" t="str">
        <f>①登録用リスト!B321</f>
        <v>横浜港運健康保険組合</v>
      </c>
      <c r="C346" s="87" t="str">
        <f>IF(ISERROR(VLOOKUP(E346,'組合情報管理簿（R10927現在）'!$A:$G,7,FALSE)),"",VLOOKUP(E346,'組合情報管理簿（R10927現在）'!$A:$G,7,FALSE)&amp;"健康保険組合")</f>
        <v>横浜港運健康保険組合</v>
      </c>
      <c r="D346" s="82" t="b">
        <f t="shared" si="17"/>
        <v>1</v>
      </c>
      <c r="E346" s="103">
        <f>IF(ISERROR(VLOOKUP(B346,貼り付け用!$S:$V,4,FALSE)),"",VLOOKUP(B346,貼り付け用!$S:$V,4,FALSE))</f>
        <v>45772</v>
      </c>
      <c r="F346" s="87" t="str">
        <f>VLOOKUP(E346,'組合情報管理簿（R10927現在）'!$A:$G,7,FALSE)</f>
        <v>横浜港運</v>
      </c>
      <c r="G346" s="103">
        <f>IF(ISERROR(VLOOKUP(F346,'組合情報管理簿（R10927現在）'!$G:$I,3,FALSE)),"",VLOOKUP(F346,'組合情報管理簿（R10927現在）'!$G:$I,3,FALSE))</f>
        <v>45772</v>
      </c>
      <c r="H346" s="82" t="b">
        <f t="shared" si="19"/>
        <v>1</v>
      </c>
      <c r="I346" s="99" t="str">
        <f>IF(B346=0,"",IF(ISERROR(VLOOKUP(E346,#REF!,2,FALSE)),"非該当","該当"))</f>
        <v>非該当</v>
      </c>
      <c r="J346" s="99">
        <f t="shared" si="18"/>
        <v>1</v>
      </c>
      <c r="K346" s="57" t="str">
        <f>①登録用リスト!C321</f>
        <v>神奈川県</v>
      </c>
      <c r="L346" s="51" t="str">
        <f>①登録用リスト!D321</f>
        <v>よこはまこううん</v>
      </c>
    </row>
    <row r="347" spans="1:12" ht="17.25" customHeight="1" x14ac:dyDescent="0.15">
      <c r="A347" s="84">
        <v>314</v>
      </c>
      <c r="B347" s="87" t="str">
        <f>①登録用リスト!B322</f>
        <v>横浜ゴム健康保険組合</v>
      </c>
      <c r="C347" s="87" t="str">
        <f>IF(ISERROR(VLOOKUP(E347,'組合情報管理簿（R10927現在）'!$A:$G,7,FALSE)),"",VLOOKUP(E347,'組合情報管理簿（R10927現在）'!$A:$G,7,FALSE)&amp;"健康保険組合")</f>
        <v>横浜ゴム健康保険組合</v>
      </c>
      <c r="D347" s="82" t="b">
        <f t="shared" si="17"/>
        <v>1</v>
      </c>
      <c r="E347" s="103">
        <f>IF(ISERROR(VLOOKUP(B347,貼り付け用!$S:$V,4,FALSE)),"",VLOOKUP(B347,貼り付け用!$S:$V,4,FALSE))</f>
        <v>22431</v>
      </c>
      <c r="F347" s="87" t="str">
        <f>VLOOKUP(E347,'組合情報管理簿（R10927現在）'!$A:$G,7,FALSE)</f>
        <v>横浜ゴム</v>
      </c>
      <c r="G347" s="103">
        <f>IF(ISERROR(VLOOKUP(F347,'組合情報管理簿（R10927現在）'!$G:$I,3,FALSE)),"",VLOOKUP(F347,'組合情報管理簿（R10927現在）'!$G:$I,3,FALSE))</f>
        <v>22431</v>
      </c>
      <c r="H347" s="82" t="b">
        <f t="shared" si="19"/>
        <v>1</v>
      </c>
      <c r="I347" s="99" t="str">
        <f>IF(B347=0,"",IF(ISERROR(VLOOKUP(E347,#REF!,2,FALSE)),"非該当","該当"))</f>
        <v>非該当</v>
      </c>
      <c r="J347" s="99">
        <f t="shared" si="18"/>
        <v>1</v>
      </c>
      <c r="K347" s="57" t="str">
        <f>①登録用リスト!C322</f>
        <v>東京都</v>
      </c>
      <c r="L347" s="51" t="str">
        <f>①登録用リスト!D322</f>
        <v>よこはまごむ</v>
      </c>
    </row>
    <row r="348" spans="1:12" ht="17.25" customHeight="1" x14ac:dyDescent="0.15">
      <c r="A348" s="84">
        <v>315</v>
      </c>
      <c r="B348" s="87" t="str">
        <f>①登録用リスト!B323</f>
        <v>吉原商品健康保険組合</v>
      </c>
      <c r="C348" s="87" t="str">
        <f>IF(ISERROR(VLOOKUP(E348,'組合情報管理簿（R10927現在）'!$A:$G,7,FALSE)),"",VLOOKUP(E348,'組合情報管理簿（R10927現在）'!$A:$G,7,FALSE)&amp;"健康保険組合")</f>
        <v>吉原商品健康保険組合</v>
      </c>
      <c r="D348" s="82" t="b">
        <f t="shared" si="17"/>
        <v>1</v>
      </c>
      <c r="E348" s="103">
        <f>IF(ISERROR(VLOOKUP(B348,貼り付け用!$S:$V,4,FALSE)),"",VLOOKUP(B348,貼り付け用!$S:$V,4,FALSE))</f>
        <v>27441</v>
      </c>
      <c r="F348" s="87" t="str">
        <f>VLOOKUP(E348,'組合情報管理簿（R10927現在）'!$A:$G,7,FALSE)</f>
        <v>吉原商品</v>
      </c>
      <c r="G348" s="103">
        <f>IF(ISERROR(VLOOKUP(F348,'組合情報管理簿（R10927現在）'!$G:$I,3,FALSE)),"",VLOOKUP(F348,'組合情報管理簿（R10927現在）'!$G:$I,3,FALSE))</f>
        <v>27441</v>
      </c>
      <c r="H348" s="82" t="b">
        <f t="shared" si="19"/>
        <v>1</v>
      </c>
      <c r="I348" s="99" t="str">
        <f>IF(B348=0,"",IF(ISERROR(VLOOKUP(E348,#REF!,2,FALSE)),"非該当","該当"))</f>
        <v>非該当</v>
      </c>
      <c r="J348" s="99">
        <f t="shared" si="18"/>
        <v>1</v>
      </c>
      <c r="K348" s="57" t="str">
        <f>①登録用リスト!C323</f>
        <v>東京都</v>
      </c>
      <c r="L348" s="51" t="str">
        <f>①登録用リスト!D323</f>
        <v>よしはらしょうひん</v>
      </c>
    </row>
    <row r="349" spans="1:12" ht="17.25" customHeight="1" x14ac:dyDescent="0.15">
      <c r="A349" s="84">
        <v>316</v>
      </c>
      <c r="B349" s="87" t="str">
        <f>①登録用リスト!B324</f>
        <v>楽天健康保険組合</v>
      </c>
      <c r="C349" s="87" t="str">
        <f>IF(ISERROR(VLOOKUP(E349,'組合情報管理簿（R10927現在）'!$A:$G,7,FALSE)),"",VLOOKUP(E349,'組合情報管理簿（R10927現在）'!$A:$G,7,FALSE)&amp;"健康保険組合")</f>
        <v>楽天健康保険組合</v>
      </c>
      <c r="D349" s="82" t="b">
        <f t="shared" si="17"/>
        <v>1</v>
      </c>
      <c r="E349" s="103">
        <f>IF(ISERROR(VLOOKUP(B349,貼り付け用!$S:$V,4,FALSE)),"",VLOOKUP(B349,貼り付け用!$S:$V,4,FALSE))</f>
        <v>29810</v>
      </c>
      <c r="F349" s="87" t="str">
        <f>VLOOKUP(E349,'組合情報管理簿（R10927現在）'!$A:$G,7,FALSE)</f>
        <v>楽天</v>
      </c>
      <c r="G349" s="103">
        <f>IF(ISERROR(VLOOKUP(F349,'組合情報管理簿（R10927現在）'!$G:$I,3,FALSE)),"",VLOOKUP(F349,'組合情報管理簿（R10927現在）'!$G:$I,3,FALSE))</f>
        <v>29810</v>
      </c>
      <c r="H349" s="82" t="b">
        <f t="shared" si="19"/>
        <v>1</v>
      </c>
      <c r="I349" s="99" t="str">
        <f>IF(B349=0,"",IF(ISERROR(VLOOKUP(E349,#REF!,2,FALSE)),"非該当","該当"))</f>
        <v>非該当</v>
      </c>
      <c r="J349" s="99">
        <f t="shared" si="18"/>
        <v>1</v>
      </c>
      <c r="K349" s="57" t="str">
        <f>①登録用リスト!C324</f>
        <v>東京都</v>
      </c>
      <c r="L349" s="51" t="str">
        <f>①登録用リスト!D324</f>
        <v>らくてん</v>
      </c>
    </row>
    <row r="350" spans="1:12" ht="17.25" customHeight="1" x14ac:dyDescent="0.15">
      <c r="A350" s="84">
        <v>317</v>
      </c>
      <c r="B350" s="87" t="str">
        <f>①登録用リスト!B325</f>
        <v>リクルート健康保険組合</v>
      </c>
      <c r="C350" s="87" t="str">
        <f>IF(ISERROR(VLOOKUP(E350,'組合情報管理簿（R10927現在）'!$A:$G,7,FALSE)),"",VLOOKUP(E350,'組合情報管理簿（R10927現在）'!$A:$G,7,FALSE)&amp;"健康保険組合")</f>
        <v>リクルート健康保険組合</v>
      </c>
      <c r="D350" s="82" t="b">
        <f t="shared" si="17"/>
        <v>1</v>
      </c>
      <c r="E350" s="103">
        <f>IF(ISERROR(VLOOKUP(B350,貼り付け用!$S:$V,4,FALSE)),"",VLOOKUP(B350,貼り付け用!$S:$V,4,FALSE))</f>
        <v>27966</v>
      </c>
      <c r="F350" s="87" t="str">
        <f>VLOOKUP(E350,'組合情報管理簿（R10927現在）'!$A:$G,7,FALSE)</f>
        <v>リクルート</v>
      </c>
      <c r="G350" s="103">
        <f>IF(ISERROR(VLOOKUP(F350,'組合情報管理簿（R10927現在）'!$G:$I,3,FALSE)),"",VLOOKUP(F350,'組合情報管理簿（R10927現在）'!$G:$I,3,FALSE))</f>
        <v>27966</v>
      </c>
      <c r="H350" s="82" t="b">
        <f t="shared" si="19"/>
        <v>1</v>
      </c>
      <c r="I350" s="99" t="str">
        <f>IF(B350=0,"",IF(ISERROR(VLOOKUP(E350,#REF!,2,FALSE)),"非該当","該当"))</f>
        <v>非該当</v>
      </c>
      <c r="J350" s="99">
        <f t="shared" si="18"/>
        <v>1</v>
      </c>
      <c r="K350" s="57" t="str">
        <f>①登録用リスト!C325</f>
        <v>東京都</v>
      </c>
      <c r="L350" s="51" t="str">
        <f>①登録用リスト!D325</f>
        <v>りくるーと</v>
      </c>
    </row>
    <row r="351" spans="1:12" ht="17.25" customHeight="1" x14ac:dyDescent="0.15">
      <c r="A351" s="84">
        <v>318</v>
      </c>
      <c r="B351" s="87" t="str">
        <f>①登録用リスト!B326</f>
        <v>理研健康保険組合</v>
      </c>
      <c r="C351" s="87" t="str">
        <f>IF(ISERROR(VLOOKUP(E351,'組合情報管理簿（R10927現在）'!$A:$G,7,FALSE)),"",VLOOKUP(E351,'組合情報管理簿（R10927現在）'!$A:$G,7,FALSE)&amp;"健康保険組合")</f>
        <v>理研健康保険組合</v>
      </c>
      <c r="D351" s="82" t="b">
        <f t="shared" si="17"/>
        <v>1</v>
      </c>
      <c r="E351" s="103">
        <f>IF(ISERROR(VLOOKUP(B351,貼り付け用!$S:$V,4,FALSE)),"",VLOOKUP(B351,貼り付け用!$S:$V,4,FALSE))</f>
        <v>21897</v>
      </c>
      <c r="F351" s="87" t="str">
        <f>VLOOKUP(E351,'組合情報管理簿（R10927現在）'!$A:$G,7,FALSE)</f>
        <v>理研</v>
      </c>
      <c r="G351" s="103">
        <f>IF(ISERROR(VLOOKUP(F351,'組合情報管理簿（R10927現在）'!$G:$I,3,FALSE)),"",VLOOKUP(F351,'組合情報管理簿（R10927現在）'!$G:$I,3,FALSE))</f>
        <v>21897</v>
      </c>
      <c r="H351" s="82" t="b">
        <f t="shared" si="19"/>
        <v>1</v>
      </c>
      <c r="I351" s="99" t="str">
        <f>IF(B351=0,"",IF(ISERROR(VLOOKUP(E351,#REF!,2,FALSE)),"非該当","該当"))</f>
        <v>非該当</v>
      </c>
      <c r="J351" s="99">
        <f t="shared" si="18"/>
        <v>1</v>
      </c>
      <c r="K351" s="57" t="str">
        <f>①登録用リスト!C326</f>
        <v>東京都</v>
      </c>
      <c r="L351" s="51" t="str">
        <f>①登録用リスト!D326</f>
        <v>りけん</v>
      </c>
    </row>
    <row r="352" spans="1:12" ht="17.25" customHeight="1" x14ac:dyDescent="0.15">
      <c r="A352" s="84">
        <v>319</v>
      </c>
      <c r="B352" s="87" t="str">
        <f>①登録用リスト!B327</f>
        <v>りそな健康保険組合</v>
      </c>
      <c r="C352" s="87" t="str">
        <f>IF(ISERROR(VLOOKUP(E352,'組合情報管理簿（R10927現在）'!$A:$G,7,FALSE)),"",VLOOKUP(E352,'組合情報管理簿（R10927現在）'!$A:$G,7,FALSE)&amp;"健康保険組合")</f>
        <v>りそな健康保険組合</v>
      </c>
      <c r="D352" s="82" t="b">
        <f t="shared" si="17"/>
        <v>1</v>
      </c>
      <c r="E352" s="103">
        <f>IF(ISERROR(VLOOKUP(B352,貼り付け用!$S:$V,4,FALSE)),"",VLOOKUP(B352,貼り付け用!$S:$V,4,FALSE))</f>
        <v>61360</v>
      </c>
      <c r="F352" s="87" t="str">
        <f>VLOOKUP(E352,'組合情報管理簿（R10927現在）'!$A:$G,7,FALSE)</f>
        <v>りそな</v>
      </c>
      <c r="G352" s="103">
        <f>IF(ISERROR(VLOOKUP(F352,'組合情報管理簿（R10927現在）'!$G:$I,3,FALSE)),"",VLOOKUP(F352,'組合情報管理簿（R10927現在）'!$G:$I,3,FALSE))</f>
        <v>61360</v>
      </c>
      <c r="H352" s="82" t="b">
        <f t="shared" si="19"/>
        <v>1</v>
      </c>
      <c r="I352" s="99" t="str">
        <f>IF(B352=0,"",IF(ISERROR(VLOOKUP(E352,#REF!,2,FALSE)),"非該当","該当"))</f>
        <v>非該当</v>
      </c>
      <c r="J352" s="99">
        <f t="shared" si="18"/>
        <v>1</v>
      </c>
      <c r="K352" s="57" t="str">
        <f>①登録用リスト!C327</f>
        <v>大阪府</v>
      </c>
      <c r="L352" s="51" t="str">
        <f>①登録用リスト!D327</f>
        <v>りそな</v>
      </c>
    </row>
    <row r="353" spans="1:12" ht="17.25" customHeight="1" x14ac:dyDescent="0.15">
      <c r="A353" s="84">
        <v>320</v>
      </c>
      <c r="B353" s="87" t="str">
        <f>①登録用リスト!B328</f>
        <v>レンゴー健康保険組合</v>
      </c>
      <c r="C353" s="87" t="str">
        <f>IF(ISERROR(VLOOKUP(E353,'組合情報管理簿（R10927現在）'!$A:$G,7,FALSE)),"",VLOOKUP(E353,'組合情報管理簿（R10927現在）'!$A:$G,7,FALSE)&amp;"健康保険組合")</f>
        <v>レンゴー健康保険組合</v>
      </c>
      <c r="D353" s="82" t="b">
        <f t="shared" si="17"/>
        <v>1</v>
      </c>
      <c r="E353" s="103">
        <f>IF(ISERROR(VLOOKUP(B353,貼り付け用!$S:$V,4,FALSE)),"",VLOOKUP(B353,貼り付け用!$S:$V,4,FALSE))</f>
        <v>62605</v>
      </c>
      <c r="F353" s="87" t="str">
        <f>VLOOKUP(E353,'組合情報管理簿（R10927現在）'!$A:$G,7,FALSE)</f>
        <v>レンゴー</v>
      </c>
      <c r="G353" s="103">
        <f>IF(ISERROR(VLOOKUP(F353,'組合情報管理簿（R10927現在）'!$G:$I,3,FALSE)),"",VLOOKUP(F353,'組合情報管理簿（R10927現在）'!$G:$I,3,FALSE))</f>
        <v>62605</v>
      </c>
      <c r="H353" s="82" t="b">
        <f t="shared" si="19"/>
        <v>1</v>
      </c>
      <c r="I353" s="99" t="str">
        <f>IF(B353=0,"",IF(ISERROR(VLOOKUP(E353,#REF!,2,FALSE)),"非該当","該当"))</f>
        <v>非該当</v>
      </c>
      <c r="J353" s="99">
        <f t="shared" si="18"/>
        <v>1</v>
      </c>
      <c r="K353" s="57" t="str">
        <f>①登録用リスト!C328</f>
        <v>大阪府</v>
      </c>
      <c r="L353" s="51" t="str">
        <f>①登録用リスト!D328</f>
        <v>れんごー</v>
      </c>
    </row>
    <row r="354" spans="1:12" ht="17.25" customHeight="1" x14ac:dyDescent="0.15">
      <c r="A354" s="84">
        <v>321</v>
      </c>
      <c r="B354" s="87" t="str">
        <f>①登録用リスト!B329</f>
        <v>労働者健康安全機構健康保険組合</v>
      </c>
      <c r="C354" s="87" t="str">
        <f>IF(ISERROR(VLOOKUP(E354,'組合情報管理簿（R10927現在）'!$A:$G,7,FALSE)),"",VLOOKUP(E354,'組合情報管理簿（R10927現在）'!$A:$G,7,FALSE)&amp;"健康保険組合")</f>
        <v>労働者健康安全機構健康保険組合</v>
      </c>
      <c r="D354" s="82" t="b">
        <f t="shared" ref="D354:D417" si="20">IF(B354=0,"",IF(B354=C354,TRUE,FALSE))</f>
        <v>1</v>
      </c>
      <c r="E354" s="103">
        <f>IF(ISERROR(VLOOKUP(B354,貼り付け用!$S:$V,4,FALSE)),"",VLOOKUP(B354,貼り付け用!$S:$V,4,FALSE))</f>
        <v>23564</v>
      </c>
      <c r="F354" s="87" t="str">
        <f>VLOOKUP(E354,'組合情報管理簿（R10927現在）'!$A:$G,7,FALSE)</f>
        <v>労働者健康安全機構</v>
      </c>
      <c r="G354" s="103">
        <f>IF(ISERROR(VLOOKUP(F354,'組合情報管理簿（R10927現在）'!$G:$I,3,FALSE)),"",VLOOKUP(F354,'組合情報管理簿（R10927現在）'!$G:$I,3,FALSE))</f>
        <v>23564</v>
      </c>
      <c r="H354" s="82" t="b">
        <f t="shared" si="19"/>
        <v>1</v>
      </c>
      <c r="I354" s="99" t="str">
        <f>IF(B354=0,"",IF(ISERROR(VLOOKUP(E354,#REF!,2,FALSE)),"非該当","該当"))</f>
        <v>非該当</v>
      </c>
      <c r="J354" s="99">
        <f t="shared" ref="J354:J417" si="21">IF(B354=0,"",COUNTIF($B$9:$B$1681,B354))</f>
        <v>1</v>
      </c>
      <c r="K354" s="57" t="str">
        <f>①登録用リスト!C329</f>
        <v>東京都</v>
      </c>
      <c r="L354" s="51" t="str">
        <f>①登録用リスト!D329</f>
        <v>ろうどうしゃけんこうあんぜんきこう</v>
      </c>
    </row>
    <row r="355" spans="1:12" ht="17.25" customHeight="1" x14ac:dyDescent="0.15">
      <c r="A355" s="84">
        <v>322</v>
      </c>
      <c r="B355" s="87" t="str">
        <f>①登録用リスト!B330</f>
        <v>ワールド健康保険組合</v>
      </c>
      <c r="C355" s="87" t="str">
        <f>IF(ISERROR(VLOOKUP(E355,'組合情報管理簿（R10927現在）'!$A:$G,7,FALSE)),"",VLOOKUP(E355,'組合情報管理簿（R10927現在）'!$A:$G,7,FALSE)&amp;"健康保険組合")</f>
        <v>ワールド健康保険組合</v>
      </c>
      <c r="D355" s="82" t="b">
        <f t="shared" si="20"/>
        <v>1</v>
      </c>
      <c r="E355" s="103">
        <f>IF(ISERROR(VLOOKUP(B355,貼り付け用!$S:$V,4,FALSE)),"",VLOOKUP(B355,貼り付け用!$S:$V,4,FALSE))</f>
        <v>74104</v>
      </c>
      <c r="F355" s="87" t="str">
        <f>VLOOKUP(E355,'組合情報管理簿（R10927現在）'!$A:$G,7,FALSE)</f>
        <v>ワールド</v>
      </c>
      <c r="G355" s="103">
        <f>IF(ISERROR(VLOOKUP(F355,'組合情報管理簿（R10927現在）'!$G:$I,3,FALSE)),"",VLOOKUP(F355,'組合情報管理簿（R10927現在）'!$G:$I,3,FALSE))</f>
        <v>74104</v>
      </c>
      <c r="H355" s="82" t="b">
        <f t="shared" ref="H355:H418" si="22">IF(E355="","",IF(E355=G355,TRUE,FALSE))</f>
        <v>1</v>
      </c>
      <c r="I355" s="99" t="str">
        <f>IF(B355=0,"",IF(ISERROR(VLOOKUP(E355,#REF!,2,FALSE)),"非該当","該当"))</f>
        <v>非該当</v>
      </c>
      <c r="J355" s="99">
        <f t="shared" si="21"/>
        <v>1</v>
      </c>
      <c r="K355" s="57" t="str">
        <f>①登録用リスト!C330</f>
        <v>兵庫県</v>
      </c>
      <c r="L355" s="51" t="str">
        <f>①登録用リスト!D330</f>
        <v>わーるど</v>
      </c>
    </row>
    <row r="356" spans="1:12" ht="17.25" customHeight="1" x14ac:dyDescent="0.15">
      <c r="A356" s="84">
        <v>323</v>
      </c>
      <c r="B356" s="87" t="str">
        <f>①登録用リスト!B331</f>
        <v>早稲田大学健康保険組合</v>
      </c>
      <c r="C356" s="87" t="str">
        <f>IF(ISERROR(VLOOKUP(E356,'組合情報管理簿（R10927現在）'!$A:$G,7,FALSE)),"",VLOOKUP(E356,'組合情報管理簿（R10927現在）'!$A:$G,7,FALSE)&amp;"健康保険組合")</f>
        <v>早稲田大学健康保険組合</v>
      </c>
      <c r="D356" s="82" t="b">
        <f t="shared" si="20"/>
        <v>1</v>
      </c>
      <c r="E356" s="103">
        <f>IF(ISERROR(VLOOKUP(B356,貼り付け用!$S:$V,4,FALSE)),"",VLOOKUP(B356,貼り付け用!$S:$V,4,FALSE))</f>
        <v>22751</v>
      </c>
      <c r="F356" s="87" t="str">
        <f>VLOOKUP(E356,'組合情報管理簿（R10927現在）'!$A:$G,7,FALSE)</f>
        <v>早稲田大学</v>
      </c>
      <c r="G356" s="103">
        <f>IF(ISERROR(VLOOKUP(F356,'組合情報管理簿（R10927現在）'!$G:$I,3,FALSE)),"",VLOOKUP(F356,'組合情報管理簿（R10927現在）'!$G:$I,3,FALSE))</f>
        <v>22751</v>
      </c>
      <c r="H356" s="82" t="b">
        <f t="shared" si="22"/>
        <v>1</v>
      </c>
      <c r="I356" s="99" t="str">
        <f>IF(B356=0,"",IF(ISERROR(VLOOKUP(E356,#REF!,2,FALSE)),"非該当","該当"))</f>
        <v>非該当</v>
      </c>
      <c r="J356" s="99">
        <f t="shared" si="21"/>
        <v>1</v>
      </c>
      <c r="K356" s="57" t="str">
        <f>①登録用リスト!C331</f>
        <v>東京都</v>
      </c>
      <c r="L356" s="51" t="str">
        <f>①登録用リスト!D331</f>
        <v>わせだだいがく</v>
      </c>
    </row>
    <row r="357" spans="1:12" ht="17.25" customHeight="1" x14ac:dyDescent="0.15">
      <c r="A357" s="84">
        <v>324</v>
      </c>
      <c r="B357" s="87">
        <f>①登録用リスト!B332</f>
        <v>0</v>
      </c>
      <c r="C357" s="87" t="str">
        <f>IF(ISERROR(VLOOKUP(E357,'組合情報管理簿（R10927現在）'!$A:$G,7,FALSE)),"",VLOOKUP(E357,'組合情報管理簿（R10927現在）'!$A:$G,7,FALSE)&amp;"健康保険組合")</f>
        <v/>
      </c>
      <c r="D357" s="82" t="str">
        <f t="shared" si="20"/>
        <v/>
      </c>
      <c r="E357" s="103" t="str">
        <f>IF(ISERROR(VLOOKUP(B357,貼り付け用!$S:$V,4,FALSE)),"",VLOOKUP(B357,貼り付け用!$S:$V,4,FALSE))</f>
        <v/>
      </c>
      <c r="F357" s="87" t="e">
        <f>VLOOKUP(E357,'組合情報管理簿（R10927現在）'!$A:$G,7,FALSE)</f>
        <v>#N/A</v>
      </c>
      <c r="G357" s="103" t="str">
        <f>IF(ISERROR(VLOOKUP(F357,'組合情報管理簿（R10927現在）'!$G:$I,3,FALSE)),"",VLOOKUP(F357,'組合情報管理簿（R10927現在）'!$G:$I,3,FALSE))</f>
        <v/>
      </c>
      <c r="H357" s="82" t="str">
        <f t="shared" si="22"/>
        <v/>
      </c>
      <c r="I357" s="99" t="str">
        <f>IF(B357=0,"",IF(ISERROR(VLOOKUP(E357,#REF!,2,FALSE)),"非該当","該当"))</f>
        <v/>
      </c>
      <c r="J357" s="99" t="str">
        <f t="shared" si="21"/>
        <v/>
      </c>
      <c r="K357" s="57">
        <f>①登録用リスト!C332</f>
        <v>0</v>
      </c>
      <c r="L357" s="51" t="e">
        <f>①登録用リスト!D332</f>
        <v>#N/A</v>
      </c>
    </row>
    <row r="358" spans="1:12" ht="17.25" customHeight="1" x14ac:dyDescent="0.15">
      <c r="A358" s="84">
        <v>325</v>
      </c>
      <c r="B358" s="87">
        <f>①登録用リスト!B333</f>
        <v>0</v>
      </c>
      <c r="C358" s="87" t="str">
        <f>IF(ISERROR(VLOOKUP(E358,'組合情報管理簿（R10927現在）'!$A:$G,7,FALSE)),"",VLOOKUP(E358,'組合情報管理簿（R10927現在）'!$A:$G,7,FALSE)&amp;"健康保険組合")</f>
        <v/>
      </c>
      <c r="D358" s="82" t="str">
        <f t="shared" si="20"/>
        <v/>
      </c>
      <c r="E358" s="103" t="str">
        <f>IF(ISERROR(VLOOKUP(B358,貼り付け用!$S:$V,4,FALSE)),"",VLOOKUP(B358,貼り付け用!$S:$V,4,FALSE))</f>
        <v/>
      </c>
      <c r="F358" s="87" t="e">
        <f>VLOOKUP(E358,'組合情報管理簿（R10927現在）'!$A:$G,7,FALSE)</f>
        <v>#N/A</v>
      </c>
      <c r="G358" s="103" t="str">
        <f>IF(ISERROR(VLOOKUP(F358,'組合情報管理簿（R10927現在）'!$G:$I,3,FALSE)),"",VLOOKUP(F358,'組合情報管理簿（R10927現在）'!$G:$I,3,FALSE))</f>
        <v/>
      </c>
      <c r="H358" s="82" t="str">
        <f t="shared" si="22"/>
        <v/>
      </c>
      <c r="I358" s="99" t="str">
        <f>IF(B358=0,"",IF(ISERROR(VLOOKUP(E358,#REF!,2,FALSE)),"非該当","該当"))</f>
        <v/>
      </c>
      <c r="J358" s="99" t="str">
        <f t="shared" si="21"/>
        <v/>
      </c>
      <c r="K358" s="57">
        <f>①登録用リスト!C333</f>
        <v>0</v>
      </c>
      <c r="L358" s="51" t="e">
        <f>①登録用リスト!D333</f>
        <v>#N/A</v>
      </c>
    </row>
    <row r="359" spans="1:12" ht="17.25" customHeight="1" x14ac:dyDescent="0.15">
      <c r="A359" s="84">
        <v>326</v>
      </c>
      <c r="B359" s="87">
        <f>①登録用リスト!B334</f>
        <v>0</v>
      </c>
      <c r="C359" s="87" t="str">
        <f>IF(ISERROR(VLOOKUP(E359,'組合情報管理簿（R10927現在）'!$A:$G,7,FALSE)),"",VLOOKUP(E359,'組合情報管理簿（R10927現在）'!$A:$G,7,FALSE)&amp;"健康保険組合")</f>
        <v/>
      </c>
      <c r="D359" s="82" t="str">
        <f t="shared" si="20"/>
        <v/>
      </c>
      <c r="E359" s="103" t="str">
        <f>IF(ISERROR(VLOOKUP(B359,貼り付け用!$S:$V,4,FALSE)),"",VLOOKUP(B359,貼り付け用!$S:$V,4,FALSE))</f>
        <v/>
      </c>
      <c r="F359" s="87" t="e">
        <f>VLOOKUP(E359,'組合情報管理簿（R10927現在）'!$A:$G,7,FALSE)</f>
        <v>#N/A</v>
      </c>
      <c r="G359" s="103" t="str">
        <f>IF(ISERROR(VLOOKUP(F359,'組合情報管理簿（R10927現在）'!$G:$I,3,FALSE)),"",VLOOKUP(F359,'組合情報管理簿（R10927現在）'!$G:$I,3,FALSE))</f>
        <v/>
      </c>
      <c r="H359" s="82" t="str">
        <f t="shared" si="22"/>
        <v/>
      </c>
      <c r="I359" s="99" t="str">
        <f>IF(B359=0,"",IF(ISERROR(VLOOKUP(E359,#REF!,2,FALSE)),"非該当","該当"))</f>
        <v/>
      </c>
      <c r="J359" s="99" t="str">
        <f t="shared" si="21"/>
        <v/>
      </c>
      <c r="K359" s="57">
        <f>①登録用リスト!C334</f>
        <v>0</v>
      </c>
      <c r="L359" s="51" t="e">
        <f>①登録用リスト!D334</f>
        <v>#N/A</v>
      </c>
    </row>
    <row r="360" spans="1:12" ht="17.25" customHeight="1" x14ac:dyDescent="0.15">
      <c r="A360" s="84">
        <v>327</v>
      </c>
      <c r="B360" s="87">
        <f>①登録用リスト!B335</f>
        <v>0</v>
      </c>
      <c r="C360" s="87" t="str">
        <f>IF(ISERROR(VLOOKUP(E360,'組合情報管理簿（R10927現在）'!$A:$G,7,FALSE)),"",VLOOKUP(E360,'組合情報管理簿（R10927現在）'!$A:$G,7,FALSE)&amp;"健康保険組合")</f>
        <v/>
      </c>
      <c r="D360" s="82" t="str">
        <f t="shared" si="20"/>
        <v/>
      </c>
      <c r="E360" s="103" t="str">
        <f>IF(ISERROR(VLOOKUP(B360,貼り付け用!$S:$V,4,FALSE)),"",VLOOKUP(B360,貼り付け用!$S:$V,4,FALSE))</f>
        <v/>
      </c>
      <c r="F360" s="87" t="e">
        <f>VLOOKUP(E360,'組合情報管理簿（R10927現在）'!$A:$G,7,FALSE)</f>
        <v>#N/A</v>
      </c>
      <c r="G360" s="103" t="str">
        <f>IF(ISERROR(VLOOKUP(F360,'組合情報管理簿（R10927現在）'!$G:$I,3,FALSE)),"",VLOOKUP(F360,'組合情報管理簿（R10927現在）'!$G:$I,3,FALSE))</f>
        <v/>
      </c>
      <c r="H360" s="82" t="str">
        <f t="shared" si="22"/>
        <v/>
      </c>
      <c r="I360" s="99" t="str">
        <f>IF(B360=0,"",IF(ISERROR(VLOOKUP(E360,#REF!,2,FALSE)),"非該当","該当"))</f>
        <v/>
      </c>
      <c r="J360" s="99" t="str">
        <f t="shared" si="21"/>
        <v/>
      </c>
      <c r="K360" s="57">
        <f>①登録用リスト!C335</f>
        <v>0</v>
      </c>
      <c r="L360" s="51" t="e">
        <f>①登録用リスト!D335</f>
        <v>#N/A</v>
      </c>
    </row>
    <row r="361" spans="1:12" ht="17.25" customHeight="1" x14ac:dyDescent="0.15">
      <c r="A361" s="84">
        <v>328</v>
      </c>
      <c r="B361" s="87">
        <f>①登録用リスト!B336</f>
        <v>0</v>
      </c>
      <c r="C361" s="87" t="str">
        <f>IF(ISERROR(VLOOKUP(E361,'組合情報管理簿（R10927現在）'!$A:$G,7,FALSE)),"",VLOOKUP(E361,'組合情報管理簿（R10927現在）'!$A:$G,7,FALSE)&amp;"健康保険組合")</f>
        <v/>
      </c>
      <c r="D361" s="82" t="str">
        <f t="shared" si="20"/>
        <v/>
      </c>
      <c r="E361" s="103" t="str">
        <f>IF(ISERROR(VLOOKUP(B361,貼り付け用!$S:$V,4,FALSE)),"",VLOOKUP(B361,貼り付け用!$S:$V,4,FALSE))</f>
        <v/>
      </c>
      <c r="F361" s="87" t="e">
        <f>VLOOKUP(E361,'組合情報管理簿（R10927現在）'!$A:$G,7,FALSE)</f>
        <v>#N/A</v>
      </c>
      <c r="G361" s="103" t="str">
        <f>IF(ISERROR(VLOOKUP(F361,'組合情報管理簿（R10927現在）'!$G:$I,3,FALSE)),"",VLOOKUP(F361,'組合情報管理簿（R10927現在）'!$G:$I,3,FALSE))</f>
        <v/>
      </c>
      <c r="H361" s="82" t="str">
        <f t="shared" si="22"/>
        <v/>
      </c>
      <c r="I361" s="99" t="str">
        <f>IF(B361=0,"",IF(ISERROR(VLOOKUP(E361,#REF!,2,FALSE)),"非該当","該当"))</f>
        <v/>
      </c>
      <c r="J361" s="99" t="str">
        <f t="shared" si="21"/>
        <v/>
      </c>
      <c r="K361" s="57">
        <f>①登録用リスト!C336</f>
        <v>0</v>
      </c>
      <c r="L361" s="51" t="e">
        <f>①登録用リスト!D336</f>
        <v>#N/A</v>
      </c>
    </row>
    <row r="362" spans="1:12" ht="17.25" customHeight="1" x14ac:dyDescent="0.15">
      <c r="A362" s="84">
        <v>329</v>
      </c>
      <c r="B362" s="87">
        <f>①登録用リスト!B337</f>
        <v>0</v>
      </c>
      <c r="C362" s="87" t="str">
        <f>IF(ISERROR(VLOOKUP(E362,'組合情報管理簿（R10927現在）'!$A:$G,7,FALSE)),"",VLOOKUP(E362,'組合情報管理簿（R10927現在）'!$A:$G,7,FALSE)&amp;"健康保険組合")</f>
        <v/>
      </c>
      <c r="D362" s="82" t="str">
        <f t="shared" si="20"/>
        <v/>
      </c>
      <c r="E362" s="103" t="str">
        <f>IF(ISERROR(VLOOKUP(B362,貼り付け用!$S:$V,4,FALSE)),"",VLOOKUP(B362,貼り付け用!$S:$V,4,FALSE))</f>
        <v/>
      </c>
      <c r="F362" s="87" t="e">
        <f>VLOOKUP(E362,'組合情報管理簿（R10927現在）'!$A:$G,7,FALSE)</f>
        <v>#N/A</v>
      </c>
      <c r="G362" s="103" t="str">
        <f>IF(ISERROR(VLOOKUP(F362,'組合情報管理簿（R10927現在）'!$G:$I,3,FALSE)),"",VLOOKUP(F362,'組合情報管理簿（R10927現在）'!$G:$I,3,FALSE))</f>
        <v/>
      </c>
      <c r="H362" s="82" t="str">
        <f t="shared" si="22"/>
        <v/>
      </c>
      <c r="I362" s="99" t="str">
        <f>IF(B362=0,"",IF(ISERROR(VLOOKUP(E362,#REF!,2,FALSE)),"非該当","該当"))</f>
        <v/>
      </c>
      <c r="J362" s="99" t="str">
        <f t="shared" si="21"/>
        <v/>
      </c>
      <c r="K362" s="57">
        <f>①登録用リスト!C337</f>
        <v>0</v>
      </c>
      <c r="L362" s="51" t="e">
        <f>①登録用リスト!D337</f>
        <v>#N/A</v>
      </c>
    </row>
    <row r="363" spans="1:12" ht="17.25" customHeight="1" x14ac:dyDescent="0.15">
      <c r="A363" s="84">
        <v>330</v>
      </c>
      <c r="B363" s="87">
        <f>①登録用リスト!B338</f>
        <v>0</v>
      </c>
      <c r="C363" s="87" t="str">
        <f>IF(ISERROR(VLOOKUP(E363,'組合情報管理簿（R10927現在）'!$A:$G,7,FALSE)),"",VLOOKUP(E363,'組合情報管理簿（R10927現在）'!$A:$G,7,FALSE)&amp;"健康保険組合")</f>
        <v/>
      </c>
      <c r="D363" s="82" t="str">
        <f t="shared" si="20"/>
        <v/>
      </c>
      <c r="E363" s="103" t="str">
        <f>IF(ISERROR(VLOOKUP(B363,貼り付け用!$S:$V,4,FALSE)),"",VLOOKUP(B363,貼り付け用!$S:$V,4,FALSE))</f>
        <v/>
      </c>
      <c r="F363" s="87" t="e">
        <f>VLOOKUP(E363,'組合情報管理簿（R10927現在）'!$A:$G,7,FALSE)</f>
        <v>#N/A</v>
      </c>
      <c r="G363" s="103" t="str">
        <f>IF(ISERROR(VLOOKUP(F363,'組合情報管理簿（R10927現在）'!$G:$I,3,FALSE)),"",VLOOKUP(F363,'組合情報管理簿（R10927現在）'!$G:$I,3,FALSE))</f>
        <v/>
      </c>
      <c r="H363" s="82" t="str">
        <f t="shared" si="22"/>
        <v/>
      </c>
      <c r="I363" s="99" t="str">
        <f>IF(B363=0,"",IF(ISERROR(VLOOKUP(E363,#REF!,2,FALSE)),"非該当","該当"))</f>
        <v/>
      </c>
      <c r="J363" s="99" t="str">
        <f t="shared" si="21"/>
        <v/>
      </c>
      <c r="K363" s="57">
        <f>①登録用リスト!C338</f>
        <v>0</v>
      </c>
      <c r="L363" s="51" t="e">
        <f>①登録用リスト!D338</f>
        <v>#N/A</v>
      </c>
    </row>
    <row r="364" spans="1:12" ht="17.25" customHeight="1" x14ac:dyDescent="0.15">
      <c r="A364" s="84">
        <v>331</v>
      </c>
      <c r="B364" s="87">
        <f>①登録用リスト!B339</f>
        <v>0</v>
      </c>
      <c r="C364" s="87" t="str">
        <f>IF(ISERROR(VLOOKUP(E364,'組合情報管理簿（R10927現在）'!$A:$G,7,FALSE)),"",VLOOKUP(E364,'組合情報管理簿（R10927現在）'!$A:$G,7,FALSE)&amp;"健康保険組合")</f>
        <v/>
      </c>
      <c r="D364" s="82" t="str">
        <f t="shared" si="20"/>
        <v/>
      </c>
      <c r="E364" s="103" t="str">
        <f>IF(ISERROR(VLOOKUP(B364,貼り付け用!$S:$V,4,FALSE)),"",VLOOKUP(B364,貼り付け用!$S:$V,4,FALSE))</f>
        <v/>
      </c>
      <c r="F364" s="87" t="e">
        <f>VLOOKUP(E364,'組合情報管理簿（R10927現在）'!$A:$G,7,FALSE)</f>
        <v>#N/A</v>
      </c>
      <c r="G364" s="103" t="str">
        <f>IF(ISERROR(VLOOKUP(F364,'組合情報管理簿（R10927現在）'!$G:$I,3,FALSE)),"",VLOOKUP(F364,'組合情報管理簿（R10927現在）'!$G:$I,3,FALSE))</f>
        <v/>
      </c>
      <c r="H364" s="82" t="str">
        <f t="shared" si="22"/>
        <v/>
      </c>
      <c r="I364" s="99" t="str">
        <f>IF(B364=0,"",IF(ISERROR(VLOOKUP(E364,#REF!,2,FALSE)),"非該当","該当"))</f>
        <v/>
      </c>
      <c r="J364" s="99" t="str">
        <f t="shared" si="21"/>
        <v/>
      </c>
      <c r="K364" s="57">
        <f>①登録用リスト!C339</f>
        <v>0</v>
      </c>
      <c r="L364" s="51" t="e">
        <f>①登録用リスト!D339</f>
        <v>#N/A</v>
      </c>
    </row>
    <row r="365" spans="1:12" ht="17.25" customHeight="1" x14ac:dyDescent="0.15">
      <c r="A365" s="84">
        <v>332</v>
      </c>
      <c r="B365" s="87">
        <f>①登録用リスト!B340</f>
        <v>0</v>
      </c>
      <c r="C365" s="87" t="str">
        <f>IF(ISERROR(VLOOKUP(E365,'組合情報管理簿（R10927現在）'!$A:$G,7,FALSE)),"",VLOOKUP(E365,'組合情報管理簿（R10927現在）'!$A:$G,7,FALSE)&amp;"健康保険組合")</f>
        <v/>
      </c>
      <c r="D365" s="82" t="str">
        <f t="shared" si="20"/>
        <v/>
      </c>
      <c r="E365" s="103" t="str">
        <f>IF(ISERROR(VLOOKUP(B365,貼り付け用!$S:$V,4,FALSE)),"",VLOOKUP(B365,貼り付け用!$S:$V,4,FALSE))</f>
        <v/>
      </c>
      <c r="F365" s="87" t="e">
        <f>VLOOKUP(E365,'組合情報管理簿（R10927現在）'!$A:$G,7,FALSE)</f>
        <v>#N/A</v>
      </c>
      <c r="G365" s="103" t="str">
        <f>IF(ISERROR(VLOOKUP(F365,'組合情報管理簿（R10927現在）'!$G:$I,3,FALSE)),"",VLOOKUP(F365,'組合情報管理簿（R10927現在）'!$G:$I,3,FALSE))</f>
        <v/>
      </c>
      <c r="H365" s="82" t="str">
        <f t="shared" si="22"/>
        <v/>
      </c>
      <c r="I365" s="99" t="str">
        <f>IF(B365=0,"",IF(ISERROR(VLOOKUP(E365,#REF!,2,FALSE)),"非該当","該当"))</f>
        <v/>
      </c>
      <c r="J365" s="99" t="str">
        <f t="shared" si="21"/>
        <v/>
      </c>
      <c r="K365" s="57">
        <f>①登録用リスト!C340</f>
        <v>0</v>
      </c>
      <c r="L365" s="51" t="e">
        <f>①登録用リスト!D340</f>
        <v>#N/A</v>
      </c>
    </row>
    <row r="366" spans="1:12" ht="17.25" customHeight="1" x14ac:dyDescent="0.15">
      <c r="A366" s="84">
        <v>333</v>
      </c>
      <c r="B366" s="87">
        <f>①登録用リスト!B341</f>
        <v>0</v>
      </c>
      <c r="C366" s="87" t="str">
        <f>IF(ISERROR(VLOOKUP(E366,'組合情報管理簿（R10927現在）'!$A:$G,7,FALSE)),"",VLOOKUP(E366,'組合情報管理簿（R10927現在）'!$A:$G,7,FALSE)&amp;"健康保険組合")</f>
        <v/>
      </c>
      <c r="D366" s="82" t="str">
        <f t="shared" si="20"/>
        <v/>
      </c>
      <c r="E366" s="103" t="str">
        <f>IF(ISERROR(VLOOKUP(B366,貼り付け用!$S:$V,4,FALSE)),"",VLOOKUP(B366,貼り付け用!$S:$V,4,FALSE))</f>
        <v/>
      </c>
      <c r="F366" s="87" t="e">
        <f>VLOOKUP(E366,'組合情報管理簿（R10927現在）'!$A:$G,7,FALSE)</f>
        <v>#N/A</v>
      </c>
      <c r="G366" s="103" t="str">
        <f>IF(ISERROR(VLOOKUP(F366,'組合情報管理簿（R10927現在）'!$G:$I,3,FALSE)),"",VLOOKUP(F366,'組合情報管理簿（R10927現在）'!$G:$I,3,FALSE))</f>
        <v/>
      </c>
      <c r="H366" s="82" t="str">
        <f t="shared" si="22"/>
        <v/>
      </c>
      <c r="I366" s="99" t="str">
        <f>IF(B366=0,"",IF(ISERROR(VLOOKUP(E366,#REF!,2,FALSE)),"非該当","該当"))</f>
        <v/>
      </c>
      <c r="J366" s="99" t="str">
        <f t="shared" si="21"/>
        <v/>
      </c>
      <c r="K366" s="57">
        <f>①登録用リスト!C341</f>
        <v>0</v>
      </c>
      <c r="L366" s="51" t="e">
        <f>①登録用リスト!D341</f>
        <v>#N/A</v>
      </c>
    </row>
    <row r="367" spans="1:12" ht="17.25" customHeight="1" x14ac:dyDescent="0.15">
      <c r="A367" s="84">
        <v>334</v>
      </c>
      <c r="B367" s="87">
        <f>①登録用リスト!B342</f>
        <v>0</v>
      </c>
      <c r="C367" s="87" t="str">
        <f>IF(ISERROR(VLOOKUP(E367,'組合情報管理簿（R10927現在）'!$A:$G,7,FALSE)),"",VLOOKUP(E367,'組合情報管理簿（R10927現在）'!$A:$G,7,FALSE)&amp;"健康保険組合")</f>
        <v/>
      </c>
      <c r="D367" s="82" t="str">
        <f t="shared" si="20"/>
        <v/>
      </c>
      <c r="E367" s="103" t="str">
        <f>IF(ISERROR(VLOOKUP(B367,貼り付け用!$S:$V,4,FALSE)),"",VLOOKUP(B367,貼り付け用!$S:$V,4,FALSE))</f>
        <v/>
      </c>
      <c r="F367" s="87" t="e">
        <f>VLOOKUP(E367,'組合情報管理簿（R10927現在）'!$A:$G,7,FALSE)</f>
        <v>#N/A</v>
      </c>
      <c r="G367" s="103" t="str">
        <f>IF(ISERROR(VLOOKUP(F367,'組合情報管理簿（R10927現在）'!$G:$I,3,FALSE)),"",VLOOKUP(F367,'組合情報管理簿（R10927現在）'!$G:$I,3,FALSE))</f>
        <v/>
      </c>
      <c r="H367" s="82" t="str">
        <f t="shared" si="22"/>
        <v/>
      </c>
      <c r="I367" s="99" t="str">
        <f>IF(B367=0,"",IF(ISERROR(VLOOKUP(E367,#REF!,2,FALSE)),"非該当","該当"))</f>
        <v/>
      </c>
      <c r="J367" s="99" t="str">
        <f t="shared" si="21"/>
        <v/>
      </c>
      <c r="K367" s="57">
        <f>①登録用リスト!C342</f>
        <v>0</v>
      </c>
      <c r="L367" s="51" t="e">
        <f>①登録用リスト!D342</f>
        <v>#N/A</v>
      </c>
    </row>
    <row r="368" spans="1:12" ht="17.25" customHeight="1" x14ac:dyDescent="0.15">
      <c r="A368" s="84">
        <v>335</v>
      </c>
      <c r="B368" s="87">
        <f>①登録用リスト!B343</f>
        <v>0</v>
      </c>
      <c r="C368" s="87" t="str">
        <f>IF(ISERROR(VLOOKUP(E368,'組合情報管理簿（R10927現在）'!$A:$G,7,FALSE)),"",VLOOKUP(E368,'組合情報管理簿（R10927現在）'!$A:$G,7,FALSE)&amp;"健康保険組合")</f>
        <v/>
      </c>
      <c r="D368" s="82" t="str">
        <f t="shared" si="20"/>
        <v/>
      </c>
      <c r="E368" s="103" t="str">
        <f>IF(ISERROR(VLOOKUP(B368,貼り付け用!$S:$V,4,FALSE)),"",VLOOKUP(B368,貼り付け用!$S:$V,4,FALSE))</f>
        <v/>
      </c>
      <c r="F368" s="87" t="e">
        <f>VLOOKUP(E368,'組合情報管理簿（R10927現在）'!$A:$G,7,FALSE)</f>
        <v>#N/A</v>
      </c>
      <c r="G368" s="103" t="str">
        <f>IF(ISERROR(VLOOKUP(F368,'組合情報管理簿（R10927現在）'!$G:$I,3,FALSE)),"",VLOOKUP(F368,'組合情報管理簿（R10927現在）'!$G:$I,3,FALSE))</f>
        <v/>
      </c>
      <c r="H368" s="82" t="str">
        <f t="shared" si="22"/>
        <v/>
      </c>
      <c r="I368" s="99" t="str">
        <f>IF(B368=0,"",IF(ISERROR(VLOOKUP(E368,#REF!,2,FALSE)),"非該当","該当"))</f>
        <v/>
      </c>
      <c r="J368" s="99" t="str">
        <f t="shared" si="21"/>
        <v/>
      </c>
      <c r="K368" s="57">
        <f>①登録用リスト!C343</f>
        <v>0</v>
      </c>
      <c r="L368" s="51" t="e">
        <f>①登録用リスト!D343</f>
        <v>#N/A</v>
      </c>
    </row>
    <row r="369" spans="1:12" ht="17.25" customHeight="1" x14ac:dyDescent="0.15">
      <c r="A369" s="84">
        <v>336</v>
      </c>
      <c r="B369" s="87">
        <f>①登録用リスト!B344</f>
        <v>0</v>
      </c>
      <c r="C369" s="87" t="str">
        <f>IF(ISERROR(VLOOKUP(E369,'組合情報管理簿（R10927現在）'!$A:$G,7,FALSE)),"",VLOOKUP(E369,'組合情報管理簿（R10927現在）'!$A:$G,7,FALSE)&amp;"健康保険組合")</f>
        <v/>
      </c>
      <c r="D369" s="82" t="str">
        <f t="shared" si="20"/>
        <v/>
      </c>
      <c r="E369" s="103" t="str">
        <f>IF(ISERROR(VLOOKUP(B369,貼り付け用!$S:$V,4,FALSE)),"",VLOOKUP(B369,貼り付け用!$S:$V,4,FALSE))</f>
        <v/>
      </c>
      <c r="F369" s="87" t="e">
        <f>VLOOKUP(E369,'組合情報管理簿（R10927現在）'!$A:$G,7,FALSE)</f>
        <v>#N/A</v>
      </c>
      <c r="G369" s="103" t="str">
        <f>IF(ISERROR(VLOOKUP(F369,'組合情報管理簿（R10927現在）'!$G:$I,3,FALSE)),"",VLOOKUP(F369,'組合情報管理簿（R10927現在）'!$G:$I,3,FALSE))</f>
        <v/>
      </c>
      <c r="H369" s="82" t="str">
        <f t="shared" si="22"/>
        <v/>
      </c>
      <c r="I369" s="99" t="str">
        <f>IF(B369=0,"",IF(ISERROR(VLOOKUP(E369,#REF!,2,FALSE)),"非該当","該当"))</f>
        <v/>
      </c>
      <c r="J369" s="99" t="str">
        <f t="shared" si="21"/>
        <v/>
      </c>
      <c r="K369" s="57">
        <f>①登録用リスト!C344</f>
        <v>0</v>
      </c>
      <c r="L369" s="51" t="e">
        <f>①登録用リスト!D344</f>
        <v>#N/A</v>
      </c>
    </row>
    <row r="370" spans="1:12" ht="17.25" customHeight="1" x14ac:dyDescent="0.15">
      <c r="A370" s="84">
        <v>337</v>
      </c>
      <c r="B370" s="87">
        <f>①登録用リスト!B345</f>
        <v>0</v>
      </c>
      <c r="C370" s="87" t="str">
        <f>IF(ISERROR(VLOOKUP(E370,'組合情報管理簿（R10927現在）'!$A:$G,7,FALSE)),"",VLOOKUP(E370,'組合情報管理簿（R10927現在）'!$A:$G,7,FALSE)&amp;"健康保険組合")</f>
        <v/>
      </c>
      <c r="D370" s="82" t="str">
        <f t="shared" si="20"/>
        <v/>
      </c>
      <c r="E370" s="103" t="str">
        <f>IF(ISERROR(VLOOKUP(B370,貼り付け用!$S:$V,4,FALSE)),"",VLOOKUP(B370,貼り付け用!$S:$V,4,FALSE))</f>
        <v/>
      </c>
      <c r="F370" s="87" t="e">
        <f>VLOOKUP(E370,'組合情報管理簿（R10927現在）'!$A:$G,7,FALSE)</f>
        <v>#N/A</v>
      </c>
      <c r="G370" s="103" t="str">
        <f>IF(ISERROR(VLOOKUP(F370,'組合情報管理簿（R10927現在）'!$G:$I,3,FALSE)),"",VLOOKUP(F370,'組合情報管理簿（R10927現在）'!$G:$I,3,FALSE))</f>
        <v/>
      </c>
      <c r="H370" s="82" t="str">
        <f t="shared" si="22"/>
        <v/>
      </c>
      <c r="I370" s="99" t="str">
        <f>IF(B370=0,"",IF(ISERROR(VLOOKUP(E370,#REF!,2,FALSE)),"非該当","該当"))</f>
        <v/>
      </c>
      <c r="J370" s="99" t="str">
        <f t="shared" si="21"/>
        <v/>
      </c>
      <c r="K370" s="57">
        <f>①登録用リスト!C345</f>
        <v>0</v>
      </c>
      <c r="L370" s="51" t="e">
        <f>①登録用リスト!D345</f>
        <v>#N/A</v>
      </c>
    </row>
    <row r="371" spans="1:12" ht="17.25" customHeight="1" x14ac:dyDescent="0.15">
      <c r="A371" s="84">
        <v>338</v>
      </c>
      <c r="B371" s="87">
        <f>①登録用リスト!B346</f>
        <v>0</v>
      </c>
      <c r="C371" s="87" t="str">
        <f>IF(ISERROR(VLOOKUP(E371,'組合情報管理簿（R10927現在）'!$A:$G,7,FALSE)),"",VLOOKUP(E371,'組合情報管理簿（R10927現在）'!$A:$G,7,FALSE)&amp;"健康保険組合")</f>
        <v/>
      </c>
      <c r="D371" s="82" t="str">
        <f t="shared" si="20"/>
        <v/>
      </c>
      <c r="E371" s="103" t="str">
        <f>IF(ISERROR(VLOOKUP(B371,貼り付け用!$S:$V,4,FALSE)),"",VLOOKUP(B371,貼り付け用!$S:$V,4,FALSE))</f>
        <v/>
      </c>
      <c r="F371" s="87" t="e">
        <f>VLOOKUP(E371,'組合情報管理簿（R10927現在）'!$A:$G,7,FALSE)</f>
        <v>#N/A</v>
      </c>
      <c r="G371" s="103" t="str">
        <f>IF(ISERROR(VLOOKUP(F371,'組合情報管理簿（R10927現在）'!$G:$I,3,FALSE)),"",VLOOKUP(F371,'組合情報管理簿（R10927現在）'!$G:$I,3,FALSE))</f>
        <v/>
      </c>
      <c r="H371" s="82" t="str">
        <f t="shared" si="22"/>
        <v/>
      </c>
      <c r="I371" s="99" t="str">
        <f>IF(B371=0,"",IF(ISERROR(VLOOKUP(E371,#REF!,2,FALSE)),"非該当","該当"))</f>
        <v/>
      </c>
      <c r="J371" s="99" t="str">
        <f t="shared" si="21"/>
        <v/>
      </c>
      <c r="K371" s="57">
        <f>①登録用リスト!C346</f>
        <v>0</v>
      </c>
      <c r="L371" s="51" t="e">
        <f>①登録用リスト!D346</f>
        <v>#N/A</v>
      </c>
    </row>
    <row r="372" spans="1:12" ht="17.25" customHeight="1" x14ac:dyDescent="0.15">
      <c r="A372" s="84">
        <v>339</v>
      </c>
      <c r="B372" s="87">
        <f>①登録用リスト!B347</f>
        <v>0</v>
      </c>
      <c r="C372" s="87" t="str">
        <f>IF(ISERROR(VLOOKUP(E372,'組合情報管理簿（R10927現在）'!$A:$G,7,FALSE)),"",VLOOKUP(E372,'組合情報管理簿（R10927現在）'!$A:$G,7,FALSE)&amp;"健康保険組合")</f>
        <v/>
      </c>
      <c r="D372" s="82" t="str">
        <f t="shared" si="20"/>
        <v/>
      </c>
      <c r="E372" s="103" t="str">
        <f>IF(ISERROR(VLOOKUP(B372,貼り付け用!$S:$V,4,FALSE)),"",VLOOKUP(B372,貼り付け用!$S:$V,4,FALSE))</f>
        <v/>
      </c>
      <c r="F372" s="87" t="e">
        <f>VLOOKUP(E372,'組合情報管理簿（R10927現在）'!$A:$G,7,FALSE)</f>
        <v>#N/A</v>
      </c>
      <c r="G372" s="103" t="str">
        <f>IF(ISERROR(VLOOKUP(F372,'組合情報管理簿（R10927現在）'!$G:$I,3,FALSE)),"",VLOOKUP(F372,'組合情報管理簿（R10927現在）'!$G:$I,3,FALSE))</f>
        <v/>
      </c>
      <c r="H372" s="82" t="str">
        <f t="shared" si="22"/>
        <v/>
      </c>
      <c r="I372" s="99" t="str">
        <f>IF(B372=0,"",IF(ISERROR(VLOOKUP(E372,#REF!,2,FALSE)),"非該当","該当"))</f>
        <v/>
      </c>
      <c r="J372" s="99" t="str">
        <f t="shared" si="21"/>
        <v/>
      </c>
      <c r="K372" s="57">
        <f>①登録用リスト!C347</f>
        <v>0</v>
      </c>
      <c r="L372" s="51" t="e">
        <f>①登録用リスト!D347</f>
        <v>#N/A</v>
      </c>
    </row>
    <row r="373" spans="1:12" ht="17.25" customHeight="1" x14ac:dyDescent="0.15">
      <c r="A373" s="84">
        <v>340</v>
      </c>
      <c r="B373" s="87">
        <f>①登録用リスト!B348</f>
        <v>0</v>
      </c>
      <c r="C373" s="87" t="str">
        <f>IF(ISERROR(VLOOKUP(E373,'組合情報管理簿（R10927現在）'!$A:$G,7,FALSE)),"",VLOOKUP(E373,'組合情報管理簿（R10927現在）'!$A:$G,7,FALSE)&amp;"健康保険組合")</f>
        <v/>
      </c>
      <c r="D373" s="82" t="str">
        <f t="shared" si="20"/>
        <v/>
      </c>
      <c r="E373" s="103" t="str">
        <f>IF(ISERROR(VLOOKUP(B373,貼り付け用!$S:$V,4,FALSE)),"",VLOOKUP(B373,貼り付け用!$S:$V,4,FALSE))</f>
        <v/>
      </c>
      <c r="F373" s="87" t="e">
        <f>VLOOKUP(E373,'組合情報管理簿（R10927現在）'!$A:$G,7,FALSE)</f>
        <v>#N/A</v>
      </c>
      <c r="G373" s="103" t="str">
        <f>IF(ISERROR(VLOOKUP(F373,'組合情報管理簿（R10927現在）'!$G:$I,3,FALSE)),"",VLOOKUP(F373,'組合情報管理簿（R10927現在）'!$G:$I,3,FALSE))</f>
        <v/>
      </c>
      <c r="H373" s="82" t="str">
        <f t="shared" si="22"/>
        <v/>
      </c>
      <c r="I373" s="99" t="str">
        <f>IF(B373=0,"",IF(ISERROR(VLOOKUP(E373,#REF!,2,FALSE)),"非該当","該当"))</f>
        <v/>
      </c>
      <c r="J373" s="99" t="str">
        <f t="shared" si="21"/>
        <v/>
      </c>
      <c r="K373" s="57">
        <f>①登録用リスト!C348</f>
        <v>0</v>
      </c>
      <c r="L373" s="51" t="e">
        <f>①登録用リスト!D348</f>
        <v>#N/A</v>
      </c>
    </row>
    <row r="374" spans="1:12" ht="17.25" customHeight="1" x14ac:dyDescent="0.15">
      <c r="A374" s="84">
        <v>341</v>
      </c>
      <c r="B374" s="87">
        <f>①登録用リスト!B349</f>
        <v>0</v>
      </c>
      <c r="C374" s="87" t="str">
        <f>IF(ISERROR(VLOOKUP(E374,'組合情報管理簿（R10927現在）'!$A:$G,7,FALSE)),"",VLOOKUP(E374,'組合情報管理簿（R10927現在）'!$A:$G,7,FALSE)&amp;"健康保険組合")</f>
        <v/>
      </c>
      <c r="D374" s="82" t="str">
        <f t="shared" si="20"/>
        <v/>
      </c>
      <c r="E374" s="103" t="str">
        <f>IF(ISERROR(VLOOKUP(B374,貼り付け用!$S:$V,4,FALSE)),"",VLOOKUP(B374,貼り付け用!$S:$V,4,FALSE))</f>
        <v/>
      </c>
      <c r="F374" s="87" t="e">
        <f>VLOOKUP(E374,'組合情報管理簿（R10927現在）'!$A:$G,7,FALSE)</f>
        <v>#N/A</v>
      </c>
      <c r="G374" s="103" t="str">
        <f>IF(ISERROR(VLOOKUP(F374,'組合情報管理簿（R10927現在）'!$G:$I,3,FALSE)),"",VLOOKUP(F374,'組合情報管理簿（R10927現在）'!$G:$I,3,FALSE))</f>
        <v/>
      </c>
      <c r="H374" s="82" t="str">
        <f t="shared" si="22"/>
        <v/>
      </c>
      <c r="I374" s="99" t="str">
        <f>IF(B374=0,"",IF(ISERROR(VLOOKUP(E374,#REF!,2,FALSE)),"非該当","該当"))</f>
        <v/>
      </c>
      <c r="J374" s="99" t="str">
        <f t="shared" si="21"/>
        <v/>
      </c>
      <c r="K374" s="57">
        <f>①登録用リスト!C349</f>
        <v>0</v>
      </c>
      <c r="L374" s="51" t="e">
        <f>①登録用リスト!D349</f>
        <v>#N/A</v>
      </c>
    </row>
    <row r="375" spans="1:12" ht="17.25" customHeight="1" x14ac:dyDescent="0.15">
      <c r="A375" s="84">
        <v>342</v>
      </c>
      <c r="B375" s="87">
        <f>①登録用リスト!B350</f>
        <v>0</v>
      </c>
      <c r="C375" s="87" t="str">
        <f>IF(ISERROR(VLOOKUP(E375,'組合情報管理簿（R10927現在）'!$A:$G,7,FALSE)),"",VLOOKUP(E375,'組合情報管理簿（R10927現在）'!$A:$G,7,FALSE)&amp;"健康保険組合")</f>
        <v/>
      </c>
      <c r="D375" s="82" t="str">
        <f t="shared" si="20"/>
        <v/>
      </c>
      <c r="E375" s="103" t="str">
        <f>IF(ISERROR(VLOOKUP(B375,貼り付け用!$S:$V,4,FALSE)),"",VLOOKUP(B375,貼り付け用!$S:$V,4,FALSE))</f>
        <v/>
      </c>
      <c r="F375" s="87" t="e">
        <f>VLOOKUP(E375,'組合情報管理簿（R10927現在）'!$A:$G,7,FALSE)</f>
        <v>#N/A</v>
      </c>
      <c r="G375" s="103" t="str">
        <f>IF(ISERROR(VLOOKUP(F375,'組合情報管理簿（R10927現在）'!$G:$I,3,FALSE)),"",VLOOKUP(F375,'組合情報管理簿（R10927現在）'!$G:$I,3,FALSE))</f>
        <v/>
      </c>
      <c r="H375" s="82" t="str">
        <f t="shared" si="22"/>
        <v/>
      </c>
      <c r="I375" s="99" t="str">
        <f>IF(B375=0,"",IF(ISERROR(VLOOKUP(E375,#REF!,2,FALSE)),"非該当","該当"))</f>
        <v/>
      </c>
      <c r="J375" s="99" t="str">
        <f t="shared" si="21"/>
        <v/>
      </c>
      <c r="K375" s="57">
        <f>①登録用リスト!C350</f>
        <v>0</v>
      </c>
      <c r="L375" s="51" t="e">
        <f>①登録用リスト!D350</f>
        <v>#N/A</v>
      </c>
    </row>
    <row r="376" spans="1:12" ht="17.25" customHeight="1" x14ac:dyDescent="0.15">
      <c r="A376" s="84">
        <v>343</v>
      </c>
      <c r="B376" s="87">
        <f>①登録用リスト!B351</f>
        <v>0</v>
      </c>
      <c r="C376" s="87" t="str">
        <f>IF(ISERROR(VLOOKUP(E376,'組合情報管理簿（R10927現在）'!$A:$G,7,FALSE)),"",VLOOKUP(E376,'組合情報管理簿（R10927現在）'!$A:$G,7,FALSE)&amp;"健康保険組合")</f>
        <v/>
      </c>
      <c r="D376" s="82" t="str">
        <f t="shared" si="20"/>
        <v/>
      </c>
      <c r="E376" s="103" t="str">
        <f>IF(ISERROR(VLOOKUP(B376,貼り付け用!$S:$V,4,FALSE)),"",VLOOKUP(B376,貼り付け用!$S:$V,4,FALSE))</f>
        <v/>
      </c>
      <c r="F376" s="87" t="e">
        <f>VLOOKUP(E376,'組合情報管理簿（R10927現在）'!$A:$G,7,FALSE)</f>
        <v>#N/A</v>
      </c>
      <c r="G376" s="103" t="str">
        <f>IF(ISERROR(VLOOKUP(F376,'組合情報管理簿（R10927現在）'!$G:$I,3,FALSE)),"",VLOOKUP(F376,'組合情報管理簿（R10927現在）'!$G:$I,3,FALSE))</f>
        <v/>
      </c>
      <c r="H376" s="82" t="str">
        <f t="shared" si="22"/>
        <v/>
      </c>
      <c r="I376" s="99" t="str">
        <f>IF(B376=0,"",IF(ISERROR(VLOOKUP(E376,#REF!,2,FALSE)),"非該当","該当"))</f>
        <v/>
      </c>
      <c r="J376" s="99" t="str">
        <f t="shared" si="21"/>
        <v/>
      </c>
      <c r="K376" s="57">
        <f>①登録用リスト!C351</f>
        <v>0</v>
      </c>
      <c r="L376" s="51" t="e">
        <f>①登録用リスト!D351</f>
        <v>#N/A</v>
      </c>
    </row>
    <row r="377" spans="1:12" ht="17.25" customHeight="1" x14ac:dyDescent="0.15">
      <c r="A377" s="84">
        <v>344</v>
      </c>
      <c r="B377" s="87">
        <f>①登録用リスト!B352</f>
        <v>0</v>
      </c>
      <c r="C377" s="87" t="str">
        <f>IF(ISERROR(VLOOKUP(E377,'組合情報管理簿（R10927現在）'!$A:$G,7,FALSE)),"",VLOOKUP(E377,'組合情報管理簿（R10927現在）'!$A:$G,7,FALSE)&amp;"健康保険組合")</f>
        <v/>
      </c>
      <c r="D377" s="82" t="str">
        <f t="shared" si="20"/>
        <v/>
      </c>
      <c r="E377" s="103" t="str">
        <f>IF(ISERROR(VLOOKUP(B377,貼り付け用!$S:$V,4,FALSE)),"",VLOOKUP(B377,貼り付け用!$S:$V,4,FALSE))</f>
        <v/>
      </c>
      <c r="F377" s="87" t="e">
        <f>VLOOKUP(E377,'組合情報管理簿（R10927現在）'!$A:$G,7,FALSE)</f>
        <v>#N/A</v>
      </c>
      <c r="G377" s="103" t="str">
        <f>IF(ISERROR(VLOOKUP(F377,'組合情報管理簿（R10927現在）'!$G:$I,3,FALSE)),"",VLOOKUP(F377,'組合情報管理簿（R10927現在）'!$G:$I,3,FALSE))</f>
        <v/>
      </c>
      <c r="H377" s="82" t="str">
        <f t="shared" si="22"/>
        <v/>
      </c>
      <c r="I377" s="99" t="str">
        <f>IF(B377=0,"",IF(ISERROR(VLOOKUP(E377,#REF!,2,FALSE)),"非該当","該当"))</f>
        <v/>
      </c>
      <c r="J377" s="99" t="str">
        <f t="shared" si="21"/>
        <v/>
      </c>
      <c r="K377" s="57">
        <f>①登録用リスト!C352</f>
        <v>0</v>
      </c>
      <c r="L377" s="51" t="e">
        <f>①登録用リスト!D352</f>
        <v>#N/A</v>
      </c>
    </row>
    <row r="378" spans="1:12" ht="17.25" customHeight="1" x14ac:dyDescent="0.15">
      <c r="A378" s="84">
        <v>345</v>
      </c>
      <c r="B378" s="87">
        <f>①登録用リスト!B353</f>
        <v>0</v>
      </c>
      <c r="C378" s="87" t="str">
        <f>IF(ISERROR(VLOOKUP(E378,'組合情報管理簿（R10927現在）'!$A:$G,7,FALSE)),"",VLOOKUP(E378,'組合情報管理簿（R10927現在）'!$A:$G,7,FALSE)&amp;"健康保険組合")</f>
        <v/>
      </c>
      <c r="D378" s="82" t="str">
        <f t="shared" si="20"/>
        <v/>
      </c>
      <c r="E378" s="103" t="str">
        <f>IF(ISERROR(VLOOKUP(B378,貼り付け用!$S:$V,4,FALSE)),"",VLOOKUP(B378,貼り付け用!$S:$V,4,FALSE))</f>
        <v/>
      </c>
      <c r="F378" s="87" t="e">
        <f>VLOOKUP(E378,'組合情報管理簿（R10927現在）'!$A:$G,7,FALSE)</f>
        <v>#N/A</v>
      </c>
      <c r="G378" s="103" t="str">
        <f>IF(ISERROR(VLOOKUP(F378,'組合情報管理簿（R10927現在）'!$G:$I,3,FALSE)),"",VLOOKUP(F378,'組合情報管理簿（R10927現在）'!$G:$I,3,FALSE))</f>
        <v/>
      </c>
      <c r="H378" s="82" t="str">
        <f t="shared" si="22"/>
        <v/>
      </c>
      <c r="I378" s="99" t="str">
        <f>IF(B378=0,"",IF(ISERROR(VLOOKUP(E378,#REF!,2,FALSE)),"非該当","該当"))</f>
        <v/>
      </c>
      <c r="J378" s="99" t="str">
        <f t="shared" si="21"/>
        <v/>
      </c>
      <c r="K378" s="57">
        <f>①登録用リスト!C353</f>
        <v>0</v>
      </c>
      <c r="L378" s="51" t="e">
        <f>①登録用リスト!D353</f>
        <v>#N/A</v>
      </c>
    </row>
    <row r="379" spans="1:12" ht="17.25" customHeight="1" x14ac:dyDescent="0.15">
      <c r="A379" s="84">
        <v>346</v>
      </c>
      <c r="B379" s="87">
        <f>①登録用リスト!B354</f>
        <v>0</v>
      </c>
      <c r="C379" s="87" t="str">
        <f>IF(ISERROR(VLOOKUP(E379,'組合情報管理簿（R10927現在）'!$A:$G,7,FALSE)),"",VLOOKUP(E379,'組合情報管理簿（R10927現在）'!$A:$G,7,FALSE)&amp;"健康保険組合")</f>
        <v/>
      </c>
      <c r="D379" s="82" t="str">
        <f t="shared" si="20"/>
        <v/>
      </c>
      <c r="E379" s="103" t="str">
        <f>IF(ISERROR(VLOOKUP(B379,貼り付け用!$S:$V,4,FALSE)),"",VLOOKUP(B379,貼り付け用!$S:$V,4,FALSE))</f>
        <v/>
      </c>
      <c r="F379" s="87" t="e">
        <f>VLOOKUP(E379,'組合情報管理簿（R10927現在）'!$A:$G,7,FALSE)</f>
        <v>#N/A</v>
      </c>
      <c r="G379" s="103" t="str">
        <f>IF(ISERROR(VLOOKUP(F379,'組合情報管理簿（R10927現在）'!$G:$I,3,FALSE)),"",VLOOKUP(F379,'組合情報管理簿（R10927現在）'!$G:$I,3,FALSE))</f>
        <v/>
      </c>
      <c r="H379" s="82" t="str">
        <f t="shared" si="22"/>
        <v/>
      </c>
      <c r="I379" s="99" t="str">
        <f>IF(B379=0,"",IF(ISERROR(VLOOKUP(E379,#REF!,2,FALSE)),"非該当","該当"))</f>
        <v/>
      </c>
      <c r="J379" s="99" t="str">
        <f t="shared" si="21"/>
        <v/>
      </c>
      <c r="K379" s="57">
        <f>①登録用リスト!C354</f>
        <v>0</v>
      </c>
      <c r="L379" s="51" t="e">
        <f>①登録用リスト!D354</f>
        <v>#N/A</v>
      </c>
    </row>
    <row r="380" spans="1:12" ht="17.25" customHeight="1" x14ac:dyDescent="0.15">
      <c r="A380" s="84">
        <v>347</v>
      </c>
      <c r="B380" s="87">
        <f>①登録用リスト!B355</f>
        <v>0</v>
      </c>
      <c r="C380" s="87" t="str">
        <f>IF(ISERROR(VLOOKUP(E380,'組合情報管理簿（R10927現在）'!$A:$G,7,FALSE)),"",VLOOKUP(E380,'組合情報管理簿（R10927現在）'!$A:$G,7,FALSE)&amp;"健康保険組合")</f>
        <v/>
      </c>
      <c r="D380" s="82" t="str">
        <f t="shared" si="20"/>
        <v/>
      </c>
      <c r="E380" s="103" t="str">
        <f>IF(ISERROR(VLOOKUP(B380,貼り付け用!$S:$V,4,FALSE)),"",VLOOKUP(B380,貼り付け用!$S:$V,4,FALSE))</f>
        <v/>
      </c>
      <c r="F380" s="87" t="e">
        <f>VLOOKUP(E380,'組合情報管理簿（R10927現在）'!$A:$G,7,FALSE)</f>
        <v>#N/A</v>
      </c>
      <c r="G380" s="103" t="str">
        <f>IF(ISERROR(VLOOKUP(F380,'組合情報管理簿（R10927現在）'!$G:$I,3,FALSE)),"",VLOOKUP(F380,'組合情報管理簿（R10927現在）'!$G:$I,3,FALSE))</f>
        <v/>
      </c>
      <c r="H380" s="82" t="str">
        <f t="shared" si="22"/>
        <v/>
      </c>
      <c r="I380" s="99" t="str">
        <f>IF(B380=0,"",IF(ISERROR(VLOOKUP(E380,#REF!,2,FALSE)),"非該当","該当"))</f>
        <v/>
      </c>
      <c r="J380" s="99" t="str">
        <f t="shared" si="21"/>
        <v/>
      </c>
      <c r="K380" s="57">
        <f>①登録用リスト!C355</f>
        <v>0</v>
      </c>
      <c r="L380" s="51" t="e">
        <f>①登録用リスト!D355</f>
        <v>#N/A</v>
      </c>
    </row>
    <row r="381" spans="1:12" ht="17.25" customHeight="1" x14ac:dyDescent="0.15">
      <c r="A381" s="84">
        <v>348</v>
      </c>
      <c r="B381" s="87">
        <f>①登録用リスト!B356</f>
        <v>0</v>
      </c>
      <c r="C381" s="87" t="str">
        <f>IF(ISERROR(VLOOKUP(E381,'組合情報管理簿（R10927現在）'!$A:$G,7,FALSE)),"",VLOOKUP(E381,'組合情報管理簿（R10927現在）'!$A:$G,7,FALSE)&amp;"健康保険組合")</f>
        <v/>
      </c>
      <c r="D381" s="82" t="str">
        <f t="shared" si="20"/>
        <v/>
      </c>
      <c r="E381" s="103" t="str">
        <f>IF(ISERROR(VLOOKUP(B381,貼り付け用!$S:$V,4,FALSE)),"",VLOOKUP(B381,貼り付け用!$S:$V,4,FALSE))</f>
        <v/>
      </c>
      <c r="F381" s="87" t="e">
        <f>VLOOKUP(E381,'組合情報管理簿（R10927現在）'!$A:$G,7,FALSE)</f>
        <v>#N/A</v>
      </c>
      <c r="G381" s="103" t="str">
        <f>IF(ISERROR(VLOOKUP(F381,'組合情報管理簿（R10927現在）'!$G:$I,3,FALSE)),"",VLOOKUP(F381,'組合情報管理簿（R10927現在）'!$G:$I,3,FALSE))</f>
        <v/>
      </c>
      <c r="H381" s="82" t="str">
        <f t="shared" si="22"/>
        <v/>
      </c>
      <c r="I381" s="99" t="str">
        <f>IF(B381=0,"",IF(ISERROR(VLOOKUP(E381,#REF!,2,FALSE)),"非該当","該当"))</f>
        <v/>
      </c>
      <c r="J381" s="99" t="str">
        <f t="shared" si="21"/>
        <v/>
      </c>
      <c r="K381" s="57">
        <f>①登録用リスト!C356</f>
        <v>0</v>
      </c>
      <c r="L381" s="51" t="e">
        <f>①登録用リスト!D356</f>
        <v>#N/A</v>
      </c>
    </row>
    <row r="382" spans="1:12" ht="17.25" customHeight="1" x14ac:dyDescent="0.15">
      <c r="A382" s="84">
        <v>349</v>
      </c>
      <c r="B382" s="87">
        <f>①登録用リスト!B357</f>
        <v>0</v>
      </c>
      <c r="C382" s="87" t="str">
        <f>IF(ISERROR(VLOOKUP(E382,'組合情報管理簿（R10927現在）'!$A:$G,7,FALSE)),"",VLOOKUP(E382,'組合情報管理簿（R10927現在）'!$A:$G,7,FALSE)&amp;"健康保険組合")</f>
        <v/>
      </c>
      <c r="D382" s="82" t="str">
        <f t="shared" si="20"/>
        <v/>
      </c>
      <c r="E382" s="103" t="str">
        <f>IF(ISERROR(VLOOKUP(B382,貼り付け用!$S:$V,4,FALSE)),"",VLOOKUP(B382,貼り付け用!$S:$V,4,FALSE))</f>
        <v/>
      </c>
      <c r="F382" s="87" t="e">
        <f>VLOOKUP(E382,'組合情報管理簿（R10927現在）'!$A:$G,7,FALSE)</f>
        <v>#N/A</v>
      </c>
      <c r="G382" s="103" t="str">
        <f>IF(ISERROR(VLOOKUP(F382,'組合情報管理簿（R10927現在）'!$G:$I,3,FALSE)),"",VLOOKUP(F382,'組合情報管理簿（R10927現在）'!$G:$I,3,FALSE))</f>
        <v/>
      </c>
      <c r="H382" s="82" t="str">
        <f t="shared" si="22"/>
        <v/>
      </c>
      <c r="I382" s="99" t="str">
        <f>IF(B382=0,"",IF(ISERROR(VLOOKUP(E382,#REF!,2,FALSE)),"非該当","該当"))</f>
        <v/>
      </c>
      <c r="J382" s="99" t="str">
        <f t="shared" si="21"/>
        <v/>
      </c>
      <c r="K382" s="57">
        <f>①登録用リスト!C357</f>
        <v>0</v>
      </c>
      <c r="L382" s="51" t="e">
        <f>①登録用リスト!D357</f>
        <v>#N/A</v>
      </c>
    </row>
    <row r="383" spans="1:12" ht="17.25" customHeight="1" x14ac:dyDescent="0.15">
      <c r="A383" s="84">
        <v>350</v>
      </c>
      <c r="B383" s="87">
        <f>①登録用リスト!B358</f>
        <v>0</v>
      </c>
      <c r="C383" s="87" t="str">
        <f>IF(ISERROR(VLOOKUP(E383,'組合情報管理簿（R10927現在）'!$A:$G,7,FALSE)),"",VLOOKUP(E383,'組合情報管理簿（R10927現在）'!$A:$G,7,FALSE)&amp;"健康保険組合")</f>
        <v/>
      </c>
      <c r="D383" s="82" t="str">
        <f t="shared" si="20"/>
        <v/>
      </c>
      <c r="E383" s="103" t="str">
        <f>IF(ISERROR(VLOOKUP(B383,貼り付け用!$S:$V,4,FALSE)),"",VLOOKUP(B383,貼り付け用!$S:$V,4,FALSE))</f>
        <v/>
      </c>
      <c r="F383" s="87" t="e">
        <f>VLOOKUP(E383,'組合情報管理簿（R10927現在）'!$A:$G,7,FALSE)</f>
        <v>#N/A</v>
      </c>
      <c r="G383" s="103" t="str">
        <f>IF(ISERROR(VLOOKUP(F383,'組合情報管理簿（R10927現在）'!$G:$I,3,FALSE)),"",VLOOKUP(F383,'組合情報管理簿（R10927現在）'!$G:$I,3,FALSE))</f>
        <v/>
      </c>
      <c r="H383" s="82" t="str">
        <f t="shared" si="22"/>
        <v/>
      </c>
      <c r="I383" s="99" t="str">
        <f>IF(B383=0,"",IF(ISERROR(VLOOKUP(E383,#REF!,2,FALSE)),"非該当","該当"))</f>
        <v/>
      </c>
      <c r="J383" s="99" t="str">
        <f t="shared" si="21"/>
        <v/>
      </c>
      <c r="K383" s="57">
        <f>①登録用リスト!C358</f>
        <v>0</v>
      </c>
      <c r="L383" s="51" t="e">
        <f>①登録用リスト!D358</f>
        <v>#N/A</v>
      </c>
    </row>
    <row r="384" spans="1:12" ht="17.25" customHeight="1" x14ac:dyDescent="0.15">
      <c r="A384" s="84">
        <v>351</v>
      </c>
      <c r="B384" s="87">
        <f>①登録用リスト!B359</f>
        <v>0</v>
      </c>
      <c r="C384" s="87" t="str">
        <f>IF(ISERROR(VLOOKUP(E384,'組合情報管理簿（R10927現在）'!$A:$G,7,FALSE)),"",VLOOKUP(E384,'組合情報管理簿（R10927現在）'!$A:$G,7,FALSE)&amp;"健康保険組合")</f>
        <v/>
      </c>
      <c r="D384" s="82" t="str">
        <f t="shared" si="20"/>
        <v/>
      </c>
      <c r="E384" s="103" t="str">
        <f>IF(ISERROR(VLOOKUP(B384,貼り付け用!$S:$V,4,FALSE)),"",VLOOKUP(B384,貼り付け用!$S:$V,4,FALSE))</f>
        <v/>
      </c>
      <c r="F384" s="87" t="e">
        <f>VLOOKUP(E384,'組合情報管理簿（R10927現在）'!$A:$G,7,FALSE)</f>
        <v>#N/A</v>
      </c>
      <c r="G384" s="103" t="str">
        <f>IF(ISERROR(VLOOKUP(F384,'組合情報管理簿（R10927現在）'!$G:$I,3,FALSE)),"",VLOOKUP(F384,'組合情報管理簿（R10927現在）'!$G:$I,3,FALSE))</f>
        <v/>
      </c>
      <c r="H384" s="82" t="str">
        <f t="shared" si="22"/>
        <v/>
      </c>
      <c r="I384" s="99" t="str">
        <f>IF(B384=0,"",IF(ISERROR(VLOOKUP(E384,#REF!,2,FALSE)),"非該当","該当"))</f>
        <v/>
      </c>
      <c r="J384" s="99" t="str">
        <f t="shared" si="21"/>
        <v/>
      </c>
      <c r="K384" s="57">
        <f>①登録用リスト!C359</f>
        <v>0</v>
      </c>
      <c r="L384" s="51" t="e">
        <f>①登録用リスト!D359</f>
        <v>#N/A</v>
      </c>
    </row>
    <row r="385" spans="1:12" ht="17.25" customHeight="1" x14ac:dyDescent="0.15">
      <c r="A385" s="84">
        <v>352</v>
      </c>
      <c r="B385" s="87">
        <f>①登録用リスト!B360</f>
        <v>0</v>
      </c>
      <c r="C385" s="87" t="str">
        <f>IF(ISERROR(VLOOKUP(E385,'組合情報管理簿（R10927現在）'!$A:$G,7,FALSE)),"",VLOOKUP(E385,'組合情報管理簿（R10927現在）'!$A:$G,7,FALSE)&amp;"健康保険組合")</f>
        <v/>
      </c>
      <c r="D385" s="82" t="str">
        <f t="shared" si="20"/>
        <v/>
      </c>
      <c r="E385" s="103" t="str">
        <f>IF(ISERROR(VLOOKUP(B385,貼り付け用!$S:$V,4,FALSE)),"",VLOOKUP(B385,貼り付け用!$S:$V,4,FALSE))</f>
        <v/>
      </c>
      <c r="F385" s="87" t="e">
        <f>VLOOKUP(E385,'組合情報管理簿（R10927現在）'!$A:$G,7,FALSE)</f>
        <v>#N/A</v>
      </c>
      <c r="G385" s="103" t="str">
        <f>IF(ISERROR(VLOOKUP(F385,'組合情報管理簿（R10927現在）'!$G:$I,3,FALSE)),"",VLOOKUP(F385,'組合情報管理簿（R10927現在）'!$G:$I,3,FALSE))</f>
        <v/>
      </c>
      <c r="H385" s="82" t="str">
        <f t="shared" si="22"/>
        <v/>
      </c>
      <c r="I385" s="99" t="str">
        <f>IF(B385=0,"",IF(ISERROR(VLOOKUP(E385,#REF!,2,FALSE)),"非該当","該当"))</f>
        <v/>
      </c>
      <c r="J385" s="99" t="str">
        <f t="shared" si="21"/>
        <v/>
      </c>
      <c r="K385" s="57">
        <f>①登録用リスト!C360</f>
        <v>0</v>
      </c>
      <c r="L385" s="51" t="e">
        <f>①登録用リスト!D360</f>
        <v>#N/A</v>
      </c>
    </row>
    <row r="386" spans="1:12" ht="17.25" customHeight="1" x14ac:dyDescent="0.15">
      <c r="A386" s="84">
        <v>353</v>
      </c>
      <c r="B386" s="87">
        <f>①登録用リスト!B361</f>
        <v>0</v>
      </c>
      <c r="C386" s="87" t="str">
        <f>IF(ISERROR(VLOOKUP(E386,'組合情報管理簿（R10927現在）'!$A:$G,7,FALSE)),"",VLOOKUP(E386,'組合情報管理簿（R10927現在）'!$A:$G,7,FALSE)&amp;"健康保険組合")</f>
        <v/>
      </c>
      <c r="D386" s="82" t="str">
        <f t="shared" si="20"/>
        <v/>
      </c>
      <c r="E386" s="103" t="str">
        <f>IF(ISERROR(VLOOKUP(B386,貼り付け用!$S:$V,4,FALSE)),"",VLOOKUP(B386,貼り付け用!$S:$V,4,FALSE))</f>
        <v/>
      </c>
      <c r="F386" s="87" t="e">
        <f>VLOOKUP(E386,'組合情報管理簿（R10927現在）'!$A:$G,7,FALSE)</f>
        <v>#N/A</v>
      </c>
      <c r="G386" s="103" t="str">
        <f>IF(ISERROR(VLOOKUP(F386,'組合情報管理簿（R10927現在）'!$G:$I,3,FALSE)),"",VLOOKUP(F386,'組合情報管理簿（R10927現在）'!$G:$I,3,FALSE))</f>
        <v/>
      </c>
      <c r="H386" s="82" t="str">
        <f t="shared" si="22"/>
        <v/>
      </c>
      <c r="I386" s="99" t="str">
        <f>IF(B386=0,"",IF(ISERROR(VLOOKUP(E386,#REF!,2,FALSE)),"非該当","該当"))</f>
        <v/>
      </c>
      <c r="J386" s="99" t="str">
        <f t="shared" si="21"/>
        <v/>
      </c>
      <c r="K386" s="57">
        <f>①登録用リスト!C361</f>
        <v>0</v>
      </c>
      <c r="L386" s="51" t="e">
        <f>①登録用リスト!D361</f>
        <v>#N/A</v>
      </c>
    </row>
    <row r="387" spans="1:12" ht="17.25" customHeight="1" x14ac:dyDescent="0.15">
      <c r="A387" s="84">
        <v>354</v>
      </c>
      <c r="B387" s="87">
        <f>①登録用リスト!B362</f>
        <v>0</v>
      </c>
      <c r="C387" s="87" t="str">
        <f>IF(ISERROR(VLOOKUP(E387,'組合情報管理簿（R10927現在）'!$A:$G,7,FALSE)),"",VLOOKUP(E387,'組合情報管理簿（R10927現在）'!$A:$G,7,FALSE)&amp;"健康保険組合")</f>
        <v/>
      </c>
      <c r="D387" s="82" t="str">
        <f t="shared" si="20"/>
        <v/>
      </c>
      <c r="E387" s="103" t="str">
        <f>IF(ISERROR(VLOOKUP(B387,貼り付け用!$S:$V,4,FALSE)),"",VLOOKUP(B387,貼り付け用!$S:$V,4,FALSE))</f>
        <v/>
      </c>
      <c r="F387" s="87" t="e">
        <f>VLOOKUP(E387,'組合情報管理簿（R10927現在）'!$A:$G,7,FALSE)</f>
        <v>#N/A</v>
      </c>
      <c r="G387" s="103" t="str">
        <f>IF(ISERROR(VLOOKUP(F387,'組合情報管理簿（R10927現在）'!$G:$I,3,FALSE)),"",VLOOKUP(F387,'組合情報管理簿（R10927現在）'!$G:$I,3,FALSE))</f>
        <v/>
      </c>
      <c r="H387" s="82" t="str">
        <f t="shared" si="22"/>
        <v/>
      </c>
      <c r="I387" s="99" t="str">
        <f>IF(B387=0,"",IF(ISERROR(VLOOKUP(E387,#REF!,2,FALSE)),"非該当","該当"))</f>
        <v/>
      </c>
      <c r="J387" s="99" t="str">
        <f t="shared" si="21"/>
        <v/>
      </c>
      <c r="K387" s="57">
        <f>①登録用リスト!C362</f>
        <v>0</v>
      </c>
      <c r="L387" s="51" t="e">
        <f>①登録用リスト!D362</f>
        <v>#N/A</v>
      </c>
    </row>
    <row r="388" spans="1:12" ht="17.25" customHeight="1" x14ac:dyDescent="0.15">
      <c r="A388" s="84">
        <v>355</v>
      </c>
      <c r="B388" s="87">
        <f>①登録用リスト!B363</f>
        <v>0</v>
      </c>
      <c r="C388" s="87" t="str">
        <f>IF(ISERROR(VLOOKUP(E388,'組合情報管理簿（R10927現在）'!$A:$G,7,FALSE)),"",VLOOKUP(E388,'組合情報管理簿（R10927現在）'!$A:$G,7,FALSE)&amp;"健康保険組合")</f>
        <v/>
      </c>
      <c r="D388" s="82" t="str">
        <f t="shared" si="20"/>
        <v/>
      </c>
      <c r="E388" s="103" t="str">
        <f>IF(ISERROR(VLOOKUP(B388,貼り付け用!$S:$V,4,FALSE)),"",VLOOKUP(B388,貼り付け用!$S:$V,4,FALSE))</f>
        <v/>
      </c>
      <c r="F388" s="87" t="e">
        <f>VLOOKUP(E388,'組合情報管理簿（R10927現在）'!$A:$G,7,FALSE)</f>
        <v>#N/A</v>
      </c>
      <c r="G388" s="103" t="str">
        <f>IF(ISERROR(VLOOKUP(F388,'組合情報管理簿（R10927現在）'!$G:$I,3,FALSE)),"",VLOOKUP(F388,'組合情報管理簿（R10927現在）'!$G:$I,3,FALSE))</f>
        <v/>
      </c>
      <c r="H388" s="82" t="str">
        <f t="shared" si="22"/>
        <v/>
      </c>
      <c r="I388" s="99" t="str">
        <f>IF(B388=0,"",IF(ISERROR(VLOOKUP(E388,#REF!,2,FALSE)),"非該当","該当"))</f>
        <v/>
      </c>
      <c r="J388" s="99" t="str">
        <f t="shared" si="21"/>
        <v/>
      </c>
      <c r="K388" s="57">
        <f>①登録用リスト!C363</f>
        <v>0</v>
      </c>
      <c r="L388" s="51" t="e">
        <f>①登録用リスト!D363</f>
        <v>#N/A</v>
      </c>
    </row>
    <row r="389" spans="1:12" ht="17.25" customHeight="1" x14ac:dyDescent="0.15">
      <c r="A389" s="84">
        <v>356</v>
      </c>
      <c r="B389" s="87">
        <f>①登録用リスト!B364</f>
        <v>0</v>
      </c>
      <c r="C389" s="87" t="str">
        <f>IF(ISERROR(VLOOKUP(E389,'組合情報管理簿（R10927現在）'!$A:$G,7,FALSE)),"",VLOOKUP(E389,'組合情報管理簿（R10927現在）'!$A:$G,7,FALSE)&amp;"健康保険組合")</f>
        <v/>
      </c>
      <c r="D389" s="82" t="str">
        <f t="shared" si="20"/>
        <v/>
      </c>
      <c r="E389" s="103" t="str">
        <f>IF(ISERROR(VLOOKUP(B389,貼り付け用!$S:$V,4,FALSE)),"",VLOOKUP(B389,貼り付け用!$S:$V,4,FALSE))</f>
        <v/>
      </c>
      <c r="F389" s="87" t="e">
        <f>VLOOKUP(E389,'組合情報管理簿（R10927現在）'!$A:$G,7,FALSE)</f>
        <v>#N/A</v>
      </c>
      <c r="G389" s="103" t="str">
        <f>IF(ISERROR(VLOOKUP(F389,'組合情報管理簿（R10927現在）'!$G:$I,3,FALSE)),"",VLOOKUP(F389,'組合情報管理簿（R10927現在）'!$G:$I,3,FALSE))</f>
        <v/>
      </c>
      <c r="H389" s="82" t="str">
        <f t="shared" si="22"/>
        <v/>
      </c>
      <c r="I389" s="99" t="str">
        <f>IF(B389=0,"",IF(ISERROR(VLOOKUP(E389,#REF!,2,FALSE)),"非該当","該当"))</f>
        <v/>
      </c>
      <c r="J389" s="99" t="str">
        <f t="shared" si="21"/>
        <v/>
      </c>
      <c r="K389" s="57">
        <f>①登録用リスト!C364</f>
        <v>0</v>
      </c>
      <c r="L389" s="51" t="e">
        <f>①登録用リスト!D364</f>
        <v>#N/A</v>
      </c>
    </row>
    <row r="390" spans="1:12" ht="17.25" customHeight="1" x14ac:dyDescent="0.15">
      <c r="A390" s="84">
        <v>357</v>
      </c>
      <c r="B390" s="87">
        <f>①登録用リスト!B365</f>
        <v>0</v>
      </c>
      <c r="C390" s="87" t="str">
        <f>IF(ISERROR(VLOOKUP(E390,'組合情報管理簿（R10927現在）'!$A:$G,7,FALSE)),"",VLOOKUP(E390,'組合情報管理簿（R10927現在）'!$A:$G,7,FALSE)&amp;"健康保険組合")</f>
        <v/>
      </c>
      <c r="D390" s="82" t="str">
        <f t="shared" si="20"/>
        <v/>
      </c>
      <c r="E390" s="103" t="str">
        <f>IF(ISERROR(VLOOKUP(B390,貼り付け用!$S:$V,4,FALSE)),"",VLOOKUP(B390,貼り付け用!$S:$V,4,FALSE))</f>
        <v/>
      </c>
      <c r="F390" s="87" t="e">
        <f>VLOOKUP(E390,'組合情報管理簿（R10927現在）'!$A:$G,7,FALSE)</f>
        <v>#N/A</v>
      </c>
      <c r="G390" s="103" t="str">
        <f>IF(ISERROR(VLOOKUP(F390,'組合情報管理簿（R10927現在）'!$G:$I,3,FALSE)),"",VLOOKUP(F390,'組合情報管理簿（R10927現在）'!$G:$I,3,FALSE))</f>
        <v/>
      </c>
      <c r="H390" s="82" t="str">
        <f t="shared" si="22"/>
        <v/>
      </c>
      <c r="I390" s="99" t="str">
        <f>IF(B390=0,"",IF(ISERROR(VLOOKUP(E390,#REF!,2,FALSE)),"非該当","該当"))</f>
        <v/>
      </c>
      <c r="J390" s="99" t="str">
        <f t="shared" si="21"/>
        <v/>
      </c>
      <c r="K390" s="57">
        <f>①登録用リスト!C365</f>
        <v>0</v>
      </c>
      <c r="L390" s="51" t="e">
        <f>①登録用リスト!D365</f>
        <v>#N/A</v>
      </c>
    </row>
    <row r="391" spans="1:12" ht="17.25" customHeight="1" x14ac:dyDescent="0.15">
      <c r="A391" s="84">
        <v>358</v>
      </c>
      <c r="B391" s="87">
        <f>①登録用リスト!B366</f>
        <v>0</v>
      </c>
      <c r="C391" s="87" t="str">
        <f>IF(ISERROR(VLOOKUP(E391,'組合情報管理簿（R10927現在）'!$A:$G,7,FALSE)),"",VLOOKUP(E391,'組合情報管理簿（R10927現在）'!$A:$G,7,FALSE)&amp;"健康保険組合")</f>
        <v/>
      </c>
      <c r="D391" s="82" t="str">
        <f t="shared" si="20"/>
        <v/>
      </c>
      <c r="E391" s="103" t="str">
        <f>IF(ISERROR(VLOOKUP(B391,貼り付け用!$S:$V,4,FALSE)),"",VLOOKUP(B391,貼り付け用!$S:$V,4,FALSE))</f>
        <v/>
      </c>
      <c r="F391" s="87" t="e">
        <f>VLOOKUP(E391,'組合情報管理簿（R10927現在）'!$A:$G,7,FALSE)</f>
        <v>#N/A</v>
      </c>
      <c r="G391" s="103" t="str">
        <f>IF(ISERROR(VLOOKUP(F391,'組合情報管理簿（R10927現在）'!$G:$I,3,FALSE)),"",VLOOKUP(F391,'組合情報管理簿（R10927現在）'!$G:$I,3,FALSE))</f>
        <v/>
      </c>
      <c r="H391" s="82" t="str">
        <f t="shared" si="22"/>
        <v/>
      </c>
      <c r="I391" s="99" t="str">
        <f>IF(B391=0,"",IF(ISERROR(VLOOKUP(E391,#REF!,2,FALSE)),"非該当","該当"))</f>
        <v/>
      </c>
      <c r="J391" s="99" t="str">
        <f t="shared" si="21"/>
        <v/>
      </c>
      <c r="K391" s="57">
        <f>①登録用リスト!C366</f>
        <v>0</v>
      </c>
      <c r="L391" s="51" t="e">
        <f>①登録用リスト!D366</f>
        <v>#N/A</v>
      </c>
    </row>
    <row r="392" spans="1:12" ht="17.25" customHeight="1" x14ac:dyDescent="0.15">
      <c r="A392" s="84">
        <v>359</v>
      </c>
      <c r="B392" s="87">
        <f>①登録用リスト!B367</f>
        <v>0</v>
      </c>
      <c r="C392" s="87" t="str">
        <f>IF(ISERROR(VLOOKUP(E392,'組合情報管理簿（R10927現在）'!$A:$G,7,FALSE)),"",VLOOKUP(E392,'組合情報管理簿（R10927現在）'!$A:$G,7,FALSE)&amp;"健康保険組合")</f>
        <v/>
      </c>
      <c r="D392" s="82" t="str">
        <f t="shared" si="20"/>
        <v/>
      </c>
      <c r="E392" s="103" t="str">
        <f>IF(ISERROR(VLOOKUP(B392,貼り付け用!$S:$V,4,FALSE)),"",VLOOKUP(B392,貼り付け用!$S:$V,4,FALSE))</f>
        <v/>
      </c>
      <c r="F392" s="87" t="e">
        <f>VLOOKUP(E392,'組合情報管理簿（R10927現在）'!$A:$G,7,FALSE)</f>
        <v>#N/A</v>
      </c>
      <c r="G392" s="103" t="str">
        <f>IF(ISERROR(VLOOKUP(F392,'組合情報管理簿（R10927現在）'!$G:$I,3,FALSE)),"",VLOOKUP(F392,'組合情報管理簿（R10927現在）'!$G:$I,3,FALSE))</f>
        <v/>
      </c>
      <c r="H392" s="82" t="str">
        <f t="shared" si="22"/>
        <v/>
      </c>
      <c r="I392" s="99" t="str">
        <f>IF(B392=0,"",IF(ISERROR(VLOOKUP(E392,#REF!,2,FALSE)),"非該当","該当"))</f>
        <v/>
      </c>
      <c r="J392" s="99" t="str">
        <f t="shared" si="21"/>
        <v/>
      </c>
      <c r="K392" s="57">
        <f>①登録用リスト!C367</f>
        <v>0</v>
      </c>
      <c r="L392" s="51" t="e">
        <f>①登録用リスト!D367</f>
        <v>#N/A</v>
      </c>
    </row>
    <row r="393" spans="1:12" ht="17.25" customHeight="1" x14ac:dyDescent="0.15">
      <c r="A393" s="84">
        <v>360</v>
      </c>
      <c r="B393" s="87">
        <f>①登録用リスト!B368</f>
        <v>0</v>
      </c>
      <c r="C393" s="87" t="str">
        <f>IF(ISERROR(VLOOKUP(E393,'組合情報管理簿（R10927現在）'!$A:$G,7,FALSE)),"",VLOOKUP(E393,'組合情報管理簿（R10927現在）'!$A:$G,7,FALSE)&amp;"健康保険組合")</f>
        <v/>
      </c>
      <c r="D393" s="82" t="str">
        <f t="shared" si="20"/>
        <v/>
      </c>
      <c r="E393" s="103" t="str">
        <f>IF(ISERROR(VLOOKUP(B393,貼り付け用!$S:$V,4,FALSE)),"",VLOOKUP(B393,貼り付け用!$S:$V,4,FALSE))</f>
        <v/>
      </c>
      <c r="F393" s="87" t="e">
        <f>VLOOKUP(E393,'組合情報管理簿（R10927現在）'!$A:$G,7,FALSE)</f>
        <v>#N/A</v>
      </c>
      <c r="G393" s="103" t="str">
        <f>IF(ISERROR(VLOOKUP(F393,'組合情報管理簿（R10927現在）'!$G:$I,3,FALSE)),"",VLOOKUP(F393,'組合情報管理簿（R10927現在）'!$G:$I,3,FALSE))</f>
        <v/>
      </c>
      <c r="H393" s="82" t="str">
        <f t="shared" si="22"/>
        <v/>
      </c>
      <c r="I393" s="99" t="str">
        <f>IF(B393=0,"",IF(ISERROR(VLOOKUP(E393,#REF!,2,FALSE)),"非該当","該当"))</f>
        <v/>
      </c>
      <c r="J393" s="99" t="str">
        <f t="shared" si="21"/>
        <v/>
      </c>
      <c r="K393" s="57">
        <f>①登録用リスト!C368</f>
        <v>0</v>
      </c>
      <c r="L393" s="51" t="e">
        <f>①登録用リスト!D368</f>
        <v>#N/A</v>
      </c>
    </row>
    <row r="394" spans="1:12" ht="17.25" customHeight="1" x14ac:dyDescent="0.15">
      <c r="A394" s="84">
        <v>361</v>
      </c>
      <c r="B394" s="87">
        <f>①登録用リスト!B369</f>
        <v>0</v>
      </c>
      <c r="C394" s="87" t="str">
        <f>IF(ISERROR(VLOOKUP(E394,'組合情報管理簿（R10927現在）'!$A:$G,7,FALSE)),"",VLOOKUP(E394,'組合情報管理簿（R10927現在）'!$A:$G,7,FALSE)&amp;"健康保険組合")</f>
        <v/>
      </c>
      <c r="D394" s="82" t="str">
        <f t="shared" si="20"/>
        <v/>
      </c>
      <c r="E394" s="103" t="str">
        <f>IF(ISERROR(VLOOKUP(B394,貼り付け用!$S:$V,4,FALSE)),"",VLOOKUP(B394,貼り付け用!$S:$V,4,FALSE))</f>
        <v/>
      </c>
      <c r="F394" s="87" t="e">
        <f>VLOOKUP(E394,'組合情報管理簿（R10927現在）'!$A:$G,7,FALSE)</f>
        <v>#N/A</v>
      </c>
      <c r="G394" s="103" t="str">
        <f>IF(ISERROR(VLOOKUP(F394,'組合情報管理簿（R10927現在）'!$G:$I,3,FALSE)),"",VLOOKUP(F394,'組合情報管理簿（R10927現在）'!$G:$I,3,FALSE))</f>
        <v/>
      </c>
      <c r="H394" s="82" t="str">
        <f t="shared" si="22"/>
        <v/>
      </c>
      <c r="I394" s="99" t="str">
        <f>IF(B394=0,"",IF(ISERROR(VLOOKUP(E394,#REF!,2,FALSE)),"非該当","該当"))</f>
        <v/>
      </c>
      <c r="J394" s="99" t="str">
        <f t="shared" si="21"/>
        <v/>
      </c>
      <c r="K394" s="57">
        <f>①登録用リスト!C369</f>
        <v>0</v>
      </c>
      <c r="L394" s="51" t="e">
        <f>①登録用リスト!D369</f>
        <v>#N/A</v>
      </c>
    </row>
    <row r="395" spans="1:12" ht="17.25" customHeight="1" x14ac:dyDescent="0.15">
      <c r="A395" s="84">
        <v>362</v>
      </c>
      <c r="B395" s="87">
        <f>①登録用リスト!B370</f>
        <v>0</v>
      </c>
      <c r="C395" s="87" t="str">
        <f>IF(ISERROR(VLOOKUP(E395,'組合情報管理簿（R10927現在）'!$A:$G,7,FALSE)),"",VLOOKUP(E395,'組合情報管理簿（R10927現在）'!$A:$G,7,FALSE)&amp;"健康保険組合")</f>
        <v/>
      </c>
      <c r="D395" s="82" t="str">
        <f t="shared" si="20"/>
        <v/>
      </c>
      <c r="E395" s="103" t="str">
        <f>IF(ISERROR(VLOOKUP(B395,貼り付け用!$S:$V,4,FALSE)),"",VLOOKUP(B395,貼り付け用!$S:$V,4,FALSE))</f>
        <v/>
      </c>
      <c r="F395" s="87" t="e">
        <f>VLOOKUP(E395,'組合情報管理簿（R10927現在）'!$A:$G,7,FALSE)</f>
        <v>#N/A</v>
      </c>
      <c r="G395" s="103" t="str">
        <f>IF(ISERROR(VLOOKUP(F395,'組合情報管理簿（R10927現在）'!$G:$I,3,FALSE)),"",VLOOKUP(F395,'組合情報管理簿（R10927現在）'!$G:$I,3,FALSE))</f>
        <v/>
      </c>
      <c r="H395" s="82" t="str">
        <f t="shared" si="22"/>
        <v/>
      </c>
      <c r="I395" s="99" t="str">
        <f>IF(B395=0,"",IF(ISERROR(VLOOKUP(E395,#REF!,2,FALSE)),"非該当","該当"))</f>
        <v/>
      </c>
      <c r="J395" s="99" t="str">
        <f t="shared" si="21"/>
        <v/>
      </c>
      <c r="K395" s="57">
        <f>①登録用リスト!C370</f>
        <v>0</v>
      </c>
      <c r="L395" s="51" t="e">
        <f>①登録用リスト!D370</f>
        <v>#N/A</v>
      </c>
    </row>
    <row r="396" spans="1:12" ht="17.25" customHeight="1" x14ac:dyDescent="0.15">
      <c r="A396" s="84">
        <v>363</v>
      </c>
      <c r="B396" s="87">
        <f>①登録用リスト!B371</f>
        <v>0</v>
      </c>
      <c r="C396" s="87" t="str">
        <f>IF(ISERROR(VLOOKUP(E396,'組合情報管理簿（R10927現在）'!$A:$G,7,FALSE)),"",VLOOKUP(E396,'組合情報管理簿（R10927現在）'!$A:$G,7,FALSE)&amp;"健康保険組合")</f>
        <v/>
      </c>
      <c r="D396" s="82" t="str">
        <f t="shared" si="20"/>
        <v/>
      </c>
      <c r="E396" s="103" t="str">
        <f>IF(ISERROR(VLOOKUP(B396,貼り付け用!$S:$V,4,FALSE)),"",VLOOKUP(B396,貼り付け用!$S:$V,4,FALSE))</f>
        <v/>
      </c>
      <c r="F396" s="87" t="e">
        <f>VLOOKUP(E396,'組合情報管理簿（R10927現在）'!$A:$G,7,FALSE)</f>
        <v>#N/A</v>
      </c>
      <c r="G396" s="103" t="str">
        <f>IF(ISERROR(VLOOKUP(F396,'組合情報管理簿（R10927現在）'!$G:$I,3,FALSE)),"",VLOOKUP(F396,'組合情報管理簿（R10927現在）'!$G:$I,3,FALSE))</f>
        <v/>
      </c>
      <c r="H396" s="82" t="str">
        <f t="shared" si="22"/>
        <v/>
      </c>
      <c r="I396" s="99" t="str">
        <f>IF(B396=0,"",IF(ISERROR(VLOOKUP(E396,#REF!,2,FALSE)),"非該当","該当"))</f>
        <v/>
      </c>
      <c r="J396" s="99" t="str">
        <f t="shared" si="21"/>
        <v/>
      </c>
      <c r="K396" s="57">
        <f>①登録用リスト!C371</f>
        <v>0</v>
      </c>
      <c r="L396" s="51" t="e">
        <f>①登録用リスト!D371</f>
        <v>#N/A</v>
      </c>
    </row>
    <row r="397" spans="1:12" ht="17.25" customHeight="1" x14ac:dyDescent="0.15">
      <c r="A397" s="84">
        <v>364</v>
      </c>
      <c r="B397" s="87">
        <f>①登録用リスト!B372</f>
        <v>0</v>
      </c>
      <c r="C397" s="87" t="str">
        <f>IF(ISERROR(VLOOKUP(E397,'組合情報管理簿（R10927現在）'!$A:$G,7,FALSE)),"",VLOOKUP(E397,'組合情報管理簿（R10927現在）'!$A:$G,7,FALSE)&amp;"健康保険組合")</f>
        <v/>
      </c>
      <c r="D397" s="82" t="str">
        <f t="shared" si="20"/>
        <v/>
      </c>
      <c r="E397" s="103" t="str">
        <f>IF(ISERROR(VLOOKUP(B397,貼り付け用!$S:$V,4,FALSE)),"",VLOOKUP(B397,貼り付け用!$S:$V,4,FALSE))</f>
        <v/>
      </c>
      <c r="F397" s="87" t="e">
        <f>VLOOKUP(E397,'組合情報管理簿（R10927現在）'!$A:$G,7,FALSE)</f>
        <v>#N/A</v>
      </c>
      <c r="G397" s="103" t="str">
        <f>IF(ISERROR(VLOOKUP(F397,'組合情報管理簿（R10927現在）'!$G:$I,3,FALSE)),"",VLOOKUP(F397,'組合情報管理簿（R10927現在）'!$G:$I,3,FALSE))</f>
        <v/>
      </c>
      <c r="H397" s="82" t="str">
        <f t="shared" si="22"/>
        <v/>
      </c>
      <c r="I397" s="99" t="str">
        <f>IF(B397=0,"",IF(ISERROR(VLOOKUP(E397,#REF!,2,FALSE)),"非該当","該当"))</f>
        <v/>
      </c>
      <c r="J397" s="99" t="str">
        <f t="shared" si="21"/>
        <v/>
      </c>
      <c r="K397" s="57">
        <f>①登録用リスト!C372</f>
        <v>0</v>
      </c>
      <c r="L397" s="51" t="e">
        <f>①登録用リスト!D372</f>
        <v>#N/A</v>
      </c>
    </row>
    <row r="398" spans="1:12" ht="17.25" customHeight="1" x14ac:dyDescent="0.15">
      <c r="A398" s="84">
        <v>365</v>
      </c>
      <c r="B398" s="87">
        <f>①登録用リスト!B373</f>
        <v>0</v>
      </c>
      <c r="C398" s="87" t="str">
        <f>IF(ISERROR(VLOOKUP(E398,'組合情報管理簿（R10927現在）'!$A:$G,7,FALSE)),"",VLOOKUP(E398,'組合情報管理簿（R10927現在）'!$A:$G,7,FALSE)&amp;"健康保険組合")</f>
        <v/>
      </c>
      <c r="D398" s="82" t="str">
        <f t="shared" si="20"/>
        <v/>
      </c>
      <c r="E398" s="103" t="str">
        <f>IF(ISERROR(VLOOKUP(B398,貼り付け用!$S:$V,4,FALSE)),"",VLOOKUP(B398,貼り付け用!$S:$V,4,FALSE))</f>
        <v/>
      </c>
      <c r="F398" s="87" t="e">
        <f>VLOOKUP(E398,'組合情報管理簿（R10927現在）'!$A:$G,7,FALSE)</f>
        <v>#N/A</v>
      </c>
      <c r="G398" s="103" t="str">
        <f>IF(ISERROR(VLOOKUP(F398,'組合情報管理簿（R10927現在）'!$G:$I,3,FALSE)),"",VLOOKUP(F398,'組合情報管理簿（R10927現在）'!$G:$I,3,FALSE))</f>
        <v/>
      </c>
      <c r="H398" s="82" t="str">
        <f t="shared" si="22"/>
        <v/>
      </c>
      <c r="I398" s="99" t="str">
        <f>IF(B398=0,"",IF(ISERROR(VLOOKUP(E398,#REF!,2,FALSE)),"非該当","該当"))</f>
        <v/>
      </c>
      <c r="J398" s="99" t="str">
        <f t="shared" si="21"/>
        <v/>
      </c>
      <c r="K398" s="57">
        <f>①登録用リスト!C373</f>
        <v>0</v>
      </c>
      <c r="L398" s="51" t="e">
        <f>①登録用リスト!D373</f>
        <v>#N/A</v>
      </c>
    </row>
    <row r="399" spans="1:12" ht="17.25" customHeight="1" x14ac:dyDescent="0.15">
      <c r="A399" s="84">
        <v>366</v>
      </c>
      <c r="B399" s="87">
        <f>①登録用リスト!B374</f>
        <v>0</v>
      </c>
      <c r="C399" s="87" t="str">
        <f>IF(ISERROR(VLOOKUP(E399,'組合情報管理簿（R10927現在）'!$A:$G,7,FALSE)),"",VLOOKUP(E399,'組合情報管理簿（R10927現在）'!$A:$G,7,FALSE)&amp;"健康保険組合")</f>
        <v/>
      </c>
      <c r="D399" s="82" t="str">
        <f t="shared" si="20"/>
        <v/>
      </c>
      <c r="E399" s="103" t="str">
        <f>IF(ISERROR(VLOOKUP(B399,貼り付け用!$S:$V,4,FALSE)),"",VLOOKUP(B399,貼り付け用!$S:$V,4,FALSE))</f>
        <v/>
      </c>
      <c r="F399" s="87" t="e">
        <f>VLOOKUP(E399,'組合情報管理簿（R10927現在）'!$A:$G,7,FALSE)</f>
        <v>#N/A</v>
      </c>
      <c r="G399" s="103" t="str">
        <f>IF(ISERROR(VLOOKUP(F399,'組合情報管理簿（R10927現在）'!$G:$I,3,FALSE)),"",VLOOKUP(F399,'組合情報管理簿（R10927現在）'!$G:$I,3,FALSE))</f>
        <v/>
      </c>
      <c r="H399" s="82" t="str">
        <f t="shared" si="22"/>
        <v/>
      </c>
      <c r="I399" s="99" t="str">
        <f>IF(B399=0,"",IF(ISERROR(VLOOKUP(E399,#REF!,2,FALSE)),"非該当","該当"))</f>
        <v/>
      </c>
      <c r="J399" s="99" t="str">
        <f t="shared" si="21"/>
        <v/>
      </c>
      <c r="K399" s="57">
        <f>①登録用リスト!C374</f>
        <v>0</v>
      </c>
      <c r="L399" s="51" t="e">
        <f>①登録用リスト!D374</f>
        <v>#N/A</v>
      </c>
    </row>
    <row r="400" spans="1:12" ht="17.25" customHeight="1" x14ac:dyDescent="0.15">
      <c r="A400" s="84">
        <v>367</v>
      </c>
      <c r="B400" s="87">
        <f>①登録用リスト!B375</f>
        <v>0</v>
      </c>
      <c r="C400" s="87" t="str">
        <f>IF(ISERROR(VLOOKUP(E400,'組合情報管理簿（R10927現在）'!$A:$G,7,FALSE)),"",VLOOKUP(E400,'組合情報管理簿（R10927現在）'!$A:$G,7,FALSE)&amp;"健康保険組合")</f>
        <v/>
      </c>
      <c r="D400" s="82" t="str">
        <f t="shared" si="20"/>
        <v/>
      </c>
      <c r="E400" s="103" t="str">
        <f>IF(ISERROR(VLOOKUP(B400,貼り付け用!$S:$V,4,FALSE)),"",VLOOKUP(B400,貼り付け用!$S:$V,4,FALSE))</f>
        <v/>
      </c>
      <c r="F400" s="87" t="e">
        <f>VLOOKUP(E400,'組合情報管理簿（R10927現在）'!$A:$G,7,FALSE)</f>
        <v>#N/A</v>
      </c>
      <c r="G400" s="103" t="str">
        <f>IF(ISERROR(VLOOKUP(F400,'組合情報管理簿（R10927現在）'!$G:$I,3,FALSE)),"",VLOOKUP(F400,'組合情報管理簿（R10927現在）'!$G:$I,3,FALSE))</f>
        <v/>
      </c>
      <c r="H400" s="82" t="str">
        <f t="shared" si="22"/>
        <v/>
      </c>
      <c r="I400" s="99" t="str">
        <f>IF(B400=0,"",IF(ISERROR(VLOOKUP(E400,#REF!,2,FALSE)),"非該当","該当"))</f>
        <v/>
      </c>
      <c r="J400" s="99" t="str">
        <f t="shared" si="21"/>
        <v/>
      </c>
      <c r="K400" s="57">
        <f>①登録用リスト!C375</f>
        <v>0</v>
      </c>
      <c r="L400" s="51" t="e">
        <f>①登録用リスト!D375</f>
        <v>#N/A</v>
      </c>
    </row>
    <row r="401" spans="1:12" ht="17.25" customHeight="1" x14ac:dyDescent="0.15">
      <c r="A401" s="84">
        <v>368</v>
      </c>
      <c r="B401" s="87">
        <f>①登録用リスト!B376</f>
        <v>0</v>
      </c>
      <c r="C401" s="87" t="str">
        <f>IF(ISERROR(VLOOKUP(E401,'組合情報管理簿（R10927現在）'!$A:$G,7,FALSE)),"",VLOOKUP(E401,'組合情報管理簿（R10927現在）'!$A:$G,7,FALSE)&amp;"健康保険組合")</f>
        <v/>
      </c>
      <c r="D401" s="82" t="str">
        <f t="shared" si="20"/>
        <v/>
      </c>
      <c r="E401" s="103" t="str">
        <f>IF(ISERROR(VLOOKUP(B401,貼り付け用!$S:$V,4,FALSE)),"",VLOOKUP(B401,貼り付け用!$S:$V,4,FALSE))</f>
        <v/>
      </c>
      <c r="F401" s="87" t="e">
        <f>VLOOKUP(E401,'組合情報管理簿（R10927現在）'!$A:$G,7,FALSE)</f>
        <v>#N/A</v>
      </c>
      <c r="G401" s="103" t="str">
        <f>IF(ISERROR(VLOOKUP(F401,'組合情報管理簿（R10927現在）'!$G:$I,3,FALSE)),"",VLOOKUP(F401,'組合情報管理簿（R10927現在）'!$G:$I,3,FALSE))</f>
        <v/>
      </c>
      <c r="H401" s="82" t="str">
        <f t="shared" si="22"/>
        <v/>
      </c>
      <c r="I401" s="99" t="str">
        <f>IF(B401=0,"",IF(ISERROR(VLOOKUP(E401,#REF!,2,FALSE)),"非該当","該当"))</f>
        <v/>
      </c>
      <c r="J401" s="99" t="str">
        <f t="shared" si="21"/>
        <v/>
      </c>
      <c r="K401" s="57">
        <f>①登録用リスト!C376</f>
        <v>0</v>
      </c>
      <c r="L401" s="51" t="e">
        <f>①登録用リスト!D376</f>
        <v>#N/A</v>
      </c>
    </row>
    <row r="402" spans="1:12" ht="17.25" customHeight="1" x14ac:dyDescent="0.15">
      <c r="A402" s="84">
        <v>369</v>
      </c>
      <c r="B402" s="87">
        <f>①登録用リスト!B377</f>
        <v>0</v>
      </c>
      <c r="C402" s="87" t="str">
        <f>IF(ISERROR(VLOOKUP(E402,'組合情報管理簿（R10927現在）'!$A:$G,7,FALSE)),"",VLOOKUP(E402,'組合情報管理簿（R10927現在）'!$A:$G,7,FALSE)&amp;"健康保険組合")</f>
        <v/>
      </c>
      <c r="D402" s="82" t="str">
        <f t="shared" si="20"/>
        <v/>
      </c>
      <c r="E402" s="103" t="str">
        <f>IF(ISERROR(VLOOKUP(B402,貼り付け用!$S:$V,4,FALSE)),"",VLOOKUP(B402,貼り付け用!$S:$V,4,FALSE))</f>
        <v/>
      </c>
      <c r="F402" s="87" t="e">
        <f>VLOOKUP(E402,'組合情報管理簿（R10927現在）'!$A:$G,7,FALSE)</f>
        <v>#N/A</v>
      </c>
      <c r="G402" s="103" t="str">
        <f>IF(ISERROR(VLOOKUP(F402,'組合情報管理簿（R10927現在）'!$G:$I,3,FALSE)),"",VLOOKUP(F402,'組合情報管理簿（R10927現在）'!$G:$I,3,FALSE))</f>
        <v/>
      </c>
      <c r="H402" s="82" t="str">
        <f t="shared" si="22"/>
        <v/>
      </c>
      <c r="I402" s="99" t="str">
        <f>IF(B402=0,"",IF(ISERROR(VLOOKUP(E402,#REF!,2,FALSE)),"非該当","該当"))</f>
        <v/>
      </c>
      <c r="J402" s="99" t="str">
        <f t="shared" si="21"/>
        <v/>
      </c>
      <c r="K402" s="57">
        <f>①登録用リスト!C377</f>
        <v>0</v>
      </c>
      <c r="L402" s="51" t="e">
        <f>①登録用リスト!D377</f>
        <v>#N/A</v>
      </c>
    </row>
    <row r="403" spans="1:12" ht="17.25" customHeight="1" x14ac:dyDescent="0.15">
      <c r="A403" s="84">
        <v>370</v>
      </c>
      <c r="B403" s="87">
        <f>①登録用リスト!B378</f>
        <v>0</v>
      </c>
      <c r="C403" s="87" t="str">
        <f>IF(ISERROR(VLOOKUP(E403,'組合情報管理簿（R10927現在）'!$A:$G,7,FALSE)),"",VLOOKUP(E403,'組合情報管理簿（R10927現在）'!$A:$G,7,FALSE)&amp;"健康保険組合")</f>
        <v/>
      </c>
      <c r="D403" s="82" t="str">
        <f t="shared" si="20"/>
        <v/>
      </c>
      <c r="E403" s="103" t="str">
        <f>IF(ISERROR(VLOOKUP(B403,貼り付け用!$S:$V,4,FALSE)),"",VLOOKUP(B403,貼り付け用!$S:$V,4,FALSE))</f>
        <v/>
      </c>
      <c r="F403" s="87" t="e">
        <f>VLOOKUP(E403,'組合情報管理簿（R10927現在）'!$A:$G,7,FALSE)</f>
        <v>#N/A</v>
      </c>
      <c r="G403" s="103" t="str">
        <f>IF(ISERROR(VLOOKUP(F403,'組合情報管理簿（R10927現在）'!$G:$I,3,FALSE)),"",VLOOKUP(F403,'組合情報管理簿（R10927現在）'!$G:$I,3,FALSE))</f>
        <v/>
      </c>
      <c r="H403" s="82" t="str">
        <f t="shared" si="22"/>
        <v/>
      </c>
      <c r="I403" s="99" t="str">
        <f>IF(B403=0,"",IF(ISERROR(VLOOKUP(E403,#REF!,2,FALSE)),"非該当","該当"))</f>
        <v/>
      </c>
      <c r="J403" s="99" t="str">
        <f t="shared" si="21"/>
        <v/>
      </c>
      <c r="K403" s="57">
        <f>①登録用リスト!C378</f>
        <v>0</v>
      </c>
      <c r="L403" s="51" t="e">
        <f>①登録用リスト!D378</f>
        <v>#N/A</v>
      </c>
    </row>
    <row r="404" spans="1:12" ht="17.25" customHeight="1" x14ac:dyDescent="0.15">
      <c r="A404" s="84">
        <v>371</v>
      </c>
      <c r="B404" s="87">
        <f>①登録用リスト!B379</f>
        <v>0</v>
      </c>
      <c r="C404" s="87" t="str">
        <f>IF(ISERROR(VLOOKUP(E404,'組合情報管理簿（R10927現在）'!$A:$G,7,FALSE)),"",VLOOKUP(E404,'組合情報管理簿（R10927現在）'!$A:$G,7,FALSE)&amp;"健康保険組合")</f>
        <v/>
      </c>
      <c r="D404" s="82" t="str">
        <f t="shared" si="20"/>
        <v/>
      </c>
      <c r="E404" s="103" t="str">
        <f>IF(ISERROR(VLOOKUP(B404,貼り付け用!$S:$V,4,FALSE)),"",VLOOKUP(B404,貼り付け用!$S:$V,4,FALSE))</f>
        <v/>
      </c>
      <c r="F404" s="87" t="e">
        <f>VLOOKUP(E404,'組合情報管理簿（R10927現在）'!$A:$G,7,FALSE)</f>
        <v>#N/A</v>
      </c>
      <c r="G404" s="103" t="str">
        <f>IF(ISERROR(VLOOKUP(F404,'組合情報管理簿（R10927現在）'!$G:$I,3,FALSE)),"",VLOOKUP(F404,'組合情報管理簿（R10927現在）'!$G:$I,3,FALSE))</f>
        <v/>
      </c>
      <c r="H404" s="82" t="str">
        <f t="shared" si="22"/>
        <v/>
      </c>
      <c r="I404" s="99" t="str">
        <f>IF(B404=0,"",IF(ISERROR(VLOOKUP(E404,#REF!,2,FALSE)),"非該当","該当"))</f>
        <v/>
      </c>
      <c r="J404" s="99" t="str">
        <f t="shared" si="21"/>
        <v/>
      </c>
      <c r="K404" s="57">
        <f>①登録用リスト!C379</f>
        <v>0</v>
      </c>
      <c r="L404" s="51" t="e">
        <f>①登録用リスト!D379</f>
        <v>#N/A</v>
      </c>
    </row>
    <row r="405" spans="1:12" ht="17.25" customHeight="1" x14ac:dyDescent="0.15">
      <c r="A405" s="84">
        <v>372</v>
      </c>
      <c r="B405" s="87">
        <f>①登録用リスト!B380</f>
        <v>0</v>
      </c>
      <c r="C405" s="87" t="str">
        <f>IF(ISERROR(VLOOKUP(E405,'組合情報管理簿（R10927現在）'!$A:$G,7,FALSE)),"",VLOOKUP(E405,'組合情報管理簿（R10927現在）'!$A:$G,7,FALSE)&amp;"健康保険組合")</f>
        <v/>
      </c>
      <c r="D405" s="82" t="str">
        <f t="shared" si="20"/>
        <v/>
      </c>
      <c r="E405" s="103" t="str">
        <f>IF(ISERROR(VLOOKUP(B405,貼り付け用!$S:$V,4,FALSE)),"",VLOOKUP(B405,貼り付け用!$S:$V,4,FALSE))</f>
        <v/>
      </c>
      <c r="F405" s="87" t="e">
        <f>VLOOKUP(E405,'組合情報管理簿（R10927現在）'!$A:$G,7,FALSE)</f>
        <v>#N/A</v>
      </c>
      <c r="G405" s="103" t="str">
        <f>IF(ISERROR(VLOOKUP(F405,'組合情報管理簿（R10927現在）'!$G:$I,3,FALSE)),"",VLOOKUP(F405,'組合情報管理簿（R10927現在）'!$G:$I,3,FALSE))</f>
        <v/>
      </c>
      <c r="H405" s="82" t="str">
        <f t="shared" si="22"/>
        <v/>
      </c>
      <c r="I405" s="99" t="str">
        <f>IF(B405=0,"",IF(ISERROR(VLOOKUP(E405,#REF!,2,FALSE)),"非該当","該当"))</f>
        <v/>
      </c>
      <c r="J405" s="99" t="str">
        <f t="shared" si="21"/>
        <v/>
      </c>
      <c r="K405" s="57">
        <f>①登録用リスト!C380</f>
        <v>0</v>
      </c>
      <c r="L405" s="51" t="e">
        <f>①登録用リスト!D380</f>
        <v>#N/A</v>
      </c>
    </row>
    <row r="406" spans="1:12" ht="17.25" customHeight="1" x14ac:dyDescent="0.15">
      <c r="A406" s="84">
        <v>373</v>
      </c>
      <c r="B406" s="87">
        <f>①登録用リスト!B381</f>
        <v>0</v>
      </c>
      <c r="C406" s="87" t="str">
        <f>IF(ISERROR(VLOOKUP(E406,'組合情報管理簿（R10927現在）'!$A:$G,7,FALSE)),"",VLOOKUP(E406,'組合情報管理簿（R10927現在）'!$A:$G,7,FALSE)&amp;"健康保険組合")</f>
        <v/>
      </c>
      <c r="D406" s="82" t="str">
        <f t="shared" si="20"/>
        <v/>
      </c>
      <c r="E406" s="103" t="str">
        <f>IF(ISERROR(VLOOKUP(B406,貼り付け用!$S:$V,4,FALSE)),"",VLOOKUP(B406,貼り付け用!$S:$V,4,FALSE))</f>
        <v/>
      </c>
      <c r="F406" s="87" t="e">
        <f>VLOOKUP(E406,'組合情報管理簿（R10927現在）'!$A:$G,7,FALSE)</f>
        <v>#N/A</v>
      </c>
      <c r="G406" s="103" t="str">
        <f>IF(ISERROR(VLOOKUP(F406,'組合情報管理簿（R10927現在）'!$G:$I,3,FALSE)),"",VLOOKUP(F406,'組合情報管理簿（R10927現在）'!$G:$I,3,FALSE))</f>
        <v/>
      </c>
      <c r="H406" s="82" t="str">
        <f t="shared" si="22"/>
        <v/>
      </c>
      <c r="I406" s="99" t="str">
        <f>IF(B406=0,"",IF(ISERROR(VLOOKUP(E406,#REF!,2,FALSE)),"非該当","該当"))</f>
        <v/>
      </c>
      <c r="J406" s="99" t="str">
        <f t="shared" si="21"/>
        <v/>
      </c>
      <c r="K406" s="57">
        <f>①登録用リスト!C381</f>
        <v>0</v>
      </c>
      <c r="L406" s="51" t="e">
        <f>①登録用リスト!D381</f>
        <v>#N/A</v>
      </c>
    </row>
    <row r="407" spans="1:12" ht="17.25" customHeight="1" x14ac:dyDescent="0.15">
      <c r="A407" s="84">
        <v>374</v>
      </c>
      <c r="B407" s="87">
        <f>①登録用リスト!B382</f>
        <v>0</v>
      </c>
      <c r="C407" s="87" t="str">
        <f>IF(ISERROR(VLOOKUP(E407,'組合情報管理簿（R10927現在）'!$A:$G,7,FALSE)),"",VLOOKUP(E407,'組合情報管理簿（R10927現在）'!$A:$G,7,FALSE)&amp;"健康保険組合")</f>
        <v/>
      </c>
      <c r="D407" s="82" t="str">
        <f t="shared" si="20"/>
        <v/>
      </c>
      <c r="E407" s="103" t="str">
        <f>IF(ISERROR(VLOOKUP(B407,貼り付け用!$S:$V,4,FALSE)),"",VLOOKUP(B407,貼り付け用!$S:$V,4,FALSE))</f>
        <v/>
      </c>
      <c r="F407" s="87" t="e">
        <f>VLOOKUP(E407,'組合情報管理簿（R10927現在）'!$A:$G,7,FALSE)</f>
        <v>#N/A</v>
      </c>
      <c r="G407" s="103" t="str">
        <f>IF(ISERROR(VLOOKUP(F407,'組合情報管理簿（R10927現在）'!$G:$I,3,FALSE)),"",VLOOKUP(F407,'組合情報管理簿（R10927現在）'!$G:$I,3,FALSE))</f>
        <v/>
      </c>
      <c r="H407" s="82" t="str">
        <f t="shared" si="22"/>
        <v/>
      </c>
      <c r="I407" s="99" t="str">
        <f>IF(B407=0,"",IF(ISERROR(VLOOKUP(E407,#REF!,2,FALSE)),"非該当","該当"))</f>
        <v/>
      </c>
      <c r="J407" s="99" t="str">
        <f t="shared" si="21"/>
        <v/>
      </c>
      <c r="K407" s="57">
        <f>①登録用リスト!C382</f>
        <v>0</v>
      </c>
      <c r="L407" s="51" t="e">
        <f>①登録用リスト!D382</f>
        <v>#N/A</v>
      </c>
    </row>
    <row r="408" spans="1:12" ht="17.25" customHeight="1" x14ac:dyDescent="0.15">
      <c r="A408" s="84">
        <v>375</v>
      </c>
      <c r="B408" s="87">
        <f>①登録用リスト!B383</f>
        <v>0</v>
      </c>
      <c r="C408" s="87" t="str">
        <f>IF(ISERROR(VLOOKUP(E408,'組合情報管理簿（R10927現在）'!$A:$G,7,FALSE)),"",VLOOKUP(E408,'組合情報管理簿（R10927現在）'!$A:$G,7,FALSE)&amp;"健康保険組合")</f>
        <v/>
      </c>
      <c r="D408" s="82" t="str">
        <f t="shared" si="20"/>
        <v/>
      </c>
      <c r="E408" s="103" t="str">
        <f>IF(ISERROR(VLOOKUP(B408,貼り付け用!$S:$V,4,FALSE)),"",VLOOKUP(B408,貼り付け用!$S:$V,4,FALSE))</f>
        <v/>
      </c>
      <c r="F408" s="87" t="e">
        <f>VLOOKUP(E408,'組合情報管理簿（R10927現在）'!$A:$G,7,FALSE)</f>
        <v>#N/A</v>
      </c>
      <c r="G408" s="103" t="str">
        <f>IF(ISERROR(VLOOKUP(F408,'組合情報管理簿（R10927現在）'!$G:$I,3,FALSE)),"",VLOOKUP(F408,'組合情報管理簿（R10927現在）'!$G:$I,3,FALSE))</f>
        <v/>
      </c>
      <c r="H408" s="82" t="str">
        <f t="shared" si="22"/>
        <v/>
      </c>
      <c r="I408" s="99" t="str">
        <f>IF(B408=0,"",IF(ISERROR(VLOOKUP(E408,#REF!,2,FALSE)),"非該当","該当"))</f>
        <v/>
      </c>
      <c r="J408" s="99" t="str">
        <f t="shared" si="21"/>
        <v/>
      </c>
      <c r="K408" s="57">
        <f>①登録用リスト!C383</f>
        <v>0</v>
      </c>
      <c r="L408" s="51" t="e">
        <f>①登録用リスト!D383</f>
        <v>#N/A</v>
      </c>
    </row>
    <row r="409" spans="1:12" ht="17.25" customHeight="1" x14ac:dyDescent="0.15">
      <c r="A409" s="84">
        <v>376</v>
      </c>
      <c r="B409" s="87">
        <f>①登録用リスト!B384</f>
        <v>0</v>
      </c>
      <c r="C409" s="87" t="str">
        <f>IF(ISERROR(VLOOKUP(E409,'組合情報管理簿（R10927現在）'!$A:$G,7,FALSE)),"",VLOOKUP(E409,'組合情報管理簿（R10927現在）'!$A:$G,7,FALSE)&amp;"健康保険組合")</f>
        <v/>
      </c>
      <c r="D409" s="82" t="str">
        <f t="shared" si="20"/>
        <v/>
      </c>
      <c r="E409" s="103" t="str">
        <f>IF(ISERROR(VLOOKUP(B409,貼り付け用!$S:$V,4,FALSE)),"",VLOOKUP(B409,貼り付け用!$S:$V,4,FALSE))</f>
        <v/>
      </c>
      <c r="F409" s="87" t="e">
        <f>VLOOKUP(E409,'組合情報管理簿（R10927現在）'!$A:$G,7,FALSE)</f>
        <v>#N/A</v>
      </c>
      <c r="G409" s="103" t="str">
        <f>IF(ISERROR(VLOOKUP(F409,'組合情報管理簿（R10927現在）'!$G:$I,3,FALSE)),"",VLOOKUP(F409,'組合情報管理簿（R10927現在）'!$G:$I,3,FALSE))</f>
        <v/>
      </c>
      <c r="H409" s="82" t="str">
        <f t="shared" si="22"/>
        <v/>
      </c>
      <c r="I409" s="99" t="str">
        <f>IF(B409=0,"",IF(ISERROR(VLOOKUP(E409,#REF!,2,FALSE)),"非該当","該当"))</f>
        <v/>
      </c>
      <c r="J409" s="99" t="str">
        <f t="shared" si="21"/>
        <v/>
      </c>
      <c r="K409" s="57">
        <f>①登録用リスト!C384</f>
        <v>0</v>
      </c>
      <c r="L409" s="51" t="e">
        <f>①登録用リスト!D384</f>
        <v>#N/A</v>
      </c>
    </row>
    <row r="410" spans="1:12" ht="17.25" customHeight="1" x14ac:dyDescent="0.15">
      <c r="A410" s="84">
        <v>377</v>
      </c>
      <c r="B410" s="87">
        <f>①登録用リスト!B385</f>
        <v>0</v>
      </c>
      <c r="C410" s="87" t="str">
        <f>IF(ISERROR(VLOOKUP(E410,'組合情報管理簿（R10927現在）'!$A:$G,7,FALSE)),"",VLOOKUP(E410,'組合情報管理簿（R10927現在）'!$A:$G,7,FALSE)&amp;"健康保険組合")</f>
        <v/>
      </c>
      <c r="D410" s="82" t="str">
        <f t="shared" si="20"/>
        <v/>
      </c>
      <c r="E410" s="103" t="str">
        <f>IF(ISERROR(VLOOKUP(B410,貼り付け用!$S:$V,4,FALSE)),"",VLOOKUP(B410,貼り付け用!$S:$V,4,FALSE))</f>
        <v/>
      </c>
      <c r="F410" s="87" t="e">
        <f>VLOOKUP(E410,'組合情報管理簿（R10927現在）'!$A:$G,7,FALSE)</f>
        <v>#N/A</v>
      </c>
      <c r="G410" s="103" t="str">
        <f>IF(ISERROR(VLOOKUP(F410,'組合情報管理簿（R10927現在）'!$G:$I,3,FALSE)),"",VLOOKUP(F410,'組合情報管理簿（R10927現在）'!$G:$I,3,FALSE))</f>
        <v/>
      </c>
      <c r="H410" s="82" t="str">
        <f t="shared" si="22"/>
        <v/>
      </c>
      <c r="I410" s="99" t="str">
        <f>IF(B410=0,"",IF(ISERROR(VLOOKUP(E410,#REF!,2,FALSE)),"非該当","該当"))</f>
        <v/>
      </c>
      <c r="J410" s="99" t="str">
        <f t="shared" si="21"/>
        <v/>
      </c>
      <c r="K410" s="57">
        <f>①登録用リスト!C385</f>
        <v>0</v>
      </c>
      <c r="L410" s="51" t="e">
        <f>①登録用リスト!D385</f>
        <v>#N/A</v>
      </c>
    </row>
    <row r="411" spans="1:12" ht="17.25" customHeight="1" x14ac:dyDescent="0.15">
      <c r="A411" s="84">
        <v>378</v>
      </c>
      <c r="B411" s="87">
        <f>①登録用リスト!B386</f>
        <v>0</v>
      </c>
      <c r="C411" s="87" t="str">
        <f>IF(ISERROR(VLOOKUP(E411,'組合情報管理簿（R10927現在）'!$A:$G,7,FALSE)),"",VLOOKUP(E411,'組合情報管理簿（R10927現在）'!$A:$G,7,FALSE)&amp;"健康保険組合")</f>
        <v/>
      </c>
      <c r="D411" s="82" t="str">
        <f t="shared" si="20"/>
        <v/>
      </c>
      <c r="E411" s="103" t="str">
        <f>IF(ISERROR(VLOOKUP(B411,貼り付け用!$S:$V,4,FALSE)),"",VLOOKUP(B411,貼り付け用!$S:$V,4,FALSE))</f>
        <v/>
      </c>
      <c r="F411" s="87" t="e">
        <f>VLOOKUP(E411,'組合情報管理簿（R10927現在）'!$A:$G,7,FALSE)</f>
        <v>#N/A</v>
      </c>
      <c r="G411" s="103" t="str">
        <f>IF(ISERROR(VLOOKUP(F411,'組合情報管理簿（R10927現在）'!$G:$I,3,FALSE)),"",VLOOKUP(F411,'組合情報管理簿（R10927現在）'!$G:$I,3,FALSE))</f>
        <v/>
      </c>
      <c r="H411" s="82" t="str">
        <f t="shared" si="22"/>
        <v/>
      </c>
      <c r="I411" s="99" t="str">
        <f>IF(B411=0,"",IF(ISERROR(VLOOKUP(E411,#REF!,2,FALSE)),"非該当","該当"))</f>
        <v/>
      </c>
      <c r="J411" s="99" t="str">
        <f t="shared" si="21"/>
        <v/>
      </c>
      <c r="K411" s="57">
        <f>①登録用リスト!C386</f>
        <v>0</v>
      </c>
      <c r="L411" s="51" t="e">
        <f>①登録用リスト!D386</f>
        <v>#N/A</v>
      </c>
    </row>
    <row r="412" spans="1:12" ht="17.25" customHeight="1" x14ac:dyDescent="0.15">
      <c r="A412" s="84">
        <v>379</v>
      </c>
      <c r="B412" s="87">
        <f>①登録用リスト!B387</f>
        <v>0</v>
      </c>
      <c r="C412" s="87" t="str">
        <f>IF(ISERROR(VLOOKUP(E412,'組合情報管理簿（R10927現在）'!$A:$G,7,FALSE)),"",VLOOKUP(E412,'組合情報管理簿（R10927現在）'!$A:$G,7,FALSE)&amp;"健康保険組合")</f>
        <v/>
      </c>
      <c r="D412" s="82" t="str">
        <f t="shared" si="20"/>
        <v/>
      </c>
      <c r="E412" s="103" t="str">
        <f>IF(ISERROR(VLOOKUP(B412,貼り付け用!$S:$V,4,FALSE)),"",VLOOKUP(B412,貼り付け用!$S:$V,4,FALSE))</f>
        <v/>
      </c>
      <c r="F412" s="87" t="e">
        <f>VLOOKUP(E412,'組合情報管理簿（R10927現在）'!$A:$G,7,FALSE)</f>
        <v>#N/A</v>
      </c>
      <c r="G412" s="103" t="str">
        <f>IF(ISERROR(VLOOKUP(F412,'組合情報管理簿（R10927現在）'!$G:$I,3,FALSE)),"",VLOOKUP(F412,'組合情報管理簿（R10927現在）'!$G:$I,3,FALSE))</f>
        <v/>
      </c>
      <c r="H412" s="82" t="str">
        <f t="shared" si="22"/>
        <v/>
      </c>
      <c r="I412" s="99" t="str">
        <f>IF(B412=0,"",IF(ISERROR(VLOOKUP(E412,#REF!,2,FALSE)),"非該当","該当"))</f>
        <v/>
      </c>
      <c r="J412" s="99" t="str">
        <f t="shared" si="21"/>
        <v/>
      </c>
      <c r="K412" s="57">
        <f>①登録用リスト!C387</f>
        <v>0</v>
      </c>
      <c r="L412" s="51" t="e">
        <f>①登録用リスト!D387</f>
        <v>#N/A</v>
      </c>
    </row>
    <row r="413" spans="1:12" ht="17.25" customHeight="1" x14ac:dyDescent="0.15">
      <c r="A413" s="84">
        <v>380</v>
      </c>
      <c r="B413" s="87">
        <f>①登録用リスト!B388</f>
        <v>0</v>
      </c>
      <c r="C413" s="87" t="str">
        <f>IF(ISERROR(VLOOKUP(E413,'組合情報管理簿（R10927現在）'!$A:$G,7,FALSE)),"",VLOOKUP(E413,'組合情報管理簿（R10927現在）'!$A:$G,7,FALSE)&amp;"健康保険組合")</f>
        <v/>
      </c>
      <c r="D413" s="82" t="str">
        <f t="shared" si="20"/>
        <v/>
      </c>
      <c r="E413" s="103" t="str">
        <f>IF(ISERROR(VLOOKUP(B413,貼り付け用!$S:$V,4,FALSE)),"",VLOOKUP(B413,貼り付け用!$S:$V,4,FALSE))</f>
        <v/>
      </c>
      <c r="F413" s="87" t="e">
        <f>VLOOKUP(E413,'組合情報管理簿（R10927現在）'!$A:$G,7,FALSE)</f>
        <v>#N/A</v>
      </c>
      <c r="G413" s="103" t="str">
        <f>IF(ISERROR(VLOOKUP(F413,'組合情報管理簿（R10927現在）'!$G:$I,3,FALSE)),"",VLOOKUP(F413,'組合情報管理簿（R10927現在）'!$G:$I,3,FALSE))</f>
        <v/>
      </c>
      <c r="H413" s="82" t="str">
        <f t="shared" si="22"/>
        <v/>
      </c>
      <c r="I413" s="99" t="str">
        <f>IF(B413=0,"",IF(ISERROR(VLOOKUP(E413,#REF!,2,FALSE)),"非該当","該当"))</f>
        <v/>
      </c>
      <c r="J413" s="99" t="str">
        <f t="shared" si="21"/>
        <v/>
      </c>
      <c r="K413" s="57">
        <f>①登録用リスト!C388</f>
        <v>0</v>
      </c>
      <c r="L413" s="51" t="e">
        <f>①登録用リスト!D388</f>
        <v>#N/A</v>
      </c>
    </row>
    <row r="414" spans="1:12" ht="17.25" customHeight="1" x14ac:dyDescent="0.15">
      <c r="A414" s="84">
        <v>381</v>
      </c>
      <c r="B414" s="87">
        <f>①登録用リスト!B389</f>
        <v>0</v>
      </c>
      <c r="C414" s="87" t="str">
        <f>IF(ISERROR(VLOOKUP(E414,'組合情報管理簿（R10927現在）'!$A:$G,7,FALSE)),"",VLOOKUP(E414,'組合情報管理簿（R10927現在）'!$A:$G,7,FALSE)&amp;"健康保険組合")</f>
        <v/>
      </c>
      <c r="D414" s="82" t="str">
        <f t="shared" si="20"/>
        <v/>
      </c>
      <c r="E414" s="103" t="str">
        <f>IF(ISERROR(VLOOKUP(B414,貼り付け用!$S:$V,4,FALSE)),"",VLOOKUP(B414,貼り付け用!$S:$V,4,FALSE))</f>
        <v/>
      </c>
      <c r="F414" s="87" t="e">
        <f>VLOOKUP(E414,'組合情報管理簿（R10927現在）'!$A:$G,7,FALSE)</f>
        <v>#N/A</v>
      </c>
      <c r="G414" s="103" t="str">
        <f>IF(ISERROR(VLOOKUP(F414,'組合情報管理簿（R10927現在）'!$G:$I,3,FALSE)),"",VLOOKUP(F414,'組合情報管理簿（R10927現在）'!$G:$I,3,FALSE))</f>
        <v/>
      </c>
      <c r="H414" s="82" t="str">
        <f t="shared" si="22"/>
        <v/>
      </c>
      <c r="I414" s="99" t="str">
        <f>IF(B414=0,"",IF(ISERROR(VLOOKUP(E414,#REF!,2,FALSE)),"非該当","該当"))</f>
        <v/>
      </c>
      <c r="J414" s="99" t="str">
        <f t="shared" si="21"/>
        <v/>
      </c>
      <c r="K414" s="57">
        <f>①登録用リスト!C389</f>
        <v>0</v>
      </c>
      <c r="L414" s="51" t="e">
        <f>①登録用リスト!D389</f>
        <v>#N/A</v>
      </c>
    </row>
    <row r="415" spans="1:12" ht="17.25" customHeight="1" x14ac:dyDescent="0.15">
      <c r="A415" s="84">
        <v>382</v>
      </c>
      <c r="B415" s="87">
        <f>①登録用リスト!B390</f>
        <v>0</v>
      </c>
      <c r="C415" s="87" t="str">
        <f>IF(ISERROR(VLOOKUP(E415,'組合情報管理簿（R10927現在）'!$A:$G,7,FALSE)),"",VLOOKUP(E415,'組合情報管理簿（R10927現在）'!$A:$G,7,FALSE)&amp;"健康保険組合")</f>
        <v/>
      </c>
      <c r="D415" s="82" t="str">
        <f t="shared" si="20"/>
        <v/>
      </c>
      <c r="E415" s="103" t="str">
        <f>IF(ISERROR(VLOOKUP(B415,貼り付け用!$S:$V,4,FALSE)),"",VLOOKUP(B415,貼り付け用!$S:$V,4,FALSE))</f>
        <v/>
      </c>
      <c r="F415" s="87" t="e">
        <f>VLOOKUP(E415,'組合情報管理簿（R10927現在）'!$A:$G,7,FALSE)</f>
        <v>#N/A</v>
      </c>
      <c r="G415" s="103" t="str">
        <f>IF(ISERROR(VLOOKUP(F415,'組合情報管理簿（R10927現在）'!$G:$I,3,FALSE)),"",VLOOKUP(F415,'組合情報管理簿（R10927現在）'!$G:$I,3,FALSE))</f>
        <v/>
      </c>
      <c r="H415" s="82" t="str">
        <f t="shared" si="22"/>
        <v/>
      </c>
      <c r="I415" s="99" t="str">
        <f>IF(B415=0,"",IF(ISERROR(VLOOKUP(E415,#REF!,2,FALSE)),"非該当","該当"))</f>
        <v/>
      </c>
      <c r="J415" s="99" t="str">
        <f t="shared" si="21"/>
        <v/>
      </c>
      <c r="K415" s="57">
        <f>①登録用リスト!C390</f>
        <v>0</v>
      </c>
      <c r="L415" s="51" t="e">
        <f>①登録用リスト!D390</f>
        <v>#N/A</v>
      </c>
    </row>
    <row r="416" spans="1:12" ht="17.25" customHeight="1" x14ac:dyDescent="0.15">
      <c r="A416" s="84">
        <v>383</v>
      </c>
      <c r="B416" s="87">
        <f>①登録用リスト!B391</f>
        <v>0</v>
      </c>
      <c r="C416" s="87" t="str">
        <f>IF(ISERROR(VLOOKUP(E416,'組合情報管理簿（R10927現在）'!$A:$G,7,FALSE)),"",VLOOKUP(E416,'組合情報管理簿（R10927現在）'!$A:$G,7,FALSE)&amp;"健康保険組合")</f>
        <v/>
      </c>
      <c r="D416" s="82" t="str">
        <f t="shared" si="20"/>
        <v/>
      </c>
      <c r="E416" s="103" t="str">
        <f>IF(ISERROR(VLOOKUP(B416,貼り付け用!$S:$V,4,FALSE)),"",VLOOKUP(B416,貼り付け用!$S:$V,4,FALSE))</f>
        <v/>
      </c>
      <c r="F416" s="87" t="e">
        <f>VLOOKUP(E416,'組合情報管理簿（R10927現在）'!$A:$G,7,FALSE)</f>
        <v>#N/A</v>
      </c>
      <c r="G416" s="103" t="str">
        <f>IF(ISERROR(VLOOKUP(F416,'組合情報管理簿（R10927現在）'!$G:$I,3,FALSE)),"",VLOOKUP(F416,'組合情報管理簿（R10927現在）'!$G:$I,3,FALSE))</f>
        <v/>
      </c>
      <c r="H416" s="82" t="str">
        <f t="shared" si="22"/>
        <v/>
      </c>
      <c r="I416" s="99" t="str">
        <f>IF(B416=0,"",IF(ISERROR(VLOOKUP(E416,#REF!,2,FALSE)),"非該当","該当"))</f>
        <v/>
      </c>
      <c r="J416" s="99" t="str">
        <f t="shared" si="21"/>
        <v/>
      </c>
      <c r="K416" s="57">
        <f>①登録用リスト!C391</f>
        <v>0</v>
      </c>
      <c r="L416" s="51" t="e">
        <f>①登録用リスト!D391</f>
        <v>#N/A</v>
      </c>
    </row>
    <row r="417" spans="1:12" ht="17.25" customHeight="1" x14ac:dyDescent="0.15">
      <c r="A417" s="84">
        <v>384</v>
      </c>
      <c r="B417" s="87">
        <f>①登録用リスト!B392</f>
        <v>0</v>
      </c>
      <c r="C417" s="87" t="str">
        <f>IF(ISERROR(VLOOKUP(E417,'組合情報管理簿（R10927現在）'!$A:$G,7,FALSE)),"",VLOOKUP(E417,'組合情報管理簿（R10927現在）'!$A:$G,7,FALSE)&amp;"健康保険組合")</f>
        <v/>
      </c>
      <c r="D417" s="82" t="str">
        <f t="shared" si="20"/>
        <v/>
      </c>
      <c r="E417" s="103" t="str">
        <f>IF(ISERROR(VLOOKUP(B417,貼り付け用!$S:$V,4,FALSE)),"",VLOOKUP(B417,貼り付け用!$S:$V,4,FALSE))</f>
        <v/>
      </c>
      <c r="F417" s="87" t="e">
        <f>VLOOKUP(E417,'組合情報管理簿（R10927現在）'!$A:$G,7,FALSE)</f>
        <v>#N/A</v>
      </c>
      <c r="G417" s="103" t="str">
        <f>IF(ISERROR(VLOOKUP(F417,'組合情報管理簿（R10927現在）'!$G:$I,3,FALSE)),"",VLOOKUP(F417,'組合情報管理簿（R10927現在）'!$G:$I,3,FALSE))</f>
        <v/>
      </c>
      <c r="H417" s="82" t="str">
        <f t="shared" si="22"/>
        <v/>
      </c>
      <c r="I417" s="99" t="str">
        <f>IF(B417=0,"",IF(ISERROR(VLOOKUP(E417,#REF!,2,FALSE)),"非該当","該当"))</f>
        <v/>
      </c>
      <c r="J417" s="99" t="str">
        <f t="shared" si="21"/>
        <v/>
      </c>
      <c r="K417" s="57">
        <f>①登録用リスト!C392</f>
        <v>0</v>
      </c>
      <c r="L417" s="51" t="e">
        <f>①登録用リスト!D392</f>
        <v>#N/A</v>
      </c>
    </row>
    <row r="418" spans="1:12" ht="17.25" customHeight="1" x14ac:dyDescent="0.15">
      <c r="A418" s="84">
        <v>385</v>
      </c>
      <c r="B418" s="87">
        <f>①登録用リスト!B393</f>
        <v>0</v>
      </c>
      <c r="C418" s="87" t="str">
        <f>IF(ISERROR(VLOOKUP(E418,'組合情報管理簿（R10927現在）'!$A:$G,7,FALSE)),"",VLOOKUP(E418,'組合情報管理簿（R10927現在）'!$A:$G,7,FALSE)&amp;"健康保険組合")</f>
        <v/>
      </c>
      <c r="D418" s="82" t="str">
        <f t="shared" ref="D418:D481" si="23">IF(B418=0,"",IF(B418=C418,TRUE,FALSE))</f>
        <v/>
      </c>
      <c r="E418" s="103" t="str">
        <f>IF(ISERROR(VLOOKUP(B418,貼り付け用!$S:$V,4,FALSE)),"",VLOOKUP(B418,貼り付け用!$S:$V,4,FALSE))</f>
        <v/>
      </c>
      <c r="F418" s="87" t="e">
        <f>VLOOKUP(E418,'組合情報管理簿（R10927現在）'!$A:$G,7,FALSE)</f>
        <v>#N/A</v>
      </c>
      <c r="G418" s="103" t="str">
        <f>IF(ISERROR(VLOOKUP(F418,'組合情報管理簿（R10927現在）'!$G:$I,3,FALSE)),"",VLOOKUP(F418,'組合情報管理簿（R10927現在）'!$G:$I,3,FALSE))</f>
        <v/>
      </c>
      <c r="H418" s="82" t="str">
        <f t="shared" si="22"/>
        <v/>
      </c>
      <c r="I418" s="99" t="str">
        <f>IF(B418=0,"",IF(ISERROR(VLOOKUP(E418,#REF!,2,FALSE)),"非該当","該当"))</f>
        <v/>
      </c>
      <c r="J418" s="99" t="str">
        <f t="shared" ref="J418:J481" si="24">IF(B418=0,"",COUNTIF($B$9:$B$1681,B418))</f>
        <v/>
      </c>
      <c r="K418" s="57">
        <f>①登録用リスト!C393</f>
        <v>0</v>
      </c>
      <c r="L418" s="51" t="e">
        <f>①登録用リスト!D393</f>
        <v>#N/A</v>
      </c>
    </row>
    <row r="419" spans="1:12" ht="17.25" customHeight="1" x14ac:dyDescent="0.15">
      <c r="A419" s="84">
        <v>386</v>
      </c>
      <c r="B419" s="87">
        <f>①登録用リスト!B394</f>
        <v>0</v>
      </c>
      <c r="C419" s="87" t="str">
        <f>IF(ISERROR(VLOOKUP(E419,'組合情報管理簿（R10927現在）'!$A:$G,7,FALSE)),"",VLOOKUP(E419,'組合情報管理簿（R10927現在）'!$A:$G,7,FALSE)&amp;"健康保険組合")</f>
        <v/>
      </c>
      <c r="D419" s="82" t="str">
        <f t="shared" si="23"/>
        <v/>
      </c>
      <c r="E419" s="103" t="str">
        <f>IF(ISERROR(VLOOKUP(B419,貼り付け用!$S:$V,4,FALSE)),"",VLOOKUP(B419,貼り付け用!$S:$V,4,FALSE))</f>
        <v/>
      </c>
      <c r="F419" s="87" t="e">
        <f>VLOOKUP(E419,'組合情報管理簿（R10927現在）'!$A:$G,7,FALSE)</f>
        <v>#N/A</v>
      </c>
      <c r="G419" s="103" t="str">
        <f>IF(ISERROR(VLOOKUP(F419,'組合情報管理簿（R10927現在）'!$G:$I,3,FALSE)),"",VLOOKUP(F419,'組合情報管理簿（R10927現在）'!$G:$I,3,FALSE))</f>
        <v/>
      </c>
      <c r="H419" s="82" t="str">
        <f t="shared" ref="H419:H482" si="25">IF(E419="","",IF(E419=G419,TRUE,FALSE))</f>
        <v/>
      </c>
      <c r="I419" s="99" t="str">
        <f>IF(B419=0,"",IF(ISERROR(VLOOKUP(E419,#REF!,2,FALSE)),"非該当","該当"))</f>
        <v/>
      </c>
      <c r="J419" s="99" t="str">
        <f t="shared" si="24"/>
        <v/>
      </c>
      <c r="K419" s="57">
        <f>①登録用リスト!C394</f>
        <v>0</v>
      </c>
      <c r="L419" s="51" t="e">
        <f>①登録用リスト!D394</f>
        <v>#N/A</v>
      </c>
    </row>
    <row r="420" spans="1:12" ht="17.25" customHeight="1" x14ac:dyDescent="0.15">
      <c r="A420" s="84">
        <v>387</v>
      </c>
      <c r="B420" s="87">
        <f>①登録用リスト!B395</f>
        <v>0</v>
      </c>
      <c r="C420" s="87" t="str">
        <f>IF(ISERROR(VLOOKUP(E420,'組合情報管理簿（R10927現在）'!$A:$G,7,FALSE)),"",VLOOKUP(E420,'組合情報管理簿（R10927現在）'!$A:$G,7,FALSE)&amp;"健康保険組合")</f>
        <v/>
      </c>
      <c r="D420" s="82" t="str">
        <f t="shared" si="23"/>
        <v/>
      </c>
      <c r="E420" s="103" t="str">
        <f>IF(ISERROR(VLOOKUP(B420,貼り付け用!$S:$V,4,FALSE)),"",VLOOKUP(B420,貼り付け用!$S:$V,4,FALSE))</f>
        <v/>
      </c>
      <c r="F420" s="87" t="e">
        <f>VLOOKUP(E420,'組合情報管理簿（R10927現在）'!$A:$G,7,FALSE)</f>
        <v>#N/A</v>
      </c>
      <c r="G420" s="103" t="str">
        <f>IF(ISERROR(VLOOKUP(F420,'組合情報管理簿（R10927現在）'!$G:$I,3,FALSE)),"",VLOOKUP(F420,'組合情報管理簿（R10927現在）'!$G:$I,3,FALSE))</f>
        <v/>
      </c>
      <c r="H420" s="82" t="str">
        <f t="shared" si="25"/>
        <v/>
      </c>
      <c r="I420" s="99" t="str">
        <f>IF(B420=0,"",IF(ISERROR(VLOOKUP(E420,#REF!,2,FALSE)),"非該当","該当"))</f>
        <v/>
      </c>
      <c r="J420" s="99" t="str">
        <f t="shared" si="24"/>
        <v/>
      </c>
      <c r="K420" s="57">
        <f>①登録用リスト!C395</f>
        <v>0</v>
      </c>
      <c r="L420" s="51" t="e">
        <f>①登録用リスト!D395</f>
        <v>#N/A</v>
      </c>
    </row>
    <row r="421" spans="1:12" ht="17.25" customHeight="1" x14ac:dyDescent="0.15">
      <c r="A421" s="84">
        <v>388</v>
      </c>
      <c r="B421" s="87">
        <f>①登録用リスト!B396</f>
        <v>0</v>
      </c>
      <c r="C421" s="87" t="str">
        <f>IF(ISERROR(VLOOKUP(E421,'組合情報管理簿（R10927現在）'!$A:$G,7,FALSE)),"",VLOOKUP(E421,'組合情報管理簿（R10927現在）'!$A:$G,7,FALSE)&amp;"健康保険組合")</f>
        <v/>
      </c>
      <c r="D421" s="82" t="str">
        <f t="shared" si="23"/>
        <v/>
      </c>
      <c r="E421" s="103" t="str">
        <f>IF(ISERROR(VLOOKUP(B421,貼り付け用!$S:$V,4,FALSE)),"",VLOOKUP(B421,貼り付け用!$S:$V,4,FALSE))</f>
        <v/>
      </c>
      <c r="F421" s="87" t="e">
        <f>VLOOKUP(E421,'組合情報管理簿（R10927現在）'!$A:$G,7,FALSE)</f>
        <v>#N/A</v>
      </c>
      <c r="G421" s="103" t="str">
        <f>IF(ISERROR(VLOOKUP(F421,'組合情報管理簿（R10927現在）'!$G:$I,3,FALSE)),"",VLOOKUP(F421,'組合情報管理簿（R10927現在）'!$G:$I,3,FALSE))</f>
        <v/>
      </c>
      <c r="H421" s="82" t="str">
        <f t="shared" si="25"/>
        <v/>
      </c>
      <c r="I421" s="99" t="str">
        <f>IF(B421=0,"",IF(ISERROR(VLOOKUP(E421,#REF!,2,FALSE)),"非該当","該当"))</f>
        <v/>
      </c>
      <c r="J421" s="99" t="str">
        <f t="shared" si="24"/>
        <v/>
      </c>
      <c r="K421" s="57">
        <f>①登録用リスト!C396</f>
        <v>0</v>
      </c>
      <c r="L421" s="51" t="e">
        <f>①登録用リスト!D396</f>
        <v>#N/A</v>
      </c>
    </row>
    <row r="422" spans="1:12" ht="17.25" customHeight="1" x14ac:dyDescent="0.15">
      <c r="A422" s="84">
        <v>389</v>
      </c>
      <c r="B422" s="87">
        <f>①登録用リスト!B397</f>
        <v>0</v>
      </c>
      <c r="C422" s="87" t="str">
        <f>IF(ISERROR(VLOOKUP(E422,'組合情報管理簿（R10927現在）'!$A:$G,7,FALSE)),"",VLOOKUP(E422,'組合情報管理簿（R10927現在）'!$A:$G,7,FALSE)&amp;"健康保険組合")</f>
        <v/>
      </c>
      <c r="D422" s="82" t="str">
        <f t="shared" si="23"/>
        <v/>
      </c>
      <c r="E422" s="103" t="str">
        <f>IF(ISERROR(VLOOKUP(B422,貼り付け用!$S:$V,4,FALSE)),"",VLOOKUP(B422,貼り付け用!$S:$V,4,FALSE))</f>
        <v/>
      </c>
      <c r="F422" s="87" t="e">
        <f>VLOOKUP(E422,'組合情報管理簿（R10927現在）'!$A:$G,7,FALSE)</f>
        <v>#N/A</v>
      </c>
      <c r="G422" s="103" t="str">
        <f>IF(ISERROR(VLOOKUP(F422,'組合情報管理簿（R10927現在）'!$G:$I,3,FALSE)),"",VLOOKUP(F422,'組合情報管理簿（R10927現在）'!$G:$I,3,FALSE))</f>
        <v/>
      </c>
      <c r="H422" s="82" t="str">
        <f t="shared" si="25"/>
        <v/>
      </c>
      <c r="I422" s="99" t="str">
        <f>IF(B422=0,"",IF(ISERROR(VLOOKUP(E422,#REF!,2,FALSE)),"非該当","該当"))</f>
        <v/>
      </c>
      <c r="J422" s="99" t="str">
        <f t="shared" si="24"/>
        <v/>
      </c>
      <c r="K422" s="57">
        <f>①登録用リスト!C397</f>
        <v>0</v>
      </c>
      <c r="L422" s="51" t="e">
        <f>①登録用リスト!D397</f>
        <v>#N/A</v>
      </c>
    </row>
    <row r="423" spans="1:12" ht="17.25" customHeight="1" x14ac:dyDescent="0.15">
      <c r="A423" s="84">
        <v>390</v>
      </c>
      <c r="B423" s="87">
        <f>①登録用リスト!B398</f>
        <v>0</v>
      </c>
      <c r="C423" s="87" t="str">
        <f>IF(ISERROR(VLOOKUP(E423,'組合情報管理簿（R10927現在）'!$A:$G,7,FALSE)),"",VLOOKUP(E423,'組合情報管理簿（R10927現在）'!$A:$G,7,FALSE)&amp;"健康保険組合")</f>
        <v/>
      </c>
      <c r="D423" s="82" t="str">
        <f t="shared" si="23"/>
        <v/>
      </c>
      <c r="E423" s="103" t="str">
        <f>IF(ISERROR(VLOOKUP(B423,貼り付け用!$S:$V,4,FALSE)),"",VLOOKUP(B423,貼り付け用!$S:$V,4,FALSE))</f>
        <v/>
      </c>
      <c r="F423" s="87" t="e">
        <f>VLOOKUP(E423,'組合情報管理簿（R10927現在）'!$A:$G,7,FALSE)</f>
        <v>#N/A</v>
      </c>
      <c r="G423" s="103" t="str">
        <f>IF(ISERROR(VLOOKUP(F423,'組合情報管理簿（R10927現在）'!$G:$I,3,FALSE)),"",VLOOKUP(F423,'組合情報管理簿（R10927現在）'!$G:$I,3,FALSE))</f>
        <v/>
      </c>
      <c r="H423" s="82" t="str">
        <f t="shared" si="25"/>
        <v/>
      </c>
      <c r="I423" s="99" t="str">
        <f>IF(B423=0,"",IF(ISERROR(VLOOKUP(E423,#REF!,2,FALSE)),"非該当","該当"))</f>
        <v/>
      </c>
      <c r="J423" s="99" t="str">
        <f t="shared" si="24"/>
        <v/>
      </c>
      <c r="K423" s="57">
        <f>①登録用リスト!C398</f>
        <v>0</v>
      </c>
      <c r="L423" s="51" t="e">
        <f>①登録用リスト!D398</f>
        <v>#N/A</v>
      </c>
    </row>
    <row r="424" spans="1:12" ht="17.25" customHeight="1" x14ac:dyDescent="0.15">
      <c r="A424" s="84">
        <v>391</v>
      </c>
      <c r="B424" s="87">
        <f>①登録用リスト!B399</f>
        <v>0</v>
      </c>
      <c r="C424" s="87" t="str">
        <f>IF(ISERROR(VLOOKUP(E424,'組合情報管理簿（R10927現在）'!$A:$G,7,FALSE)),"",VLOOKUP(E424,'組合情報管理簿（R10927現在）'!$A:$G,7,FALSE)&amp;"健康保険組合")</f>
        <v/>
      </c>
      <c r="D424" s="82" t="str">
        <f t="shared" si="23"/>
        <v/>
      </c>
      <c r="E424" s="103" t="str">
        <f>IF(ISERROR(VLOOKUP(B424,貼り付け用!$S:$V,4,FALSE)),"",VLOOKUP(B424,貼り付け用!$S:$V,4,FALSE))</f>
        <v/>
      </c>
      <c r="F424" s="87" t="e">
        <f>VLOOKUP(E424,'組合情報管理簿（R10927現在）'!$A:$G,7,FALSE)</f>
        <v>#N/A</v>
      </c>
      <c r="G424" s="103" t="str">
        <f>IF(ISERROR(VLOOKUP(F424,'組合情報管理簿（R10927現在）'!$G:$I,3,FALSE)),"",VLOOKUP(F424,'組合情報管理簿（R10927現在）'!$G:$I,3,FALSE))</f>
        <v/>
      </c>
      <c r="H424" s="82" t="str">
        <f t="shared" si="25"/>
        <v/>
      </c>
      <c r="I424" s="99" t="str">
        <f>IF(B424=0,"",IF(ISERROR(VLOOKUP(E424,#REF!,2,FALSE)),"非該当","該当"))</f>
        <v/>
      </c>
      <c r="J424" s="99" t="str">
        <f t="shared" si="24"/>
        <v/>
      </c>
      <c r="K424" s="57">
        <f>①登録用リスト!C399</f>
        <v>0</v>
      </c>
      <c r="L424" s="51" t="e">
        <f>①登録用リスト!D399</f>
        <v>#N/A</v>
      </c>
    </row>
    <row r="425" spans="1:12" ht="17.25" customHeight="1" x14ac:dyDescent="0.15">
      <c r="A425" s="84">
        <v>392</v>
      </c>
      <c r="B425" s="87">
        <f>①登録用リスト!B400</f>
        <v>0</v>
      </c>
      <c r="C425" s="87" t="str">
        <f>IF(ISERROR(VLOOKUP(E425,'組合情報管理簿（R10927現在）'!$A:$G,7,FALSE)),"",VLOOKUP(E425,'組合情報管理簿（R10927現在）'!$A:$G,7,FALSE)&amp;"健康保険組合")</f>
        <v/>
      </c>
      <c r="D425" s="82" t="str">
        <f t="shared" si="23"/>
        <v/>
      </c>
      <c r="E425" s="103" t="str">
        <f>IF(ISERROR(VLOOKUP(B425,貼り付け用!$S:$V,4,FALSE)),"",VLOOKUP(B425,貼り付け用!$S:$V,4,FALSE))</f>
        <v/>
      </c>
      <c r="F425" s="87" t="e">
        <f>VLOOKUP(E425,'組合情報管理簿（R10927現在）'!$A:$G,7,FALSE)</f>
        <v>#N/A</v>
      </c>
      <c r="G425" s="103" t="str">
        <f>IF(ISERROR(VLOOKUP(F425,'組合情報管理簿（R10927現在）'!$G:$I,3,FALSE)),"",VLOOKUP(F425,'組合情報管理簿（R10927現在）'!$G:$I,3,FALSE))</f>
        <v/>
      </c>
      <c r="H425" s="82" t="str">
        <f t="shared" si="25"/>
        <v/>
      </c>
      <c r="I425" s="99" t="str">
        <f>IF(B425=0,"",IF(ISERROR(VLOOKUP(E425,#REF!,2,FALSE)),"非該当","該当"))</f>
        <v/>
      </c>
      <c r="J425" s="99" t="str">
        <f t="shared" si="24"/>
        <v/>
      </c>
      <c r="K425" s="57">
        <f>①登録用リスト!C400</f>
        <v>0</v>
      </c>
      <c r="L425" s="51" t="e">
        <f>①登録用リスト!D400</f>
        <v>#N/A</v>
      </c>
    </row>
    <row r="426" spans="1:12" ht="17.25" customHeight="1" x14ac:dyDescent="0.15">
      <c r="A426" s="84">
        <v>393</v>
      </c>
      <c r="B426" s="87">
        <f>①登録用リスト!B401</f>
        <v>0</v>
      </c>
      <c r="C426" s="87" t="str">
        <f>IF(ISERROR(VLOOKUP(E426,'組合情報管理簿（R10927現在）'!$A:$G,7,FALSE)),"",VLOOKUP(E426,'組合情報管理簿（R10927現在）'!$A:$G,7,FALSE)&amp;"健康保険組合")</f>
        <v/>
      </c>
      <c r="D426" s="82" t="str">
        <f t="shared" si="23"/>
        <v/>
      </c>
      <c r="E426" s="103" t="str">
        <f>IF(ISERROR(VLOOKUP(B426,貼り付け用!$S:$V,4,FALSE)),"",VLOOKUP(B426,貼り付け用!$S:$V,4,FALSE))</f>
        <v/>
      </c>
      <c r="F426" s="87" t="e">
        <f>VLOOKUP(E426,'組合情報管理簿（R10927現在）'!$A:$G,7,FALSE)</f>
        <v>#N/A</v>
      </c>
      <c r="G426" s="103" t="str">
        <f>IF(ISERROR(VLOOKUP(F426,'組合情報管理簿（R10927現在）'!$G:$I,3,FALSE)),"",VLOOKUP(F426,'組合情報管理簿（R10927現在）'!$G:$I,3,FALSE))</f>
        <v/>
      </c>
      <c r="H426" s="82" t="str">
        <f t="shared" si="25"/>
        <v/>
      </c>
      <c r="I426" s="99" t="str">
        <f>IF(B426=0,"",IF(ISERROR(VLOOKUP(E426,#REF!,2,FALSE)),"非該当","該当"))</f>
        <v/>
      </c>
      <c r="J426" s="99" t="str">
        <f t="shared" si="24"/>
        <v/>
      </c>
      <c r="K426" s="57">
        <f>①登録用リスト!C401</f>
        <v>0</v>
      </c>
      <c r="L426" s="51" t="e">
        <f>①登録用リスト!D401</f>
        <v>#N/A</v>
      </c>
    </row>
    <row r="427" spans="1:12" ht="17.25" customHeight="1" x14ac:dyDescent="0.15">
      <c r="A427" s="84">
        <v>394</v>
      </c>
      <c r="B427" s="87">
        <f>①登録用リスト!B402</f>
        <v>0</v>
      </c>
      <c r="C427" s="87" t="str">
        <f>IF(ISERROR(VLOOKUP(E427,'組合情報管理簿（R10927現在）'!$A:$G,7,FALSE)),"",VLOOKUP(E427,'組合情報管理簿（R10927現在）'!$A:$G,7,FALSE)&amp;"健康保険組合")</f>
        <v/>
      </c>
      <c r="D427" s="82" t="str">
        <f t="shared" si="23"/>
        <v/>
      </c>
      <c r="E427" s="103" t="str">
        <f>IF(ISERROR(VLOOKUP(B427,貼り付け用!$S:$V,4,FALSE)),"",VLOOKUP(B427,貼り付け用!$S:$V,4,FALSE))</f>
        <v/>
      </c>
      <c r="F427" s="87" t="e">
        <f>VLOOKUP(E427,'組合情報管理簿（R10927現在）'!$A:$G,7,FALSE)</f>
        <v>#N/A</v>
      </c>
      <c r="G427" s="103" t="str">
        <f>IF(ISERROR(VLOOKUP(F427,'組合情報管理簿（R10927現在）'!$G:$I,3,FALSE)),"",VLOOKUP(F427,'組合情報管理簿（R10927現在）'!$G:$I,3,FALSE))</f>
        <v/>
      </c>
      <c r="H427" s="82" t="str">
        <f t="shared" si="25"/>
        <v/>
      </c>
      <c r="I427" s="99" t="str">
        <f>IF(B427=0,"",IF(ISERROR(VLOOKUP(E427,#REF!,2,FALSE)),"非該当","該当"))</f>
        <v/>
      </c>
      <c r="J427" s="99" t="str">
        <f t="shared" si="24"/>
        <v/>
      </c>
      <c r="K427" s="57">
        <f>①登録用リスト!C402</f>
        <v>0</v>
      </c>
      <c r="L427" s="51" t="e">
        <f>①登録用リスト!D402</f>
        <v>#N/A</v>
      </c>
    </row>
    <row r="428" spans="1:12" ht="17.25" customHeight="1" x14ac:dyDescent="0.15">
      <c r="A428" s="84">
        <v>395</v>
      </c>
      <c r="B428" s="87">
        <f>①登録用リスト!B403</f>
        <v>0</v>
      </c>
      <c r="C428" s="87" t="str">
        <f>IF(ISERROR(VLOOKUP(E428,'組合情報管理簿（R10927現在）'!$A:$G,7,FALSE)),"",VLOOKUP(E428,'組合情報管理簿（R10927現在）'!$A:$G,7,FALSE)&amp;"健康保険組合")</f>
        <v/>
      </c>
      <c r="D428" s="82" t="str">
        <f t="shared" si="23"/>
        <v/>
      </c>
      <c r="E428" s="103" t="str">
        <f>IF(ISERROR(VLOOKUP(B428,貼り付け用!$S:$V,4,FALSE)),"",VLOOKUP(B428,貼り付け用!$S:$V,4,FALSE))</f>
        <v/>
      </c>
      <c r="F428" s="87" t="e">
        <f>VLOOKUP(E428,'組合情報管理簿（R10927現在）'!$A:$G,7,FALSE)</f>
        <v>#N/A</v>
      </c>
      <c r="G428" s="103" t="str">
        <f>IF(ISERROR(VLOOKUP(F428,'組合情報管理簿（R10927現在）'!$G:$I,3,FALSE)),"",VLOOKUP(F428,'組合情報管理簿（R10927現在）'!$G:$I,3,FALSE))</f>
        <v/>
      </c>
      <c r="H428" s="82" t="str">
        <f t="shared" si="25"/>
        <v/>
      </c>
      <c r="I428" s="99" t="str">
        <f>IF(B428=0,"",IF(ISERROR(VLOOKUP(E428,#REF!,2,FALSE)),"非該当","該当"))</f>
        <v/>
      </c>
      <c r="J428" s="99" t="str">
        <f t="shared" si="24"/>
        <v/>
      </c>
      <c r="K428" s="57">
        <f>①登録用リスト!C403</f>
        <v>0</v>
      </c>
      <c r="L428" s="51" t="e">
        <f>①登録用リスト!D403</f>
        <v>#N/A</v>
      </c>
    </row>
    <row r="429" spans="1:12" ht="17.25" customHeight="1" x14ac:dyDescent="0.15">
      <c r="A429" s="84">
        <v>396</v>
      </c>
      <c r="B429" s="87">
        <f>①登録用リスト!B404</f>
        <v>0</v>
      </c>
      <c r="C429" s="87" t="str">
        <f>IF(ISERROR(VLOOKUP(E429,'組合情報管理簿（R10927現在）'!$A:$G,7,FALSE)),"",VLOOKUP(E429,'組合情報管理簿（R10927現在）'!$A:$G,7,FALSE)&amp;"健康保険組合")</f>
        <v/>
      </c>
      <c r="D429" s="82" t="str">
        <f t="shared" si="23"/>
        <v/>
      </c>
      <c r="E429" s="103" t="str">
        <f>IF(ISERROR(VLOOKUP(B429,貼り付け用!$S:$V,4,FALSE)),"",VLOOKUP(B429,貼り付け用!$S:$V,4,FALSE))</f>
        <v/>
      </c>
      <c r="F429" s="87" t="e">
        <f>VLOOKUP(E429,'組合情報管理簿（R10927現在）'!$A:$G,7,FALSE)</f>
        <v>#N/A</v>
      </c>
      <c r="G429" s="103" t="str">
        <f>IF(ISERROR(VLOOKUP(F429,'組合情報管理簿（R10927現在）'!$G:$I,3,FALSE)),"",VLOOKUP(F429,'組合情報管理簿（R10927現在）'!$G:$I,3,FALSE))</f>
        <v/>
      </c>
      <c r="H429" s="82" t="str">
        <f t="shared" si="25"/>
        <v/>
      </c>
      <c r="I429" s="99" t="str">
        <f>IF(B429=0,"",IF(ISERROR(VLOOKUP(E429,#REF!,2,FALSE)),"非該当","該当"))</f>
        <v/>
      </c>
      <c r="J429" s="99" t="str">
        <f t="shared" si="24"/>
        <v/>
      </c>
      <c r="K429" s="57">
        <f>①登録用リスト!C404</f>
        <v>0</v>
      </c>
      <c r="L429" s="51" t="e">
        <f>①登録用リスト!D404</f>
        <v>#N/A</v>
      </c>
    </row>
    <row r="430" spans="1:12" ht="17.25" customHeight="1" x14ac:dyDescent="0.15">
      <c r="A430" s="84">
        <v>397</v>
      </c>
      <c r="B430" s="87">
        <f>①登録用リスト!B405</f>
        <v>0</v>
      </c>
      <c r="C430" s="87" t="str">
        <f>IF(ISERROR(VLOOKUP(E430,'組合情報管理簿（R10927現在）'!$A:$G,7,FALSE)),"",VLOOKUP(E430,'組合情報管理簿（R10927現在）'!$A:$G,7,FALSE)&amp;"健康保険組合")</f>
        <v/>
      </c>
      <c r="D430" s="82" t="str">
        <f t="shared" si="23"/>
        <v/>
      </c>
      <c r="E430" s="103" t="str">
        <f>IF(ISERROR(VLOOKUP(B430,貼り付け用!$S:$V,4,FALSE)),"",VLOOKUP(B430,貼り付け用!$S:$V,4,FALSE))</f>
        <v/>
      </c>
      <c r="F430" s="87" t="e">
        <f>VLOOKUP(E430,'組合情報管理簿（R10927現在）'!$A:$G,7,FALSE)</f>
        <v>#N/A</v>
      </c>
      <c r="G430" s="103" t="str">
        <f>IF(ISERROR(VLOOKUP(F430,'組合情報管理簿（R10927現在）'!$G:$I,3,FALSE)),"",VLOOKUP(F430,'組合情報管理簿（R10927現在）'!$G:$I,3,FALSE))</f>
        <v/>
      </c>
      <c r="H430" s="82" t="str">
        <f t="shared" si="25"/>
        <v/>
      </c>
      <c r="I430" s="99" t="str">
        <f>IF(B430=0,"",IF(ISERROR(VLOOKUP(E430,#REF!,2,FALSE)),"非該当","該当"))</f>
        <v/>
      </c>
      <c r="J430" s="99" t="str">
        <f t="shared" si="24"/>
        <v/>
      </c>
      <c r="K430" s="57">
        <f>①登録用リスト!C405</f>
        <v>0</v>
      </c>
      <c r="L430" s="51" t="e">
        <f>①登録用リスト!D405</f>
        <v>#N/A</v>
      </c>
    </row>
    <row r="431" spans="1:12" ht="17.25" customHeight="1" x14ac:dyDescent="0.15">
      <c r="A431" s="84">
        <v>398</v>
      </c>
      <c r="B431" s="87">
        <f>①登録用リスト!B406</f>
        <v>0</v>
      </c>
      <c r="C431" s="87" t="str">
        <f>IF(ISERROR(VLOOKUP(E431,'組合情報管理簿（R10927現在）'!$A:$G,7,FALSE)),"",VLOOKUP(E431,'組合情報管理簿（R10927現在）'!$A:$G,7,FALSE)&amp;"健康保険組合")</f>
        <v/>
      </c>
      <c r="D431" s="82" t="str">
        <f t="shared" si="23"/>
        <v/>
      </c>
      <c r="E431" s="103" t="str">
        <f>IF(ISERROR(VLOOKUP(B431,貼り付け用!$S:$V,4,FALSE)),"",VLOOKUP(B431,貼り付け用!$S:$V,4,FALSE))</f>
        <v/>
      </c>
      <c r="F431" s="87" t="e">
        <f>VLOOKUP(E431,'組合情報管理簿（R10927現在）'!$A:$G,7,FALSE)</f>
        <v>#N/A</v>
      </c>
      <c r="G431" s="103" t="str">
        <f>IF(ISERROR(VLOOKUP(F431,'組合情報管理簿（R10927現在）'!$G:$I,3,FALSE)),"",VLOOKUP(F431,'組合情報管理簿（R10927現在）'!$G:$I,3,FALSE))</f>
        <v/>
      </c>
      <c r="H431" s="82" t="str">
        <f t="shared" si="25"/>
        <v/>
      </c>
      <c r="I431" s="99" t="str">
        <f>IF(B431=0,"",IF(ISERROR(VLOOKUP(E431,#REF!,2,FALSE)),"非該当","該当"))</f>
        <v/>
      </c>
      <c r="J431" s="99" t="str">
        <f t="shared" si="24"/>
        <v/>
      </c>
      <c r="K431" s="57">
        <f>①登録用リスト!C406</f>
        <v>0</v>
      </c>
      <c r="L431" s="51" t="e">
        <f>①登録用リスト!D406</f>
        <v>#N/A</v>
      </c>
    </row>
    <row r="432" spans="1:12" ht="17.25" customHeight="1" x14ac:dyDescent="0.15">
      <c r="A432" s="84">
        <v>399</v>
      </c>
      <c r="B432" s="87">
        <f>①登録用リスト!B407</f>
        <v>0</v>
      </c>
      <c r="C432" s="87" t="str">
        <f>IF(ISERROR(VLOOKUP(E432,'組合情報管理簿（R10927現在）'!$A:$G,7,FALSE)),"",VLOOKUP(E432,'組合情報管理簿（R10927現在）'!$A:$G,7,FALSE)&amp;"健康保険組合")</f>
        <v/>
      </c>
      <c r="D432" s="82" t="str">
        <f t="shared" si="23"/>
        <v/>
      </c>
      <c r="E432" s="103" t="str">
        <f>IF(ISERROR(VLOOKUP(B432,貼り付け用!$S:$V,4,FALSE)),"",VLOOKUP(B432,貼り付け用!$S:$V,4,FALSE))</f>
        <v/>
      </c>
      <c r="F432" s="87" t="e">
        <f>VLOOKUP(E432,'組合情報管理簿（R10927現在）'!$A:$G,7,FALSE)</f>
        <v>#N/A</v>
      </c>
      <c r="G432" s="103" t="str">
        <f>IF(ISERROR(VLOOKUP(F432,'組合情報管理簿（R10927現在）'!$G:$I,3,FALSE)),"",VLOOKUP(F432,'組合情報管理簿（R10927現在）'!$G:$I,3,FALSE))</f>
        <v/>
      </c>
      <c r="H432" s="82" t="str">
        <f t="shared" si="25"/>
        <v/>
      </c>
      <c r="I432" s="99" t="str">
        <f>IF(B432=0,"",IF(ISERROR(VLOOKUP(E432,#REF!,2,FALSE)),"非該当","該当"))</f>
        <v/>
      </c>
      <c r="J432" s="99" t="str">
        <f t="shared" si="24"/>
        <v/>
      </c>
      <c r="K432" s="57">
        <f>①登録用リスト!C407</f>
        <v>0</v>
      </c>
      <c r="L432" s="51" t="e">
        <f>①登録用リスト!D407</f>
        <v>#N/A</v>
      </c>
    </row>
    <row r="433" spans="1:12" ht="17.25" customHeight="1" x14ac:dyDescent="0.15">
      <c r="A433" s="84">
        <v>400</v>
      </c>
      <c r="B433" s="87">
        <f>①登録用リスト!B408</f>
        <v>0</v>
      </c>
      <c r="C433" s="87" t="str">
        <f>IF(ISERROR(VLOOKUP(E433,'組合情報管理簿（R10927現在）'!$A:$G,7,FALSE)),"",VLOOKUP(E433,'組合情報管理簿（R10927現在）'!$A:$G,7,FALSE)&amp;"健康保険組合")</f>
        <v/>
      </c>
      <c r="D433" s="82" t="str">
        <f t="shared" si="23"/>
        <v/>
      </c>
      <c r="E433" s="103" t="str">
        <f>IF(ISERROR(VLOOKUP(B433,貼り付け用!$S:$V,4,FALSE)),"",VLOOKUP(B433,貼り付け用!$S:$V,4,FALSE))</f>
        <v/>
      </c>
      <c r="F433" s="87" t="e">
        <f>VLOOKUP(E433,'組合情報管理簿（R10927現在）'!$A:$G,7,FALSE)</f>
        <v>#N/A</v>
      </c>
      <c r="G433" s="103" t="str">
        <f>IF(ISERROR(VLOOKUP(F433,'組合情報管理簿（R10927現在）'!$G:$I,3,FALSE)),"",VLOOKUP(F433,'組合情報管理簿（R10927現在）'!$G:$I,3,FALSE))</f>
        <v/>
      </c>
      <c r="H433" s="82" t="str">
        <f t="shared" si="25"/>
        <v/>
      </c>
      <c r="I433" s="99" t="str">
        <f>IF(B433=0,"",IF(ISERROR(VLOOKUP(E433,#REF!,2,FALSE)),"非該当","該当"))</f>
        <v/>
      </c>
      <c r="J433" s="99" t="str">
        <f t="shared" si="24"/>
        <v/>
      </c>
      <c r="K433" s="57">
        <f>①登録用リスト!C408</f>
        <v>0</v>
      </c>
      <c r="L433" s="51" t="e">
        <f>①登録用リスト!D408</f>
        <v>#N/A</v>
      </c>
    </row>
    <row r="434" spans="1:12" ht="17.25" customHeight="1" x14ac:dyDescent="0.15">
      <c r="A434" s="84">
        <v>401</v>
      </c>
      <c r="B434" s="87">
        <f>①登録用リスト!B409</f>
        <v>0</v>
      </c>
      <c r="C434" s="87" t="str">
        <f>IF(ISERROR(VLOOKUP(E434,'組合情報管理簿（R10927現在）'!$A:$G,7,FALSE)),"",VLOOKUP(E434,'組合情報管理簿（R10927現在）'!$A:$G,7,FALSE)&amp;"健康保険組合")</f>
        <v/>
      </c>
      <c r="D434" s="82" t="str">
        <f t="shared" si="23"/>
        <v/>
      </c>
      <c r="E434" s="103" t="str">
        <f>IF(ISERROR(VLOOKUP(B434,貼り付け用!$S:$V,4,FALSE)),"",VLOOKUP(B434,貼り付け用!$S:$V,4,FALSE))</f>
        <v/>
      </c>
      <c r="F434" s="87" t="e">
        <f>VLOOKUP(E434,'組合情報管理簿（R10927現在）'!$A:$G,7,FALSE)</f>
        <v>#N/A</v>
      </c>
      <c r="G434" s="103" t="str">
        <f>IF(ISERROR(VLOOKUP(F434,'組合情報管理簿（R10927現在）'!$G:$I,3,FALSE)),"",VLOOKUP(F434,'組合情報管理簿（R10927現在）'!$G:$I,3,FALSE))</f>
        <v/>
      </c>
      <c r="H434" s="82" t="str">
        <f t="shared" si="25"/>
        <v/>
      </c>
      <c r="I434" s="99" t="str">
        <f>IF(B434=0,"",IF(ISERROR(VLOOKUP(E434,#REF!,2,FALSE)),"非該当","該当"))</f>
        <v/>
      </c>
      <c r="J434" s="99" t="str">
        <f t="shared" si="24"/>
        <v/>
      </c>
      <c r="K434" s="57">
        <f>①登録用リスト!C409</f>
        <v>0</v>
      </c>
      <c r="L434" s="51" t="e">
        <f>①登録用リスト!D409</f>
        <v>#N/A</v>
      </c>
    </row>
    <row r="435" spans="1:12" ht="17.25" customHeight="1" x14ac:dyDescent="0.15">
      <c r="A435" s="84">
        <v>402</v>
      </c>
      <c r="B435" s="87">
        <f>①登録用リスト!B410</f>
        <v>0</v>
      </c>
      <c r="C435" s="87" t="str">
        <f>IF(ISERROR(VLOOKUP(E435,'組合情報管理簿（R10927現在）'!$A:$G,7,FALSE)),"",VLOOKUP(E435,'組合情報管理簿（R10927現在）'!$A:$G,7,FALSE)&amp;"健康保険組合")</f>
        <v/>
      </c>
      <c r="D435" s="82" t="str">
        <f t="shared" si="23"/>
        <v/>
      </c>
      <c r="E435" s="103" t="str">
        <f>IF(ISERROR(VLOOKUP(B435,貼り付け用!$S:$V,4,FALSE)),"",VLOOKUP(B435,貼り付け用!$S:$V,4,FALSE))</f>
        <v/>
      </c>
      <c r="F435" s="87" t="e">
        <f>VLOOKUP(E435,'組合情報管理簿（R10927現在）'!$A:$G,7,FALSE)</f>
        <v>#N/A</v>
      </c>
      <c r="G435" s="103" t="str">
        <f>IF(ISERROR(VLOOKUP(F435,'組合情報管理簿（R10927現在）'!$G:$I,3,FALSE)),"",VLOOKUP(F435,'組合情報管理簿（R10927現在）'!$G:$I,3,FALSE))</f>
        <v/>
      </c>
      <c r="H435" s="82" t="str">
        <f t="shared" si="25"/>
        <v/>
      </c>
      <c r="I435" s="99" t="str">
        <f>IF(B435=0,"",IF(ISERROR(VLOOKUP(E435,#REF!,2,FALSE)),"非該当","該当"))</f>
        <v/>
      </c>
      <c r="J435" s="99" t="str">
        <f t="shared" si="24"/>
        <v/>
      </c>
      <c r="K435" s="57">
        <f>①登録用リスト!C410</f>
        <v>0</v>
      </c>
      <c r="L435" s="51" t="e">
        <f>①登録用リスト!D410</f>
        <v>#N/A</v>
      </c>
    </row>
    <row r="436" spans="1:12" ht="17.25" customHeight="1" x14ac:dyDescent="0.15">
      <c r="A436" s="84">
        <v>403</v>
      </c>
      <c r="B436" s="87">
        <f>①登録用リスト!B411</f>
        <v>0</v>
      </c>
      <c r="C436" s="87" t="str">
        <f>IF(ISERROR(VLOOKUP(E436,'組合情報管理簿（R10927現在）'!$A:$G,7,FALSE)),"",VLOOKUP(E436,'組合情報管理簿（R10927現在）'!$A:$G,7,FALSE)&amp;"健康保険組合")</f>
        <v/>
      </c>
      <c r="D436" s="82" t="str">
        <f t="shared" si="23"/>
        <v/>
      </c>
      <c r="E436" s="103" t="str">
        <f>IF(ISERROR(VLOOKUP(B436,貼り付け用!$S:$V,4,FALSE)),"",VLOOKUP(B436,貼り付け用!$S:$V,4,FALSE))</f>
        <v/>
      </c>
      <c r="F436" s="87" t="e">
        <f>VLOOKUP(E436,'組合情報管理簿（R10927現在）'!$A:$G,7,FALSE)</f>
        <v>#N/A</v>
      </c>
      <c r="G436" s="103" t="str">
        <f>IF(ISERROR(VLOOKUP(F436,'組合情報管理簿（R10927現在）'!$G:$I,3,FALSE)),"",VLOOKUP(F436,'組合情報管理簿（R10927現在）'!$G:$I,3,FALSE))</f>
        <v/>
      </c>
      <c r="H436" s="82" t="str">
        <f t="shared" si="25"/>
        <v/>
      </c>
      <c r="I436" s="99" t="str">
        <f>IF(B436=0,"",IF(ISERROR(VLOOKUP(E436,#REF!,2,FALSE)),"非該当","該当"))</f>
        <v/>
      </c>
      <c r="J436" s="99" t="str">
        <f t="shared" si="24"/>
        <v/>
      </c>
      <c r="K436" s="57">
        <f>①登録用リスト!C411</f>
        <v>0</v>
      </c>
      <c r="L436" s="51" t="e">
        <f>①登録用リスト!D411</f>
        <v>#N/A</v>
      </c>
    </row>
    <row r="437" spans="1:12" ht="17.25" customHeight="1" x14ac:dyDescent="0.15">
      <c r="A437" s="84">
        <v>404</v>
      </c>
      <c r="B437" s="87">
        <f>①登録用リスト!B412</f>
        <v>0</v>
      </c>
      <c r="C437" s="87" t="str">
        <f>IF(ISERROR(VLOOKUP(E437,'組合情報管理簿（R10927現在）'!$A:$G,7,FALSE)),"",VLOOKUP(E437,'組合情報管理簿（R10927現在）'!$A:$G,7,FALSE)&amp;"健康保険組合")</f>
        <v/>
      </c>
      <c r="D437" s="82" t="str">
        <f t="shared" si="23"/>
        <v/>
      </c>
      <c r="E437" s="103" t="str">
        <f>IF(ISERROR(VLOOKUP(B437,貼り付け用!$S:$V,4,FALSE)),"",VLOOKUP(B437,貼り付け用!$S:$V,4,FALSE))</f>
        <v/>
      </c>
      <c r="F437" s="87" t="e">
        <f>VLOOKUP(E437,'組合情報管理簿（R10927現在）'!$A:$G,7,FALSE)</f>
        <v>#N/A</v>
      </c>
      <c r="G437" s="103" t="str">
        <f>IF(ISERROR(VLOOKUP(F437,'組合情報管理簿（R10927現在）'!$G:$I,3,FALSE)),"",VLOOKUP(F437,'組合情報管理簿（R10927現在）'!$G:$I,3,FALSE))</f>
        <v/>
      </c>
      <c r="H437" s="82" t="str">
        <f t="shared" si="25"/>
        <v/>
      </c>
      <c r="I437" s="99" t="str">
        <f>IF(B437=0,"",IF(ISERROR(VLOOKUP(E437,#REF!,2,FALSE)),"非該当","該当"))</f>
        <v/>
      </c>
      <c r="J437" s="99" t="str">
        <f t="shared" si="24"/>
        <v/>
      </c>
      <c r="K437" s="57">
        <f>①登録用リスト!C412</f>
        <v>0</v>
      </c>
      <c r="L437" s="51" t="e">
        <f>①登録用リスト!D412</f>
        <v>#N/A</v>
      </c>
    </row>
    <row r="438" spans="1:12" ht="17.25" customHeight="1" x14ac:dyDescent="0.15">
      <c r="A438" s="84">
        <v>405</v>
      </c>
      <c r="B438" s="87">
        <f>①登録用リスト!B413</f>
        <v>0</v>
      </c>
      <c r="C438" s="87" t="str">
        <f>IF(ISERROR(VLOOKUP(E438,'組合情報管理簿（R10927現在）'!$A:$G,7,FALSE)),"",VLOOKUP(E438,'組合情報管理簿（R10927現在）'!$A:$G,7,FALSE)&amp;"健康保険組合")</f>
        <v/>
      </c>
      <c r="D438" s="82" t="str">
        <f t="shared" si="23"/>
        <v/>
      </c>
      <c r="E438" s="103" t="str">
        <f>IF(ISERROR(VLOOKUP(B438,貼り付け用!$S:$V,4,FALSE)),"",VLOOKUP(B438,貼り付け用!$S:$V,4,FALSE))</f>
        <v/>
      </c>
      <c r="F438" s="87" t="e">
        <f>VLOOKUP(E438,'組合情報管理簿（R10927現在）'!$A:$G,7,FALSE)</f>
        <v>#N/A</v>
      </c>
      <c r="G438" s="103" t="str">
        <f>IF(ISERROR(VLOOKUP(F438,'組合情報管理簿（R10927現在）'!$G:$I,3,FALSE)),"",VLOOKUP(F438,'組合情報管理簿（R10927現在）'!$G:$I,3,FALSE))</f>
        <v/>
      </c>
      <c r="H438" s="82" t="str">
        <f t="shared" si="25"/>
        <v/>
      </c>
      <c r="I438" s="99" t="str">
        <f>IF(B438=0,"",IF(ISERROR(VLOOKUP(E438,#REF!,2,FALSE)),"非該当","該当"))</f>
        <v/>
      </c>
      <c r="J438" s="99" t="str">
        <f t="shared" si="24"/>
        <v/>
      </c>
      <c r="K438" s="57">
        <f>①登録用リスト!C413</f>
        <v>0</v>
      </c>
      <c r="L438" s="51" t="e">
        <f>①登録用リスト!D413</f>
        <v>#N/A</v>
      </c>
    </row>
    <row r="439" spans="1:12" ht="17.25" customHeight="1" x14ac:dyDescent="0.15">
      <c r="A439" s="84">
        <v>406</v>
      </c>
      <c r="B439" s="87">
        <f>①登録用リスト!B414</f>
        <v>0</v>
      </c>
      <c r="C439" s="87" t="str">
        <f>IF(ISERROR(VLOOKUP(E439,'組合情報管理簿（R10927現在）'!$A:$G,7,FALSE)),"",VLOOKUP(E439,'組合情報管理簿（R10927現在）'!$A:$G,7,FALSE)&amp;"健康保険組合")</f>
        <v/>
      </c>
      <c r="D439" s="82" t="str">
        <f t="shared" si="23"/>
        <v/>
      </c>
      <c r="E439" s="103" t="str">
        <f>IF(ISERROR(VLOOKUP(B439,貼り付け用!$S:$V,4,FALSE)),"",VLOOKUP(B439,貼り付け用!$S:$V,4,FALSE))</f>
        <v/>
      </c>
      <c r="F439" s="87" t="e">
        <f>VLOOKUP(E439,'組合情報管理簿（R10927現在）'!$A:$G,7,FALSE)</f>
        <v>#N/A</v>
      </c>
      <c r="G439" s="103" t="str">
        <f>IF(ISERROR(VLOOKUP(F439,'組合情報管理簿（R10927現在）'!$G:$I,3,FALSE)),"",VLOOKUP(F439,'組合情報管理簿（R10927現在）'!$G:$I,3,FALSE))</f>
        <v/>
      </c>
      <c r="H439" s="82" t="str">
        <f t="shared" si="25"/>
        <v/>
      </c>
      <c r="I439" s="99" t="str">
        <f>IF(B439=0,"",IF(ISERROR(VLOOKUP(E439,#REF!,2,FALSE)),"非該当","該当"))</f>
        <v/>
      </c>
      <c r="J439" s="99" t="str">
        <f t="shared" si="24"/>
        <v/>
      </c>
      <c r="K439" s="57">
        <f>①登録用リスト!C414</f>
        <v>0</v>
      </c>
      <c r="L439" s="51" t="e">
        <f>①登録用リスト!D414</f>
        <v>#N/A</v>
      </c>
    </row>
    <row r="440" spans="1:12" ht="17.25" customHeight="1" x14ac:dyDescent="0.15">
      <c r="A440" s="84">
        <v>407</v>
      </c>
      <c r="B440" s="87">
        <f>①登録用リスト!B415</f>
        <v>0</v>
      </c>
      <c r="C440" s="87" t="str">
        <f>IF(ISERROR(VLOOKUP(E440,'組合情報管理簿（R10927現在）'!$A:$G,7,FALSE)),"",VLOOKUP(E440,'組合情報管理簿（R10927現在）'!$A:$G,7,FALSE)&amp;"健康保険組合")</f>
        <v/>
      </c>
      <c r="D440" s="82" t="str">
        <f t="shared" si="23"/>
        <v/>
      </c>
      <c r="E440" s="103" t="str">
        <f>IF(ISERROR(VLOOKUP(B440,貼り付け用!$S:$V,4,FALSE)),"",VLOOKUP(B440,貼り付け用!$S:$V,4,FALSE))</f>
        <v/>
      </c>
      <c r="F440" s="87" t="e">
        <f>VLOOKUP(E440,'組合情報管理簿（R10927現在）'!$A:$G,7,FALSE)</f>
        <v>#N/A</v>
      </c>
      <c r="G440" s="103" t="str">
        <f>IF(ISERROR(VLOOKUP(F440,'組合情報管理簿（R10927現在）'!$G:$I,3,FALSE)),"",VLOOKUP(F440,'組合情報管理簿（R10927現在）'!$G:$I,3,FALSE))</f>
        <v/>
      </c>
      <c r="H440" s="82" t="str">
        <f t="shared" si="25"/>
        <v/>
      </c>
      <c r="I440" s="99" t="str">
        <f>IF(B440=0,"",IF(ISERROR(VLOOKUP(E440,#REF!,2,FALSE)),"非該当","該当"))</f>
        <v/>
      </c>
      <c r="J440" s="99" t="str">
        <f t="shared" si="24"/>
        <v/>
      </c>
      <c r="K440" s="57">
        <f>①登録用リスト!C415</f>
        <v>0</v>
      </c>
      <c r="L440" s="51" t="e">
        <f>①登録用リスト!D415</f>
        <v>#N/A</v>
      </c>
    </row>
    <row r="441" spans="1:12" ht="17.25" customHeight="1" x14ac:dyDescent="0.15">
      <c r="A441" s="84">
        <v>408</v>
      </c>
      <c r="B441" s="87">
        <f>①登録用リスト!B416</f>
        <v>0</v>
      </c>
      <c r="C441" s="87" t="str">
        <f>IF(ISERROR(VLOOKUP(E441,'組合情報管理簿（R10927現在）'!$A:$G,7,FALSE)),"",VLOOKUP(E441,'組合情報管理簿（R10927現在）'!$A:$G,7,FALSE)&amp;"健康保険組合")</f>
        <v/>
      </c>
      <c r="D441" s="82" t="str">
        <f t="shared" si="23"/>
        <v/>
      </c>
      <c r="E441" s="103" t="str">
        <f>IF(ISERROR(VLOOKUP(B441,貼り付け用!$S:$V,4,FALSE)),"",VLOOKUP(B441,貼り付け用!$S:$V,4,FALSE))</f>
        <v/>
      </c>
      <c r="F441" s="87" t="e">
        <f>VLOOKUP(E441,'組合情報管理簿（R10927現在）'!$A:$G,7,FALSE)</f>
        <v>#N/A</v>
      </c>
      <c r="G441" s="103" t="str">
        <f>IF(ISERROR(VLOOKUP(F441,'組合情報管理簿（R10927現在）'!$G:$I,3,FALSE)),"",VLOOKUP(F441,'組合情報管理簿（R10927現在）'!$G:$I,3,FALSE))</f>
        <v/>
      </c>
      <c r="H441" s="82" t="str">
        <f t="shared" si="25"/>
        <v/>
      </c>
      <c r="I441" s="99" t="str">
        <f>IF(B441=0,"",IF(ISERROR(VLOOKUP(E441,#REF!,2,FALSE)),"非該当","該当"))</f>
        <v/>
      </c>
      <c r="J441" s="99" t="str">
        <f t="shared" si="24"/>
        <v/>
      </c>
      <c r="K441" s="57">
        <f>①登録用リスト!C416</f>
        <v>0</v>
      </c>
      <c r="L441" s="51" t="e">
        <f>①登録用リスト!D416</f>
        <v>#N/A</v>
      </c>
    </row>
    <row r="442" spans="1:12" ht="17.25" customHeight="1" x14ac:dyDescent="0.15">
      <c r="A442" s="84">
        <v>409</v>
      </c>
      <c r="B442" s="87">
        <f>①登録用リスト!B417</f>
        <v>0</v>
      </c>
      <c r="C442" s="87" t="str">
        <f>IF(ISERROR(VLOOKUP(E442,'組合情報管理簿（R10927現在）'!$A:$G,7,FALSE)),"",VLOOKUP(E442,'組合情報管理簿（R10927現在）'!$A:$G,7,FALSE)&amp;"健康保険組合")</f>
        <v/>
      </c>
      <c r="D442" s="82" t="str">
        <f t="shared" si="23"/>
        <v/>
      </c>
      <c r="E442" s="103" t="str">
        <f>IF(ISERROR(VLOOKUP(B442,貼り付け用!$S:$V,4,FALSE)),"",VLOOKUP(B442,貼り付け用!$S:$V,4,FALSE))</f>
        <v/>
      </c>
      <c r="F442" s="87" t="e">
        <f>VLOOKUP(E442,'組合情報管理簿（R10927現在）'!$A:$G,7,FALSE)</f>
        <v>#N/A</v>
      </c>
      <c r="G442" s="103" t="str">
        <f>IF(ISERROR(VLOOKUP(F442,'組合情報管理簿（R10927現在）'!$G:$I,3,FALSE)),"",VLOOKUP(F442,'組合情報管理簿（R10927現在）'!$G:$I,3,FALSE))</f>
        <v/>
      </c>
      <c r="H442" s="82" t="str">
        <f t="shared" si="25"/>
        <v/>
      </c>
      <c r="I442" s="99" t="str">
        <f>IF(B442=0,"",IF(ISERROR(VLOOKUP(E442,#REF!,2,FALSE)),"非該当","該当"))</f>
        <v/>
      </c>
      <c r="J442" s="99" t="str">
        <f t="shared" si="24"/>
        <v/>
      </c>
      <c r="K442" s="57">
        <f>①登録用リスト!C417</f>
        <v>0</v>
      </c>
      <c r="L442" s="51" t="e">
        <f>①登録用リスト!D417</f>
        <v>#N/A</v>
      </c>
    </row>
    <row r="443" spans="1:12" ht="17.25" customHeight="1" x14ac:dyDescent="0.15">
      <c r="A443" s="84">
        <v>410</v>
      </c>
      <c r="B443" s="87">
        <f>①登録用リスト!B418</f>
        <v>0</v>
      </c>
      <c r="C443" s="87" t="str">
        <f>IF(ISERROR(VLOOKUP(E443,'組合情報管理簿（R10927現在）'!$A:$G,7,FALSE)),"",VLOOKUP(E443,'組合情報管理簿（R10927現在）'!$A:$G,7,FALSE)&amp;"健康保険組合")</f>
        <v/>
      </c>
      <c r="D443" s="82" t="str">
        <f t="shared" si="23"/>
        <v/>
      </c>
      <c r="E443" s="103" t="str">
        <f>IF(ISERROR(VLOOKUP(B443,貼り付け用!$S:$V,4,FALSE)),"",VLOOKUP(B443,貼り付け用!$S:$V,4,FALSE))</f>
        <v/>
      </c>
      <c r="F443" s="87" t="e">
        <f>VLOOKUP(E443,'組合情報管理簿（R10927現在）'!$A:$G,7,FALSE)</f>
        <v>#N/A</v>
      </c>
      <c r="G443" s="103" t="str">
        <f>IF(ISERROR(VLOOKUP(F443,'組合情報管理簿（R10927現在）'!$G:$I,3,FALSE)),"",VLOOKUP(F443,'組合情報管理簿（R10927現在）'!$G:$I,3,FALSE))</f>
        <v/>
      </c>
      <c r="H443" s="82" t="str">
        <f t="shared" si="25"/>
        <v/>
      </c>
      <c r="I443" s="99" t="str">
        <f>IF(B443=0,"",IF(ISERROR(VLOOKUP(E443,#REF!,2,FALSE)),"非該当","該当"))</f>
        <v/>
      </c>
      <c r="J443" s="99" t="str">
        <f t="shared" si="24"/>
        <v/>
      </c>
      <c r="K443" s="57">
        <f>①登録用リスト!C418</f>
        <v>0</v>
      </c>
      <c r="L443" s="51" t="e">
        <f>①登録用リスト!D418</f>
        <v>#N/A</v>
      </c>
    </row>
    <row r="444" spans="1:12" ht="17.25" customHeight="1" x14ac:dyDescent="0.15">
      <c r="A444" s="84">
        <v>411</v>
      </c>
      <c r="B444" s="87">
        <f>①登録用リスト!B419</f>
        <v>0</v>
      </c>
      <c r="C444" s="87" t="str">
        <f>IF(ISERROR(VLOOKUP(E444,'組合情報管理簿（R10927現在）'!$A:$G,7,FALSE)),"",VLOOKUP(E444,'組合情報管理簿（R10927現在）'!$A:$G,7,FALSE)&amp;"健康保険組合")</f>
        <v/>
      </c>
      <c r="D444" s="82" t="str">
        <f t="shared" si="23"/>
        <v/>
      </c>
      <c r="E444" s="103" t="str">
        <f>IF(ISERROR(VLOOKUP(B444,貼り付け用!$S:$V,4,FALSE)),"",VLOOKUP(B444,貼り付け用!$S:$V,4,FALSE))</f>
        <v/>
      </c>
      <c r="F444" s="87" t="e">
        <f>VLOOKUP(E444,'組合情報管理簿（R10927現在）'!$A:$G,7,FALSE)</f>
        <v>#N/A</v>
      </c>
      <c r="G444" s="103" t="str">
        <f>IF(ISERROR(VLOOKUP(F444,'組合情報管理簿（R10927現在）'!$G:$I,3,FALSE)),"",VLOOKUP(F444,'組合情報管理簿（R10927現在）'!$G:$I,3,FALSE))</f>
        <v/>
      </c>
      <c r="H444" s="82" t="str">
        <f t="shared" si="25"/>
        <v/>
      </c>
      <c r="I444" s="99" t="str">
        <f>IF(B444=0,"",IF(ISERROR(VLOOKUP(E444,#REF!,2,FALSE)),"非該当","該当"))</f>
        <v/>
      </c>
      <c r="J444" s="99" t="str">
        <f t="shared" si="24"/>
        <v/>
      </c>
      <c r="K444" s="57">
        <f>①登録用リスト!C419</f>
        <v>0</v>
      </c>
      <c r="L444" s="51" t="e">
        <f>①登録用リスト!D419</f>
        <v>#N/A</v>
      </c>
    </row>
    <row r="445" spans="1:12" ht="17.25" customHeight="1" x14ac:dyDescent="0.15">
      <c r="A445" s="84">
        <v>412</v>
      </c>
      <c r="B445" s="87">
        <f>①登録用リスト!B420</f>
        <v>0</v>
      </c>
      <c r="C445" s="87" t="str">
        <f>IF(ISERROR(VLOOKUP(E445,'組合情報管理簿（R10927現在）'!$A:$G,7,FALSE)),"",VLOOKUP(E445,'組合情報管理簿（R10927現在）'!$A:$G,7,FALSE)&amp;"健康保険組合")</f>
        <v/>
      </c>
      <c r="D445" s="82" t="str">
        <f t="shared" si="23"/>
        <v/>
      </c>
      <c r="E445" s="103" t="str">
        <f>IF(ISERROR(VLOOKUP(B445,貼り付け用!$S:$V,4,FALSE)),"",VLOOKUP(B445,貼り付け用!$S:$V,4,FALSE))</f>
        <v/>
      </c>
      <c r="F445" s="87" t="e">
        <f>VLOOKUP(E445,'組合情報管理簿（R10927現在）'!$A:$G,7,FALSE)</f>
        <v>#N/A</v>
      </c>
      <c r="G445" s="103" t="str">
        <f>IF(ISERROR(VLOOKUP(F445,'組合情報管理簿（R10927現在）'!$G:$I,3,FALSE)),"",VLOOKUP(F445,'組合情報管理簿（R10927現在）'!$G:$I,3,FALSE))</f>
        <v/>
      </c>
      <c r="H445" s="82" t="str">
        <f t="shared" si="25"/>
        <v/>
      </c>
      <c r="I445" s="99" t="str">
        <f>IF(B445=0,"",IF(ISERROR(VLOOKUP(E445,#REF!,2,FALSE)),"非該当","該当"))</f>
        <v/>
      </c>
      <c r="J445" s="99" t="str">
        <f t="shared" si="24"/>
        <v/>
      </c>
      <c r="K445" s="57">
        <f>①登録用リスト!C420</f>
        <v>0</v>
      </c>
      <c r="L445" s="51" t="e">
        <f>①登録用リスト!D420</f>
        <v>#N/A</v>
      </c>
    </row>
    <row r="446" spans="1:12" ht="17.25" customHeight="1" x14ac:dyDescent="0.15">
      <c r="A446" s="84">
        <v>413</v>
      </c>
      <c r="B446" s="87">
        <f>①登録用リスト!B421</f>
        <v>0</v>
      </c>
      <c r="C446" s="87" t="str">
        <f>IF(ISERROR(VLOOKUP(E446,'組合情報管理簿（R10927現在）'!$A:$G,7,FALSE)),"",VLOOKUP(E446,'組合情報管理簿（R10927現在）'!$A:$G,7,FALSE)&amp;"健康保険組合")</f>
        <v/>
      </c>
      <c r="D446" s="82" t="str">
        <f t="shared" si="23"/>
        <v/>
      </c>
      <c r="E446" s="103" t="str">
        <f>IF(ISERROR(VLOOKUP(B446,貼り付け用!$S:$V,4,FALSE)),"",VLOOKUP(B446,貼り付け用!$S:$V,4,FALSE))</f>
        <v/>
      </c>
      <c r="F446" s="87" t="e">
        <f>VLOOKUP(E446,'組合情報管理簿（R10927現在）'!$A:$G,7,FALSE)</f>
        <v>#N/A</v>
      </c>
      <c r="G446" s="103" t="str">
        <f>IF(ISERROR(VLOOKUP(F446,'組合情報管理簿（R10927現在）'!$G:$I,3,FALSE)),"",VLOOKUP(F446,'組合情報管理簿（R10927現在）'!$G:$I,3,FALSE))</f>
        <v/>
      </c>
      <c r="H446" s="82" t="str">
        <f t="shared" si="25"/>
        <v/>
      </c>
      <c r="I446" s="99" t="str">
        <f>IF(B446=0,"",IF(ISERROR(VLOOKUP(E446,#REF!,2,FALSE)),"非該当","該当"))</f>
        <v/>
      </c>
      <c r="J446" s="99" t="str">
        <f t="shared" si="24"/>
        <v/>
      </c>
      <c r="K446" s="57">
        <f>①登録用リスト!C421</f>
        <v>0</v>
      </c>
      <c r="L446" s="51" t="e">
        <f>①登録用リスト!D421</f>
        <v>#N/A</v>
      </c>
    </row>
    <row r="447" spans="1:12" ht="17.25" customHeight="1" x14ac:dyDescent="0.15">
      <c r="A447" s="84">
        <v>414</v>
      </c>
      <c r="B447" s="87">
        <f>①登録用リスト!B422</f>
        <v>0</v>
      </c>
      <c r="C447" s="87" t="str">
        <f>IF(ISERROR(VLOOKUP(E447,'組合情報管理簿（R10927現在）'!$A:$G,7,FALSE)),"",VLOOKUP(E447,'組合情報管理簿（R10927現在）'!$A:$G,7,FALSE)&amp;"健康保険組合")</f>
        <v/>
      </c>
      <c r="D447" s="82" t="str">
        <f t="shared" si="23"/>
        <v/>
      </c>
      <c r="E447" s="103" t="str">
        <f>IF(ISERROR(VLOOKUP(B447,貼り付け用!$S:$V,4,FALSE)),"",VLOOKUP(B447,貼り付け用!$S:$V,4,FALSE))</f>
        <v/>
      </c>
      <c r="F447" s="87" t="e">
        <f>VLOOKUP(E447,'組合情報管理簿（R10927現在）'!$A:$G,7,FALSE)</f>
        <v>#N/A</v>
      </c>
      <c r="G447" s="103" t="str">
        <f>IF(ISERROR(VLOOKUP(F447,'組合情報管理簿（R10927現在）'!$G:$I,3,FALSE)),"",VLOOKUP(F447,'組合情報管理簿（R10927現在）'!$G:$I,3,FALSE))</f>
        <v/>
      </c>
      <c r="H447" s="82" t="str">
        <f t="shared" si="25"/>
        <v/>
      </c>
      <c r="I447" s="99" t="str">
        <f>IF(B447=0,"",IF(ISERROR(VLOOKUP(E447,#REF!,2,FALSE)),"非該当","該当"))</f>
        <v/>
      </c>
      <c r="J447" s="99" t="str">
        <f t="shared" si="24"/>
        <v/>
      </c>
      <c r="K447" s="57">
        <f>①登録用リスト!C422</f>
        <v>0</v>
      </c>
      <c r="L447" s="51" t="e">
        <f>①登録用リスト!D422</f>
        <v>#N/A</v>
      </c>
    </row>
    <row r="448" spans="1:12" ht="17.25" customHeight="1" x14ac:dyDescent="0.15">
      <c r="A448" s="84">
        <v>415</v>
      </c>
      <c r="B448" s="87">
        <f>①登録用リスト!B423</f>
        <v>0</v>
      </c>
      <c r="C448" s="87" t="str">
        <f>IF(ISERROR(VLOOKUP(E448,'組合情報管理簿（R10927現在）'!$A:$G,7,FALSE)),"",VLOOKUP(E448,'組合情報管理簿（R10927現在）'!$A:$G,7,FALSE)&amp;"健康保険組合")</f>
        <v/>
      </c>
      <c r="D448" s="82" t="str">
        <f t="shared" si="23"/>
        <v/>
      </c>
      <c r="E448" s="103" t="str">
        <f>IF(ISERROR(VLOOKUP(B448,貼り付け用!$S:$V,4,FALSE)),"",VLOOKUP(B448,貼り付け用!$S:$V,4,FALSE))</f>
        <v/>
      </c>
      <c r="F448" s="87" t="e">
        <f>VLOOKUP(E448,'組合情報管理簿（R10927現在）'!$A:$G,7,FALSE)</f>
        <v>#N/A</v>
      </c>
      <c r="G448" s="103" t="str">
        <f>IF(ISERROR(VLOOKUP(F448,'組合情報管理簿（R10927現在）'!$G:$I,3,FALSE)),"",VLOOKUP(F448,'組合情報管理簿（R10927現在）'!$G:$I,3,FALSE))</f>
        <v/>
      </c>
      <c r="H448" s="82" t="str">
        <f t="shared" si="25"/>
        <v/>
      </c>
      <c r="I448" s="99" t="str">
        <f>IF(B448=0,"",IF(ISERROR(VLOOKUP(E448,#REF!,2,FALSE)),"非該当","該当"))</f>
        <v/>
      </c>
      <c r="J448" s="99" t="str">
        <f t="shared" si="24"/>
        <v/>
      </c>
      <c r="K448" s="57">
        <f>①登録用リスト!C423</f>
        <v>0</v>
      </c>
      <c r="L448" s="51" t="e">
        <f>①登録用リスト!D423</f>
        <v>#N/A</v>
      </c>
    </row>
    <row r="449" spans="1:12" ht="17.25" customHeight="1" x14ac:dyDescent="0.15">
      <c r="A449" s="84">
        <v>416</v>
      </c>
      <c r="B449" s="87">
        <f>①登録用リスト!B424</f>
        <v>0</v>
      </c>
      <c r="C449" s="87" t="str">
        <f>IF(ISERROR(VLOOKUP(E449,'組合情報管理簿（R10927現在）'!$A:$G,7,FALSE)),"",VLOOKUP(E449,'組合情報管理簿（R10927現在）'!$A:$G,7,FALSE)&amp;"健康保険組合")</f>
        <v/>
      </c>
      <c r="D449" s="82" t="str">
        <f t="shared" si="23"/>
        <v/>
      </c>
      <c r="E449" s="103" t="str">
        <f>IF(ISERROR(VLOOKUP(B449,貼り付け用!$S:$V,4,FALSE)),"",VLOOKUP(B449,貼り付け用!$S:$V,4,FALSE))</f>
        <v/>
      </c>
      <c r="F449" s="87" t="e">
        <f>VLOOKUP(E449,'組合情報管理簿（R10927現在）'!$A:$G,7,FALSE)</f>
        <v>#N/A</v>
      </c>
      <c r="G449" s="103" t="str">
        <f>IF(ISERROR(VLOOKUP(F449,'組合情報管理簿（R10927現在）'!$G:$I,3,FALSE)),"",VLOOKUP(F449,'組合情報管理簿（R10927現在）'!$G:$I,3,FALSE))</f>
        <v/>
      </c>
      <c r="H449" s="82" t="str">
        <f t="shared" si="25"/>
        <v/>
      </c>
      <c r="I449" s="99" t="str">
        <f>IF(B449=0,"",IF(ISERROR(VLOOKUP(E449,#REF!,2,FALSE)),"非該当","該当"))</f>
        <v/>
      </c>
      <c r="J449" s="99" t="str">
        <f t="shared" si="24"/>
        <v/>
      </c>
      <c r="K449" s="57">
        <f>①登録用リスト!C424</f>
        <v>0</v>
      </c>
      <c r="L449" s="51" t="e">
        <f>①登録用リスト!D424</f>
        <v>#N/A</v>
      </c>
    </row>
    <row r="450" spans="1:12" ht="17.25" customHeight="1" x14ac:dyDescent="0.15">
      <c r="A450" s="84">
        <v>417</v>
      </c>
      <c r="B450" s="87">
        <f>①登録用リスト!B425</f>
        <v>0</v>
      </c>
      <c r="C450" s="87" t="str">
        <f>IF(ISERROR(VLOOKUP(E450,'組合情報管理簿（R10927現在）'!$A:$G,7,FALSE)),"",VLOOKUP(E450,'組合情報管理簿（R10927現在）'!$A:$G,7,FALSE)&amp;"健康保険組合")</f>
        <v/>
      </c>
      <c r="D450" s="82" t="str">
        <f t="shared" si="23"/>
        <v/>
      </c>
      <c r="E450" s="103" t="str">
        <f>IF(ISERROR(VLOOKUP(B450,貼り付け用!$S:$V,4,FALSE)),"",VLOOKUP(B450,貼り付け用!$S:$V,4,FALSE))</f>
        <v/>
      </c>
      <c r="F450" s="87" t="e">
        <f>VLOOKUP(E450,'組合情報管理簿（R10927現在）'!$A:$G,7,FALSE)</f>
        <v>#N/A</v>
      </c>
      <c r="G450" s="103" t="str">
        <f>IF(ISERROR(VLOOKUP(F450,'組合情報管理簿（R10927現在）'!$G:$I,3,FALSE)),"",VLOOKUP(F450,'組合情報管理簿（R10927現在）'!$G:$I,3,FALSE))</f>
        <v/>
      </c>
      <c r="H450" s="82" t="str">
        <f t="shared" si="25"/>
        <v/>
      </c>
      <c r="I450" s="99" t="str">
        <f>IF(B450=0,"",IF(ISERROR(VLOOKUP(E450,#REF!,2,FALSE)),"非該当","該当"))</f>
        <v/>
      </c>
      <c r="J450" s="99" t="str">
        <f t="shared" si="24"/>
        <v/>
      </c>
      <c r="K450" s="57">
        <f>①登録用リスト!C425</f>
        <v>0</v>
      </c>
      <c r="L450" s="51" t="e">
        <f>①登録用リスト!D425</f>
        <v>#N/A</v>
      </c>
    </row>
    <row r="451" spans="1:12" ht="17.25" customHeight="1" x14ac:dyDescent="0.15">
      <c r="A451" s="84">
        <v>418</v>
      </c>
      <c r="B451" s="87">
        <f>①登録用リスト!B426</f>
        <v>0</v>
      </c>
      <c r="C451" s="87" t="str">
        <f>IF(ISERROR(VLOOKUP(E451,'組合情報管理簿（R10927現在）'!$A:$G,7,FALSE)),"",VLOOKUP(E451,'組合情報管理簿（R10927現在）'!$A:$G,7,FALSE)&amp;"健康保険組合")</f>
        <v/>
      </c>
      <c r="D451" s="82" t="str">
        <f t="shared" si="23"/>
        <v/>
      </c>
      <c r="E451" s="103" t="str">
        <f>IF(ISERROR(VLOOKUP(B451,貼り付け用!$S:$V,4,FALSE)),"",VLOOKUP(B451,貼り付け用!$S:$V,4,FALSE))</f>
        <v/>
      </c>
      <c r="F451" s="87" t="e">
        <f>VLOOKUP(E451,'組合情報管理簿（R10927現在）'!$A:$G,7,FALSE)</f>
        <v>#N/A</v>
      </c>
      <c r="G451" s="103" t="str">
        <f>IF(ISERROR(VLOOKUP(F451,'組合情報管理簿（R10927現在）'!$G:$I,3,FALSE)),"",VLOOKUP(F451,'組合情報管理簿（R10927現在）'!$G:$I,3,FALSE))</f>
        <v/>
      </c>
      <c r="H451" s="82" t="str">
        <f t="shared" si="25"/>
        <v/>
      </c>
      <c r="I451" s="99" t="str">
        <f>IF(B451=0,"",IF(ISERROR(VLOOKUP(E451,#REF!,2,FALSE)),"非該当","該当"))</f>
        <v/>
      </c>
      <c r="J451" s="99" t="str">
        <f t="shared" si="24"/>
        <v/>
      </c>
      <c r="K451" s="57">
        <f>①登録用リスト!C426</f>
        <v>0</v>
      </c>
      <c r="L451" s="51" t="e">
        <f>①登録用リスト!D426</f>
        <v>#N/A</v>
      </c>
    </row>
    <row r="452" spans="1:12" ht="17.25" customHeight="1" x14ac:dyDescent="0.15">
      <c r="A452" s="84">
        <v>419</v>
      </c>
      <c r="B452" s="87">
        <f>①登録用リスト!B427</f>
        <v>0</v>
      </c>
      <c r="C452" s="87" t="str">
        <f>IF(ISERROR(VLOOKUP(E452,'組合情報管理簿（R10927現在）'!$A:$G,7,FALSE)),"",VLOOKUP(E452,'組合情報管理簿（R10927現在）'!$A:$G,7,FALSE)&amp;"健康保険組合")</f>
        <v/>
      </c>
      <c r="D452" s="82" t="str">
        <f t="shared" si="23"/>
        <v/>
      </c>
      <c r="E452" s="103" t="str">
        <f>IF(ISERROR(VLOOKUP(B452,貼り付け用!$S:$V,4,FALSE)),"",VLOOKUP(B452,貼り付け用!$S:$V,4,FALSE))</f>
        <v/>
      </c>
      <c r="F452" s="87" t="e">
        <f>VLOOKUP(E452,'組合情報管理簿（R10927現在）'!$A:$G,7,FALSE)</f>
        <v>#N/A</v>
      </c>
      <c r="G452" s="103" t="str">
        <f>IF(ISERROR(VLOOKUP(F452,'組合情報管理簿（R10927現在）'!$G:$I,3,FALSE)),"",VLOOKUP(F452,'組合情報管理簿（R10927現在）'!$G:$I,3,FALSE))</f>
        <v/>
      </c>
      <c r="H452" s="82" t="str">
        <f t="shared" si="25"/>
        <v/>
      </c>
      <c r="I452" s="99" t="str">
        <f>IF(B452=0,"",IF(ISERROR(VLOOKUP(E452,#REF!,2,FALSE)),"非該当","該当"))</f>
        <v/>
      </c>
      <c r="J452" s="99" t="str">
        <f t="shared" si="24"/>
        <v/>
      </c>
      <c r="K452" s="57">
        <f>①登録用リスト!C427</f>
        <v>0</v>
      </c>
      <c r="L452" s="51" t="e">
        <f>①登録用リスト!D427</f>
        <v>#N/A</v>
      </c>
    </row>
    <row r="453" spans="1:12" ht="17.25" customHeight="1" x14ac:dyDescent="0.15">
      <c r="A453" s="84">
        <v>420</v>
      </c>
      <c r="B453" s="87">
        <f>①登録用リスト!B428</f>
        <v>0</v>
      </c>
      <c r="C453" s="87" t="str">
        <f>IF(ISERROR(VLOOKUP(E453,'組合情報管理簿（R10927現在）'!$A:$G,7,FALSE)),"",VLOOKUP(E453,'組合情報管理簿（R10927現在）'!$A:$G,7,FALSE)&amp;"健康保険組合")</f>
        <v/>
      </c>
      <c r="D453" s="82" t="str">
        <f t="shared" si="23"/>
        <v/>
      </c>
      <c r="E453" s="103" t="str">
        <f>IF(ISERROR(VLOOKUP(B453,貼り付け用!$S:$V,4,FALSE)),"",VLOOKUP(B453,貼り付け用!$S:$V,4,FALSE))</f>
        <v/>
      </c>
      <c r="F453" s="87" t="e">
        <f>VLOOKUP(E453,'組合情報管理簿（R10927現在）'!$A:$G,7,FALSE)</f>
        <v>#N/A</v>
      </c>
      <c r="G453" s="103" t="str">
        <f>IF(ISERROR(VLOOKUP(F453,'組合情報管理簿（R10927現在）'!$G:$I,3,FALSE)),"",VLOOKUP(F453,'組合情報管理簿（R10927現在）'!$G:$I,3,FALSE))</f>
        <v/>
      </c>
      <c r="H453" s="82" t="str">
        <f t="shared" si="25"/>
        <v/>
      </c>
      <c r="I453" s="99" t="str">
        <f>IF(B453=0,"",IF(ISERROR(VLOOKUP(E453,#REF!,2,FALSE)),"非該当","該当"))</f>
        <v/>
      </c>
      <c r="J453" s="99" t="str">
        <f t="shared" si="24"/>
        <v/>
      </c>
      <c r="K453" s="57">
        <f>①登録用リスト!C428</f>
        <v>0</v>
      </c>
      <c r="L453" s="51" t="e">
        <f>①登録用リスト!D428</f>
        <v>#N/A</v>
      </c>
    </row>
    <row r="454" spans="1:12" ht="17.25" customHeight="1" x14ac:dyDescent="0.15">
      <c r="A454" s="84">
        <v>421</v>
      </c>
      <c r="B454" s="87">
        <f>①登録用リスト!B429</f>
        <v>0</v>
      </c>
      <c r="C454" s="87" t="str">
        <f>IF(ISERROR(VLOOKUP(E454,'組合情報管理簿（R10927現在）'!$A:$G,7,FALSE)),"",VLOOKUP(E454,'組合情報管理簿（R10927現在）'!$A:$G,7,FALSE)&amp;"健康保険組合")</f>
        <v/>
      </c>
      <c r="D454" s="82" t="str">
        <f t="shared" si="23"/>
        <v/>
      </c>
      <c r="E454" s="103" t="str">
        <f>IF(ISERROR(VLOOKUP(B454,貼り付け用!$S:$V,4,FALSE)),"",VLOOKUP(B454,貼り付け用!$S:$V,4,FALSE))</f>
        <v/>
      </c>
      <c r="F454" s="87" t="e">
        <f>VLOOKUP(E454,'組合情報管理簿（R10927現在）'!$A:$G,7,FALSE)</f>
        <v>#N/A</v>
      </c>
      <c r="G454" s="103" t="str">
        <f>IF(ISERROR(VLOOKUP(F454,'組合情報管理簿（R10927現在）'!$G:$I,3,FALSE)),"",VLOOKUP(F454,'組合情報管理簿（R10927現在）'!$G:$I,3,FALSE))</f>
        <v/>
      </c>
      <c r="H454" s="82" t="str">
        <f t="shared" si="25"/>
        <v/>
      </c>
      <c r="I454" s="99" t="str">
        <f>IF(B454=0,"",IF(ISERROR(VLOOKUP(E454,#REF!,2,FALSE)),"非該当","該当"))</f>
        <v/>
      </c>
      <c r="J454" s="99" t="str">
        <f t="shared" si="24"/>
        <v/>
      </c>
      <c r="K454" s="57">
        <f>①登録用リスト!C429</f>
        <v>0</v>
      </c>
      <c r="L454" s="51" t="e">
        <f>①登録用リスト!D429</f>
        <v>#N/A</v>
      </c>
    </row>
    <row r="455" spans="1:12" ht="17.25" customHeight="1" x14ac:dyDescent="0.15">
      <c r="A455" s="84">
        <v>422</v>
      </c>
      <c r="B455" s="87">
        <f>①登録用リスト!B430</f>
        <v>0</v>
      </c>
      <c r="C455" s="87" t="str">
        <f>IF(ISERROR(VLOOKUP(E455,'組合情報管理簿（R10927現在）'!$A:$G,7,FALSE)),"",VLOOKUP(E455,'組合情報管理簿（R10927現在）'!$A:$G,7,FALSE)&amp;"健康保険組合")</f>
        <v/>
      </c>
      <c r="D455" s="82" t="str">
        <f t="shared" si="23"/>
        <v/>
      </c>
      <c r="E455" s="103" t="str">
        <f>IF(ISERROR(VLOOKUP(B455,貼り付け用!$S:$V,4,FALSE)),"",VLOOKUP(B455,貼り付け用!$S:$V,4,FALSE))</f>
        <v/>
      </c>
      <c r="F455" s="87" t="e">
        <f>VLOOKUP(E455,'組合情報管理簿（R10927現在）'!$A:$G,7,FALSE)</f>
        <v>#N/A</v>
      </c>
      <c r="G455" s="103" t="str">
        <f>IF(ISERROR(VLOOKUP(F455,'組合情報管理簿（R10927現在）'!$G:$I,3,FALSE)),"",VLOOKUP(F455,'組合情報管理簿（R10927現在）'!$G:$I,3,FALSE))</f>
        <v/>
      </c>
      <c r="H455" s="82" t="str">
        <f t="shared" si="25"/>
        <v/>
      </c>
      <c r="I455" s="99" t="str">
        <f>IF(B455=0,"",IF(ISERROR(VLOOKUP(E455,#REF!,2,FALSE)),"非該当","該当"))</f>
        <v/>
      </c>
      <c r="J455" s="99" t="str">
        <f t="shared" si="24"/>
        <v/>
      </c>
      <c r="K455" s="57">
        <f>①登録用リスト!C430</f>
        <v>0</v>
      </c>
      <c r="L455" s="51" t="e">
        <f>①登録用リスト!D430</f>
        <v>#N/A</v>
      </c>
    </row>
    <row r="456" spans="1:12" ht="17.25" customHeight="1" x14ac:dyDescent="0.15">
      <c r="A456" s="84">
        <v>423</v>
      </c>
      <c r="B456" s="87">
        <f>①登録用リスト!B431</f>
        <v>0</v>
      </c>
      <c r="C456" s="87" t="str">
        <f>IF(ISERROR(VLOOKUP(E456,'組合情報管理簿（R10927現在）'!$A:$G,7,FALSE)),"",VLOOKUP(E456,'組合情報管理簿（R10927現在）'!$A:$G,7,FALSE)&amp;"健康保険組合")</f>
        <v/>
      </c>
      <c r="D456" s="82" t="str">
        <f t="shared" si="23"/>
        <v/>
      </c>
      <c r="E456" s="103" t="str">
        <f>IF(ISERROR(VLOOKUP(B456,貼り付け用!$S:$V,4,FALSE)),"",VLOOKUP(B456,貼り付け用!$S:$V,4,FALSE))</f>
        <v/>
      </c>
      <c r="F456" s="87" t="e">
        <f>VLOOKUP(E456,'組合情報管理簿（R10927現在）'!$A:$G,7,FALSE)</f>
        <v>#N/A</v>
      </c>
      <c r="G456" s="103" t="str">
        <f>IF(ISERROR(VLOOKUP(F456,'組合情報管理簿（R10927現在）'!$G:$I,3,FALSE)),"",VLOOKUP(F456,'組合情報管理簿（R10927現在）'!$G:$I,3,FALSE))</f>
        <v/>
      </c>
      <c r="H456" s="82" t="str">
        <f t="shared" si="25"/>
        <v/>
      </c>
      <c r="I456" s="99" t="str">
        <f>IF(B456=0,"",IF(ISERROR(VLOOKUP(E456,#REF!,2,FALSE)),"非該当","該当"))</f>
        <v/>
      </c>
      <c r="J456" s="99" t="str">
        <f t="shared" si="24"/>
        <v/>
      </c>
      <c r="K456" s="57">
        <f>①登録用リスト!C431</f>
        <v>0</v>
      </c>
      <c r="L456" s="51" t="e">
        <f>①登録用リスト!D431</f>
        <v>#N/A</v>
      </c>
    </row>
    <row r="457" spans="1:12" ht="17.25" customHeight="1" x14ac:dyDescent="0.15">
      <c r="A457" s="84">
        <v>424</v>
      </c>
      <c r="B457" s="87">
        <f>①登録用リスト!B432</f>
        <v>0</v>
      </c>
      <c r="C457" s="87" t="str">
        <f>IF(ISERROR(VLOOKUP(E457,'組合情報管理簿（R10927現在）'!$A:$G,7,FALSE)),"",VLOOKUP(E457,'組合情報管理簿（R10927現在）'!$A:$G,7,FALSE)&amp;"健康保険組合")</f>
        <v/>
      </c>
      <c r="D457" s="82" t="str">
        <f t="shared" si="23"/>
        <v/>
      </c>
      <c r="E457" s="103" t="str">
        <f>IF(ISERROR(VLOOKUP(B457,貼り付け用!$S:$V,4,FALSE)),"",VLOOKUP(B457,貼り付け用!$S:$V,4,FALSE))</f>
        <v/>
      </c>
      <c r="F457" s="87" t="e">
        <f>VLOOKUP(E457,'組合情報管理簿（R10927現在）'!$A:$G,7,FALSE)</f>
        <v>#N/A</v>
      </c>
      <c r="G457" s="103" t="str">
        <f>IF(ISERROR(VLOOKUP(F457,'組合情報管理簿（R10927現在）'!$G:$I,3,FALSE)),"",VLOOKUP(F457,'組合情報管理簿（R10927現在）'!$G:$I,3,FALSE))</f>
        <v/>
      </c>
      <c r="H457" s="82" t="str">
        <f t="shared" si="25"/>
        <v/>
      </c>
      <c r="I457" s="99" t="str">
        <f>IF(B457=0,"",IF(ISERROR(VLOOKUP(E457,#REF!,2,FALSE)),"非該当","該当"))</f>
        <v/>
      </c>
      <c r="J457" s="99" t="str">
        <f t="shared" si="24"/>
        <v/>
      </c>
      <c r="K457" s="57">
        <f>①登録用リスト!C432</f>
        <v>0</v>
      </c>
      <c r="L457" s="51" t="e">
        <f>①登録用リスト!D432</f>
        <v>#N/A</v>
      </c>
    </row>
    <row r="458" spans="1:12" ht="17.25" customHeight="1" x14ac:dyDescent="0.15">
      <c r="A458" s="84">
        <v>425</v>
      </c>
      <c r="B458" s="87">
        <f>①登録用リスト!B433</f>
        <v>0</v>
      </c>
      <c r="C458" s="87" t="str">
        <f>IF(ISERROR(VLOOKUP(E458,'組合情報管理簿（R10927現在）'!$A:$G,7,FALSE)),"",VLOOKUP(E458,'組合情報管理簿（R10927現在）'!$A:$G,7,FALSE)&amp;"健康保険組合")</f>
        <v/>
      </c>
      <c r="D458" s="82" t="str">
        <f t="shared" si="23"/>
        <v/>
      </c>
      <c r="E458" s="103" t="str">
        <f>IF(ISERROR(VLOOKUP(B458,貼り付け用!$S:$V,4,FALSE)),"",VLOOKUP(B458,貼り付け用!$S:$V,4,FALSE))</f>
        <v/>
      </c>
      <c r="F458" s="87" t="e">
        <f>VLOOKUP(E458,'組合情報管理簿（R10927現在）'!$A:$G,7,FALSE)</f>
        <v>#N/A</v>
      </c>
      <c r="G458" s="103" t="str">
        <f>IF(ISERROR(VLOOKUP(F458,'組合情報管理簿（R10927現在）'!$G:$I,3,FALSE)),"",VLOOKUP(F458,'組合情報管理簿（R10927現在）'!$G:$I,3,FALSE))</f>
        <v/>
      </c>
      <c r="H458" s="82" t="str">
        <f t="shared" si="25"/>
        <v/>
      </c>
      <c r="I458" s="99" t="str">
        <f>IF(B458=0,"",IF(ISERROR(VLOOKUP(E458,#REF!,2,FALSE)),"非該当","該当"))</f>
        <v/>
      </c>
      <c r="J458" s="99" t="str">
        <f t="shared" si="24"/>
        <v/>
      </c>
      <c r="K458" s="57">
        <f>①登録用リスト!C433</f>
        <v>0</v>
      </c>
      <c r="L458" s="51" t="e">
        <f>①登録用リスト!D433</f>
        <v>#N/A</v>
      </c>
    </row>
    <row r="459" spans="1:12" ht="17.25" customHeight="1" x14ac:dyDescent="0.15">
      <c r="A459" s="84">
        <v>426</v>
      </c>
      <c r="B459" s="87">
        <f>①登録用リスト!B434</f>
        <v>0</v>
      </c>
      <c r="C459" s="87" t="str">
        <f>IF(ISERROR(VLOOKUP(E459,'組合情報管理簿（R10927現在）'!$A:$G,7,FALSE)),"",VLOOKUP(E459,'組合情報管理簿（R10927現在）'!$A:$G,7,FALSE)&amp;"健康保険組合")</f>
        <v/>
      </c>
      <c r="D459" s="82" t="str">
        <f t="shared" si="23"/>
        <v/>
      </c>
      <c r="E459" s="103" t="str">
        <f>IF(ISERROR(VLOOKUP(B459,貼り付け用!$S:$V,4,FALSE)),"",VLOOKUP(B459,貼り付け用!$S:$V,4,FALSE))</f>
        <v/>
      </c>
      <c r="F459" s="87" t="e">
        <f>VLOOKUP(E459,'組合情報管理簿（R10927現在）'!$A:$G,7,FALSE)</f>
        <v>#N/A</v>
      </c>
      <c r="G459" s="103" t="str">
        <f>IF(ISERROR(VLOOKUP(F459,'組合情報管理簿（R10927現在）'!$G:$I,3,FALSE)),"",VLOOKUP(F459,'組合情報管理簿（R10927現在）'!$G:$I,3,FALSE))</f>
        <v/>
      </c>
      <c r="H459" s="82" t="str">
        <f t="shared" si="25"/>
        <v/>
      </c>
      <c r="I459" s="99" t="str">
        <f>IF(B459=0,"",IF(ISERROR(VLOOKUP(E459,#REF!,2,FALSE)),"非該当","該当"))</f>
        <v/>
      </c>
      <c r="J459" s="99" t="str">
        <f t="shared" si="24"/>
        <v/>
      </c>
      <c r="K459" s="57">
        <f>①登録用リスト!C434</f>
        <v>0</v>
      </c>
      <c r="L459" s="51" t="e">
        <f>①登録用リスト!D434</f>
        <v>#N/A</v>
      </c>
    </row>
    <row r="460" spans="1:12" ht="17.25" customHeight="1" x14ac:dyDescent="0.15">
      <c r="A460" s="84">
        <v>427</v>
      </c>
      <c r="B460" s="87">
        <f>①登録用リスト!B435</f>
        <v>0</v>
      </c>
      <c r="C460" s="87" t="str">
        <f>IF(ISERROR(VLOOKUP(E460,'組合情報管理簿（R10927現在）'!$A:$G,7,FALSE)),"",VLOOKUP(E460,'組合情報管理簿（R10927現在）'!$A:$G,7,FALSE)&amp;"健康保険組合")</f>
        <v/>
      </c>
      <c r="D460" s="82" t="str">
        <f t="shared" si="23"/>
        <v/>
      </c>
      <c r="E460" s="103" t="str">
        <f>IF(ISERROR(VLOOKUP(B460,貼り付け用!$S:$V,4,FALSE)),"",VLOOKUP(B460,貼り付け用!$S:$V,4,FALSE))</f>
        <v/>
      </c>
      <c r="F460" s="87" t="e">
        <f>VLOOKUP(E460,'組合情報管理簿（R10927現在）'!$A:$G,7,FALSE)</f>
        <v>#N/A</v>
      </c>
      <c r="G460" s="103" t="str">
        <f>IF(ISERROR(VLOOKUP(F460,'組合情報管理簿（R10927現在）'!$G:$I,3,FALSE)),"",VLOOKUP(F460,'組合情報管理簿（R10927現在）'!$G:$I,3,FALSE))</f>
        <v/>
      </c>
      <c r="H460" s="82" t="str">
        <f t="shared" si="25"/>
        <v/>
      </c>
      <c r="I460" s="99" t="str">
        <f>IF(B460=0,"",IF(ISERROR(VLOOKUP(E460,#REF!,2,FALSE)),"非該当","該当"))</f>
        <v/>
      </c>
      <c r="J460" s="99" t="str">
        <f t="shared" si="24"/>
        <v/>
      </c>
      <c r="K460" s="57">
        <f>①登録用リスト!C435</f>
        <v>0</v>
      </c>
      <c r="L460" s="51" t="e">
        <f>①登録用リスト!D435</f>
        <v>#N/A</v>
      </c>
    </row>
    <row r="461" spans="1:12" ht="17.25" customHeight="1" x14ac:dyDescent="0.15">
      <c r="A461" s="84">
        <v>428</v>
      </c>
      <c r="B461" s="87">
        <f>①登録用リスト!B436</f>
        <v>0</v>
      </c>
      <c r="C461" s="87" t="str">
        <f>IF(ISERROR(VLOOKUP(E461,'組合情報管理簿（R10927現在）'!$A:$G,7,FALSE)),"",VLOOKUP(E461,'組合情報管理簿（R10927現在）'!$A:$G,7,FALSE)&amp;"健康保険組合")</f>
        <v/>
      </c>
      <c r="D461" s="82" t="str">
        <f t="shared" si="23"/>
        <v/>
      </c>
      <c r="E461" s="103" t="str">
        <f>IF(ISERROR(VLOOKUP(B461,貼り付け用!$S:$V,4,FALSE)),"",VLOOKUP(B461,貼り付け用!$S:$V,4,FALSE))</f>
        <v/>
      </c>
      <c r="F461" s="87" t="e">
        <f>VLOOKUP(E461,'組合情報管理簿（R10927現在）'!$A:$G,7,FALSE)</f>
        <v>#N/A</v>
      </c>
      <c r="G461" s="103" t="str">
        <f>IF(ISERROR(VLOOKUP(F461,'組合情報管理簿（R10927現在）'!$G:$I,3,FALSE)),"",VLOOKUP(F461,'組合情報管理簿（R10927現在）'!$G:$I,3,FALSE))</f>
        <v/>
      </c>
      <c r="H461" s="82" t="str">
        <f t="shared" si="25"/>
        <v/>
      </c>
      <c r="I461" s="99" t="str">
        <f>IF(B461=0,"",IF(ISERROR(VLOOKUP(E461,#REF!,2,FALSE)),"非該当","該当"))</f>
        <v/>
      </c>
      <c r="J461" s="99" t="str">
        <f t="shared" si="24"/>
        <v/>
      </c>
      <c r="K461" s="57">
        <f>①登録用リスト!C436</f>
        <v>0</v>
      </c>
      <c r="L461" s="51" t="e">
        <f>①登録用リスト!D436</f>
        <v>#N/A</v>
      </c>
    </row>
    <row r="462" spans="1:12" ht="17.25" customHeight="1" x14ac:dyDescent="0.15">
      <c r="A462" s="84">
        <v>429</v>
      </c>
      <c r="B462" s="87">
        <f>①登録用リスト!B437</f>
        <v>0</v>
      </c>
      <c r="C462" s="87" t="str">
        <f>IF(ISERROR(VLOOKUP(E462,'組合情報管理簿（R10927現在）'!$A:$G,7,FALSE)),"",VLOOKUP(E462,'組合情報管理簿（R10927現在）'!$A:$G,7,FALSE)&amp;"健康保険組合")</f>
        <v/>
      </c>
      <c r="D462" s="82" t="str">
        <f t="shared" si="23"/>
        <v/>
      </c>
      <c r="E462" s="103" t="str">
        <f>IF(ISERROR(VLOOKUP(B462,貼り付け用!$S:$V,4,FALSE)),"",VLOOKUP(B462,貼り付け用!$S:$V,4,FALSE))</f>
        <v/>
      </c>
      <c r="F462" s="87" t="e">
        <f>VLOOKUP(E462,'組合情報管理簿（R10927現在）'!$A:$G,7,FALSE)</f>
        <v>#N/A</v>
      </c>
      <c r="G462" s="103" t="str">
        <f>IF(ISERROR(VLOOKUP(F462,'組合情報管理簿（R10927現在）'!$G:$I,3,FALSE)),"",VLOOKUP(F462,'組合情報管理簿（R10927現在）'!$G:$I,3,FALSE))</f>
        <v/>
      </c>
      <c r="H462" s="82" t="str">
        <f t="shared" si="25"/>
        <v/>
      </c>
      <c r="I462" s="99" t="str">
        <f>IF(B462=0,"",IF(ISERROR(VLOOKUP(E462,#REF!,2,FALSE)),"非該当","該当"))</f>
        <v/>
      </c>
      <c r="J462" s="99" t="str">
        <f t="shared" si="24"/>
        <v/>
      </c>
      <c r="K462" s="57">
        <f>①登録用リスト!C437</f>
        <v>0</v>
      </c>
      <c r="L462" s="51" t="e">
        <f>①登録用リスト!D437</f>
        <v>#N/A</v>
      </c>
    </row>
    <row r="463" spans="1:12" ht="17.25" customHeight="1" x14ac:dyDescent="0.15">
      <c r="A463" s="84">
        <v>430</v>
      </c>
      <c r="B463" s="87">
        <f>①登録用リスト!B438</f>
        <v>0</v>
      </c>
      <c r="C463" s="87" t="str">
        <f>IF(ISERROR(VLOOKUP(E463,'組合情報管理簿（R10927現在）'!$A:$G,7,FALSE)),"",VLOOKUP(E463,'組合情報管理簿（R10927現在）'!$A:$G,7,FALSE)&amp;"健康保険組合")</f>
        <v/>
      </c>
      <c r="D463" s="82" t="str">
        <f t="shared" si="23"/>
        <v/>
      </c>
      <c r="E463" s="103" t="str">
        <f>IF(ISERROR(VLOOKUP(B463,貼り付け用!$S:$V,4,FALSE)),"",VLOOKUP(B463,貼り付け用!$S:$V,4,FALSE))</f>
        <v/>
      </c>
      <c r="F463" s="87" t="e">
        <f>VLOOKUP(E463,'組合情報管理簿（R10927現在）'!$A:$G,7,FALSE)</f>
        <v>#N/A</v>
      </c>
      <c r="G463" s="103" t="str">
        <f>IF(ISERROR(VLOOKUP(F463,'組合情報管理簿（R10927現在）'!$G:$I,3,FALSE)),"",VLOOKUP(F463,'組合情報管理簿（R10927現在）'!$G:$I,3,FALSE))</f>
        <v/>
      </c>
      <c r="H463" s="82" t="str">
        <f t="shared" si="25"/>
        <v/>
      </c>
      <c r="I463" s="99" t="str">
        <f>IF(B463=0,"",IF(ISERROR(VLOOKUP(E463,#REF!,2,FALSE)),"非該当","該当"))</f>
        <v/>
      </c>
      <c r="J463" s="99" t="str">
        <f t="shared" si="24"/>
        <v/>
      </c>
      <c r="K463" s="57">
        <f>①登録用リスト!C438</f>
        <v>0</v>
      </c>
      <c r="L463" s="51" t="e">
        <f>①登録用リスト!D438</f>
        <v>#N/A</v>
      </c>
    </row>
    <row r="464" spans="1:12" ht="17.25" customHeight="1" x14ac:dyDescent="0.15">
      <c r="A464" s="84">
        <v>431</v>
      </c>
      <c r="B464" s="87">
        <f>①登録用リスト!B439</f>
        <v>0</v>
      </c>
      <c r="C464" s="87" t="str">
        <f>IF(ISERROR(VLOOKUP(E464,'組合情報管理簿（R10927現在）'!$A:$G,7,FALSE)),"",VLOOKUP(E464,'組合情報管理簿（R10927現在）'!$A:$G,7,FALSE)&amp;"健康保険組合")</f>
        <v/>
      </c>
      <c r="D464" s="82" t="str">
        <f t="shared" si="23"/>
        <v/>
      </c>
      <c r="E464" s="103" t="str">
        <f>IF(ISERROR(VLOOKUP(B464,貼り付け用!$S:$V,4,FALSE)),"",VLOOKUP(B464,貼り付け用!$S:$V,4,FALSE))</f>
        <v/>
      </c>
      <c r="F464" s="87" t="e">
        <f>VLOOKUP(E464,'組合情報管理簿（R10927現在）'!$A:$G,7,FALSE)</f>
        <v>#N/A</v>
      </c>
      <c r="G464" s="103" t="str">
        <f>IF(ISERROR(VLOOKUP(F464,'組合情報管理簿（R10927現在）'!$G:$I,3,FALSE)),"",VLOOKUP(F464,'組合情報管理簿（R10927現在）'!$G:$I,3,FALSE))</f>
        <v/>
      </c>
      <c r="H464" s="82" t="str">
        <f t="shared" si="25"/>
        <v/>
      </c>
      <c r="I464" s="99" t="str">
        <f>IF(B464=0,"",IF(ISERROR(VLOOKUP(E464,#REF!,2,FALSE)),"非該当","該当"))</f>
        <v/>
      </c>
      <c r="J464" s="99" t="str">
        <f t="shared" si="24"/>
        <v/>
      </c>
      <c r="K464" s="57">
        <f>①登録用リスト!C439</f>
        <v>0</v>
      </c>
      <c r="L464" s="51" t="e">
        <f>①登録用リスト!D439</f>
        <v>#N/A</v>
      </c>
    </row>
    <row r="465" spans="1:12" ht="17.25" customHeight="1" x14ac:dyDescent="0.15">
      <c r="A465" s="84">
        <v>432</v>
      </c>
      <c r="B465" s="87">
        <f>①登録用リスト!B440</f>
        <v>0</v>
      </c>
      <c r="C465" s="87" t="str">
        <f>IF(ISERROR(VLOOKUP(E465,'組合情報管理簿（R10927現在）'!$A:$G,7,FALSE)),"",VLOOKUP(E465,'組合情報管理簿（R10927現在）'!$A:$G,7,FALSE)&amp;"健康保険組合")</f>
        <v/>
      </c>
      <c r="D465" s="82" t="str">
        <f t="shared" si="23"/>
        <v/>
      </c>
      <c r="E465" s="103" t="str">
        <f>IF(ISERROR(VLOOKUP(B465,貼り付け用!$S:$V,4,FALSE)),"",VLOOKUP(B465,貼り付け用!$S:$V,4,FALSE))</f>
        <v/>
      </c>
      <c r="F465" s="87" t="e">
        <f>VLOOKUP(E465,'組合情報管理簿（R10927現在）'!$A:$G,7,FALSE)</f>
        <v>#N/A</v>
      </c>
      <c r="G465" s="103" t="str">
        <f>IF(ISERROR(VLOOKUP(F465,'組合情報管理簿（R10927現在）'!$G:$I,3,FALSE)),"",VLOOKUP(F465,'組合情報管理簿（R10927現在）'!$G:$I,3,FALSE))</f>
        <v/>
      </c>
      <c r="H465" s="82" t="str">
        <f t="shared" si="25"/>
        <v/>
      </c>
      <c r="I465" s="99" t="str">
        <f>IF(B465=0,"",IF(ISERROR(VLOOKUP(E465,#REF!,2,FALSE)),"非該当","該当"))</f>
        <v/>
      </c>
      <c r="J465" s="99" t="str">
        <f t="shared" si="24"/>
        <v/>
      </c>
      <c r="K465" s="57">
        <f>①登録用リスト!C440</f>
        <v>0</v>
      </c>
      <c r="L465" s="51" t="e">
        <f>①登録用リスト!D440</f>
        <v>#N/A</v>
      </c>
    </row>
    <row r="466" spans="1:12" ht="17.25" customHeight="1" x14ac:dyDescent="0.15">
      <c r="A466" s="84">
        <v>433</v>
      </c>
      <c r="B466" s="87">
        <f>①登録用リスト!B441</f>
        <v>0</v>
      </c>
      <c r="C466" s="87" t="str">
        <f>IF(ISERROR(VLOOKUP(E466,'組合情報管理簿（R10927現在）'!$A:$G,7,FALSE)),"",VLOOKUP(E466,'組合情報管理簿（R10927現在）'!$A:$G,7,FALSE)&amp;"健康保険組合")</f>
        <v/>
      </c>
      <c r="D466" s="82" t="str">
        <f t="shared" si="23"/>
        <v/>
      </c>
      <c r="E466" s="103" t="str">
        <f>IF(ISERROR(VLOOKUP(B466,貼り付け用!$S:$V,4,FALSE)),"",VLOOKUP(B466,貼り付け用!$S:$V,4,FALSE))</f>
        <v/>
      </c>
      <c r="F466" s="87" t="e">
        <f>VLOOKUP(E466,'組合情報管理簿（R10927現在）'!$A:$G,7,FALSE)</f>
        <v>#N/A</v>
      </c>
      <c r="G466" s="103" t="str">
        <f>IF(ISERROR(VLOOKUP(F466,'組合情報管理簿（R10927現在）'!$G:$I,3,FALSE)),"",VLOOKUP(F466,'組合情報管理簿（R10927現在）'!$G:$I,3,FALSE))</f>
        <v/>
      </c>
      <c r="H466" s="82" t="str">
        <f t="shared" si="25"/>
        <v/>
      </c>
      <c r="I466" s="99" t="str">
        <f>IF(B466=0,"",IF(ISERROR(VLOOKUP(E466,#REF!,2,FALSE)),"非該当","該当"))</f>
        <v/>
      </c>
      <c r="J466" s="99" t="str">
        <f t="shared" si="24"/>
        <v/>
      </c>
      <c r="K466" s="57">
        <f>①登録用リスト!C441</f>
        <v>0</v>
      </c>
      <c r="L466" s="51" t="e">
        <f>①登録用リスト!D441</f>
        <v>#N/A</v>
      </c>
    </row>
    <row r="467" spans="1:12" ht="17.25" customHeight="1" x14ac:dyDescent="0.15">
      <c r="A467" s="84">
        <v>434</v>
      </c>
      <c r="B467" s="87">
        <f>①登録用リスト!B442</f>
        <v>0</v>
      </c>
      <c r="C467" s="87" t="str">
        <f>IF(ISERROR(VLOOKUP(E467,'組合情報管理簿（R10927現在）'!$A:$G,7,FALSE)),"",VLOOKUP(E467,'組合情報管理簿（R10927現在）'!$A:$G,7,FALSE)&amp;"健康保険組合")</f>
        <v/>
      </c>
      <c r="D467" s="82" t="str">
        <f t="shared" si="23"/>
        <v/>
      </c>
      <c r="E467" s="103" t="str">
        <f>IF(ISERROR(VLOOKUP(B467,貼り付け用!$S:$V,4,FALSE)),"",VLOOKUP(B467,貼り付け用!$S:$V,4,FALSE))</f>
        <v/>
      </c>
      <c r="F467" s="87" t="e">
        <f>VLOOKUP(E467,'組合情報管理簿（R10927現在）'!$A:$G,7,FALSE)</f>
        <v>#N/A</v>
      </c>
      <c r="G467" s="103" t="str">
        <f>IF(ISERROR(VLOOKUP(F467,'組合情報管理簿（R10927現在）'!$G:$I,3,FALSE)),"",VLOOKUP(F467,'組合情報管理簿（R10927現在）'!$G:$I,3,FALSE))</f>
        <v/>
      </c>
      <c r="H467" s="82" t="str">
        <f t="shared" si="25"/>
        <v/>
      </c>
      <c r="I467" s="99" t="str">
        <f>IF(B467=0,"",IF(ISERROR(VLOOKUP(E467,#REF!,2,FALSE)),"非該当","該当"))</f>
        <v/>
      </c>
      <c r="J467" s="99" t="str">
        <f t="shared" si="24"/>
        <v/>
      </c>
      <c r="K467" s="57">
        <f>①登録用リスト!C442</f>
        <v>0</v>
      </c>
      <c r="L467" s="51" t="e">
        <f>①登録用リスト!D442</f>
        <v>#N/A</v>
      </c>
    </row>
    <row r="468" spans="1:12" ht="17.25" customHeight="1" x14ac:dyDescent="0.15">
      <c r="A468" s="84">
        <v>435</v>
      </c>
      <c r="B468" s="87">
        <f>①登録用リスト!B443</f>
        <v>0</v>
      </c>
      <c r="C468" s="87" t="str">
        <f>IF(ISERROR(VLOOKUP(E468,'組合情報管理簿（R10927現在）'!$A:$G,7,FALSE)),"",VLOOKUP(E468,'組合情報管理簿（R10927現在）'!$A:$G,7,FALSE)&amp;"健康保険組合")</f>
        <v/>
      </c>
      <c r="D468" s="82" t="str">
        <f t="shared" si="23"/>
        <v/>
      </c>
      <c r="E468" s="103" t="str">
        <f>IF(ISERROR(VLOOKUP(B468,貼り付け用!$S:$V,4,FALSE)),"",VLOOKUP(B468,貼り付け用!$S:$V,4,FALSE))</f>
        <v/>
      </c>
      <c r="F468" s="87" t="e">
        <f>VLOOKUP(E468,'組合情報管理簿（R10927現在）'!$A:$G,7,FALSE)</f>
        <v>#N/A</v>
      </c>
      <c r="G468" s="103" t="str">
        <f>IF(ISERROR(VLOOKUP(F468,'組合情報管理簿（R10927現在）'!$G:$I,3,FALSE)),"",VLOOKUP(F468,'組合情報管理簿（R10927現在）'!$G:$I,3,FALSE))</f>
        <v/>
      </c>
      <c r="H468" s="82" t="str">
        <f t="shared" si="25"/>
        <v/>
      </c>
      <c r="I468" s="99" t="str">
        <f>IF(B468=0,"",IF(ISERROR(VLOOKUP(E468,#REF!,2,FALSE)),"非該当","該当"))</f>
        <v/>
      </c>
      <c r="J468" s="99" t="str">
        <f t="shared" si="24"/>
        <v/>
      </c>
      <c r="K468" s="57">
        <f>①登録用リスト!C443</f>
        <v>0</v>
      </c>
      <c r="L468" s="51" t="e">
        <f>①登録用リスト!D443</f>
        <v>#N/A</v>
      </c>
    </row>
    <row r="469" spans="1:12" ht="17.25" customHeight="1" x14ac:dyDescent="0.15">
      <c r="A469" s="84">
        <v>436</v>
      </c>
      <c r="B469" s="87">
        <f>①登録用リスト!B444</f>
        <v>0</v>
      </c>
      <c r="C469" s="87" t="str">
        <f>IF(ISERROR(VLOOKUP(E469,'組合情報管理簿（R10927現在）'!$A:$G,7,FALSE)),"",VLOOKUP(E469,'組合情報管理簿（R10927現在）'!$A:$G,7,FALSE)&amp;"健康保険組合")</f>
        <v/>
      </c>
      <c r="D469" s="82" t="str">
        <f t="shared" si="23"/>
        <v/>
      </c>
      <c r="E469" s="103" t="str">
        <f>IF(ISERROR(VLOOKUP(B469,貼り付け用!$S:$V,4,FALSE)),"",VLOOKUP(B469,貼り付け用!$S:$V,4,FALSE))</f>
        <v/>
      </c>
      <c r="F469" s="87" t="e">
        <f>VLOOKUP(E469,'組合情報管理簿（R10927現在）'!$A:$G,7,FALSE)</f>
        <v>#N/A</v>
      </c>
      <c r="G469" s="103" t="str">
        <f>IF(ISERROR(VLOOKUP(F469,'組合情報管理簿（R10927現在）'!$G:$I,3,FALSE)),"",VLOOKUP(F469,'組合情報管理簿（R10927現在）'!$G:$I,3,FALSE))</f>
        <v/>
      </c>
      <c r="H469" s="82" t="str">
        <f t="shared" si="25"/>
        <v/>
      </c>
      <c r="I469" s="99" t="str">
        <f>IF(B469=0,"",IF(ISERROR(VLOOKUP(E469,#REF!,2,FALSE)),"非該当","該当"))</f>
        <v/>
      </c>
      <c r="J469" s="99" t="str">
        <f t="shared" si="24"/>
        <v/>
      </c>
      <c r="K469" s="57">
        <f>①登録用リスト!C444</f>
        <v>0</v>
      </c>
      <c r="L469" s="51" t="e">
        <f>①登録用リスト!D444</f>
        <v>#N/A</v>
      </c>
    </row>
    <row r="470" spans="1:12" ht="17.25" customHeight="1" x14ac:dyDescent="0.15">
      <c r="A470" s="84">
        <v>437</v>
      </c>
      <c r="B470" s="87">
        <f>①登録用リスト!B445</f>
        <v>0</v>
      </c>
      <c r="C470" s="87" t="str">
        <f>IF(ISERROR(VLOOKUP(E470,'組合情報管理簿（R10927現在）'!$A:$G,7,FALSE)),"",VLOOKUP(E470,'組合情報管理簿（R10927現在）'!$A:$G,7,FALSE)&amp;"健康保険組合")</f>
        <v/>
      </c>
      <c r="D470" s="82" t="str">
        <f t="shared" si="23"/>
        <v/>
      </c>
      <c r="E470" s="103" t="str">
        <f>IF(ISERROR(VLOOKUP(B470,貼り付け用!$S:$V,4,FALSE)),"",VLOOKUP(B470,貼り付け用!$S:$V,4,FALSE))</f>
        <v/>
      </c>
      <c r="F470" s="87" t="e">
        <f>VLOOKUP(E470,'組合情報管理簿（R10927現在）'!$A:$G,7,FALSE)</f>
        <v>#N/A</v>
      </c>
      <c r="G470" s="103" t="str">
        <f>IF(ISERROR(VLOOKUP(F470,'組合情報管理簿（R10927現在）'!$G:$I,3,FALSE)),"",VLOOKUP(F470,'組合情報管理簿（R10927現在）'!$G:$I,3,FALSE))</f>
        <v/>
      </c>
      <c r="H470" s="82" t="str">
        <f t="shared" si="25"/>
        <v/>
      </c>
      <c r="I470" s="99" t="str">
        <f>IF(B470=0,"",IF(ISERROR(VLOOKUP(E470,#REF!,2,FALSE)),"非該当","該当"))</f>
        <v/>
      </c>
      <c r="J470" s="99" t="str">
        <f t="shared" si="24"/>
        <v/>
      </c>
      <c r="K470" s="57">
        <f>①登録用リスト!C445</f>
        <v>0</v>
      </c>
      <c r="L470" s="51" t="e">
        <f>①登録用リスト!D445</f>
        <v>#N/A</v>
      </c>
    </row>
    <row r="471" spans="1:12" ht="17.25" customHeight="1" x14ac:dyDescent="0.15">
      <c r="A471" s="84">
        <v>438</v>
      </c>
      <c r="B471" s="87">
        <f>①登録用リスト!B446</f>
        <v>0</v>
      </c>
      <c r="C471" s="87" t="str">
        <f>IF(ISERROR(VLOOKUP(E471,'組合情報管理簿（R10927現在）'!$A:$G,7,FALSE)),"",VLOOKUP(E471,'組合情報管理簿（R10927現在）'!$A:$G,7,FALSE)&amp;"健康保険組合")</f>
        <v/>
      </c>
      <c r="D471" s="82" t="str">
        <f t="shared" si="23"/>
        <v/>
      </c>
      <c r="E471" s="103" t="str">
        <f>IF(ISERROR(VLOOKUP(B471,貼り付け用!$S:$V,4,FALSE)),"",VLOOKUP(B471,貼り付け用!$S:$V,4,FALSE))</f>
        <v/>
      </c>
      <c r="F471" s="87" t="e">
        <f>VLOOKUP(E471,'組合情報管理簿（R10927現在）'!$A:$G,7,FALSE)</f>
        <v>#N/A</v>
      </c>
      <c r="G471" s="103" t="str">
        <f>IF(ISERROR(VLOOKUP(F471,'組合情報管理簿（R10927現在）'!$G:$I,3,FALSE)),"",VLOOKUP(F471,'組合情報管理簿（R10927現在）'!$G:$I,3,FALSE))</f>
        <v/>
      </c>
      <c r="H471" s="82" t="str">
        <f t="shared" si="25"/>
        <v/>
      </c>
      <c r="I471" s="99" t="str">
        <f>IF(B471=0,"",IF(ISERROR(VLOOKUP(E471,#REF!,2,FALSE)),"非該当","該当"))</f>
        <v/>
      </c>
      <c r="J471" s="99" t="str">
        <f t="shared" si="24"/>
        <v/>
      </c>
      <c r="K471" s="57">
        <f>①登録用リスト!C446</f>
        <v>0</v>
      </c>
      <c r="L471" s="51" t="e">
        <f>①登録用リスト!D446</f>
        <v>#N/A</v>
      </c>
    </row>
    <row r="472" spans="1:12" ht="17.25" customHeight="1" x14ac:dyDescent="0.15">
      <c r="A472" s="84">
        <v>439</v>
      </c>
      <c r="B472" s="87">
        <f>①登録用リスト!B447</f>
        <v>0</v>
      </c>
      <c r="C472" s="87" t="str">
        <f>IF(ISERROR(VLOOKUP(E472,'組合情報管理簿（R10927現在）'!$A:$G,7,FALSE)),"",VLOOKUP(E472,'組合情報管理簿（R10927現在）'!$A:$G,7,FALSE)&amp;"健康保険組合")</f>
        <v/>
      </c>
      <c r="D472" s="82" t="str">
        <f t="shared" si="23"/>
        <v/>
      </c>
      <c r="E472" s="103" t="str">
        <f>IF(ISERROR(VLOOKUP(B472,貼り付け用!$S:$V,4,FALSE)),"",VLOOKUP(B472,貼り付け用!$S:$V,4,FALSE))</f>
        <v/>
      </c>
      <c r="F472" s="87" t="e">
        <f>VLOOKUP(E472,'組合情報管理簿（R10927現在）'!$A:$G,7,FALSE)</f>
        <v>#N/A</v>
      </c>
      <c r="G472" s="103" t="str">
        <f>IF(ISERROR(VLOOKUP(F472,'組合情報管理簿（R10927現在）'!$G:$I,3,FALSE)),"",VLOOKUP(F472,'組合情報管理簿（R10927現在）'!$G:$I,3,FALSE))</f>
        <v/>
      </c>
      <c r="H472" s="82" t="str">
        <f t="shared" si="25"/>
        <v/>
      </c>
      <c r="I472" s="99" t="str">
        <f>IF(B472=0,"",IF(ISERROR(VLOOKUP(E472,#REF!,2,FALSE)),"非該当","該当"))</f>
        <v/>
      </c>
      <c r="J472" s="99" t="str">
        <f t="shared" si="24"/>
        <v/>
      </c>
      <c r="K472" s="57">
        <f>①登録用リスト!C447</f>
        <v>0</v>
      </c>
      <c r="L472" s="51" t="e">
        <f>①登録用リスト!D447</f>
        <v>#N/A</v>
      </c>
    </row>
    <row r="473" spans="1:12" ht="17.25" customHeight="1" x14ac:dyDescent="0.15">
      <c r="A473" s="84">
        <v>440</v>
      </c>
      <c r="B473" s="87">
        <f>①登録用リスト!B448</f>
        <v>0</v>
      </c>
      <c r="C473" s="87" t="str">
        <f>IF(ISERROR(VLOOKUP(E473,'組合情報管理簿（R10927現在）'!$A:$G,7,FALSE)),"",VLOOKUP(E473,'組合情報管理簿（R10927現在）'!$A:$G,7,FALSE)&amp;"健康保険組合")</f>
        <v/>
      </c>
      <c r="D473" s="82" t="str">
        <f t="shared" si="23"/>
        <v/>
      </c>
      <c r="E473" s="103" t="str">
        <f>IF(ISERROR(VLOOKUP(B473,貼り付け用!$S:$V,4,FALSE)),"",VLOOKUP(B473,貼り付け用!$S:$V,4,FALSE))</f>
        <v/>
      </c>
      <c r="F473" s="87" t="e">
        <f>VLOOKUP(E473,'組合情報管理簿（R10927現在）'!$A:$G,7,FALSE)</f>
        <v>#N/A</v>
      </c>
      <c r="G473" s="103" t="str">
        <f>IF(ISERROR(VLOOKUP(F473,'組合情報管理簿（R10927現在）'!$G:$I,3,FALSE)),"",VLOOKUP(F473,'組合情報管理簿（R10927現在）'!$G:$I,3,FALSE))</f>
        <v/>
      </c>
      <c r="H473" s="82" t="str">
        <f t="shared" si="25"/>
        <v/>
      </c>
      <c r="I473" s="99" t="str">
        <f>IF(B473=0,"",IF(ISERROR(VLOOKUP(E473,#REF!,2,FALSE)),"非該当","該当"))</f>
        <v/>
      </c>
      <c r="J473" s="99" t="str">
        <f t="shared" si="24"/>
        <v/>
      </c>
      <c r="K473" s="57">
        <f>①登録用リスト!C448</f>
        <v>0</v>
      </c>
      <c r="L473" s="51" t="e">
        <f>①登録用リスト!D448</f>
        <v>#N/A</v>
      </c>
    </row>
    <row r="474" spans="1:12" ht="17.25" customHeight="1" x14ac:dyDescent="0.15">
      <c r="A474" s="84">
        <v>441</v>
      </c>
      <c r="B474" s="87">
        <f>①登録用リスト!B449</f>
        <v>0</v>
      </c>
      <c r="C474" s="87" t="str">
        <f>IF(ISERROR(VLOOKUP(E474,'組合情報管理簿（R10927現在）'!$A:$G,7,FALSE)),"",VLOOKUP(E474,'組合情報管理簿（R10927現在）'!$A:$G,7,FALSE)&amp;"健康保険組合")</f>
        <v/>
      </c>
      <c r="D474" s="82" t="str">
        <f t="shared" si="23"/>
        <v/>
      </c>
      <c r="E474" s="103" t="str">
        <f>IF(ISERROR(VLOOKUP(B474,貼り付け用!$S:$V,4,FALSE)),"",VLOOKUP(B474,貼り付け用!$S:$V,4,FALSE))</f>
        <v/>
      </c>
      <c r="F474" s="87" t="e">
        <f>VLOOKUP(E474,'組合情報管理簿（R10927現在）'!$A:$G,7,FALSE)</f>
        <v>#N/A</v>
      </c>
      <c r="G474" s="103" t="str">
        <f>IF(ISERROR(VLOOKUP(F474,'組合情報管理簿（R10927現在）'!$G:$I,3,FALSE)),"",VLOOKUP(F474,'組合情報管理簿（R10927現在）'!$G:$I,3,FALSE))</f>
        <v/>
      </c>
      <c r="H474" s="82" t="str">
        <f t="shared" si="25"/>
        <v/>
      </c>
      <c r="I474" s="99" t="str">
        <f>IF(B474=0,"",IF(ISERROR(VLOOKUP(E474,#REF!,2,FALSE)),"非該当","該当"))</f>
        <v/>
      </c>
      <c r="J474" s="99" t="str">
        <f t="shared" si="24"/>
        <v/>
      </c>
      <c r="K474" s="57">
        <f>①登録用リスト!C449</f>
        <v>0</v>
      </c>
      <c r="L474" s="51" t="e">
        <f>①登録用リスト!D449</f>
        <v>#N/A</v>
      </c>
    </row>
    <row r="475" spans="1:12" ht="17.25" customHeight="1" x14ac:dyDescent="0.15">
      <c r="A475" s="84">
        <v>442</v>
      </c>
      <c r="B475" s="87">
        <f>①登録用リスト!B450</f>
        <v>0</v>
      </c>
      <c r="C475" s="87" t="str">
        <f>IF(ISERROR(VLOOKUP(E475,'組合情報管理簿（R10927現在）'!$A:$G,7,FALSE)),"",VLOOKUP(E475,'組合情報管理簿（R10927現在）'!$A:$G,7,FALSE)&amp;"健康保険組合")</f>
        <v/>
      </c>
      <c r="D475" s="82" t="str">
        <f t="shared" si="23"/>
        <v/>
      </c>
      <c r="E475" s="103" t="str">
        <f>IF(ISERROR(VLOOKUP(B475,貼り付け用!$S:$V,4,FALSE)),"",VLOOKUP(B475,貼り付け用!$S:$V,4,FALSE))</f>
        <v/>
      </c>
      <c r="F475" s="87" t="e">
        <f>VLOOKUP(E475,'組合情報管理簿（R10927現在）'!$A:$G,7,FALSE)</f>
        <v>#N/A</v>
      </c>
      <c r="G475" s="103" t="str">
        <f>IF(ISERROR(VLOOKUP(F475,'組合情報管理簿（R10927現在）'!$G:$I,3,FALSE)),"",VLOOKUP(F475,'組合情報管理簿（R10927現在）'!$G:$I,3,FALSE))</f>
        <v/>
      </c>
      <c r="H475" s="82" t="str">
        <f t="shared" si="25"/>
        <v/>
      </c>
      <c r="I475" s="99" t="str">
        <f>IF(B475=0,"",IF(ISERROR(VLOOKUP(E475,#REF!,2,FALSE)),"非該当","該当"))</f>
        <v/>
      </c>
      <c r="J475" s="99" t="str">
        <f t="shared" si="24"/>
        <v/>
      </c>
      <c r="K475" s="57">
        <f>①登録用リスト!C450</f>
        <v>0</v>
      </c>
      <c r="L475" s="51" t="e">
        <f>①登録用リスト!D450</f>
        <v>#N/A</v>
      </c>
    </row>
    <row r="476" spans="1:12" ht="17.25" customHeight="1" x14ac:dyDescent="0.15">
      <c r="A476" s="84">
        <v>443</v>
      </c>
      <c r="B476" s="87">
        <f>①登録用リスト!B451</f>
        <v>0</v>
      </c>
      <c r="C476" s="87" t="str">
        <f>IF(ISERROR(VLOOKUP(E476,'組合情報管理簿（R10927現在）'!$A:$G,7,FALSE)),"",VLOOKUP(E476,'組合情報管理簿（R10927現在）'!$A:$G,7,FALSE)&amp;"健康保険組合")</f>
        <v/>
      </c>
      <c r="D476" s="82" t="str">
        <f t="shared" si="23"/>
        <v/>
      </c>
      <c r="E476" s="103" t="str">
        <f>IF(ISERROR(VLOOKUP(B476,貼り付け用!$S:$V,4,FALSE)),"",VLOOKUP(B476,貼り付け用!$S:$V,4,FALSE))</f>
        <v/>
      </c>
      <c r="F476" s="87" t="e">
        <f>VLOOKUP(E476,'組合情報管理簿（R10927現在）'!$A:$G,7,FALSE)</f>
        <v>#N/A</v>
      </c>
      <c r="G476" s="103" t="str">
        <f>IF(ISERROR(VLOOKUP(F476,'組合情報管理簿（R10927現在）'!$G:$I,3,FALSE)),"",VLOOKUP(F476,'組合情報管理簿（R10927現在）'!$G:$I,3,FALSE))</f>
        <v/>
      </c>
      <c r="H476" s="82" t="str">
        <f t="shared" si="25"/>
        <v/>
      </c>
      <c r="I476" s="99" t="str">
        <f>IF(B476=0,"",IF(ISERROR(VLOOKUP(E476,#REF!,2,FALSE)),"非該当","該当"))</f>
        <v/>
      </c>
      <c r="J476" s="99" t="str">
        <f t="shared" si="24"/>
        <v/>
      </c>
      <c r="K476" s="57">
        <f>①登録用リスト!C451</f>
        <v>0</v>
      </c>
      <c r="L476" s="51" t="e">
        <f>①登録用リスト!D451</f>
        <v>#N/A</v>
      </c>
    </row>
    <row r="477" spans="1:12" ht="17.25" customHeight="1" x14ac:dyDescent="0.15">
      <c r="A477" s="84">
        <v>444</v>
      </c>
      <c r="B477" s="87">
        <f>①登録用リスト!B452</f>
        <v>0</v>
      </c>
      <c r="C477" s="87" t="str">
        <f>IF(ISERROR(VLOOKUP(E477,'組合情報管理簿（R10927現在）'!$A:$G,7,FALSE)),"",VLOOKUP(E477,'組合情報管理簿（R10927現在）'!$A:$G,7,FALSE)&amp;"健康保険組合")</f>
        <v/>
      </c>
      <c r="D477" s="82" t="str">
        <f t="shared" si="23"/>
        <v/>
      </c>
      <c r="E477" s="103" t="str">
        <f>IF(ISERROR(VLOOKUP(B477,貼り付け用!$S:$V,4,FALSE)),"",VLOOKUP(B477,貼り付け用!$S:$V,4,FALSE))</f>
        <v/>
      </c>
      <c r="F477" s="87" t="e">
        <f>VLOOKUP(E477,'組合情報管理簿（R10927現在）'!$A:$G,7,FALSE)</f>
        <v>#N/A</v>
      </c>
      <c r="G477" s="103" t="str">
        <f>IF(ISERROR(VLOOKUP(F477,'組合情報管理簿（R10927現在）'!$G:$I,3,FALSE)),"",VLOOKUP(F477,'組合情報管理簿（R10927現在）'!$G:$I,3,FALSE))</f>
        <v/>
      </c>
      <c r="H477" s="82" t="str">
        <f t="shared" si="25"/>
        <v/>
      </c>
      <c r="I477" s="99" t="str">
        <f>IF(B477=0,"",IF(ISERROR(VLOOKUP(E477,#REF!,2,FALSE)),"非該当","該当"))</f>
        <v/>
      </c>
      <c r="J477" s="99" t="str">
        <f t="shared" si="24"/>
        <v/>
      </c>
      <c r="K477" s="57">
        <f>①登録用リスト!C452</f>
        <v>0</v>
      </c>
      <c r="L477" s="51" t="e">
        <f>①登録用リスト!D452</f>
        <v>#N/A</v>
      </c>
    </row>
    <row r="478" spans="1:12" ht="17.25" customHeight="1" x14ac:dyDescent="0.15">
      <c r="A478" s="84">
        <v>445</v>
      </c>
      <c r="B478" s="87">
        <f>①登録用リスト!B453</f>
        <v>0</v>
      </c>
      <c r="C478" s="87" t="str">
        <f>IF(ISERROR(VLOOKUP(E478,'組合情報管理簿（R10927現在）'!$A:$G,7,FALSE)),"",VLOOKUP(E478,'組合情報管理簿（R10927現在）'!$A:$G,7,FALSE)&amp;"健康保険組合")</f>
        <v/>
      </c>
      <c r="D478" s="82" t="str">
        <f t="shared" si="23"/>
        <v/>
      </c>
      <c r="E478" s="103" t="str">
        <f>IF(ISERROR(VLOOKUP(B478,貼り付け用!$S:$V,4,FALSE)),"",VLOOKUP(B478,貼り付け用!$S:$V,4,FALSE))</f>
        <v/>
      </c>
      <c r="F478" s="87" t="e">
        <f>VLOOKUP(E478,'組合情報管理簿（R10927現在）'!$A:$G,7,FALSE)</f>
        <v>#N/A</v>
      </c>
      <c r="G478" s="103" t="str">
        <f>IF(ISERROR(VLOOKUP(F478,'組合情報管理簿（R10927現在）'!$G:$I,3,FALSE)),"",VLOOKUP(F478,'組合情報管理簿（R10927現在）'!$G:$I,3,FALSE))</f>
        <v/>
      </c>
      <c r="H478" s="82" t="str">
        <f t="shared" si="25"/>
        <v/>
      </c>
      <c r="I478" s="99" t="str">
        <f>IF(B478=0,"",IF(ISERROR(VLOOKUP(E478,#REF!,2,FALSE)),"非該当","該当"))</f>
        <v/>
      </c>
      <c r="J478" s="99" t="str">
        <f t="shared" si="24"/>
        <v/>
      </c>
      <c r="K478" s="57">
        <f>①登録用リスト!C453</f>
        <v>0</v>
      </c>
      <c r="L478" s="51" t="e">
        <f>①登録用リスト!D453</f>
        <v>#N/A</v>
      </c>
    </row>
    <row r="479" spans="1:12" ht="17.25" customHeight="1" x14ac:dyDescent="0.15">
      <c r="A479" s="84">
        <v>446</v>
      </c>
      <c r="B479" s="87">
        <f>①登録用リスト!B454</f>
        <v>0</v>
      </c>
      <c r="C479" s="87" t="str">
        <f>IF(ISERROR(VLOOKUP(E479,'組合情報管理簿（R10927現在）'!$A:$G,7,FALSE)),"",VLOOKUP(E479,'組合情報管理簿（R10927現在）'!$A:$G,7,FALSE)&amp;"健康保険組合")</f>
        <v/>
      </c>
      <c r="D479" s="82" t="str">
        <f t="shared" si="23"/>
        <v/>
      </c>
      <c r="E479" s="103" t="str">
        <f>IF(ISERROR(VLOOKUP(B479,貼り付け用!$S:$V,4,FALSE)),"",VLOOKUP(B479,貼り付け用!$S:$V,4,FALSE))</f>
        <v/>
      </c>
      <c r="F479" s="87" t="e">
        <f>VLOOKUP(E479,'組合情報管理簿（R10927現在）'!$A:$G,7,FALSE)</f>
        <v>#N/A</v>
      </c>
      <c r="G479" s="103" t="str">
        <f>IF(ISERROR(VLOOKUP(F479,'組合情報管理簿（R10927現在）'!$G:$I,3,FALSE)),"",VLOOKUP(F479,'組合情報管理簿（R10927現在）'!$G:$I,3,FALSE))</f>
        <v/>
      </c>
      <c r="H479" s="82" t="str">
        <f t="shared" si="25"/>
        <v/>
      </c>
      <c r="I479" s="99" t="str">
        <f>IF(B479=0,"",IF(ISERROR(VLOOKUP(E479,#REF!,2,FALSE)),"非該当","該当"))</f>
        <v/>
      </c>
      <c r="J479" s="99" t="str">
        <f t="shared" si="24"/>
        <v/>
      </c>
      <c r="K479" s="57">
        <f>①登録用リスト!C454</f>
        <v>0</v>
      </c>
      <c r="L479" s="51" t="e">
        <f>①登録用リスト!D454</f>
        <v>#N/A</v>
      </c>
    </row>
    <row r="480" spans="1:12" ht="17.25" customHeight="1" x14ac:dyDescent="0.15">
      <c r="A480" s="84">
        <v>447</v>
      </c>
      <c r="B480" s="87">
        <f>①登録用リスト!B455</f>
        <v>0</v>
      </c>
      <c r="C480" s="87" t="str">
        <f>IF(ISERROR(VLOOKUP(E480,'組合情報管理簿（R10927現在）'!$A:$G,7,FALSE)),"",VLOOKUP(E480,'組合情報管理簿（R10927現在）'!$A:$G,7,FALSE)&amp;"健康保険組合")</f>
        <v/>
      </c>
      <c r="D480" s="82" t="str">
        <f t="shared" si="23"/>
        <v/>
      </c>
      <c r="E480" s="103" t="str">
        <f>IF(ISERROR(VLOOKUP(B480,貼り付け用!$S:$V,4,FALSE)),"",VLOOKUP(B480,貼り付け用!$S:$V,4,FALSE))</f>
        <v/>
      </c>
      <c r="F480" s="87" t="e">
        <f>VLOOKUP(E480,'組合情報管理簿（R10927現在）'!$A:$G,7,FALSE)</f>
        <v>#N/A</v>
      </c>
      <c r="G480" s="103" t="str">
        <f>IF(ISERROR(VLOOKUP(F480,'組合情報管理簿（R10927現在）'!$G:$I,3,FALSE)),"",VLOOKUP(F480,'組合情報管理簿（R10927現在）'!$G:$I,3,FALSE))</f>
        <v/>
      </c>
      <c r="H480" s="82" t="str">
        <f t="shared" si="25"/>
        <v/>
      </c>
      <c r="I480" s="99" t="str">
        <f>IF(B480=0,"",IF(ISERROR(VLOOKUP(E480,#REF!,2,FALSE)),"非該当","該当"))</f>
        <v/>
      </c>
      <c r="J480" s="99" t="str">
        <f t="shared" si="24"/>
        <v/>
      </c>
      <c r="K480" s="57">
        <f>①登録用リスト!C455</f>
        <v>0</v>
      </c>
      <c r="L480" s="51" t="e">
        <f>①登録用リスト!D455</f>
        <v>#N/A</v>
      </c>
    </row>
    <row r="481" spans="1:12" ht="17.25" customHeight="1" x14ac:dyDescent="0.15">
      <c r="A481" s="84">
        <v>448</v>
      </c>
      <c r="B481" s="87">
        <f>①登録用リスト!B456</f>
        <v>0</v>
      </c>
      <c r="C481" s="87" t="str">
        <f>IF(ISERROR(VLOOKUP(E481,'組合情報管理簿（R10927現在）'!$A:$G,7,FALSE)),"",VLOOKUP(E481,'組合情報管理簿（R10927現在）'!$A:$G,7,FALSE)&amp;"健康保険組合")</f>
        <v/>
      </c>
      <c r="D481" s="82" t="str">
        <f t="shared" si="23"/>
        <v/>
      </c>
      <c r="E481" s="103" t="str">
        <f>IF(ISERROR(VLOOKUP(B481,貼り付け用!$S:$V,4,FALSE)),"",VLOOKUP(B481,貼り付け用!$S:$V,4,FALSE))</f>
        <v/>
      </c>
      <c r="F481" s="87" t="e">
        <f>VLOOKUP(E481,'組合情報管理簿（R10927現在）'!$A:$G,7,FALSE)</f>
        <v>#N/A</v>
      </c>
      <c r="G481" s="103" t="str">
        <f>IF(ISERROR(VLOOKUP(F481,'組合情報管理簿（R10927現在）'!$G:$I,3,FALSE)),"",VLOOKUP(F481,'組合情報管理簿（R10927現在）'!$G:$I,3,FALSE))</f>
        <v/>
      </c>
      <c r="H481" s="82" t="str">
        <f t="shared" si="25"/>
        <v/>
      </c>
      <c r="I481" s="99" t="str">
        <f>IF(B481=0,"",IF(ISERROR(VLOOKUP(E481,#REF!,2,FALSE)),"非該当","該当"))</f>
        <v/>
      </c>
      <c r="J481" s="99" t="str">
        <f t="shared" si="24"/>
        <v/>
      </c>
      <c r="K481" s="57">
        <f>①登録用リスト!C456</f>
        <v>0</v>
      </c>
      <c r="L481" s="51" t="e">
        <f>①登録用リスト!D456</f>
        <v>#N/A</v>
      </c>
    </row>
    <row r="482" spans="1:12" ht="17.25" customHeight="1" x14ac:dyDescent="0.15">
      <c r="A482" s="84">
        <v>449</v>
      </c>
      <c r="B482" s="87">
        <f>①登録用リスト!B457</f>
        <v>0</v>
      </c>
      <c r="C482" s="87" t="str">
        <f>IF(ISERROR(VLOOKUP(E482,'組合情報管理簿（R10927現在）'!$A:$G,7,FALSE)),"",VLOOKUP(E482,'組合情報管理簿（R10927現在）'!$A:$G,7,FALSE)&amp;"健康保険組合")</f>
        <v/>
      </c>
      <c r="D482" s="82" t="str">
        <f t="shared" ref="D482:D545" si="26">IF(B482=0,"",IF(B482=C482,TRUE,FALSE))</f>
        <v/>
      </c>
      <c r="E482" s="103" t="str">
        <f>IF(ISERROR(VLOOKUP(B482,貼り付け用!$S:$V,4,FALSE)),"",VLOOKUP(B482,貼り付け用!$S:$V,4,FALSE))</f>
        <v/>
      </c>
      <c r="F482" s="87" t="e">
        <f>VLOOKUP(E482,'組合情報管理簿（R10927現在）'!$A:$G,7,FALSE)</f>
        <v>#N/A</v>
      </c>
      <c r="G482" s="103" t="str">
        <f>IF(ISERROR(VLOOKUP(F482,'組合情報管理簿（R10927現在）'!$G:$I,3,FALSE)),"",VLOOKUP(F482,'組合情報管理簿（R10927現在）'!$G:$I,3,FALSE))</f>
        <v/>
      </c>
      <c r="H482" s="82" t="str">
        <f t="shared" si="25"/>
        <v/>
      </c>
      <c r="I482" s="99" t="str">
        <f>IF(B482=0,"",IF(ISERROR(VLOOKUP(E482,#REF!,2,FALSE)),"非該当","該当"))</f>
        <v/>
      </c>
      <c r="J482" s="99" t="str">
        <f t="shared" ref="J482:J545" si="27">IF(B482=0,"",COUNTIF($B$9:$B$1681,B482))</f>
        <v/>
      </c>
      <c r="K482" s="57">
        <f>①登録用リスト!C457</f>
        <v>0</v>
      </c>
      <c r="L482" s="51" t="e">
        <f>①登録用リスト!D457</f>
        <v>#N/A</v>
      </c>
    </row>
    <row r="483" spans="1:12" ht="17.25" customHeight="1" x14ac:dyDescent="0.15">
      <c r="A483" s="84">
        <v>450</v>
      </c>
      <c r="B483" s="87">
        <f>①登録用リスト!B458</f>
        <v>0</v>
      </c>
      <c r="C483" s="87" t="str">
        <f>IF(ISERROR(VLOOKUP(E483,'組合情報管理簿（R10927現在）'!$A:$G,7,FALSE)),"",VLOOKUP(E483,'組合情報管理簿（R10927現在）'!$A:$G,7,FALSE)&amp;"健康保険組合")</f>
        <v/>
      </c>
      <c r="D483" s="82" t="str">
        <f t="shared" si="26"/>
        <v/>
      </c>
      <c r="E483" s="103" t="str">
        <f>IF(ISERROR(VLOOKUP(B483,貼り付け用!$S:$V,4,FALSE)),"",VLOOKUP(B483,貼り付け用!$S:$V,4,FALSE))</f>
        <v/>
      </c>
      <c r="F483" s="87" t="e">
        <f>VLOOKUP(E483,'組合情報管理簿（R10927現在）'!$A:$G,7,FALSE)</f>
        <v>#N/A</v>
      </c>
      <c r="G483" s="103" t="str">
        <f>IF(ISERROR(VLOOKUP(F483,'組合情報管理簿（R10927現在）'!$G:$I,3,FALSE)),"",VLOOKUP(F483,'組合情報管理簿（R10927現在）'!$G:$I,3,FALSE))</f>
        <v/>
      </c>
      <c r="H483" s="82" t="str">
        <f t="shared" ref="H483:H546" si="28">IF(E483="","",IF(E483=G483,TRUE,FALSE))</f>
        <v/>
      </c>
      <c r="I483" s="99" t="str">
        <f>IF(B483=0,"",IF(ISERROR(VLOOKUP(E483,#REF!,2,FALSE)),"非該当","該当"))</f>
        <v/>
      </c>
      <c r="J483" s="99" t="str">
        <f t="shared" si="27"/>
        <v/>
      </c>
      <c r="K483" s="57">
        <f>①登録用リスト!C458</f>
        <v>0</v>
      </c>
      <c r="L483" s="51" t="e">
        <f>①登録用リスト!D458</f>
        <v>#N/A</v>
      </c>
    </row>
    <row r="484" spans="1:12" ht="17.25" customHeight="1" x14ac:dyDescent="0.15">
      <c r="A484" s="84">
        <v>451</v>
      </c>
      <c r="B484" s="87">
        <f>①登録用リスト!B459</f>
        <v>0</v>
      </c>
      <c r="C484" s="87" t="str">
        <f>IF(ISERROR(VLOOKUP(E484,'組合情報管理簿（R10927現在）'!$A:$G,7,FALSE)),"",VLOOKUP(E484,'組合情報管理簿（R10927現在）'!$A:$G,7,FALSE)&amp;"健康保険組合")</f>
        <v/>
      </c>
      <c r="D484" s="82" t="str">
        <f t="shared" si="26"/>
        <v/>
      </c>
      <c r="E484" s="103" t="str">
        <f>IF(ISERROR(VLOOKUP(B484,貼り付け用!$S:$V,4,FALSE)),"",VLOOKUP(B484,貼り付け用!$S:$V,4,FALSE))</f>
        <v/>
      </c>
      <c r="F484" s="87" t="e">
        <f>VLOOKUP(E484,'組合情報管理簿（R10927現在）'!$A:$G,7,FALSE)</f>
        <v>#N/A</v>
      </c>
      <c r="G484" s="103" t="str">
        <f>IF(ISERROR(VLOOKUP(F484,'組合情報管理簿（R10927現在）'!$G:$I,3,FALSE)),"",VLOOKUP(F484,'組合情報管理簿（R10927現在）'!$G:$I,3,FALSE))</f>
        <v/>
      </c>
      <c r="H484" s="82" t="str">
        <f t="shared" si="28"/>
        <v/>
      </c>
      <c r="I484" s="99" t="str">
        <f>IF(B484=0,"",IF(ISERROR(VLOOKUP(E484,#REF!,2,FALSE)),"非該当","該当"))</f>
        <v/>
      </c>
      <c r="J484" s="99" t="str">
        <f t="shared" si="27"/>
        <v/>
      </c>
      <c r="K484" s="57">
        <f>①登録用リスト!C459</f>
        <v>0</v>
      </c>
      <c r="L484" s="51" t="e">
        <f>①登録用リスト!D459</f>
        <v>#N/A</v>
      </c>
    </row>
    <row r="485" spans="1:12" ht="17.25" customHeight="1" x14ac:dyDescent="0.15">
      <c r="A485" s="84">
        <v>452</v>
      </c>
      <c r="B485" s="87">
        <f>①登録用リスト!B460</f>
        <v>0</v>
      </c>
      <c r="C485" s="87" t="str">
        <f>IF(ISERROR(VLOOKUP(E485,'組合情報管理簿（R10927現在）'!$A:$G,7,FALSE)),"",VLOOKUP(E485,'組合情報管理簿（R10927現在）'!$A:$G,7,FALSE)&amp;"健康保険組合")</f>
        <v/>
      </c>
      <c r="D485" s="82" t="str">
        <f t="shared" si="26"/>
        <v/>
      </c>
      <c r="E485" s="103" t="str">
        <f>IF(ISERROR(VLOOKUP(B485,貼り付け用!$S:$V,4,FALSE)),"",VLOOKUP(B485,貼り付け用!$S:$V,4,FALSE))</f>
        <v/>
      </c>
      <c r="F485" s="87" t="e">
        <f>VLOOKUP(E485,'組合情報管理簿（R10927現在）'!$A:$G,7,FALSE)</f>
        <v>#N/A</v>
      </c>
      <c r="G485" s="103" t="str">
        <f>IF(ISERROR(VLOOKUP(F485,'組合情報管理簿（R10927現在）'!$G:$I,3,FALSE)),"",VLOOKUP(F485,'組合情報管理簿（R10927現在）'!$G:$I,3,FALSE))</f>
        <v/>
      </c>
      <c r="H485" s="82" t="str">
        <f t="shared" si="28"/>
        <v/>
      </c>
      <c r="I485" s="99" t="str">
        <f>IF(B485=0,"",IF(ISERROR(VLOOKUP(E485,#REF!,2,FALSE)),"非該当","該当"))</f>
        <v/>
      </c>
      <c r="J485" s="99" t="str">
        <f t="shared" si="27"/>
        <v/>
      </c>
      <c r="K485" s="57">
        <f>①登録用リスト!C460</f>
        <v>0</v>
      </c>
      <c r="L485" s="51" t="e">
        <f>①登録用リスト!D460</f>
        <v>#N/A</v>
      </c>
    </row>
    <row r="486" spans="1:12" ht="17.25" customHeight="1" x14ac:dyDescent="0.15">
      <c r="A486" s="84">
        <v>453</v>
      </c>
      <c r="B486" s="87">
        <f>①登録用リスト!B461</f>
        <v>0</v>
      </c>
      <c r="C486" s="87" t="str">
        <f>IF(ISERROR(VLOOKUP(E486,'組合情報管理簿（R10927現在）'!$A:$G,7,FALSE)),"",VLOOKUP(E486,'組合情報管理簿（R10927現在）'!$A:$G,7,FALSE)&amp;"健康保険組合")</f>
        <v/>
      </c>
      <c r="D486" s="82" t="str">
        <f t="shared" si="26"/>
        <v/>
      </c>
      <c r="E486" s="103" t="str">
        <f>IF(ISERROR(VLOOKUP(B486,貼り付け用!$S:$V,4,FALSE)),"",VLOOKUP(B486,貼り付け用!$S:$V,4,FALSE))</f>
        <v/>
      </c>
      <c r="F486" s="87" t="e">
        <f>VLOOKUP(E486,'組合情報管理簿（R10927現在）'!$A:$G,7,FALSE)</f>
        <v>#N/A</v>
      </c>
      <c r="G486" s="103" t="str">
        <f>IF(ISERROR(VLOOKUP(F486,'組合情報管理簿（R10927現在）'!$G:$I,3,FALSE)),"",VLOOKUP(F486,'組合情報管理簿（R10927現在）'!$G:$I,3,FALSE))</f>
        <v/>
      </c>
      <c r="H486" s="82" t="str">
        <f t="shared" si="28"/>
        <v/>
      </c>
      <c r="I486" s="99" t="str">
        <f>IF(B486=0,"",IF(ISERROR(VLOOKUP(E486,#REF!,2,FALSE)),"非該当","該当"))</f>
        <v/>
      </c>
      <c r="J486" s="99" t="str">
        <f t="shared" si="27"/>
        <v/>
      </c>
      <c r="K486" s="57">
        <f>①登録用リスト!C461</f>
        <v>0</v>
      </c>
      <c r="L486" s="51" t="e">
        <f>①登録用リスト!D461</f>
        <v>#N/A</v>
      </c>
    </row>
    <row r="487" spans="1:12" ht="17.25" customHeight="1" x14ac:dyDescent="0.15">
      <c r="A487" s="84">
        <v>454</v>
      </c>
      <c r="B487" s="87">
        <f>①登録用リスト!B462</f>
        <v>0</v>
      </c>
      <c r="C487" s="87" t="str">
        <f>IF(ISERROR(VLOOKUP(E487,'組合情報管理簿（R10927現在）'!$A:$G,7,FALSE)),"",VLOOKUP(E487,'組合情報管理簿（R10927現在）'!$A:$G,7,FALSE)&amp;"健康保険組合")</f>
        <v/>
      </c>
      <c r="D487" s="82" t="str">
        <f t="shared" si="26"/>
        <v/>
      </c>
      <c r="E487" s="103" t="str">
        <f>IF(ISERROR(VLOOKUP(B487,貼り付け用!$S:$V,4,FALSE)),"",VLOOKUP(B487,貼り付け用!$S:$V,4,FALSE))</f>
        <v/>
      </c>
      <c r="F487" s="87" t="e">
        <f>VLOOKUP(E487,'組合情報管理簿（R10927現在）'!$A:$G,7,FALSE)</f>
        <v>#N/A</v>
      </c>
      <c r="G487" s="103" t="str">
        <f>IF(ISERROR(VLOOKUP(F487,'組合情報管理簿（R10927現在）'!$G:$I,3,FALSE)),"",VLOOKUP(F487,'組合情報管理簿（R10927現在）'!$G:$I,3,FALSE))</f>
        <v/>
      </c>
      <c r="H487" s="82" t="str">
        <f t="shared" si="28"/>
        <v/>
      </c>
      <c r="I487" s="99" t="str">
        <f>IF(B487=0,"",IF(ISERROR(VLOOKUP(E487,#REF!,2,FALSE)),"非該当","該当"))</f>
        <v/>
      </c>
      <c r="J487" s="99" t="str">
        <f t="shared" si="27"/>
        <v/>
      </c>
      <c r="K487" s="57">
        <f>①登録用リスト!C462</f>
        <v>0</v>
      </c>
      <c r="L487" s="51" t="e">
        <f>①登録用リスト!D462</f>
        <v>#N/A</v>
      </c>
    </row>
    <row r="488" spans="1:12" ht="17.25" customHeight="1" x14ac:dyDescent="0.15">
      <c r="A488" s="84">
        <v>455</v>
      </c>
      <c r="B488" s="87">
        <f>①登録用リスト!B463</f>
        <v>0</v>
      </c>
      <c r="C488" s="87" t="str">
        <f>IF(ISERROR(VLOOKUP(E488,'組合情報管理簿（R10927現在）'!$A:$G,7,FALSE)),"",VLOOKUP(E488,'組合情報管理簿（R10927現在）'!$A:$G,7,FALSE)&amp;"健康保険組合")</f>
        <v/>
      </c>
      <c r="D488" s="82" t="str">
        <f t="shared" si="26"/>
        <v/>
      </c>
      <c r="E488" s="103" t="str">
        <f>IF(ISERROR(VLOOKUP(B488,貼り付け用!$S:$V,4,FALSE)),"",VLOOKUP(B488,貼り付け用!$S:$V,4,FALSE))</f>
        <v/>
      </c>
      <c r="F488" s="87" t="e">
        <f>VLOOKUP(E488,'組合情報管理簿（R10927現在）'!$A:$G,7,FALSE)</f>
        <v>#N/A</v>
      </c>
      <c r="G488" s="103" t="str">
        <f>IF(ISERROR(VLOOKUP(F488,'組合情報管理簿（R10927現在）'!$G:$I,3,FALSE)),"",VLOOKUP(F488,'組合情報管理簿（R10927現在）'!$G:$I,3,FALSE))</f>
        <v/>
      </c>
      <c r="H488" s="82" t="str">
        <f t="shared" si="28"/>
        <v/>
      </c>
      <c r="I488" s="99" t="str">
        <f>IF(B488=0,"",IF(ISERROR(VLOOKUP(E488,#REF!,2,FALSE)),"非該当","該当"))</f>
        <v/>
      </c>
      <c r="J488" s="99" t="str">
        <f t="shared" si="27"/>
        <v/>
      </c>
      <c r="K488" s="57">
        <f>①登録用リスト!C463</f>
        <v>0</v>
      </c>
      <c r="L488" s="51" t="e">
        <f>①登録用リスト!D463</f>
        <v>#N/A</v>
      </c>
    </row>
    <row r="489" spans="1:12" ht="17.25" customHeight="1" x14ac:dyDescent="0.15">
      <c r="A489" s="84">
        <v>456</v>
      </c>
      <c r="B489" s="87">
        <f>①登録用リスト!B464</f>
        <v>0</v>
      </c>
      <c r="C489" s="87" t="str">
        <f>IF(ISERROR(VLOOKUP(E489,'組合情報管理簿（R10927現在）'!$A:$G,7,FALSE)),"",VLOOKUP(E489,'組合情報管理簿（R10927現在）'!$A:$G,7,FALSE)&amp;"健康保険組合")</f>
        <v/>
      </c>
      <c r="D489" s="82" t="str">
        <f t="shared" si="26"/>
        <v/>
      </c>
      <c r="E489" s="103" t="str">
        <f>IF(ISERROR(VLOOKUP(B489,貼り付け用!$S:$V,4,FALSE)),"",VLOOKUP(B489,貼り付け用!$S:$V,4,FALSE))</f>
        <v/>
      </c>
      <c r="F489" s="87" t="e">
        <f>VLOOKUP(E489,'組合情報管理簿（R10927現在）'!$A:$G,7,FALSE)</f>
        <v>#N/A</v>
      </c>
      <c r="G489" s="103" t="str">
        <f>IF(ISERROR(VLOOKUP(F489,'組合情報管理簿（R10927現在）'!$G:$I,3,FALSE)),"",VLOOKUP(F489,'組合情報管理簿（R10927現在）'!$G:$I,3,FALSE))</f>
        <v/>
      </c>
      <c r="H489" s="82" t="str">
        <f t="shared" si="28"/>
        <v/>
      </c>
      <c r="I489" s="99" t="str">
        <f>IF(B489=0,"",IF(ISERROR(VLOOKUP(E489,#REF!,2,FALSE)),"非該当","該当"))</f>
        <v/>
      </c>
      <c r="J489" s="99" t="str">
        <f t="shared" si="27"/>
        <v/>
      </c>
      <c r="K489" s="57">
        <f>①登録用リスト!C464</f>
        <v>0</v>
      </c>
      <c r="L489" s="51" t="e">
        <f>①登録用リスト!D464</f>
        <v>#N/A</v>
      </c>
    </row>
    <row r="490" spans="1:12" ht="17.25" customHeight="1" x14ac:dyDescent="0.15">
      <c r="A490" s="84">
        <v>457</v>
      </c>
      <c r="B490" s="87">
        <f>①登録用リスト!B465</f>
        <v>0</v>
      </c>
      <c r="C490" s="87" t="str">
        <f>IF(ISERROR(VLOOKUP(E490,'組合情報管理簿（R10927現在）'!$A:$G,7,FALSE)),"",VLOOKUP(E490,'組合情報管理簿（R10927現在）'!$A:$G,7,FALSE)&amp;"健康保険組合")</f>
        <v/>
      </c>
      <c r="D490" s="82" t="str">
        <f t="shared" si="26"/>
        <v/>
      </c>
      <c r="E490" s="103" t="str">
        <f>IF(ISERROR(VLOOKUP(B490,貼り付け用!$S:$V,4,FALSE)),"",VLOOKUP(B490,貼り付け用!$S:$V,4,FALSE))</f>
        <v/>
      </c>
      <c r="F490" s="87" t="e">
        <f>VLOOKUP(E490,'組合情報管理簿（R10927現在）'!$A:$G,7,FALSE)</f>
        <v>#N/A</v>
      </c>
      <c r="G490" s="103" t="str">
        <f>IF(ISERROR(VLOOKUP(F490,'組合情報管理簿（R10927現在）'!$G:$I,3,FALSE)),"",VLOOKUP(F490,'組合情報管理簿（R10927現在）'!$G:$I,3,FALSE))</f>
        <v/>
      </c>
      <c r="H490" s="82" t="str">
        <f t="shared" si="28"/>
        <v/>
      </c>
      <c r="I490" s="99" t="str">
        <f>IF(B490=0,"",IF(ISERROR(VLOOKUP(E490,#REF!,2,FALSE)),"非該当","該当"))</f>
        <v/>
      </c>
      <c r="J490" s="99" t="str">
        <f t="shared" si="27"/>
        <v/>
      </c>
      <c r="K490" s="57">
        <f>①登録用リスト!C465</f>
        <v>0</v>
      </c>
      <c r="L490" s="51" t="e">
        <f>①登録用リスト!D465</f>
        <v>#N/A</v>
      </c>
    </row>
    <row r="491" spans="1:12" ht="17.25" customHeight="1" x14ac:dyDescent="0.15">
      <c r="A491" s="84">
        <v>458</v>
      </c>
      <c r="B491" s="87">
        <f>①登録用リスト!B466</f>
        <v>0</v>
      </c>
      <c r="C491" s="87" t="str">
        <f>IF(ISERROR(VLOOKUP(E491,'組合情報管理簿（R10927現在）'!$A:$G,7,FALSE)),"",VLOOKUP(E491,'組合情報管理簿（R10927現在）'!$A:$G,7,FALSE)&amp;"健康保険組合")</f>
        <v/>
      </c>
      <c r="D491" s="82" t="str">
        <f t="shared" si="26"/>
        <v/>
      </c>
      <c r="E491" s="103" t="str">
        <f>IF(ISERROR(VLOOKUP(B491,貼り付け用!$S:$V,4,FALSE)),"",VLOOKUP(B491,貼り付け用!$S:$V,4,FALSE))</f>
        <v/>
      </c>
      <c r="F491" s="87" t="e">
        <f>VLOOKUP(E491,'組合情報管理簿（R10927現在）'!$A:$G,7,FALSE)</f>
        <v>#N/A</v>
      </c>
      <c r="G491" s="103" t="str">
        <f>IF(ISERROR(VLOOKUP(F491,'組合情報管理簿（R10927現在）'!$G:$I,3,FALSE)),"",VLOOKUP(F491,'組合情報管理簿（R10927現在）'!$G:$I,3,FALSE))</f>
        <v/>
      </c>
      <c r="H491" s="82" t="str">
        <f t="shared" si="28"/>
        <v/>
      </c>
      <c r="I491" s="99" t="str">
        <f>IF(B491=0,"",IF(ISERROR(VLOOKUP(E491,#REF!,2,FALSE)),"非該当","該当"))</f>
        <v/>
      </c>
      <c r="J491" s="99" t="str">
        <f t="shared" si="27"/>
        <v/>
      </c>
      <c r="K491" s="57">
        <f>①登録用リスト!C466</f>
        <v>0</v>
      </c>
      <c r="L491" s="51" t="e">
        <f>①登録用リスト!D466</f>
        <v>#N/A</v>
      </c>
    </row>
    <row r="492" spans="1:12" ht="17.25" customHeight="1" x14ac:dyDescent="0.15">
      <c r="A492" s="84">
        <v>459</v>
      </c>
      <c r="B492" s="87">
        <f>①登録用リスト!B467</f>
        <v>0</v>
      </c>
      <c r="C492" s="87" t="str">
        <f>IF(ISERROR(VLOOKUP(E492,'組合情報管理簿（R10927現在）'!$A:$G,7,FALSE)),"",VLOOKUP(E492,'組合情報管理簿（R10927現在）'!$A:$G,7,FALSE)&amp;"健康保険組合")</f>
        <v/>
      </c>
      <c r="D492" s="82" t="str">
        <f t="shared" si="26"/>
        <v/>
      </c>
      <c r="E492" s="103" t="str">
        <f>IF(ISERROR(VLOOKUP(B492,貼り付け用!$S:$V,4,FALSE)),"",VLOOKUP(B492,貼り付け用!$S:$V,4,FALSE))</f>
        <v/>
      </c>
      <c r="F492" s="87" t="e">
        <f>VLOOKUP(E492,'組合情報管理簿（R10927現在）'!$A:$G,7,FALSE)</f>
        <v>#N/A</v>
      </c>
      <c r="G492" s="103" t="str">
        <f>IF(ISERROR(VLOOKUP(F492,'組合情報管理簿（R10927現在）'!$G:$I,3,FALSE)),"",VLOOKUP(F492,'組合情報管理簿（R10927現在）'!$G:$I,3,FALSE))</f>
        <v/>
      </c>
      <c r="H492" s="82" t="str">
        <f t="shared" si="28"/>
        <v/>
      </c>
      <c r="I492" s="99" t="str">
        <f>IF(B492=0,"",IF(ISERROR(VLOOKUP(E492,#REF!,2,FALSE)),"非該当","該当"))</f>
        <v/>
      </c>
      <c r="J492" s="99" t="str">
        <f t="shared" si="27"/>
        <v/>
      </c>
      <c r="K492" s="57">
        <f>①登録用リスト!C467</f>
        <v>0</v>
      </c>
      <c r="L492" s="51" t="e">
        <f>①登録用リスト!D467</f>
        <v>#N/A</v>
      </c>
    </row>
    <row r="493" spans="1:12" ht="17.25" customHeight="1" x14ac:dyDescent="0.15">
      <c r="A493" s="84">
        <v>460</v>
      </c>
      <c r="B493" s="87">
        <f>①登録用リスト!B468</f>
        <v>0</v>
      </c>
      <c r="C493" s="87" t="str">
        <f>IF(ISERROR(VLOOKUP(E493,'組合情報管理簿（R10927現在）'!$A:$G,7,FALSE)),"",VLOOKUP(E493,'組合情報管理簿（R10927現在）'!$A:$G,7,FALSE)&amp;"健康保険組合")</f>
        <v/>
      </c>
      <c r="D493" s="82" t="str">
        <f t="shared" si="26"/>
        <v/>
      </c>
      <c r="E493" s="103" t="str">
        <f>IF(ISERROR(VLOOKUP(B493,貼り付け用!$S:$V,4,FALSE)),"",VLOOKUP(B493,貼り付け用!$S:$V,4,FALSE))</f>
        <v/>
      </c>
      <c r="F493" s="87" t="e">
        <f>VLOOKUP(E493,'組合情報管理簿（R10927現在）'!$A:$G,7,FALSE)</f>
        <v>#N/A</v>
      </c>
      <c r="G493" s="103" t="str">
        <f>IF(ISERROR(VLOOKUP(F493,'組合情報管理簿（R10927現在）'!$G:$I,3,FALSE)),"",VLOOKUP(F493,'組合情報管理簿（R10927現在）'!$G:$I,3,FALSE))</f>
        <v/>
      </c>
      <c r="H493" s="82" t="str">
        <f t="shared" si="28"/>
        <v/>
      </c>
      <c r="I493" s="99" t="str">
        <f>IF(B493=0,"",IF(ISERROR(VLOOKUP(E493,#REF!,2,FALSE)),"非該当","該当"))</f>
        <v/>
      </c>
      <c r="J493" s="99" t="str">
        <f t="shared" si="27"/>
        <v/>
      </c>
      <c r="K493" s="57">
        <f>①登録用リスト!C468</f>
        <v>0</v>
      </c>
      <c r="L493" s="51" t="e">
        <f>①登録用リスト!D468</f>
        <v>#N/A</v>
      </c>
    </row>
    <row r="494" spans="1:12" ht="17.25" customHeight="1" x14ac:dyDescent="0.15">
      <c r="A494" s="84">
        <v>461</v>
      </c>
      <c r="B494" s="87">
        <f>①登録用リスト!B469</f>
        <v>0</v>
      </c>
      <c r="C494" s="87" t="str">
        <f>IF(ISERROR(VLOOKUP(E494,'組合情報管理簿（R10927現在）'!$A:$G,7,FALSE)),"",VLOOKUP(E494,'組合情報管理簿（R10927現在）'!$A:$G,7,FALSE)&amp;"健康保険組合")</f>
        <v/>
      </c>
      <c r="D494" s="82" t="str">
        <f t="shared" si="26"/>
        <v/>
      </c>
      <c r="E494" s="103" t="str">
        <f>IF(ISERROR(VLOOKUP(B494,貼り付け用!$S:$V,4,FALSE)),"",VLOOKUP(B494,貼り付け用!$S:$V,4,FALSE))</f>
        <v/>
      </c>
      <c r="F494" s="87" t="e">
        <f>VLOOKUP(E494,'組合情報管理簿（R10927現在）'!$A:$G,7,FALSE)</f>
        <v>#N/A</v>
      </c>
      <c r="G494" s="103" t="str">
        <f>IF(ISERROR(VLOOKUP(F494,'組合情報管理簿（R10927現在）'!$G:$I,3,FALSE)),"",VLOOKUP(F494,'組合情報管理簿（R10927現在）'!$G:$I,3,FALSE))</f>
        <v/>
      </c>
      <c r="H494" s="82" t="str">
        <f t="shared" si="28"/>
        <v/>
      </c>
      <c r="I494" s="99" t="str">
        <f>IF(B494=0,"",IF(ISERROR(VLOOKUP(E494,#REF!,2,FALSE)),"非該当","該当"))</f>
        <v/>
      </c>
      <c r="J494" s="99" t="str">
        <f t="shared" si="27"/>
        <v/>
      </c>
      <c r="K494" s="57">
        <f>①登録用リスト!C469</f>
        <v>0</v>
      </c>
      <c r="L494" s="51" t="e">
        <f>①登録用リスト!D469</f>
        <v>#N/A</v>
      </c>
    </row>
    <row r="495" spans="1:12" ht="17.25" customHeight="1" x14ac:dyDescent="0.15">
      <c r="A495" s="84">
        <v>462</v>
      </c>
      <c r="B495" s="87">
        <f>①登録用リスト!B470</f>
        <v>0</v>
      </c>
      <c r="C495" s="87" t="str">
        <f>IF(ISERROR(VLOOKUP(E495,'組合情報管理簿（R10927現在）'!$A:$G,7,FALSE)),"",VLOOKUP(E495,'組合情報管理簿（R10927現在）'!$A:$G,7,FALSE)&amp;"健康保険組合")</f>
        <v/>
      </c>
      <c r="D495" s="82" t="str">
        <f t="shared" si="26"/>
        <v/>
      </c>
      <c r="E495" s="103" t="str">
        <f>IF(ISERROR(VLOOKUP(B495,貼り付け用!$S:$V,4,FALSE)),"",VLOOKUP(B495,貼り付け用!$S:$V,4,FALSE))</f>
        <v/>
      </c>
      <c r="F495" s="87" t="e">
        <f>VLOOKUP(E495,'組合情報管理簿（R10927現在）'!$A:$G,7,FALSE)</f>
        <v>#N/A</v>
      </c>
      <c r="G495" s="103" t="str">
        <f>IF(ISERROR(VLOOKUP(F495,'組合情報管理簿（R10927現在）'!$G:$I,3,FALSE)),"",VLOOKUP(F495,'組合情報管理簿（R10927現在）'!$G:$I,3,FALSE))</f>
        <v/>
      </c>
      <c r="H495" s="82" t="str">
        <f t="shared" si="28"/>
        <v/>
      </c>
      <c r="I495" s="99" t="str">
        <f>IF(B495=0,"",IF(ISERROR(VLOOKUP(E495,#REF!,2,FALSE)),"非該当","該当"))</f>
        <v/>
      </c>
      <c r="J495" s="99" t="str">
        <f t="shared" si="27"/>
        <v/>
      </c>
      <c r="K495" s="57">
        <f>①登録用リスト!C470</f>
        <v>0</v>
      </c>
      <c r="L495" s="51" t="e">
        <f>①登録用リスト!D470</f>
        <v>#N/A</v>
      </c>
    </row>
    <row r="496" spans="1:12" ht="17.25" customHeight="1" x14ac:dyDescent="0.15">
      <c r="A496" s="84">
        <v>463</v>
      </c>
      <c r="B496" s="87">
        <f>①登録用リスト!B471</f>
        <v>0</v>
      </c>
      <c r="C496" s="87" t="str">
        <f>IF(ISERROR(VLOOKUP(E496,'組合情報管理簿（R10927現在）'!$A:$G,7,FALSE)),"",VLOOKUP(E496,'組合情報管理簿（R10927現在）'!$A:$G,7,FALSE)&amp;"健康保険組合")</f>
        <v/>
      </c>
      <c r="D496" s="82" t="str">
        <f t="shared" si="26"/>
        <v/>
      </c>
      <c r="E496" s="103" t="str">
        <f>IF(ISERROR(VLOOKUP(B496,貼り付け用!$S:$V,4,FALSE)),"",VLOOKUP(B496,貼り付け用!$S:$V,4,FALSE))</f>
        <v/>
      </c>
      <c r="F496" s="87" t="e">
        <f>VLOOKUP(E496,'組合情報管理簿（R10927現在）'!$A:$G,7,FALSE)</f>
        <v>#N/A</v>
      </c>
      <c r="G496" s="103" t="str">
        <f>IF(ISERROR(VLOOKUP(F496,'組合情報管理簿（R10927現在）'!$G:$I,3,FALSE)),"",VLOOKUP(F496,'組合情報管理簿（R10927現在）'!$G:$I,3,FALSE))</f>
        <v/>
      </c>
      <c r="H496" s="82" t="str">
        <f t="shared" si="28"/>
        <v/>
      </c>
      <c r="I496" s="99" t="str">
        <f>IF(B496=0,"",IF(ISERROR(VLOOKUP(E496,#REF!,2,FALSE)),"非該当","該当"))</f>
        <v/>
      </c>
      <c r="J496" s="99" t="str">
        <f t="shared" si="27"/>
        <v/>
      </c>
      <c r="K496" s="57">
        <f>①登録用リスト!C471</f>
        <v>0</v>
      </c>
      <c r="L496" s="51" t="e">
        <f>①登録用リスト!D471</f>
        <v>#N/A</v>
      </c>
    </row>
    <row r="497" spans="1:12" ht="17.25" customHeight="1" x14ac:dyDescent="0.15">
      <c r="A497" s="84">
        <v>464</v>
      </c>
      <c r="B497" s="87">
        <f>①登録用リスト!B472</f>
        <v>0</v>
      </c>
      <c r="C497" s="87" t="str">
        <f>IF(ISERROR(VLOOKUP(E497,'組合情報管理簿（R10927現在）'!$A:$G,7,FALSE)),"",VLOOKUP(E497,'組合情報管理簿（R10927現在）'!$A:$G,7,FALSE)&amp;"健康保険組合")</f>
        <v/>
      </c>
      <c r="D497" s="82" t="str">
        <f t="shared" si="26"/>
        <v/>
      </c>
      <c r="E497" s="103" t="str">
        <f>IF(ISERROR(VLOOKUP(B497,貼り付け用!$S:$V,4,FALSE)),"",VLOOKUP(B497,貼り付け用!$S:$V,4,FALSE))</f>
        <v/>
      </c>
      <c r="F497" s="87" t="e">
        <f>VLOOKUP(E497,'組合情報管理簿（R10927現在）'!$A:$G,7,FALSE)</f>
        <v>#N/A</v>
      </c>
      <c r="G497" s="103" t="str">
        <f>IF(ISERROR(VLOOKUP(F497,'組合情報管理簿（R10927現在）'!$G:$I,3,FALSE)),"",VLOOKUP(F497,'組合情報管理簿（R10927現在）'!$G:$I,3,FALSE))</f>
        <v/>
      </c>
      <c r="H497" s="82" t="str">
        <f t="shared" si="28"/>
        <v/>
      </c>
      <c r="I497" s="99" t="str">
        <f>IF(B497=0,"",IF(ISERROR(VLOOKUP(E497,#REF!,2,FALSE)),"非該当","該当"))</f>
        <v/>
      </c>
      <c r="J497" s="99" t="str">
        <f t="shared" si="27"/>
        <v/>
      </c>
      <c r="K497" s="57">
        <f>①登録用リスト!C472</f>
        <v>0</v>
      </c>
      <c r="L497" s="51" t="e">
        <f>①登録用リスト!D472</f>
        <v>#N/A</v>
      </c>
    </row>
    <row r="498" spans="1:12" ht="17.25" customHeight="1" x14ac:dyDescent="0.15">
      <c r="A498" s="84">
        <v>465</v>
      </c>
      <c r="B498" s="87">
        <f>①登録用リスト!B473</f>
        <v>0</v>
      </c>
      <c r="C498" s="87" t="str">
        <f>IF(ISERROR(VLOOKUP(E498,'組合情報管理簿（R10927現在）'!$A:$G,7,FALSE)),"",VLOOKUP(E498,'組合情報管理簿（R10927現在）'!$A:$G,7,FALSE)&amp;"健康保険組合")</f>
        <v/>
      </c>
      <c r="D498" s="82" t="str">
        <f t="shared" si="26"/>
        <v/>
      </c>
      <c r="E498" s="103" t="str">
        <f>IF(ISERROR(VLOOKUP(B498,貼り付け用!$S:$V,4,FALSE)),"",VLOOKUP(B498,貼り付け用!$S:$V,4,FALSE))</f>
        <v/>
      </c>
      <c r="F498" s="87" t="e">
        <f>VLOOKUP(E498,'組合情報管理簿（R10927現在）'!$A:$G,7,FALSE)</f>
        <v>#N/A</v>
      </c>
      <c r="G498" s="103" t="str">
        <f>IF(ISERROR(VLOOKUP(F498,'組合情報管理簿（R10927現在）'!$G:$I,3,FALSE)),"",VLOOKUP(F498,'組合情報管理簿（R10927現在）'!$G:$I,3,FALSE))</f>
        <v/>
      </c>
      <c r="H498" s="82" t="str">
        <f t="shared" si="28"/>
        <v/>
      </c>
      <c r="I498" s="99" t="str">
        <f>IF(B498=0,"",IF(ISERROR(VLOOKUP(E498,#REF!,2,FALSE)),"非該当","該当"))</f>
        <v/>
      </c>
      <c r="J498" s="99" t="str">
        <f t="shared" si="27"/>
        <v/>
      </c>
      <c r="K498" s="57">
        <f>①登録用リスト!C473</f>
        <v>0</v>
      </c>
      <c r="L498" s="51" t="e">
        <f>①登録用リスト!D473</f>
        <v>#N/A</v>
      </c>
    </row>
    <row r="499" spans="1:12" ht="17.25" customHeight="1" x14ac:dyDescent="0.15">
      <c r="A499" s="84">
        <v>466</v>
      </c>
      <c r="B499" s="87">
        <f>①登録用リスト!B474</f>
        <v>0</v>
      </c>
      <c r="C499" s="87" t="str">
        <f>IF(ISERROR(VLOOKUP(E499,'組合情報管理簿（R10927現在）'!$A:$G,7,FALSE)),"",VLOOKUP(E499,'組合情報管理簿（R10927現在）'!$A:$G,7,FALSE)&amp;"健康保険組合")</f>
        <v/>
      </c>
      <c r="D499" s="82" t="str">
        <f t="shared" si="26"/>
        <v/>
      </c>
      <c r="E499" s="103" t="str">
        <f>IF(ISERROR(VLOOKUP(B499,貼り付け用!$S:$V,4,FALSE)),"",VLOOKUP(B499,貼り付け用!$S:$V,4,FALSE))</f>
        <v/>
      </c>
      <c r="F499" s="87" t="e">
        <f>VLOOKUP(E499,'組合情報管理簿（R10927現在）'!$A:$G,7,FALSE)</f>
        <v>#N/A</v>
      </c>
      <c r="G499" s="103" t="str">
        <f>IF(ISERROR(VLOOKUP(F499,'組合情報管理簿（R10927現在）'!$G:$I,3,FALSE)),"",VLOOKUP(F499,'組合情報管理簿（R10927現在）'!$G:$I,3,FALSE))</f>
        <v/>
      </c>
      <c r="H499" s="82" t="str">
        <f t="shared" si="28"/>
        <v/>
      </c>
      <c r="I499" s="99" t="str">
        <f>IF(B499=0,"",IF(ISERROR(VLOOKUP(E499,#REF!,2,FALSE)),"非該当","該当"))</f>
        <v/>
      </c>
      <c r="J499" s="99" t="str">
        <f t="shared" si="27"/>
        <v/>
      </c>
      <c r="K499" s="57">
        <f>①登録用リスト!C474</f>
        <v>0</v>
      </c>
      <c r="L499" s="51" t="e">
        <f>①登録用リスト!D474</f>
        <v>#N/A</v>
      </c>
    </row>
    <row r="500" spans="1:12" ht="17.25" customHeight="1" x14ac:dyDescent="0.15">
      <c r="A500" s="84">
        <v>467</v>
      </c>
      <c r="B500" s="87">
        <f>①登録用リスト!B475</f>
        <v>0</v>
      </c>
      <c r="C500" s="87" t="str">
        <f>IF(ISERROR(VLOOKUP(E500,'組合情報管理簿（R10927現在）'!$A:$G,7,FALSE)),"",VLOOKUP(E500,'組合情報管理簿（R10927現在）'!$A:$G,7,FALSE)&amp;"健康保険組合")</f>
        <v/>
      </c>
      <c r="D500" s="82" t="str">
        <f t="shared" si="26"/>
        <v/>
      </c>
      <c r="E500" s="103" t="str">
        <f>IF(ISERROR(VLOOKUP(B500,貼り付け用!$S:$V,4,FALSE)),"",VLOOKUP(B500,貼り付け用!$S:$V,4,FALSE))</f>
        <v/>
      </c>
      <c r="F500" s="87" t="e">
        <f>VLOOKUP(E500,'組合情報管理簿（R10927現在）'!$A:$G,7,FALSE)</f>
        <v>#N/A</v>
      </c>
      <c r="G500" s="103" t="str">
        <f>IF(ISERROR(VLOOKUP(F500,'組合情報管理簿（R10927現在）'!$G:$I,3,FALSE)),"",VLOOKUP(F500,'組合情報管理簿（R10927現在）'!$G:$I,3,FALSE))</f>
        <v/>
      </c>
      <c r="H500" s="82" t="str">
        <f t="shared" si="28"/>
        <v/>
      </c>
      <c r="I500" s="99" t="str">
        <f>IF(B500=0,"",IF(ISERROR(VLOOKUP(E500,#REF!,2,FALSE)),"非該当","該当"))</f>
        <v/>
      </c>
      <c r="J500" s="99" t="str">
        <f t="shared" si="27"/>
        <v/>
      </c>
      <c r="K500" s="57">
        <f>①登録用リスト!C475</f>
        <v>0</v>
      </c>
      <c r="L500" s="51" t="e">
        <f>①登録用リスト!D475</f>
        <v>#N/A</v>
      </c>
    </row>
    <row r="501" spans="1:12" ht="17.25" customHeight="1" x14ac:dyDescent="0.15">
      <c r="A501" s="84">
        <v>468</v>
      </c>
      <c r="B501" s="87">
        <f>①登録用リスト!B476</f>
        <v>0</v>
      </c>
      <c r="C501" s="87" t="str">
        <f>IF(ISERROR(VLOOKUP(E501,'組合情報管理簿（R10927現在）'!$A:$G,7,FALSE)),"",VLOOKUP(E501,'組合情報管理簿（R10927現在）'!$A:$G,7,FALSE)&amp;"健康保険組合")</f>
        <v/>
      </c>
      <c r="D501" s="82" t="str">
        <f t="shared" si="26"/>
        <v/>
      </c>
      <c r="E501" s="103" t="str">
        <f>IF(ISERROR(VLOOKUP(B501,貼り付け用!$S:$V,4,FALSE)),"",VLOOKUP(B501,貼り付け用!$S:$V,4,FALSE))</f>
        <v/>
      </c>
      <c r="F501" s="87" t="e">
        <f>VLOOKUP(E501,'組合情報管理簿（R10927現在）'!$A:$G,7,FALSE)</f>
        <v>#N/A</v>
      </c>
      <c r="G501" s="103" t="str">
        <f>IF(ISERROR(VLOOKUP(F501,'組合情報管理簿（R10927現在）'!$G:$I,3,FALSE)),"",VLOOKUP(F501,'組合情報管理簿（R10927現在）'!$G:$I,3,FALSE))</f>
        <v/>
      </c>
      <c r="H501" s="82" t="str">
        <f t="shared" si="28"/>
        <v/>
      </c>
      <c r="I501" s="99" t="str">
        <f>IF(B501=0,"",IF(ISERROR(VLOOKUP(E501,#REF!,2,FALSE)),"非該当","該当"))</f>
        <v/>
      </c>
      <c r="J501" s="99" t="str">
        <f t="shared" si="27"/>
        <v/>
      </c>
      <c r="K501" s="57">
        <f>①登録用リスト!C476</f>
        <v>0</v>
      </c>
      <c r="L501" s="51" t="e">
        <f>①登録用リスト!D476</f>
        <v>#N/A</v>
      </c>
    </row>
    <row r="502" spans="1:12" ht="17.25" customHeight="1" x14ac:dyDescent="0.15">
      <c r="A502" s="84">
        <v>469</v>
      </c>
      <c r="B502" s="87">
        <f>①登録用リスト!B477</f>
        <v>0</v>
      </c>
      <c r="C502" s="87" t="str">
        <f>IF(ISERROR(VLOOKUP(E502,'組合情報管理簿（R10927現在）'!$A:$G,7,FALSE)),"",VLOOKUP(E502,'組合情報管理簿（R10927現在）'!$A:$G,7,FALSE)&amp;"健康保険組合")</f>
        <v/>
      </c>
      <c r="D502" s="82" t="str">
        <f t="shared" si="26"/>
        <v/>
      </c>
      <c r="E502" s="103" t="str">
        <f>IF(ISERROR(VLOOKUP(B502,貼り付け用!$S:$V,4,FALSE)),"",VLOOKUP(B502,貼り付け用!$S:$V,4,FALSE))</f>
        <v/>
      </c>
      <c r="F502" s="87" t="e">
        <f>VLOOKUP(E502,'組合情報管理簿（R10927現在）'!$A:$G,7,FALSE)</f>
        <v>#N/A</v>
      </c>
      <c r="G502" s="103" t="str">
        <f>IF(ISERROR(VLOOKUP(F502,'組合情報管理簿（R10927現在）'!$G:$I,3,FALSE)),"",VLOOKUP(F502,'組合情報管理簿（R10927現在）'!$G:$I,3,FALSE))</f>
        <v/>
      </c>
      <c r="H502" s="82" t="str">
        <f t="shared" si="28"/>
        <v/>
      </c>
      <c r="I502" s="99" t="str">
        <f>IF(B502=0,"",IF(ISERROR(VLOOKUP(E502,#REF!,2,FALSE)),"非該当","該当"))</f>
        <v/>
      </c>
      <c r="J502" s="99" t="str">
        <f t="shared" si="27"/>
        <v/>
      </c>
      <c r="K502" s="57">
        <f>①登録用リスト!C477</f>
        <v>0</v>
      </c>
      <c r="L502" s="51" t="e">
        <f>①登録用リスト!D477</f>
        <v>#N/A</v>
      </c>
    </row>
    <row r="503" spans="1:12" ht="17.25" customHeight="1" x14ac:dyDescent="0.15">
      <c r="A503" s="84">
        <v>470</v>
      </c>
      <c r="B503" s="87">
        <f>①登録用リスト!B478</f>
        <v>0</v>
      </c>
      <c r="C503" s="87" t="str">
        <f>IF(ISERROR(VLOOKUP(E503,'組合情報管理簿（R10927現在）'!$A:$G,7,FALSE)),"",VLOOKUP(E503,'組合情報管理簿（R10927現在）'!$A:$G,7,FALSE)&amp;"健康保険組合")</f>
        <v/>
      </c>
      <c r="D503" s="82" t="str">
        <f t="shared" si="26"/>
        <v/>
      </c>
      <c r="E503" s="103" t="str">
        <f>IF(ISERROR(VLOOKUP(B503,貼り付け用!$S:$V,4,FALSE)),"",VLOOKUP(B503,貼り付け用!$S:$V,4,FALSE))</f>
        <v/>
      </c>
      <c r="F503" s="87" t="e">
        <f>VLOOKUP(E503,'組合情報管理簿（R10927現在）'!$A:$G,7,FALSE)</f>
        <v>#N/A</v>
      </c>
      <c r="G503" s="103" t="str">
        <f>IF(ISERROR(VLOOKUP(F503,'組合情報管理簿（R10927現在）'!$G:$I,3,FALSE)),"",VLOOKUP(F503,'組合情報管理簿（R10927現在）'!$G:$I,3,FALSE))</f>
        <v/>
      </c>
      <c r="H503" s="82" t="str">
        <f t="shared" si="28"/>
        <v/>
      </c>
      <c r="I503" s="99" t="str">
        <f>IF(B503=0,"",IF(ISERROR(VLOOKUP(E503,#REF!,2,FALSE)),"非該当","該当"))</f>
        <v/>
      </c>
      <c r="J503" s="99" t="str">
        <f t="shared" si="27"/>
        <v/>
      </c>
      <c r="K503" s="57">
        <f>①登録用リスト!C478</f>
        <v>0</v>
      </c>
      <c r="L503" s="51" t="e">
        <f>①登録用リスト!D478</f>
        <v>#N/A</v>
      </c>
    </row>
    <row r="504" spans="1:12" ht="17.25" customHeight="1" x14ac:dyDescent="0.15">
      <c r="A504" s="84">
        <v>471</v>
      </c>
      <c r="B504" s="87">
        <f>①登録用リスト!B479</f>
        <v>0</v>
      </c>
      <c r="C504" s="87" t="str">
        <f>IF(ISERROR(VLOOKUP(E504,'組合情報管理簿（R10927現在）'!$A:$G,7,FALSE)),"",VLOOKUP(E504,'組合情報管理簿（R10927現在）'!$A:$G,7,FALSE)&amp;"健康保険組合")</f>
        <v/>
      </c>
      <c r="D504" s="82" t="str">
        <f t="shared" si="26"/>
        <v/>
      </c>
      <c r="E504" s="103" t="str">
        <f>IF(ISERROR(VLOOKUP(B504,貼り付け用!$S:$V,4,FALSE)),"",VLOOKUP(B504,貼り付け用!$S:$V,4,FALSE))</f>
        <v/>
      </c>
      <c r="F504" s="87" t="e">
        <f>VLOOKUP(E504,'組合情報管理簿（R10927現在）'!$A:$G,7,FALSE)</f>
        <v>#N/A</v>
      </c>
      <c r="G504" s="103" t="str">
        <f>IF(ISERROR(VLOOKUP(F504,'組合情報管理簿（R10927現在）'!$G:$I,3,FALSE)),"",VLOOKUP(F504,'組合情報管理簿（R10927現在）'!$G:$I,3,FALSE))</f>
        <v/>
      </c>
      <c r="H504" s="82" t="str">
        <f t="shared" si="28"/>
        <v/>
      </c>
      <c r="I504" s="99" t="str">
        <f>IF(B504=0,"",IF(ISERROR(VLOOKUP(E504,#REF!,2,FALSE)),"非該当","該当"))</f>
        <v/>
      </c>
      <c r="J504" s="99" t="str">
        <f t="shared" si="27"/>
        <v/>
      </c>
      <c r="K504" s="57">
        <f>①登録用リスト!C479</f>
        <v>0</v>
      </c>
      <c r="L504" s="51" t="e">
        <f>①登録用リスト!D479</f>
        <v>#N/A</v>
      </c>
    </row>
    <row r="505" spans="1:12" ht="17.25" customHeight="1" x14ac:dyDescent="0.15">
      <c r="A505" s="84">
        <v>472</v>
      </c>
      <c r="B505" s="87">
        <f>①登録用リスト!B480</f>
        <v>0</v>
      </c>
      <c r="C505" s="87" t="str">
        <f>IF(ISERROR(VLOOKUP(E505,'組合情報管理簿（R10927現在）'!$A:$G,7,FALSE)),"",VLOOKUP(E505,'組合情報管理簿（R10927現在）'!$A:$G,7,FALSE)&amp;"健康保険組合")</f>
        <v/>
      </c>
      <c r="D505" s="82" t="str">
        <f t="shared" si="26"/>
        <v/>
      </c>
      <c r="E505" s="103" t="str">
        <f>IF(ISERROR(VLOOKUP(B505,貼り付け用!$S:$V,4,FALSE)),"",VLOOKUP(B505,貼り付け用!$S:$V,4,FALSE))</f>
        <v/>
      </c>
      <c r="F505" s="87" t="e">
        <f>VLOOKUP(E505,'組合情報管理簿（R10927現在）'!$A:$G,7,FALSE)</f>
        <v>#N/A</v>
      </c>
      <c r="G505" s="103" t="str">
        <f>IF(ISERROR(VLOOKUP(F505,'組合情報管理簿（R10927現在）'!$G:$I,3,FALSE)),"",VLOOKUP(F505,'組合情報管理簿（R10927現在）'!$G:$I,3,FALSE))</f>
        <v/>
      </c>
      <c r="H505" s="82" t="str">
        <f t="shared" si="28"/>
        <v/>
      </c>
      <c r="I505" s="99" t="str">
        <f>IF(B505=0,"",IF(ISERROR(VLOOKUP(E505,#REF!,2,FALSE)),"非該当","該当"))</f>
        <v/>
      </c>
      <c r="J505" s="99" t="str">
        <f t="shared" si="27"/>
        <v/>
      </c>
      <c r="K505" s="57">
        <f>①登録用リスト!C480</f>
        <v>0</v>
      </c>
      <c r="L505" s="51" t="e">
        <f>①登録用リスト!D480</f>
        <v>#N/A</v>
      </c>
    </row>
    <row r="506" spans="1:12" ht="17.25" customHeight="1" x14ac:dyDescent="0.15">
      <c r="A506" s="84">
        <v>473</v>
      </c>
      <c r="B506" s="87">
        <f>①登録用リスト!B481</f>
        <v>0</v>
      </c>
      <c r="C506" s="87" t="str">
        <f>IF(ISERROR(VLOOKUP(E506,'組合情報管理簿（R10927現在）'!$A:$G,7,FALSE)),"",VLOOKUP(E506,'組合情報管理簿（R10927現在）'!$A:$G,7,FALSE)&amp;"健康保険組合")</f>
        <v/>
      </c>
      <c r="D506" s="82" t="str">
        <f t="shared" si="26"/>
        <v/>
      </c>
      <c r="E506" s="103" t="str">
        <f>IF(ISERROR(VLOOKUP(B506,貼り付け用!$S:$V,4,FALSE)),"",VLOOKUP(B506,貼り付け用!$S:$V,4,FALSE))</f>
        <v/>
      </c>
      <c r="F506" s="87" t="e">
        <f>VLOOKUP(E506,'組合情報管理簿（R10927現在）'!$A:$G,7,FALSE)</f>
        <v>#N/A</v>
      </c>
      <c r="G506" s="103" t="str">
        <f>IF(ISERROR(VLOOKUP(F506,'組合情報管理簿（R10927現在）'!$G:$I,3,FALSE)),"",VLOOKUP(F506,'組合情報管理簿（R10927現在）'!$G:$I,3,FALSE))</f>
        <v/>
      </c>
      <c r="H506" s="82" t="str">
        <f t="shared" si="28"/>
        <v/>
      </c>
      <c r="I506" s="99" t="str">
        <f>IF(B506=0,"",IF(ISERROR(VLOOKUP(E506,#REF!,2,FALSE)),"非該当","該当"))</f>
        <v/>
      </c>
      <c r="J506" s="99" t="str">
        <f t="shared" si="27"/>
        <v/>
      </c>
      <c r="K506" s="57">
        <f>①登録用リスト!C481</f>
        <v>0</v>
      </c>
      <c r="L506" s="51" t="e">
        <f>①登録用リスト!D481</f>
        <v>#N/A</v>
      </c>
    </row>
    <row r="507" spans="1:12" ht="17.25" customHeight="1" x14ac:dyDescent="0.15">
      <c r="A507" s="84">
        <v>474</v>
      </c>
      <c r="B507" s="87">
        <f>①登録用リスト!B482</f>
        <v>0</v>
      </c>
      <c r="C507" s="87" t="str">
        <f>IF(ISERROR(VLOOKUP(E507,'組合情報管理簿（R10927現在）'!$A:$G,7,FALSE)),"",VLOOKUP(E507,'組合情報管理簿（R10927現在）'!$A:$G,7,FALSE)&amp;"健康保険組合")</f>
        <v/>
      </c>
      <c r="D507" s="82" t="str">
        <f t="shared" si="26"/>
        <v/>
      </c>
      <c r="E507" s="103" t="str">
        <f>IF(ISERROR(VLOOKUP(B507,貼り付け用!$S:$V,4,FALSE)),"",VLOOKUP(B507,貼り付け用!$S:$V,4,FALSE))</f>
        <v/>
      </c>
      <c r="F507" s="87" t="e">
        <f>VLOOKUP(E507,'組合情報管理簿（R10927現在）'!$A:$G,7,FALSE)</f>
        <v>#N/A</v>
      </c>
      <c r="G507" s="103" t="str">
        <f>IF(ISERROR(VLOOKUP(F507,'組合情報管理簿（R10927現在）'!$G:$I,3,FALSE)),"",VLOOKUP(F507,'組合情報管理簿（R10927現在）'!$G:$I,3,FALSE))</f>
        <v/>
      </c>
      <c r="H507" s="82" t="str">
        <f t="shared" si="28"/>
        <v/>
      </c>
      <c r="I507" s="99" t="str">
        <f>IF(B507=0,"",IF(ISERROR(VLOOKUP(E507,#REF!,2,FALSE)),"非該当","該当"))</f>
        <v/>
      </c>
      <c r="J507" s="99" t="str">
        <f t="shared" si="27"/>
        <v/>
      </c>
      <c r="K507" s="57">
        <f>①登録用リスト!C482</f>
        <v>0</v>
      </c>
      <c r="L507" s="51" t="e">
        <f>①登録用リスト!D482</f>
        <v>#N/A</v>
      </c>
    </row>
    <row r="508" spans="1:12" ht="17.25" customHeight="1" x14ac:dyDescent="0.15">
      <c r="A508" s="84">
        <v>475</v>
      </c>
      <c r="B508" s="87">
        <f>①登録用リスト!B483</f>
        <v>0</v>
      </c>
      <c r="C508" s="87" t="str">
        <f>IF(ISERROR(VLOOKUP(E508,'組合情報管理簿（R10927現在）'!$A:$G,7,FALSE)),"",VLOOKUP(E508,'組合情報管理簿（R10927現在）'!$A:$G,7,FALSE)&amp;"健康保険組合")</f>
        <v/>
      </c>
      <c r="D508" s="82" t="str">
        <f t="shared" si="26"/>
        <v/>
      </c>
      <c r="E508" s="103" t="str">
        <f>IF(ISERROR(VLOOKUP(B508,貼り付け用!$S:$V,4,FALSE)),"",VLOOKUP(B508,貼り付け用!$S:$V,4,FALSE))</f>
        <v/>
      </c>
      <c r="F508" s="87" t="e">
        <f>VLOOKUP(E508,'組合情報管理簿（R10927現在）'!$A:$G,7,FALSE)</f>
        <v>#N/A</v>
      </c>
      <c r="G508" s="103" t="str">
        <f>IF(ISERROR(VLOOKUP(F508,'組合情報管理簿（R10927現在）'!$G:$I,3,FALSE)),"",VLOOKUP(F508,'組合情報管理簿（R10927現在）'!$G:$I,3,FALSE))</f>
        <v/>
      </c>
      <c r="H508" s="82" t="str">
        <f t="shared" si="28"/>
        <v/>
      </c>
      <c r="I508" s="99" t="str">
        <f>IF(B508=0,"",IF(ISERROR(VLOOKUP(E508,#REF!,2,FALSE)),"非該当","該当"))</f>
        <v/>
      </c>
      <c r="J508" s="99" t="str">
        <f t="shared" si="27"/>
        <v/>
      </c>
      <c r="K508" s="57">
        <f>①登録用リスト!C483</f>
        <v>0</v>
      </c>
      <c r="L508" s="51" t="e">
        <f>①登録用リスト!D483</f>
        <v>#N/A</v>
      </c>
    </row>
    <row r="509" spans="1:12" ht="17.25" customHeight="1" x14ac:dyDescent="0.15">
      <c r="A509" s="84">
        <v>476</v>
      </c>
      <c r="B509" s="87">
        <f>①登録用リスト!B484</f>
        <v>0</v>
      </c>
      <c r="C509" s="87" t="str">
        <f>IF(ISERROR(VLOOKUP(E509,'組合情報管理簿（R10927現在）'!$A:$G,7,FALSE)),"",VLOOKUP(E509,'組合情報管理簿（R10927現在）'!$A:$G,7,FALSE)&amp;"健康保険組合")</f>
        <v/>
      </c>
      <c r="D509" s="82" t="str">
        <f t="shared" si="26"/>
        <v/>
      </c>
      <c r="E509" s="103" t="str">
        <f>IF(ISERROR(VLOOKUP(B509,貼り付け用!$S:$V,4,FALSE)),"",VLOOKUP(B509,貼り付け用!$S:$V,4,FALSE))</f>
        <v/>
      </c>
      <c r="F509" s="87" t="e">
        <f>VLOOKUP(E509,'組合情報管理簿（R10927現在）'!$A:$G,7,FALSE)</f>
        <v>#N/A</v>
      </c>
      <c r="G509" s="103" t="str">
        <f>IF(ISERROR(VLOOKUP(F509,'組合情報管理簿（R10927現在）'!$G:$I,3,FALSE)),"",VLOOKUP(F509,'組合情報管理簿（R10927現在）'!$G:$I,3,FALSE))</f>
        <v/>
      </c>
      <c r="H509" s="82" t="str">
        <f t="shared" si="28"/>
        <v/>
      </c>
      <c r="I509" s="99" t="str">
        <f>IF(B509=0,"",IF(ISERROR(VLOOKUP(E509,#REF!,2,FALSE)),"非該当","該当"))</f>
        <v/>
      </c>
      <c r="J509" s="99" t="str">
        <f t="shared" si="27"/>
        <v/>
      </c>
      <c r="K509" s="57">
        <f>①登録用リスト!C484</f>
        <v>0</v>
      </c>
      <c r="L509" s="51" t="e">
        <f>①登録用リスト!D484</f>
        <v>#N/A</v>
      </c>
    </row>
    <row r="510" spans="1:12" ht="17.25" customHeight="1" x14ac:dyDescent="0.15">
      <c r="A510" s="84">
        <v>477</v>
      </c>
      <c r="B510" s="87">
        <f>①登録用リスト!B485</f>
        <v>0</v>
      </c>
      <c r="C510" s="87" t="str">
        <f>IF(ISERROR(VLOOKUP(E510,'組合情報管理簿（R10927現在）'!$A:$G,7,FALSE)),"",VLOOKUP(E510,'組合情報管理簿（R10927現在）'!$A:$G,7,FALSE)&amp;"健康保険組合")</f>
        <v/>
      </c>
      <c r="D510" s="82" t="str">
        <f t="shared" si="26"/>
        <v/>
      </c>
      <c r="E510" s="103" t="str">
        <f>IF(ISERROR(VLOOKUP(B510,貼り付け用!$S:$V,4,FALSE)),"",VLOOKUP(B510,貼り付け用!$S:$V,4,FALSE))</f>
        <v/>
      </c>
      <c r="F510" s="87" t="e">
        <f>VLOOKUP(E510,'組合情報管理簿（R10927現在）'!$A:$G,7,FALSE)</f>
        <v>#N/A</v>
      </c>
      <c r="G510" s="103" t="str">
        <f>IF(ISERROR(VLOOKUP(F510,'組合情報管理簿（R10927現在）'!$G:$I,3,FALSE)),"",VLOOKUP(F510,'組合情報管理簿（R10927現在）'!$G:$I,3,FALSE))</f>
        <v/>
      </c>
      <c r="H510" s="82" t="str">
        <f t="shared" si="28"/>
        <v/>
      </c>
      <c r="I510" s="99" t="str">
        <f>IF(B510=0,"",IF(ISERROR(VLOOKUP(E510,#REF!,2,FALSE)),"非該当","該当"))</f>
        <v/>
      </c>
      <c r="J510" s="99" t="str">
        <f t="shared" si="27"/>
        <v/>
      </c>
      <c r="K510" s="57">
        <f>①登録用リスト!C485</f>
        <v>0</v>
      </c>
      <c r="L510" s="51" t="e">
        <f>①登録用リスト!D485</f>
        <v>#N/A</v>
      </c>
    </row>
    <row r="511" spans="1:12" ht="17.25" customHeight="1" x14ac:dyDescent="0.15">
      <c r="A511" s="84">
        <v>478</v>
      </c>
      <c r="B511" s="87">
        <f>①登録用リスト!B486</f>
        <v>0</v>
      </c>
      <c r="C511" s="87" t="str">
        <f>IF(ISERROR(VLOOKUP(E511,'組合情報管理簿（R10927現在）'!$A:$G,7,FALSE)),"",VLOOKUP(E511,'組合情報管理簿（R10927現在）'!$A:$G,7,FALSE)&amp;"健康保険組合")</f>
        <v/>
      </c>
      <c r="D511" s="82" t="str">
        <f t="shared" si="26"/>
        <v/>
      </c>
      <c r="E511" s="103" t="str">
        <f>IF(ISERROR(VLOOKUP(B511,貼り付け用!$S:$V,4,FALSE)),"",VLOOKUP(B511,貼り付け用!$S:$V,4,FALSE))</f>
        <v/>
      </c>
      <c r="F511" s="87" t="e">
        <f>VLOOKUP(E511,'組合情報管理簿（R10927現在）'!$A:$G,7,FALSE)</f>
        <v>#N/A</v>
      </c>
      <c r="G511" s="103" t="str">
        <f>IF(ISERROR(VLOOKUP(F511,'組合情報管理簿（R10927現在）'!$G:$I,3,FALSE)),"",VLOOKUP(F511,'組合情報管理簿（R10927現在）'!$G:$I,3,FALSE))</f>
        <v/>
      </c>
      <c r="H511" s="82" t="str">
        <f t="shared" si="28"/>
        <v/>
      </c>
      <c r="I511" s="99" t="str">
        <f>IF(B511=0,"",IF(ISERROR(VLOOKUP(E511,#REF!,2,FALSE)),"非該当","該当"))</f>
        <v/>
      </c>
      <c r="J511" s="99" t="str">
        <f t="shared" si="27"/>
        <v/>
      </c>
      <c r="K511" s="57">
        <f>①登録用リスト!C486</f>
        <v>0</v>
      </c>
      <c r="L511" s="51" t="e">
        <f>①登録用リスト!D486</f>
        <v>#N/A</v>
      </c>
    </row>
    <row r="512" spans="1:12" ht="17.25" customHeight="1" x14ac:dyDescent="0.15">
      <c r="A512" s="84">
        <v>479</v>
      </c>
      <c r="B512" s="87">
        <f>①登録用リスト!B487</f>
        <v>0</v>
      </c>
      <c r="C512" s="87" t="str">
        <f>IF(ISERROR(VLOOKUP(E512,'組合情報管理簿（R10927現在）'!$A:$G,7,FALSE)),"",VLOOKUP(E512,'組合情報管理簿（R10927現在）'!$A:$G,7,FALSE)&amp;"健康保険組合")</f>
        <v/>
      </c>
      <c r="D512" s="82" t="str">
        <f t="shared" si="26"/>
        <v/>
      </c>
      <c r="E512" s="103" t="str">
        <f>IF(ISERROR(VLOOKUP(B512,貼り付け用!$S:$V,4,FALSE)),"",VLOOKUP(B512,貼り付け用!$S:$V,4,FALSE))</f>
        <v/>
      </c>
      <c r="F512" s="87" t="e">
        <f>VLOOKUP(E512,'組合情報管理簿（R10927現在）'!$A:$G,7,FALSE)</f>
        <v>#N/A</v>
      </c>
      <c r="G512" s="103" t="str">
        <f>IF(ISERROR(VLOOKUP(F512,'組合情報管理簿（R10927現在）'!$G:$I,3,FALSE)),"",VLOOKUP(F512,'組合情報管理簿（R10927現在）'!$G:$I,3,FALSE))</f>
        <v/>
      </c>
      <c r="H512" s="82" t="str">
        <f t="shared" si="28"/>
        <v/>
      </c>
      <c r="I512" s="99" t="str">
        <f>IF(B512=0,"",IF(ISERROR(VLOOKUP(E512,#REF!,2,FALSE)),"非該当","該当"))</f>
        <v/>
      </c>
      <c r="J512" s="99" t="str">
        <f t="shared" si="27"/>
        <v/>
      </c>
      <c r="K512" s="57">
        <f>①登録用リスト!C487</f>
        <v>0</v>
      </c>
      <c r="L512" s="51" t="e">
        <f>①登録用リスト!D487</f>
        <v>#N/A</v>
      </c>
    </row>
    <row r="513" spans="1:12" ht="17.25" customHeight="1" x14ac:dyDescent="0.15">
      <c r="A513" s="84">
        <v>480</v>
      </c>
      <c r="B513" s="87">
        <f>①登録用リスト!B488</f>
        <v>0</v>
      </c>
      <c r="C513" s="87" t="str">
        <f>IF(ISERROR(VLOOKUP(E513,'組合情報管理簿（R10927現在）'!$A:$G,7,FALSE)),"",VLOOKUP(E513,'組合情報管理簿（R10927現在）'!$A:$G,7,FALSE)&amp;"健康保険組合")</f>
        <v/>
      </c>
      <c r="D513" s="82" t="str">
        <f t="shared" si="26"/>
        <v/>
      </c>
      <c r="E513" s="103" t="str">
        <f>IF(ISERROR(VLOOKUP(B513,貼り付け用!$S:$V,4,FALSE)),"",VLOOKUP(B513,貼り付け用!$S:$V,4,FALSE))</f>
        <v/>
      </c>
      <c r="F513" s="87" t="e">
        <f>VLOOKUP(E513,'組合情報管理簿（R10927現在）'!$A:$G,7,FALSE)</f>
        <v>#N/A</v>
      </c>
      <c r="G513" s="103" t="str">
        <f>IF(ISERROR(VLOOKUP(F513,'組合情報管理簿（R10927現在）'!$G:$I,3,FALSE)),"",VLOOKUP(F513,'組合情報管理簿（R10927現在）'!$G:$I,3,FALSE))</f>
        <v/>
      </c>
      <c r="H513" s="82" t="str">
        <f t="shared" si="28"/>
        <v/>
      </c>
      <c r="I513" s="99" t="str">
        <f>IF(B513=0,"",IF(ISERROR(VLOOKUP(E513,#REF!,2,FALSE)),"非該当","該当"))</f>
        <v/>
      </c>
      <c r="J513" s="99" t="str">
        <f t="shared" si="27"/>
        <v/>
      </c>
      <c r="K513" s="57">
        <f>①登録用リスト!C488</f>
        <v>0</v>
      </c>
      <c r="L513" s="51" t="e">
        <f>①登録用リスト!D488</f>
        <v>#N/A</v>
      </c>
    </row>
    <row r="514" spans="1:12" ht="17.25" customHeight="1" x14ac:dyDescent="0.15">
      <c r="A514" s="84">
        <v>481</v>
      </c>
      <c r="B514" s="87">
        <f>①登録用リスト!B489</f>
        <v>0</v>
      </c>
      <c r="C514" s="87" t="str">
        <f>IF(ISERROR(VLOOKUP(E514,'組合情報管理簿（R10927現在）'!$A:$G,7,FALSE)),"",VLOOKUP(E514,'組合情報管理簿（R10927現在）'!$A:$G,7,FALSE)&amp;"健康保険組合")</f>
        <v/>
      </c>
      <c r="D514" s="82" t="str">
        <f t="shared" si="26"/>
        <v/>
      </c>
      <c r="E514" s="103" t="str">
        <f>IF(ISERROR(VLOOKUP(B514,貼り付け用!$S:$V,4,FALSE)),"",VLOOKUP(B514,貼り付け用!$S:$V,4,FALSE))</f>
        <v/>
      </c>
      <c r="F514" s="87" t="e">
        <f>VLOOKUP(E514,'組合情報管理簿（R10927現在）'!$A:$G,7,FALSE)</f>
        <v>#N/A</v>
      </c>
      <c r="G514" s="103" t="str">
        <f>IF(ISERROR(VLOOKUP(F514,'組合情報管理簿（R10927現在）'!$G:$I,3,FALSE)),"",VLOOKUP(F514,'組合情報管理簿（R10927現在）'!$G:$I,3,FALSE))</f>
        <v/>
      </c>
      <c r="H514" s="82" t="str">
        <f t="shared" si="28"/>
        <v/>
      </c>
      <c r="I514" s="99" t="str">
        <f>IF(B514=0,"",IF(ISERROR(VLOOKUP(E514,#REF!,2,FALSE)),"非該当","該当"))</f>
        <v/>
      </c>
      <c r="J514" s="99" t="str">
        <f t="shared" si="27"/>
        <v/>
      </c>
      <c r="K514" s="57">
        <f>①登録用リスト!C489</f>
        <v>0</v>
      </c>
      <c r="L514" s="51" t="e">
        <f>①登録用リスト!D489</f>
        <v>#N/A</v>
      </c>
    </row>
    <row r="515" spans="1:12" ht="17.25" customHeight="1" x14ac:dyDescent="0.15">
      <c r="A515" s="84">
        <v>482</v>
      </c>
      <c r="B515" s="87">
        <f>①登録用リスト!B490</f>
        <v>0</v>
      </c>
      <c r="C515" s="87" t="str">
        <f>IF(ISERROR(VLOOKUP(E515,'組合情報管理簿（R10927現在）'!$A:$G,7,FALSE)),"",VLOOKUP(E515,'組合情報管理簿（R10927現在）'!$A:$G,7,FALSE)&amp;"健康保険組合")</f>
        <v/>
      </c>
      <c r="D515" s="82" t="str">
        <f t="shared" si="26"/>
        <v/>
      </c>
      <c r="E515" s="103" t="str">
        <f>IF(ISERROR(VLOOKUP(B515,貼り付け用!$S:$V,4,FALSE)),"",VLOOKUP(B515,貼り付け用!$S:$V,4,FALSE))</f>
        <v/>
      </c>
      <c r="F515" s="87" t="e">
        <f>VLOOKUP(E515,'組合情報管理簿（R10927現在）'!$A:$G,7,FALSE)</f>
        <v>#N/A</v>
      </c>
      <c r="G515" s="103" t="str">
        <f>IF(ISERROR(VLOOKUP(F515,'組合情報管理簿（R10927現在）'!$G:$I,3,FALSE)),"",VLOOKUP(F515,'組合情報管理簿（R10927現在）'!$G:$I,3,FALSE))</f>
        <v/>
      </c>
      <c r="H515" s="82" t="str">
        <f t="shared" si="28"/>
        <v/>
      </c>
      <c r="I515" s="99" t="str">
        <f>IF(B515=0,"",IF(ISERROR(VLOOKUP(E515,#REF!,2,FALSE)),"非該当","該当"))</f>
        <v/>
      </c>
      <c r="J515" s="99" t="str">
        <f t="shared" si="27"/>
        <v/>
      </c>
      <c r="K515" s="57">
        <f>①登録用リスト!C490</f>
        <v>0</v>
      </c>
      <c r="L515" s="51" t="e">
        <f>①登録用リスト!D490</f>
        <v>#N/A</v>
      </c>
    </row>
    <row r="516" spans="1:12" ht="17.25" customHeight="1" x14ac:dyDescent="0.15">
      <c r="A516" s="84">
        <v>483</v>
      </c>
      <c r="B516" s="87">
        <f>①登録用リスト!B491</f>
        <v>0</v>
      </c>
      <c r="C516" s="87" t="str">
        <f>IF(ISERROR(VLOOKUP(E516,'組合情報管理簿（R10927現在）'!$A:$G,7,FALSE)),"",VLOOKUP(E516,'組合情報管理簿（R10927現在）'!$A:$G,7,FALSE)&amp;"健康保険組合")</f>
        <v/>
      </c>
      <c r="D516" s="82" t="str">
        <f t="shared" si="26"/>
        <v/>
      </c>
      <c r="E516" s="103" t="str">
        <f>IF(ISERROR(VLOOKUP(B516,貼り付け用!$S:$V,4,FALSE)),"",VLOOKUP(B516,貼り付け用!$S:$V,4,FALSE))</f>
        <v/>
      </c>
      <c r="F516" s="87" t="e">
        <f>VLOOKUP(E516,'組合情報管理簿（R10927現在）'!$A:$G,7,FALSE)</f>
        <v>#N/A</v>
      </c>
      <c r="G516" s="103" t="str">
        <f>IF(ISERROR(VLOOKUP(F516,'組合情報管理簿（R10927現在）'!$G:$I,3,FALSE)),"",VLOOKUP(F516,'組合情報管理簿（R10927現在）'!$G:$I,3,FALSE))</f>
        <v/>
      </c>
      <c r="H516" s="82" t="str">
        <f t="shared" si="28"/>
        <v/>
      </c>
      <c r="I516" s="99" t="str">
        <f>IF(B516=0,"",IF(ISERROR(VLOOKUP(E516,#REF!,2,FALSE)),"非該当","該当"))</f>
        <v/>
      </c>
      <c r="J516" s="99" t="str">
        <f t="shared" si="27"/>
        <v/>
      </c>
      <c r="K516" s="57">
        <f>①登録用リスト!C491</f>
        <v>0</v>
      </c>
      <c r="L516" s="51" t="e">
        <f>①登録用リスト!D491</f>
        <v>#N/A</v>
      </c>
    </row>
    <row r="517" spans="1:12" ht="17.25" customHeight="1" x14ac:dyDescent="0.15">
      <c r="A517" s="84">
        <v>484</v>
      </c>
      <c r="B517" s="87">
        <f>①登録用リスト!B492</f>
        <v>0</v>
      </c>
      <c r="C517" s="87" t="str">
        <f>IF(ISERROR(VLOOKUP(E517,'組合情報管理簿（R10927現在）'!$A:$G,7,FALSE)),"",VLOOKUP(E517,'組合情報管理簿（R10927現在）'!$A:$G,7,FALSE)&amp;"健康保険組合")</f>
        <v/>
      </c>
      <c r="D517" s="82" t="str">
        <f t="shared" si="26"/>
        <v/>
      </c>
      <c r="E517" s="103" t="str">
        <f>IF(ISERROR(VLOOKUP(B517,貼り付け用!$S:$V,4,FALSE)),"",VLOOKUP(B517,貼り付け用!$S:$V,4,FALSE))</f>
        <v/>
      </c>
      <c r="F517" s="87" t="e">
        <f>VLOOKUP(E517,'組合情報管理簿（R10927現在）'!$A:$G,7,FALSE)</f>
        <v>#N/A</v>
      </c>
      <c r="G517" s="103" t="str">
        <f>IF(ISERROR(VLOOKUP(F517,'組合情報管理簿（R10927現在）'!$G:$I,3,FALSE)),"",VLOOKUP(F517,'組合情報管理簿（R10927現在）'!$G:$I,3,FALSE))</f>
        <v/>
      </c>
      <c r="H517" s="82" t="str">
        <f t="shared" si="28"/>
        <v/>
      </c>
      <c r="I517" s="99" t="str">
        <f>IF(B517=0,"",IF(ISERROR(VLOOKUP(E517,#REF!,2,FALSE)),"非該当","該当"))</f>
        <v/>
      </c>
      <c r="J517" s="99" t="str">
        <f t="shared" si="27"/>
        <v/>
      </c>
      <c r="K517" s="57">
        <f>①登録用リスト!C492</f>
        <v>0</v>
      </c>
      <c r="L517" s="51" t="e">
        <f>①登録用リスト!D492</f>
        <v>#N/A</v>
      </c>
    </row>
    <row r="518" spans="1:12" ht="17.25" customHeight="1" x14ac:dyDescent="0.15">
      <c r="A518" s="84">
        <v>485</v>
      </c>
      <c r="B518" s="87">
        <f>①登録用リスト!B493</f>
        <v>0</v>
      </c>
      <c r="C518" s="87" t="str">
        <f>IF(ISERROR(VLOOKUP(E518,'組合情報管理簿（R10927現在）'!$A:$G,7,FALSE)),"",VLOOKUP(E518,'組合情報管理簿（R10927現在）'!$A:$G,7,FALSE)&amp;"健康保険組合")</f>
        <v/>
      </c>
      <c r="D518" s="82" t="str">
        <f t="shared" si="26"/>
        <v/>
      </c>
      <c r="E518" s="103" t="str">
        <f>IF(ISERROR(VLOOKUP(B518,貼り付け用!$S:$V,4,FALSE)),"",VLOOKUP(B518,貼り付け用!$S:$V,4,FALSE))</f>
        <v/>
      </c>
      <c r="F518" s="87" t="e">
        <f>VLOOKUP(E518,'組合情報管理簿（R10927現在）'!$A:$G,7,FALSE)</f>
        <v>#N/A</v>
      </c>
      <c r="G518" s="103" t="str">
        <f>IF(ISERROR(VLOOKUP(F518,'組合情報管理簿（R10927現在）'!$G:$I,3,FALSE)),"",VLOOKUP(F518,'組合情報管理簿（R10927現在）'!$G:$I,3,FALSE))</f>
        <v/>
      </c>
      <c r="H518" s="82" t="str">
        <f t="shared" si="28"/>
        <v/>
      </c>
      <c r="I518" s="99" t="str">
        <f>IF(B518=0,"",IF(ISERROR(VLOOKUP(E518,#REF!,2,FALSE)),"非該当","該当"))</f>
        <v/>
      </c>
      <c r="J518" s="99" t="str">
        <f t="shared" si="27"/>
        <v/>
      </c>
      <c r="K518" s="57">
        <f>①登録用リスト!C493</f>
        <v>0</v>
      </c>
      <c r="L518" s="51" t="e">
        <f>①登録用リスト!D493</f>
        <v>#N/A</v>
      </c>
    </row>
    <row r="519" spans="1:12" ht="17.25" customHeight="1" x14ac:dyDescent="0.15">
      <c r="A519" s="84">
        <v>486</v>
      </c>
      <c r="B519" s="87">
        <f>①登録用リスト!B494</f>
        <v>0</v>
      </c>
      <c r="C519" s="87" t="str">
        <f>IF(ISERROR(VLOOKUP(E519,'組合情報管理簿（R10927現在）'!$A:$G,7,FALSE)),"",VLOOKUP(E519,'組合情報管理簿（R10927現在）'!$A:$G,7,FALSE)&amp;"健康保険組合")</f>
        <v/>
      </c>
      <c r="D519" s="82" t="str">
        <f t="shared" si="26"/>
        <v/>
      </c>
      <c r="E519" s="103" t="str">
        <f>IF(ISERROR(VLOOKUP(B519,貼り付け用!$S:$V,4,FALSE)),"",VLOOKUP(B519,貼り付け用!$S:$V,4,FALSE))</f>
        <v/>
      </c>
      <c r="F519" s="87" t="e">
        <f>VLOOKUP(E519,'組合情報管理簿（R10927現在）'!$A:$G,7,FALSE)</f>
        <v>#N/A</v>
      </c>
      <c r="G519" s="103" t="str">
        <f>IF(ISERROR(VLOOKUP(F519,'組合情報管理簿（R10927現在）'!$G:$I,3,FALSE)),"",VLOOKUP(F519,'組合情報管理簿（R10927現在）'!$G:$I,3,FALSE))</f>
        <v/>
      </c>
      <c r="H519" s="82" t="str">
        <f t="shared" si="28"/>
        <v/>
      </c>
      <c r="I519" s="99" t="str">
        <f>IF(B519=0,"",IF(ISERROR(VLOOKUP(E519,#REF!,2,FALSE)),"非該当","該当"))</f>
        <v/>
      </c>
      <c r="J519" s="99" t="str">
        <f t="shared" si="27"/>
        <v/>
      </c>
      <c r="K519" s="57">
        <f>①登録用リスト!C494</f>
        <v>0</v>
      </c>
      <c r="L519" s="51" t="e">
        <f>①登録用リスト!D494</f>
        <v>#N/A</v>
      </c>
    </row>
    <row r="520" spans="1:12" ht="17.25" customHeight="1" x14ac:dyDescent="0.15">
      <c r="A520" s="84">
        <v>487</v>
      </c>
      <c r="B520" s="87">
        <f>①登録用リスト!B495</f>
        <v>0</v>
      </c>
      <c r="C520" s="87" t="str">
        <f>IF(ISERROR(VLOOKUP(E520,'組合情報管理簿（R10927現在）'!$A:$G,7,FALSE)),"",VLOOKUP(E520,'組合情報管理簿（R10927現在）'!$A:$G,7,FALSE)&amp;"健康保険組合")</f>
        <v/>
      </c>
      <c r="D520" s="82" t="str">
        <f t="shared" si="26"/>
        <v/>
      </c>
      <c r="E520" s="103" t="str">
        <f>IF(ISERROR(VLOOKUP(B520,貼り付け用!$S:$V,4,FALSE)),"",VLOOKUP(B520,貼り付け用!$S:$V,4,FALSE))</f>
        <v/>
      </c>
      <c r="F520" s="87" t="e">
        <f>VLOOKUP(E520,'組合情報管理簿（R10927現在）'!$A:$G,7,FALSE)</f>
        <v>#N/A</v>
      </c>
      <c r="G520" s="103" t="str">
        <f>IF(ISERROR(VLOOKUP(F520,'組合情報管理簿（R10927現在）'!$G:$I,3,FALSE)),"",VLOOKUP(F520,'組合情報管理簿（R10927現在）'!$G:$I,3,FALSE))</f>
        <v/>
      </c>
      <c r="H520" s="82" t="str">
        <f t="shared" si="28"/>
        <v/>
      </c>
      <c r="I520" s="99" t="str">
        <f>IF(B520=0,"",IF(ISERROR(VLOOKUP(E520,#REF!,2,FALSE)),"非該当","該当"))</f>
        <v/>
      </c>
      <c r="J520" s="99" t="str">
        <f t="shared" si="27"/>
        <v/>
      </c>
      <c r="K520" s="57">
        <f>①登録用リスト!C495</f>
        <v>0</v>
      </c>
      <c r="L520" s="51" t="e">
        <f>①登録用リスト!D495</f>
        <v>#N/A</v>
      </c>
    </row>
    <row r="521" spans="1:12" ht="17.25" customHeight="1" x14ac:dyDescent="0.15">
      <c r="A521" s="84">
        <v>488</v>
      </c>
      <c r="B521" s="87">
        <f>①登録用リスト!B496</f>
        <v>0</v>
      </c>
      <c r="C521" s="87" t="str">
        <f>IF(ISERROR(VLOOKUP(E521,'組合情報管理簿（R10927現在）'!$A:$G,7,FALSE)),"",VLOOKUP(E521,'組合情報管理簿（R10927現在）'!$A:$G,7,FALSE)&amp;"健康保険組合")</f>
        <v/>
      </c>
      <c r="D521" s="82" t="str">
        <f t="shared" si="26"/>
        <v/>
      </c>
      <c r="E521" s="103" t="str">
        <f>IF(ISERROR(VLOOKUP(B521,貼り付け用!$S:$V,4,FALSE)),"",VLOOKUP(B521,貼り付け用!$S:$V,4,FALSE))</f>
        <v/>
      </c>
      <c r="F521" s="87" t="e">
        <f>VLOOKUP(E521,'組合情報管理簿（R10927現在）'!$A:$G,7,FALSE)</f>
        <v>#N/A</v>
      </c>
      <c r="G521" s="103" t="str">
        <f>IF(ISERROR(VLOOKUP(F521,'組合情報管理簿（R10927現在）'!$G:$I,3,FALSE)),"",VLOOKUP(F521,'組合情報管理簿（R10927現在）'!$G:$I,3,FALSE))</f>
        <v/>
      </c>
      <c r="H521" s="82" t="str">
        <f t="shared" si="28"/>
        <v/>
      </c>
      <c r="I521" s="99" t="str">
        <f>IF(B521=0,"",IF(ISERROR(VLOOKUP(E521,#REF!,2,FALSE)),"非該当","該当"))</f>
        <v/>
      </c>
      <c r="J521" s="99" t="str">
        <f t="shared" si="27"/>
        <v/>
      </c>
      <c r="K521" s="57">
        <f>①登録用リスト!C496</f>
        <v>0</v>
      </c>
      <c r="L521" s="51" t="e">
        <f>①登録用リスト!D496</f>
        <v>#N/A</v>
      </c>
    </row>
    <row r="522" spans="1:12" ht="17.25" customHeight="1" x14ac:dyDescent="0.15">
      <c r="A522" s="84">
        <v>489</v>
      </c>
      <c r="B522" s="87">
        <f>①登録用リスト!B497</f>
        <v>0</v>
      </c>
      <c r="C522" s="87" t="str">
        <f>IF(ISERROR(VLOOKUP(E522,'組合情報管理簿（R10927現在）'!$A:$G,7,FALSE)),"",VLOOKUP(E522,'組合情報管理簿（R10927現在）'!$A:$G,7,FALSE)&amp;"健康保険組合")</f>
        <v/>
      </c>
      <c r="D522" s="82" t="str">
        <f t="shared" si="26"/>
        <v/>
      </c>
      <c r="E522" s="103" t="str">
        <f>IF(ISERROR(VLOOKUP(B522,貼り付け用!$S:$V,4,FALSE)),"",VLOOKUP(B522,貼り付け用!$S:$V,4,FALSE))</f>
        <v/>
      </c>
      <c r="F522" s="87" t="e">
        <f>VLOOKUP(E522,'組合情報管理簿（R10927現在）'!$A:$G,7,FALSE)</f>
        <v>#N/A</v>
      </c>
      <c r="G522" s="103" t="str">
        <f>IF(ISERROR(VLOOKUP(F522,'組合情報管理簿（R10927現在）'!$G:$I,3,FALSE)),"",VLOOKUP(F522,'組合情報管理簿（R10927現在）'!$G:$I,3,FALSE))</f>
        <v/>
      </c>
      <c r="H522" s="82" t="str">
        <f t="shared" si="28"/>
        <v/>
      </c>
      <c r="I522" s="99" t="str">
        <f>IF(B522=0,"",IF(ISERROR(VLOOKUP(E522,#REF!,2,FALSE)),"非該当","該当"))</f>
        <v/>
      </c>
      <c r="J522" s="99" t="str">
        <f t="shared" si="27"/>
        <v/>
      </c>
      <c r="K522" s="57">
        <f>①登録用リスト!C497</f>
        <v>0</v>
      </c>
      <c r="L522" s="51" t="e">
        <f>①登録用リスト!D497</f>
        <v>#N/A</v>
      </c>
    </row>
    <row r="523" spans="1:12" ht="17.25" customHeight="1" x14ac:dyDescent="0.15">
      <c r="A523" s="84">
        <v>490</v>
      </c>
      <c r="B523" s="87">
        <f>①登録用リスト!B498</f>
        <v>0</v>
      </c>
      <c r="C523" s="87" t="str">
        <f>IF(ISERROR(VLOOKUP(E523,'組合情報管理簿（R10927現在）'!$A:$G,7,FALSE)),"",VLOOKUP(E523,'組合情報管理簿（R10927現在）'!$A:$G,7,FALSE)&amp;"健康保険組合")</f>
        <v/>
      </c>
      <c r="D523" s="82" t="str">
        <f t="shared" si="26"/>
        <v/>
      </c>
      <c r="E523" s="103" t="str">
        <f>IF(ISERROR(VLOOKUP(B523,貼り付け用!$S:$V,4,FALSE)),"",VLOOKUP(B523,貼り付け用!$S:$V,4,FALSE))</f>
        <v/>
      </c>
      <c r="F523" s="87" t="e">
        <f>VLOOKUP(E523,'組合情報管理簿（R10927現在）'!$A:$G,7,FALSE)</f>
        <v>#N/A</v>
      </c>
      <c r="G523" s="103" t="str">
        <f>IF(ISERROR(VLOOKUP(F523,'組合情報管理簿（R10927現在）'!$G:$I,3,FALSE)),"",VLOOKUP(F523,'組合情報管理簿（R10927現在）'!$G:$I,3,FALSE))</f>
        <v/>
      </c>
      <c r="H523" s="82" t="str">
        <f t="shared" si="28"/>
        <v/>
      </c>
      <c r="I523" s="99" t="str">
        <f>IF(B523=0,"",IF(ISERROR(VLOOKUP(E523,#REF!,2,FALSE)),"非該当","該当"))</f>
        <v/>
      </c>
      <c r="J523" s="99" t="str">
        <f t="shared" si="27"/>
        <v/>
      </c>
      <c r="K523" s="57">
        <f>①登録用リスト!C498</f>
        <v>0</v>
      </c>
      <c r="L523" s="51" t="e">
        <f>①登録用リスト!D498</f>
        <v>#N/A</v>
      </c>
    </row>
    <row r="524" spans="1:12" ht="17.25" customHeight="1" x14ac:dyDescent="0.15">
      <c r="A524" s="84">
        <v>491</v>
      </c>
      <c r="B524" s="87">
        <f>①登録用リスト!B499</f>
        <v>0</v>
      </c>
      <c r="C524" s="87" t="str">
        <f>IF(ISERROR(VLOOKUP(E524,'組合情報管理簿（R10927現在）'!$A:$G,7,FALSE)),"",VLOOKUP(E524,'組合情報管理簿（R10927現在）'!$A:$G,7,FALSE)&amp;"健康保険組合")</f>
        <v/>
      </c>
      <c r="D524" s="82" t="str">
        <f t="shared" si="26"/>
        <v/>
      </c>
      <c r="E524" s="103" t="str">
        <f>IF(ISERROR(VLOOKUP(B524,貼り付け用!$S:$V,4,FALSE)),"",VLOOKUP(B524,貼り付け用!$S:$V,4,FALSE))</f>
        <v/>
      </c>
      <c r="F524" s="87" t="e">
        <f>VLOOKUP(E524,'組合情報管理簿（R10927現在）'!$A:$G,7,FALSE)</f>
        <v>#N/A</v>
      </c>
      <c r="G524" s="103" t="str">
        <f>IF(ISERROR(VLOOKUP(F524,'組合情報管理簿（R10927現在）'!$G:$I,3,FALSE)),"",VLOOKUP(F524,'組合情報管理簿（R10927現在）'!$G:$I,3,FALSE))</f>
        <v/>
      </c>
      <c r="H524" s="82" t="str">
        <f t="shared" si="28"/>
        <v/>
      </c>
      <c r="I524" s="99" t="str">
        <f>IF(B524=0,"",IF(ISERROR(VLOOKUP(E524,#REF!,2,FALSE)),"非該当","該当"))</f>
        <v/>
      </c>
      <c r="J524" s="99" t="str">
        <f t="shared" si="27"/>
        <v/>
      </c>
      <c r="K524" s="57">
        <f>①登録用リスト!C499</f>
        <v>0</v>
      </c>
      <c r="L524" s="51" t="e">
        <f>①登録用リスト!D499</f>
        <v>#N/A</v>
      </c>
    </row>
    <row r="525" spans="1:12" ht="17.25" customHeight="1" x14ac:dyDescent="0.15">
      <c r="A525" s="84">
        <v>492</v>
      </c>
      <c r="B525" s="87">
        <f>①登録用リスト!B500</f>
        <v>0</v>
      </c>
      <c r="C525" s="87" t="str">
        <f>IF(ISERROR(VLOOKUP(E525,'組合情報管理簿（R10927現在）'!$A:$G,7,FALSE)),"",VLOOKUP(E525,'組合情報管理簿（R10927現在）'!$A:$G,7,FALSE)&amp;"健康保険組合")</f>
        <v/>
      </c>
      <c r="D525" s="82" t="str">
        <f t="shared" si="26"/>
        <v/>
      </c>
      <c r="E525" s="103" t="str">
        <f>IF(ISERROR(VLOOKUP(B525,貼り付け用!$S:$V,4,FALSE)),"",VLOOKUP(B525,貼り付け用!$S:$V,4,FALSE))</f>
        <v/>
      </c>
      <c r="F525" s="87" t="e">
        <f>VLOOKUP(E525,'組合情報管理簿（R10927現在）'!$A:$G,7,FALSE)</f>
        <v>#N/A</v>
      </c>
      <c r="G525" s="103" t="str">
        <f>IF(ISERROR(VLOOKUP(F525,'組合情報管理簿（R10927現在）'!$G:$I,3,FALSE)),"",VLOOKUP(F525,'組合情報管理簿（R10927現在）'!$G:$I,3,FALSE))</f>
        <v/>
      </c>
      <c r="H525" s="82" t="str">
        <f t="shared" si="28"/>
        <v/>
      </c>
      <c r="I525" s="99" t="str">
        <f>IF(B525=0,"",IF(ISERROR(VLOOKUP(E525,#REF!,2,FALSE)),"非該当","該当"))</f>
        <v/>
      </c>
      <c r="J525" s="99" t="str">
        <f t="shared" si="27"/>
        <v/>
      </c>
      <c r="K525" s="57">
        <f>①登録用リスト!C500</f>
        <v>0</v>
      </c>
      <c r="L525" s="51" t="e">
        <f>①登録用リスト!D500</f>
        <v>#N/A</v>
      </c>
    </row>
    <row r="526" spans="1:12" ht="17.25" customHeight="1" x14ac:dyDescent="0.15">
      <c r="A526" s="84">
        <v>493</v>
      </c>
      <c r="B526" s="87">
        <f>①登録用リスト!B501</f>
        <v>0</v>
      </c>
      <c r="C526" s="87" t="str">
        <f>IF(ISERROR(VLOOKUP(E526,'組合情報管理簿（R10927現在）'!$A:$G,7,FALSE)),"",VLOOKUP(E526,'組合情報管理簿（R10927現在）'!$A:$G,7,FALSE)&amp;"健康保険組合")</f>
        <v/>
      </c>
      <c r="D526" s="82" t="str">
        <f t="shared" si="26"/>
        <v/>
      </c>
      <c r="E526" s="103" t="str">
        <f>IF(ISERROR(VLOOKUP(B526,貼り付け用!$S:$V,4,FALSE)),"",VLOOKUP(B526,貼り付け用!$S:$V,4,FALSE))</f>
        <v/>
      </c>
      <c r="F526" s="87" t="e">
        <f>VLOOKUP(E526,'組合情報管理簿（R10927現在）'!$A:$G,7,FALSE)</f>
        <v>#N/A</v>
      </c>
      <c r="G526" s="103" t="str">
        <f>IF(ISERROR(VLOOKUP(F526,'組合情報管理簿（R10927現在）'!$G:$I,3,FALSE)),"",VLOOKUP(F526,'組合情報管理簿（R10927現在）'!$G:$I,3,FALSE))</f>
        <v/>
      </c>
      <c r="H526" s="82" t="str">
        <f t="shared" si="28"/>
        <v/>
      </c>
      <c r="I526" s="99" t="str">
        <f>IF(B526=0,"",IF(ISERROR(VLOOKUP(E526,#REF!,2,FALSE)),"非該当","該当"))</f>
        <v/>
      </c>
      <c r="J526" s="99" t="str">
        <f t="shared" si="27"/>
        <v/>
      </c>
      <c r="K526" s="57">
        <f>①登録用リスト!C501</f>
        <v>0</v>
      </c>
      <c r="L526" s="51" t="e">
        <f>①登録用リスト!D501</f>
        <v>#N/A</v>
      </c>
    </row>
    <row r="527" spans="1:12" ht="17.25" customHeight="1" x14ac:dyDescent="0.15">
      <c r="A527" s="84">
        <v>494</v>
      </c>
      <c r="B527" s="87">
        <f>①登録用リスト!B502</f>
        <v>0</v>
      </c>
      <c r="C527" s="87" t="str">
        <f>IF(ISERROR(VLOOKUP(E527,'組合情報管理簿（R10927現在）'!$A:$G,7,FALSE)),"",VLOOKUP(E527,'組合情報管理簿（R10927現在）'!$A:$G,7,FALSE)&amp;"健康保険組合")</f>
        <v/>
      </c>
      <c r="D527" s="82" t="str">
        <f t="shared" si="26"/>
        <v/>
      </c>
      <c r="E527" s="103" t="str">
        <f>IF(ISERROR(VLOOKUP(B527,貼り付け用!$S:$V,4,FALSE)),"",VLOOKUP(B527,貼り付け用!$S:$V,4,FALSE))</f>
        <v/>
      </c>
      <c r="F527" s="87" t="e">
        <f>VLOOKUP(E527,'組合情報管理簿（R10927現在）'!$A:$G,7,FALSE)</f>
        <v>#N/A</v>
      </c>
      <c r="G527" s="103" t="str">
        <f>IF(ISERROR(VLOOKUP(F527,'組合情報管理簿（R10927現在）'!$G:$I,3,FALSE)),"",VLOOKUP(F527,'組合情報管理簿（R10927現在）'!$G:$I,3,FALSE))</f>
        <v/>
      </c>
      <c r="H527" s="82" t="str">
        <f t="shared" si="28"/>
        <v/>
      </c>
      <c r="I527" s="99" t="str">
        <f>IF(B527=0,"",IF(ISERROR(VLOOKUP(E527,#REF!,2,FALSE)),"非該当","該当"))</f>
        <v/>
      </c>
      <c r="J527" s="99" t="str">
        <f t="shared" si="27"/>
        <v/>
      </c>
      <c r="K527" s="57">
        <f>①登録用リスト!C502</f>
        <v>0</v>
      </c>
      <c r="L527" s="51" t="e">
        <f>①登録用リスト!D502</f>
        <v>#N/A</v>
      </c>
    </row>
    <row r="528" spans="1:12" ht="17.25" customHeight="1" x14ac:dyDescent="0.15">
      <c r="A528" s="84">
        <v>495</v>
      </c>
      <c r="B528" s="87">
        <f>①登録用リスト!B503</f>
        <v>0</v>
      </c>
      <c r="C528" s="87" t="str">
        <f>IF(ISERROR(VLOOKUP(E528,'組合情報管理簿（R10927現在）'!$A:$G,7,FALSE)),"",VLOOKUP(E528,'組合情報管理簿（R10927現在）'!$A:$G,7,FALSE)&amp;"健康保険組合")</f>
        <v/>
      </c>
      <c r="D528" s="82" t="str">
        <f t="shared" si="26"/>
        <v/>
      </c>
      <c r="E528" s="103" t="str">
        <f>IF(ISERROR(VLOOKUP(B528,貼り付け用!$S:$V,4,FALSE)),"",VLOOKUP(B528,貼り付け用!$S:$V,4,FALSE))</f>
        <v/>
      </c>
      <c r="F528" s="87" t="e">
        <f>VLOOKUP(E528,'組合情報管理簿（R10927現在）'!$A:$G,7,FALSE)</f>
        <v>#N/A</v>
      </c>
      <c r="G528" s="103" t="str">
        <f>IF(ISERROR(VLOOKUP(F528,'組合情報管理簿（R10927現在）'!$G:$I,3,FALSE)),"",VLOOKUP(F528,'組合情報管理簿（R10927現在）'!$G:$I,3,FALSE))</f>
        <v/>
      </c>
      <c r="H528" s="82" t="str">
        <f t="shared" si="28"/>
        <v/>
      </c>
      <c r="I528" s="99" t="str">
        <f>IF(B528=0,"",IF(ISERROR(VLOOKUP(E528,#REF!,2,FALSE)),"非該当","該当"))</f>
        <v/>
      </c>
      <c r="J528" s="99" t="str">
        <f t="shared" si="27"/>
        <v/>
      </c>
      <c r="K528" s="57">
        <f>①登録用リスト!C503</f>
        <v>0</v>
      </c>
      <c r="L528" s="51" t="e">
        <f>①登録用リスト!D503</f>
        <v>#N/A</v>
      </c>
    </row>
    <row r="529" spans="1:12" ht="17.25" customHeight="1" x14ac:dyDescent="0.15">
      <c r="A529" s="84">
        <v>496</v>
      </c>
      <c r="B529" s="87">
        <f>①登録用リスト!B504</f>
        <v>0</v>
      </c>
      <c r="C529" s="87" t="str">
        <f>IF(ISERROR(VLOOKUP(E529,'組合情報管理簿（R10927現在）'!$A:$G,7,FALSE)),"",VLOOKUP(E529,'組合情報管理簿（R10927現在）'!$A:$G,7,FALSE)&amp;"健康保険組合")</f>
        <v/>
      </c>
      <c r="D529" s="82" t="str">
        <f t="shared" si="26"/>
        <v/>
      </c>
      <c r="E529" s="103" t="str">
        <f>IF(ISERROR(VLOOKUP(B529,貼り付け用!$S:$V,4,FALSE)),"",VLOOKUP(B529,貼り付け用!$S:$V,4,FALSE))</f>
        <v/>
      </c>
      <c r="F529" s="87" t="e">
        <f>VLOOKUP(E529,'組合情報管理簿（R10927現在）'!$A:$G,7,FALSE)</f>
        <v>#N/A</v>
      </c>
      <c r="G529" s="103" t="str">
        <f>IF(ISERROR(VLOOKUP(F529,'組合情報管理簿（R10927現在）'!$G:$I,3,FALSE)),"",VLOOKUP(F529,'組合情報管理簿（R10927現在）'!$G:$I,3,FALSE))</f>
        <v/>
      </c>
      <c r="H529" s="82" t="str">
        <f t="shared" si="28"/>
        <v/>
      </c>
      <c r="I529" s="99" t="str">
        <f>IF(B529=0,"",IF(ISERROR(VLOOKUP(E529,#REF!,2,FALSE)),"非該当","該当"))</f>
        <v/>
      </c>
      <c r="J529" s="99" t="str">
        <f t="shared" si="27"/>
        <v/>
      </c>
      <c r="K529" s="57">
        <f>①登録用リスト!C504</f>
        <v>0</v>
      </c>
      <c r="L529" s="51" t="e">
        <f>①登録用リスト!D504</f>
        <v>#N/A</v>
      </c>
    </row>
    <row r="530" spans="1:12" ht="17.25" customHeight="1" x14ac:dyDescent="0.15">
      <c r="A530" s="84">
        <v>497</v>
      </c>
      <c r="B530" s="87">
        <f>①登録用リスト!B505</f>
        <v>0</v>
      </c>
      <c r="C530" s="87" t="str">
        <f>IF(ISERROR(VLOOKUP(E530,'組合情報管理簿（R10927現在）'!$A:$G,7,FALSE)),"",VLOOKUP(E530,'組合情報管理簿（R10927現在）'!$A:$G,7,FALSE)&amp;"健康保険組合")</f>
        <v/>
      </c>
      <c r="D530" s="82" t="str">
        <f t="shared" si="26"/>
        <v/>
      </c>
      <c r="E530" s="103" t="str">
        <f>IF(ISERROR(VLOOKUP(B530,貼り付け用!$S:$V,4,FALSE)),"",VLOOKUP(B530,貼り付け用!$S:$V,4,FALSE))</f>
        <v/>
      </c>
      <c r="F530" s="87" t="e">
        <f>VLOOKUP(E530,'組合情報管理簿（R10927現在）'!$A:$G,7,FALSE)</f>
        <v>#N/A</v>
      </c>
      <c r="G530" s="103" t="str">
        <f>IF(ISERROR(VLOOKUP(F530,'組合情報管理簿（R10927現在）'!$G:$I,3,FALSE)),"",VLOOKUP(F530,'組合情報管理簿（R10927現在）'!$G:$I,3,FALSE))</f>
        <v/>
      </c>
      <c r="H530" s="82" t="str">
        <f t="shared" si="28"/>
        <v/>
      </c>
      <c r="I530" s="99" t="str">
        <f>IF(B530=0,"",IF(ISERROR(VLOOKUP(E530,#REF!,2,FALSE)),"非該当","該当"))</f>
        <v/>
      </c>
      <c r="J530" s="99" t="str">
        <f t="shared" si="27"/>
        <v/>
      </c>
      <c r="K530" s="57">
        <f>①登録用リスト!C505</f>
        <v>0</v>
      </c>
      <c r="L530" s="51" t="e">
        <f>①登録用リスト!D505</f>
        <v>#N/A</v>
      </c>
    </row>
    <row r="531" spans="1:12" ht="17.25" customHeight="1" x14ac:dyDescent="0.15">
      <c r="A531" s="84">
        <v>498</v>
      </c>
      <c r="B531" s="87">
        <f>①登録用リスト!B506</f>
        <v>0</v>
      </c>
      <c r="C531" s="87" t="str">
        <f>IF(ISERROR(VLOOKUP(E531,'組合情報管理簿（R10927現在）'!$A:$G,7,FALSE)),"",VLOOKUP(E531,'組合情報管理簿（R10927現在）'!$A:$G,7,FALSE)&amp;"健康保険組合")</f>
        <v/>
      </c>
      <c r="D531" s="82" t="str">
        <f t="shared" si="26"/>
        <v/>
      </c>
      <c r="E531" s="103" t="str">
        <f>IF(ISERROR(VLOOKUP(B531,貼り付け用!$S:$V,4,FALSE)),"",VLOOKUP(B531,貼り付け用!$S:$V,4,FALSE))</f>
        <v/>
      </c>
      <c r="F531" s="87" t="e">
        <f>VLOOKUP(E531,'組合情報管理簿（R10927現在）'!$A:$G,7,FALSE)</f>
        <v>#N/A</v>
      </c>
      <c r="G531" s="103" t="str">
        <f>IF(ISERROR(VLOOKUP(F531,'組合情報管理簿（R10927現在）'!$G:$I,3,FALSE)),"",VLOOKUP(F531,'組合情報管理簿（R10927現在）'!$G:$I,3,FALSE))</f>
        <v/>
      </c>
      <c r="H531" s="82" t="str">
        <f t="shared" si="28"/>
        <v/>
      </c>
      <c r="I531" s="99" t="str">
        <f>IF(B531=0,"",IF(ISERROR(VLOOKUP(E531,#REF!,2,FALSE)),"非該当","該当"))</f>
        <v/>
      </c>
      <c r="J531" s="99" t="str">
        <f t="shared" si="27"/>
        <v/>
      </c>
      <c r="K531" s="57">
        <f>①登録用リスト!C506</f>
        <v>0</v>
      </c>
      <c r="L531" s="51" t="e">
        <f>①登録用リスト!D506</f>
        <v>#N/A</v>
      </c>
    </row>
    <row r="532" spans="1:12" ht="17.25" customHeight="1" x14ac:dyDescent="0.15">
      <c r="A532" s="84">
        <v>499</v>
      </c>
      <c r="B532" s="87">
        <f>①登録用リスト!B507</f>
        <v>0</v>
      </c>
      <c r="C532" s="87" t="str">
        <f>IF(ISERROR(VLOOKUP(E532,'組合情報管理簿（R10927現在）'!$A:$G,7,FALSE)),"",VLOOKUP(E532,'組合情報管理簿（R10927現在）'!$A:$G,7,FALSE)&amp;"健康保険組合")</f>
        <v/>
      </c>
      <c r="D532" s="82" t="str">
        <f t="shared" si="26"/>
        <v/>
      </c>
      <c r="E532" s="103" t="str">
        <f>IF(ISERROR(VLOOKUP(B532,貼り付け用!$S:$V,4,FALSE)),"",VLOOKUP(B532,貼り付け用!$S:$V,4,FALSE))</f>
        <v/>
      </c>
      <c r="F532" s="87" t="e">
        <f>VLOOKUP(E532,'組合情報管理簿（R10927現在）'!$A:$G,7,FALSE)</f>
        <v>#N/A</v>
      </c>
      <c r="G532" s="103" t="str">
        <f>IF(ISERROR(VLOOKUP(F532,'組合情報管理簿（R10927現在）'!$G:$I,3,FALSE)),"",VLOOKUP(F532,'組合情報管理簿（R10927現在）'!$G:$I,3,FALSE))</f>
        <v/>
      </c>
      <c r="H532" s="82" t="str">
        <f t="shared" si="28"/>
        <v/>
      </c>
      <c r="I532" s="99" t="str">
        <f>IF(B532=0,"",IF(ISERROR(VLOOKUP(E532,#REF!,2,FALSE)),"非該当","該当"))</f>
        <v/>
      </c>
      <c r="J532" s="99" t="str">
        <f t="shared" si="27"/>
        <v/>
      </c>
      <c r="K532" s="57">
        <f>①登録用リスト!C507</f>
        <v>0</v>
      </c>
      <c r="L532" s="51" t="e">
        <f>①登録用リスト!D507</f>
        <v>#N/A</v>
      </c>
    </row>
    <row r="533" spans="1:12" ht="17.25" customHeight="1" x14ac:dyDescent="0.15">
      <c r="A533" s="84">
        <v>500</v>
      </c>
      <c r="B533" s="87">
        <f>①登録用リスト!B508</f>
        <v>0</v>
      </c>
      <c r="C533" s="87" t="str">
        <f>IF(ISERROR(VLOOKUP(E533,'組合情報管理簿（R10927現在）'!$A:$G,7,FALSE)),"",VLOOKUP(E533,'組合情報管理簿（R10927現在）'!$A:$G,7,FALSE)&amp;"健康保険組合")</f>
        <v/>
      </c>
      <c r="D533" s="82" t="str">
        <f t="shared" si="26"/>
        <v/>
      </c>
      <c r="E533" s="103" t="str">
        <f>IF(ISERROR(VLOOKUP(B533,貼り付け用!$S:$V,4,FALSE)),"",VLOOKUP(B533,貼り付け用!$S:$V,4,FALSE))</f>
        <v/>
      </c>
      <c r="F533" s="87" t="e">
        <f>VLOOKUP(E533,'組合情報管理簿（R10927現在）'!$A:$G,7,FALSE)</f>
        <v>#N/A</v>
      </c>
      <c r="G533" s="103" t="str">
        <f>IF(ISERROR(VLOOKUP(F533,'組合情報管理簿（R10927現在）'!$G:$I,3,FALSE)),"",VLOOKUP(F533,'組合情報管理簿（R10927現在）'!$G:$I,3,FALSE))</f>
        <v/>
      </c>
      <c r="H533" s="82" t="str">
        <f t="shared" si="28"/>
        <v/>
      </c>
      <c r="I533" s="99" t="str">
        <f>IF(B533=0,"",IF(ISERROR(VLOOKUP(E533,#REF!,2,FALSE)),"非該当","該当"))</f>
        <v/>
      </c>
      <c r="J533" s="99" t="str">
        <f t="shared" si="27"/>
        <v/>
      </c>
      <c r="K533" s="57">
        <f>①登録用リスト!C508</f>
        <v>0</v>
      </c>
      <c r="L533" s="51" t="e">
        <f>①登録用リスト!D508</f>
        <v>#N/A</v>
      </c>
    </row>
    <row r="534" spans="1:12" ht="17.25" customHeight="1" x14ac:dyDescent="0.15">
      <c r="A534" s="84">
        <v>501</v>
      </c>
      <c r="B534" s="87">
        <f>①登録用リスト!B509</f>
        <v>0</v>
      </c>
      <c r="C534" s="87" t="str">
        <f>IF(ISERROR(VLOOKUP(E534,'組合情報管理簿（R10927現在）'!$A:$G,7,FALSE)),"",VLOOKUP(E534,'組合情報管理簿（R10927現在）'!$A:$G,7,FALSE)&amp;"健康保険組合")</f>
        <v/>
      </c>
      <c r="D534" s="82" t="str">
        <f t="shared" si="26"/>
        <v/>
      </c>
      <c r="E534" s="103" t="str">
        <f>IF(ISERROR(VLOOKUP(B534,貼り付け用!$S:$V,4,FALSE)),"",VLOOKUP(B534,貼り付け用!$S:$V,4,FALSE))</f>
        <v/>
      </c>
      <c r="F534" s="87" t="e">
        <f>VLOOKUP(E534,'組合情報管理簿（R10927現在）'!$A:$G,7,FALSE)</f>
        <v>#N/A</v>
      </c>
      <c r="G534" s="103" t="str">
        <f>IF(ISERROR(VLOOKUP(F534,'組合情報管理簿（R10927現在）'!$G:$I,3,FALSE)),"",VLOOKUP(F534,'組合情報管理簿（R10927現在）'!$G:$I,3,FALSE))</f>
        <v/>
      </c>
      <c r="H534" s="82" t="str">
        <f t="shared" si="28"/>
        <v/>
      </c>
      <c r="I534" s="99" t="str">
        <f>IF(B534=0,"",IF(ISERROR(VLOOKUP(E534,#REF!,2,FALSE)),"非該当","該当"))</f>
        <v/>
      </c>
      <c r="J534" s="99" t="str">
        <f t="shared" si="27"/>
        <v/>
      </c>
      <c r="K534" s="57">
        <f>①登録用リスト!C509</f>
        <v>0</v>
      </c>
      <c r="L534" s="51" t="e">
        <f>①登録用リスト!D509</f>
        <v>#N/A</v>
      </c>
    </row>
    <row r="535" spans="1:12" ht="17.25" customHeight="1" x14ac:dyDescent="0.15">
      <c r="A535" s="84">
        <v>502</v>
      </c>
      <c r="B535" s="87">
        <f>①登録用リスト!B510</f>
        <v>0</v>
      </c>
      <c r="C535" s="87" t="str">
        <f>IF(ISERROR(VLOOKUP(E535,'組合情報管理簿（R10927現在）'!$A:$G,7,FALSE)),"",VLOOKUP(E535,'組合情報管理簿（R10927現在）'!$A:$G,7,FALSE)&amp;"健康保険組合")</f>
        <v/>
      </c>
      <c r="D535" s="82" t="str">
        <f t="shared" si="26"/>
        <v/>
      </c>
      <c r="E535" s="103" t="str">
        <f>IF(ISERROR(VLOOKUP(B535,貼り付け用!$S:$V,4,FALSE)),"",VLOOKUP(B535,貼り付け用!$S:$V,4,FALSE))</f>
        <v/>
      </c>
      <c r="F535" s="87" t="e">
        <f>VLOOKUP(E535,'組合情報管理簿（R10927現在）'!$A:$G,7,FALSE)</f>
        <v>#N/A</v>
      </c>
      <c r="G535" s="103" t="str">
        <f>IF(ISERROR(VLOOKUP(F535,'組合情報管理簿（R10927現在）'!$G:$I,3,FALSE)),"",VLOOKUP(F535,'組合情報管理簿（R10927現在）'!$G:$I,3,FALSE))</f>
        <v/>
      </c>
      <c r="H535" s="82" t="str">
        <f t="shared" si="28"/>
        <v/>
      </c>
      <c r="I535" s="99" t="str">
        <f>IF(B535=0,"",IF(ISERROR(VLOOKUP(E535,#REF!,2,FALSE)),"非該当","該当"))</f>
        <v/>
      </c>
      <c r="J535" s="99" t="str">
        <f t="shared" si="27"/>
        <v/>
      </c>
      <c r="K535" s="57">
        <f>①登録用リスト!C510</f>
        <v>0</v>
      </c>
      <c r="L535" s="51" t="e">
        <f>①登録用リスト!D510</f>
        <v>#N/A</v>
      </c>
    </row>
    <row r="536" spans="1:12" ht="17.25" customHeight="1" x14ac:dyDescent="0.15">
      <c r="A536" s="84">
        <v>503</v>
      </c>
      <c r="B536" s="87">
        <f>①登録用リスト!B511</f>
        <v>0</v>
      </c>
      <c r="C536" s="87" t="str">
        <f>IF(ISERROR(VLOOKUP(E536,'組合情報管理簿（R10927現在）'!$A:$G,7,FALSE)),"",VLOOKUP(E536,'組合情報管理簿（R10927現在）'!$A:$G,7,FALSE)&amp;"健康保険組合")</f>
        <v/>
      </c>
      <c r="D536" s="82" t="str">
        <f t="shared" si="26"/>
        <v/>
      </c>
      <c r="E536" s="103" t="str">
        <f>IF(ISERROR(VLOOKUP(B536,貼り付け用!$S:$V,4,FALSE)),"",VLOOKUP(B536,貼り付け用!$S:$V,4,FALSE))</f>
        <v/>
      </c>
      <c r="F536" s="87" t="e">
        <f>VLOOKUP(E536,'組合情報管理簿（R10927現在）'!$A:$G,7,FALSE)</f>
        <v>#N/A</v>
      </c>
      <c r="G536" s="103" t="str">
        <f>IF(ISERROR(VLOOKUP(F536,'組合情報管理簿（R10927現在）'!$G:$I,3,FALSE)),"",VLOOKUP(F536,'組合情報管理簿（R10927現在）'!$G:$I,3,FALSE))</f>
        <v/>
      </c>
      <c r="H536" s="82" t="str">
        <f t="shared" si="28"/>
        <v/>
      </c>
      <c r="I536" s="99" t="str">
        <f>IF(B536=0,"",IF(ISERROR(VLOOKUP(E536,#REF!,2,FALSE)),"非該当","該当"))</f>
        <v/>
      </c>
      <c r="J536" s="99" t="str">
        <f t="shared" si="27"/>
        <v/>
      </c>
      <c r="K536" s="57">
        <f>①登録用リスト!C511</f>
        <v>0</v>
      </c>
      <c r="L536" s="51" t="e">
        <f>①登録用リスト!D511</f>
        <v>#N/A</v>
      </c>
    </row>
    <row r="537" spans="1:12" ht="17.25" customHeight="1" x14ac:dyDescent="0.15">
      <c r="A537" s="84">
        <v>504</v>
      </c>
      <c r="B537" s="87">
        <f>①登録用リスト!B512</f>
        <v>0</v>
      </c>
      <c r="C537" s="87" t="str">
        <f>IF(ISERROR(VLOOKUP(E537,'組合情報管理簿（R10927現在）'!$A:$G,7,FALSE)),"",VLOOKUP(E537,'組合情報管理簿（R10927現在）'!$A:$G,7,FALSE)&amp;"健康保険組合")</f>
        <v/>
      </c>
      <c r="D537" s="82" t="str">
        <f t="shared" si="26"/>
        <v/>
      </c>
      <c r="E537" s="103" t="str">
        <f>IF(ISERROR(VLOOKUP(B537,貼り付け用!$S:$V,4,FALSE)),"",VLOOKUP(B537,貼り付け用!$S:$V,4,FALSE))</f>
        <v/>
      </c>
      <c r="F537" s="87" t="e">
        <f>VLOOKUP(E537,'組合情報管理簿（R10927現在）'!$A:$G,7,FALSE)</f>
        <v>#N/A</v>
      </c>
      <c r="G537" s="103" t="str">
        <f>IF(ISERROR(VLOOKUP(F537,'組合情報管理簿（R10927現在）'!$G:$I,3,FALSE)),"",VLOOKUP(F537,'組合情報管理簿（R10927現在）'!$G:$I,3,FALSE))</f>
        <v/>
      </c>
      <c r="H537" s="82" t="str">
        <f t="shared" si="28"/>
        <v/>
      </c>
      <c r="I537" s="99" t="str">
        <f>IF(B537=0,"",IF(ISERROR(VLOOKUP(E537,#REF!,2,FALSE)),"非該当","該当"))</f>
        <v/>
      </c>
      <c r="J537" s="99" t="str">
        <f t="shared" si="27"/>
        <v/>
      </c>
      <c r="K537" s="57">
        <f>①登録用リスト!C512</f>
        <v>0</v>
      </c>
      <c r="L537" s="51" t="e">
        <f>①登録用リスト!D512</f>
        <v>#N/A</v>
      </c>
    </row>
    <row r="538" spans="1:12" ht="17.25" customHeight="1" x14ac:dyDescent="0.15">
      <c r="A538" s="84">
        <v>505</v>
      </c>
      <c r="B538" s="87">
        <f>①登録用リスト!B513</f>
        <v>0</v>
      </c>
      <c r="C538" s="87" t="str">
        <f>IF(ISERROR(VLOOKUP(E538,'組合情報管理簿（R10927現在）'!$A:$G,7,FALSE)),"",VLOOKUP(E538,'組合情報管理簿（R10927現在）'!$A:$G,7,FALSE)&amp;"健康保険組合")</f>
        <v/>
      </c>
      <c r="D538" s="82" t="str">
        <f t="shared" si="26"/>
        <v/>
      </c>
      <c r="E538" s="103" t="str">
        <f>IF(ISERROR(VLOOKUP(B538,貼り付け用!$S:$V,4,FALSE)),"",VLOOKUP(B538,貼り付け用!$S:$V,4,FALSE))</f>
        <v/>
      </c>
      <c r="F538" s="87" t="e">
        <f>VLOOKUP(E538,'組合情報管理簿（R10927現在）'!$A:$G,7,FALSE)</f>
        <v>#N/A</v>
      </c>
      <c r="G538" s="103" t="str">
        <f>IF(ISERROR(VLOOKUP(F538,'組合情報管理簿（R10927現在）'!$G:$I,3,FALSE)),"",VLOOKUP(F538,'組合情報管理簿（R10927現在）'!$G:$I,3,FALSE))</f>
        <v/>
      </c>
      <c r="H538" s="82" t="str">
        <f t="shared" si="28"/>
        <v/>
      </c>
      <c r="I538" s="99" t="str">
        <f>IF(B538=0,"",IF(ISERROR(VLOOKUP(E538,#REF!,2,FALSE)),"非該当","該当"))</f>
        <v/>
      </c>
      <c r="J538" s="99" t="str">
        <f t="shared" si="27"/>
        <v/>
      </c>
      <c r="K538" s="57">
        <f>①登録用リスト!C513</f>
        <v>0</v>
      </c>
      <c r="L538" s="51" t="e">
        <f>①登録用リスト!D513</f>
        <v>#N/A</v>
      </c>
    </row>
    <row r="539" spans="1:12" ht="17.25" customHeight="1" x14ac:dyDescent="0.15">
      <c r="A539" s="84">
        <v>506</v>
      </c>
      <c r="B539" s="87">
        <f>①登録用リスト!B514</f>
        <v>0</v>
      </c>
      <c r="C539" s="87" t="str">
        <f>IF(ISERROR(VLOOKUP(E539,'組合情報管理簿（R10927現在）'!$A:$G,7,FALSE)),"",VLOOKUP(E539,'組合情報管理簿（R10927現在）'!$A:$G,7,FALSE)&amp;"健康保険組合")</f>
        <v/>
      </c>
      <c r="D539" s="82" t="str">
        <f t="shared" si="26"/>
        <v/>
      </c>
      <c r="E539" s="103" t="str">
        <f>IF(ISERROR(VLOOKUP(B539,貼り付け用!$S:$V,4,FALSE)),"",VLOOKUP(B539,貼り付け用!$S:$V,4,FALSE))</f>
        <v/>
      </c>
      <c r="F539" s="87" t="e">
        <f>VLOOKUP(E539,'組合情報管理簿（R10927現在）'!$A:$G,7,FALSE)</f>
        <v>#N/A</v>
      </c>
      <c r="G539" s="103" t="str">
        <f>IF(ISERROR(VLOOKUP(F539,'組合情報管理簿（R10927現在）'!$G:$I,3,FALSE)),"",VLOOKUP(F539,'組合情報管理簿（R10927現在）'!$G:$I,3,FALSE))</f>
        <v/>
      </c>
      <c r="H539" s="82" t="str">
        <f t="shared" si="28"/>
        <v/>
      </c>
      <c r="I539" s="99" t="str">
        <f>IF(B539=0,"",IF(ISERROR(VLOOKUP(E539,#REF!,2,FALSE)),"非該当","該当"))</f>
        <v/>
      </c>
      <c r="J539" s="99" t="str">
        <f t="shared" si="27"/>
        <v/>
      </c>
      <c r="K539" s="57">
        <f>①登録用リスト!C514</f>
        <v>0</v>
      </c>
      <c r="L539" s="51" t="e">
        <f>①登録用リスト!D514</f>
        <v>#N/A</v>
      </c>
    </row>
    <row r="540" spans="1:12" ht="17.25" customHeight="1" x14ac:dyDescent="0.15">
      <c r="A540" s="84">
        <v>507</v>
      </c>
      <c r="B540" s="87">
        <f>①登録用リスト!B515</f>
        <v>0</v>
      </c>
      <c r="C540" s="87" t="str">
        <f>IF(ISERROR(VLOOKUP(E540,'組合情報管理簿（R10927現在）'!$A:$G,7,FALSE)),"",VLOOKUP(E540,'組合情報管理簿（R10927現在）'!$A:$G,7,FALSE)&amp;"健康保険組合")</f>
        <v/>
      </c>
      <c r="D540" s="82" t="str">
        <f t="shared" si="26"/>
        <v/>
      </c>
      <c r="E540" s="103" t="str">
        <f>IF(ISERROR(VLOOKUP(B540,貼り付け用!$S:$V,4,FALSE)),"",VLOOKUP(B540,貼り付け用!$S:$V,4,FALSE))</f>
        <v/>
      </c>
      <c r="F540" s="87" t="e">
        <f>VLOOKUP(E540,'組合情報管理簿（R10927現在）'!$A:$G,7,FALSE)</f>
        <v>#N/A</v>
      </c>
      <c r="G540" s="103" t="str">
        <f>IF(ISERROR(VLOOKUP(F540,'組合情報管理簿（R10927現在）'!$G:$I,3,FALSE)),"",VLOOKUP(F540,'組合情報管理簿（R10927現在）'!$G:$I,3,FALSE))</f>
        <v/>
      </c>
      <c r="H540" s="82" t="str">
        <f t="shared" si="28"/>
        <v/>
      </c>
      <c r="I540" s="99" t="str">
        <f>IF(B540=0,"",IF(ISERROR(VLOOKUP(E540,#REF!,2,FALSE)),"非該当","該当"))</f>
        <v/>
      </c>
      <c r="J540" s="99" t="str">
        <f t="shared" si="27"/>
        <v/>
      </c>
      <c r="K540" s="57">
        <f>①登録用リスト!C515</f>
        <v>0</v>
      </c>
      <c r="L540" s="51" t="e">
        <f>①登録用リスト!D515</f>
        <v>#N/A</v>
      </c>
    </row>
    <row r="541" spans="1:12" ht="17.25" customHeight="1" x14ac:dyDescent="0.15">
      <c r="A541" s="84">
        <v>508</v>
      </c>
      <c r="B541" s="87">
        <f>①登録用リスト!B516</f>
        <v>0</v>
      </c>
      <c r="C541" s="87" t="str">
        <f>IF(ISERROR(VLOOKUP(E541,'組合情報管理簿（R10927現在）'!$A:$G,7,FALSE)),"",VLOOKUP(E541,'組合情報管理簿（R10927現在）'!$A:$G,7,FALSE)&amp;"健康保険組合")</f>
        <v/>
      </c>
      <c r="D541" s="82" t="str">
        <f t="shared" si="26"/>
        <v/>
      </c>
      <c r="E541" s="103" t="str">
        <f>IF(ISERROR(VLOOKUP(B541,貼り付け用!$S:$V,4,FALSE)),"",VLOOKUP(B541,貼り付け用!$S:$V,4,FALSE))</f>
        <v/>
      </c>
      <c r="F541" s="87" t="e">
        <f>VLOOKUP(E541,'組合情報管理簿（R10927現在）'!$A:$G,7,FALSE)</f>
        <v>#N/A</v>
      </c>
      <c r="G541" s="103" t="str">
        <f>IF(ISERROR(VLOOKUP(F541,'組合情報管理簿（R10927現在）'!$G:$I,3,FALSE)),"",VLOOKUP(F541,'組合情報管理簿（R10927現在）'!$G:$I,3,FALSE))</f>
        <v/>
      </c>
      <c r="H541" s="82" t="str">
        <f t="shared" si="28"/>
        <v/>
      </c>
      <c r="I541" s="99" t="str">
        <f>IF(B541=0,"",IF(ISERROR(VLOOKUP(E541,#REF!,2,FALSE)),"非該当","該当"))</f>
        <v/>
      </c>
      <c r="J541" s="99" t="str">
        <f t="shared" si="27"/>
        <v/>
      </c>
      <c r="K541" s="57">
        <f>①登録用リスト!C516</f>
        <v>0</v>
      </c>
      <c r="L541" s="51" t="e">
        <f>①登録用リスト!D516</f>
        <v>#N/A</v>
      </c>
    </row>
    <row r="542" spans="1:12" ht="17.25" customHeight="1" x14ac:dyDescent="0.15">
      <c r="A542" s="84">
        <v>509</v>
      </c>
      <c r="B542" s="87">
        <f>①登録用リスト!B517</f>
        <v>0</v>
      </c>
      <c r="C542" s="87" t="str">
        <f>IF(ISERROR(VLOOKUP(E542,'組合情報管理簿（R10927現在）'!$A:$G,7,FALSE)),"",VLOOKUP(E542,'組合情報管理簿（R10927現在）'!$A:$G,7,FALSE)&amp;"健康保険組合")</f>
        <v/>
      </c>
      <c r="D542" s="82" t="str">
        <f t="shared" si="26"/>
        <v/>
      </c>
      <c r="E542" s="103" t="str">
        <f>IF(ISERROR(VLOOKUP(B542,貼り付け用!$S:$V,4,FALSE)),"",VLOOKUP(B542,貼り付け用!$S:$V,4,FALSE))</f>
        <v/>
      </c>
      <c r="F542" s="87" t="e">
        <f>VLOOKUP(E542,'組合情報管理簿（R10927現在）'!$A:$G,7,FALSE)</f>
        <v>#N/A</v>
      </c>
      <c r="G542" s="103" t="str">
        <f>IF(ISERROR(VLOOKUP(F542,'組合情報管理簿（R10927現在）'!$G:$I,3,FALSE)),"",VLOOKUP(F542,'組合情報管理簿（R10927現在）'!$G:$I,3,FALSE))</f>
        <v/>
      </c>
      <c r="H542" s="82" t="str">
        <f t="shared" si="28"/>
        <v/>
      </c>
      <c r="I542" s="99" t="str">
        <f>IF(B542=0,"",IF(ISERROR(VLOOKUP(E542,#REF!,2,FALSE)),"非該当","該当"))</f>
        <v/>
      </c>
      <c r="J542" s="99" t="str">
        <f t="shared" si="27"/>
        <v/>
      </c>
      <c r="K542" s="57">
        <f>①登録用リスト!C517</f>
        <v>0</v>
      </c>
      <c r="L542" s="51" t="e">
        <f>①登録用リスト!D517</f>
        <v>#N/A</v>
      </c>
    </row>
    <row r="543" spans="1:12" ht="17.25" customHeight="1" x14ac:dyDescent="0.15">
      <c r="A543" s="84">
        <v>510</v>
      </c>
      <c r="B543" s="87">
        <f>①登録用リスト!B518</f>
        <v>0</v>
      </c>
      <c r="C543" s="87" t="str">
        <f>IF(ISERROR(VLOOKUP(E543,'組合情報管理簿（R10927現在）'!$A:$G,7,FALSE)),"",VLOOKUP(E543,'組合情報管理簿（R10927現在）'!$A:$G,7,FALSE)&amp;"健康保険組合")</f>
        <v/>
      </c>
      <c r="D543" s="82" t="str">
        <f t="shared" si="26"/>
        <v/>
      </c>
      <c r="E543" s="103" t="str">
        <f>IF(ISERROR(VLOOKUP(B543,貼り付け用!$S:$V,4,FALSE)),"",VLOOKUP(B543,貼り付け用!$S:$V,4,FALSE))</f>
        <v/>
      </c>
      <c r="F543" s="87" t="e">
        <f>VLOOKUP(E543,'組合情報管理簿（R10927現在）'!$A:$G,7,FALSE)</f>
        <v>#N/A</v>
      </c>
      <c r="G543" s="103" t="str">
        <f>IF(ISERROR(VLOOKUP(F543,'組合情報管理簿（R10927現在）'!$G:$I,3,FALSE)),"",VLOOKUP(F543,'組合情報管理簿（R10927現在）'!$G:$I,3,FALSE))</f>
        <v/>
      </c>
      <c r="H543" s="82" t="str">
        <f t="shared" si="28"/>
        <v/>
      </c>
      <c r="I543" s="99" t="str">
        <f>IF(B543=0,"",IF(ISERROR(VLOOKUP(E543,#REF!,2,FALSE)),"非該当","該当"))</f>
        <v/>
      </c>
      <c r="J543" s="99" t="str">
        <f t="shared" si="27"/>
        <v/>
      </c>
      <c r="K543" s="57">
        <f>①登録用リスト!C518</f>
        <v>0</v>
      </c>
      <c r="L543" s="51" t="e">
        <f>①登録用リスト!D518</f>
        <v>#N/A</v>
      </c>
    </row>
    <row r="544" spans="1:12" ht="17.25" customHeight="1" x14ac:dyDescent="0.15">
      <c r="A544" s="84">
        <v>511</v>
      </c>
      <c r="B544" s="87">
        <f>①登録用リスト!B519</f>
        <v>0</v>
      </c>
      <c r="C544" s="87" t="str">
        <f>IF(ISERROR(VLOOKUP(E544,'組合情報管理簿（R10927現在）'!$A:$G,7,FALSE)),"",VLOOKUP(E544,'組合情報管理簿（R10927現在）'!$A:$G,7,FALSE)&amp;"健康保険組合")</f>
        <v/>
      </c>
      <c r="D544" s="82" t="str">
        <f t="shared" si="26"/>
        <v/>
      </c>
      <c r="E544" s="103" t="str">
        <f>IF(ISERROR(VLOOKUP(B544,貼り付け用!$S:$V,4,FALSE)),"",VLOOKUP(B544,貼り付け用!$S:$V,4,FALSE))</f>
        <v/>
      </c>
      <c r="F544" s="87" t="e">
        <f>VLOOKUP(E544,'組合情報管理簿（R10927現在）'!$A:$G,7,FALSE)</f>
        <v>#N/A</v>
      </c>
      <c r="G544" s="103" t="str">
        <f>IF(ISERROR(VLOOKUP(F544,'組合情報管理簿（R10927現在）'!$G:$I,3,FALSE)),"",VLOOKUP(F544,'組合情報管理簿（R10927現在）'!$G:$I,3,FALSE))</f>
        <v/>
      </c>
      <c r="H544" s="82" t="str">
        <f t="shared" si="28"/>
        <v/>
      </c>
      <c r="I544" s="99" t="str">
        <f>IF(B544=0,"",IF(ISERROR(VLOOKUP(E544,#REF!,2,FALSE)),"非該当","該当"))</f>
        <v/>
      </c>
      <c r="J544" s="99" t="str">
        <f t="shared" si="27"/>
        <v/>
      </c>
      <c r="K544" s="57">
        <f>①登録用リスト!C519</f>
        <v>0</v>
      </c>
      <c r="L544" s="51" t="e">
        <f>①登録用リスト!D519</f>
        <v>#N/A</v>
      </c>
    </row>
    <row r="545" spans="1:12" ht="17.25" customHeight="1" x14ac:dyDescent="0.15">
      <c r="A545" s="84">
        <v>512</v>
      </c>
      <c r="B545" s="87">
        <f>①登録用リスト!B520</f>
        <v>0</v>
      </c>
      <c r="C545" s="87" t="str">
        <f>IF(ISERROR(VLOOKUP(E545,'組合情報管理簿（R10927現在）'!$A:$G,7,FALSE)),"",VLOOKUP(E545,'組合情報管理簿（R10927現在）'!$A:$G,7,FALSE)&amp;"健康保険組合")</f>
        <v/>
      </c>
      <c r="D545" s="82" t="str">
        <f t="shared" si="26"/>
        <v/>
      </c>
      <c r="E545" s="103" t="str">
        <f>IF(ISERROR(VLOOKUP(B545,貼り付け用!$S:$V,4,FALSE)),"",VLOOKUP(B545,貼り付け用!$S:$V,4,FALSE))</f>
        <v/>
      </c>
      <c r="F545" s="87" t="e">
        <f>VLOOKUP(E545,'組合情報管理簿（R10927現在）'!$A:$G,7,FALSE)</f>
        <v>#N/A</v>
      </c>
      <c r="G545" s="103" t="str">
        <f>IF(ISERROR(VLOOKUP(F545,'組合情報管理簿（R10927現在）'!$G:$I,3,FALSE)),"",VLOOKUP(F545,'組合情報管理簿（R10927現在）'!$G:$I,3,FALSE))</f>
        <v/>
      </c>
      <c r="H545" s="82" t="str">
        <f t="shared" si="28"/>
        <v/>
      </c>
      <c r="I545" s="99" t="str">
        <f>IF(B545=0,"",IF(ISERROR(VLOOKUP(E545,#REF!,2,FALSE)),"非該当","該当"))</f>
        <v/>
      </c>
      <c r="J545" s="99" t="str">
        <f t="shared" si="27"/>
        <v/>
      </c>
      <c r="K545" s="57">
        <f>①登録用リスト!C520</f>
        <v>0</v>
      </c>
      <c r="L545" s="51" t="e">
        <f>①登録用リスト!D520</f>
        <v>#N/A</v>
      </c>
    </row>
    <row r="546" spans="1:12" ht="17.25" customHeight="1" x14ac:dyDescent="0.15">
      <c r="A546" s="84">
        <v>513</v>
      </c>
      <c r="B546" s="87">
        <f>①登録用リスト!B521</f>
        <v>0</v>
      </c>
      <c r="C546" s="87" t="str">
        <f>IF(ISERROR(VLOOKUP(E546,'組合情報管理簿（R10927現在）'!$A:$G,7,FALSE)),"",VLOOKUP(E546,'組合情報管理簿（R10927現在）'!$A:$G,7,FALSE)&amp;"健康保険組合")</f>
        <v/>
      </c>
      <c r="D546" s="82" t="str">
        <f t="shared" ref="D546:D609" si="29">IF(B546=0,"",IF(B546=C546,TRUE,FALSE))</f>
        <v/>
      </c>
      <c r="E546" s="103" t="str">
        <f>IF(ISERROR(VLOOKUP(B546,貼り付け用!$S:$V,4,FALSE)),"",VLOOKUP(B546,貼り付け用!$S:$V,4,FALSE))</f>
        <v/>
      </c>
      <c r="F546" s="87" t="e">
        <f>VLOOKUP(E546,'組合情報管理簿（R10927現在）'!$A:$G,7,FALSE)</f>
        <v>#N/A</v>
      </c>
      <c r="G546" s="103" t="str">
        <f>IF(ISERROR(VLOOKUP(F546,'組合情報管理簿（R10927現在）'!$G:$I,3,FALSE)),"",VLOOKUP(F546,'組合情報管理簿（R10927現在）'!$G:$I,3,FALSE))</f>
        <v/>
      </c>
      <c r="H546" s="82" t="str">
        <f t="shared" si="28"/>
        <v/>
      </c>
      <c r="I546" s="99" t="str">
        <f>IF(B546=0,"",IF(ISERROR(VLOOKUP(E546,#REF!,2,FALSE)),"非該当","該当"))</f>
        <v/>
      </c>
      <c r="J546" s="99" t="str">
        <f t="shared" ref="J546:J609" si="30">IF(B546=0,"",COUNTIF($B$9:$B$1681,B546))</f>
        <v/>
      </c>
      <c r="K546" s="57">
        <f>①登録用リスト!C521</f>
        <v>0</v>
      </c>
      <c r="L546" s="51" t="e">
        <f>①登録用リスト!D521</f>
        <v>#N/A</v>
      </c>
    </row>
    <row r="547" spans="1:12" ht="17.25" customHeight="1" x14ac:dyDescent="0.15">
      <c r="A547" s="84">
        <v>514</v>
      </c>
      <c r="B547" s="87">
        <f>①登録用リスト!B522</f>
        <v>0</v>
      </c>
      <c r="C547" s="87" t="str">
        <f>IF(ISERROR(VLOOKUP(E547,'組合情報管理簿（R10927現在）'!$A:$G,7,FALSE)),"",VLOOKUP(E547,'組合情報管理簿（R10927現在）'!$A:$G,7,FALSE)&amp;"健康保険組合")</f>
        <v/>
      </c>
      <c r="D547" s="82" t="str">
        <f t="shared" si="29"/>
        <v/>
      </c>
      <c r="E547" s="103" t="str">
        <f>IF(ISERROR(VLOOKUP(B547,貼り付け用!$S:$V,4,FALSE)),"",VLOOKUP(B547,貼り付け用!$S:$V,4,FALSE))</f>
        <v/>
      </c>
      <c r="F547" s="87" t="e">
        <f>VLOOKUP(E547,'組合情報管理簿（R10927現在）'!$A:$G,7,FALSE)</f>
        <v>#N/A</v>
      </c>
      <c r="G547" s="103" t="str">
        <f>IF(ISERROR(VLOOKUP(F547,'組合情報管理簿（R10927現在）'!$G:$I,3,FALSE)),"",VLOOKUP(F547,'組合情報管理簿（R10927現在）'!$G:$I,3,FALSE))</f>
        <v/>
      </c>
      <c r="H547" s="82" t="str">
        <f t="shared" ref="H547:H610" si="31">IF(E547="","",IF(E547=G547,TRUE,FALSE))</f>
        <v/>
      </c>
      <c r="I547" s="99" t="str">
        <f>IF(B547=0,"",IF(ISERROR(VLOOKUP(E547,#REF!,2,FALSE)),"非該当","該当"))</f>
        <v/>
      </c>
      <c r="J547" s="99" t="str">
        <f t="shared" si="30"/>
        <v/>
      </c>
      <c r="K547" s="57">
        <f>①登録用リスト!C522</f>
        <v>0</v>
      </c>
      <c r="L547" s="51" t="e">
        <f>①登録用リスト!D522</f>
        <v>#N/A</v>
      </c>
    </row>
    <row r="548" spans="1:12" ht="17.25" customHeight="1" x14ac:dyDescent="0.15">
      <c r="A548" s="84">
        <v>515</v>
      </c>
      <c r="B548" s="87">
        <f>①登録用リスト!B523</f>
        <v>0</v>
      </c>
      <c r="C548" s="87" t="str">
        <f>IF(ISERROR(VLOOKUP(E548,'組合情報管理簿（R10927現在）'!$A:$G,7,FALSE)),"",VLOOKUP(E548,'組合情報管理簿（R10927現在）'!$A:$G,7,FALSE)&amp;"健康保険組合")</f>
        <v/>
      </c>
      <c r="D548" s="82" t="str">
        <f t="shared" si="29"/>
        <v/>
      </c>
      <c r="E548" s="103" t="str">
        <f>IF(ISERROR(VLOOKUP(B548,貼り付け用!$S:$V,4,FALSE)),"",VLOOKUP(B548,貼り付け用!$S:$V,4,FALSE))</f>
        <v/>
      </c>
      <c r="F548" s="87" t="e">
        <f>VLOOKUP(E548,'組合情報管理簿（R10927現在）'!$A:$G,7,FALSE)</f>
        <v>#N/A</v>
      </c>
      <c r="G548" s="103" t="str">
        <f>IF(ISERROR(VLOOKUP(F548,'組合情報管理簿（R10927現在）'!$G:$I,3,FALSE)),"",VLOOKUP(F548,'組合情報管理簿（R10927現在）'!$G:$I,3,FALSE))</f>
        <v/>
      </c>
      <c r="H548" s="82" t="str">
        <f t="shared" si="31"/>
        <v/>
      </c>
      <c r="I548" s="99" t="str">
        <f>IF(B548=0,"",IF(ISERROR(VLOOKUP(E548,#REF!,2,FALSE)),"非該当","該当"))</f>
        <v/>
      </c>
      <c r="J548" s="99" t="str">
        <f t="shared" si="30"/>
        <v/>
      </c>
      <c r="K548" s="57">
        <f>①登録用リスト!C523</f>
        <v>0</v>
      </c>
      <c r="L548" s="51" t="e">
        <f>①登録用リスト!D523</f>
        <v>#N/A</v>
      </c>
    </row>
    <row r="549" spans="1:12" ht="17.25" customHeight="1" x14ac:dyDescent="0.15">
      <c r="A549" s="84">
        <v>516</v>
      </c>
      <c r="B549" s="87">
        <f>①登録用リスト!B524</f>
        <v>0</v>
      </c>
      <c r="C549" s="87" t="str">
        <f>IF(ISERROR(VLOOKUP(E549,'組合情報管理簿（R10927現在）'!$A:$G,7,FALSE)),"",VLOOKUP(E549,'組合情報管理簿（R10927現在）'!$A:$G,7,FALSE)&amp;"健康保険組合")</f>
        <v/>
      </c>
      <c r="D549" s="82" t="str">
        <f t="shared" si="29"/>
        <v/>
      </c>
      <c r="E549" s="103" t="str">
        <f>IF(ISERROR(VLOOKUP(B549,貼り付け用!$S:$V,4,FALSE)),"",VLOOKUP(B549,貼り付け用!$S:$V,4,FALSE))</f>
        <v/>
      </c>
      <c r="F549" s="87" t="e">
        <f>VLOOKUP(E549,'組合情報管理簿（R10927現在）'!$A:$G,7,FALSE)</f>
        <v>#N/A</v>
      </c>
      <c r="G549" s="103" t="str">
        <f>IF(ISERROR(VLOOKUP(F549,'組合情報管理簿（R10927現在）'!$G:$I,3,FALSE)),"",VLOOKUP(F549,'組合情報管理簿（R10927現在）'!$G:$I,3,FALSE))</f>
        <v/>
      </c>
      <c r="H549" s="82" t="str">
        <f t="shared" si="31"/>
        <v/>
      </c>
      <c r="I549" s="99" t="str">
        <f>IF(B549=0,"",IF(ISERROR(VLOOKUP(E549,#REF!,2,FALSE)),"非該当","該当"))</f>
        <v/>
      </c>
      <c r="J549" s="99" t="str">
        <f t="shared" si="30"/>
        <v/>
      </c>
      <c r="K549" s="57">
        <f>①登録用リスト!C524</f>
        <v>0</v>
      </c>
      <c r="L549" s="51" t="e">
        <f>①登録用リスト!D524</f>
        <v>#N/A</v>
      </c>
    </row>
    <row r="550" spans="1:12" ht="17.25" customHeight="1" x14ac:dyDescent="0.15">
      <c r="A550" s="84">
        <v>517</v>
      </c>
      <c r="B550" s="87">
        <f>①登録用リスト!B525</f>
        <v>0</v>
      </c>
      <c r="C550" s="87" t="str">
        <f>IF(ISERROR(VLOOKUP(E550,'組合情報管理簿（R10927現在）'!$A:$G,7,FALSE)),"",VLOOKUP(E550,'組合情報管理簿（R10927現在）'!$A:$G,7,FALSE)&amp;"健康保険組合")</f>
        <v/>
      </c>
      <c r="D550" s="82" t="str">
        <f t="shared" si="29"/>
        <v/>
      </c>
      <c r="E550" s="103" t="str">
        <f>IF(ISERROR(VLOOKUP(B550,貼り付け用!$S:$V,4,FALSE)),"",VLOOKUP(B550,貼り付け用!$S:$V,4,FALSE))</f>
        <v/>
      </c>
      <c r="F550" s="87" t="e">
        <f>VLOOKUP(E550,'組合情報管理簿（R10927現在）'!$A:$G,7,FALSE)</f>
        <v>#N/A</v>
      </c>
      <c r="G550" s="103" t="str">
        <f>IF(ISERROR(VLOOKUP(F550,'組合情報管理簿（R10927現在）'!$G:$I,3,FALSE)),"",VLOOKUP(F550,'組合情報管理簿（R10927現在）'!$G:$I,3,FALSE))</f>
        <v/>
      </c>
      <c r="H550" s="82" t="str">
        <f t="shared" si="31"/>
        <v/>
      </c>
      <c r="I550" s="99" t="str">
        <f>IF(B550=0,"",IF(ISERROR(VLOOKUP(E550,#REF!,2,FALSE)),"非該当","該当"))</f>
        <v/>
      </c>
      <c r="J550" s="99" t="str">
        <f t="shared" si="30"/>
        <v/>
      </c>
      <c r="K550" s="57">
        <f>①登録用リスト!C525</f>
        <v>0</v>
      </c>
      <c r="L550" s="51" t="e">
        <f>①登録用リスト!D525</f>
        <v>#N/A</v>
      </c>
    </row>
    <row r="551" spans="1:12" ht="17.25" customHeight="1" x14ac:dyDescent="0.15">
      <c r="A551" s="84">
        <v>518</v>
      </c>
      <c r="B551" s="87">
        <f>①登録用リスト!B526</f>
        <v>0</v>
      </c>
      <c r="C551" s="87" t="str">
        <f>IF(ISERROR(VLOOKUP(E551,'組合情報管理簿（R10927現在）'!$A:$G,7,FALSE)),"",VLOOKUP(E551,'組合情報管理簿（R10927現在）'!$A:$G,7,FALSE)&amp;"健康保険組合")</f>
        <v/>
      </c>
      <c r="D551" s="82" t="str">
        <f t="shared" si="29"/>
        <v/>
      </c>
      <c r="E551" s="103" t="str">
        <f>IF(ISERROR(VLOOKUP(B551,貼り付け用!$S:$V,4,FALSE)),"",VLOOKUP(B551,貼り付け用!$S:$V,4,FALSE))</f>
        <v/>
      </c>
      <c r="F551" s="87" t="e">
        <f>VLOOKUP(E551,'組合情報管理簿（R10927現在）'!$A:$G,7,FALSE)</f>
        <v>#N/A</v>
      </c>
      <c r="G551" s="103" t="str">
        <f>IF(ISERROR(VLOOKUP(F551,'組合情報管理簿（R10927現在）'!$G:$I,3,FALSE)),"",VLOOKUP(F551,'組合情報管理簿（R10927現在）'!$G:$I,3,FALSE))</f>
        <v/>
      </c>
      <c r="H551" s="82" t="str">
        <f t="shared" si="31"/>
        <v/>
      </c>
      <c r="I551" s="99" t="str">
        <f>IF(B551=0,"",IF(ISERROR(VLOOKUP(E551,#REF!,2,FALSE)),"非該当","該当"))</f>
        <v/>
      </c>
      <c r="J551" s="99" t="str">
        <f t="shared" si="30"/>
        <v/>
      </c>
      <c r="K551" s="57">
        <f>①登録用リスト!C526</f>
        <v>0</v>
      </c>
      <c r="L551" s="51" t="e">
        <f>①登録用リスト!D526</f>
        <v>#N/A</v>
      </c>
    </row>
    <row r="552" spans="1:12" ht="17.25" customHeight="1" x14ac:dyDescent="0.15">
      <c r="A552" s="84">
        <v>519</v>
      </c>
      <c r="B552" s="87">
        <f>①登録用リスト!B527</f>
        <v>0</v>
      </c>
      <c r="C552" s="87" t="str">
        <f>IF(ISERROR(VLOOKUP(E552,'組合情報管理簿（R10927現在）'!$A:$G,7,FALSE)),"",VLOOKUP(E552,'組合情報管理簿（R10927現在）'!$A:$G,7,FALSE)&amp;"健康保険組合")</f>
        <v/>
      </c>
      <c r="D552" s="82" t="str">
        <f t="shared" si="29"/>
        <v/>
      </c>
      <c r="E552" s="103" t="str">
        <f>IF(ISERROR(VLOOKUP(B552,貼り付け用!$S:$V,4,FALSE)),"",VLOOKUP(B552,貼り付け用!$S:$V,4,FALSE))</f>
        <v/>
      </c>
      <c r="F552" s="87" t="e">
        <f>VLOOKUP(E552,'組合情報管理簿（R10927現在）'!$A:$G,7,FALSE)</f>
        <v>#N/A</v>
      </c>
      <c r="G552" s="103" t="str">
        <f>IF(ISERROR(VLOOKUP(F552,'組合情報管理簿（R10927現在）'!$G:$I,3,FALSE)),"",VLOOKUP(F552,'組合情報管理簿（R10927現在）'!$G:$I,3,FALSE))</f>
        <v/>
      </c>
      <c r="H552" s="82" t="str">
        <f t="shared" si="31"/>
        <v/>
      </c>
      <c r="I552" s="99" t="str">
        <f>IF(B552=0,"",IF(ISERROR(VLOOKUP(E552,#REF!,2,FALSE)),"非該当","該当"))</f>
        <v/>
      </c>
      <c r="J552" s="99" t="str">
        <f t="shared" si="30"/>
        <v/>
      </c>
      <c r="K552" s="57">
        <f>①登録用リスト!C527</f>
        <v>0</v>
      </c>
      <c r="L552" s="51" t="e">
        <f>①登録用リスト!D527</f>
        <v>#N/A</v>
      </c>
    </row>
    <row r="553" spans="1:12" ht="17.25" customHeight="1" x14ac:dyDescent="0.15">
      <c r="A553" s="84">
        <v>520</v>
      </c>
      <c r="B553" s="87">
        <f>①登録用リスト!B528</f>
        <v>0</v>
      </c>
      <c r="C553" s="87" t="str">
        <f>IF(ISERROR(VLOOKUP(E553,'組合情報管理簿（R10927現在）'!$A:$G,7,FALSE)),"",VLOOKUP(E553,'組合情報管理簿（R10927現在）'!$A:$G,7,FALSE)&amp;"健康保険組合")</f>
        <v/>
      </c>
      <c r="D553" s="82" t="str">
        <f t="shared" si="29"/>
        <v/>
      </c>
      <c r="E553" s="103" t="str">
        <f>IF(ISERROR(VLOOKUP(B553,貼り付け用!$S:$V,4,FALSE)),"",VLOOKUP(B553,貼り付け用!$S:$V,4,FALSE))</f>
        <v/>
      </c>
      <c r="F553" s="87" t="e">
        <f>VLOOKUP(E553,'組合情報管理簿（R10927現在）'!$A:$G,7,FALSE)</f>
        <v>#N/A</v>
      </c>
      <c r="G553" s="103" t="str">
        <f>IF(ISERROR(VLOOKUP(F553,'組合情報管理簿（R10927現在）'!$G:$I,3,FALSE)),"",VLOOKUP(F553,'組合情報管理簿（R10927現在）'!$G:$I,3,FALSE))</f>
        <v/>
      </c>
      <c r="H553" s="82" t="str">
        <f t="shared" si="31"/>
        <v/>
      </c>
      <c r="I553" s="99" t="str">
        <f>IF(B553=0,"",IF(ISERROR(VLOOKUP(E553,#REF!,2,FALSE)),"非該当","該当"))</f>
        <v/>
      </c>
      <c r="J553" s="99" t="str">
        <f t="shared" si="30"/>
        <v/>
      </c>
      <c r="K553" s="57">
        <f>①登録用リスト!C528</f>
        <v>0</v>
      </c>
      <c r="L553" s="51" t="e">
        <f>①登録用リスト!D528</f>
        <v>#N/A</v>
      </c>
    </row>
    <row r="554" spans="1:12" ht="17.25" customHeight="1" x14ac:dyDescent="0.15">
      <c r="A554" s="84">
        <v>521</v>
      </c>
      <c r="B554" s="87">
        <f>①登録用リスト!B529</f>
        <v>0</v>
      </c>
      <c r="C554" s="87" t="str">
        <f>IF(ISERROR(VLOOKUP(E554,'組合情報管理簿（R10927現在）'!$A:$G,7,FALSE)),"",VLOOKUP(E554,'組合情報管理簿（R10927現在）'!$A:$G,7,FALSE)&amp;"健康保険組合")</f>
        <v/>
      </c>
      <c r="D554" s="82" t="str">
        <f t="shared" si="29"/>
        <v/>
      </c>
      <c r="E554" s="103" t="str">
        <f>IF(ISERROR(VLOOKUP(B554,貼り付け用!$S:$V,4,FALSE)),"",VLOOKUP(B554,貼り付け用!$S:$V,4,FALSE))</f>
        <v/>
      </c>
      <c r="F554" s="87" t="e">
        <f>VLOOKUP(E554,'組合情報管理簿（R10927現在）'!$A:$G,7,FALSE)</f>
        <v>#N/A</v>
      </c>
      <c r="G554" s="103" t="str">
        <f>IF(ISERROR(VLOOKUP(F554,'組合情報管理簿（R10927現在）'!$G:$I,3,FALSE)),"",VLOOKUP(F554,'組合情報管理簿（R10927現在）'!$G:$I,3,FALSE))</f>
        <v/>
      </c>
      <c r="H554" s="82" t="str">
        <f t="shared" si="31"/>
        <v/>
      </c>
      <c r="I554" s="99" t="str">
        <f>IF(B554=0,"",IF(ISERROR(VLOOKUP(E554,#REF!,2,FALSE)),"非該当","該当"))</f>
        <v/>
      </c>
      <c r="J554" s="99" t="str">
        <f t="shared" si="30"/>
        <v/>
      </c>
      <c r="K554" s="57">
        <f>①登録用リスト!C529</f>
        <v>0</v>
      </c>
      <c r="L554" s="51" t="e">
        <f>①登録用リスト!D529</f>
        <v>#N/A</v>
      </c>
    </row>
    <row r="555" spans="1:12" ht="17.25" customHeight="1" x14ac:dyDescent="0.15">
      <c r="A555" s="84">
        <v>522</v>
      </c>
      <c r="B555" s="87">
        <f>①登録用リスト!B530</f>
        <v>0</v>
      </c>
      <c r="C555" s="87" t="str">
        <f>IF(ISERROR(VLOOKUP(E555,'組合情報管理簿（R10927現在）'!$A:$G,7,FALSE)),"",VLOOKUP(E555,'組合情報管理簿（R10927現在）'!$A:$G,7,FALSE)&amp;"健康保険組合")</f>
        <v/>
      </c>
      <c r="D555" s="82" t="str">
        <f t="shared" si="29"/>
        <v/>
      </c>
      <c r="E555" s="103" t="str">
        <f>IF(ISERROR(VLOOKUP(B555,貼り付け用!$S:$V,4,FALSE)),"",VLOOKUP(B555,貼り付け用!$S:$V,4,FALSE))</f>
        <v/>
      </c>
      <c r="F555" s="87" t="e">
        <f>VLOOKUP(E555,'組合情報管理簿（R10927現在）'!$A:$G,7,FALSE)</f>
        <v>#N/A</v>
      </c>
      <c r="G555" s="103" t="str">
        <f>IF(ISERROR(VLOOKUP(F555,'組合情報管理簿（R10927現在）'!$G:$I,3,FALSE)),"",VLOOKUP(F555,'組合情報管理簿（R10927現在）'!$G:$I,3,FALSE))</f>
        <v/>
      </c>
      <c r="H555" s="82" t="str">
        <f t="shared" si="31"/>
        <v/>
      </c>
      <c r="I555" s="99" t="str">
        <f>IF(B555=0,"",IF(ISERROR(VLOOKUP(E555,#REF!,2,FALSE)),"非該当","該当"))</f>
        <v/>
      </c>
      <c r="J555" s="99" t="str">
        <f t="shared" si="30"/>
        <v/>
      </c>
      <c r="K555" s="57">
        <f>①登録用リスト!C530</f>
        <v>0</v>
      </c>
      <c r="L555" s="51" t="e">
        <f>①登録用リスト!D530</f>
        <v>#N/A</v>
      </c>
    </row>
    <row r="556" spans="1:12" ht="17.25" customHeight="1" x14ac:dyDescent="0.15">
      <c r="A556" s="84">
        <v>523</v>
      </c>
      <c r="B556" s="87">
        <f>①登録用リスト!B531</f>
        <v>0</v>
      </c>
      <c r="C556" s="87" t="str">
        <f>IF(ISERROR(VLOOKUP(E556,'組合情報管理簿（R10927現在）'!$A:$G,7,FALSE)),"",VLOOKUP(E556,'組合情報管理簿（R10927現在）'!$A:$G,7,FALSE)&amp;"健康保険組合")</f>
        <v/>
      </c>
      <c r="D556" s="82" t="str">
        <f t="shared" si="29"/>
        <v/>
      </c>
      <c r="E556" s="103" t="str">
        <f>IF(ISERROR(VLOOKUP(B556,貼り付け用!$S:$V,4,FALSE)),"",VLOOKUP(B556,貼り付け用!$S:$V,4,FALSE))</f>
        <v/>
      </c>
      <c r="F556" s="87" t="e">
        <f>VLOOKUP(E556,'組合情報管理簿（R10927現在）'!$A:$G,7,FALSE)</f>
        <v>#N/A</v>
      </c>
      <c r="G556" s="103" t="str">
        <f>IF(ISERROR(VLOOKUP(F556,'組合情報管理簿（R10927現在）'!$G:$I,3,FALSE)),"",VLOOKUP(F556,'組合情報管理簿（R10927現在）'!$G:$I,3,FALSE))</f>
        <v/>
      </c>
      <c r="H556" s="82" t="str">
        <f t="shared" si="31"/>
        <v/>
      </c>
      <c r="I556" s="99" t="str">
        <f>IF(B556=0,"",IF(ISERROR(VLOOKUP(E556,#REF!,2,FALSE)),"非該当","該当"))</f>
        <v/>
      </c>
      <c r="J556" s="99" t="str">
        <f t="shared" si="30"/>
        <v/>
      </c>
      <c r="K556" s="57">
        <f>①登録用リスト!C531</f>
        <v>0</v>
      </c>
      <c r="L556" s="51" t="e">
        <f>①登録用リスト!D531</f>
        <v>#N/A</v>
      </c>
    </row>
    <row r="557" spans="1:12" ht="17.25" customHeight="1" x14ac:dyDescent="0.15">
      <c r="A557" s="84">
        <v>524</v>
      </c>
      <c r="B557" s="87">
        <f>①登録用リスト!B532</f>
        <v>0</v>
      </c>
      <c r="C557" s="87" t="str">
        <f>IF(ISERROR(VLOOKUP(E557,'組合情報管理簿（R10927現在）'!$A:$G,7,FALSE)),"",VLOOKUP(E557,'組合情報管理簿（R10927現在）'!$A:$G,7,FALSE)&amp;"健康保険組合")</f>
        <v/>
      </c>
      <c r="D557" s="82" t="str">
        <f t="shared" si="29"/>
        <v/>
      </c>
      <c r="E557" s="103" t="str">
        <f>IF(ISERROR(VLOOKUP(B557,貼り付け用!$S:$V,4,FALSE)),"",VLOOKUP(B557,貼り付け用!$S:$V,4,FALSE))</f>
        <v/>
      </c>
      <c r="F557" s="87" t="e">
        <f>VLOOKUP(E557,'組合情報管理簿（R10927現在）'!$A:$G,7,FALSE)</f>
        <v>#N/A</v>
      </c>
      <c r="G557" s="103" t="str">
        <f>IF(ISERROR(VLOOKUP(F557,'組合情報管理簿（R10927現在）'!$G:$I,3,FALSE)),"",VLOOKUP(F557,'組合情報管理簿（R10927現在）'!$G:$I,3,FALSE))</f>
        <v/>
      </c>
      <c r="H557" s="82" t="str">
        <f t="shared" si="31"/>
        <v/>
      </c>
      <c r="I557" s="99" t="str">
        <f>IF(B557=0,"",IF(ISERROR(VLOOKUP(E557,#REF!,2,FALSE)),"非該当","該当"))</f>
        <v/>
      </c>
      <c r="J557" s="99" t="str">
        <f t="shared" si="30"/>
        <v/>
      </c>
      <c r="K557" s="57">
        <f>①登録用リスト!C532</f>
        <v>0</v>
      </c>
      <c r="L557" s="51" t="e">
        <f>①登録用リスト!D532</f>
        <v>#N/A</v>
      </c>
    </row>
    <row r="558" spans="1:12" ht="17.25" customHeight="1" x14ac:dyDescent="0.15">
      <c r="A558" s="84">
        <v>525</v>
      </c>
      <c r="B558" s="87">
        <f>①登録用リスト!B533</f>
        <v>0</v>
      </c>
      <c r="C558" s="87" t="str">
        <f>IF(ISERROR(VLOOKUP(E558,'組合情報管理簿（R10927現在）'!$A:$G,7,FALSE)),"",VLOOKUP(E558,'組合情報管理簿（R10927現在）'!$A:$G,7,FALSE)&amp;"健康保険組合")</f>
        <v/>
      </c>
      <c r="D558" s="82" t="str">
        <f t="shared" si="29"/>
        <v/>
      </c>
      <c r="E558" s="103" t="str">
        <f>IF(ISERROR(VLOOKUP(B558,貼り付け用!$S:$V,4,FALSE)),"",VLOOKUP(B558,貼り付け用!$S:$V,4,FALSE))</f>
        <v/>
      </c>
      <c r="F558" s="87" t="e">
        <f>VLOOKUP(E558,'組合情報管理簿（R10927現在）'!$A:$G,7,FALSE)</f>
        <v>#N/A</v>
      </c>
      <c r="G558" s="103" t="str">
        <f>IF(ISERROR(VLOOKUP(F558,'組合情報管理簿（R10927現在）'!$G:$I,3,FALSE)),"",VLOOKUP(F558,'組合情報管理簿（R10927現在）'!$G:$I,3,FALSE))</f>
        <v/>
      </c>
      <c r="H558" s="82" t="str">
        <f t="shared" si="31"/>
        <v/>
      </c>
      <c r="I558" s="99" t="str">
        <f>IF(B558=0,"",IF(ISERROR(VLOOKUP(E558,#REF!,2,FALSE)),"非該当","該当"))</f>
        <v/>
      </c>
      <c r="J558" s="99" t="str">
        <f t="shared" si="30"/>
        <v/>
      </c>
      <c r="K558" s="57">
        <f>①登録用リスト!C533</f>
        <v>0</v>
      </c>
      <c r="L558" s="51" t="e">
        <f>①登録用リスト!D533</f>
        <v>#N/A</v>
      </c>
    </row>
    <row r="559" spans="1:12" ht="17.25" customHeight="1" x14ac:dyDescent="0.15">
      <c r="A559" s="84">
        <v>526</v>
      </c>
      <c r="B559" s="87">
        <f>①登録用リスト!B534</f>
        <v>0</v>
      </c>
      <c r="C559" s="87" t="str">
        <f>IF(ISERROR(VLOOKUP(E559,'組合情報管理簿（R10927現在）'!$A:$G,7,FALSE)),"",VLOOKUP(E559,'組合情報管理簿（R10927現在）'!$A:$G,7,FALSE)&amp;"健康保険組合")</f>
        <v/>
      </c>
      <c r="D559" s="82" t="str">
        <f t="shared" si="29"/>
        <v/>
      </c>
      <c r="E559" s="103" t="str">
        <f>IF(ISERROR(VLOOKUP(B559,貼り付け用!$S:$V,4,FALSE)),"",VLOOKUP(B559,貼り付け用!$S:$V,4,FALSE))</f>
        <v/>
      </c>
      <c r="F559" s="87" t="e">
        <f>VLOOKUP(E559,'組合情報管理簿（R10927現在）'!$A:$G,7,FALSE)</f>
        <v>#N/A</v>
      </c>
      <c r="G559" s="103" t="str">
        <f>IF(ISERROR(VLOOKUP(F559,'組合情報管理簿（R10927現在）'!$G:$I,3,FALSE)),"",VLOOKUP(F559,'組合情報管理簿（R10927現在）'!$G:$I,3,FALSE))</f>
        <v/>
      </c>
      <c r="H559" s="82" t="str">
        <f t="shared" si="31"/>
        <v/>
      </c>
      <c r="I559" s="99" t="str">
        <f>IF(B559=0,"",IF(ISERROR(VLOOKUP(E559,#REF!,2,FALSE)),"非該当","該当"))</f>
        <v/>
      </c>
      <c r="J559" s="99" t="str">
        <f t="shared" si="30"/>
        <v/>
      </c>
      <c r="K559" s="57">
        <f>①登録用リスト!C534</f>
        <v>0</v>
      </c>
      <c r="L559" s="51" t="e">
        <f>①登録用リスト!D534</f>
        <v>#N/A</v>
      </c>
    </row>
    <row r="560" spans="1:12" ht="17.25" customHeight="1" x14ac:dyDescent="0.15">
      <c r="A560" s="84">
        <v>527</v>
      </c>
      <c r="B560" s="87">
        <f>①登録用リスト!B535</f>
        <v>0</v>
      </c>
      <c r="C560" s="87" t="str">
        <f>IF(ISERROR(VLOOKUP(E560,'組合情報管理簿（R10927現在）'!$A:$G,7,FALSE)),"",VLOOKUP(E560,'組合情報管理簿（R10927現在）'!$A:$G,7,FALSE)&amp;"健康保険組合")</f>
        <v/>
      </c>
      <c r="D560" s="82" t="str">
        <f t="shared" si="29"/>
        <v/>
      </c>
      <c r="E560" s="103" t="str">
        <f>IF(ISERROR(VLOOKUP(B560,貼り付け用!$S:$V,4,FALSE)),"",VLOOKUP(B560,貼り付け用!$S:$V,4,FALSE))</f>
        <v/>
      </c>
      <c r="F560" s="87" t="e">
        <f>VLOOKUP(E560,'組合情報管理簿（R10927現在）'!$A:$G,7,FALSE)</f>
        <v>#N/A</v>
      </c>
      <c r="G560" s="103" t="str">
        <f>IF(ISERROR(VLOOKUP(F560,'組合情報管理簿（R10927現在）'!$G:$I,3,FALSE)),"",VLOOKUP(F560,'組合情報管理簿（R10927現在）'!$G:$I,3,FALSE))</f>
        <v/>
      </c>
      <c r="H560" s="82" t="str">
        <f t="shared" si="31"/>
        <v/>
      </c>
      <c r="I560" s="99" t="str">
        <f>IF(B560=0,"",IF(ISERROR(VLOOKUP(E560,#REF!,2,FALSE)),"非該当","該当"))</f>
        <v/>
      </c>
      <c r="J560" s="99" t="str">
        <f t="shared" si="30"/>
        <v/>
      </c>
      <c r="K560" s="57">
        <f>①登録用リスト!C535</f>
        <v>0</v>
      </c>
      <c r="L560" s="51" t="e">
        <f>①登録用リスト!D535</f>
        <v>#N/A</v>
      </c>
    </row>
    <row r="561" spans="1:12" ht="17.25" customHeight="1" x14ac:dyDescent="0.15">
      <c r="A561" s="84">
        <v>528</v>
      </c>
      <c r="B561" s="87">
        <f>①登録用リスト!B536</f>
        <v>0</v>
      </c>
      <c r="C561" s="87" t="str">
        <f>IF(ISERROR(VLOOKUP(E561,'組合情報管理簿（R10927現在）'!$A:$G,7,FALSE)),"",VLOOKUP(E561,'組合情報管理簿（R10927現在）'!$A:$G,7,FALSE)&amp;"健康保険組合")</f>
        <v/>
      </c>
      <c r="D561" s="82" t="str">
        <f t="shared" si="29"/>
        <v/>
      </c>
      <c r="E561" s="103" t="str">
        <f>IF(ISERROR(VLOOKUP(B561,貼り付け用!$S:$V,4,FALSE)),"",VLOOKUP(B561,貼り付け用!$S:$V,4,FALSE))</f>
        <v/>
      </c>
      <c r="F561" s="87" t="e">
        <f>VLOOKUP(E561,'組合情報管理簿（R10927現在）'!$A:$G,7,FALSE)</f>
        <v>#N/A</v>
      </c>
      <c r="G561" s="103" t="str">
        <f>IF(ISERROR(VLOOKUP(F561,'組合情報管理簿（R10927現在）'!$G:$I,3,FALSE)),"",VLOOKUP(F561,'組合情報管理簿（R10927現在）'!$G:$I,3,FALSE))</f>
        <v/>
      </c>
      <c r="H561" s="82" t="str">
        <f t="shared" si="31"/>
        <v/>
      </c>
      <c r="I561" s="99" t="str">
        <f>IF(B561=0,"",IF(ISERROR(VLOOKUP(E561,#REF!,2,FALSE)),"非該当","該当"))</f>
        <v/>
      </c>
      <c r="J561" s="99" t="str">
        <f t="shared" si="30"/>
        <v/>
      </c>
      <c r="K561" s="57">
        <f>①登録用リスト!C536</f>
        <v>0</v>
      </c>
      <c r="L561" s="51" t="e">
        <f>①登録用リスト!D536</f>
        <v>#N/A</v>
      </c>
    </row>
    <row r="562" spans="1:12" ht="17.25" customHeight="1" x14ac:dyDescent="0.15">
      <c r="A562" s="84">
        <v>529</v>
      </c>
      <c r="B562" s="87">
        <f>①登録用リスト!B537</f>
        <v>0</v>
      </c>
      <c r="C562" s="87" t="str">
        <f>IF(ISERROR(VLOOKUP(E562,'組合情報管理簿（R10927現在）'!$A:$G,7,FALSE)),"",VLOOKUP(E562,'組合情報管理簿（R10927現在）'!$A:$G,7,FALSE)&amp;"健康保険組合")</f>
        <v/>
      </c>
      <c r="D562" s="82" t="str">
        <f t="shared" si="29"/>
        <v/>
      </c>
      <c r="E562" s="103" t="str">
        <f>IF(ISERROR(VLOOKUP(B562,貼り付け用!$S:$V,4,FALSE)),"",VLOOKUP(B562,貼り付け用!$S:$V,4,FALSE))</f>
        <v/>
      </c>
      <c r="F562" s="87" t="e">
        <f>VLOOKUP(E562,'組合情報管理簿（R10927現在）'!$A:$G,7,FALSE)</f>
        <v>#N/A</v>
      </c>
      <c r="G562" s="103" t="str">
        <f>IF(ISERROR(VLOOKUP(F562,'組合情報管理簿（R10927現在）'!$G:$I,3,FALSE)),"",VLOOKUP(F562,'組合情報管理簿（R10927現在）'!$G:$I,3,FALSE))</f>
        <v/>
      </c>
      <c r="H562" s="82" t="str">
        <f t="shared" si="31"/>
        <v/>
      </c>
      <c r="I562" s="99" t="str">
        <f>IF(B562=0,"",IF(ISERROR(VLOOKUP(E562,#REF!,2,FALSE)),"非該当","該当"))</f>
        <v/>
      </c>
      <c r="J562" s="99" t="str">
        <f t="shared" si="30"/>
        <v/>
      </c>
      <c r="K562" s="57">
        <f>①登録用リスト!C537</f>
        <v>0</v>
      </c>
      <c r="L562" s="51" t="e">
        <f>①登録用リスト!D537</f>
        <v>#N/A</v>
      </c>
    </row>
    <row r="563" spans="1:12" ht="17.25" customHeight="1" x14ac:dyDescent="0.15">
      <c r="A563" s="84">
        <v>530</v>
      </c>
      <c r="B563" s="87">
        <f>①登録用リスト!B538</f>
        <v>0</v>
      </c>
      <c r="C563" s="87" t="str">
        <f>IF(ISERROR(VLOOKUP(E563,'組合情報管理簿（R10927現在）'!$A:$G,7,FALSE)),"",VLOOKUP(E563,'組合情報管理簿（R10927現在）'!$A:$G,7,FALSE)&amp;"健康保険組合")</f>
        <v/>
      </c>
      <c r="D563" s="82" t="str">
        <f t="shared" si="29"/>
        <v/>
      </c>
      <c r="E563" s="103" t="str">
        <f>IF(ISERROR(VLOOKUP(B563,貼り付け用!$S:$V,4,FALSE)),"",VLOOKUP(B563,貼り付け用!$S:$V,4,FALSE))</f>
        <v/>
      </c>
      <c r="F563" s="87" t="e">
        <f>VLOOKUP(E563,'組合情報管理簿（R10927現在）'!$A:$G,7,FALSE)</f>
        <v>#N/A</v>
      </c>
      <c r="G563" s="103" t="str">
        <f>IF(ISERROR(VLOOKUP(F563,'組合情報管理簿（R10927現在）'!$G:$I,3,FALSE)),"",VLOOKUP(F563,'組合情報管理簿（R10927現在）'!$G:$I,3,FALSE))</f>
        <v/>
      </c>
      <c r="H563" s="82" t="str">
        <f t="shared" si="31"/>
        <v/>
      </c>
      <c r="I563" s="99" t="str">
        <f>IF(B563=0,"",IF(ISERROR(VLOOKUP(E563,#REF!,2,FALSE)),"非該当","該当"))</f>
        <v/>
      </c>
      <c r="J563" s="99" t="str">
        <f t="shared" si="30"/>
        <v/>
      </c>
      <c r="K563" s="57">
        <f>①登録用リスト!C538</f>
        <v>0</v>
      </c>
      <c r="L563" s="51" t="e">
        <f>①登録用リスト!D538</f>
        <v>#N/A</v>
      </c>
    </row>
    <row r="564" spans="1:12" ht="17.25" customHeight="1" x14ac:dyDescent="0.15">
      <c r="A564" s="84">
        <v>531</v>
      </c>
      <c r="B564" s="87">
        <f>①登録用リスト!B539</f>
        <v>0</v>
      </c>
      <c r="C564" s="87" t="str">
        <f>IF(ISERROR(VLOOKUP(E564,'組合情報管理簿（R10927現在）'!$A:$G,7,FALSE)),"",VLOOKUP(E564,'組合情報管理簿（R10927現在）'!$A:$G,7,FALSE)&amp;"健康保険組合")</f>
        <v/>
      </c>
      <c r="D564" s="82" t="str">
        <f t="shared" si="29"/>
        <v/>
      </c>
      <c r="E564" s="103" t="str">
        <f>IF(ISERROR(VLOOKUP(B564,貼り付け用!$S:$V,4,FALSE)),"",VLOOKUP(B564,貼り付け用!$S:$V,4,FALSE))</f>
        <v/>
      </c>
      <c r="F564" s="87" t="e">
        <f>VLOOKUP(E564,'組合情報管理簿（R10927現在）'!$A:$G,7,FALSE)</f>
        <v>#N/A</v>
      </c>
      <c r="G564" s="103" t="str">
        <f>IF(ISERROR(VLOOKUP(F564,'組合情報管理簿（R10927現在）'!$G:$I,3,FALSE)),"",VLOOKUP(F564,'組合情報管理簿（R10927現在）'!$G:$I,3,FALSE))</f>
        <v/>
      </c>
      <c r="H564" s="82" t="str">
        <f t="shared" si="31"/>
        <v/>
      </c>
      <c r="I564" s="99" t="str">
        <f>IF(B564=0,"",IF(ISERROR(VLOOKUP(E564,#REF!,2,FALSE)),"非該当","該当"))</f>
        <v/>
      </c>
      <c r="J564" s="99" t="str">
        <f t="shared" si="30"/>
        <v/>
      </c>
      <c r="K564" s="57">
        <f>①登録用リスト!C539</f>
        <v>0</v>
      </c>
      <c r="L564" s="51" t="e">
        <f>①登録用リスト!D539</f>
        <v>#N/A</v>
      </c>
    </row>
    <row r="565" spans="1:12" ht="17.25" customHeight="1" x14ac:dyDescent="0.15">
      <c r="A565" s="84">
        <v>532</v>
      </c>
      <c r="B565" s="87">
        <f>①登録用リスト!B540</f>
        <v>0</v>
      </c>
      <c r="C565" s="87" t="str">
        <f>IF(ISERROR(VLOOKUP(E565,'組合情報管理簿（R10927現在）'!$A:$G,7,FALSE)),"",VLOOKUP(E565,'組合情報管理簿（R10927現在）'!$A:$G,7,FALSE)&amp;"健康保険組合")</f>
        <v/>
      </c>
      <c r="D565" s="82" t="str">
        <f t="shared" si="29"/>
        <v/>
      </c>
      <c r="E565" s="103" t="str">
        <f>IF(ISERROR(VLOOKUP(B565,貼り付け用!$S:$V,4,FALSE)),"",VLOOKUP(B565,貼り付け用!$S:$V,4,FALSE))</f>
        <v/>
      </c>
      <c r="F565" s="87" t="e">
        <f>VLOOKUP(E565,'組合情報管理簿（R10927現在）'!$A:$G,7,FALSE)</f>
        <v>#N/A</v>
      </c>
      <c r="G565" s="103" t="str">
        <f>IF(ISERROR(VLOOKUP(F565,'組合情報管理簿（R10927現在）'!$G:$I,3,FALSE)),"",VLOOKUP(F565,'組合情報管理簿（R10927現在）'!$G:$I,3,FALSE))</f>
        <v/>
      </c>
      <c r="H565" s="82" t="str">
        <f t="shared" si="31"/>
        <v/>
      </c>
      <c r="I565" s="99" t="str">
        <f>IF(B565=0,"",IF(ISERROR(VLOOKUP(E565,#REF!,2,FALSE)),"非該当","該当"))</f>
        <v/>
      </c>
      <c r="J565" s="99" t="str">
        <f t="shared" si="30"/>
        <v/>
      </c>
      <c r="K565" s="57">
        <f>①登録用リスト!C540</f>
        <v>0</v>
      </c>
      <c r="L565" s="51" t="e">
        <f>①登録用リスト!D540</f>
        <v>#N/A</v>
      </c>
    </row>
    <row r="566" spans="1:12" ht="17.25" customHeight="1" x14ac:dyDescent="0.15">
      <c r="A566" s="84">
        <v>533</v>
      </c>
      <c r="B566" s="87">
        <f>①登録用リスト!B541</f>
        <v>0</v>
      </c>
      <c r="C566" s="87" t="str">
        <f>IF(ISERROR(VLOOKUP(E566,'組合情報管理簿（R10927現在）'!$A:$G,7,FALSE)),"",VLOOKUP(E566,'組合情報管理簿（R10927現在）'!$A:$G,7,FALSE)&amp;"健康保険組合")</f>
        <v/>
      </c>
      <c r="D566" s="82" t="str">
        <f t="shared" si="29"/>
        <v/>
      </c>
      <c r="E566" s="103" t="str">
        <f>IF(ISERROR(VLOOKUP(B566,貼り付け用!$S:$V,4,FALSE)),"",VLOOKUP(B566,貼り付け用!$S:$V,4,FALSE))</f>
        <v/>
      </c>
      <c r="F566" s="87" t="e">
        <f>VLOOKUP(E566,'組合情報管理簿（R10927現在）'!$A:$G,7,FALSE)</f>
        <v>#N/A</v>
      </c>
      <c r="G566" s="103" t="str">
        <f>IF(ISERROR(VLOOKUP(F566,'組合情報管理簿（R10927現在）'!$G:$I,3,FALSE)),"",VLOOKUP(F566,'組合情報管理簿（R10927現在）'!$G:$I,3,FALSE))</f>
        <v/>
      </c>
      <c r="H566" s="82" t="str">
        <f t="shared" si="31"/>
        <v/>
      </c>
      <c r="I566" s="99" t="str">
        <f>IF(B566=0,"",IF(ISERROR(VLOOKUP(E566,#REF!,2,FALSE)),"非該当","該当"))</f>
        <v/>
      </c>
      <c r="J566" s="99" t="str">
        <f t="shared" si="30"/>
        <v/>
      </c>
      <c r="K566" s="57">
        <f>①登録用リスト!C541</f>
        <v>0</v>
      </c>
      <c r="L566" s="51" t="e">
        <f>①登録用リスト!D541</f>
        <v>#N/A</v>
      </c>
    </row>
    <row r="567" spans="1:12" ht="17.25" customHeight="1" x14ac:dyDescent="0.15">
      <c r="A567" s="84">
        <v>534</v>
      </c>
      <c r="B567" s="87">
        <f>①登録用リスト!B542</f>
        <v>0</v>
      </c>
      <c r="C567" s="87" t="str">
        <f>IF(ISERROR(VLOOKUP(E567,'組合情報管理簿（R10927現在）'!$A:$G,7,FALSE)),"",VLOOKUP(E567,'組合情報管理簿（R10927現在）'!$A:$G,7,FALSE)&amp;"健康保険組合")</f>
        <v/>
      </c>
      <c r="D567" s="82" t="str">
        <f t="shared" si="29"/>
        <v/>
      </c>
      <c r="E567" s="103" t="str">
        <f>IF(ISERROR(VLOOKUP(B567,貼り付け用!$S:$V,4,FALSE)),"",VLOOKUP(B567,貼り付け用!$S:$V,4,FALSE))</f>
        <v/>
      </c>
      <c r="F567" s="87" t="e">
        <f>VLOOKUP(E567,'組合情報管理簿（R10927現在）'!$A:$G,7,FALSE)</f>
        <v>#N/A</v>
      </c>
      <c r="G567" s="103" t="str">
        <f>IF(ISERROR(VLOOKUP(F567,'組合情報管理簿（R10927現在）'!$G:$I,3,FALSE)),"",VLOOKUP(F567,'組合情報管理簿（R10927現在）'!$G:$I,3,FALSE))</f>
        <v/>
      </c>
      <c r="H567" s="82" t="str">
        <f t="shared" si="31"/>
        <v/>
      </c>
      <c r="I567" s="99" t="str">
        <f>IF(B567=0,"",IF(ISERROR(VLOOKUP(E567,#REF!,2,FALSE)),"非該当","該当"))</f>
        <v/>
      </c>
      <c r="J567" s="99" t="str">
        <f t="shared" si="30"/>
        <v/>
      </c>
      <c r="K567" s="57">
        <f>①登録用リスト!C542</f>
        <v>0</v>
      </c>
      <c r="L567" s="51" t="e">
        <f>①登録用リスト!D542</f>
        <v>#N/A</v>
      </c>
    </row>
    <row r="568" spans="1:12" ht="17.25" customHeight="1" x14ac:dyDescent="0.15">
      <c r="A568" s="84">
        <v>535</v>
      </c>
      <c r="B568" s="87">
        <f>①登録用リスト!B543</f>
        <v>0</v>
      </c>
      <c r="C568" s="87" t="str">
        <f>IF(ISERROR(VLOOKUP(E568,'組合情報管理簿（R10927現在）'!$A:$G,7,FALSE)),"",VLOOKUP(E568,'組合情報管理簿（R10927現在）'!$A:$G,7,FALSE)&amp;"健康保険組合")</f>
        <v/>
      </c>
      <c r="D568" s="82" t="str">
        <f t="shared" si="29"/>
        <v/>
      </c>
      <c r="E568" s="103" t="str">
        <f>IF(ISERROR(VLOOKUP(B568,貼り付け用!$S:$V,4,FALSE)),"",VLOOKUP(B568,貼り付け用!$S:$V,4,FALSE))</f>
        <v/>
      </c>
      <c r="F568" s="87" t="e">
        <f>VLOOKUP(E568,'組合情報管理簿（R10927現在）'!$A:$G,7,FALSE)</f>
        <v>#N/A</v>
      </c>
      <c r="G568" s="103" t="str">
        <f>IF(ISERROR(VLOOKUP(F568,'組合情報管理簿（R10927現在）'!$G:$I,3,FALSE)),"",VLOOKUP(F568,'組合情報管理簿（R10927現在）'!$G:$I,3,FALSE))</f>
        <v/>
      </c>
      <c r="H568" s="82" t="str">
        <f t="shared" si="31"/>
        <v/>
      </c>
      <c r="I568" s="99" t="str">
        <f>IF(B568=0,"",IF(ISERROR(VLOOKUP(E568,#REF!,2,FALSE)),"非該当","該当"))</f>
        <v/>
      </c>
      <c r="J568" s="99" t="str">
        <f t="shared" si="30"/>
        <v/>
      </c>
      <c r="K568" s="57">
        <f>①登録用リスト!C543</f>
        <v>0</v>
      </c>
      <c r="L568" s="51" t="e">
        <f>①登録用リスト!D543</f>
        <v>#N/A</v>
      </c>
    </row>
    <row r="569" spans="1:12" ht="17.25" customHeight="1" x14ac:dyDescent="0.15">
      <c r="A569" s="84">
        <v>536</v>
      </c>
      <c r="B569" s="87">
        <f>①登録用リスト!B544</f>
        <v>0</v>
      </c>
      <c r="C569" s="87" t="str">
        <f>IF(ISERROR(VLOOKUP(E569,'組合情報管理簿（R10927現在）'!$A:$G,7,FALSE)),"",VLOOKUP(E569,'組合情報管理簿（R10927現在）'!$A:$G,7,FALSE)&amp;"健康保険組合")</f>
        <v/>
      </c>
      <c r="D569" s="82" t="str">
        <f t="shared" si="29"/>
        <v/>
      </c>
      <c r="E569" s="103" t="str">
        <f>IF(ISERROR(VLOOKUP(B569,貼り付け用!$S:$V,4,FALSE)),"",VLOOKUP(B569,貼り付け用!$S:$V,4,FALSE))</f>
        <v/>
      </c>
      <c r="F569" s="87" t="e">
        <f>VLOOKUP(E569,'組合情報管理簿（R10927現在）'!$A:$G,7,FALSE)</f>
        <v>#N/A</v>
      </c>
      <c r="G569" s="103" t="str">
        <f>IF(ISERROR(VLOOKUP(F569,'組合情報管理簿（R10927現在）'!$G:$I,3,FALSE)),"",VLOOKUP(F569,'組合情報管理簿（R10927現在）'!$G:$I,3,FALSE))</f>
        <v/>
      </c>
      <c r="H569" s="82" t="str">
        <f t="shared" si="31"/>
        <v/>
      </c>
      <c r="I569" s="99" t="str">
        <f>IF(B569=0,"",IF(ISERROR(VLOOKUP(E569,#REF!,2,FALSE)),"非該当","該当"))</f>
        <v/>
      </c>
      <c r="J569" s="99" t="str">
        <f t="shared" si="30"/>
        <v/>
      </c>
      <c r="K569" s="57">
        <f>①登録用リスト!C544</f>
        <v>0</v>
      </c>
      <c r="L569" s="51" t="e">
        <f>①登録用リスト!D544</f>
        <v>#N/A</v>
      </c>
    </row>
    <row r="570" spans="1:12" ht="17.25" customHeight="1" x14ac:dyDescent="0.15">
      <c r="A570" s="84">
        <v>537</v>
      </c>
      <c r="B570" s="87">
        <f>①登録用リスト!B545</f>
        <v>0</v>
      </c>
      <c r="C570" s="87" t="str">
        <f>IF(ISERROR(VLOOKUP(E570,'組合情報管理簿（R10927現在）'!$A:$G,7,FALSE)),"",VLOOKUP(E570,'組合情報管理簿（R10927現在）'!$A:$G,7,FALSE)&amp;"健康保険組合")</f>
        <v/>
      </c>
      <c r="D570" s="82" t="str">
        <f t="shared" si="29"/>
        <v/>
      </c>
      <c r="E570" s="103" t="str">
        <f>IF(ISERROR(VLOOKUP(B570,貼り付け用!$S:$V,4,FALSE)),"",VLOOKUP(B570,貼り付け用!$S:$V,4,FALSE))</f>
        <v/>
      </c>
      <c r="F570" s="87" t="e">
        <f>VLOOKUP(E570,'組合情報管理簿（R10927現在）'!$A:$G,7,FALSE)</f>
        <v>#N/A</v>
      </c>
      <c r="G570" s="103" t="str">
        <f>IF(ISERROR(VLOOKUP(F570,'組合情報管理簿（R10927現在）'!$G:$I,3,FALSE)),"",VLOOKUP(F570,'組合情報管理簿（R10927現在）'!$G:$I,3,FALSE))</f>
        <v/>
      </c>
      <c r="H570" s="82" t="str">
        <f t="shared" si="31"/>
        <v/>
      </c>
      <c r="I570" s="99" t="str">
        <f>IF(B570=0,"",IF(ISERROR(VLOOKUP(E570,#REF!,2,FALSE)),"非該当","該当"))</f>
        <v/>
      </c>
      <c r="J570" s="99" t="str">
        <f t="shared" si="30"/>
        <v/>
      </c>
      <c r="K570" s="57">
        <f>①登録用リスト!C545</f>
        <v>0</v>
      </c>
      <c r="L570" s="51" t="e">
        <f>①登録用リスト!D545</f>
        <v>#N/A</v>
      </c>
    </row>
    <row r="571" spans="1:12" ht="17.25" customHeight="1" x14ac:dyDescent="0.15">
      <c r="A571" s="84">
        <v>538</v>
      </c>
      <c r="B571" s="87">
        <f>①登録用リスト!B546</f>
        <v>0</v>
      </c>
      <c r="C571" s="87" t="str">
        <f>IF(ISERROR(VLOOKUP(E571,'組合情報管理簿（R10927現在）'!$A:$G,7,FALSE)),"",VLOOKUP(E571,'組合情報管理簿（R10927現在）'!$A:$G,7,FALSE)&amp;"健康保険組合")</f>
        <v/>
      </c>
      <c r="D571" s="82" t="str">
        <f t="shared" si="29"/>
        <v/>
      </c>
      <c r="E571" s="103" t="str">
        <f>IF(ISERROR(VLOOKUP(B571,貼り付け用!$S:$V,4,FALSE)),"",VLOOKUP(B571,貼り付け用!$S:$V,4,FALSE))</f>
        <v/>
      </c>
      <c r="F571" s="87" t="e">
        <f>VLOOKUP(E571,'組合情報管理簿（R10927現在）'!$A:$G,7,FALSE)</f>
        <v>#N/A</v>
      </c>
      <c r="G571" s="103" t="str">
        <f>IF(ISERROR(VLOOKUP(F571,'組合情報管理簿（R10927現在）'!$G:$I,3,FALSE)),"",VLOOKUP(F571,'組合情報管理簿（R10927現在）'!$G:$I,3,FALSE))</f>
        <v/>
      </c>
      <c r="H571" s="82" t="str">
        <f t="shared" si="31"/>
        <v/>
      </c>
      <c r="I571" s="99" t="str">
        <f>IF(B571=0,"",IF(ISERROR(VLOOKUP(E571,#REF!,2,FALSE)),"非該当","該当"))</f>
        <v/>
      </c>
      <c r="J571" s="99" t="str">
        <f t="shared" si="30"/>
        <v/>
      </c>
      <c r="K571" s="57">
        <f>①登録用リスト!C546</f>
        <v>0</v>
      </c>
      <c r="L571" s="51" t="e">
        <f>①登録用リスト!D546</f>
        <v>#N/A</v>
      </c>
    </row>
    <row r="572" spans="1:12" ht="17.25" customHeight="1" x14ac:dyDescent="0.15">
      <c r="A572" s="84">
        <v>539</v>
      </c>
      <c r="B572" s="87">
        <f>①登録用リスト!B547</f>
        <v>0</v>
      </c>
      <c r="C572" s="87" t="str">
        <f>IF(ISERROR(VLOOKUP(E572,'組合情報管理簿（R10927現在）'!$A:$G,7,FALSE)),"",VLOOKUP(E572,'組合情報管理簿（R10927現在）'!$A:$G,7,FALSE)&amp;"健康保険組合")</f>
        <v/>
      </c>
      <c r="D572" s="82" t="str">
        <f t="shared" si="29"/>
        <v/>
      </c>
      <c r="E572" s="103" t="str">
        <f>IF(ISERROR(VLOOKUP(B572,貼り付け用!$S:$V,4,FALSE)),"",VLOOKUP(B572,貼り付け用!$S:$V,4,FALSE))</f>
        <v/>
      </c>
      <c r="F572" s="87" t="e">
        <f>VLOOKUP(E572,'組合情報管理簿（R10927現在）'!$A:$G,7,FALSE)</f>
        <v>#N/A</v>
      </c>
      <c r="G572" s="103" t="str">
        <f>IF(ISERROR(VLOOKUP(F572,'組合情報管理簿（R10927現在）'!$G:$I,3,FALSE)),"",VLOOKUP(F572,'組合情報管理簿（R10927現在）'!$G:$I,3,FALSE))</f>
        <v/>
      </c>
      <c r="H572" s="82" t="str">
        <f t="shared" si="31"/>
        <v/>
      </c>
      <c r="I572" s="99" t="str">
        <f>IF(B572=0,"",IF(ISERROR(VLOOKUP(E572,#REF!,2,FALSE)),"非該当","該当"))</f>
        <v/>
      </c>
      <c r="J572" s="99" t="str">
        <f t="shared" si="30"/>
        <v/>
      </c>
      <c r="K572" s="57">
        <f>①登録用リスト!C547</f>
        <v>0</v>
      </c>
      <c r="L572" s="51" t="e">
        <f>①登録用リスト!D547</f>
        <v>#N/A</v>
      </c>
    </row>
    <row r="573" spans="1:12" ht="17.25" customHeight="1" x14ac:dyDescent="0.15">
      <c r="A573" s="84">
        <v>540</v>
      </c>
      <c r="B573" s="87">
        <f>①登録用リスト!B548</f>
        <v>0</v>
      </c>
      <c r="C573" s="87" t="str">
        <f>IF(ISERROR(VLOOKUP(E573,'組合情報管理簿（R10927現在）'!$A:$G,7,FALSE)),"",VLOOKUP(E573,'組合情報管理簿（R10927現在）'!$A:$G,7,FALSE)&amp;"健康保険組合")</f>
        <v/>
      </c>
      <c r="D573" s="82" t="str">
        <f t="shared" si="29"/>
        <v/>
      </c>
      <c r="E573" s="103" t="str">
        <f>IF(ISERROR(VLOOKUP(B573,貼り付け用!$S:$V,4,FALSE)),"",VLOOKUP(B573,貼り付け用!$S:$V,4,FALSE))</f>
        <v/>
      </c>
      <c r="F573" s="87" t="e">
        <f>VLOOKUP(E573,'組合情報管理簿（R10927現在）'!$A:$G,7,FALSE)</f>
        <v>#N/A</v>
      </c>
      <c r="G573" s="103" t="str">
        <f>IF(ISERROR(VLOOKUP(F573,'組合情報管理簿（R10927現在）'!$G:$I,3,FALSE)),"",VLOOKUP(F573,'組合情報管理簿（R10927現在）'!$G:$I,3,FALSE))</f>
        <v/>
      </c>
      <c r="H573" s="82" t="str">
        <f t="shared" si="31"/>
        <v/>
      </c>
      <c r="I573" s="99" t="str">
        <f>IF(B573=0,"",IF(ISERROR(VLOOKUP(E573,#REF!,2,FALSE)),"非該当","該当"))</f>
        <v/>
      </c>
      <c r="J573" s="99" t="str">
        <f t="shared" si="30"/>
        <v/>
      </c>
      <c r="K573" s="57">
        <f>①登録用リスト!C548</f>
        <v>0</v>
      </c>
      <c r="L573" s="51" t="e">
        <f>①登録用リスト!D548</f>
        <v>#N/A</v>
      </c>
    </row>
    <row r="574" spans="1:12" ht="17.25" customHeight="1" x14ac:dyDescent="0.15">
      <c r="A574" s="84">
        <v>541</v>
      </c>
      <c r="B574" s="87">
        <f>①登録用リスト!B549</f>
        <v>0</v>
      </c>
      <c r="C574" s="87" t="str">
        <f>IF(ISERROR(VLOOKUP(E574,'組合情報管理簿（R10927現在）'!$A:$G,7,FALSE)),"",VLOOKUP(E574,'組合情報管理簿（R10927現在）'!$A:$G,7,FALSE)&amp;"健康保険組合")</f>
        <v/>
      </c>
      <c r="D574" s="82" t="str">
        <f t="shared" si="29"/>
        <v/>
      </c>
      <c r="E574" s="103" t="str">
        <f>IF(ISERROR(VLOOKUP(B574,貼り付け用!$S:$V,4,FALSE)),"",VLOOKUP(B574,貼り付け用!$S:$V,4,FALSE))</f>
        <v/>
      </c>
      <c r="F574" s="87" t="e">
        <f>VLOOKUP(E574,'組合情報管理簿（R10927現在）'!$A:$G,7,FALSE)</f>
        <v>#N/A</v>
      </c>
      <c r="G574" s="103" t="str">
        <f>IF(ISERROR(VLOOKUP(F574,'組合情報管理簿（R10927現在）'!$G:$I,3,FALSE)),"",VLOOKUP(F574,'組合情報管理簿（R10927現在）'!$G:$I,3,FALSE))</f>
        <v/>
      </c>
      <c r="H574" s="82" t="str">
        <f t="shared" si="31"/>
        <v/>
      </c>
      <c r="I574" s="99" t="str">
        <f>IF(B574=0,"",IF(ISERROR(VLOOKUP(E574,#REF!,2,FALSE)),"非該当","該当"))</f>
        <v/>
      </c>
      <c r="J574" s="99" t="str">
        <f t="shared" si="30"/>
        <v/>
      </c>
      <c r="K574" s="57">
        <f>①登録用リスト!C549</f>
        <v>0</v>
      </c>
      <c r="L574" s="51" t="e">
        <f>①登録用リスト!D549</f>
        <v>#N/A</v>
      </c>
    </row>
    <row r="575" spans="1:12" ht="17.25" customHeight="1" x14ac:dyDescent="0.15">
      <c r="A575" s="84">
        <v>542</v>
      </c>
      <c r="B575" s="87">
        <f>①登録用リスト!B550</f>
        <v>0</v>
      </c>
      <c r="C575" s="87" t="str">
        <f>IF(ISERROR(VLOOKUP(E575,'組合情報管理簿（R10927現在）'!$A:$G,7,FALSE)),"",VLOOKUP(E575,'組合情報管理簿（R10927現在）'!$A:$G,7,FALSE)&amp;"健康保険組合")</f>
        <v/>
      </c>
      <c r="D575" s="82" t="str">
        <f t="shared" si="29"/>
        <v/>
      </c>
      <c r="E575" s="103" t="str">
        <f>IF(ISERROR(VLOOKUP(B575,貼り付け用!$S:$V,4,FALSE)),"",VLOOKUP(B575,貼り付け用!$S:$V,4,FALSE))</f>
        <v/>
      </c>
      <c r="F575" s="87" t="e">
        <f>VLOOKUP(E575,'組合情報管理簿（R10927現在）'!$A:$G,7,FALSE)</f>
        <v>#N/A</v>
      </c>
      <c r="G575" s="103" t="str">
        <f>IF(ISERROR(VLOOKUP(F575,'組合情報管理簿（R10927現在）'!$G:$I,3,FALSE)),"",VLOOKUP(F575,'組合情報管理簿（R10927現在）'!$G:$I,3,FALSE))</f>
        <v/>
      </c>
      <c r="H575" s="82" t="str">
        <f t="shared" si="31"/>
        <v/>
      </c>
      <c r="I575" s="99" t="str">
        <f>IF(B575=0,"",IF(ISERROR(VLOOKUP(E575,#REF!,2,FALSE)),"非該当","該当"))</f>
        <v/>
      </c>
      <c r="J575" s="99" t="str">
        <f t="shared" si="30"/>
        <v/>
      </c>
      <c r="K575" s="57">
        <f>①登録用リスト!C550</f>
        <v>0</v>
      </c>
      <c r="L575" s="51" t="e">
        <f>①登録用リスト!D550</f>
        <v>#N/A</v>
      </c>
    </row>
    <row r="576" spans="1:12" ht="17.25" customHeight="1" x14ac:dyDescent="0.15">
      <c r="A576" s="84">
        <v>543</v>
      </c>
      <c r="B576" s="87">
        <f>①登録用リスト!B551</f>
        <v>0</v>
      </c>
      <c r="C576" s="87" t="str">
        <f>IF(ISERROR(VLOOKUP(E576,'組合情報管理簿（R10927現在）'!$A:$G,7,FALSE)),"",VLOOKUP(E576,'組合情報管理簿（R10927現在）'!$A:$G,7,FALSE)&amp;"健康保険組合")</f>
        <v/>
      </c>
      <c r="D576" s="82" t="str">
        <f t="shared" si="29"/>
        <v/>
      </c>
      <c r="E576" s="103" t="str">
        <f>IF(ISERROR(VLOOKUP(B576,貼り付け用!$S:$V,4,FALSE)),"",VLOOKUP(B576,貼り付け用!$S:$V,4,FALSE))</f>
        <v/>
      </c>
      <c r="F576" s="87" t="e">
        <f>VLOOKUP(E576,'組合情報管理簿（R10927現在）'!$A:$G,7,FALSE)</f>
        <v>#N/A</v>
      </c>
      <c r="G576" s="103" t="str">
        <f>IF(ISERROR(VLOOKUP(F576,'組合情報管理簿（R10927現在）'!$G:$I,3,FALSE)),"",VLOOKUP(F576,'組合情報管理簿（R10927現在）'!$G:$I,3,FALSE))</f>
        <v/>
      </c>
      <c r="H576" s="82" t="str">
        <f t="shared" si="31"/>
        <v/>
      </c>
      <c r="I576" s="99" t="str">
        <f>IF(B576=0,"",IF(ISERROR(VLOOKUP(E576,#REF!,2,FALSE)),"非該当","該当"))</f>
        <v/>
      </c>
      <c r="J576" s="99" t="str">
        <f t="shared" si="30"/>
        <v/>
      </c>
      <c r="K576" s="57">
        <f>①登録用リスト!C551</f>
        <v>0</v>
      </c>
      <c r="L576" s="51" t="e">
        <f>①登録用リスト!D551</f>
        <v>#N/A</v>
      </c>
    </row>
    <row r="577" spans="1:12" ht="17.25" customHeight="1" x14ac:dyDescent="0.15">
      <c r="A577" s="84">
        <v>544</v>
      </c>
      <c r="B577" s="87">
        <f>①登録用リスト!B552</f>
        <v>0</v>
      </c>
      <c r="C577" s="87" t="str">
        <f>IF(ISERROR(VLOOKUP(E577,'組合情報管理簿（R10927現在）'!$A:$G,7,FALSE)),"",VLOOKUP(E577,'組合情報管理簿（R10927現在）'!$A:$G,7,FALSE)&amp;"健康保険組合")</f>
        <v/>
      </c>
      <c r="D577" s="82" t="str">
        <f t="shared" si="29"/>
        <v/>
      </c>
      <c r="E577" s="103" t="str">
        <f>IF(ISERROR(VLOOKUP(B577,貼り付け用!$S:$V,4,FALSE)),"",VLOOKUP(B577,貼り付け用!$S:$V,4,FALSE))</f>
        <v/>
      </c>
      <c r="F577" s="87" t="e">
        <f>VLOOKUP(E577,'組合情報管理簿（R10927現在）'!$A:$G,7,FALSE)</f>
        <v>#N/A</v>
      </c>
      <c r="G577" s="103" t="str">
        <f>IF(ISERROR(VLOOKUP(F577,'組合情報管理簿（R10927現在）'!$G:$I,3,FALSE)),"",VLOOKUP(F577,'組合情報管理簿（R10927現在）'!$G:$I,3,FALSE))</f>
        <v/>
      </c>
      <c r="H577" s="82" t="str">
        <f t="shared" si="31"/>
        <v/>
      </c>
      <c r="I577" s="99" t="str">
        <f>IF(B577=0,"",IF(ISERROR(VLOOKUP(E577,#REF!,2,FALSE)),"非該当","該当"))</f>
        <v/>
      </c>
      <c r="J577" s="99" t="str">
        <f t="shared" si="30"/>
        <v/>
      </c>
      <c r="K577" s="57">
        <f>①登録用リスト!C552</f>
        <v>0</v>
      </c>
      <c r="L577" s="51" t="e">
        <f>①登録用リスト!D552</f>
        <v>#N/A</v>
      </c>
    </row>
    <row r="578" spans="1:12" ht="17.25" customHeight="1" x14ac:dyDescent="0.15">
      <c r="A578" s="84">
        <v>545</v>
      </c>
      <c r="B578" s="87">
        <f>①登録用リスト!B553</f>
        <v>0</v>
      </c>
      <c r="C578" s="87" t="str">
        <f>IF(ISERROR(VLOOKUP(E578,'組合情報管理簿（R10927現在）'!$A:$G,7,FALSE)),"",VLOOKUP(E578,'組合情報管理簿（R10927現在）'!$A:$G,7,FALSE)&amp;"健康保険組合")</f>
        <v/>
      </c>
      <c r="D578" s="82" t="str">
        <f t="shared" si="29"/>
        <v/>
      </c>
      <c r="E578" s="103" t="str">
        <f>IF(ISERROR(VLOOKUP(B578,貼り付け用!$S:$V,4,FALSE)),"",VLOOKUP(B578,貼り付け用!$S:$V,4,FALSE))</f>
        <v/>
      </c>
      <c r="F578" s="87" t="e">
        <f>VLOOKUP(E578,'組合情報管理簿（R10927現在）'!$A:$G,7,FALSE)</f>
        <v>#N/A</v>
      </c>
      <c r="G578" s="103" t="str">
        <f>IF(ISERROR(VLOOKUP(F578,'組合情報管理簿（R10927現在）'!$G:$I,3,FALSE)),"",VLOOKUP(F578,'組合情報管理簿（R10927現在）'!$G:$I,3,FALSE))</f>
        <v/>
      </c>
      <c r="H578" s="82" t="str">
        <f t="shared" si="31"/>
        <v/>
      </c>
      <c r="I578" s="99" t="str">
        <f>IF(B578=0,"",IF(ISERROR(VLOOKUP(E578,#REF!,2,FALSE)),"非該当","該当"))</f>
        <v/>
      </c>
      <c r="J578" s="99" t="str">
        <f t="shared" si="30"/>
        <v/>
      </c>
      <c r="K578" s="57">
        <f>①登録用リスト!C553</f>
        <v>0</v>
      </c>
      <c r="L578" s="51" t="e">
        <f>①登録用リスト!D553</f>
        <v>#N/A</v>
      </c>
    </row>
    <row r="579" spans="1:12" ht="17.25" customHeight="1" x14ac:dyDescent="0.15">
      <c r="A579" s="84">
        <v>546</v>
      </c>
      <c r="B579" s="87">
        <f>①登録用リスト!B554</f>
        <v>0</v>
      </c>
      <c r="C579" s="87" t="str">
        <f>IF(ISERROR(VLOOKUP(E579,'組合情報管理簿（R10927現在）'!$A:$G,7,FALSE)),"",VLOOKUP(E579,'組合情報管理簿（R10927現在）'!$A:$G,7,FALSE)&amp;"健康保険組合")</f>
        <v/>
      </c>
      <c r="D579" s="82" t="str">
        <f t="shared" si="29"/>
        <v/>
      </c>
      <c r="E579" s="103" t="str">
        <f>IF(ISERROR(VLOOKUP(B579,貼り付け用!$S:$V,4,FALSE)),"",VLOOKUP(B579,貼り付け用!$S:$V,4,FALSE))</f>
        <v/>
      </c>
      <c r="F579" s="87" t="e">
        <f>VLOOKUP(E579,'組合情報管理簿（R10927現在）'!$A:$G,7,FALSE)</f>
        <v>#N/A</v>
      </c>
      <c r="G579" s="103" t="str">
        <f>IF(ISERROR(VLOOKUP(F579,'組合情報管理簿（R10927現在）'!$G:$I,3,FALSE)),"",VLOOKUP(F579,'組合情報管理簿（R10927現在）'!$G:$I,3,FALSE))</f>
        <v/>
      </c>
      <c r="H579" s="82" t="str">
        <f t="shared" si="31"/>
        <v/>
      </c>
      <c r="I579" s="99" t="str">
        <f>IF(B579=0,"",IF(ISERROR(VLOOKUP(E579,#REF!,2,FALSE)),"非該当","該当"))</f>
        <v/>
      </c>
      <c r="J579" s="99" t="str">
        <f t="shared" si="30"/>
        <v/>
      </c>
      <c r="K579" s="57">
        <f>①登録用リスト!C554</f>
        <v>0</v>
      </c>
      <c r="L579" s="51" t="e">
        <f>①登録用リスト!D554</f>
        <v>#N/A</v>
      </c>
    </row>
    <row r="580" spans="1:12" ht="17.25" customHeight="1" x14ac:dyDescent="0.15">
      <c r="A580" s="84">
        <v>547</v>
      </c>
      <c r="B580" s="87">
        <f>①登録用リスト!B555</f>
        <v>0</v>
      </c>
      <c r="C580" s="87" t="str">
        <f>IF(ISERROR(VLOOKUP(E580,'組合情報管理簿（R10927現在）'!$A:$G,7,FALSE)),"",VLOOKUP(E580,'組合情報管理簿（R10927現在）'!$A:$G,7,FALSE)&amp;"健康保険組合")</f>
        <v/>
      </c>
      <c r="D580" s="82" t="str">
        <f t="shared" si="29"/>
        <v/>
      </c>
      <c r="E580" s="103" t="str">
        <f>IF(ISERROR(VLOOKUP(B580,貼り付け用!$S:$V,4,FALSE)),"",VLOOKUP(B580,貼り付け用!$S:$V,4,FALSE))</f>
        <v/>
      </c>
      <c r="F580" s="87" t="e">
        <f>VLOOKUP(E580,'組合情報管理簿（R10927現在）'!$A:$G,7,FALSE)</f>
        <v>#N/A</v>
      </c>
      <c r="G580" s="103" t="str">
        <f>IF(ISERROR(VLOOKUP(F580,'組合情報管理簿（R10927現在）'!$G:$I,3,FALSE)),"",VLOOKUP(F580,'組合情報管理簿（R10927現在）'!$G:$I,3,FALSE))</f>
        <v/>
      </c>
      <c r="H580" s="82" t="str">
        <f t="shared" si="31"/>
        <v/>
      </c>
      <c r="I580" s="99" t="str">
        <f>IF(B580=0,"",IF(ISERROR(VLOOKUP(E580,#REF!,2,FALSE)),"非該当","該当"))</f>
        <v/>
      </c>
      <c r="J580" s="99" t="str">
        <f t="shared" si="30"/>
        <v/>
      </c>
      <c r="K580" s="57">
        <f>①登録用リスト!C555</f>
        <v>0</v>
      </c>
      <c r="L580" s="51" t="e">
        <f>①登録用リスト!D555</f>
        <v>#N/A</v>
      </c>
    </row>
    <row r="581" spans="1:12" ht="17.25" customHeight="1" x14ac:dyDescent="0.15">
      <c r="A581" s="84">
        <v>548</v>
      </c>
      <c r="B581" s="87">
        <f>①登録用リスト!B556</f>
        <v>0</v>
      </c>
      <c r="C581" s="87" t="str">
        <f>IF(ISERROR(VLOOKUP(E581,'組合情報管理簿（R10927現在）'!$A:$G,7,FALSE)),"",VLOOKUP(E581,'組合情報管理簿（R10927現在）'!$A:$G,7,FALSE)&amp;"健康保険組合")</f>
        <v/>
      </c>
      <c r="D581" s="82" t="str">
        <f t="shared" si="29"/>
        <v/>
      </c>
      <c r="E581" s="103" t="str">
        <f>IF(ISERROR(VLOOKUP(B581,貼り付け用!$S:$V,4,FALSE)),"",VLOOKUP(B581,貼り付け用!$S:$V,4,FALSE))</f>
        <v/>
      </c>
      <c r="F581" s="87" t="e">
        <f>VLOOKUP(E581,'組合情報管理簿（R10927現在）'!$A:$G,7,FALSE)</f>
        <v>#N/A</v>
      </c>
      <c r="G581" s="103" t="str">
        <f>IF(ISERROR(VLOOKUP(F581,'組合情報管理簿（R10927現在）'!$G:$I,3,FALSE)),"",VLOOKUP(F581,'組合情報管理簿（R10927現在）'!$G:$I,3,FALSE))</f>
        <v/>
      </c>
      <c r="H581" s="82" t="str">
        <f t="shared" si="31"/>
        <v/>
      </c>
      <c r="I581" s="99" t="str">
        <f>IF(B581=0,"",IF(ISERROR(VLOOKUP(E581,#REF!,2,FALSE)),"非該当","該当"))</f>
        <v/>
      </c>
      <c r="J581" s="99" t="str">
        <f t="shared" si="30"/>
        <v/>
      </c>
      <c r="K581" s="57">
        <f>①登録用リスト!C556</f>
        <v>0</v>
      </c>
      <c r="L581" s="51" t="e">
        <f>①登録用リスト!D556</f>
        <v>#N/A</v>
      </c>
    </row>
    <row r="582" spans="1:12" ht="17.25" customHeight="1" x14ac:dyDescent="0.15">
      <c r="A582" s="84">
        <v>549</v>
      </c>
      <c r="B582" s="87">
        <f>①登録用リスト!B557</f>
        <v>0</v>
      </c>
      <c r="C582" s="87" t="str">
        <f>IF(ISERROR(VLOOKUP(E582,'組合情報管理簿（R10927現在）'!$A:$G,7,FALSE)),"",VLOOKUP(E582,'組合情報管理簿（R10927現在）'!$A:$G,7,FALSE)&amp;"健康保険組合")</f>
        <v/>
      </c>
      <c r="D582" s="82" t="str">
        <f t="shared" si="29"/>
        <v/>
      </c>
      <c r="E582" s="103" t="str">
        <f>IF(ISERROR(VLOOKUP(B582,貼り付け用!$S:$V,4,FALSE)),"",VLOOKUP(B582,貼り付け用!$S:$V,4,FALSE))</f>
        <v/>
      </c>
      <c r="F582" s="87" t="e">
        <f>VLOOKUP(E582,'組合情報管理簿（R10927現在）'!$A:$G,7,FALSE)</f>
        <v>#N/A</v>
      </c>
      <c r="G582" s="103" t="str">
        <f>IF(ISERROR(VLOOKUP(F582,'組合情報管理簿（R10927現在）'!$G:$I,3,FALSE)),"",VLOOKUP(F582,'組合情報管理簿（R10927現在）'!$G:$I,3,FALSE))</f>
        <v/>
      </c>
      <c r="H582" s="82" t="str">
        <f t="shared" si="31"/>
        <v/>
      </c>
      <c r="I582" s="99" t="str">
        <f>IF(B582=0,"",IF(ISERROR(VLOOKUP(E582,#REF!,2,FALSE)),"非該当","該当"))</f>
        <v/>
      </c>
      <c r="J582" s="99" t="str">
        <f t="shared" si="30"/>
        <v/>
      </c>
      <c r="K582" s="57">
        <f>①登録用リスト!C557</f>
        <v>0</v>
      </c>
      <c r="L582" s="51" t="e">
        <f>①登録用リスト!D557</f>
        <v>#N/A</v>
      </c>
    </row>
    <row r="583" spans="1:12" ht="17.25" customHeight="1" x14ac:dyDescent="0.15">
      <c r="A583" s="84">
        <v>550</v>
      </c>
      <c r="B583" s="87">
        <f>①登録用リスト!B558</f>
        <v>0</v>
      </c>
      <c r="C583" s="87" t="str">
        <f>IF(ISERROR(VLOOKUP(E583,'組合情報管理簿（R10927現在）'!$A:$G,7,FALSE)),"",VLOOKUP(E583,'組合情報管理簿（R10927現在）'!$A:$G,7,FALSE)&amp;"健康保険組合")</f>
        <v/>
      </c>
      <c r="D583" s="82" t="str">
        <f t="shared" si="29"/>
        <v/>
      </c>
      <c r="E583" s="103" t="str">
        <f>IF(ISERROR(VLOOKUP(B583,貼り付け用!$S:$V,4,FALSE)),"",VLOOKUP(B583,貼り付け用!$S:$V,4,FALSE))</f>
        <v/>
      </c>
      <c r="F583" s="87" t="e">
        <f>VLOOKUP(E583,'組合情報管理簿（R10927現在）'!$A:$G,7,FALSE)</f>
        <v>#N/A</v>
      </c>
      <c r="G583" s="103" t="str">
        <f>IF(ISERROR(VLOOKUP(F583,'組合情報管理簿（R10927現在）'!$G:$I,3,FALSE)),"",VLOOKUP(F583,'組合情報管理簿（R10927現在）'!$G:$I,3,FALSE))</f>
        <v/>
      </c>
      <c r="H583" s="82" t="str">
        <f t="shared" si="31"/>
        <v/>
      </c>
      <c r="I583" s="99" t="str">
        <f>IF(B583=0,"",IF(ISERROR(VLOOKUP(E583,#REF!,2,FALSE)),"非該当","該当"))</f>
        <v/>
      </c>
      <c r="J583" s="99" t="str">
        <f t="shared" si="30"/>
        <v/>
      </c>
      <c r="K583" s="57">
        <f>①登録用リスト!C558</f>
        <v>0</v>
      </c>
      <c r="L583" s="51" t="e">
        <f>①登録用リスト!D558</f>
        <v>#N/A</v>
      </c>
    </row>
    <row r="584" spans="1:12" ht="17.25" customHeight="1" x14ac:dyDescent="0.15">
      <c r="A584" s="84">
        <v>551</v>
      </c>
      <c r="B584" s="87">
        <f>①登録用リスト!B559</f>
        <v>0</v>
      </c>
      <c r="C584" s="87" t="str">
        <f>IF(ISERROR(VLOOKUP(E584,'組合情報管理簿（R10927現在）'!$A:$G,7,FALSE)),"",VLOOKUP(E584,'組合情報管理簿（R10927現在）'!$A:$G,7,FALSE)&amp;"健康保険組合")</f>
        <v/>
      </c>
      <c r="D584" s="82" t="str">
        <f t="shared" si="29"/>
        <v/>
      </c>
      <c r="E584" s="103" t="str">
        <f>IF(ISERROR(VLOOKUP(B584,貼り付け用!$S:$V,4,FALSE)),"",VLOOKUP(B584,貼り付け用!$S:$V,4,FALSE))</f>
        <v/>
      </c>
      <c r="F584" s="87" t="e">
        <f>VLOOKUP(E584,'組合情報管理簿（R10927現在）'!$A:$G,7,FALSE)</f>
        <v>#N/A</v>
      </c>
      <c r="G584" s="103" t="str">
        <f>IF(ISERROR(VLOOKUP(F584,'組合情報管理簿（R10927現在）'!$G:$I,3,FALSE)),"",VLOOKUP(F584,'組合情報管理簿（R10927現在）'!$G:$I,3,FALSE))</f>
        <v/>
      </c>
      <c r="H584" s="82" t="str">
        <f t="shared" si="31"/>
        <v/>
      </c>
      <c r="I584" s="99" t="str">
        <f>IF(B584=0,"",IF(ISERROR(VLOOKUP(E584,#REF!,2,FALSE)),"非該当","該当"))</f>
        <v/>
      </c>
      <c r="J584" s="99" t="str">
        <f t="shared" si="30"/>
        <v/>
      </c>
      <c r="K584" s="57">
        <f>①登録用リスト!C559</f>
        <v>0</v>
      </c>
      <c r="L584" s="51" t="e">
        <f>①登録用リスト!D559</f>
        <v>#N/A</v>
      </c>
    </row>
    <row r="585" spans="1:12" ht="17.25" customHeight="1" x14ac:dyDescent="0.15">
      <c r="A585" s="84">
        <v>552</v>
      </c>
      <c r="B585" s="87">
        <f>①登録用リスト!B560</f>
        <v>0</v>
      </c>
      <c r="C585" s="87" t="str">
        <f>IF(ISERROR(VLOOKUP(E585,'組合情報管理簿（R10927現在）'!$A:$G,7,FALSE)),"",VLOOKUP(E585,'組合情報管理簿（R10927現在）'!$A:$G,7,FALSE)&amp;"健康保険組合")</f>
        <v/>
      </c>
      <c r="D585" s="82" t="str">
        <f t="shared" si="29"/>
        <v/>
      </c>
      <c r="E585" s="103" t="str">
        <f>IF(ISERROR(VLOOKUP(B585,貼り付け用!$S:$V,4,FALSE)),"",VLOOKUP(B585,貼り付け用!$S:$V,4,FALSE))</f>
        <v/>
      </c>
      <c r="F585" s="87" t="e">
        <f>VLOOKUP(E585,'組合情報管理簿（R10927現在）'!$A:$G,7,FALSE)</f>
        <v>#N/A</v>
      </c>
      <c r="G585" s="103" t="str">
        <f>IF(ISERROR(VLOOKUP(F585,'組合情報管理簿（R10927現在）'!$G:$I,3,FALSE)),"",VLOOKUP(F585,'組合情報管理簿（R10927現在）'!$G:$I,3,FALSE))</f>
        <v/>
      </c>
      <c r="H585" s="82" t="str">
        <f t="shared" si="31"/>
        <v/>
      </c>
      <c r="I585" s="99" t="str">
        <f>IF(B585=0,"",IF(ISERROR(VLOOKUP(E585,#REF!,2,FALSE)),"非該当","該当"))</f>
        <v/>
      </c>
      <c r="J585" s="99" t="str">
        <f t="shared" si="30"/>
        <v/>
      </c>
      <c r="K585" s="57">
        <f>①登録用リスト!C560</f>
        <v>0</v>
      </c>
      <c r="L585" s="51" t="e">
        <f>①登録用リスト!D560</f>
        <v>#N/A</v>
      </c>
    </row>
    <row r="586" spans="1:12" ht="17.25" customHeight="1" x14ac:dyDescent="0.15">
      <c r="A586" s="84">
        <v>553</v>
      </c>
      <c r="B586" s="87">
        <f>①登録用リスト!B561</f>
        <v>0</v>
      </c>
      <c r="C586" s="87" t="str">
        <f>IF(ISERROR(VLOOKUP(E586,'組合情報管理簿（R10927現在）'!$A:$G,7,FALSE)),"",VLOOKUP(E586,'組合情報管理簿（R10927現在）'!$A:$G,7,FALSE)&amp;"健康保険組合")</f>
        <v/>
      </c>
      <c r="D586" s="82" t="str">
        <f t="shared" si="29"/>
        <v/>
      </c>
      <c r="E586" s="103" t="str">
        <f>IF(ISERROR(VLOOKUP(B586,貼り付け用!$S:$V,4,FALSE)),"",VLOOKUP(B586,貼り付け用!$S:$V,4,FALSE))</f>
        <v/>
      </c>
      <c r="F586" s="87" t="e">
        <f>VLOOKUP(E586,'組合情報管理簿（R10927現在）'!$A:$G,7,FALSE)</f>
        <v>#N/A</v>
      </c>
      <c r="G586" s="103" t="str">
        <f>IF(ISERROR(VLOOKUP(F586,'組合情報管理簿（R10927現在）'!$G:$I,3,FALSE)),"",VLOOKUP(F586,'組合情報管理簿（R10927現在）'!$G:$I,3,FALSE))</f>
        <v/>
      </c>
      <c r="H586" s="82" t="str">
        <f t="shared" si="31"/>
        <v/>
      </c>
      <c r="I586" s="99" t="str">
        <f>IF(B586=0,"",IF(ISERROR(VLOOKUP(E586,#REF!,2,FALSE)),"非該当","該当"))</f>
        <v/>
      </c>
      <c r="J586" s="99" t="str">
        <f t="shared" si="30"/>
        <v/>
      </c>
      <c r="K586" s="57">
        <f>①登録用リスト!C561</f>
        <v>0</v>
      </c>
      <c r="L586" s="51" t="e">
        <f>①登録用リスト!D561</f>
        <v>#N/A</v>
      </c>
    </row>
    <row r="587" spans="1:12" ht="17.25" customHeight="1" x14ac:dyDescent="0.15">
      <c r="A587" s="84">
        <v>554</v>
      </c>
      <c r="B587" s="87">
        <f>①登録用リスト!B562</f>
        <v>0</v>
      </c>
      <c r="C587" s="87" t="str">
        <f>IF(ISERROR(VLOOKUP(E587,'組合情報管理簿（R10927現在）'!$A:$G,7,FALSE)),"",VLOOKUP(E587,'組合情報管理簿（R10927現在）'!$A:$G,7,FALSE)&amp;"健康保険組合")</f>
        <v/>
      </c>
      <c r="D587" s="82" t="str">
        <f t="shared" si="29"/>
        <v/>
      </c>
      <c r="E587" s="103" t="str">
        <f>IF(ISERROR(VLOOKUP(B587,貼り付け用!$S:$V,4,FALSE)),"",VLOOKUP(B587,貼り付け用!$S:$V,4,FALSE))</f>
        <v/>
      </c>
      <c r="F587" s="87" t="e">
        <f>VLOOKUP(E587,'組合情報管理簿（R10927現在）'!$A:$G,7,FALSE)</f>
        <v>#N/A</v>
      </c>
      <c r="G587" s="103" t="str">
        <f>IF(ISERROR(VLOOKUP(F587,'組合情報管理簿（R10927現在）'!$G:$I,3,FALSE)),"",VLOOKUP(F587,'組合情報管理簿（R10927現在）'!$G:$I,3,FALSE))</f>
        <v/>
      </c>
      <c r="H587" s="82" t="str">
        <f t="shared" si="31"/>
        <v/>
      </c>
      <c r="I587" s="99" t="str">
        <f>IF(B587=0,"",IF(ISERROR(VLOOKUP(E587,#REF!,2,FALSE)),"非該当","該当"))</f>
        <v/>
      </c>
      <c r="J587" s="99" t="str">
        <f t="shared" si="30"/>
        <v/>
      </c>
      <c r="K587" s="57">
        <f>①登録用リスト!C562</f>
        <v>0</v>
      </c>
      <c r="L587" s="51" t="e">
        <f>①登録用リスト!D562</f>
        <v>#N/A</v>
      </c>
    </row>
    <row r="588" spans="1:12" ht="17.25" customHeight="1" x14ac:dyDescent="0.15">
      <c r="A588" s="84">
        <v>555</v>
      </c>
      <c r="B588" s="87">
        <f>①登録用リスト!B563</f>
        <v>0</v>
      </c>
      <c r="C588" s="87" t="str">
        <f>IF(ISERROR(VLOOKUP(E588,'組合情報管理簿（R10927現在）'!$A:$G,7,FALSE)),"",VLOOKUP(E588,'組合情報管理簿（R10927現在）'!$A:$G,7,FALSE)&amp;"健康保険組合")</f>
        <v/>
      </c>
      <c r="D588" s="82" t="str">
        <f t="shared" si="29"/>
        <v/>
      </c>
      <c r="E588" s="103" t="str">
        <f>IF(ISERROR(VLOOKUP(B588,貼り付け用!$S:$V,4,FALSE)),"",VLOOKUP(B588,貼り付け用!$S:$V,4,FALSE))</f>
        <v/>
      </c>
      <c r="F588" s="87" t="e">
        <f>VLOOKUP(E588,'組合情報管理簿（R10927現在）'!$A:$G,7,FALSE)</f>
        <v>#N/A</v>
      </c>
      <c r="G588" s="103" t="str">
        <f>IF(ISERROR(VLOOKUP(F588,'組合情報管理簿（R10927現在）'!$G:$I,3,FALSE)),"",VLOOKUP(F588,'組合情報管理簿（R10927現在）'!$G:$I,3,FALSE))</f>
        <v/>
      </c>
      <c r="H588" s="82" t="str">
        <f t="shared" si="31"/>
        <v/>
      </c>
      <c r="I588" s="99" t="str">
        <f>IF(B588=0,"",IF(ISERROR(VLOOKUP(E588,#REF!,2,FALSE)),"非該当","該当"))</f>
        <v/>
      </c>
      <c r="J588" s="99" t="str">
        <f t="shared" si="30"/>
        <v/>
      </c>
      <c r="K588" s="57">
        <f>①登録用リスト!C563</f>
        <v>0</v>
      </c>
      <c r="L588" s="51" t="e">
        <f>①登録用リスト!D563</f>
        <v>#N/A</v>
      </c>
    </row>
    <row r="589" spans="1:12" ht="17.25" customHeight="1" x14ac:dyDescent="0.15">
      <c r="A589" s="84">
        <v>556</v>
      </c>
      <c r="B589" s="87">
        <f>①登録用リスト!B564</f>
        <v>0</v>
      </c>
      <c r="C589" s="87" t="str">
        <f>IF(ISERROR(VLOOKUP(E589,'組合情報管理簿（R10927現在）'!$A:$G,7,FALSE)),"",VLOOKUP(E589,'組合情報管理簿（R10927現在）'!$A:$G,7,FALSE)&amp;"健康保険組合")</f>
        <v/>
      </c>
      <c r="D589" s="82" t="str">
        <f t="shared" si="29"/>
        <v/>
      </c>
      <c r="E589" s="103" t="str">
        <f>IF(ISERROR(VLOOKUP(B589,貼り付け用!$S:$V,4,FALSE)),"",VLOOKUP(B589,貼り付け用!$S:$V,4,FALSE))</f>
        <v/>
      </c>
      <c r="F589" s="87" t="e">
        <f>VLOOKUP(E589,'組合情報管理簿（R10927現在）'!$A:$G,7,FALSE)</f>
        <v>#N/A</v>
      </c>
      <c r="G589" s="103" t="str">
        <f>IF(ISERROR(VLOOKUP(F589,'組合情報管理簿（R10927現在）'!$G:$I,3,FALSE)),"",VLOOKUP(F589,'組合情報管理簿（R10927現在）'!$G:$I,3,FALSE))</f>
        <v/>
      </c>
      <c r="H589" s="82" t="str">
        <f t="shared" si="31"/>
        <v/>
      </c>
      <c r="I589" s="99" t="str">
        <f>IF(B589=0,"",IF(ISERROR(VLOOKUP(E589,#REF!,2,FALSE)),"非該当","該当"))</f>
        <v/>
      </c>
      <c r="J589" s="99" t="str">
        <f t="shared" si="30"/>
        <v/>
      </c>
      <c r="K589" s="57">
        <f>①登録用リスト!C564</f>
        <v>0</v>
      </c>
      <c r="L589" s="51" t="e">
        <f>①登録用リスト!D564</f>
        <v>#N/A</v>
      </c>
    </row>
    <row r="590" spans="1:12" ht="17.25" customHeight="1" x14ac:dyDescent="0.15">
      <c r="A590" s="84">
        <v>557</v>
      </c>
      <c r="B590" s="87">
        <f>①登録用リスト!B565</f>
        <v>0</v>
      </c>
      <c r="C590" s="87" t="str">
        <f>IF(ISERROR(VLOOKUP(E590,'組合情報管理簿（R10927現在）'!$A:$G,7,FALSE)),"",VLOOKUP(E590,'組合情報管理簿（R10927現在）'!$A:$G,7,FALSE)&amp;"健康保険組合")</f>
        <v/>
      </c>
      <c r="D590" s="82" t="str">
        <f t="shared" si="29"/>
        <v/>
      </c>
      <c r="E590" s="103" t="str">
        <f>IF(ISERROR(VLOOKUP(B590,貼り付け用!$S:$V,4,FALSE)),"",VLOOKUP(B590,貼り付け用!$S:$V,4,FALSE))</f>
        <v/>
      </c>
      <c r="F590" s="87" t="e">
        <f>VLOOKUP(E590,'組合情報管理簿（R10927現在）'!$A:$G,7,FALSE)</f>
        <v>#N/A</v>
      </c>
      <c r="G590" s="103" t="str">
        <f>IF(ISERROR(VLOOKUP(F590,'組合情報管理簿（R10927現在）'!$G:$I,3,FALSE)),"",VLOOKUP(F590,'組合情報管理簿（R10927現在）'!$G:$I,3,FALSE))</f>
        <v/>
      </c>
      <c r="H590" s="82" t="str">
        <f t="shared" si="31"/>
        <v/>
      </c>
      <c r="I590" s="99" t="str">
        <f>IF(B590=0,"",IF(ISERROR(VLOOKUP(E590,#REF!,2,FALSE)),"非該当","該当"))</f>
        <v/>
      </c>
      <c r="J590" s="99" t="str">
        <f t="shared" si="30"/>
        <v/>
      </c>
      <c r="K590" s="57">
        <f>①登録用リスト!C565</f>
        <v>0</v>
      </c>
      <c r="L590" s="51" t="e">
        <f>①登録用リスト!D565</f>
        <v>#N/A</v>
      </c>
    </row>
    <row r="591" spans="1:12" ht="17.25" customHeight="1" x14ac:dyDescent="0.15">
      <c r="A591" s="84">
        <v>558</v>
      </c>
      <c r="B591" s="87">
        <f>①登録用リスト!B566</f>
        <v>0</v>
      </c>
      <c r="C591" s="87" t="str">
        <f>IF(ISERROR(VLOOKUP(E591,'組合情報管理簿（R10927現在）'!$A:$G,7,FALSE)),"",VLOOKUP(E591,'組合情報管理簿（R10927現在）'!$A:$G,7,FALSE)&amp;"健康保険組合")</f>
        <v/>
      </c>
      <c r="D591" s="82" t="str">
        <f t="shared" si="29"/>
        <v/>
      </c>
      <c r="E591" s="103" t="str">
        <f>IF(ISERROR(VLOOKUP(B591,貼り付け用!$S:$V,4,FALSE)),"",VLOOKUP(B591,貼り付け用!$S:$V,4,FALSE))</f>
        <v/>
      </c>
      <c r="F591" s="87" t="e">
        <f>VLOOKUP(E591,'組合情報管理簿（R10927現在）'!$A:$G,7,FALSE)</f>
        <v>#N/A</v>
      </c>
      <c r="G591" s="103" t="str">
        <f>IF(ISERROR(VLOOKUP(F591,'組合情報管理簿（R10927現在）'!$G:$I,3,FALSE)),"",VLOOKUP(F591,'組合情報管理簿（R10927現在）'!$G:$I,3,FALSE))</f>
        <v/>
      </c>
      <c r="H591" s="82" t="str">
        <f t="shared" si="31"/>
        <v/>
      </c>
      <c r="I591" s="99" t="str">
        <f>IF(B591=0,"",IF(ISERROR(VLOOKUP(E591,#REF!,2,FALSE)),"非該当","該当"))</f>
        <v/>
      </c>
      <c r="J591" s="99" t="str">
        <f t="shared" si="30"/>
        <v/>
      </c>
      <c r="K591" s="57">
        <f>①登録用リスト!C566</f>
        <v>0</v>
      </c>
      <c r="L591" s="51" t="e">
        <f>①登録用リスト!D566</f>
        <v>#N/A</v>
      </c>
    </row>
    <row r="592" spans="1:12" ht="17.25" customHeight="1" x14ac:dyDescent="0.15">
      <c r="A592" s="84">
        <v>559</v>
      </c>
      <c r="B592" s="87">
        <f>①登録用リスト!B567</f>
        <v>0</v>
      </c>
      <c r="C592" s="87" t="str">
        <f>IF(ISERROR(VLOOKUP(E592,'組合情報管理簿（R10927現在）'!$A:$G,7,FALSE)),"",VLOOKUP(E592,'組合情報管理簿（R10927現在）'!$A:$G,7,FALSE)&amp;"健康保険組合")</f>
        <v/>
      </c>
      <c r="D592" s="82" t="str">
        <f t="shared" si="29"/>
        <v/>
      </c>
      <c r="E592" s="103" t="str">
        <f>IF(ISERROR(VLOOKUP(B592,貼り付け用!$S:$V,4,FALSE)),"",VLOOKUP(B592,貼り付け用!$S:$V,4,FALSE))</f>
        <v/>
      </c>
      <c r="F592" s="87" t="e">
        <f>VLOOKUP(E592,'組合情報管理簿（R10927現在）'!$A:$G,7,FALSE)</f>
        <v>#N/A</v>
      </c>
      <c r="G592" s="103" t="str">
        <f>IF(ISERROR(VLOOKUP(F592,'組合情報管理簿（R10927現在）'!$G:$I,3,FALSE)),"",VLOOKUP(F592,'組合情報管理簿（R10927現在）'!$G:$I,3,FALSE))</f>
        <v/>
      </c>
      <c r="H592" s="82" t="str">
        <f t="shared" si="31"/>
        <v/>
      </c>
      <c r="I592" s="99" t="str">
        <f>IF(B592=0,"",IF(ISERROR(VLOOKUP(E592,#REF!,2,FALSE)),"非該当","該当"))</f>
        <v/>
      </c>
      <c r="J592" s="99" t="str">
        <f t="shared" si="30"/>
        <v/>
      </c>
      <c r="K592" s="57">
        <f>①登録用リスト!C567</f>
        <v>0</v>
      </c>
      <c r="L592" s="51" t="e">
        <f>①登録用リスト!D567</f>
        <v>#N/A</v>
      </c>
    </row>
    <row r="593" spans="1:12" ht="17.25" customHeight="1" x14ac:dyDescent="0.15">
      <c r="A593" s="84">
        <v>560</v>
      </c>
      <c r="B593" s="87">
        <f>①登録用リスト!B568</f>
        <v>0</v>
      </c>
      <c r="C593" s="87" t="str">
        <f>IF(ISERROR(VLOOKUP(E593,'組合情報管理簿（R10927現在）'!$A:$G,7,FALSE)),"",VLOOKUP(E593,'組合情報管理簿（R10927現在）'!$A:$G,7,FALSE)&amp;"健康保険組合")</f>
        <v/>
      </c>
      <c r="D593" s="82" t="str">
        <f t="shared" si="29"/>
        <v/>
      </c>
      <c r="E593" s="103" t="str">
        <f>IF(ISERROR(VLOOKUP(B593,貼り付け用!$S:$V,4,FALSE)),"",VLOOKUP(B593,貼り付け用!$S:$V,4,FALSE))</f>
        <v/>
      </c>
      <c r="F593" s="87" t="e">
        <f>VLOOKUP(E593,'組合情報管理簿（R10927現在）'!$A:$G,7,FALSE)</f>
        <v>#N/A</v>
      </c>
      <c r="G593" s="103" t="str">
        <f>IF(ISERROR(VLOOKUP(F593,'組合情報管理簿（R10927現在）'!$G:$I,3,FALSE)),"",VLOOKUP(F593,'組合情報管理簿（R10927現在）'!$G:$I,3,FALSE))</f>
        <v/>
      </c>
      <c r="H593" s="82" t="str">
        <f t="shared" si="31"/>
        <v/>
      </c>
      <c r="I593" s="99" t="str">
        <f>IF(B593=0,"",IF(ISERROR(VLOOKUP(E593,#REF!,2,FALSE)),"非該当","該当"))</f>
        <v/>
      </c>
      <c r="J593" s="99" t="str">
        <f t="shared" si="30"/>
        <v/>
      </c>
      <c r="K593" s="57">
        <f>①登録用リスト!C568</f>
        <v>0</v>
      </c>
      <c r="L593" s="51" t="e">
        <f>①登録用リスト!D568</f>
        <v>#N/A</v>
      </c>
    </row>
    <row r="594" spans="1:12" ht="17.25" customHeight="1" x14ac:dyDescent="0.15">
      <c r="A594" s="84">
        <v>561</v>
      </c>
      <c r="B594" s="87">
        <f>①登録用リスト!B569</f>
        <v>0</v>
      </c>
      <c r="C594" s="87" t="str">
        <f>IF(ISERROR(VLOOKUP(E594,'組合情報管理簿（R10927現在）'!$A:$G,7,FALSE)),"",VLOOKUP(E594,'組合情報管理簿（R10927現在）'!$A:$G,7,FALSE)&amp;"健康保険組合")</f>
        <v/>
      </c>
      <c r="D594" s="82" t="str">
        <f t="shared" si="29"/>
        <v/>
      </c>
      <c r="E594" s="103" t="str">
        <f>IF(ISERROR(VLOOKUP(B594,貼り付け用!$S:$V,4,FALSE)),"",VLOOKUP(B594,貼り付け用!$S:$V,4,FALSE))</f>
        <v/>
      </c>
      <c r="F594" s="87" t="e">
        <f>VLOOKUP(E594,'組合情報管理簿（R10927現在）'!$A:$G,7,FALSE)</f>
        <v>#N/A</v>
      </c>
      <c r="G594" s="103" t="str">
        <f>IF(ISERROR(VLOOKUP(F594,'組合情報管理簿（R10927現在）'!$G:$I,3,FALSE)),"",VLOOKUP(F594,'組合情報管理簿（R10927現在）'!$G:$I,3,FALSE))</f>
        <v/>
      </c>
      <c r="H594" s="82" t="str">
        <f t="shared" si="31"/>
        <v/>
      </c>
      <c r="I594" s="99" t="str">
        <f>IF(B594=0,"",IF(ISERROR(VLOOKUP(E594,#REF!,2,FALSE)),"非該当","該当"))</f>
        <v/>
      </c>
      <c r="J594" s="99" t="str">
        <f t="shared" si="30"/>
        <v/>
      </c>
      <c r="K594" s="57">
        <f>①登録用リスト!C569</f>
        <v>0</v>
      </c>
      <c r="L594" s="51" t="e">
        <f>①登録用リスト!D569</f>
        <v>#N/A</v>
      </c>
    </row>
    <row r="595" spans="1:12" ht="17.25" customHeight="1" x14ac:dyDescent="0.15">
      <c r="A595" s="84">
        <v>562</v>
      </c>
      <c r="B595" s="87">
        <f>①登録用リスト!B570</f>
        <v>0</v>
      </c>
      <c r="C595" s="87" t="str">
        <f>IF(ISERROR(VLOOKUP(E595,'組合情報管理簿（R10927現在）'!$A:$G,7,FALSE)),"",VLOOKUP(E595,'組合情報管理簿（R10927現在）'!$A:$G,7,FALSE)&amp;"健康保険組合")</f>
        <v/>
      </c>
      <c r="D595" s="82" t="str">
        <f t="shared" si="29"/>
        <v/>
      </c>
      <c r="E595" s="103" t="str">
        <f>IF(ISERROR(VLOOKUP(B595,貼り付け用!$S:$V,4,FALSE)),"",VLOOKUP(B595,貼り付け用!$S:$V,4,FALSE))</f>
        <v/>
      </c>
      <c r="F595" s="87" t="e">
        <f>VLOOKUP(E595,'組合情報管理簿（R10927現在）'!$A:$G,7,FALSE)</f>
        <v>#N/A</v>
      </c>
      <c r="G595" s="103" t="str">
        <f>IF(ISERROR(VLOOKUP(F595,'組合情報管理簿（R10927現在）'!$G:$I,3,FALSE)),"",VLOOKUP(F595,'組合情報管理簿（R10927現在）'!$G:$I,3,FALSE))</f>
        <v/>
      </c>
      <c r="H595" s="82" t="str">
        <f t="shared" si="31"/>
        <v/>
      </c>
      <c r="I595" s="99" t="str">
        <f>IF(B595=0,"",IF(ISERROR(VLOOKUP(E595,#REF!,2,FALSE)),"非該当","該当"))</f>
        <v/>
      </c>
      <c r="J595" s="99" t="str">
        <f t="shared" si="30"/>
        <v/>
      </c>
      <c r="K595" s="57">
        <f>①登録用リスト!C570</f>
        <v>0</v>
      </c>
      <c r="L595" s="51" t="e">
        <f>①登録用リスト!D570</f>
        <v>#N/A</v>
      </c>
    </row>
    <row r="596" spans="1:12" ht="17.25" customHeight="1" x14ac:dyDescent="0.15">
      <c r="A596" s="84">
        <v>563</v>
      </c>
      <c r="B596" s="87">
        <f>①登録用リスト!B571</f>
        <v>0</v>
      </c>
      <c r="C596" s="87" t="str">
        <f>IF(ISERROR(VLOOKUP(E596,'組合情報管理簿（R10927現在）'!$A:$G,7,FALSE)),"",VLOOKUP(E596,'組合情報管理簿（R10927現在）'!$A:$G,7,FALSE)&amp;"健康保険組合")</f>
        <v/>
      </c>
      <c r="D596" s="82" t="str">
        <f t="shared" si="29"/>
        <v/>
      </c>
      <c r="E596" s="103" t="str">
        <f>IF(ISERROR(VLOOKUP(B596,貼り付け用!$S:$V,4,FALSE)),"",VLOOKUP(B596,貼り付け用!$S:$V,4,FALSE))</f>
        <v/>
      </c>
      <c r="F596" s="87" t="e">
        <f>VLOOKUP(E596,'組合情報管理簿（R10927現在）'!$A:$G,7,FALSE)</f>
        <v>#N/A</v>
      </c>
      <c r="G596" s="103" t="str">
        <f>IF(ISERROR(VLOOKUP(F596,'組合情報管理簿（R10927現在）'!$G:$I,3,FALSE)),"",VLOOKUP(F596,'組合情報管理簿（R10927現在）'!$G:$I,3,FALSE))</f>
        <v/>
      </c>
      <c r="H596" s="82" t="str">
        <f t="shared" si="31"/>
        <v/>
      </c>
      <c r="I596" s="99" t="str">
        <f>IF(B596=0,"",IF(ISERROR(VLOOKUP(E596,#REF!,2,FALSE)),"非該当","該当"))</f>
        <v/>
      </c>
      <c r="J596" s="99" t="str">
        <f t="shared" si="30"/>
        <v/>
      </c>
      <c r="K596" s="57">
        <f>①登録用リスト!C571</f>
        <v>0</v>
      </c>
      <c r="L596" s="51" t="e">
        <f>①登録用リスト!D571</f>
        <v>#N/A</v>
      </c>
    </row>
    <row r="597" spans="1:12" ht="17.25" customHeight="1" x14ac:dyDescent="0.15">
      <c r="A597" s="84">
        <v>564</v>
      </c>
      <c r="B597" s="87">
        <f>①登録用リスト!B572</f>
        <v>0</v>
      </c>
      <c r="C597" s="87" t="str">
        <f>IF(ISERROR(VLOOKUP(E597,'組合情報管理簿（R10927現在）'!$A:$G,7,FALSE)),"",VLOOKUP(E597,'組合情報管理簿（R10927現在）'!$A:$G,7,FALSE)&amp;"健康保険組合")</f>
        <v/>
      </c>
      <c r="D597" s="82" t="str">
        <f t="shared" si="29"/>
        <v/>
      </c>
      <c r="E597" s="103" t="str">
        <f>IF(ISERROR(VLOOKUP(B597,貼り付け用!$S:$V,4,FALSE)),"",VLOOKUP(B597,貼り付け用!$S:$V,4,FALSE))</f>
        <v/>
      </c>
      <c r="F597" s="87" t="e">
        <f>VLOOKUP(E597,'組合情報管理簿（R10927現在）'!$A:$G,7,FALSE)</f>
        <v>#N/A</v>
      </c>
      <c r="G597" s="103" t="str">
        <f>IF(ISERROR(VLOOKUP(F597,'組合情報管理簿（R10927現在）'!$G:$I,3,FALSE)),"",VLOOKUP(F597,'組合情報管理簿（R10927現在）'!$G:$I,3,FALSE))</f>
        <v/>
      </c>
      <c r="H597" s="82" t="str">
        <f t="shared" si="31"/>
        <v/>
      </c>
      <c r="I597" s="99" t="str">
        <f>IF(B597=0,"",IF(ISERROR(VLOOKUP(E597,#REF!,2,FALSE)),"非該当","該当"))</f>
        <v/>
      </c>
      <c r="J597" s="99" t="str">
        <f t="shared" si="30"/>
        <v/>
      </c>
      <c r="K597" s="57">
        <f>①登録用リスト!C572</f>
        <v>0</v>
      </c>
      <c r="L597" s="51" t="e">
        <f>①登録用リスト!D572</f>
        <v>#N/A</v>
      </c>
    </row>
    <row r="598" spans="1:12" ht="17.25" customHeight="1" x14ac:dyDescent="0.15">
      <c r="A598" s="84">
        <v>565</v>
      </c>
      <c r="B598" s="87">
        <f>①登録用リスト!B573</f>
        <v>0</v>
      </c>
      <c r="C598" s="87" t="str">
        <f>IF(ISERROR(VLOOKUP(E598,'組合情報管理簿（R10927現在）'!$A:$G,7,FALSE)),"",VLOOKUP(E598,'組合情報管理簿（R10927現在）'!$A:$G,7,FALSE)&amp;"健康保険組合")</f>
        <v/>
      </c>
      <c r="D598" s="82" t="str">
        <f t="shared" si="29"/>
        <v/>
      </c>
      <c r="E598" s="103" t="str">
        <f>IF(ISERROR(VLOOKUP(B598,貼り付け用!$S:$V,4,FALSE)),"",VLOOKUP(B598,貼り付け用!$S:$V,4,FALSE))</f>
        <v/>
      </c>
      <c r="F598" s="87" t="e">
        <f>VLOOKUP(E598,'組合情報管理簿（R10927現在）'!$A:$G,7,FALSE)</f>
        <v>#N/A</v>
      </c>
      <c r="G598" s="103" t="str">
        <f>IF(ISERROR(VLOOKUP(F598,'組合情報管理簿（R10927現在）'!$G:$I,3,FALSE)),"",VLOOKUP(F598,'組合情報管理簿（R10927現在）'!$G:$I,3,FALSE))</f>
        <v/>
      </c>
      <c r="H598" s="82" t="str">
        <f t="shared" si="31"/>
        <v/>
      </c>
      <c r="I598" s="99" t="str">
        <f>IF(B598=0,"",IF(ISERROR(VLOOKUP(E598,#REF!,2,FALSE)),"非該当","該当"))</f>
        <v/>
      </c>
      <c r="J598" s="99" t="str">
        <f t="shared" si="30"/>
        <v/>
      </c>
      <c r="K598" s="57">
        <f>①登録用リスト!C573</f>
        <v>0</v>
      </c>
      <c r="L598" s="51" t="e">
        <f>①登録用リスト!D573</f>
        <v>#N/A</v>
      </c>
    </row>
    <row r="599" spans="1:12" ht="17.25" customHeight="1" x14ac:dyDescent="0.15">
      <c r="A599" s="84">
        <v>566</v>
      </c>
      <c r="B599" s="87">
        <f>①登録用リスト!B574</f>
        <v>0</v>
      </c>
      <c r="C599" s="87" t="str">
        <f>IF(ISERROR(VLOOKUP(E599,'組合情報管理簿（R10927現在）'!$A:$G,7,FALSE)),"",VLOOKUP(E599,'組合情報管理簿（R10927現在）'!$A:$G,7,FALSE)&amp;"健康保険組合")</f>
        <v/>
      </c>
      <c r="D599" s="82" t="str">
        <f t="shared" si="29"/>
        <v/>
      </c>
      <c r="E599" s="103" t="str">
        <f>IF(ISERROR(VLOOKUP(B599,貼り付け用!$S:$V,4,FALSE)),"",VLOOKUP(B599,貼り付け用!$S:$V,4,FALSE))</f>
        <v/>
      </c>
      <c r="F599" s="87" t="e">
        <f>VLOOKUP(E599,'組合情報管理簿（R10927現在）'!$A:$G,7,FALSE)</f>
        <v>#N/A</v>
      </c>
      <c r="G599" s="103" t="str">
        <f>IF(ISERROR(VLOOKUP(F599,'組合情報管理簿（R10927現在）'!$G:$I,3,FALSE)),"",VLOOKUP(F599,'組合情報管理簿（R10927現在）'!$G:$I,3,FALSE))</f>
        <v/>
      </c>
      <c r="H599" s="82" t="str">
        <f t="shared" si="31"/>
        <v/>
      </c>
      <c r="I599" s="99" t="str">
        <f>IF(B599=0,"",IF(ISERROR(VLOOKUP(E599,#REF!,2,FALSE)),"非該当","該当"))</f>
        <v/>
      </c>
      <c r="J599" s="99" t="str">
        <f t="shared" si="30"/>
        <v/>
      </c>
      <c r="K599" s="57">
        <f>①登録用リスト!C574</f>
        <v>0</v>
      </c>
      <c r="L599" s="51" t="e">
        <f>①登録用リスト!D574</f>
        <v>#N/A</v>
      </c>
    </row>
    <row r="600" spans="1:12" ht="17.25" customHeight="1" x14ac:dyDescent="0.15">
      <c r="A600" s="84">
        <v>567</v>
      </c>
      <c r="B600" s="87">
        <f>①登録用リスト!B575</f>
        <v>0</v>
      </c>
      <c r="C600" s="87" t="str">
        <f>IF(ISERROR(VLOOKUP(E600,'組合情報管理簿（R10927現在）'!$A:$G,7,FALSE)),"",VLOOKUP(E600,'組合情報管理簿（R10927現在）'!$A:$G,7,FALSE)&amp;"健康保険組合")</f>
        <v/>
      </c>
      <c r="D600" s="82" t="str">
        <f t="shared" si="29"/>
        <v/>
      </c>
      <c r="E600" s="103" t="str">
        <f>IF(ISERROR(VLOOKUP(B600,貼り付け用!$S:$V,4,FALSE)),"",VLOOKUP(B600,貼り付け用!$S:$V,4,FALSE))</f>
        <v/>
      </c>
      <c r="F600" s="87" t="e">
        <f>VLOOKUP(E600,'組合情報管理簿（R10927現在）'!$A:$G,7,FALSE)</f>
        <v>#N/A</v>
      </c>
      <c r="G600" s="103" t="str">
        <f>IF(ISERROR(VLOOKUP(F600,'組合情報管理簿（R10927現在）'!$G:$I,3,FALSE)),"",VLOOKUP(F600,'組合情報管理簿（R10927現在）'!$G:$I,3,FALSE))</f>
        <v/>
      </c>
      <c r="H600" s="82" t="str">
        <f t="shared" si="31"/>
        <v/>
      </c>
      <c r="I600" s="99" t="str">
        <f>IF(B600=0,"",IF(ISERROR(VLOOKUP(E600,#REF!,2,FALSE)),"非該当","該当"))</f>
        <v/>
      </c>
      <c r="J600" s="99" t="str">
        <f t="shared" si="30"/>
        <v/>
      </c>
      <c r="K600" s="57">
        <f>①登録用リスト!C575</f>
        <v>0</v>
      </c>
      <c r="L600" s="51" t="e">
        <f>①登録用リスト!D575</f>
        <v>#N/A</v>
      </c>
    </row>
    <row r="601" spans="1:12" ht="17.25" customHeight="1" x14ac:dyDescent="0.15">
      <c r="A601" s="84">
        <v>568</v>
      </c>
      <c r="B601" s="87">
        <f>①登録用リスト!B576</f>
        <v>0</v>
      </c>
      <c r="C601" s="87" t="str">
        <f>IF(ISERROR(VLOOKUP(E601,'組合情報管理簿（R10927現在）'!$A:$G,7,FALSE)),"",VLOOKUP(E601,'組合情報管理簿（R10927現在）'!$A:$G,7,FALSE)&amp;"健康保険組合")</f>
        <v/>
      </c>
      <c r="D601" s="82" t="str">
        <f t="shared" si="29"/>
        <v/>
      </c>
      <c r="E601" s="103" t="str">
        <f>IF(ISERROR(VLOOKUP(B601,貼り付け用!$S:$V,4,FALSE)),"",VLOOKUP(B601,貼り付け用!$S:$V,4,FALSE))</f>
        <v/>
      </c>
      <c r="F601" s="87" t="e">
        <f>VLOOKUP(E601,'組合情報管理簿（R10927現在）'!$A:$G,7,FALSE)</f>
        <v>#N/A</v>
      </c>
      <c r="G601" s="103" t="str">
        <f>IF(ISERROR(VLOOKUP(F601,'組合情報管理簿（R10927現在）'!$G:$I,3,FALSE)),"",VLOOKUP(F601,'組合情報管理簿（R10927現在）'!$G:$I,3,FALSE))</f>
        <v/>
      </c>
      <c r="H601" s="82" t="str">
        <f t="shared" si="31"/>
        <v/>
      </c>
      <c r="I601" s="99" t="str">
        <f>IF(B601=0,"",IF(ISERROR(VLOOKUP(E601,#REF!,2,FALSE)),"非該当","該当"))</f>
        <v/>
      </c>
      <c r="J601" s="99" t="str">
        <f t="shared" si="30"/>
        <v/>
      </c>
      <c r="K601" s="57">
        <f>①登録用リスト!C576</f>
        <v>0</v>
      </c>
      <c r="L601" s="51" t="e">
        <f>①登録用リスト!D576</f>
        <v>#N/A</v>
      </c>
    </row>
    <row r="602" spans="1:12" ht="17.25" customHeight="1" x14ac:dyDescent="0.15">
      <c r="A602" s="84">
        <v>569</v>
      </c>
      <c r="B602" s="87">
        <f>①登録用リスト!B577</f>
        <v>0</v>
      </c>
      <c r="C602" s="87" t="str">
        <f>IF(ISERROR(VLOOKUP(E602,'組合情報管理簿（R10927現在）'!$A:$G,7,FALSE)),"",VLOOKUP(E602,'組合情報管理簿（R10927現在）'!$A:$G,7,FALSE)&amp;"健康保険組合")</f>
        <v/>
      </c>
      <c r="D602" s="82" t="str">
        <f t="shared" si="29"/>
        <v/>
      </c>
      <c r="E602" s="103" t="str">
        <f>IF(ISERROR(VLOOKUP(B602,貼り付け用!$S:$V,4,FALSE)),"",VLOOKUP(B602,貼り付け用!$S:$V,4,FALSE))</f>
        <v/>
      </c>
      <c r="F602" s="87" t="e">
        <f>VLOOKUP(E602,'組合情報管理簿（R10927現在）'!$A:$G,7,FALSE)</f>
        <v>#N/A</v>
      </c>
      <c r="G602" s="103" t="str">
        <f>IF(ISERROR(VLOOKUP(F602,'組合情報管理簿（R10927現在）'!$G:$I,3,FALSE)),"",VLOOKUP(F602,'組合情報管理簿（R10927現在）'!$G:$I,3,FALSE))</f>
        <v/>
      </c>
      <c r="H602" s="82" t="str">
        <f t="shared" si="31"/>
        <v/>
      </c>
      <c r="I602" s="99" t="str">
        <f>IF(B602=0,"",IF(ISERROR(VLOOKUP(E602,#REF!,2,FALSE)),"非該当","該当"))</f>
        <v/>
      </c>
      <c r="J602" s="99" t="str">
        <f t="shared" si="30"/>
        <v/>
      </c>
      <c r="K602" s="57">
        <f>①登録用リスト!C577</f>
        <v>0</v>
      </c>
      <c r="L602" s="51" t="e">
        <f>①登録用リスト!D577</f>
        <v>#N/A</v>
      </c>
    </row>
    <row r="603" spans="1:12" ht="17.25" customHeight="1" x14ac:dyDescent="0.15">
      <c r="A603" s="84">
        <v>570</v>
      </c>
      <c r="B603" s="87">
        <f>①登録用リスト!B578</f>
        <v>0</v>
      </c>
      <c r="C603" s="87" t="str">
        <f>IF(ISERROR(VLOOKUP(E603,'組合情報管理簿（R10927現在）'!$A:$G,7,FALSE)),"",VLOOKUP(E603,'組合情報管理簿（R10927現在）'!$A:$G,7,FALSE)&amp;"健康保険組合")</f>
        <v/>
      </c>
      <c r="D603" s="82" t="str">
        <f t="shared" si="29"/>
        <v/>
      </c>
      <c r="E603" s="103" t="str">
        <f>IF(ISERROR(VLOOKUP(B603,貼り付け用!$S:$V,4,FALSE)),"",VLOOKUP(B603,貼り付け用!$S:$V,4,FALSE))</f>
        <v/>
      </c>
      <c r="F603" s="87" t="e">
        <f>VLOOKUP(E603,'組合情報管理簿（R10927現在）'!$A:$G,7,FALSE)</f>
        <v>#N/A</v>
      </c>
      <c r="G603" s="103" t="str">
        <f>IF(ISERROR(VLOOKUP(F603,'組合情報管理簿（R10927現在）'!$G:$I,3,FALSE)),"",VLOOKUP(F603,'組合情報管理簿（R10927現在）'!$G:$I,3,FALSE))</f>
        <v/>
      </c>
      <c r="H603" s="82" t="str">
        <f t="shared" si="31"/>
        <v/>
      </c>
      <c r="I603" s="99" t="str">
        <f>IF(B603=0,"",IF(ISERROR(VLOOKUP(E603,#REF!,2,FALSE)),"非該当","該当"))</f>
        <v/>
      </c>
      <c r="J603" s="99" t="str">
        <f t="shared" si="30"/>
        <v/>
      </c>
      <c r="K603" s="57">
        <f>①登録用リスト!C578</f>
        <v>0</v>
      </c>
      <c r="L603" s="51" t="e">
        <f>①登録用リスト!D578</f>
        <v>#N/A</v>
      </c>
    </row>
    <row r="604" spans="1:12" ht="17.25" customHeight="1" x14ac:dyDescent="0.15">
      <c r="A604" s="84">
        <v>571</v>
      </c>
      <c r="B604" s="87">
        <f>①登録用リスト!B579</f>
        <v>0</v>
      </c>
      <c r="C604" s="87" t="str">
        <f>IF(ISERROR(VLOOKUP(E604,'組合情報管理簿（R10927現在）'!$A:$G,7,FALSE)),"",VLOOKUP(E604,'組合情報管理簿（R10927現在）'!$A:$G,7,FALSE)&amp;"健康保険組合")</f>
        <v/>
      </c>
      <c r="D604" s="82" t="str">
        <f t="shared" si="29"/>
        <v/>
      </c>
      <c r="E604" s="103" t="str">
        <f>IF(ISERROR(VLOOKUP(B604,貼り付け用!$S:$V,4,FALSE)),"",VLOOKUP(B604,貼り付け用!$S:$V,4,FALSE))</f>
        <v/>
      </c>
      <c r="F604" s="87" t="e">
        <f>VLOOKUP(E604,'組合情報管理簿（R10927現在）'!$A:$G,7,FALSE)</f>
        <v>#N/A</v>
      </c>
      <c r="G604" s="103" t="str">
        <f>IF(ISERROR(VLOOKUP(F604,'組合情報管理簿（R10927現在）'!$G:$I,3,FALSE)),"",VLOOKUP(F604,'組合情報管理簿（R10927現在）'!$G:$I,3,FALSE))</f>
        <v/>
      </c>
      <c r="H604" s="82" t="str">
        <f t="shared" si="31"/>
        <v/>
      </c>
      <c r="I604" s="99" t="str">
        <f>IF(B604=0,"",IF(ISERROR(VLOOKUP(E604,#REF!,2,FALSE)),"非該当","該当"))</f>
        <v/>
      </c>
      <c r="J604" s="99" t="str">
        <f t="shared" si="30"/>
        <v/>
      </c>
      <c r="K604" s="57">
        <f>①登録用リスト!C579</f>
        <v>0</v>
      </c>
      <c r="L604" s="51" t="e">
        <f>①登録用リスト!D579</f>
        <v>#N/A</v>
      </c>
    </row>
    <row r="605" spans="1:12" ht="17.25" customHeight="1" x14ac:dyDescent="0.15">
      <c r="A605" s="84">
        <v>572</v>
      </c>
      <c r="B605" s="87">
        <f>①登録用リスト!B580</f>
        <v>0</v>
      </c>
      <c r="C605" s="87" t="str">
        <f>IF(ISERROR(VLOOKUP(E605,'組合情報管理簿（R10927現在）'!$A:$G,7,FALSE)),"",VLOOKUP(E605,'組合情報管理簿（R10927現在）'!$A:$G,7,FALSE)&amp;"健康保険組合")</f>
        <v/>
      </c>
      <c r="D605" s="82" t="str">
        <f t="shared" si="29"/>
        <v/>
      </c>
      <c r="E605" s="103" t="str">
        <f>IF(ISERROR(VLOOKUP(B605,貼り付け用!$S:$V,4,FALSE)),"",VLOOKUP(B605,貼り付け用!$S:$V,4,FALSE))</f>
        <v/>
      </c>
      <c r="F605" s="87" t="e">
        <f>VLOOKUP(E605,'組合情報管理簿（R10927現在）'!$A:$G,7,FALSE)</f>
        <v>#N/A</v>
      </c>
      <c r="G605" s="103" t="str">
        <f>IF(ISERROR(VLOOKUP(F605,'組合情報管理簿（R10927現在）'!$G:$I,3,FALSE)),"",VLOOKUP(F605,'組合情報管理簿（R10927現在）'!$G:$I,3,FALSE))</f>
        <v/>
      </c>
      <c r="H605" s="82" t="str">
        <f t="shared" si="31"/>
        <v/>
      </c>
      <c r="I605" s="99" t="str">
        <f>IF(B605=0,"",IF(ISERROR(VLOOKUP(E605,#REF!,2,FALSE)),"非該当","該当"))</f>
        <v/>
      </c>
      <c r="J605" s="99" t="str">
        <f t="shared" si="30"/>
        <v/>
      </c>
      <c r="K605" s="57">
        <f>①登録用リスト!C580</f>
        <v>0</v>
      </c>
      <c r="L605" s="51" t="e">
        <f>①登録用リスト!D580</f>
        <v>#N/A</v>
      </c>
    </row>
    <row r="606" spans="1:12" ht="17.25" customHeight="1" x14ac:dyDescent="0.15">
      <c r="A606" s="84">
        <v>573</v>
      </c>
      <c r="B606" s="87">
        <f>①登録用リスト!B581</f>
        <v>0</v>
      </c>
      <c r="C606" s="87" t="str">
        <f>IF(ISERROR(VLOOKUP(E606,'組合情報管理簿（R10927現在）'!$A:$G,7,FALSE)),"",VLOOKUP(E606,'組合情報管理簿（R10927現在）'!$A:$G,7,FALSE)&amp;"健康保険組合")</f>
        <v/>
      </c>
      <c r="D606" s="82" t="str">
        <f t="shared" si="29"/>
        <v/>
      </c>
      <c r="E606" s="103" t="str">
        <f>IF(ISERROR(VLOOKUP(B606,貼り付け用!$S:$V,4,FALSE)),"",VLOOKUP(B606,貼り付け用!$S:$V,4,FALSE))</f>
        <v/>
      </c>
      <c r="F606" s="87" t="e">
        <f>VLOOKUP(E606,'組合情報管理簿（R10927現在）'!$A:$G,7,FALSE)</f>
        <v>#N/A</v>
      </c>
      <c r="G606" s="103" t="str">
        <f>IF(ISERROR(VLOOKUP(F606,'組合情報管理簿（R10927現在）'!$G:$I,3,FALSE)),"",VLOOKUP(F606,'組合情報管理簿（R10927現在）'!$G:$I,3,FALSE))</f>
        <v/>
      </c>
      <c r="H606" s="82" t="str">
        <f t="shared" si="31"/>
        <v/>
      </c>
      <c r="I606" s="99" t="str">
        <f>IF(B606=0,"",IF(ISERROR(VLOOKUP(E606,#REF!,2,FALSE)),"非該当","該当"))</f>
        <v/>
      </c>
      <c r="J606" s="99" t="str">
        <f t="shared" si="30"/>
        <v/>
      </c>
      <c r="K606" s="57">
        <f>①登録用リスト!C581</f>
        <v>0</v>
      </c>
      <c r="L606" s="51" t="e">
        <f>①登録用リスト!D581</f>
        <v>#N/A</v>
      </c>
    </row>
    <row r="607" spans="1:12" ht="17.25" customHeight="1" x14ac:dyDescent="0.15">
      <c r="A607" s="84">
        <v>574</v>
      </c>
      <c r="B607" s="87">
        <f>①登録用リスト!B582</f>
        <v>0</v>
      </c>
      <c r="C607" s="87" t="str">
        <f>IF(ISERROR(VLOOKUP(E607,'組合情報管理簿（R10927現在）'!$A:$G,7,FALSE)),"",VLOOKUP(E607,'組合情報管理簿（R10927現在）'!$A:$G,7,FALSE)&amp;"健康保険組合")</f>
        <v/>
      </c>
      <c r="D607" s="82" t="str">
        <f t="shared" si="29"/>
        <v/>
      </c>
      <c r="E607" s="103" t="str">
        <f>IF(ISERROR(VLOOKUP(B607,貼り付け用!$S:$V,4,FALSE)),"",VLOOKUP(B607,貼り付け用!$S:$V,4,FALSE))</f>
        <v/>
      </c>
      <c r="F607" s="87" t="e">
        <f>VLOOKUP(E607,'組合情報管理簿（R10927現在）'!$A:$G,7,FALSE)</f>
        <v>#N/A</v>
      </c>
      <c r="G607" s="103" t="str">
        <f>IF(ISERROR(VLOOKUP(F607,'組合情報管理簿（R10927現在）'!$G:$I,3,FALSE)),"",VLOOKUP(F607,'組合情報管理簿（R10927現在）'!$G:$I,3,FALSE))</f>
        <v/>
      </c>
      <c r="H607" s="82" t="str">
        <f t="shared" si="31"/>
        <v/>
      </c>
      <c r="I607" s="99" t="str">
        <f>IF(B607=0,"",IF(ISERROR(VLOOKUP(E607,#REF!,2,FALSE)),"非該当","該当"))</f>
        <v/>
      </c>
      <c r="J607" s="99" t="str">
        <f t="shared" si="30"/>
        <v/>
      </c>
      <c r="K607" s="57">
        <f>①登録用リスト!C582</f>
        <v>0</v>
      </c>
      <c r="L607" s="51" t="e">
        <f>①登録用リスト!D582</f>
        <v>#N/A</v>
      </c>
    </row>
    <row r="608" spans="1:12" ht="17.25" customHeight="1" x14ac:dyDescent="0.15">
      <c r="A608" s="84">
        <v>575</v>
      </c>
      <c r="B608" s="87">
        <f>①登録用リスト!B583</f>
        <v>0</v>
      </c>
      <c r="C608" s="87" t="str">
        <f>IF(ISERROR(VLOOKUP(E608,'組合情報管理簿（R10927現在）'!$A:$G,7,FALSE)),"",VLOOKUP(E608,'組合情報管理簿（R10927現在）'!$A:$G,7,FALSE)&amp;"健康保険組合")</f>
        <v/>
      </c>
      <c r="D608" s="82" t="str">
        <f t="shared" si="29"/>
        <v/>
      </c>
      <c r="E608" s="103" t="str">
        <f>IF(ISERROR(VLOOKUP(B608,貼り付け用!$S:$V,4,FALSE)),"",VLOOKUP(B608,貼り付け用!$S:$V,4,FALSE))</f>
        <v/>
      </c>
      <c r="F608" s="87" t="e">
        <f>VLOOKUP(E608,'組合情報管理簿（R10927現在）'!$A:$G,7,FALSE)</f>
        <v>#N/A</v>
      </c>
      <c r="G608" s="103" t="str">
        <f>IF(ISERROR(VLOOKUP(F608,'組合情報管理簿（R10927現在）'!$G:$I,3,FALSE)),"",VLOOKUP(F608,'組合情報管理簿（R10927現在）'!$G:$I,3,FALSE))</f>
        <v/>
      </c>
      <c r="H608" s="82" t="str">
        <f t="shared" si="31"/>
        <v/>
      </c>
      <c r="I608" s="99" t="str">
        <f>IF(B608=0,"",IF(ISERROR(VLOOKUP(E608,#REF!,2,FALSE)),"非該当","該当"))</f>
        <v/>
      </c>
      <c r="J608" s="99" t="str">
        <f t="shared" si="30"/>
        <v/>
      </c>
      <c r="K608" s="57">
        <f>①登録用リスト!C583</f>
        <v>0</v>
      </c>
      <c r="L608" s="51" t="e">
        <f>①登録用リスト!D583</f>
        <v>#N/A</v>
      </c>
    </row>
    <row r="609" spans="1:12" ht="17.25" customHeight="1" x14ac:dyDescent="0.15">
      <c r="A609" s="84">
        <v>576</v>
      </c>
      <c r="B609" s="87">
        <f>①登録用リスト!B584</f>
        <v>0</v>
      </c>
      <c r="C609" s="87" t="str">
        <f>IF(ISERROR(VLOOKUP(E609,'組合情報管理簿（R10927現在）'!$A:$G,7,FALSE)),"",VLOOKUP(E609,'組合情報管理簿（R10927現在）'!$A:$G,7,FALSE)&amp;"健康保険組合")</f>
        <v/>
      </c>
      <c r="D609" s="82" t="str">
        <f t="shared" si="29"/>
        <v/>
      </c>
      <c r="E609" s="103" t="str">
        <f>IF(ISERROR(VLOOKUP(B609,貼り付け用!$S:$V,4,FALSE)),"",VLOOKUP(B609,貼り付け用!$S:$V,4,FALSE))</f>
        <v/>
      </c>
      <c r="F609" s="87" t="e">
        <f>VLOOKUP(E609,'組合情報管理簿（R10927現在）'!$A:$G,7,FALSE)</f>
        <v>#N/A</v>
      </c>
      <c r="G609" s="103" t="str">
        <f>IF(ISERROR(VLOOKUP(F609,'組合情報管理簿（R10927現在）'!$G:$I,3,FALSE)),"",VLOOKUP(F609,'組合情報管理簿（R10927現在）'!$G:$I,3,FALSE))</f>
        <v/>
      </c>
      <c r="H609" s="82" t="str">
        <f t="shared" si="31"/>
        <v/>
      </c>
      <c r="I609" s="99" t="str">
        <f>IF(B609=0,"",IF(ISERROR(VLOOKUP(E609,#REF!,2,FALSE)),"非該当","該当"))</f>
        <v/>
      </c>
      <c r="J609" s="99" t="str">
        <f t="shared" si="30"/>
        <v/>
      </c>
      <c r="K609" s="57">
        <f>①登録用リスト!C584</f>
        <v>0</v>
      </c>
      <c r="L609" s="51" t="e">
        <f>①登録用リスト!D584</f>
        <v>#N/A</v>
      </c>
    </row>
    <row r="610" spans="1:12" ht="17.25" customHeight="1" x14ac:dyDescent="0.15">
      <c r="A610" s="84">
        <v>577</v>
      </c>
      <c r="B610" s="87">
        <f>①登録用リスト!B585</f>
        <v>0</v>
      </c>
      <c r="C610" s="87" t="str">
        <f>IF(ISERROR(VLOOKUP(E610,'組合情報管理簿（R10927現在）'!$A:$G,7,FALSE)),"",VLOOKUP(E610,'組合情報管理簿（R10927現在）'!$A:$G,7,FALSE)&amp;"健康保険組合")</f>
        <v/>
      </c>
      <c r="D610" s="82" t="str">
        <f t="shared" ref="D610:D673" si="32">IF(B610=0,"",IF(B610=C610,TRUE,FALSE))</f>
        <v/>
      </c>
      <c r="E610" s="103" t="str">
        <f>IF(ISERROR(VLOOKUP(B610,貼り付け用!$S:$V,4,FALSE)),"",VLOOKUP(B610,貼り付け用!$S:$V,4,FALSE))</f>
        <v/>
      </c>
      <c r="F610" s="87" t="e">
        <f>VLOOKUP(E610,'組合情報管理簿（R10927現在）'!$A:$G,7,FALSE)</f>
        <v>#N/A</v>
      </c>
      <c r="G610" s="103" t="str">
        <f>IF(ISERROR(VLOOKUP(F610,'組合情報管理簿（R10927現在）'!$G:$I,3,FALSE)),"",VLOOKUP(F610,'組合情報管理簿（R10927現在）'!$G:$I,3,FALSE))</f>
        <v/>
      </c>
      <c r="H610" s="82" t="str">
        <f t="shared" si="31"/>
        <v/>
      </c>
      <c r="I610" s="99" t="str">
        <f>IF(B610=0,"",IF(ISERROR(VLOOKUP(E610,#REF!,2,FALSE)),"非該当","該当"))</f>
        <v/>
      </c>
      <c r="J610" s="99" t="str">
        <f t="shared" ref="J610:J673" si="33">IF(B610=0,"",COUNTIF($B$9:$B$1681,B610))</f>
        <v/>
      </c>
      <c r="K610" s="57">
        <f>①登録用リスト!C585</f>
        <v>0</v>
      </c>
      <c r="L610" s="51" t="e">
        <f>①登録用リスト!D585</f>
        <v>#N/A</v>
      </c>
    </row>
    <row r="611" spans="1:12" ht="17.25" customHeight="1" x14ac:dyDescent="0.15">
      <c r="A611" s="84">
        <v>578</v>
      </c>
      <c r="B611" s="87">
        <f>①登録用リスト!B586</f>
        <v>0</v>
      </c>
      <c r="C611" s="87" t="str">
        <f>IF(ISERROR(VLOOKUP(E611,'組合情報管理簿（R10927現在）'!$A:$G,7,FALSE)),"",VLOOKUP(E611,'組合情報管理簿（R10927現在）'!$A:$G,7,FALSE)&amp;"健康保険組合")</f>
        <v/>
      </c>
      <c r="D611" s="82" t="str">
        <f t="shared" si="32"/>
        <v/>
      </c>
      <c r="E611" s="103" t="str">
        <f>IF(ISERROR(VLOOKUP(B611,貼り付け用!$S:$V,4,FALSE)),"",VLOOKUP(B611,貼り付け用!$S:$V,4,FALSE))</f>
        <v/>
      </c>
      <c r="F611" s="87" t="e">
        <f>VLOOKUP(E611,'組合情報管理簿（R10927現在）'!$A:$G,7,FALSE)</f>
        <v>#N/A</v>
      </c>
      <c r="G611" s="103" t="str">
        <f>IF(ISERROR(VLOOKUP(F611,'組合情報管理簿（R10927現在）'!$G:$I,3,FALSE)),"",VLOOKUP(F611,'組合情報管理簿（R10927現在）'!$G:$I,3,FALSE))</f>
        <v/>
      </c>
      <c r="H611" s="82" t="str">
        <f t="shared" ref="H611:H674" si="34">IF(E611="","",IF(E611=G611,TRUE,FALSE))</f>
        <v/>
      </c>
      <c r="I611" s="99" t="str">
        <f>IF(B611=0,"",IF(ISERROR(VLOOKUP(E611,#REF!,2,FALSE)),"非該当","該当"))</f>
        <v/>
      </c>
      <c r="J611" s="99" t="str">
        <f t="shared" si="33"/>
        <v/>
      </c>
      <c r="K611" s="57">
        <f>①登録用リスト!C586</f>
        <v>0</v>
      </c>
      <c r="L611" s="51" t="e">
        <f>①登録用リスト!D586</f>
        <v>#N/A</v>
      </c>
    </row>
    <row r="612" spans="1:12" ht="17.25" customHeight="1" x14ac:dyDescent="0.15">
      <c r="A612" s="84">
        <v>579</v>
      </c>
      <c r="B612" s="87">
        <f>①登録用リスト!B587</f>
        <v>0</v>
      </c>
      <c r="C612" s="87" t="str">
        <f>IF(ISERROR(VLOOKUP(E612,'組合情報管理簿（R10927現在）'!$A:$G,7,FALSE)),"",VLOOKUP(E612,'組合情報管理簿（R10927現在）'!$A:$G,7,FALSE)&amp;"健康保険組合")</f>
        <v/>
      </c>
      <c r="D612" s="82" t="str">
        <f t="shared" si="32"/>
        <v/>
      </c>
      <c r="E612" s="103" t="str">
        <f>IF(ISERROR(VLOOKUP(B612,貼り付け用!$S:$V,4,FALSE)),"",VLOOKUP(B612,貼り付け用!$S:$V,4,FALSE))</f>
        <v/>
      </c>
      <c r="F612" s="87" t="e">
        <f>VLOOKUP(E612,'組合情報管理簿（R10927現在）'!$A:$G,7,FALSE)</f>
        <v>#N/A</v>
      </c>
      <c r="G612" s="103" t="str">
        <f>IF(ISERROR(VLOOKUP(F612,'組合情報管理簿（R10927現在）'!$G:$I,3,FALSE)),"",VLOOKUP(F612,'組合情報管理簿（R10927現在）'!$G:$I,3,FALSE))</f>
        <v/>
      </c>
      <c r="H612" s="82" t="str">
        <f t="shared" si="34"/>
        <v/>
      </c>
      <c r="I612" s="99" t="str">
        <f>IF(B612=0,"",IF(ISERROR(VLOOKUP(E612,#REF!,2,FALSE)),"非該当","該当"))</f>
        <v/>
      </c>
      <c r="J612" s="99" t="str">
        <f t="shared" si="33"/>
        <v/>
      </c>
      <c r="K612" s="57">
        <f>①登録用リスト!C587</f>
        <v>0</v>
      </c>
      <c r="L612" s="51" t="e">
        <f>①登録用リスト!D587</f>
        <v>#N/A</v>
      </c>
    </row>
    <row r="613" spans="1:12" ht="17.25" customHeight="1" x14ac:dyDescent="0.15">
      <c r="A613" s="84">
        <v>580</v>
      </c>
      <c r="B613" s="87">
        <f>①登録用リスト!B588</f>
        <v>0</v>
      </c>
      <c r="C613" s="87" t="str">
        <f>IF(ISERROR(VLOOKUP(E613,'組合情報管理簿（R10927現在）'!$A:$G,7,FALSE)),"",VLOOKUP(E613,'組合情報管理簿（R10927現在）'!$A:$G,7,FALSE)&amp;"健康保険組合")</f>
        <v/>
      </c>
      <c r="D613" s="82" t="str">
        <f t="shared" si="32"/>
        <v/>
      </c>
      <c r="E613" s="103" t="str">
        <f>IF(ISERROR(VLOOKUP(B613,貼り付け用!$S:$V,4,FALSE)),"",VLOOKUP(B613,貼り付け用!$S:$V,4,FALSE))</f>
        <v/>
      </c>
      <c r="F613" s="87" t="e">
        <f>VLOOKUP(E613,'組合情報管理簿（R10927現在）'!$A:$G,7,FALSE)</f>
        <v>#N/A</v>
      </c>
      <c r="G613" s="103" t="str">
        <f>IF(ISERROR(VLOOKUP(F613,'組合情報管理簿（R10927現在）'!$G:$I,3,FALSE)),"",VLOOKUP(F613,'組合情報管理簿（R10927現在）'!$G:$I,3,FALSE))</f>
        <v/>
      </c>
      <c r="H613" s="82" t="str">
        <f t="shared" si="34"/>
        <v/>
      </c>
      <c r="I613" s="99" t="str">
        <f>IF(B613=0,"",IF(ISERROR(VLOOKUP(E613,#REF!,2,FALSE)),"非該当","該当"))</f>
        <v/>
      </c>
      <c r="J613" s="99" t="str">
        <f t="shared" si="33"/>
        <v/>
      </c>
      <c r="K613" s="57">
        <f>①登録用リスト!C588</f>
        <v>0</v>
      </c>
      <c r="L613" s="51" t="e">
        <f>①登録用リスト!D588</f>
        <v>#N/A</v>
      </c>
    </row>
    <row r="614" spans="1:12" ht="17.25" customHeight="1" x14ac:dyDescent="0.15">
      <c r="A614" s="84">
        <v>581</v>
      </c>
      <c r="B614" s="87">
        <f>①登録用リスト!B589</f>
        <v>0</v>
      </c>
      <c r="C614" s="87" t="str">
        <f>IF(ISERROR(VLOOKUP(E614,'組合情報管理簿（R10927現在）'!$A:$G,7,FALSE)),"",VLOOKUP(E614,'組合情報管理簿（R10927現在）'!$A:$G,7,FALSE)&amp;"健康保険組合")</f>
        <v/>
      </c>
      <c r="D614" s="82" t="str">
        <f t="shared" si="32"/>
        <v/>
      </c>
      <c r="E614" s="103" t="str">
        <f>IF(ISERROR(VLOOKUP(B614,貼り付け用!$S:$V,4,FALSE)),"",VLOOKUP(B614,貼り付け用!$S:$V,4,FALSE))</f>
        <v/>
      </c>
      <c r="F614" s="87" t="e">
        <f>VLOOKUP(E614,'組合情報管理簿（R10927現在）'!$A:$G,7,FALSE)</f>
        <v>#N/A</v>
      </c>
      <c r="G614" s="103" t="str">
        <f>IF(ISERROR(VLOOKUP(F614,'組合情報管理簿（R10927現在）'!$G:$I,3,FALSE)),"",VLOOKUP(F614,'組合情報管理簿（R10927現在）'!$G:$I,3,FALSE))</f>
        <v/>
      </c>
      <c r="H614" s="82" t="str">
        <f t="shared" si="34"/>
        <v/>
      </c>
      <c r="I614" s="99" t="str">
        <f>IF(B614=0,"",IF(ISERROR(VLOOKUP(E614,#REF!,2,FALSE)),"非該当","該当"))</f>
        <v/>
      </c>
      <c r="J614" s="99" t="str">
        <f t="shared" si="33"/>
        <v/>
      </c>
      <c r="K614" s="57">
        <f>①登録用リスト!C589</f>
        <v>0</v>
      </c>
      <c r="L614" s="51" t="e">
        <f>①登録用リスト!D589</f>
        <v>#N/A</v>
      </c>
    </row>
    <row r="615" spans="1:12" ht="17.25" customHeight="1" x14ac:dyDescent="0.15">
      <c r="A615" s="84">
        <v>582</v>
      </c>
      <c r="B615" s="87">
        <f>①登録用リスト!B590</f>
        <v>0</v>
      </c>
      <c r="C615" s="87" t="str">
        <f>IF(ISERROR(VLOOKUP(E615,'組合情報管理簿（R10927現在）'!$A:$G,7,FALSE)),"",VLOOKUP(E615,'組合情報管理簿（R10927現在）'!$A:$G,7,FALSE)&amp;"健康保険組合")</f>
        <v/>
      </c>
      <c r="D615" s="82" t="str">
        <f t="shared" si="32"/>
        <v/>
      </c>
      <c r="E615" s="103" t="str">
        <f>IF(ISERROR(VLOOKUP(B615,貼り付け用!$S:$V,4,FALSE)),"",VLOOKUP(B615,貼り付け用!$S:$V,4,FALSE))</f>
        <v/>
      </c>
      <c r="F615" s="87" t="e">
        <f>VLOOKUP(E615,'組合情報管理簿（R10927現在）'!$A:$G,7,FALSE)</f>
        <v>#N/A</v>
      </c>
      <c r="G615" s="103" t="str">
        <f>IF(ISERROR(VLOOKUP(F615,'組合情報管理簿（R10927現在）'!$G:$I,3,FALSE)),"",VLOOKUP(F615,'組合情報管理簿（R10927現在）'!$G:$I,3,FALSE))</f>
        <v/>
      </c>
      <c r="H615" s="82" t="str">
        <f t="shared" si="34"/>
        <v/>
      </c>
      <c r="I615" s="99" t="str">
        <f>IF(B615=0,"",IF(ISERROR(VLOOKUP(E615,#REF!,2,FALSE)),"非該当","該当"))</f>
        <v/>
      </c>
      <c r="J615" s="99" t="str">
        <f t="shared" si="33"/>
        <v/>
      </c>
      <c r="K615" s="57">
        <f>①登録用リスト!C590</f>
        <v>0</v>
      </c>
      <c r="L615" s="51" t="e">
        <f>①登録用リスト!D590</f>
        <v>#N/A</v>
      </c>
    </row>
    <row r="616" spans="1:12" ht="17.25" customHeight="1" x14ac:dyDescent="0.15">
      <c r="A616" s="84">
        <v>583</v>
      </c>
      <c r="B616" s="87">
        <f>①登録用リスト!B591</f>
        <v>0</v>
      </c>
      <c r="C616" s="87" t="str">
        <f>IF(ISERROR(VLOOKUP(E616,'組合情報管理簿（R10927現在）'!$A:$G,7,FALSE)),"",VLOOKUP(E616,'組合情報管理簿（R10927現在）'!$A:$G,7,FALSE)&amp;"健康保険組合")</f>
        <v/>
      </c>
      <c r="D616" s="82" t="str">
        <f t="shared" si="32"/>
        <v/>
      </c>
      <c r="E616" s="103" t="str">
        <f>IF(ISERROR(VLOOKUP(B616,貼り付け用!$S:$V,4,FALSE)),"",VLOOKUP(B616,貼り付け用!$S:$V,4,FALSE))</f>
        <v/>
      </c>
      <c r="F616" s="87" t="e">
        <f>VLOOKUP(E616,'組合情報管理簿（R10927現在）'!$A:$G,7,FALSE)</f>
        <v>#N/A</v>
      </c>
      <c r="G616" s="103" t="str">
        <f>IF(ISERROR(VLOOKUP(F616,'組合情報管理簿（R10927現在）'!$G:$I,3,FALSE)),"",VLOOKUP(F616,'組合情報管理簿（R10927現在）'!$G:$I,3,FALSE))</f>
        <v/>
      </c>
      <c r="H616" s="82" t="str">
        <f t="shared" si="34"/>
        <v/>
      </c>
      <c r="I616" s="99" t="str">
        <f>IF(B616=0,"",IF(ISERROR(VLOOKUP(E616,#REF!,2,FALSE)),"非該当","該当"))</f>
        <v/>
      </c>
      <c r="J616" s="99" t="str">
        <f t="shared" si="33"/>
        <v/>
      </c>
      <c r="K616" s="57">
        <f>①登録用リスト!C591</f>
        <v>0</v>
      </c>
      <c r="L616" s="51" t="e">
        <f>①登録用リスト!D591</f>
        <v>#N/A</v>
      </c>
    </row>
    <row r="617" spans="1:12" ht="17.25" customHeight="1" x14ac:dyDescent="0.15">
      <c r="A617" s="84">
        <v>584</v>
      </c>
      <c r="B617" s="87">
        <f>①登録用リスト!B592</f>
        <v>0</v>
      </c>
      <c r="C617" s="87" t="str">
        <f>IF(ISERROR(VLOOKUP(E617,'組合情報管理簿（R10927現在）'!$A:$G,7,FALSE)),"",VLOOKUP(E617,'組合情報管理簿（R10927現在）'!$A:$G,7,FALSE)&amp;"健康保険組合")</f>
        <v/>
      </c>
      <c r="D617" s="82" t="str">
        <f t="shared" si="32"/>
        <v/>
      </c>
      <c r="E617" s="103" t="str">
        <f>IF(ISERROR(VLOOKUP(B617,貼り付け用!$S:$V,4,FALSE)),"",VLOOKUP(B617,貼り付け用!$S:$V,4,FALSE))</f>
        <v/>
      </c>
      <c r="F617" s="87" t="e">
        <f>VLOOKUP(E617,'組合情報管理簿（R10927現在）'!$A:$G,7,FALSE)</f>
        <v>#N/A</v>
      </c>
      <c r="G617" s="103" t="str">
        <f>IF(ISERROR(VLOOKUP(F617,'組合情報管理簿（R10927現在）'!$G:$I,3,FALSE)),"",VLOOKUP(F617,'組合情報管理簿（R10927現在）'!$G:$I,3,FALSE))</f>
        <v/>
      </c>
      <c r="H617" s="82" t="str">
        <f t="shared" si="34"/>
        <v/>
      </c>
      <c r="I617" s="99" t="str">
        <f>IF(B617=0,"",IF(ISERROR(VLOOKUP(E617,#REF!,2,FALSE)),"非該当","該当"))</f>
        <v/>
      </c>
      <c r="J617" s="99" t="str">
        <f t="shared" si="33"/>
        <v/>
      </c>
      <c r="K617" s="57">
        <f>①登録用リスト!C592</f>
        <v>0</v>
      </c>
      <c r="L617" s="51" t="e">
        <f>①登録用リスト!D592</f>
        <v>#N/A</v>
      </c>
    </row>
    <row r="618" spans="1:12" ht="17.25" customHeight="1" x14ac:dyDescent="0.15">
      <c r="A618" s="84">
        <v>585</v>
      </c>
      <c r="B618" s="87">
        <f>①登録用リスト!B593</f>
        <v>0</v>
      </c>
      <c r="C618" s="87" t="str">
        <f>IF(ISERROR(VLOOKUP(E618,'組合情報管理簿（R10927現在）'!$A:$G,7,FALSE)),"",VLOOKUP(E618,'組合情報管理簿（R10927現在）'!$A:$G,7,FALSE)&amp;"健康保険組合")</f>
        <v/>
      </c>
      <c r="D618" s="82" t="str">
        <f t="shared" si="32"/>
        <v/>
      </c>
      <c r="E618" s="103" t="str">
        <f>IF(ISERROR(VLOOKUP(B618,貼り付け用!$S:$V,4,FALSE)),"",VLOOKUP(B618,貼り付け用!$S:$V,4,FALSE))</f>
        <v/>
      </c>
      <c r="F618" s="87" t="e">
        <f>VLOOKUP(E618,'組合情報管理簿（R10927現在）'!$A:$G,7,FALSE)</f>
        <v>#N/A</v>
      </c>
      <c r="G618" s="103" t="str">
        <f>IF(ISERROR(VLOOKUP(F618,'組合情報管理簿（R10927現在）'!$G:$I,3,FALSE)),"",VLOOKUP(F618,'組合情報管理簿（R10927現在）'!$G:$I,3,FALSE))</f>
        <v/>
      </c>
      <c r="H618" s="82" t="str">
        <f t="shared" si="34"/>
        <v/>
      </c>
      <c r="I618" s="99" t="str">
        <f>IF(B618=0,"",IF(ISERROR(VLOOKUP(E618,#REF!,2,FALSE)),"非該当","該当"))</f>
        <v/>
      </c>
      <c r="J618" s="99" t="str">
        <f t="shared" si="33"/>
        <v/>
      </c>
      <c r="K618" s="57">
        <f>①登録用リスト!C593</f>
        <v>0</v>
      </c>
      <c r="L618" s="51" t="e">
        <f>①登録用リスト!D593</f>
        <v>#N/A</v>
      </c>
    </row>
    <row r="619" spans="1:12" ht="17.25" customHeight="1" x14ac:dyDescent="0.15">
      <c r="A619" s="84">
        <v>586</v>
      </c>
      <c r="B619" s="87">
        <f>①登録用リスト!B594</f>
        <v>0</v>
      </c>
      <c r="C619" s="87" t="str">
        <f>IF(ISERROR(VLOOKUP(E619,'組合情報管理簿（R10927現在）'!$A:$G,7,FALSE)),"",VLOOKUP(E619,'組合情報管理簿（R10927現在）'!$A:$G,7,FALSE)&amp;"健康保険組合")</f>
        <v/>
      </c>
      <c r="D619" s="82" t="str">
        <f t="shared" si="32"/>
        <v/>
      </c>
      <c r="E619" s="103" t="str">
        <f>IF(ISERROR(VLOOKUP(B619,貼り付け用!$S:$V,4,FALSE)),"",VLOOKUP(B619,貼り付け用!$S:$V,4,FALSE))</f>
        <v/>
      </c>
      <c r="F619" s="87" t="e">
        <f>VLOOKUP(E619,'組合情報管理簿（R10927現在）'!$A:$G,7,FALSE)</f>
        <v>#N/A</v>
      </c>
      <c r="G619" s="103" t="str">
        <f>IF(ISERROR(VLOOKUP(F619,'組合情報管理簿（R10927現在）'!$G:$I,3,FALSE)),"",VLOOKUP(F619,'組合情報管理簿（R10927現在）'!$G:$I,3,FALSE))</f>
        <v/>
      </c>
      <c r="H619" s="82" t="str">
        <f t="shared" si="34"/>
        <v/>
      </c>
      <c r="I619" s="99" t="str">
        <f>IF(B619=0,"",IF(ISERROR(VLOOKUP(E619,#REF!,2,FALSE)),"非該当","該当"))</f>
        <v/>
      </c>
      <c r="J619" s="99" t="str">
        <f t="shared" si="33"/>
        <v/>
      </c>
      <c r="K619" s="57">
        <f>①登録用リスト!C594</f>
        <v>0</v>
      </c>
      <c r="L619" s="51" t="e">
        <f>①登録用リスト!D594</f>
        <v>#N/A</v>
      </c>
    </row>
    <row r="620" spans="1:12" ht="17.25" customHeight="1" x14ac:dyDescent="0.15">
      <c r="A620" s="84">
        <v>587</v>
      </c>
      <c r="B620" s="87">
        <f>①登録用リスト!B595</f>
        <v>0</v>
      </c>
      <c r="C620" s="87" t="str">
        <f>IF(ISERROR(VLOOKUP(E620,'組合情報管理簿（R10927現在）'!$A:$G,7,FALSE)),"",VLOOKUP(E620,'組合情報管理簿（R10927現在）'!$A:$G,7,FALSE)&amp;"健康保険組合")</f>
        <v/>
      </c>
      <c r="D620" s="82" t="str">
        <f t="shared" si="32"/>
        <v/>
      </c>
      <c r="E620" s="103" t="str">
        <f>IF(ISERROR(VLOOKUP(B620,貼り付け用!$S:$V,4,FALSE)),"",VLOOKUP(B620,貼り付け用!$S:$V,4,FALSE))</f>
        <v/>
      </c>
      <c r="F620" s="87" t="e">
        <f>VLOOKUP(E620,'組合情報管理簿（R10927現在）'!$A:$G,7,FALSE)</f>
        <v>#N/A</v>
      </c>
      <c r="G620" s="103" t="str">
        <f>IF(ISERROR(VLOOKUP(F620,'組合情報管理簿（R10927現在）'!$G:$I,3,FALSE)),"",VLOOKUP(F620,'組合情報管理簿（R10927現在）'!$G:$I,3,FALSE))</f>
        <v/>
      </c>
      <c r="H620" s="82" t="str">
        <f t="shared" si="34"/>
        <v/>
      </c>
      <c r="I620" s="99" t="str">
        <f>IF(B620=0,"",IF(ISERROR(VLOOKUP(E620,#REF!,2,FALSE)),"非該当","該当"))</f>
        <v/>
      </c>
      <c r="J620" s="99" t="str">
        <f t="shared" si="33"/>
        <v/>
      </c>
      <c r="K620" s="57">
        <f>①登録用リスト!C595</f>
        <v>0</v>
      </c>
      <c r="L620" s="51" t="e">
        <f>①登録用リスト!D595</f>
        <v>#N/A</v>
      </c>
    </row>
    <row r="621" spans="1:12" ht="17.25" customHeight="1" x14ac:dyDescent="0.15">
      <c r="A621" s="84">
        <v>588</v>
      </c>
      <c r="B621" s="87">
        <f>①登録用リスト!B596</f>
        <v>0</v>
      </c>
      <c r="C621" s="87" t="str">
        <f>IF(ISERROR(VLOOKUP(E621,'組合情報管理簿（R10927現在）'!$A:$G,7,FALSE)),"",VLOOKUP(E621,'組合情報管理簿（R10927現在）'!$A:$G,7,FALSE)&amp;"健康保険組合")</f>
        <v/>
      </c>
      <c r="D621" s="82" t="str">
        <f t="shared" si="32"/>
        <v/>
      </c>
      <c r="E621" s="103" t="str">
        <f>IF(ISERROR(VLOOKUP(B621,貼り付け用!$S:$V,4,FALSE)),"",VLOOKUP(B621,貼り付け用!$S:$V,4,FALSE))</f>
        <v/>
      </c>
      <c r="F621" s="87" t="e">
        <f>VLOOKUP(E621,'組合情報管理簿（R10927現在）'!$A:$G,7,FALSE)</f>
        <v>#N/A</v>
      </c>
      <c r="G621" s="103" t="str">
        <f>IF(ISERROR(VLOOKUP(F621,'組合情報管理簿（R10927現在）'!$G:$I,3,FALSE)),"",VLOOKUP(F621,'組合情報管理簿（R10927現在）'!$G:$I,3,FALSE))</f>
        <v/>
      </c>
      <c r="H621" s="82" t="str">
        <f t="shared" si="34"/>
        <v/>
      </c>
      <c r="I621" s="99" t="str">
        <f>IF(B621=0,"",IF(ISERROR(VLOOKUP(E621,#REF!,2,FALSE)),"非該当","該当"))</f>
        <v/>
      </c>
      <c r="J621" s="99" t="str">
        <f t="shared" si="33"/>
        <v/>
      </c>
      <c r="K621" s="57">
        <f>①登録用リスト!C596</f>
        <v>0</v>
      </c>
      <c r="L621" s="51" t="e">
        <f>①登録用リスト!D596</f>
        <v>#N/A</v>
      </c>
    </row>
    <row r="622" spans="1:12" ht="17.25" customHeight="1" x14ac:dyDescent="0.15">
      <c r="A622" s="84">
        <v>589</v>
      </c>
      <c r="B622" s="87">
        <f>①登録用リスト!B597</f>
        <v>0</v>
      </c>
      <c r="C622" s="87" t="str">
        <f>IF(ISERROR(VLOOKUP(E622,'組合情報管理簿（R10927現在）'!$A:$G,7,FALSE)),"",VLOOKUP(E622,'組合情報管理簿（R10927現在）'!$A:$G,7,FALSE)&amp;"健康保険組合")</f>
        <v/>
      </c>
      <c r="D622" s="82" t="str">
        <f t="shared" si="32"/>
        <v/>
      </c>
      <c r="E622" s="103" t="str">
        <f>IF(ISERROR(VLOOKUP(B622,貼り付け用!$S:$V,4,FALSE)),"",VLOOKUP(B622,貼り付け用!$S:$V,4,FALSE))</f>
        <v/>
      </c>
      <c r="F622" s="87" t="e">
        <f>VLOOKUP(E622,'組合情報管理簿（R10927現在）'!$A:$G,7,FALSE)</f>
        <v>#N/A</v>
      </c>
      <c r="G622" s="103" t="str">
        <f>IF(ISERROR(VLOOKUP(F622,'組合情報管理簿（R10927現在）'!$G:$I,3,FALSE)),"",VLOOKUP(F622,'組合情報管理簿（R10927現在）'!$G:$I,3,FALSE))</f>
        <v/>
      </c>
      <c r="H622" s="82" t="str">
        <f t="shared" si="34"/>
        <v/>
      </c>
      <c r="I622" s="99" t="str">
        <f>IF(B622=0,"",IF(ISERROR(VLOOKUP(E622,#REF!,2,FALSE)),"非該当","該当"))</f>
        <v/>
      </c>
      <c r="J622" s="99" t="str">
        <f t="shared" si="33"/>
        <v/>
      </c>
      <c r="K622" s="57">
        <f>①登録用リスト!C597</f>
        <v>0</v>
      </c>
      <c r="L622" s="51" t="e">
        <f>①登録用リスト!D597</f>
        <v>#N/A</v>
      </c>
    </row>
    <row r="623" spans="1:12" ht="17.25" customHeight="1" x14ac:dyDescent="0.15">
      <c r="A623" s="84">
        <v>590</v>
      </c>
      <c r="B623" s="87">
        <f>①登録用リスト!B598</f>
        <v>0</v>
      </c>
      <c r="C623" s="87" t="str">
        <f>IF(ISERROR(VLOOKUP(E623,'組合情報管理簿（R10927現在）'!$A:$G,7,FALSE)),"",VLOOKUP(E623,'組合情報管理簿（R10927現在）'!$A:$G,7,FALSE)&amp;"健康保険組合")</f>
        <v/>
      </c>
      <c r="D623" s="82" t="str">
        <f t="shared" si="32"/>
        <v/>
      </c>
      <c r="E623" s="103" t="str">
        <f>IF(ISERROR(VLOOKUP(B623,貼り付け用!$S:$V,4,FALSE)),"",VLOOKUP(B623,貼り付け用!$S:$V,4,FALSE))</f>
        <v/>
      </c>
      <c r="F623" s="87" t="e">
        <f>VLOOKUP(E623,'組合情報管理簿（R10927現在）'!$A:$G,7,FALSE)</f>
        <v>#N/A</v>
      </c>
      <c r="G623" s="103" t="str">
        <f>IF(ISERROR(VLOOKUP(F623,'組合情報管理簿（R10927現在）'!$G:$I,3,FALSE)),"",VLOOKUP(F623,'組合情報管理簿（R10927現在）'!$G:$I,3,FALSE))</f>
        <v/>
      </c>
      <c r="H623" s="82" t="str">
        <f t="shared" si="34"/>
        <v/>
      </c>
      <c r="I623" s="99" t="str">
        <f>IF(B623=0,"",IF(ISERROR(VLOOKUP(E623,#REF!,2,FALSE)),"非該当","該当"))</f>
        <v/>
      </c>
      <c r="J623" s="99" t="str">
        <f t="shared" si="33"/>
        <v/>
      </c>
      <c r="K623" s="57">
        <f>①登録用リスト!C598</f>
        <v>0</v>
      </c>
      <c r="L623" s="51" t="e">
        <f>①登録用リスト!D598</f>
        <v>#N/A</v>
      </c>
    </row>
    <row r="624" spans="1:12" ht="17.25" customHeight="1" x14ac:dyDescent="0.15">
      <c r="A624" s="84">
        <v>591</v>
      </c>
      <c r="B624" s="87">
        <f>①登録用リスト!B599</f>
        <v>0</v>
      </c>
      <c r="C624" s="87" t="str">
        <f>IF(ISERROR(VLOOKUP(E624,'組合情報管理簿（R10927現在）'!$A:$G,7,FALSE)),"",VLOOKUP(E624,'組合情報管理簿（R10927現在）'!$A:$G,7,FALSE)&amp;"健康保険組合")</f>
        <v/>
      </c>
      <c r="D624" s="82" t="str">
        <f t="shared" si="32"/>
        <v/>
      </c>
      <c r="E624" s="103" t="str">
        <f>IF(ISERROR(VLOOKUP(B624,貼り付け用!$S:$V,4,FALSE)),"",VLOOKUP(B624,貼り付け用!$S:$V,4,FALSE))</f>
        <v/>
      </c>
      <c r="F624" s="87" t="e">
        <f>VLOOKUP(E624,'組合情報管理簿（R10927現在）'!$A:$G,7,FALSE)</f>
        <v>#N/A</v>
      </c>
      <c r="G624" s="103" t="str">
        <f>IF(ISERROR(VLOOKUP(F624,'組合情報管理簿（R10927現在）'!$G:$I,3,FALSE)),"",VLOOKUP(F624,'組合情報管理簿（R10927現在）'!$G:$I,3,FALSE))</f>
        <v/>
      </c>
      <c r="H624" s="82" t="str">
        <f t="shared" si="34"/>
        <v/>
      </c>
      <c r="I624" s="99" t="str">
        <f>IF(B624=0,"",IF(ISERROR(VLOOKUP(E624,#REF!,2,FALSE)),"非該当","該当"))</f>
        <v/>
      </c>
      <c r="J624" s="99" t="str">
        <f t="shared" si="33"/>
        <v/>
      </c>
      <c r="K624" s="57">
        <f>①登録用リスト!C599</f>
        <v>0</v>
      </c>
      <c r="L624" s="51" t="e">
        <f>①登録用リスト!D599</f>
        <v>#N/A</v>
      </c>
    </row>
    <row r="625" spans="1:12" ht="17.25" customHeight="1" x14ac:dyDescent="0.15">
      <c r="A625" s="84">
        <v>592</v>
      </c>
      <c r="B625" s="87">
        <f>①登録用リスト!B600</f>
        <v>0</v>
      </c>
      <c r="C625" s="87" t="str">
        <f>IF(ISERROR(VLOOKUP(E625,'組合情報管理簿（R10927現在）'!$A:$G,7,FALSE)),"",VLOOKUP(E625,'組合情報管理簿（R10927現在）'!$A:$G,7,FALSE)&amp;"健康保険組合")</f>
        <v/>
      </c>
      <c r="D625" s="82" t="str">
        <f t="shared" si="32"/>
        <v/>
      </c>
      <c r="E625" s="103" t="str">
        <f>IF(ISERROR(VLOOKUP(B625,貼り付け用!$S:$V,4,FALSE)),"",VLOOKUP(B625,貼り付け用!$S:$V,4,FALSE))</f>
        <v/>
      </c>
      <c r="F625" s="87" t="e">
        <f>VLOOKUP(E625,'組合情報管理簿（R10927現在）'!$A:$G,7,FALSE)</f>
        <v>#N/A</v>
      </c>
      <c r="G625" s="103" t="str">
        <f>IF(ISERROR(VLOOKUP(F625,'組合情報管理簿（R10927現在）'!$G:$I,3,FALSE)),"",VLOOKUP(F625,'組合情報管理簿（R10927現在）'!$G:$I,3,FALSE))</f>
        <v/>
      </c>
      <c r="H625" s="82" t="str">
        <f t="shared" si="34"/>
        <v/>
      </c>
      <c r="I625" s="99" t="str">
        <f>IF(B625=0,"",IF(ISERROR(VLOOKUP(E625,#REF!,2,FALSE)),"非該当","該当"))</f>
        <v/>
      </c>
      <c r="J625" s="99" t="str">
        <f t="shared" si="33"/>
        <v/>
      </c>
      <c r="K625" s="57">
        <f>①登録用リスト!C600</f>
        <v>0</v>
      </c>
      <c r="L625" s="51" t="e">
        <f>①登録用リスト!D600</f>
        <v>#N/A</v>
      </c>
    </row>
    <row r="626" spans="1:12" ht="17.25" customHeight="1" x14ac:dyDescent="0.15">
      <c r="A626" s="84">
        <v>593</v>
      </c>
      <c r="B626" s="87">
        <f>①登録用リスト!B601</f>
        <v>0</v>
      </c>
      <c r="C626" s="87" t="str">
        <f>IF(ISERROR(VLOOKUP(E626,'組合情報管理簿（R10927現在）'!$A:$G,7,FALSE)),"",VLOOKUP(E626,'組合情報管理簿（R10927現在）'!$A:$G,7,FALSE)&amp;"健康保険組合")</f>
        <v/>
      </c>
      <c r="D626" s="82" t="str">
        <f t="shared" si="32"/>
        <v/>
      </c>
      <c r="E626" s="103" t="str">
        <f>IF(ISERROR(VLOOKUP(B626,貼り付け用!$S:$V,4,FALSE)),"",VLOOKUP(B626,貼り付け用!$S:$V,4,FALSE))</f>
        <v/>
      </c>
      <c r="F626" s="87" t="e">
        <f>VLOOKUP(E626,'組合情報管理簿（R10927現在）'!$A:$G,7,FALSE)</f>
        <v>#N/A</v>
      </c>
      <c r="G626" s="103" t="str">
        <f>IF(ISERROR(VLOOKUP(F626,'組合情報管理簿（R10927現在）'!$G:$I,3,FALSE)),"",VLOOKUP(F626,'組合情報管理簿（R10927現在）'!$G:$I,3,FALSE))</f>
        <v/>
      </c>
      <c r="H626" s="82" t="str">
        <f t="shared" si="34"/>
        <v/>
      </c>
      <c r="I626" s="99" t="str">
        <f>IF(B626=0,"",IF(ISERROR(VLOOKUP(E626,#REF!,2,FALSE)),"非該当","該当"))</f>
        <v/>
      </c>
      <c r="J626" s="99" t="str">
        <f t="shared" si="33"/>
        <v/>
      </c>
      <c r="K626" s="57">
        <f>①登録用リスト!C601</f>
        <v>0</v>
      </c>
      <c r="L626" s="51" t="e">
        <f>①登録用リスト!D601</f>
        <v>#N/A</v>
      </c>
    </row>
    <row r="627" spans="1:12" ht="17.25" customHeight="1" x14ac:dyDescent="0.15">
      <c r="A627" s="84">
        <v>594</v>
      </c>
      <c r="B627" s="87">
        <f>①登録用リスト!B602</f>
        <v>0</v>
      </c>
      <c r="C627" s="87" t="str">
        <f>IF(ISERROR(VLOOKUP(E627,'組合情報管理簿（R10927現在）'!$A:$G,7,FALSE)),"",VLOOKUP(E627,'組合情報管理簿（R10927現在）'!$A:$G,7,FALSE)&amp;"健康保険組合")</f>
        <v/>
      </c>
      <c r="D627" s="82" t="str">
        <f t="shared" si="32"/>
        <v/>
      </c>
      <c r="E627" s="103" t="str">
        <f>IF(ISERROR(VLOOKUP(B627,貼り付け用!$S:$V,4,FALSE)),"",VLOOKUP(B627,貼り付け用!$S:$V,4,FALSE))</f>
        <v/>
      </c>
      <c r="F627" s="87" t="e">
        <f>VLOOKUP(E627,'組合情報管理簿（R10927現在）'!$A:$G,7,FALSE)</f>
        <v>#N/A</v>
      </c>
      <c r="G627" s="103" t="str">
        <f>IF(ISERROR(VLOOKUP(F627,'組合情報管理簿（R10927現在）'!$G:$I,3,FALSE)),"",VLOOKUP(F627,'組合情報管理簿（R10927現在）'!$G:$I,3,FALSE))</f>
        <v/>
      </c>
      <c r="H627" s="82" t="str">
        <f t="shared" si="34"/>
        <v/>
      </c>
      <c r="I627" s="99" t="str">
        <f>IF(B627=0,"",IF(ISERROR(VLOOKUP(E627,#REF!,2,FALSE)),"非該当","該当"))</f>
        <v/>
      </c>
      <c r="J627" s="99" t="str">
        <f t="shared" si="33"/>
        <v/>
      </c>
      <c r="K627" s="57">
        <f>①登録用リスト!C602</f>
        <v>0</v>
      </c>
      <c r="L627" s="51" t="e">
        <f>①登録用リスト!D602</f>
        <v>#N/A</v>
      </c>
    </row>
    <row r="628" spans="1:12" ht="17.25" customHeight="1" x14ac:dyDescent="0.15">
      <c r="A628" s="84">
        <v>595</v>
      </c>
      <c r="B628" s="87">
        <f>①登録用リスト!B603</f>
        <v>0</v>
      </c>
      <c r="C628" s="87" t="str">
        <f>IF(ISERROR(VLOOKUP(E628,'組合情報管理簿（R10927現在）'!$A:$G,7,FALSE)),"",VLOOKUP(E628,'組合情報管理簿（R10927現在）'!$A:$G,7,FALSE)&amp;"健康保険組合")</f>
        <v/>
      </c>
      <c r="D628" s="82" t="str">
        <f t="shared" si="32"/>
        <v/>
      </c>
      <c r="E628" s="103" t="str">
        <f>IF(ISERROR(VLOOKUP(B628,貼り付け用!$S:$V,4,FALSE)),"",VLOOKUP(B628,貼り付け用!$S:$V,4,FALSE))</f>
        <v/>
      </c>
      <c r="F628" s="87" t="e">
        <f>VLOOKUP(E628,'組合情報管理簿（R10927現在）'!$A:$G,7,FALSE)</f>
        <v>#N/A</v>
      </c>
      <c r="G628" s="103" t="str">
        <f>IF(ISERROR(VLOOKUP(F628,'組合情報管理簿（R10927現在）'!$G:$I,3,FALSE)),"",VLOOKUP(F628,'組合情報管理簿（R10927現在）'!$G:$I,3,FALSE))</f>
        <v/>
      </c>
      <c r="H628" s="82" t="str">
        <f t="shared" si="34"/>
        <v/>
      </c>
      <c r="I628" s="99" t="str">
        <f>IF(B628=0,"",IF(ISERROR(VLOOKUP(E628,#REF!,2,FALSE)),"非該当","該当"))</f>
        <v/>
      </c>
      <c r="J628" s="99" t="str">
        <f t="shared" si="33"/>
        <v/>
      </c>
      <c r="K628" s="57">
        <f>①登録用リスト!C603</f>
        <v>0</v>
      </c>
      <c r="L628" s="51" t="e">
        <f>①登録用リスト!D603</f>
        <v>#N/A</v>
      </c>
    </row>
    <row r="629" spans="1:12" ht="17.25" customHeight="1" x14ac:dyDescent="0.15">
      <c r="A629" s="84">
        <v>596</v>
      </c>
      <c r="B629" s="87">
        <f>①登録用リスト!B604</f>
        <v>0</v>
      </c>
      <c r="C629" s="87" t="str">
        <f>IF(ISERROR(VLOOKUP(E629,'組合情報管理簿（R10927現在）'!$A:$G,7,FALSE)),"",VLOOKUP(E629,'組合情報管理簿（R10927現在）'!$A:$G,7,FALSE)&amp;"健康保険組合")</f>
        <v/>
      </c>
      <c r="D629" s="82" t="str">
        <f t="shared" si="32"/>
        <v/>
      </c>
      <c r="E629" s="103" t="str">
        <f>IF(ISERROR(VLOOKUP(B629,貼り付け用!$S:$V,4,FALSE)),"",VLOOKUP(B629,貼り付け用!$S:$V,4,FALSE))</f>
        <v/>
      </c>
      <c r="F629" s="87" t="e">
        <f>VLOOKUP(E629,'組合情報管理簿（R10927現在）'!$A:$G,7,FALSE)</f>
        <v>#N/A</v>
      </c>
      <c r="G629" s="103" t="str">
        <f>IF(ISERROR(VLOOKUP(F629,'組合情報管理簿（R10927現在）'!$G:$I,3,FALSE)),"",VLOOKUP(F629,'組合情報管理簿（R10927現在）'!$G:$I,3,FALSE))</f>
        <v/>
      </c>
      <c r="H629" s="82" t="str">
        <f t="shared" si="34"/>
        <v/>
      </c>
      <c r="I629" s="99" t="str">
        <f>IF(B629=0,"",IF(ISERROR(VLOOKUP(E629,#REF!,2,FALSE)),"非該当","該当"))</f>
        <v/>
      </c>
      <c r="J629" s="99" t="str">
        <f t="shared" si="33"/>
        <v/>
      </c>
      <c r="K629" s="57">
        <f>①登録用リスト!C604</f>
        <v>0</v>
      </c>
      <c r="L629" s="51" t="e">
        <f>①登録用リスト!D604</f>
        <v>#N/A</v>
      </c>
    </row>
    <row r="630" spans="1:12" ht="17.25" customHeight="1" x14ac:dyDescent="0.15">
      <c r="A630" s="84">
        <v>597</v>
      </c>
      <c r="B630" s="87">
        <f>①登録用リスト!B605</f>
        <v>0</v>
      </c>
      <c r="C630" s="87" t="str">
        <f>IF(ISERROR(VLOOKUP(E630,'組合情報管理簿（R10927現在）'!$A:$G,7,FALSE)),"",VLOOKUP(E630,'組合情報管理簿（R10927現在）'!$A:$G,7,FALSE)&amp;"健康保険組合")</f>
        <v/>
      </c>
      <c r="D630" s="82" t="str">
        <f t="shared" si="32"/>
        <v/>
      </c>
      <c r="E630" s="103" t="str">
        <f>IF(ISERROR(VLOOKUP(B630,貼り付け用!$S:$V,4,FALSE)),"",VLOOKUP(B630,貼り付け用!$S:$V,4,FALSE))</f>
        <v/>
      </c>
      <c r="F630" s="87" t="e">
        <f>VLOOKUP(E630,'組合情報管理簿（R10927現在）'!$A:$G,7,FALSE)</f>
        <v>#N/A</v>
      </c>
      <c r="G630" s="103" t="str">
        <f>IF(ISERROR(VLOOKUP(F630,'組合情報管理簿（R10927現在）'!$G:$I,3,FALSE)),"",VLOOKUP(F630,'組合情報管理簿（R10927現在）'!$G:$I,3,FALSE))</f>
        <v/>
      </c>
      <c r="H630" s="82" t="str">
        <f t="shared" si="34"/>
        <v/>
      </c>
      <c r="I630" s="99" t="str">
        <f>IF(B630=0,"",IF(ISERROR(VLOOKUP(E630,#REF!,2,FALSE)),"非該当","該当"))</f>
        <v/>
      </c>
      <c r="J630" s="99" t="str">
        <f t="shared" si="33"/>
        <v/>
      </c>
      <c r="K630" s="57">
        <f>①登録用リスト!C605</f>
        <v>0</v>
      </c>
      <c r="L630" s="51" t="e">
        <f>①登録用リスト!D605</f>
        <v>#N/A</v>
      </c>
    </row>
    <row r="631" spans="1:12" ht="17.25" customHeight="1" x14ac:dyDescent="0.15">
      <c r="A631" s="84">
        <v>598</v>
      </c>
      <c r="B631" s="87">
        <f>①登録用リスト!B606</f>
        <v>0</v>
      </c>
      <c r="C631" s="87" t="str">
        <f>IF(ISERROR(VLOOKUP(E631,'組合情報管理簿（R10927現在）'!$A:$G,7,FALSE)),"",VLOOKUP(E631,'組合情報管理簿（R10927現在）'!$A:$G,7,FALSE)&amp;"健康保険組合")</f>
        <v/>
      </c>
      <c r="D631" s="82" t="str">
        <f t="shared" si="32"/>
        <v/>
      </c>
      <c r="E631" s="103" t="str">
        <f>IF(ISERROR(VLOOKUP(B631,貼り付け用!$S:$V,4,FALSE)),"",VLOOKUP(B631,貼り付け用!$S:$V,4,FALSE))</f>
        <v/>
      </c>
      <c r="F631" s="87" t="e">
        <f>VLOOKUP(E631,'組合情報管理簿（R10927現在）'!$A:$G,7,FALSE)</f>
        <v>#N/A</v>
      </c>
      <c r="G631" s="103" t="str">
        <f>IF(ISERROR(VLOOKUP(F631,'組合情報管理簿（R10927現在）'!$G:$I,3,FALSE)),"",VLOOKUP(F631,'組合情報管理簿（R10927現在）'!$G:$I,3,FALSE))</f>
        <v/>
      </c>
      <c r="H631" s="82" t="str">
        <f t="shared" si="34"/>
        <v/>
      </c>
      <c r="I631" s="99" t="str">
        <f>IF(B631=0,"",IF(ISERROR(VLOOKUP(E631,#REF!,2,FALSE)),"非該当","該当"))</f>
        <v/>
      </c>
      <c r="J631" s="99" t="str">
        <f t="shared" si="33"/>
        <v/>
      </c>
      <c r="K631" s="57">
        <f>①登録用リスト!C606</f>
        <v>0</v>
      </c>
      <c r="L631" s="51" t="e">
        <f>①登録用リスト!D606</f>
        <v>#N/A</v>
      </c>
    </row>
    <row r="632" spans="1:12" ht="17.25" customHeight="1" x14ac:dyDescent="0.15">
      <c r="A632" s="84">
        <v>599</v>
      </c>
      <c r="B632" s="87">
        <f>①登録用リスト!B607</f>
        <v>0</v>
      </c>
      <c r="C632" s="87" t="str">
        <f>IF(ISERROR(VLOOKUP(E632,'組合情報管理簿（R10927現在）'!$A:$G,7,FALSE)),"",VLOOKUP(E632,'組合情報管理簿（R10927現在）'!$A:$G,7,FALSE)&amp;"健康保険組合")</f>
        <v/>
      </c>
      <c r="D632" s="82" t="str">
        <f t="shared" si="32"/>
        <v/>
      </c>
      <c r="E632" s="103" t="str">
        <f>IF(ISERROR(VLOOKUP(B632,貼り付け用!$S:$V,4,FALSE)),"",VLOOKUP(B632,貼り付け用!$S:$V,4,FALSE))</f>
        <v/>
      </c>
      <c r="F632" s="87" t="e">
        <f>VLOOKUP(E632,'組合情報管理簿（R10927現在）'!$A:$G,7,FALSE)</f>
        <v>#N/A</v>
      </c>
      <c r="G632" s="103" t="str">
        <f>IF(ISERROR(VLOOKUP(F632,'組合情報管理簿（R10927現在）'!$G:$I,3,FALSE)),"",VLOOKUP(F632,'組合情報管理簿（R10927現在）'!$G:$I,3,FALSE))</f>
        <v/>
      </c>
      <c r="H632" s="82" t="str">
        <f t="shared" si="34"/>
        <v/>
      </c>
      <c r="I632" s="99" t="str">
        <f>IF(B632=0,"",IF(ISERROR(VLOOKUP(E632,#REF!,2,FALSE)),"非該当","該当"))</f>
        <v/>
      </c>
      <c r="J632" s="99" t="str">
        <f t="shared" si="33"/>
        <v/>
      </c>
      <c r="K632" s="57">
        <f>①登録用リスト!C607</f>
        <v>0</v>
      </c>
      <c r="L632" s="51" t="e">
        <f>①登録用リスト!D607</f>
        <v>#N/A</v>
      </c>
    </row>
    <row r="633" spans="1:12" ht="17.25" customHeight="1" x14ac:dyDescent="0.15">
      <c r="A633" s="84">
        <v>600</v>
      </c>
      <c r="B633" s="87">
        <f>①登録用リスト!B608</f>
        <v>0</v>
      </c>
      <c r="C633" s="87" t="str">
        <f>IF(ISERROR(VLOOKUP(E633,'組合情報管理簿（R10927現在）'!$A:$G,7,FALSE)),"",VLOOKUP(E633,'組合情報管理簿（R10927現在）'!$A:$G,7,FALSE)&amp;"健康保険組合")</f>
        <v/>
      </c>
      <c r="D633" s="82" t="str">
        <f t="shared" si="32"/>
        <v/>
      </c>
      <c r="E633" s="103" t="str">
        <f>IF(ISERROR(VLOOKUP(B633,貼り付け用!$S:$V,4,FALSE)),"",VLOOKUP(B633,貼り付け用!$S:$V,4,FALSE))</f>
        <v/>
      </c>
      <c r="F633" s="87" t="e">
        <f>VLOOKUP(E633,'組合情報管理簿（R10927現在）'!$A:$G,7,FALSE)</f>
        <v>#N/A</v>
      </c>
      <c r="G633" s="103" t="str">
        <f>IF(ISERROR(VLOOKUP(F633,'組合情報管理簿（R10927現在）'!$G:$I,3,FALSE)),"",VLOOKUP(F633,'組合情報管理簿（R10927現在）'!$G:$I,3,FALSE))</f>
        <v/>
      </c>
      <c r="H633" s="82" t="str">
        <f t="shared" si="34"/>
        <v/>
      </c>
      <c r="I633" s="99" t="str">
        <f>IF(B633=0,"",IF(ISERROR(VLOOKUP(E633,#REF!,2,FALSE)),"非該当","該当"))</f>
        <v/>
      </c>
      <c r="J633" s="99" t="str">
        <f t="shared" si="33"/>
        <v/>
      </c>
      <c r="K633" s="57">
        <f>①登録用リスト!C608</f>
        <v>0</v>
      </c>
      <c r="L633" s="51" t="e">
        <f>①登録用リスト!D608</f>
        <v>#N/A</v>
      </c>
    </row>
    <row r="634" spans="1:12" ht="17.25" customHeight="1" x14ac:dyDescent="0.15">
      <c r="A634" s="84">
        <v>601</v>
      </c>
      <c r="B634" s="87">
        <f>①登録用リスト!B609</f>
        <v>0</v>
      </c>
      <c r="C634" s="87" t="str">
        <f>IF(ISERROR(VLOOKUP(E634,'組合情報管理簿（R10927現在）'!$A:$G,7,FALSE)),"",VLOOKUP(E634,'組合情報管理簿（R10927現在）'!$A:$G,7,FALSE)&amp;"健康保険組合")</f>
        <v/>
      </c>
      <c r="D634" s="82" t="str">
        <f t="shared" si="32"/>
        <v/>
      </c>
      <c r="E634" s="103" t="str">
        <f>IF(ISERROR(VLOOKUP(B634,貼り付け用!$S:$V,4,FALSE)),"",VLOOKUP(B634,貼り付け用!$S:$V,4,FALSE))</f>
        <v/>
      </c>
      <c r="F634" s="87" t="e">
        <f>VLOOKUP(E634,'組合情報管理簿（R10927現在）'!$A:$G,7,FALSE)</f>
        <v>#N/A</v>
      </c>
      <c r="G634" s="103" t="str">
        <f>IF(ISERROR(VLOOKUP(F634,'組合情報管理簿（R10927現在）'!$G:$I,3,FALSE)),"",VLOOKUP(F634,'組合情報管理簿（R10927現在）'!$G:$I,3,FALSE))</f>
        <v/>
      </c>
      <c r="H634" s="82" t="str">
        <f t="shared" si="34"/>
        <v/>
      </c>
      <c r="I634" s="99" t="str">
        <f>IF(B634=0,"",IF(ISERROR(VLOOKUP(E634,#REF!,2,FALSE)),"非該当","該当"))</f>
        <v/>
      </c>
      <c r="J634" s="99" t="str">
        <f t="shared" si="33"/>
        <v/>
      </c>
      <c r="K634" s="57">
        <f>①登録用リスト!C609</f>
        <v>0</v>
      </c>
      <c r="L634" s="51" t="e">
        <f>①登録用リスト!D609</f>
        <v>#N/A</v>
      </c>
    </row>
    <row r="635" spans="1:12" ht="17.25" customHeight="1" x14ac:dyDescent="0.15">
      <c r="A635" s="84">
        <v>602</v>
      </c>
      <c r="B635" s="87">
        <f>①登録用リスト!B610</f>
        <v>0</v>
      </c>
      <c r="C635" s="87" t="str">
        <f>IF(ISERROR(VLOOKUP(E635,'組合情報管理簿（R10927現在）'!$A:$G,7,FALSE)),"",VLOOKUP(E635,'組合情報管理簿（R10927現在）'!$A:$G,7,FALSE)&amp;"健康保険組合")</f>
        <v/>
      </c>
      <c r="D635" s="82" t="str">
        <f t="shared" si="32"/>
        <v/>
      </c>
      <c r="E635" s="103" t="str">
        <f>IF(ISERROR(VLOOKUP(B635,貼り付け用!$S:$V,4,FALSE)),"",VLOOKUP(B635,貼り付け用!$S:$V,4,FALSE))</f>
        <v/>
      </c>
      <c r="F635" s="87" t="e">
        <f>VLOOKUP(E635,'組合情報管理簿（R10927現在）'!$A:$G,7,FALSE)</f>
        <v>#N/A</v>
      </c>
      <c r="G635" s="103" t="str">
        <f>IF(ISERROR(VLOOKUP(F635,'組合情報管理簿（R10927現在）'!$G:$I,3,FALSE)),"",VLOOKUP(F635,'組合情報管理簿（R10927現在）'!$G:$I,3,FALSE))</f>
        <v/>
      </c>
      <c r="H635" s="82" t="str">
        <f t="shared" si="34"/>
        <v/>
      </c>
      <c r="I635" s="99" t="str">
        <f>IF(B635=0,"",IF(ISERROR(VLOOKUP(E635,#REF!,2,FALSE)),"非該当","該当"))</f>
        <v/>
      </c>
      <c r="J635" s="99" t="str">
        <f t="shared" si="33"/>
        <v/>
      </c>
      <c r="K635" s="57">
        <f>①登録用リスト!C610</f>
        <v>0</v>
      </c>
      <c r="L635" s="51" t="e">
        <f>①登録用リスト!D610</f>
        <v>#N/A</v>
      </c>
    </row>
    <row r="636" spans="1:12" ht="17.25" customHeight="1" x14ac:dyDescent="0.15">
      <c r="A636" s="84">
        <v>603</v>
      </c>
      <c r="B636" s="87">
        <f>①登録用リスト!B611</f>
        <v>0</v>
      </c>
      <c r="C636" s="87" t="str">
        <f>IF(ISERROR(VLOOKUP(E636,'組合情報管理簿（R10927現在）'!$A:$G,7,FALSE)),"",VLOOKUP(E636,'組合情報管理簿（R10927現在）'!$A:$G,7,FALSE)&amp;"健康保険組合")</f>
        <v/>
      </c>
      <c r="D636" s="82" t="str">
        <f t="shared" si="32"/>
        <v/>
      </c>
      <c r="E636" s="103" t="str">
        <f>IF(ISERROR(VLOOKUP(B636,貼り付け用!$S:$V,4,FALSE)),"",VLOOKUP(B636,貼り付け用!$S:$V,4,FALSE))</f>
        <v/>
      </c>
      <c r="F636" s="87" t="e">
        <f>VLOOKUP(E636,'組合情報管理簿（R10927現在）'!$A:$G,7,FALSE)</f>
        <v>#N/A</v>
      </c>
      <c r="G636" s="103" t="str">
        <f>IF(ISERROR(VLOOKUP(F636,'組合情報管理簿（R10927現在）'!$G:$I,3,FALSE)),"",VLOOKUP(F636,'組合情報管理簿（R10927現在）'!$G:$I,3,FALSE))</f>
        <v/>
      </c>
      <c r="H636" s="82" t="str">
        <f t="shared" si="34"/>
        <v/>
      </c>
      <c r="I636" s="99" t="str">
        <f>IF(B636=0,"",IF(ISERROR(VLOOKUP(E636,#REF!,2,FALSE)),"非該当","該当"))</f>
        <v/>
      </c>
      <c r="J636" s="99" t="str">
        <f t="shared" si="33"/>
        <v/>
      </c>
      <c r="K636" s="57">
        <f>①登録用リスト!C611</f>
        <v>0</v>
      </c>
      <c r="L636" s="51" t="e">
        <f>①登録用リスト!D611</f>
        <v>#N/A</v>
      </c>
    </row>
    <row r="637" spans="1:12" ht="17.25" customHeight="1" x14ac:dyDescent="0.15">
      <c r="A637" s="84">
        <v>604</v>
      </c>
      <c r="B637" s="87">
        <f>①登録用リスト!B612</f>
        <v>0</v>
      </c>
      <c r="C637" s="87" t="str">
        <f>IF(ISERROR(VLOOKUP(E637,'組合情報管理簿（R10927現在）'!$A:$G,7,FALSE)),"",VLOOKUP(E637,'組合情報管理簿（R10927現在）'!$A:$G,7,FALSE)&amp;"健康保険組合")</f>
        <v/>
      </c>
      <c r="D637" s="82" t="str">
        <f t="shared" si="32"/>
        <v/>
      </c>
      <c r="E637" s="103" t="str">
        <f>IF(ISERROR(VLOOKUP(B637,貼り付け用!$S:$V,4,FALSE)),"",VLOOKUP(B637,貼り付け用!$S:$V,4,FALSE))</f>
        <v/>
      </c>
      <c r="F637" s="87" t="e">
        <f>VLOOKUP(E637,'組合情報管理簿（R10927現在）'!$A:$G,7,FALSE)</f>
        <v>#N/A</v>
      </c>
      <c r="G637" s="103" t="str">
        <f>IF(ISERROR(VLOOKUP(F637,'組合情報管理簿（R10927現在）'!$G:$I,3,FALSE)),"",VLOOKUP(F637,'組合情報管理簿（R10927現在）'!$G:$I,3,FALSE))</f>
        <v/>
      </c>
      <c r="H637" s="82" t="str">
        <f t="shared" si="34"/>
        <v/>
      </c>
      <c r="I637" s="99" t="str">
        <f>IF(B637=0,"",IF(ISERROR(VLOOKUP(E637,#REF!,2,FALSE)),"非該当","該当"))</f>
        <v/>
      </c>
      <c r="J637" s="99" t="str">
        <f t="shared" si="33"/>
        <v/>
      </c>
      <c r="K637" s="57">
        <f>①登録用リスト!C612</f>
        <v>0</v>
      </c>
      <c r="L637" s="51" t="e">
        <f>①登録用リスト!D612</f>
        <v>#N/A</v>
      </c>
    </row>
    <row r="638" spans="1:12" ht="17.25" customHeight="1" x14ac:dyDescent="0.15">
      <c r="A638" s="84">
        <v>605</v>
      </c>
      <c r="B638" s="87">
        <f>①登録用リスト!B613</f>
        <v>0</v>
      </c>
      <c r="C638" s="87" t="str">
        <f>IF(ISERROR(VLOOKUP(E638,'組合情報管理簿（R10927現在）'!$A:$G,7,FALSE)),"",VLOOKUP(E638,'組合情報管理簿（R10927現在）'!$A:$G,7,FALSE)&amp;"健康保険組合")</f>
        <v/>
      </c>
      <c r="D638" s="82" t="str">
        <f t="shared" si="32"/>
        <v/>
      </c>
      <c r="E638" s="103" t="str">
        <f>IF(ISERROR(VLOOKUP(B638,貼り付け用!$S:$V,4,FALSE)),"",VLOOKUP(B638,貼り付け用!$S:$V,4,FALSE))</f>
        <v/>
      </c>
      <c r="F638" s="87" t="e">
        <f>VLOOKUP(E638,'組合情報管理簿（R10927現在）'!$A:$G,7,FALSE)</f>
        <v>#N/A</v>
      </c>
      <c r="G638" s="103" t="str">
        <f>IF(ISERROR(VLOOKUP(F638,'組合情報管理簿（R10927現在）'!$G:$I,3,FALSE)),"",VLOOKUP(F638,'組合情報管理簿（R10927現在）'!$G:$I,3,FALSE))</f>
        <v/>
      </c>
      <c r="H638" s="82" t="str">
        <f t="shared" si="34"/>
        <v/>
      </c>
      <c r="I638" s="99" t="str">
        <f>IF(B638=0,"",IF(ISERROR(VLOOKUP(E638,#REF!,2,FALSE)),"非該当","該当"))</f>
        <v/>
      </c>
      <c r="J638" s="99" t="str">
        <f t="shared" si="33"/>
        <v/>
      </c>
      <c r="K638" s="57">
        <f>①登録用リスト!C613</f>
        <v>0</v>
      </c>
      <c r="L638" s="51" t="e">
        <f>①登録用リスト!D613</f>
        <v>#N/A</v>
      </c>
    </row>
    <row r="639" spans="1:12" ht="17.25" customHeight="1" x14ac:dyDescent="0.15">
      <c r="A639" s="84">
        <v>606</v>
      </c>
      <c r="B639" s="87">
        <f>①登録用リスト!B614</f>
        <v>0</v>
      </c>
      <c r="C639" s="87" t="str">
        <f>IF(ISERROR(VLOOKUP(E639,'組合情報管理簿（R10927現在）'!$A:$G,7,FALSE)),"",VLOOKUP(E639,'組合情報管理簿（R10927現在）'!$A:$G,7,FALSE)&amp;"健康保険組合")</f>
        <v/>
      </c>
      <c r="D639" s="82" t="str">
        <f t="shared" si="32"/>
        <v/>
      </c>
      <c r="E639" s="103" t="str">
        <f>IF(ISERROR(VLOOKUP(B639,貼り付け用!$S:$V,4,FALSE)),"",VLOOKUP(B639,貼り付け用!$S:$V,4,FALSE))</f>
        <v/>
      </c>
      <c r="F639" s="87" t="e">
        <f>VLOOKUP(E639,'組合情報管理簿（R10927現在）'!$A:$G,7,FALSE)</f>
        <v>#N/A</v>
      </c>
      <c r="G639" s="103" t="str">
        <f>IF(ISERROR(VLOOKUP(F639,'組合情報管理簿（R10927現在）'!$G:$I,3,FALSE)),"",VLOOKUP(F639,'組合情報管理簿（R10927現在）'!$G:$I,3,FALSE))</f>
        <v/>
      </c>
      <c r="H639" s="82" t="str">
        <f t="shared" si="34"/>
        <v/>
      </c>
      <c r="I639" s="99" t="str">
        <f>IF(B639=0,"",IF(ISERROR(VLOOKUP(E639,#REF!,2,FALSE)),"非該当","該当"))</f>
        <v/>
      </c>
      <c r="J639" s="99" t="str">
        <f t="shared" si="33"/>
        <v/>
      </c>
      <c r="K639" s="57">
        <f>①登録用リスト!C614</f>
        <v>0</v>
      </c>
      <c r="L639" s="51" t="e">
        <f>①登録用リスト!D614</f>
        <v>#N/A</v>
      </c>
    </row>
    <row r="640" spans="1:12" ht="17.25" customHeight="1" x14ac:dyDescent="0.15">
      <c r="A640" s="84">
        <v>607</v>
      </c>
      <c r="B640" s="87">
        <f>①登録用リスト!B615</f>
        <v>0</v>
      </c>
      <c r="C640" s="87" t="str">
        <f>IF(ISERROR(VLOOKUP(E640,'組合情報管理簿（R10927現在）'!$A:$G,7,FALSE)),"",VLOOKUP(E640,'組合情報管理簿（R10927現在）'!$A:$G,7,FALSE)&amp;"健康保険組合")</f>
        <v/>
      </c>
      <c r="D640" s="82" t="str">
        <f t="shared" si="32"/>
        <v/>
      </c>
      <c r="E640" s="103" t="str">
        <f>IF(ISERROR(VLOOKUP(B640,貼り付け用!$S:$V,4,FALSE)),"",VLOOKUP(B640,貼り付け用!$S:$V,4,FALSE))</f>
        <v/>
      </c>
      <c r="F640" s="87" t="e">
        <f>VLOOKUP(E640,'組合情報管理簿（R10927現在）'!$A:$G,7,FALSE)</f>
        <v>#N/A</v>
      </c>
      <c r="G640" s="103" t="str">
        <f>IF(ISERROR(VLOOKUP(F640,'組合情報管理簿（R10927現在）'!$G:$I,3,FALSE)),"",VLOOKUP(F640,'組合情報管理簿（R10927現在）'!$G:$I,3,FALSE))</f>
        <v/>
      </c>
      <c r="H640" s="82" t="str">
        <f t="shared" si="34"/>
        <v/>
      </c>
      <c r="I640" s="99" t="str">
        <f>IF(B640=0,"",IF(ISERROR(VLOOKUP(E640,#REF!,2,FALSE)),"非該当","該当"))</f>
        <v/>
      </c>
      <c r="J640" s="99" t="str">
        <f t="shared" si="33"/>
        <v/>
      </c>
      <c r="K640" s="57">
        <f>①登録用リスト!C615</f>
        <v>0</v>
      </c>
      <c r="L640" s="51" t="e">
        <f>①登録用リスト!D615</f>
        <v>#N/A</v>
      </c>
    </row>
    <row r="641" spans="1:12" ht="17.25" customHeight="1" x14ac:dyDescent="0.15">
      <c r="A641" s="84">
        <v>608</v>
      </c>
      <c r="B641" s="87">
        <f>①登録用リスト!B616</f>
        <v>0</v>
      </c>
      <c r="C641" s="87" t="str">
        <f>IF(ISERROR(VLOOKUP(E641,'組合情報管理簿（R10927現在）'!$A:$G,7,FALSE)),"",VLOOKUP(E641,'組合情報管理簿（R10927現在）'!$A:$G,7,FALSE)&amp;"健康保険組合")</f>
        <v/>
      </c>
      <c r="D641" s="82" t="str">
        <f t="shared" si="32"/>
        <v/>
      </c>
      <c r="E641" s="103" t="str">
        <f>IF(ISERROR(VLOOKUP(B641,貼り付け用!$S:$V,4,FALSE)),"",VLOOKUP(B641,貼り付け用!$S:$V,4,FALSE))</f>
        <v/>
      </c>
      <c r="F641" s="87" t="e">
        <f>VLOOKUP(E641,'組合情報管理簿（R10927現在）'!$A:$G,7,FALSE)</f>
        <v>#N/A</v>
      </c>
      <c r="G641" s="103" t="str">
        <f>IF(ISERROR(VLOOKUP(F641,'組合情報管理簿（R10927現在）'!$G:$I,3,FALSE)),"",VLOOKUP(F641,'組合情報管理簿（R10927現在）'!$G:$I,3,FALSE))</f>
        <v/>
      </c>
      <c r="H641" s="82" t="str">
        <f t="shared" si="34"/>
        <v/>
      </c>
      <c r="I641" s="99" t="str">
        <f>IF(B641=0,"",IF(ISERROR(VLOOKUP(E641,#REF!,2,FALSE)),"非該当","該当"))</f>
        <v/>
      </c>
      <c r="J641" s="99" t="str">
        <f t="shared" si="33"/>
        <v/>
      </c>
      <c r="K641" s="57">
        <f>①登録用リスト!C616</f>
        <v>0</v>
      </c>
      <c r="L641" s="51" t="e">
        <f>①登録用リスト!D616</f>
        <v>#N/A</v>
      </c>
    </row>
    <row r="642" spans="1:12" ht="17.25" customHeight="1" x14ac:dyDescent="0.15">
      <c r="A642" s="84">
        <v>609</v>
      </c>
      <c r="B642" s="87">
        <f>①登録用リスト!B617</f>
        <v>0</v>
      </c>
      <c r="C642" s="87" t="str">
        <f>IF(ISERROR(VLOOKUP(E642,'組合情報管理簿（R10927現在）'!$A:$G,7,FALSE)),"",VLOOKUP(E642,'組合情報管理簿（R10927現在）'!$A:$G,7,FALSE)&amp;"健康保険組合")</f>
        <v/>
      </c>
      <c r="D642" s="82" t="str">
        <f t="shared" si="32"/>
        <v/>
      </c>
      <c r="E642" s="103" t="str">
        <f>IF(ISERROR(VLOOKUP(B642,貼り付け用!$S:$V,4,FALSE)),"",VLOOKUP(B642,貼り付け用!$S:$V,4,FALSE))</f>
        <v/>
      </c>
      <c r="F642" s="87" t="e">
        <f>VLOOKUP(E642,'組合情報管理簿（R10927現在）'!$A:$G,7,FALSE)</f>
        <v>#N/A</v>
      </c>
      <c r="G642" s="103" t="str">
        <f>IF(ISERROR(VLOOKUP(F642,'組合情報管理簿（R10927現在）'!$G:$I,3,FALSE)),"",VLOOKUP(F642,'組合情報管理簿（R10927現在）'!$G:$I,3,FALSE))</f>
        <v/>
      </c>
      <c r="H642" s="82" t="str">
        <f t="shared" si="34"/>
        <v/>
      </c>
      <c r="I642" s="99" t="str">
        <f>IF(B642=0,"",IF(ISERROR(VLOOKUP(E642,#REF!,2,FALSE)),"非該当","該当"))</f>
        <v/>
      </c>
      <c r="J642" s="99" t="str">
        <f t="shared" si="33"/>
        <v/>
      </c>
      <c r="K642" s="57">
        <f>①登録用リスト!C617</f>
        <v>0</v>
      </c>
      <c r="L642" s="51" t="e">
        <f>①登録用リスト!D617</f>
        <v>#N/A</v>
      </c>
    </row>
    <row r="643" spans="1:12" ht="17.25" customHeight="1" x14ac:dyDescent="0.15">
      <c r="A643" s="84">
        <v>610</v>
      </c>
      <c r="B643" s="87">
        <f>①登録用リスト!B618</f>
        <v>0</v>
      </c>
      <c r="C643" s="87" t="str">
        <f>IF(ISERROR(VLOOKUP(E643,'組合情報管理簿（R10927現在）'!$A:$G,7,FALSE)),"",VLOOKUP(E643,'組合情報管理簿（R10927現在）'!$A:$G,7,FALSE)&amp;"健康保険組合")</f>
        <v/>
      </c>
      <c r="D643" s="82" t="str">
        <f t="shared" si="32"/>
        <v/>
      </c>
      <c r="E643" s="103" t="str">
        <f>IF(ISERROR(VLOOKUP(B643,貼り付け用!$S:$V,4,FALSE)),"",VLOOKUP(B643,貼り付け用!$S:$V,4,FALSE))</f>
        <v/>
      </c>
      <c r="F643" s="87" t="e">
        <f>VLOOKUP(E643,'組合情報管理簿（R10927現在）'!$A:$G,7,FALSE)</f>
        <v>#N/A</v>
      </c>
      <c r="G643" s="103" t="str">
        <f>IF(ISERROR(VLOOKUP(F643,'組合情報管理簿（R10927現在）'!$G:$I,3,FALSE)),"",VLOOKUP(F643,'組合情報管理簿（R10927現在）'!$G:$I,3,FALSE))</f>
        <v/>
      </c>
      <c r="H643" s="82" t="str">
        <f t="shared" si="34"/>
        <v/>
      </c>
      <c r="I643" s="99" t="str">
        <f>IF(B643=0,"",IF(ISERROR(VLOOKUP(E643,#REF!,2,FALSE)),"非該当","該当"))</f>
        <v/>
      </c>
      <c r="J643" s="99" t="str">
        <f t="shared" si="33"/>
        <v/>
      </c>
      <c r="K643" s="57">
        <f>①登録用リスト!C618</f>
        <v>0</v>
      </c>
      <c r="L643" s="51" t="e">
        <f>①登録用リスト!D618</f>
        <v>#N/A</v>
      </c>
    </row>
    <row r="644" spans="1:12" ht="17.25" customHeight="1" x14ac:dyDescent="0.15">
      <c r="A644" s="84">
        <v>611</v>
      </c>
      <c r="B644" s="87">
        <f>①登録用リスト!B619</f>
        <v>0</v>
      </c>
      <c r="C644" s="87" t="str">
        <f>IF(ISERROR(VLOOKUP(E644,'組合情報管理簿（R10927現在）'!$A:$G,7,FALSE)),"",VLOOKUP(E644,'組合情報管理簿（R10927現在）'!$A:$G,7,FALSE)&amp;"健康保険組合")</f>
        <v/>
      </c>
      <c r="D644" s="82" t="str">
        <f t="shared" si="32"/>
        <v/>
      </c>
      <c r="E644" s="103" t="str">
        <f>IF(ISERROR(VLOOKUP(B644,貼り付け用!$S:$V,4,FALSE)),"",VLOOKUP(B644,貼り付け用!$S:$V,4,FALSE))</f>
        <v/>
      </c>
      <c r="F644" s="87" t="e">
        <f>VLOOKUP(E644,'組合情報管理簿（R10927現在）'!$A:$G,7,FALSE)</f>
        <v>#N/A</v>
      </c>
      <c r="G644" s="103" t="str">
        <f>IF(ISERROR(VLOOKUP(F644,'組合情報管理簿（R10927現在）'!$G:$I,3,FALSE)),"",VLOOKUP(F644,'組合情報管理簿（R10927現在）'!$G:$I,3,FALSE))</f>
        <v/>
      </c>
      <c r="H644" s="82" t="str">
        <f t="shared" si="34"/>
        <v/>
      </c>
      <c r="I644" s="99" t="str">
        <f>IF(B644=0,"",IF(ISERROR(VLOOKUP(E644,#REF!,2,FALSE)),"非該当","該当"))</f>
        <v/>
      </c>
      <c r="J644" s="99" t="str">
        <f t="shared" si="33"/>
        <v/>
      </c>
      <c r="K644" s="57">
        <f>①登録用リスト!C619</f>
        <v>0</v>
      </c>
      <c r="L644" s="51" t="e">
        <f>①登録用リスト!D619</f>
        <v>#N/A</v>
      </c>
    </row>
    <row r="645" spans="1:12" ht="17.25" customHeight="1" x14ac:dyDescent="0.15">
      <c r="A645" s="84">
        <v>612</v>
      </c>
      <c r="B645" s="87">
        <f>①登録用リスト!B620</f>
        <v>0</v>
      </c>
      <c r="C645" s="87" t="str">
        <f>IF(ISERROR(VLOOKUP(E645,'組合情報管理簿（R10927現在）'!$A:$G,7,FALSE)),"",VLOOKUP(E645,'組合情報管理簿（R10927現在）'!$A:$G,7,FALSE)&amp;"健康保険組合")</f>
        <v/>
      </c>
      <c r="D645" s="82" t="str">
        <f t="shared" si="32"/>
        <v/>
      </c>
      <c r="E645" s="103" t="str">
        <f>IF(ISERROR(VLOOKUP(B645,貼り付け用!$S:$V,4,FALSE)),"",VLOOKUP(B645,貼り付け用!$S:$V,4,FALSE))</f>
        <v/>
      </c>
      <c r="F645" s="87" t="e">
        <f>VLOOKUP(E645,'組合情報管理簿（R10927現在）'!$A:$G,7,FALSE)</f>
        <v>#N/A</v>
      </c>
      <c r="G645" s="103" t="str">
        <f>IF(ISERROR(VLOOKUP(F645,'組合情報管理簿（R10927現在）'!$G:$I,3,FALSE)),"",VLOOKUP(F645,'組合情報管理簿（R10927現在）'!$G:$I,3,FALSE))</f>
        <v/>
      </c>
      <c r="H645" s="82" t="str">
        <f t="shared" si="34"/>
        <v/>
      </c>
      <c r="I645" s="99" t="str">
        <f>IF(B645=0,"",IF(ISERROR(VLOOKUP(E645,#REF!,2,FALSE)),"非該当","該当"))</f>
        <v/>
      </c>
      <c r="J645" s="99" t="str">
        <f t="shared" si="33"/>
        <v/>
      </c>
      <c r="K645" s="57">
        <f>①登録用リスト!C620</f>
        <v>0</v>
      </c>
      <c r="L645" s="51" t="e">
        <f>①登録用リスト!D620</f>
        <v>#N/A</v>
      </c>
    </row>
    <row r="646" spans="1:12" ht="17.25" customHeight="1" x14ac:dyDescent="0.15">
      <c r="A646" s="84">
        <v>613</v>
      </c>
      <c r="B646" s="87">
        <f>①登録用リスト!B621</f>
        <v>0</v>
      </c>
      <c r="C646" s="87" t="str">
        <f>IF(ISERROR(VLOOKUP(E646,'組合情報管理簿（R10927現在）'!$A:$G,7,FALSE)),"",VLOOKUP(E646,'組合情報管理簿（R10927現在）'!$A:$G,7,FALSE)&amp;"健康保険組合")</f>
        <v/>
      </c>
      <c r="D646" s="82" t="str">
        <f t="shared" si="32"/>
        <v/>
      </c>
      <c r="E646" s="103" t="str">
        <f>IF(ISERROR(VLOOKUP(B646,貼り付け用!$S:$V,4,FALSE)),"",VLOOKUP(B646,貼り付け用!$S:$V,4,FALSE))</f>
        <v/>
      </c>
      <c r="F646" s="87" t="e">
        <f>VLOOKUP(E646,'組合情報管理簿（R10927現在）'!$A:$G,7,FALSE)</f>
        <v>#N/A</v>
      </c>
      <c r="G646" s="103" t="str">
        <f>IF(ISERROR(VLOOKUP(F646,'組合情報管理簿（R10927現在）'!$G:$I,3,FALSE)),"",VLOOKUP(F646,'組合情報管理簿（R10927現在）'!$G:$I,3,FALSE))</f>
        <v/>
      </c>
      <c r="H646" s="82" t="str">
        <f t="shared" si="34"/>
        <v/>
      </c>
      <c r="I646" s="99" t="str">
        <f>IF(B646=0,"",IF(ISERROR(VLOOKUP(E646,#REF!,2,FALSE)),"非該当","該当"))</f>
        <v/>
      </c>
      <c r="J646" s="99" t="str">
        <f t="shared" si="33"/>
        <v/>
      </c>
      <c r="K646" s="57">
        <f>①登録用リスト!C621</f>
        <v>0</v>
      </c>
      <c r="L646" s="51" t="e">
        <f>①登録用リスト!D621</f>
        <v>#N/A</v>
      </c>
    </row>
    <row r="647" spans="1:12" ht="17.25" customHeight="1" x14ac:dyDescent="0.15">
      <c r="A647" s="84">
        <v>614</v>
      </c>
      <c r="B647" s="87">
        <f>①登録用リスト!B622</f>
        <v>0</v>
      </c>
      <c r="C647" s="87" t="str">
        <f>IF(ISERROR(VLOOKUP(E647,'組合情報管理簿（R10927現在）'!$A:$G,7,FALSE)),"",VLOOKUP(E647,'組合情報管理簿（R10927現在）'!$A:$G,7,FALSE)&amp;"健康保険組合")</f>
        <v/>
      </c>
      <c r="D647" s="82" t="str">
        <f t="shared" si="32"/>
        <v/>
      </c>
      <c r="E647" s="103" t="str">
        <f>IF(ISERROR(VLOOKUP(B647,貼り付け用!$S:$V,4,FALSE)),"",VLOOKUP(B647,貼り付け用!$S:$V,4,FALSE))</f>
        <v/>
      </c>
      <c r="F647" s="87" t="e">
        <f>VLOOKUP(E647,'組合情報管理簿（R10927現在）'!$A:$G,7,FALSE)</f>
        <v>#N/A</v>
      </c>
      <c r="G647" s="103" t="str">
        <f>IF(ISERROR(VLOOKUP(F647,'組合情報管理簿（R10927現在）'!$G:$I,3,FALSE)),"",VLOOKUP(F647,'組合情報管理簿（R10927現在）'!$G:$I,3,FALSE))</f>
        <v/>
      </c>
      <c r="H647" s="82" t="str">
        <f t="shared" si="34"/>
        <v/>
      </c>
      <c r="I647" s="99" t="str">
        <f>IF(B647=0,"",IF(ISERROR(VLOOKUP(E647,#REF!,2,FALSE)),"非該当","該当"))</f>
        <v/>
      </c>
      <c r="J647" s="99" t="str">
        <f t="shared" si="33"/>
        <v/>
      </c>
      <c r="K647" s="57">
        <f>①登録用リスト!C622</f>
        <v>0</v>
      </c>
      <c r="L647" s="51" t="e">
        <f>①登録用リスト!D622</f>
        <v>#N/A</v>
      </c>
    </row>
    <row r="648" spans="1:12" ht="17.25" customHeight="1" x14ac:dyDescent="0.15">
      <c r="A648" s="84">
        <v>615</v>
      </c>
      <c r="B648" s="87">
        <f>①登録用リスト!B623</f>
        <v>0</v>
      </c>
      <c r="C648" s="87" t="str">
        <f>IF(ISERROR(VLOOKUP(E648,'組合情報管理簿（R10927現在）'!$A:$G,7,FALSE)),"",VLOOKUP(E648,'組合情報管理簿（R10927現在）'!$A:$G,7,FALSE)&amp;"健康保険組合")</f>
        <v/>
      </c>
      <c r="D648" s="82" t="str">
        <f t="shared" si="32"/>
        <v/>
      </c>
      <c r="E648" s="103" t="str">
        <f>IF(ISERROR(VLOOKUP(B648,貼り付け用!$S:$V,4,FALSE)),"",VLOOKUP(B648,貼り付け用!$S:$V,4,FALSE))</f>
        <v/>
      </c>
      <c r="F648" s="87" t="e">
        <f>VLOOKUP(E648,'組合情報管理簿（R10927現在）'!$A:$G,7,FALSE)</f>
        <v>#N/A</v>
      </c>
      <c r="G648" s="103" t="str">
        <f>IF(ISERROR(VLOOKUP(F648,'組合情報管理簿（R10927現在）'!$G:$I,3,FALSE)),"",VLOOKUP(F648,'組合情報管理簿（R10927現在）'!$G:$I,3,FALSE))</f>
        <v/>
      </c>
      <c r="H648" s="82" t="str">
        <f t="shared" si="34"/>
        <v/>
      </c>
      <c r="I648" s="99" t="str">
        <f>IF(B648=0,"",IF(ISERROR(VLOOKUP(E648,#REF!,2,FALSE)),"非該当","該当"))</f>
        <v/>
      </c>
      <c r="J648" s="99" t="str">
        <f t="shared" si="33"/>
        <v/>
      </c>
      <c r="K648" s="57">
        <f>①登録用リスト!C623</f>
        <v>0</v>
      </c>
      <c r="L648" s="51" t="e">
        <f>①登録用リスト!D623</f>
        <v>#N/A</v>
      </c>
    </row>
    <row r="649" spans="1:12" ht="17.25" customHeight="1" x14ac:dyDescent="0.15">
      <c r="A649" s="84">
        <v>616</v>
      </c>
      <c r="B649" s="87">
        <f>①登録用リスト!B624</f>
        <v>0</v>
      </c>
      <c r="C649" s="87" t="str">
        <f>IF(ISERROR(VLOOKUP(E649,'組合情報管理簿（R10927現在）'!$A:$G,7,FALSE)),"",VLOOKUP(E649,'組合情報管理簿（R10927現在）'!$A:$G,7,FALSE)&amp;"健康保険組合")</f>
        <v/>
      </c>
      <c r="D649" s="82" t="str">
        <f t="shared" si="32"/>
        <v/>
      </c>
      <c r="E649" s="103" t="str">
        <f>IF(ISERROR(VLOOKUP(B649,貼り付け用!$S:$V,4,FALSE)),"",VLOOKUP(B649,貼り付け用!$S:$V,4,FALSE))</f>
        <v/>
      </c>
      <c r="F649" s="87" t="e">
        <f>VLOOKUP(E649,'組合情報管理簿（R10927現在）'!$A:$G,7,FALSE)</f>
        <v>#N/A</v>
      </c>
      <c r="G649" s="103" t="str">
        <f>IF(ISERROR(VLOOKUP(F649,'組合情報管理簿（R10927現在）'!$G:$I,3,FALSE)),"",VLOOKUP(F649,'組合情報管理簿（R10927現在）'!$G:$I,3,FALSE))</f>
        <v/>
      </c>
      <c r="H649" s="82" t="str">
        <f t="shared" si="34"/>
        <v/>
      </c>
      <c r="I649" s="99" t="str">
        <f>IF(B649=0,"",IF(ISERROR(VLOOKUP(E649,#REF!,2,FALSE)),"非該当","該当"))</f>
        <v/>
      </c>
      <c r="J649" s="99" t="str">
        <f t="shared" si="33"/>
        <v/>
      </c>
      <c r="K649" s="57">
        <f>①登録用リスト!C624</f>
        <v>0</v>
      </c>
      <c r="L649" s="51" t="e">
        <f>①登録用リスト!D624</f>
        <v>#N/A</v>
      </c>
    </row>
    <row r="650" spans="1:12" ht="17.25" customHeight="1" x14ac:dyDescent="0.15">
      <c r="A650" s="84">
        <v>617</v>
      </c>
      <c r="B650" s="87">
        <f>①登録用リスト!B625</f>
        <v>0</v>
      </c>
      <c r="C650" s="87" t="str">
        <f>IF(ISERROR(VLOOKUP(E650,'組合情報管理簿（R10927現在）'!$A:$G,7,FALSE)),"",VLOOKUP(E650,'組合情報管理簿（R10927現在）'!$A:$G,7,FALSE)&amp;"健康保険組合")</f>
        <v/>
      </c>
      <c r="D650" s="82" t="str">
        <f t="shared" si="32"/>
        <v/>
      </c>
      <c r="E650" s="103" t="str">
        <f>IF(ISERROR(VLOOKUP(B650,貼り付け用!$S:$V,4,FALSE)),"",VLOOKUP(B650,貼り付け用!$S:$V,4,FALSE))</f>
        <v/>
      </c>
      <c r="F650" s="87" t="e">
        <f>VLOOKUP(E650,'組合情報管理簿（R10927現在）'!$A:$G,7,FALSE)</f>
        <v>#N/A</v>
      </c>
      <c r="G650" s="103" t="str">
        <f>IF(ISERROR(VLOOKUP(F650,'組合情報管理簿（R10927現在）'!$G:$I,3,FALSE)),"",VLOOKUP(F650,'組合情報管理簿（R10927現在）'!$G:$I,3,FALSE))</f>
        <v/>
      </c>
      <c r="H650" s="82" t="str">
        <f t="shared" si="34"/>
        <v/>
      </c>
      <c r="I650" s="99" t="str">
        <f>IF(B650=0,"",IF(ISERROR(VLOOKUP(E650,#REF!,2,FALSE)),"非該当","該当"))</f>
        <v/>
      </c>
      <c r="J650" s="99" t="str">
        <f t="shared" si="33"/>
        <v/>
      </c>
      <c r="K650" s="57">
        <f>①登録用リスト!C625</f>
        <v>0</v>
      </c>
      <c r="L650" s="51" t="e">
        <f>①登録用リスト!D625</f>
        <v>#N/A</v>
      </c>
    </row>
    <row r="651" spans="1:12" ht="17.25" customHeight="1" x14ac:dyDescent="0.15">
      <c r="A651" s="84">
        <v>618</v>
      </c>
      <c r="B651" s="87">
        <f>①登録用リスト!B626</f>
        <v>0</v>
      </c>
      <c r="C651" s="87" t="str">
        <f>IF(ISERROR(VLOOKUP(E651,'組合情報管理簿（R10927現在）'!$A:$G,7,FALSE)),"",VLOOKUP(E651,'組合情報管理簿（R10927現在）'!$A:$G,7,FALSE)&amp;"健康保険組合")</f>
        <v/>
      </c>
      <c r="D651" s="82" t="str">
        <f t="shared" si="32"/>
        <v/>
      </c>
      <c r="E651" s="103" t="str">
        <f>IF(ISERROR(VLOOKUP(B651,貼り付け用!$S:$V,4,FALSE)),"",VLOOKUP(B651,貼り付け用!$S:$V,4,FALSE))</f>
        <v/>
      </c>
      <c r="F651" s="87" t="e">
        <f>VLOOKUP(E651,'組合情報管理簿（R10927現在）'!$A:$G,7,FALSE)</f>
        <v>#N/A</v>
      </c>
      <c r="G651" s="103" t="str">
        <f>IF(ISERROR(VLOOKUP(F651,'組合情報管理簿（R10927現在）'!$G:$I,3,FALSE)),"",VLOOKUP(F651,'組合情報管理簿（R10927現在）'!$G:$I,3,FALSE))</f>
        <v/>
      </c>
      <c r="H651" s="82" t="str">
        <f t="shared" si="34"/>
        <v/>
      </c>
      <c r="I651" s="99" t="str">
        <f>IF(B651=0,"",IF(ISERROR(VLOOKUP(E651,#REF!,2,FALSE)),"非該当","該当"))</f>
        <v/>
      </c>
      <c r="J651" s="99" t="str">
        <f t="shared" si="33"/>
        <v/>
      </c>
      <c r="K651" s="57">
        <f>①登録用リスト!C626</f>
        <v>0</v>
      </c>
      <c r="L651" s="51" t="e">
        <f>①登録用リスト!D626</f>
        <v>#N/A</v>
      </c>
    </row>
    <row r="652" spans="1:12" ht="17.25" customHeight="1" x14ac:dyDescent="0.15">
      <c r="A652" s="84">
        <v>619</v>
      </c>
      <c r="B652" s="87">
        <f>①登録用リスト!B627</f>
        <v>0</v>
      </c>
      <c r="C652" s="87" t="str">
        <f>IF(ISERROR(VLOOKUP(E652,'組合情報管理簿（R10927現在）'!$A:$G,7,FALSE)),"",VLOOKUP(E652,'組合情報管理簿（R10927現在）'!$A:$G,7,FALSE)&amp;"健康保険組合")</f>
        <v/>
      </c>
      <c r="D652" s="82" t="str">
        <f t="shared" si="32"/>
        <v/>
      </c>
      <c r="E652" s="103" t="str">
        <f>IF(ISERROR(VLOOKUP(B652,貼り付け用!$S:$V,4,FALSE)),"",VLOOKUP(B652,貼り付け用!$S:$V,4,FALSE))</f>
        <v/>
      </c>
      <c r="F652" s="87" t="e">
        <f>VLOOKUP(E652,'組合情報管理簿（R10927現在）'!$A:$G,7,FALSE)</f>
        <v>#N/A</v>
      </c>
      <c r="G652" s="103" t="str">
        <f>IF(ISERROR(VLOOKUP(F652,'組合情報管理簿（R10927現在）'!$G:$I,3,FALSE)),"",VLOOKUP(F652,'組合情報管理簿（R10927現在）'!$G:$I,3,FALSE))</f>
        <v/>
      </c>
      <c r="H652" s="82" t="str">
        <f t="shared" si="34"/>
        <v/>
      </c>
      <c r="I652" s="99" t="str">
        <f>IF(B652=0,"",IF(ISERROR(VLOOKUP(E652,#REF!,2,FALSE)),"非該当","該当"))</f>
        <v/>
      </c>
      <c r="J652" s="99" t="str">
        <f t="shared" si="33"/>
        <v/>
      </c>
      <c r="K652" s="57">
        <f>①登録用リスト!C627</f>
        <v>0</v>
      </c>
      <c r="L652" s="51" t="e">
        <f>①登録用リスト!D627</f>
        <v>#N/A</v>
      </c>
    </row>
    <row r="653" spans="1:12" ht="17.25" customHeight="1" x14ac:dyDescent="0.15">
      <c r="A653" s="84">
        <v>620</v>
      </c>
      <c r="B653" s="87">
        <f>①登録用リスト!B628</f>
        <v>0</v>
      </c>
      <c r="C653" s="87" t="str">
        <f>IF(ISERROR(VLOOKUP(E653,'組合情報管理簿（R10927現在）'!$A:$G,7,FALSE)),"",VLOOKUP(E653,'組合情報管理簿（R10927現在）'!$A:$G,7,FALSE)&amp;"健康保険組合")</f>
        <v/>
      </c>
      <c r="D653" s="82" t="str">
        <f t="shared" si="32"/>
        <v/>
      </c>
      <c r="E653" s="103" t="str">
        <f>IF(ISERROR(VLOOKUP(B653,貼り付け用!$S:$V,4,FALSE)),"",VLOOKUP(B653,貼り付け用!$S:$V,4,FALSE))</f>
        <v/>
      </c>
      <c r="F653" s="87" t="e">
        <f>VLOOKUP(E653,'組合情報管理簿（R10927現在）'!$A:$G,7,FALSE)</f>
        <v>#N/A</v>
      </c>
      <c r="G653" s="103" t="str">
        <f>IF(ISERROR(VLOOKUP(F653,'組合情報管理簿（R10927現在）'!$G:$I,3,FALSE)),"",VLOOKUP(F653,'組合情報管理簿（R10927現在）'!$G:$I,3,FALSE))</f>
        <v/>
      </c>
      <c r="H653" s="82" t="str">
        <f t="shared" si="34"/>
        <v/>
      </c>
      <c r="I653" s="99" t="str">
        <f>IF(B653=0,"",IF(ISERROR(VLOOKUP(E653,#REF!,2,FALSE)),"非該当","該当"))</f>
        <v/>
      </c>
      <c r="J653" s="99" t="str">
        <f t="shared" si="33"/>
        <v/>
      </c>
      <c r="K653" s="57">
        <f>①登録用リスト!C628</f>
        <v>0</v>
      </c>
      <c r="L653" s="51" t="e">
        <f>①登録用リスト!D628</f>
        <v>#N/A</v>
      </c>
    </row>
    <row r="654" spans="1:12" ht="17.25" customHeight="1" x14ac:dyDescent="0.15">
      <c r="A654" s="84">
        <v>621</v>
      </c>
      <c r="B654" s="87">
        <f>①登録用リスト!B629</f>
        <v>0</v>
      </c>
      <c r="C654" s="87" t="str">
        <f>IF(ISERROR(VLOOKUP(E654,'組合情報管理簿（R10927現在）'!$A:$G,7,FALSE)),"",VLOOKUP(E654,'組合情報管理簿（R10927現在）'!$A:$G,7,FALSE)&amp;"健康保険組合")</f>
        <v/>
      </c>
      <c r="D654" s="82" t="str">
        <f t="shared" si="32"/>
        <v/>
      </c>
      <c r="E654" s="103" t="str">
        <f>IF(ISERROR(VLOOKUP(B654,貼り付け用!$S:$V,4,FALSE)),"",VLOOKUP(B654,貼り付け用!$S:$V,4,FALSE))</f>
        <v/>
      </c>
      <c r="F654" s="87" t="e">
        <f>VLOOKUP(E654,'組合情報管理簿（R10927現在）'!$A:$G,7,FALSE)</f>
        <v>#N/A</v>
      </c>
      <c r="G654" s="103" t="str">
        <f>IF(ISERROR(VLOOKUP(F654,'組合情報管理簿（R10927現在）'!$G:$I,3,FALSE)),"",VLOOKUP(F654,'組合情報管理簿（R10927現在）'!$G:$I,3,FALSE))</f>
        <v/>
      </c>
      <c r="H654" s="82" t="str">
        <f t="shared" si="34"/>
        <v/>
      </c>
      <c r="I654" s="99" t="str">
        <f>IF(B654=0,"",IF(ISERROR(VLOOKUP(E654,#REF!,2,FALSE)),"非該当","該当"))</f>
        <v/>
      </c>
      <c r="J654" s="99" t="str">
        <f t="shared" si="33"/>
        <v/>
      </c>
      <c r="K654" s="57">
        <f>①登録用リスト!C629</f>
        <v>0</v>
      </c>
      <c r="L654" s="51" t="e">
        <f>①登録用リスト!D629</f>
        <v>#N/A</v>
      </c>
    </row>
    <row r="655" spans="1:12" ht="17.25" customHeight="1" x14ac:dyDescent="0.15">
      <c r="A655" s="84">
        <v>622</v>
      </c>
      <c r="B655" s="87">
        <f>①登録用リスト!B630</f>
        <v>0</v>
      </c>
      <c r="C655" s="87" t="str">
        <f>IF(ISERROR(VLOOKUP(E655,'組合情報管理簿（R10927現在）'!$A:$G,7,FALSE)),"",VLOOKUP(E655,'組合情報管理簿（R10927現在）'!$A:$G,7,FALSE)&amp;"健康保険組合")</f>
        <v/>
      </c>
      <c r="D655" s="82" t="str">
        <f t="shared" si="32"/>
        <v/>
      </c>
      <c r="E655" s="103" t="str">
        <f>IF(ISERROR(VLOOKUP(B655,貼り付け用!$S:$V,4,FALSE)),"",VLOOKUP(B655,貼り付け用!$S:$V,4,FALSE))</f>
        <v/>
      </c>
      <c r="F655" s="87" t="e">
        <f>VLOOKUP(E655,'組合情報管理簿（R10927現在）'!$A:$G,7,FALSE)</f>
        <v>#N/A</v>
      </c>
      <c r="G655" s="103" t="str">
        <f>IF(ISERROR(VLOOKUP(F655,'組合情報管理簿（R10927現在）'!$G:$I,3,FALSE)),"",VLOOKUP(F655,'組合情報管理簿（R10927現在）'!$G:$I,3,FALSE))</f>
        <v/>
      </c>
      <c r="H655" s="82" t="str">
        <f t="shared" si="34"/>
        <v/>
      </c>
      <c r="I655" s="99" t="str">
        <f>IF(B655=0,"",IF(ISERROR(VLOOKUP(E655,#REF!,2,FALSE)),"非該当","該当"))</f>
        <v/>
      </c>
      <c r="J655" s="99" t="str">
        <f t="shared" si="33"/>
        <v/>
      </c>
      <c r="K655" s="57">
        <f>①登録用リスト!C630</f>
        <v>0</v>
      </c>
      <c r="L655" s="51" t="e">
        <f>①登録用リスト!D630</f>
        <v>#N/A</v>
      </c>
    </row>
    <row r="656" spans="1:12" ht="17.25" customHeight="1" x14ac:dyDescent="0.15">
      <c r="A656" s="84">
        <v>623</v>
      </c>
      <c r="B656" s="87">
        <f>①登録用リスト!B631</f>
        <v>0</v>
      </c>
      <c r="C656" s="87" t="str">
        <f>IF(ISERROR(VLOOKUP(E656,'組合情報管理簿（R10927現在）'!$A:$G,7,FALSE)),"",VLOOKUP(E656,'組合情報管理簿（R10927現在）'!$A:$G,7,FALSE)&amp;"健康保険組合")</f>
        <v/>
      </c>
      <c r="D656" s="82" t="str">
        <f t="shared" si="32"/>
        <v/>
      </c>
      <c r="E656" s="103" t="str">
        <f>IF(ISERROR(VLOOKUP(B656,貼り付け用!$S:$V,4,FALSE)),"",VLOOKUP(B656,貼り付け用!$S:$V,4,FALSE))</f>
        <v/>
      </c>
      <c r="F656" s="87" t="e">
        <f>VLOOKUP(E656,'組合情報管理簿（R10927現在）'!$A:$G,7,FALSE)</f>
        <v>#N/A</v>
      </c>
      <c r="G656" s="103" t="str">
        <f>IF(ISERROR(VLOOKUP(F656,'組合情報管理簿（R10927現在）'!$G:$I,3,FALSE)),"",VLOOKUP(F656,'組合情報管理簿（R10927現在）'!$G:$I,3,FALSE))</f>
        <v/>
      </c>
      <c r="H656" s="82" t="str">
        <f t="shared" si="34"/>
        <v/>
      </c>
      <c r="I656" s="99" t="str">
        <f>IF(B656=0,"",IF(ISERROR(VLOOKUP(E656,#REF!,2,FALSE)),"非該当","該当"))</f>
        <v/>
      </c>
      <c r="J656" s="99" t="str">
        <f t="shared" si="33"/>
        <v/>
      </c>
      <c r="K656" s="57">
        <f>①登録用リスト!C631</f>
        <v>0</v>
      </c>
      <c r="L656" s="51" t="e">
        <f>①登録用リスト!D631</f>
        <v>#N/A</v>
      </c>
    </row>
    <row r="657" spans="1:12" ht="17.25" customHeight="1" x14ac:dyDescent="0.15">
      <c r="A657" s="84">
        <v>624</v>
      </c>
      <c r="B657" s="87">
        <f>①登録用リスト!B632</f>
        <v>0</v>
      </c>
      <c r="C657" s="87" t="str">
        <f>IF(ISERROR(VLOOKUP(E657,'組合情報管理簿（R10927現在）'!$A:$G,7,FALSE)),"",VLOOKUP(E657,'組合情報管理簿（R10927現在）'!$A:$G,7,FALSE)&amp;"健康保険組合")</f>
        <v/>
      </c>
      <c r="D657" s="82" t="str">
        <f t="shared" si="32"/>
        <v/>
      </c>
      <c r="E657" s="103" t="str">
        <f>IF(ISERROR(VLOOKUP(B657,貼り付け用!$S:$V,4,FALSE)),"",VLOOKUP(B657,貼り付け用!$S:$V,4,FALSE))</f>
        <v/>
      </c>
      <c r="F657" s="87" t="e">
        <f>VLOOKUP(E657,'組合情報管理簿（R10927現在）'!$A:$G,7,FALSE)</f>
        <v>#N/A</v>
      </c>
      <c r="G657" s="103" t="str">
        <f>IF(ISERROR(VLOOKUP(F657,'組合情報管理簿（R10927現在）'!$G:$I,3,FALSE)),"",VLOOKUP(F657,'組合情報管理簿（R10927現在）'!$G:$I,3,FALSE))</f>
        <v/>
      </c>
      <c r="H657" s="82" t="str">
        <f t="shared" si="34"/>
        <v/>
      </c>
      <c r="I657" s="99" t="str">
        <f>IF(B657=0,"",IF(ISERROR(VLOOKUP(E657,#REF!,2,FALSE)),"非該当","該当"))</f>
        <v/>
      </c>
      <c r="J657" s="99" t="str">
        <f t="shared" si="33"/>
        <v/>
      </c>
      <c r="K657" s="57">
        <f>①登録用リスト!C632</f>
        <v>0</v>
      </c>
      <c r="L657" s="51" t="e">
        <f>①登録用リスト!D632</f>
        <v>#N/A</v>
      </c>
    </row>
    <row r="658" spans="1:12" ht="17.25" customHeight="1" x14ac:dyDescent="0.15">
      <c r="A658" s="84">
        <v>625</v>
      </c>
      <c r="B658" s="87">
        <f>①登録用リスト!B633</f>
        <v>0</v>
      </c>
      <c r="C658" s="87" t="str">
        <f>IF(ISERROR(VLOOKUP(E658,'組合情報管理簿（R10927現在）'!$A:$G,7,FALSE)),"",VLOOKUP(E658,'組合情報管理簿（R10927現在）'!$A:$G,7,FALSE)&amp;"健康保険組合")</f>
        <v/>
      </c>
      <c r="D658" s="82" t="str">
        <f t="shared" si="32"/>
        <v/>
      </c>
      <c r="E658" s="103" t="str">
        <f>IF(ISERROR(VLOOKUP(B658,貼り付け用!$S:$V,4,FALSE)),"",VLOOKUP(B658,貼り付け用!$S:$V,4,FALSE))</f>
        <v/>
      </c>
      <c r="F658" s="87" t="e">
        <f>VLOOKUP(E658,'組合情報管理簿（R10927現在）'!$A:$G,7,FALSE)</f>
        <v>#N/A</v>
      </c>
      <c r="G658" s="103" t="str">
        <f>IF(ISERROR(VLOOKUP(F658,'組合情報管理簿（R10927現在）'!$G:$I,3,FALSE)),"",VLOOKUP(F658,'組合情報管理簿（R10927現在）'!$G:$I,3,FALSE))</f>
        <v/>
      </c>
      <c r="H658" s="82" t="str">
        <f t="shared" si="34"/>
        <v/>
      </c>
      <c r="I658" s="99" t="str">
        <f>IF(B658=0,"",IF(ISERROR(VLOOKUP(E658,#REF!,2,FALSE)),"非該当","該当"))</f>
        <v/>
      </c>
      <c r="J658" s="99" t="str">
        <f t="shared" si="33"/>
        <v/>
      </c>
      <c r="K658" s="57">
        <f>①登録用リスト!C633</f>
        <v>0</v>
      </c>
      <c r="L658" s="51" t="e">
        <f>①登録用リスト!D633</f>
        <v>#N/A</v>
      </c>
    </row>
    <row r="659" spans="1:12" ht="17.25" customHeight="1" x14ac:dyDescent="0.15">
      <c r="A659" s="84">
        <v>626</v>
      </c>
      <c r="B659" s="87">
        <f>①登録用リスト!B634</f>
        <v>0</v>
      </c>
      <c r="C659" s="87" t="str">
        <f>IF(ISERROR(VLOOKUP(E659,'組合情報管理簿（R10927現在）'!$A:$G,7,FALSE)),"",VLOOKUP(E659,'組合情報管理簿（R10927現在）'!$A:$G,7,FALSE)&amp;"健康保険組合")</f>
        <v/>
      </c>
      <c r="D659" s="82" t="str">
        <f t="shared" si="32"/>
        <v/>
      </c>
      <c r="E659" s="103" t="str">
        <f>IF(ISERROR(VLOOKUP(B659,貼り付け用!$S:$V,4,FALSE)),"",VLOOKUP(B659,貼り付け用!$S:$V,4,FALSE))</f>
        <v/>
      </c>
      <c r="F659" s="87" t="e">
        <f>VLOOKUP(E659,'組合情報管理簿（R10927現在）'!$A:$G,7,FALSE)</f>
        <v>#N/A</v>
      </c>
      <c r="G659" s="103" t="str">
        <f>IF(ISERROR(VLOOKUP(F659,'組合情報管理簿（R10927現在）'!$G:$I,3,FALSE)),"",VLOOKUP(F659,'組合情報管理簿（R10927現在）'!$G:$I,3,FALSE))</f>
        <v/>
      </c>
      <c r="H659" s="82" t="str">
        <f t="shared" si="34"/>
        <v/>
      </c>
      <c r="I659" s="99" t="str">
        <f>IF(B659=0,"",IF(ISERROR(VLOOKUP(E659,#REF!,2,FALSE)),"非該当","該当"))</f>
        <v/>
      </c>
      <c r="J659" s="99" t="str">
        <f t="shared" si="33"/>
        <v/>
      </c>
      <c r="K659" s="57">
        <f>①登録用リスト!C634</f>
        <v>0</v>
      </c>
      <c r="L659" s="51" t="e">
        <f>①登録用リスト!D634</f>
        <v>#N/A</v>
      </c>
    </row>
    <row r="660" spans="1:12" ht="17.25" customHeight="1" x14ac:dyDescent="0.15">
      <c r="A660" s="84">
        <v>627</v>
      </c>
      <c r="B660" s="87">
        <f>①登録用リスト!B635</f>
        <v>0</v>
      </c>
      <c r="C660" s="87" t="str">
        <f>IF(ISERROR(VLOOKUP(E660,'組合情報管理簿（R10927現在）'!$A:$G,7,FALSE)),"",VLOOKUP(E660,'組合情報管理簿（R10927現在）'!$A:$G,7,FALSE)&amp;"健康保険組合")</f>
        <v/>
      </c>
      <c r="D660" s="82" t="str">
        <f t="shared" si="32"/>
        <v/>
      </c>
      <c r="E660" s="103" t="str">
        <f>IF(ISERROR(VLOOKUP(B660,貼り付け用!$S:$V,4,FALSE)),"",VLOOKUP(B660,貼り付け用!$S:$V,4,FALSE))</f>
        <v/>
      </c>
      <c r="F660" s="87" t="e">
        <f>VLOOKUP(E660,'組合情報管理簿（R10927現在）'!$A:$G,7,FALSE)</f>
        <v>#N/A</v>
      </c>
      <c r="G660" s="103" t="str">
        <f>IF(ISERROR(VLOOKUP(F660,'組合情報管理簿（R10927現在）'!$G:$I,3,FALSE)),"",VLOOKUP(F660,'組合情報管理簿（R10927現在）'!$G:$I,3,FALSE))</f>
        <v/>
      </c>
      <c r="H660" s="82" t="str">
        <f t="shared" si="34"/>
        <v/>
      </c>
      <c r="I660" s="99" t="str">
        <f>IF(B660=0,"",IF(ISERROR(VLOOKUP(E660,#REF!,2,FALSE)),"非該当","該当"))</f>
        <v/>
      </c>
      <c r="J660" s="99" t="str">
        <f t="shared" si="33"/>
        <v/>
      </c>
      <c r="K660" s="57">
        <f>①登録用リスト!C635</f>
        <v>0</v>
      </c>
      <c r="L660" s="51" t="e">
        <f>①登録用リスト!D635</f>
        <v>#N/A</v>
      </c>
    </row>
    <row r="661" spans="1:12" ht="17.25" customHeight="1" x14ac:dyDescent="0.15">
      <c r="A661" s="84">
        <v>628</v>
      </c>
      <c r="B661" s="87">
        <f>①登録用リスト!B636</f>
        <v>0</v>
      </c>
      <c r="C661" s="87" t="str">
        <f>IF(ISERROR(VLOOKUP(E661,'組合情報管理簿（R10927現在）'!$A:$G,7,FALSE)),"",VLOOKUP(E661,'組合情報管理簿（R10927現在）'!$A:$G,7,FALSE)&amp;"健康保険組合")</f>
        <v/>
      </c>
      <c r="D661" s="82" t="str">
        <f t="shared" si="32"/>
        <v/>
      </c>
      <c r="E661" s="103" t="str">
        <f>IF(ISERROR(VLOOKUP(B661,貼り付け用!$S:$V,4,FALSE)),"",VLOOKUP(B661,貼り付け用!$S:$V,4,FALSE))</f>
        <v/>
      </c>
      <c r="F661" s="87" t="e">
        <f>VLOOKUP(E661,'組合情報管理簿（R10927現在）'!$A:$G,7,FALSE)</f>
        <v>#N/A</v>
      </c>
      <c r="G661" s="103" t="str">
        <f>IF(ISERROR(VLOOKUP(F661,'組合情報管理簿（R10927現在）'!$G:$I,3,FALSE)),"",VLOOKUP(F661,'組合情報管理簿（R10927現在）'!$G:$I,3,FALSE))</f>
        <v/>
      </c>
      <c r="H661" s="82" t="str">
        <f t="shared" si="34"/>
        <v/>
      </c>
      <c r="I661" s="99" t="str">
        <f>IF(B661=0,"",IF(ISERROR(VLOOKUP(E661,#REF!,2,FALSE)),"非該当","該当"))</f>
        <v/>
      </c>
      <c r="J661" s="99" t="str">
        <f t="shared" si="33"/>
        <v/>
      </c>
      <c r="K661" s="57">
        <f>①登録用リスト!C636</f>
        <v>0</v>
      </c>
      <c r="L661" s="51" t="e">
        <f>①登録用リスト!D636</f>
        <v>#N/A</v>
      </c>
    </row>
    <row r="662" spans="1:12" ht="17.25" customHeight="1" x14ac:dyDescent="0.15">
      <c r="A662" s="84">
        <v>629</v>
      </c>
      <c r="B662" s="87">
        <f>①登録用リスト!B637</f>
        <v>0</v>
      </c>
      <c r="C662" s="87" t="str">
        <f>IF(ISERROR(VLOOKUP(E662,'組合情報管理簿（R10927現在）'!$A:$G,7,FALSE)),"",VLOOKUP(E662,'組合情報管理簿（R10927現在）'!$A:$G,7,FALSE)&amp;"健康保険組合")</f>
        <v/>
      </c>
      <c r="D662" s="82" t="str">
        <f t="shared" si="32"/>
        <v/>
      </c>
      <c r="E662" s="103" t="str">
        <f>IF(ISERROR(VLOOKUP(B662,貼り付け用!$S:$V,4,FALSE)),"",VLOOKUP(B662,貼り付け用!$S:$V,4,FALSE))</f>
        <v/>
      </c>
      <c r="F662" s="87" t="e">
        <f>VLOOKUP(E662,'組合情報管理簿（R10927現在）'!$A:$G,7,FALSE)</f>
        <v>#N/A</v>
      </c>
      <c r="G662" s="103" t="str">
        <f>IF(ISERROR(VLOOKUP(F662,'組合情報管理簿（R10927現在）'!$G:$I,3,FALSE)),"",VLOOKUP(F662,'組合情報管理簿（R10927現在）'!$G:$I,3,FALSE))</f>
        <v/>
      </c>
      <c r="H662" s="82" t="str">
        <f t="shared" si="34"/>
        <v/>
      </c>
      <c r="I662" s="99" t="str">
        <f>IF(B662=0,"",IF(ISERROR(VLOOKUP(E662,#REF!,2,FALSE)),"非該当","該当"))</f>
        <v/>
      </c>
      <c r="J662" s="99" t="str">
        <f t="shared" si="33"/>
        <v/>
      </c>
      <c r="K662" s="57">
        <f>①登録用リスト!C637</f>
        <v>0</v>
      </c>
      <c r="L662" s="51" t="e">
        <f>①登録用リスト!D637</f>
        <v>#N/A</v>
      </c>
    </row>
    <row r="663" spans="1:12" ht="17.25" customHeight="1" x14ac:dyDescent="0.15">
      <c r="A663" s="84">
        <v>630</v>
      </c>
      <c r="B663" s="87">
        <f>①登録用リスト!B638</f>
        <v>0</v>
      </c>
      <c r="C663" s="87" t="str">
        <f>IF(ISERROR(VLOOKUP(E663,'組合情報管理簿（R10927現在）'!$A:$G,7,FALSE)),"",VLOOKUP(E663,'組合情報管理簿（R10927現在）'!$A:$G,7,FALSE)&amp;"健康保険組合")</f>
        <v/>
      </c>
      <c r="D663" s="82" t="str">
        <f t="shared" si="32"/>
        <v/>
      </c>
      <c r="E663" s="103" t="str">
        <f>IF(ISERROR(VLOOKUP(B663,貼り付け用!$S:$V,4,FALSE)),"",VLOOKUP(B663,貼り付け用!$S:$V,4,FALSE))</f>
        <v/>
      </c>
      <c r="F663" s="87" t="e">
        <f>VLOOKUP(E663,'組合情報管理簿（R10927現在）'!$A:$G,7,FALSE)</f>
        <v>#N/A</v>
      </c>
      <c r="G663" s="103" t="str">
        <f>IF(ISERROR(VLOOKUP(F663,'組合情報管理簿（R10927現在）'!$G:$I,3,FALSE)),"",VLOOKUP(F663,'組合情報管理簿（R10927現在）'!$G:$I,3,FALSE))</f>
        <v/>
      </c>
      <c r="H663" s="82" t="str">
        <f t="shared" si="34"/>
        <v/>
      </c>
      <c r="I663" s="99" t="str">
        <f>IF(B663=0,"",IF(ISERROR(VLOOKUP(E663,#REF!,2,FALSE)),"非該当","該当"))</f>
        <v/>
      </c>
      <c r="J663" s="99" t="str">
        <f t="shared" si="33"/>
        <v/>
      </c>
      <c r="K663" s="57">
        <f>①登録用リスト!C638</f>
        <v>0</v>
      </c>
      <c r="L663" s="51" t="e">
        <f>①登録用リスト!D638</f>
        <v>#N/A</v>
      </c>
    </row>
    <row r="664" spans="1:12" ht="17.25" customHeight="1" x14ac:dyDescent="0.15">
      <c r="A664" s="84">
        <v>631</v>
      </c>
      <c r="B664" s="87">
        <f>①登録用リスト!B639</f>
        <v>0</v>
      </c>
      <c r="C664" s="87" t="str">
        <f>IF(ISERROR(VLOOKUP(E664,'組合情報管理簿（R10927現在）'!$A:$G,7,FALSE)),"",VLOOKUP(E664,'組合情報管理簿（R10927現在）'!$A:$G,7,FALSE)&amp;"健康保険組合")</f>
        <v/>
      </c>
      <c r="D664" s="82" t="str">
        <f t="shared" si="32"/>
        <v/>
      </c>
      <c r="E664" s="103" t="str">
        <f>IF(ISERROR(VLOOKUP(B664,貼り付け用!$S:$V,4,FALSE)),"",VLOOKUP(B664,貼り付け用!$S:$V,4,FALSE))</f>
        <v/>
      </c>
      <c r="F664" s="87" t="e">
        <f>VLOOKUP(E664,'組合情報管理簿（R10927現在）'!$A:$G,7,FALSE)</f>
        <v>#N/A</v>
      </c>
      <c r="G664" s="103" t="str">
        <f>IF(ISERROR(VLOOKUP(F664,'組合情報管理簿（R10927現在）'!$G:$I,3,FALSE)),"",VLOOKUP(F664,'組合情報管理簿（R10927現在）'!$G:$I,3,FALSE))</f>
        <v/>
      </c>
      <c r="H664" s="82" t="str">
        <f t="shared" si="34"/>
        <v/>
      </c>
      <c r="I664" s="99" t="str">
        <f>IF(B664=0,"",IF(ISERROR(VLOOKUP(E664,#REF!,2,FALSE)),"非該当","該当"))</f>
        <v/>
      </c>
      <c r="J664" s="99" t="str">
        <f t="shared" si="33"/>
        <v/>
      </c>
      <c r="K664" s="57">
        <f>①登録用リスト!C639</f>
        <v>0</v>
      </c>
      <c r="L664" s="51" t="e">
        <f>①登録用リスト!D639</f>
        <v>#N/A</v>
      </c>
    </row>
    <row r="665" spans="1:12" ht="17.25" customHeight="1" x14ac:dyDescent="0.15">
      <c r="A665" s="84">
        <v>632</v>
      </c>
      <c r="B665" s="87">
        <f>①登録用リスト!B640</f>
        <v>0</v>
      </c>
      <c r="C665" s="87" t="str">
        <f>IF(ISERROR(VLOOKUP(E665,'組合情報管理簿（R10927現在）'!$A:$G,7,FALSE)),"",VLOOKUP(E665,'組合情報管理簿（R10927現在）'!$A:$G,7,FALSE)&amp;"健康保険組合")</f>
        <v/>
      </c>
      <c r="D665" s="82" t="str">
        <f t="shared" si="32"/>
        <v/>
      </c>
      <c r="E665" s="103" t="str">
        <f>IF(ISERROR(VLOOKUP(B665,貼り付け用!$S:$V,4,FALSE)),"",VLOOKUP(B665,貼り付け用!$S:$V,4,FALSE))</f>
        <v/>
      </c>
      <c r="F665" s="87" t="e">
        <f>VLOOKUP(E665,'組合情報管理簿（R10927現在）'!$A:$G,7,FALSE)</f>
        <v>#N/A</v>
      </c>
      <c r="G665" s="103" t="str">
        <f>IF(ISERROR(VLOOKUP(F665,'組合情報管理簿（R10927現在）'!$G:$I,3,FALSE)),"",VLOOKUP(F665,'組合情報管理簿（R10927現在）'!$G:$I,3,FALSE))</f>
        <v/>
      </c>
      <c r="H665" s="82" t="str">
        <f t="shared" si="34"/>
        <v/>
      </c>
      <c r="I665" s="99" t="str">
        <f>IF(B665=0,"",IF(ISERROR(VLOOKUP(E665,#REF!,2,FALSE)),"非該当","該当"))</f>
        <v/>
      </c>
      <c r="J665" s="99" t="str">
        <f t="shared" si="33"/>
        <v/>
      </c>
      <c r="K665" s="57">
        <f>①登録用リスト!C640</f>
        <v>0</v>
      </c>
      <c r="L665" s="51" t="e">
        <f>①登録用リスト!D640</f>
        <v>#N/A</v>
      </c>
    </row>
    <row r="666" spans="1:12" ht="17.25" customHeight="1" x14ac:dyDescent="0.15">
      <c r="A666" s="84">
        <v>633</v>
      </c>
      <c r="B666" s="87">
        <f>①登録用リスト!B641</f>
        <v>0</v>
      </c>
      <c r="C666" s="87" t="str">
        <f>IF(ISERROR(VLOOKUP(E666,'組合情報管理簿（R10927現在）'!$A:$G,7,FALSE)),"",VLOOKUP(E666,'組合情報管理簿（R10927現在）'!$A:$G,7,FALSE)&amp;"健康保険組合")</f>
        <v/>
      </c>
      <c r="D666" s="82" t="str">
        <f t="shared" si="32"/>
        <v/>
      </c>
      <c r="E666" s="103" t="str">
        <f>IF(ISERROR(VLOOKUP(B666,貼り付け用!$S:$V,4,FALSE)),"",VLOOKUP(B666,貼り付け用!$S:$V,4,FALSE))</f>
        <v/>
      </c>
      <c r="F666" s="87" t="e">
        <f>VLOOKUP(E666,'組合情報管理簿（R10927現在）'!$A:$G,7,FALSE)</f>
        <v>#N/A</v>
      </c>
      <c r="G666" s="103" t="str">
        <f>IF(ISERROR(VLOOKUP(F666,'組合情報管理簿（R10927現在）'!$G:$I,3,FALSE)),"",VLOOKUP(F666,'組合情報管理簿（R10927現在）'!$G:$I,3,FALSE))</f>
        <v/>
      </c>
      <c r="H666" s="82" t="str">
        <f t="shared" si="34"/>
        <v/>
      </c>
      <c r="I666" s="99" t="str">
        <f>IF(B666=0,"",IF(ISERROR(VLOOKUP(E666,#REF!,2,FALSE)),"非該当","該当"))</f>
        <v/>
      </c>
      <c r="J666" s="99" t="str">
        <f t="shared" si="33"/>
        <v/>
      </c>
      <c r="K666" s="57">
        <f>①登録用リスト!C641</f>
        <v>0</v>
      </c>
      <c r="L666" s="51" t="e">
        <f>①登録用リスト!D641</f>
        <v>#N/A</v>
      </c>
    </row>
    <row r="667" spans="1:12" ht="17.25" customHeight="1" x14ac:dyDescent="0.15">
      <c r="A667" s="84">
        <v>634</v>
      </c>
      <c r="B667" s="87">
        <f>①登録用リスト!B642</f>
        <v>0</v>
      </c>
      <c r="C667" s="87" t="str">
        <f>IF(ISERROR(VLOOKUP(E667,'組合情報管理簿（R10927現在）'!$A:$G,7,FALSE)),"",VLOOKUP(E667,'組合情報管理簿（R10927現在）'!$A:$G,7,FALSE)&amp;"健康保険組合")</f>
        <v/>
      </c>
      <c r="D667" s="82" t="str">
        <f t="shared" si="32"/>
        <v/>
      </c>
      <c r="E667" s="103" t="str">
        <f>IF(ISERROR(VLOOKUP(B667,貼り付け用!$S:$V,4,FALSE)),"",VLOOKUP(B667,貼り付け用!$S:$V,4,FALSE))</f>
        <v/>
      </c>
      <c r="F667" s="87" t="e">
        <f>VLOOKUP(E667,'組合情報管理簿（R10927現在）'!$A:$G,7,FALSE)</f>
        <v>#N/A</v>
      </c>
      <c r="G667" s="103" t="str">
        <f>IF(ISERROR(VLOOKUP(F667,'組合情報管理簿（R10927現在）'!$G:$I,3,FALSE)),"",VLOOKUP(F667,'組合情報管理簿（R10927現在）'!$G:$I,3,FALSE))</f>
        <v/>
      </c>
      <c r="H667" s="82" t="str">
        <f t="shared" si="34"/>
        <v/>
      </c>
      <c r="I667" s="99" t="str">
        <f>IF(B667=0,"",IF(ISERROR(VLOOKUP(E667,#REF!,2,FALSE)),"非該当","該当"))</f>
        <v/>
      </c>
      <c r="J667" s="99" t="str">
        <f t="shared" si="33"/>
        <v/>
      </c>
      <c r="K667" s="57">
        <f>①登録用リスト!C642</f>
        <v>0</v>
      </c>
      <c r="L667" s="51" t="e">
        <f>①登録用リスト!D642</f>
        <v>#N/A</v>
      </c>
    </row>
    <row r="668" spans="1:12" ht="17.25" customHeight="1" x14ac:dyDescent="0.15">
      <c r="A668" s="84">
        <v>635</v>
      </c>
      <c r="B668" s="87">
        <f>①登録用リスト!B643</f>
        <v>0</v>
      </c>
      <c r="C668" s="87" t="str">
        <f>IF(ISERROR(VLOOKUP(E668,'組合情報管理簿（R10927現在）'!$A:$G,7,FALSE)),"",VLOOKUP(E668,'組合情報管理簿（R10927現在）'!$A:$G,7,FALSE)&amp;"健康保険組合")</f>
        <v/>
      </c>
      <c r="D668" s="82" t="str">
        <f t="shared" si="32"/>
        <v/>
      </c>
      <c r="E668" s="103" t="str">
        <f>IF(ISERROR(VLOOKUP(B668,貼り付け用!$S:$V,4,FALSE)),"",VLOOKUP(B668,貼り付け用!$S:$V,4,FALSE))</f>
        <v/>
      </c>
      <c r="F668" s="87" t="e">
        <f>VLOOKUP(E668,'組合情報管理簿（R10927現在）'!$A:$G,7,FALSE)</f>
        <v>#N/A</v>
      </c>
      <c r="G668" s="103" t="str">
        <f>IF(ISERROR(VLOOKUP(F668,'組合情報管理簿（R10927現在）'!$G:$I,3,FALSE)),"",VLOOKUP(F668,'組合情報管理簿（R10927現在）'!$G:$I,3,FALSE))</f>
        <v/>
      </c>
      <c r="H668" s="82" t="str">
        <f t="shared" si="34"/>
        <v/>
      </c>
      <c r="I668" s="99" t="str">
        <f>IF(B668=0,"",IF(ISERROR(VLOOKUP(E668,#REF!,2,FALSE)),"非該当","該当"))</f>
        <v/>
      </c>
      <c r="J668" s="99" t="str">
        <f t="shared" si="33"/>
        <v/>
      </c>
      <c r="K668" s="57">
        <f>①登録用リスト!C643</f>
        <v>0</v>
      </c>
      <c r="L668" s="51" t="e">
        <f>①登録用リスト!D643</f>
        <v>#N/A</v>
      </c>
    </row>
    <row r="669" spans="1:12" ht="17.25" customHeight="1" x14ac:dyDescent="0.15">
      <c r="A669" s="84">
        <v>636</v>
      </c>
      <c r="B669" s="87">
        <f>①登録用リスト!B644</f>
        <v>0</v>
      </c>
      <c r="C669" s="87" t="str">
        <f>IF(ISERROR(VLOOKUP(E669,'組合情報管理簿（R10927現在）'!$A:$G,7,FALSE)),"",VLOOKUP(E669,'組合情報管理簿（R10927現在）'!$A:$G,7,FALSE)&amp;"健康保険組合")</f>
        <v/>
      </c>
      <c r="D669" s="82" t="str">
        <f t="shared" si="32"/>
        <v/>
      </c>
      <c r="E669" s="103" t="str">
        <f>IF(ISERROR(VLOOKUP(B669,貼り付け用!$S:$V,4,FALSE)),"",VLOOKUP(B669,貼り付け用!$S:$V,4,FALSE))</f>
        <v/>
      </c>
      <c r="F669" s="87" t="e">
        <f>VLOOKUP(E669,'組合情報管理簿（R10927現在）'!$A:$G,7,FALSE)</f>
        <v>#N/A</v>
      </c>
      <c r="G669" s="103" t="str">
        <f>IF(ISERROR(VLOOKUP(F669,'組合情報管理簿（R10927現在）'!$G:$I,3,FALSE)),"",VLOOKUP(F669,'組合情報管理簿（R10927現在）'!$G:$I,3,FALSE))</f>
        <v/>
      </c>
      <c r="H669" s="82" t="str">
        <f t="shared" si="34"/>
        <v/>
      </c>
      <c r="I669" s="99" t="str">
        <f>IF(B669=0,"",IF(ISERROR(VLOOKUP(E669,#REF!,2,FALSE)),"非該当","該当"))</f>
        <v/>
      </c>
      <c r="J669" s="99" t="str">
        <f t="shared" si="33"/>
        <v/>
      </c>
      <c r="K669" s="57">
        <f>①登録用リスト!C644</f>
        <v>0</v>
      </c>
      <c r="L669" s="51" t="e">
        <f>①登録用リスト!D644</f>
        <v>#N/A</v>
      </c>
    </row>
    <row r="670" spans="1:12" ht="17.25" customHeight="1" x14ac:dyDescent="0.15">
      <c r="A670" s="84">
        <v>637</v>
      </c>
      <c r="B670" s="87">
        <f>①登録用リスト!B645</f>
        <v>0</v>
      </c>
      <c r="C670" s="87" t="str">
        <f>IF(ISERROR(VLOOKUP(E670,'組合情報管理簿（R10927現在）'!$A:$G,7,FALSE)),"",VLOOKUP(E670,'組合情報管理簿（R10927現在）'!$A:$G,7,FALSE)&amp;"健康保険組合")</f>
        <v/>
      </c>
      <c r="D670" s="82" t="str">
        <f t="shared" si="32"/>
        <v/>
      </c>
      <c r="E670" s="103" t="str">
        <f>IF(ISERROR(VLOOKUP(B670,貼り付け用!$S:$V,4,FALSE)),"",VLOOKUP(B670,貼り付け用!$S:$V,4,FALSE))</f>
        <v/>
      </c>
      <c r="F670" s="87" t="e">
        <f>VLOOKUP(E670,'組合情報管理簿（R10927現在）'!$A:$G,7,FALSE)</f>
        <v>#N/A</v>
      </c>
      <c r="G670" s="103" t="str">
        <f>IF(ISERROR(VLOOKUP(F670,'組合情報管理簿（R10927現在）'!$G:$I,3,FALSE)),"",VLOOKUP(F670,'組合情報管理簿（R10927現在）'!$G:$I,3,FALSE))</f>
        <v/>
      </c>
      <c r="H670" s="82" t="str">
        <f t="shared" si="34"/>
        <v/>
      </c>
      <c r="I670" s="99" t="str">
        <f>IF(B670=0,"",IF(ISERROR(VLOOKUP(E670,#REF!,2,FALSE)),"非該当","該当"))</f>
        <v/>
      </c>
      <c r="J670" s="99" t="str">
        <f t="shared" si="33"/>
        <v/>
      </c>
      <c r="K670" s="57">
        <f>①登録用リスト!C645</f>
        <v>0</v>
      </c>
      <c r="L670" s="51" t="e">
        <f>①登録用リスト!D645</f>
        <v>#N/A</v>
      </c>
    </row>
    <row r="671" spans="1:12" ht="17.25" customHeight="1" x14ac:dyDescent="0.15">
      <c r="A671" s="84">
        <v>638</v>
      </c>
      <c r="B671" s="87">
        <f>①登録用リスト!B646</f>
        <v>0</v>
      </c>
      <c r="C671" s="87" t="str">
        <f>IF(ISERROR(VLOOKUP(E671,'組合情報管理簿（R10927現在）'!$A:$G,7,FALSE)),"",VLOOKUP(E671,'組合情報管理簿（R10927現在）'!$A:$G,7,FALSE)&amp;"健康保険組合")</f>
        <v/>
      </c>
      <c r="D671" s="82" t="str">
        <f t="shared" si="32"/>
        <v/>
      </c>
      <c r="E671" s="103" t="str">
        <f>IF(ISERROR(VLOOKUP(B671,貼り付け用!$S:$V,4,FALSE)),"",VLOOKUP(B671,貼り付け用!$S:$V,4,FALSE))</f>
        <v/>
      </c>
      <c r="F671" s="87" t="e">
        <f>VLOOKUP(E671,'組合情報管理簿（R10927現在）'!$A:$G,7,FALSE)</f>
        <v>#N/A</v>
      </c>
      <c r="G671" s="103" t="str">
        <f>IF(ISERROR(VLOOKUP(F671,'組合情報管理簿（R10927現在）'!$G:$I,3,FALSE)),"",VLOOKUP(F671,'組合情報管理簿（R10927現在）'!$G:$I,3,FALSE))</f>
        <v/>
      </c>
      <c r="H671" s="82" t="str">
        <f t="shared" si="34"/>
        <v/>
      </c>
      <c r="I671" s="99" t="str">
        <f>IF(B671=0,"",IF(ISERROR(VLOOKUP(E671,#REF!,2,FALSE)),"非該当","該当"))</f>
        <v/>
      </c>
      <c r="J671" s="99" t="str">
        <f t="shared" si="33"/>
        <v/>
      </c>
      <c r="K671" s="57">
        <f>①登録用リスト!C646</f>
        <v>0</v>
      </c>
      <c r="L671" s="51" t="e">
        <f>①登録用リスト!D646</f>
        <v>#N/A</v>
      </c>
    </row>
    <row r="672" spans="1:12" ht="17.25" customHeight="1" x14ac:dyDescent="0.15">
      <c r="A672" s="84">
        <v>639</v>
      </c>
      <c r="B672" s="87">
        <f>①登録用リスト!B647</f>
        <v>0</v>
      </c>
      <c r="C672" s="87" t="str">
        <f>IF(ISERROR(VLOOKUP(E672,'組合情報管理簿（R10927現在）'!$A:$G,7,FALSE)),"",VLOOKUP(E672,'組合情報管理簿（R10927現在）'!$A:$G,7,FALSE)&amp;"健康保険組合")</f>
        <v/>
      </c>
      <c r="D672" s="82" t="str">
        <f t="shared" si="32"/>
        <v/>
      </c>
      <c r="E672" s="103" t="str">
        <f>IF(ISERROR(VLOOKUP(B672,貼り付け用!$S:$V,4,FALSE)),"",VLOOKUP(B672,貼り付け用!$S:$V,4,FALSE))</f>
        <v/>
      </c>
      <c r="F672" s="87" t="e">
        <f>VLOOKUP(E672,'組合情報管理簿（R10927現在）'!$A:$G,7,FALSE)</f>
        <v>#N/A</v>
      </c>
      <c r="G672" s="103" t="str">
        <f>IF(ISERROR(VLOOKUP(F672,'組合情報管理簿（R10927現在）'!$G:$I,3,FALSE)),"",VLOOKUP(F672,'組合情報管理簿（R10927現在）'!$G:$I,3,FALSE))</f>
        <v/>
      </c>
      <c r="H672" s="82" t="str">
        <f t="shared" si="34"/>
        <v/>
      </c>
      <c r="I672" s="99" t="str">
        <f>IF(B672=0,"",IF(ISERROR(VLOOKUP(E672,#REF!,2,FALSE)),"非該当","該当"))</f>
        <v/>
      </c>
      <c r="J672" s="99" t="str">
        <f t="shared" si="33"/>
        <v/>
      </c>
      <c r="K672" s="57">
        <f>①登録用リスト!C647</f>
        <v>0</v>
      </c>
      <c r="L672" s="51" t="e">
        <f>①登録用リスト!D647</f>
        <v>#N/A</v>
      </c>
    </row>
    <row r="673" spans="1:12" ht="17.25" customHeight="1" x14ac:dyDescent="0.15">
      <c r="A673" s="84">
        <v>640</v>
      </c>
      <c r="B673" s="87">
        <f>①登録用リスト!B648</f>
        <v>0</v>
      </c>
      <c r="C673" s="87" t="str">
        <f>IF(ISERROR(VLOOKUP(E673,'組合情報管理簿（R10927現在）'!$A:$G,7,FALSE)),"",VLOOKUP(E673,'組合情報管理簿（R10927現在）'!$A:$G,7,FALSE)&amp;"健康保険組合")</f>
        <v/>
      </c>
      <c r="D673" s="82" t="str">
        <f t="shared" si="32"/>
        <v/>
      </c>
      <c r="E673" s="103" t="str">
        <f>IF(ISERROR(VLOOKUP(B673,貼り付け用!$S:$V,4,FALSE)),"",VLOOKUP(B673,貼り付け用!$S:$V,4,FALSE))</f>
        <v/>
      </c>
      <c r="F673" s="87" t="e">
        <f>VLOOKUP(E673,'組合情報管理簿（R10927現在）'!$A:$G,7,FALSE)</f>
        <v>#N/A</v>
      </c>
      <c r="G673" s="103" t="str">
        <f>IF(ISERROR(VLOOKUP(F673,'組合情報管理簿（R10927現在）'!$G:$I,3,FALSE)),"",VLOOKUP(F673,'組合情報管理簿（R10927現在）'!$G:$I,3,FALSE))</f>
        <v/>
      </c>
      <c r="H673" s="82" t="str">
        <f t="shared" si="34"/>
        <v/>
      </c>
      <c r="I673" s="99" t="str">
        <f>IF(B673=0,"",IF(ISERROR(VLOOKUP(E673,#REF!,2,FALSE)),"非該当","該当"))</f>
        <v/>
      </c>
      <c r="J673" s="99" t="str">
        <f t="shared" si="33"/>
        <v/>
      </c>
      <c r="K673" s="57">
        <f>①登録用リスト!C648</f>
        <v>0</v>
      </c>
      <c r="L673" s="51" t="e">
        <f>①登録用リスト!D648</f>
        <v>#N/A</v>
      </c>
    </row>
    <row r="674" spans="1:12" ht="17.25" customHeight="1" x14ac:dyDescent="0.15">
      <c r="A674" s="84">
        <v>641</v>
      </c>
      <c r="B674" s="87">
        <f>①登録用リスト!B649</f>
        <v>0</v>
      </c>
      <c r="C674" s="87" t="str">
        <f>IF(ISERROR(VLOOKUP(E674,'組合情報管理簿（R10927現在）'!$A:$G,7,FALSE)),"",VLOOKUP(E674,'組合情報管理簿（R10927現在）'!$A:$G,7,FALSE)&amp;"健康保険組合")</f>
        <v/>
      </c>
      <c r="D674" s="82" t="str">
        <f t="shared" ref="D674:D737" si="35">IF(B674=0,"",IF(B674=C674,TRUE,FALSE))</f>
        <v/>
      </c>
      <c r="E674" s="103" t="str">
        <f>IF(ISERROR(VLOOKUP(B674,貼り付け用!$S:$V,4,FALSE)),"",VLOOKUP(B674,貼り付け用!$S:$V,4,FALSE))</f>
        <v/>
      </c>
      <c r="F674" s="87" t="e">
        <f>VLOOKUP(E674,'組合情報管理簿（R10927現在）'!$A:$G,7,FALSE)</f>
        <v>#N/A</v>
      </c>
      <c r="G674" s="103" t="str">
        <f>IF(ISERROR(VLOOKUP(F674,'組合情報管理簿（R10927現在）'!$G:$I,3,FALSE)),"",VLOOKUP(F674,'組合情報管理簿（R10927現在）'!$G:$I,3,FALSE))</f>
        <v/>
      </c>
      <c r="H674" s="82" t="str">
        <f t="shared" si="34"/>
        <v/>
      </c>
      <c r="I674" s="99" t="str">
        <f>IF(B674=0,"",IF(ISERROR(VLOOKUP(E674,#REF!,2,FALSE)),"非該当","該当"))</f>
        <v/>
      </c>
      <c r="J674" s="99" t="str">
        <f t="shared" ref="J674:J737" si="36">IF(B674=0,"",COUNTIF($B$9:$B$1681,B674))</f>
        <v/>
      </c>
      <c r="K674" s="57">
        <f>①登録用リスト!C649</f>
        <v>0</v>
      </c>
      <c r="L674" s="51" t="e">
        <f>①登録用リスト!D649</f>
        <v>#N/A</v>
      </c>
    </row>
    <row r="675" spans="1:12" ht="17.25" customHeight="1" x14ac:dyDescent="0.15">
      <c r="A675" s="84">
        <v>642</v>
      </c>
      <c r="B675" s="87">
        <f>①登録用リスト!B650</f>
        <v>0</v>
      </c>
      <c r="C675" s="87" t="str">
        <f>IF(ISERROR(VLOOKUP(E675,'組合情報管理簿（R10927現在）'!$A:$G,7,FALSE)),"",VLOOKUP(E675,'組合情報管理簿（R10927現在）'!$A:$G,7,FALSE)&amp;"健康保険組合")</f>
        <v/>
      </c>
      <c r="D675" s="82" t="str">
        <f t="shared" si="35"/>
        <v/>
      </c>
      <c r="E675" s="103" t="str">
        <f>IF(ISERROR(VLOOKUP(B675,貼り付け用!$S:$V,4,FALSE)),"",VLOOKUP(B675,貼り付け用!$S:$V,4,FALSE))</f>
        <v/>
      </c>
      <c r="F675" s="87" t="e">
        <f>VLOOKUP(E675,'組合情報管理簿（R10927現在）'!$A:$G,7,FALSE)</f>
        <v>#N/A</v>
      </c>
      <c r="G675" s="103" t="str">
        <f>IF(ISERROR(VLOOKUP(F675,'組合情報管理簿（R10927現在）'!$G:$I,3,FALSE)),"",VLOOKUP(F675,'組合情報管理簿（R10927現在）'!$G:$I,3,FALSE))</f>
        <v/>
      </c>
      <c r="H675" s="82" t="str">
        <f t="shared" ref="H675:H738" si="37">IF(E675="","",IF(E675=G675,TRUE,FALSE))</f>
        <v/>
      </c>
      <c r="I675" s="99" t="str">
        <f>IF(B675=0,"",IF(ISERROR(VLOOKUP(E675,#REF!,2,FALSE)),"非該当","該当"))</f>
        <v/>
      </c>
      <c r="J675" s="99" t="str">
        <f t="shared" si="36"/>
        <v/>
      </c>
      <c r="K675" s="57">
        <f>①登録用リスト!C650</f>
        <v>0</v>
      </c>
      <c r="L675" s="51" t="e">
        <f>①登録用リスト!D650</f>
        <v>#N/A</v>
      </c>
    </row>
    <row r="676" spans="1:12" ht="17.25" customHeight="1" x14ac:dyDescent="0.15">
      <c r="A676" s="84">
        <v>643</v>
      </c>
      <c r="B676" s="87">
        <f>①登録用リスト!B651</f>
        <v>0</v>
      </c>
      <c r="C676" s="87" t="str">
        <f>IF(ISERROR(VLOOKUP(E676,'組合情報管理簿（R10927現在）'!$A:$G,7,FALSE)),"",VLOOKUP(E676,'組合情報管理簿（R10927現在）'!$A:$G,7,FALSE)&amp;"健康保険組合")</f>
        <v/>
      </c>
      <c r="D676" s="82" t="str">
        <f t="shared" si="35"/>
        <v/>
      </c>
      <c r="E676" s="103" t="str">
        <f>IF(ISERROR(VLOOKUP(B676,貼り付け用!$S:$V,4,FALSE)),"",VLOOKUP(B676,貼り付け用!$S:$V,4,FALSE))</f>
        <v/>
      </c>
      <c r="F676" s="87" t="e">
        <f>VLOOKUP(E676,'組合情報管理簿（R10927現在）'!$A:$G,7,FALSE)</f>
        <v>#N/A</v>
      </c>
      <c r="G676" s="103" t="str">
        <f>IF(ISERROR(VLOOKUP(F676,'組合情報管理簿（R10927現在）'!$G:$I,3,FALSE)),"",VLOOKUP(F676,'組合情報管理簿（R10927現在）'!$G:$I,3,FALSE))</f>
        <v/>
      </c>
      <c r="H676" s="82" t="str">
        <f t="shared" si="37"/>
        <v/>
      </c>
      <c r="I676" s="99" t="str">
        <f>IF(B676=0,"",IF(ISERROR(VLOOKUP(E676,#REF!,2,FALSE)),"非該当","該当"))</f>
        <v/>
      </c>
      <c r="J676" s="99" t="str">
        <f t="shared" si="36"/>
        <v/>
      </c>
      <c r="K676" s="57">
        <f>①登録用リスト!C651</f>
        <v>0</v>
      </c>
      <c r="L676" s="51" t="e">
        <f>①登録用リスト!D651</f>
        <v>#N/A</v>
      </c>
    </row>
    <row r="677" spans="1:12" ht="17.25" customHeight="1" x14ac:dyDescent="0.15">
      <c r="A677" s="84">
        <v>644</v>
      </c>
      <c r="B677" s="87">
        <f>①登録用リスト!B652</f>
        <v>0</v>
      </c>
      <c r="C677" s="87" t="str">
        <f>IF(ISERROR(VLOOKUP(E677,'組合情報管理簿（R10927現在）'!$A:$G,7,FALSE)),"",VLOOKUP(E677,'組合情報管理簿（R10927現在）'!$A:$G,7,FALSE)&amp;"健康保険組合")</f>
        <v/>
      </c>
      <c r="D677" s="82" t="str">
        <f t="shared" si="35"/>
        <v/>
      </c>
      <c r="E677" s="103" t="str">
        <f>IF(ISERROR(VLOOKUP(B677,貼り付け用!$S:$V,4,FALSE)),"",VLOOKUP(B677,貼り付け用!$S:$V,4,FALSE))</f>
        <v/>
      </c>
      <c r="F677" s="87" t="e">
        <f>VLOOKUP(E677,'組合情報管理簿（R10927現在）'!$A:$G,7,FALSE)</f>
        <v>#N/A</v>
      </c>
      <c r="G677" s="103" t="str">
        <f>IF(ISERROR(VLOOKUP(F677,'組合情報管理簿（R10927現在）'!$G:$I,3,FALSE)),"",VLOOKUP(F677,'組合情報管理簿（R10927現在）'!$G:$I,3,FALSE))</f>
        <v/>
      </c>
      <c r="H677" s="82" t="str">
        <f t="shared" si="37"/>
        <v/>
      </c>
      <c r="I677" s="99" t="str">
        <f>IF(B677=0,"",IF(ISERROR(VLOOKUP(E677,#REF!,2,FALSE)),"非該当","該当"))</f>
        <v/>
      </c>
      <c r="J677" s="99" t="str">
        <f t="shared" si="36"/>
        <v/>
      </c>
      <c r="K677" s="57">
        <f>①登録用リスト!C652</f>
        <v>0</v>
      </c>
      <c r="L677" s="51" t="e">
        <f>①登録用リスト!D652</f>
        <v>#N/A</v>
      </c>
    </row>
    <row r="678" spans="1:12" ht="17.25" customHeight="1" x14ac:dyDescent="0.15">
      <c r="A678" s="84">
        <v>645</v>
      </c>
      <c r="B678" s="87">
        <f>①登録用リスト!B653</f>
        <v>0</v>
      </c>
      <c r="C678" s="87" t="str">
        <f>IF(ISERROR(VLOOKUP(E678,'組合情報管理簿（R10927現在）'!$A:$G,7,FALSE)),"",VLOOKUP(E678,'組合情報管理簿（R10927現在）'!$A:$G,7,FALSE)&amp;"健康保険組合")</f>
        <v/>
      </c>
      <c r="D678" s="82" t="str">
        <f t="shared" si="35"/>
        <v/>
      </c>
      <c r="E678" s="103" t="str">
        <f>IF(ISERROR(VLOOKUP(B678,貼り付け用!$S:$V,4,FALSE)),"",VLOOKUP(B678,貼り付け用!$S:$V,4,FALSE))</f>
        <v/>
      </c>
      <c r="F678" s="87" t="e">
        <f>VLOOKUP(E678,'組合情報管理簿（R10927現在）'!$A:$G,7,FALSE)</f>
        <v>#N/A</v>
      </c>
      <c r="G678" s="103" t="str">
        <f>IF(ISERROR(VLOOKUP(F678,'組合情報管理簿（R10927現在）'!$G:$I,3,FALSE)),"",VLOOKUP(F678,'組合情報管理簿（R10927現在）'!$G:$I,3,FALSE))</f>
        <v/>
      </c>
      <c r="H678" s="82" t="str">
        <f t="shared" si="37"/>
        <v/>
      </c>
      <c r="I678" s="99" t="str">
        <f>IF(B678=0,"",IF(ISERROR(VLOOKUP(E678,#REF!,2,FALSE)),"非該当","該当"))</f>
        <v/>
      </c>
      <c r="J678" s="99" t="str">
        <f t="shared" si="36"/>
        <v/>
      </c>
      <c r="K678" s="57">
        <f>①登録用リスト!C653</f>
        <v>0</v>
      </c>
      <c r="L678" s="51" t="e">
        <f>①登録用リスト!D653</f>
        <v>#N/A</v>
      </c>
    </row>
    <row r="679" spans="1:12" ht="17.25" customHeight="1" x14ac:dyDescent="0.15">
      <c r="A679" s="84">
        <v>646</v>
      </c>
      <c r="B679" s="87">
        <f>①登録用リスト!B654</f>
        <v>0</v>
      </c>
      <c r="C679" s="87" t="str">
        <f>IF(ISERROR(VLOOKUP(E679,'組合情報管理簿（R10927現在）'!$A:$G,7,FALSE)),"",VLOOKUP(E679,'組合情報管理簿（R10927現在）'!$A:$G,7,FALSE)&amp;"健康保険組合")</f>
        <v/>
      </c>
      <c r="D679" s="82" t="str">
        <f t="shared" si="35"/>
        <v/>
      </c>
      <c r="E679" s="103" t="str">
        <f>IF(ISERROR(VLOOKUP(B679,貼り付け用!$S:$V,4,FALSE)),"",VLOOKUP(B679,貼り付け用!$S:$V,4,FALSE))</f>
        <v/>
      </c>
      <c r="F679" s="87" t="e">
        <f>VLOOKUP(E679,'組合情報管理簿（R10927現在）'!$A:$G,7,FALSE)</f>
        <v>#N/A</v>
      </c>
      <c r="G679" s="103" t="str">
        <f>IF(ISERROR(VLOOKUP(F679,'組合情報管理簿（R10927現在）'!$G:$I,3,FALSE)),"",VLOOKUP(F679,'組合情報管理簿（R10927現在）'!$G:$I,3,FALSE))</f>
        <v/>
      </c>
      <c r="H679" s="82" t="str">
        <f t="shared" si="37"/>
        <v/>
      </c>
      <c r="I679" s="99" t="str">
        <f>IF(B679=0,"",IF(ISERROR(VLOOKUP(E679,#REF!,2,FALSE)),"非該当","該当"))</f>
        <v/>
      </c>
      <c r="J679" s="99" t="str">
        <f t="shared" si="36"/>
        <v/>
      </c>
      <c r="K679" s="57">
        <f>①登録用リスト!C654</f>
        <v>0</v>
      </c>
      <c r="L679" s="51" t="e">
        <f>①登録用リスト!D654</f>
        <v>#N/A</v>
      </c>
    </row>
    <row r="680" spans="1:12" ht="17.25" customHeight="1" x14ac:dyDescent="0.15">
      <c r="A680" s="84">
        <v>647</v>
      </c>
      <c r="B680" s="87">
        <f>①登録用リスト!B655</f>
        <v>0</v>
      </c>
      <c r="C680" s="87" t="str">
        <f>IF(ISERROR(VLOOKUP(E680,'組合情報管理簿（R10927現在）'!$A:$G,7,FALSE)),"",VLOOKUP(E680,'組合情報管理簿（R10927現在）'!$A:$G,7,FALSE)&amp;"健康保険組合")</f>
        <v/>
      </c>
      <c r="D680" s="82" t="str">
        <f t="shared" si="35"/>
        <v/>
      </c>
      <c r="E680" s="103" t="str">
        <f>IF(ISERROR(VLOOKUP(B680,貼り付け用!$S:$V,4,FALSE)),"",VLOOKUP(B680,貼り付け用!$S:$V,4,FALSE))</f>
        <v/>
      </c>
      <c r="F680" s="87" t="e">
        <f>VLOOKUP(E680,'組合情報管理簿（R10927現在）'!$A:$G,7,FALSE)</f>
        <v>#N/A</v>
      </c>
      <c r="G680" s="103" t="str">
        <f>IF(ISERROR(VLOOKUP(F680,'組合情報管理簿（R10927現在）'!$G:$I,3,FALSE)),"",VLOOKUP(F680,'組合情報管理簿（R10927現在）'!$G:$I,3,FALSE))</f>
        <v/>
      </c>
      <c r="H680" s="82" t="str">
        <f t="shared" si="37"/>
        <v/>
      </c>
      <c r="I680" s="99" t="str">
        <f>IF(B680=0,"",IF(ISERROR(VLOOKUP(E680,#REF!,2,FALSE)),"非該当","該当"))</f>
        <v/>
      </c>
      <c r="J680" s="99" t="str">
        <f t="shared" si="36"/>
        <v/>
      </c>
      <c r="K680" s="57">
        <f>①登録用リスト!C655</f>
        <v>0</v>
      </c>
      <c r="L680" s="51" t="e">
        <f>①登録用リスト!D655</f>
        <v>#N/A</v>
      </c>
    </row>
    <row r="681" spans="1:12" ht="17.25" customHeight="1" x14ac:dyDescent="0.15">
      <c r="A681" s="84">
        <v>648</v>
      </c>
      <c r="B681" s="87">
        <f>①登録用リスト!B656</f>
        <v>0</v>
      </c>
      <c r="C681" s="87" t="str">
        <f>IF(ISERROR(VLOOKUP(E681,'組合情報管理簿（R10927現在）'!$A:$G,7,FALSE)),"",VLOOKUP(E681,'組合情報管理簿（R10927現在）'!$A:$G,7,FALSE)&amp;"健康保険組合")</f>
        <v/>
      </c>
      <c r="D681" s="82" t="str">
        <f t="shared" si="35"/>
        <v/>
      </c>
      <c r="E681" s="103" t="str">
        <f>IF(ISERROR(VLOOKUP(B681,貼り付け用!$S:$V,4,FALSE)),"",VLOOKUP(B681,貼り付け用!$S:$V,4,FALSE))</f>
        <v/>
      </c>
      <c r="F681" s="87" t="e">
        <f>VLOOKUP(E681,'組合情報管理簿（R10927現在）'!$A:$G,7,FALSE)</f>
        <v>#N/A</v>
      </c>
      <c r="G681" s="103" t="str">
        <f>IF(ISERROR(VLOOKUP(F681,'組合情報管理簿（R10927現在）'!$G:$I,3,FALSE)),"",VLOOKUP(F681,'組合情報管理簿（R10927現在）'!$G:$I,3,FALSE))</f>
        <v/>
      </c>
      <c r="H681" s="82" t="str">
        <f t="shared" si="37"/>
        <v/>
      </c>
      <c r="I681" s="99" t="str">
        <f>IF(B681=0,"",IF(ISERROR(VLOOKUP(E681,#REF!,2,FALSE)),"非該当","該当"))</f>
        <v/>
      </c>
      <c r="J681" s="99" t="str">
        <f t="shared" si="36"/>
        <v/>
      </c>
      <c r="K681" s="57">
        <f>①登録用リスト!C656</f>
        <v>0</v>
      </c>
      <c r="L681" s="51" t="e">
        <f>①登録用リスト!D656</f>
        <v>#N/A</v>
      </c>
    </row>
    <row r="682" spans="1:12" ht="17.25" customHeight="1" x14ac:dyDescent="0.15">
      <c r="A682" s="84">
        <v>649</v>
      </c>
      <c r="B682" s="87">
        <f>①登録用リスト!B657</f>
        <v>0</v>
      </c>
      <c r="C682" s="87" t="str">
        <f>IF(ISERROR(VLOOKUP(E682,'組合情報管理簿（R10927現在）'!$A:$G,7,FALSE)),"",VLOOKUP(E682,'組合情報管理簿（R10927現在）'!$A:$G,7,FALSE)&amp;"健康保険組合")</f>
        <v/>
      </c>
      <c r="D682" s="82" t="str">
        <f t="shared" si="35"/>
        <v/>
      </c>
      <c r="E682" s="103" t="str">
        <f>IF(ISERROR(VLOOKUP(B682,貼り付け用!$S:$V,4,FALSE)),"",VLOOKUP(B682,貼り付け用!$S:$V,4,FALSE))</f>
        <v/>
      </c>
      <c r="F682" s="87" t="e">
        <f>VLOOKUP(E682,'組合情報管理簿（R10927現在）'!$A:$G,7,FALSE)</f>
        <v>#N/A</v>
      </c>
      <c r="G682" s="103" t="str">
        <f>IF(ISERROR(VLOOKUP(F682,'組合情報管理簿（R10927現在）'!$G:$I,3,FALSE)),"",VLOOKUP(F682,'組合情報管理簿（R10927現在）'!$G:$I,3,FALSE))</f>
        <v/>
      </c>
      <c r="H682" s="82" t="str">
        <f t="shared" si="37"/>
        <v/>
      </c>
      <c r="I682" s="99" t="str">
        <f>IF(B682=0,"",IF(ISERROR(VLOOKUP(E682,#REF!,2,FALSE)),"非該当","該当"))</f>
        <v/>
      </c>
      <c r="J682" s="99" t="str">
        <f t="shared" si="36"/>
        <v/>
      </c>
      <c r="K682" s="57">
        <f>①登録用リスト!C657</f>
        <v>0</v>
      </c>
      <c r="L682" s="51" t="e">
        <f>①登録用リスト!D657</f>
        <v>#N/A</v>
      </c>
    </row>
    <row r="683" spans="1:12" ht="17.25" customHeight="1" x14ac:dyDescent="0.15">
      <c r="A683" s="84">
        <v>650</v>
      </c>
      <c r="B683" s="87">
        <f>①登録用リスト!B658</f>
        <v>0</v>
      </c>
      <c r="C683" s="87" t="str">
        <f>IF(ISERROR(VLOOKUP(E683,'組合情報管理簿（R10927現在）'!$A:$G,7,FALSE)),"",VLOOKUP(E683,'組合情報管理簿（R10927現在）'!$A:$G,7,FALSE)&amp;"健康保険組合")</f>
        <v/>
      </c>
      <c r="D683" s="82" t="str">
        <f t="shared" si="35"/>
        <v/>
      </c>
      <c r="E683" s="103" t="str">
        <f>IF(ISERROR(VLOOKUP(B683,貼り付け用!$S:$V,4,FALSE)),"",VLOOKUP(B683,貼り付け用!$S:$V,4,FALSE))</f>
        <v/>
      </c>
      <c r="F683" s="87" t="e">
        <f>VLOOKUP(E683,'組合情報管理簿（R10927現在）'!$A:$G,7,FALSE)</f>
        <v>#N/A</v>
      </c>
      <c r="G683" s="103" t="str">
        <f>IF(ISERROR(VLOOKUP(F683,'組合情報管理簿（R10927現在）'!$G:$I,3,FALSE)),"",VLOOKUP(F683,'組合情報管理簿（R10927現在）'!$G:$I,3,FALSE))</f>
        <v/>
      </c>
      <c r="H683" s="82" t="str">
        <f t="shared" si="37"/>
        <v/>
      </c>
      <c r="I683" s="99" t="str">
        <f>IF(B683=0,"",IF(ISERROR(VLOOKUP(E683,#REF!,2,FALSE)),"非該当","該当"))</f>
        <v/>
      </c>
      <c r="J683" s="99" t="str">
        <f t="shared" si="36"/>
        <v/>
      </c>
      <c r="K683" s="57">
        <f>①登録用リスト!C658</f>
        <v>0</v>
      </c>
      <c r="L683" s="51" t="e">
        <f>①登録用リスト!D658</f>
        <v>#N/A</v>
      </c>
    </row>
    <row r="684" spans="1:12" ht="17.25" customHeight="1" x14ac:dyDescent="0.15">
      <c r="A684" s="84">
        <v>651</v>
      </c>
      <c r="B684" s="87">
        <f>①登録用リスト!B659</f>
        <v>0</v>
      </c>
      <c r="C684" s="87" t="str">
        <f>IF(ISERROR(VLOOKUP(E684,'組合情報管理簿（R10927現在）'!$A:$G,7,FALSE)),"",VLOOKUP(E684,'組合情報管理簿（R10927現在）'!$A:$G,7,FALSE)&amp;"健康保険組合")</f>
        <v/>
      </c>
      <c r="D684" s="82" t="str">
        <f t="shared" si="35"/>
        <v/>
      </c>
      <c r="E684" s="103" t="str">
        <f>IF(ISERROR(VLOOKUP(B684,貼り付け用!$S:$V,4,FALSE)),"",VLOOKUP(B684,貼り付け用!$S:$V,4,FALSE))</f>
        <v/>
      </c>
      <c r="F684" s="87" t="e">
        <f>VLOOKUP(E684,'組合情報管理簿（R10927現在）'!$A:$G,7,FALSE)</f>
        <v>#N/A</v>
      </c>
      <c r="G684" s="103" t="str">
        <f>IF(ISERROR(VLOOKUP(F684,'組合情報管理簿（R10927現在）'!$G:$I,3,FALSE)),"",VLOOKUP(F684,'組合情報管理簿（R10927現在）'!$G:$I,3,FALSE))</f>
        <v/>
      </c>
      <c r="H684" s="82" t="str">
        <f t="shared" si="37"/>
        <v/>
      </c>
      <c r="I684" s="99" t="str">
        <f>IF(B684=0,"",IF(ISERROR(VLOOKUP(E684,#REF!,2,FALSE)),"非該当","該当"))</f>
        <v/>
      </c>
      <c r="J684" s="99" t="str">
        <f t="shared" si="36"/>
        <v/>
      </c>
      <c r="K684" s="57">
        <f>①登録用リスト!C659</f>
        <v>0</v>
      </c>
      <c r="L684" s="51" t="e">
        <f>①登録用リスト!D659</f>
        <v>#N/A</v>
      </c>
    </row>
    <row r="685" spans="1:12" ht="17.25" customHeight="1" x14ac:dyDescent="0.15">
      <c r="A685" s="84">
        <v>652</v>
      </c>
      <c r="B685" s="87">
        <f>①登録用リスト!B660</f>
        <v>0</v>
      </c>
      <c r="C685" s="87" t="str">
        <f>IF(ISERROR(VLOOKUP(E685,'組合情報管理簿（R10927現在）'!$A:$G,7,FALSE)),"",VLOOKUP(E685,'組合情報管理簿（R10927現在）'!$A:$G,7,FALSE)&amp;"健康保険組合")</f>
        <v/>
      </c>
      <c r="D685" s="82" t="str">
        <f t="shared" si="35"/>
        <v/>
      </c>
      <c r="E685" s="103" t="str">
        <f>IF(ISERROR(VLOOKUP(B685,貼り付け用!$S:$V,4,FALSE)),"",VLOOKUP(B685,貼り付け用!$S:$V,4,FALSE))</f>
        <v/>
      </c>
      <c r="F685" s="87" t="e">
        <f>VLOOKUP(E685,'組合情報管理簿（R10927現在）'!$A:$G,7,FALSE)</f>
        <v>#N/A</v>
      </c>
      <c r="G685" s="103" t="str">
        <f>IF(ISERROR(VLOOKUP(F685,'組合情報管理簿（R10927現在）'!$G:$I,3,FALSE)),"",VLOOKUP(F685,'組合情報管理簿（R10927現在）'!$G:$I,3,FALSE))</f>
        <v/>
      </c>
      <c r="H685" s="82" t="str">
        <f t="shared" si="37"/>
        <v/>
      </c>
      <c r="I685" s="99" t="str">
        <f>IF(B685=0,"",IF(ISERROR(VLOOKUP(E685,#REF!,2,FALSE)),"非該当","該当"))</f>
        <v/>
      </c>
      <c r="J685" s="99" t="str">
        <f t="shared" si="36"/>
        <v/>
      </c>
      <c r="K685" s="57">
        <f>①登録用リスト!C660</f>
        <v>0</v>
      </c>
      <c r="L685" s="51" t="e">
        <f>①登録用リスト!D660</f>
        <v>#N/A</v>
      </c>
    </row>
    <row r="686" spans="1:12" ht="17.25" customHeight="1" x14ac:dyDescent="0.15">
      <c r="A686" s="84">
        <v>653</v>
      </c>
      <c r="B686" s="87">
        <f>①登録用リスト!B661</f>
        <v>0</v>
      </c>
      <c r="C686" s="87" t="str">
        <f>IF(ISERROR(VLOOKUP(E686,'組合情報管理簿（R10927現在）'!$A:$G,7,FALSE)),"",VLOOKUP(E686,'組合情報管理簿（R10927現在）'!$A:$G,7,FALSE)&amp;"健康保険組合")</f>
        <v/>
      </c>
      <c r="D686" s="82" t="str">
        <f t="shared" si="35"/>
        <v/>
      </c>
      <c r="E686" s="103" t="str">
        <f>IF(ISERROR(VLOOKUP(B686,貼り付け用!$S:$V,4,FALSE)),"",VLOOKUP(B686,貼り付け用!$S:$V,4,FALSE))</f>
        <v/>
      </c>
      <c r="F686" s="87" t="e">
        <f>VLOOKUP(E686,'組合情報管理簿（R10927現在）'!$A:$G,7,FALSE)</f>
        <v>#N/A</v>
      </c>
      <c r="G686" s="103" t="str">
        <f>IF(ISERROR(VLOOKUP(F686,'組合情報管理簿（R10927現在）'!$G:$I,3,FALSE)),"",VLOOKUP(F686,'組合情報管理簿（R10927現在）'!$G:$I,3,FALSE))</f>
        <v/>
      </c>
      <c r="H686" s="82" t="str">
        <f t="shared" si="37"/>
        <v/>
      </c>
      <c r="I686" s="99" t="str">
        <f>IF(B686=0,"",IF(ISERROR(VLOOKUP(E686,#REF!,2,FALSE)),"非該当","該当"))</f>
        <v/>
      </c>
      <c r="J686" s="99" t="str">
        <f t="shared" si="36"/>
        <v/>
      </c>
      <c r="K686" s="57">
        <f>①登録用リスト!C661</f>
        <v>0</v>
      </c>
      <c r="L686" s="51" t="e">
        <f>①登録用リスト!D661</f>
        <v>#N/A</v>
      </c>
    </row>
    <row r="687" spans="1:12" ht="17.25" customHeight="1" x14ac:dyDescent="0.15">
      <c r="A687" s="84">
        <v>654</v>
      </c>
      <c r="B687" s="87">
        <f>①登録用リスト!B662</f>
        <v>0</v>
      </c>
      <c r="C687" s="87" t="str">
        <f>IF(ISERROR(VLOOKUP(E687,'組合情報管理簿（R10927現在）'!$A:$G,7,FALSE)),"",VLOOKUP(E687,'組合情報管理簿（R10927現在）'!$A:$G,7,FALSE)&amp;"健康保険組合")</f>
        <v/>
      </c>
      <c r="D687" s="82" t="str">
        <f t="shared" si="35"/>
        <v/>
      </c>
      <c r="E687" s="103" t="str">
        <f>IF(ISERROR(VLOOKUP(B687,貼り付け用!$S:$V,4,FALSE)),"",VLOOKUP(B687,貼り付け用!$S:$V,4,FALSE))</f>
        <v/>
      </c>
      <c r="F687" s="87" t="e">
        <f>VLOOKUP(E687,'組合情報管理簿（R10927現在）'!$A:$G,7,FALSE)</f>
        <v>#N/A</v>
      </c>
      <c r="G687" s="103" t="str">
        <f>IF(ISERROR(VLOOKUP(F687,'組合情報管理簿（R10927現在）'!$G:$I,3,FALSE)),"",VLOOKUP(F687,'組合情報管理簿（R10927現在）'!$G:$I,3,FALSE))</f>
        <v/>
      </c>
      <c r="H687" s="82" t="str">
        <f t="shared" si="37"/>
        <v/>
      </c>
      <c r="I687" s="99" t="str">
        <f>IF(B687=0,"",IF(ISERROR(VLOOKUP(E687,#REF!,2,FALSE)),"非該当","該当"))</f>
        <v/>
      </c>
      <c r="J687" s="99" t="str">
        <f t="shared" si="36"/>
        <v/>
      </c>
      <c r="K687" s="57">
        <f>①登録用リスト!C662</f>
        <v>0</v>
      </c>
      <c r="L687" s="51" t="e">
        <f>①登録用リスト!D662</f>
        <v>#N/A</v>
      </c>
    </row>
    <row r="688" spans="1:12" ht="17.25" customHeight="1" x14ac:dyDescent="0.15">
      <c r="A688" s="84">
        <v>655</v>
      </c>
      <c r="B688" s="87">
        <f>①登録用リスト!B663</f>
        <v>0</v>
      </c>
      <c r="C688" s="87" t="str">
        <f>IF(ISERROR(VLOOKUP(E688,'組合情報管理簿（R10927現在）'!$A:$G,7,FALSE)),"",VLOOKUP(E688,'組合情報管理簿（R10927現在）'!$A:$G,7,FALSE)&amp;"健康保険組合")</f>
        <v/>
      </c>
      <c r="D688" s="82" t="str">
        <f t="shared" si="35"/>
        <v/>
      </c>
      <c r="E688" s="103" t="str">
        <f>IF(ISERROR(VLOOKUP(B688,貼り付け用!$S:$V,4,FALSE)),"",VLOOKUP(B688,貼り付け用!$S:$V,4,FALSE))</f>
        <v/>
      </c>
      <c r="F688" s="87" t="e">
        <f>VLOOKUP(E688,'組合情報管理簿（R10927現在）'!$A:$G,7,FALSE)</f>
        <v>#N/A</v>
      </c>
      <c r="G688" s="103" t="str">
        <f>IF(ISERROR(VLOOKUP(F688,'組合情報管理簿（R10927現在）'!$G:$I,3,FALSE)),"",VLOOKUP(F688,'組合情報管理簿（R10927現在）'!$G:$I,3,FALSE))</f>
        <v/>
      </c>
      <c r="H688" s="82" t="str">
        <f t="shared" si="37"/>
        <v/>
      </c>
      <c r="I688" s="99" t="str">
        <f>IF(B688=0,"",IF(ISERROR(VLOOKUP(E688,#REF!,2,FALSE)),"非該当","該当"))</f>
        <v/>
      </c>
      <c r="J688" s="99" t="str">
        <f t="shared" si="36"/>
        <v/>
      </c>
      <c r="K688" s="57">
        <f>①登録用リスト!C663</f>
        <v>0</v>
      </c>
      <c r="L688" s="51" t="e">
        <f>①登録用リスト!D663</f>
        <v>#N/A</v>
      </c>
    </row>
    <row r="689" spans="1:12" ht="17.25" customHeight="1" x14ac:dyDescent="0.15">
      <c r="A689" s="84">
        <v>656</v>
      </c>
      <c r="B689" s="87">
        <f>①登録用リスト!B664</f>
        <v>0</v>
      </c>
      <c r="C689" s="87" t="str">
        <f>IF(ISERROR(VLOOKUP(E689,'組合情報管理簿（R10927現在）'!$A:$G,7,FALSE)),"",VLOOKUP(E689,'組合情報管理簿（R10927現在）'!$A:$G,7,FALSE)&amp;"健康保険組合")</f>
        <v/>
      </c>
      <c r="D689" s="82" t="str">
        <f t="shared" si="35"/>
        <v/>
      </c>
      <c r="E689" s="103" t="str">
        <f>IF(ISERROR(VLOOKUP(B689,貼り付け用!$S:$V,4,FALSE)),"",VLOOKUP(B689,貼り付け用!$S:$V,4,FALSE))</f>
        <v/>
      </c>
      <c r="F689" s="87" t="e">
        <f>VLOOKUP(E689,'組合情報管理簿（R10927現在）'!$A:$G,7,FALSE)</f>
        <v>#N/A</v>
      </c>
      <c r="G689" s="103" t="str">
        <f>IF(ISERROR(VLOOKUP(F689,'組合情報管理簿（R10927現在）'!$G:$I,3,FALSE)),"",VLOOKUP(F689,'組合情報管理簿（R10927現在）'!$G:$I,3,FALSE))</f>
        <v/>
      </c>
      <c r="H689" s="82" t="str">
        <f t="shared" si="37"/>
        <v/>
      </c>
      <c r="I689" s="99" t="str">
        <f>IF(B689=0,"",IF(ISERROR(VLOOKUP(E689,#REF!,2,FALSE)),"非該当","該当"))</f>
        <v/>
      </c>
      <c r="J689" s="99" t="str">
        <f t="shared" si="36"/>
        <v/>
      </c>
      <c r="K689" s="57">
        <f>①登録用リスト!C664</f>
        <v>0</v>
      </c>
      <c r="L689" s="51" t="e">
        <f>①登録用リスト!D664</f>
        <v>#N/A</v>
      </c>
    </row>
    <row r="690" spans="1:12" ht="17.25" customHeight="1" x14ac:dyDescent="0.15">
      <c r="A690" s="84">
        <v>657</v>
      </c>
      <c r="B690" s="87">
        <f>①登録用リスト!B665</f>
        <v>0</v>
      </c>
      <c r="C690" s="87" t="str">
        <f>IF(ISERROR(VLOOKUP(E690,'組合情報管理簿（R10927現在）'!$A:$G,7,FALSE)),"",VLOOKUP(E690,'組合情報管理簿（R10927現在）'!$A:$G,7,FALSE)&amp;"健康保険組合")</f>
        <v/>
      </c>
      <c r="D690" s="82" t="str">
        <f t="shared" si="35"/>
        <v/>
      </c>
      <c r="E690" s="103" t="str">
        <f>IF(ISERROR(VLOOKUP(B690,貼り付け用!$S:$V,4,FALSE)),"",VLOOKUP(B690,貼り付け用!$S:$V,4,FALSE))</f>
        <v/>
      </c>
      <c r="F690" s="87" t="e">
        <f>VLOOKUP(E690,'組合情報管理簿（R10927現在）'!$A:$G,7,FALSE)</f>
        <v>#N/A</v>
      </c>
      <c r="G690" s="103" t="str">
        <f>IF(ISERROR(VLOOKUP(F690,'組合情報管理簿（R10927現在）'!$G:$I,3,FALSE)),"",VLOOKUP(F690,'組合情報管理簿（R10927現在）'!$G:$I,3,FALSE))</f>
        <v/>
      </c>
      <c r="H690" s="82" t="str">
        <f t="shared" si="37"/>
        <v/>
      </c>
      <c r="I690" s="99" t="str">
        <f>IF(B690=0,"",IF(ISERROR(VLOOKUP(E690,#REF!,2,FALSE)),"非該当","該当"))</f>
        <v/>
      </c>
      <c r="J690" s="99" t="str">
        <f t="shared" si="36"/>
        <v/>
      </c>
      <c r="K690" s="57">
        <f>①登録用リスト!C665</f>
        <v>0</v>
      </c>
      <c r="L690" s="51" t="e">
        <f>①登録用リスト!D665</f>
        <v>#N/A</v>
      </c>
    </row>
    <row r="691" spans="1:12" ht="17.25" customHeight="1" x14ac:dyDescent="0.15">
      <c r="A691" s="84">
        <v>658</v>
      </c>
      <c r="B691" s="87">
        <f>①登録用リスト!B666</f>
        <v>0</v>
      </c>
      <c r="C691" s="87" t="str">
        <f>IF(ISERROR(VLOOKUP(E691,'組合情報管理簿（R10927現在）'!$A:$G,7,FALSE)),"",VLOOKUP(E691,'組合情報管理簿（R10927現在）'!$A:$G,7,FALSE)&amp;"健康保険組合")</f>
        <v/>
      </c>
      <c r="D691" s="82" t="str">
        <f t="shared" si="35"/>
        <v/>
      </c>
      <c r="E691" s="103" t="str">
        <f>IF(ISERROR(VLOOKUP(B691,貼り付け用!$S:$V,4,FALSE)),"",VLOOKUP(B691,貼り付け用!$S:$V,4,FALSE))</f>
        <v/>
      </c>
      <c r="F691" s="87" t="e">
        <f>VLOOKUP(E691,'組合情報管理簿（R10927現在）'!$A:$G,7,FALSE)</f>
        <v>#N/A</v>
      </c>
      <c r="G691" s="103" t="str">
        <f>IF(ISERROR(VLOOKUP(F691,'組合情報管理簿（R10927現在）'!$G:$I,3,FALSE)),"",VLOOKUP(F691,'組合情報管理簿（R10927現在）'!$G:$I,3,FALSE))</f>
        <v/>
      </c>
      <c r="H691" s="82" t="str">
        <f t="shared" si="37"/>
        <v/>
      </c>
      <c r="I691" s="99" t="str">
        <f>IF(B691=0,"",IF(ISERROR(VLOOKUP(E691,#REF!,2,FALSE)),"非該当","該当"))</f>
        <v/>
      </c>
      <c r="J691" s="99" t="str">
        <f t="shared" si="36"/>
        <v/>
      </c>
      <c r="K691" s="57">
        <f>①登録用リスト!C666</f>
        <v>0</v>
      </c>
      <c r="L691" s="51" t="e">
        <f>①登録用リスト!D666</f>
        <v>#N/A</v>
      </c>
    </row>
    <row r="692" spans="1:12" ht="17.25" customHeight="1" x14ac:dyDescent="0.15">
      <c r="A692" s="84">
        <v>659</v>
      </c>
      <c r="B692" s="87">
        <f>①登録用リスト!B667</f>
        <v>0</v>
      </c>
      <c r="C692" s="87" t="str">
        <f>IF(ISERROR(VLOOKUP(E692,'組合情報管理簿（R10927現在）'!$A:$G,7,FALSE)),"",VLOOKUP(E692,'組合情報管理簿（R10927現在）'!$A:$G,7,FALSE)&amp;"健康保険組合")</f>
        <v/>
      </c>
      <c r="D692" s="82" t="str">
        <f t="shared" si="35"/>
        <v/>
      </c>
      <c r="E692" s="103" t="str">
        <f>IF(ISERROR(VLOOKUP(B692,貼り付け用!$S:$V,4,FALSE)),"",VLOOKUP(B692,貼り付け用!$S:$V,4,FALSE))</f>
        <v/>
      </c>
      <c r="F692" s="87" t="e">
        <f>VLOOKUP(E692,'組合情報管理簿（R10927現在）'!$A:$G,7,FALSE)</f>
        <v>#N/A</v>
      </c>
      <c r="G692" s="103" t="str">
        <f>IF(ISERROR(VLOOKUP(F692,'組合情報管理簿（R10927現在）'!$G:$I,3,FALSE)),"",VLOOKUP(F692,'組合情報管理簿（R10927現在）'!$G:$I,3,FALSE))</f>
        <v/>
      </c>
      <c r="H692" s="82" t="str">
        <f t="shared" si="37"/>
        <v/>
      </c>
      <c r="I692" s="99" t="str">
        <f>IF(B692=0,"",IF(ISERROR(VLOOKUP(E692,#REF!,2,FALSE)),"非該当","該当"))</f>
        <v/>
      </c>
      <c r="J692" s="99" t="str">
        <f t="shared" si="36"/>
        <v/>
      </c>
      <c r="K692" s="57">
        <f>①登録用リスト!C667</f>
        <v>0</v>
      </c>
      <c r="L692" s="51" t="e">
        <f>①登録用リスト!D667</f>
        <v>#N/A</v>
      </c>
    </row>
    <row r="693" spans="1:12" ht="17.25" customHeight="1" x14ac:dyDescent="0.15">
      <c r="A693" s="84">
        <v>660</v>
      </c>
      <c r="B693" s="87">
        <f>①登録用リスト!B668</f>
        <v>0</v>
      </c>
      <c r="C693" s="87" t="str">
        <f>IF(ISERROR(VLOOKUP(E693,'組合情報管理簿（R10927現在）'!$A:$G,7,FALSE)),"",VLOOKUP(E693,'組合情報管理簿（R10927現在）'!$A:$G,7,FALSE)&amp;"健康保険組合")</f>
        <v/>
      </c>
      <c r="D693" s="82" t="str">
        <f t="shared" si="35"/>
        <v/>
      </c>
      <c r="E693" s="103" t="str">
        <f>IF(ISERROR(VLOOKUP(B693,貼り付け用!$S:$V,4,FALSE)),"",VLOOKUP(B693,貼り付け用!$S:$V,4,FALSE))</f>
        <v/>
      </c>
      <c r="F693" s="87" t="e">
        <f>VLOOKUP(E693,'組合情報管理簿（R10927現在）'!$A:$G,7,FALSE)</f>
        <v>#N/A</v>
      </c>
      <c r="G693" s="103" t="str">
        <f>IF(ISERROR(VLOOKUP(F693,'組合情報管理簿（R10927現在）'!$G:$I,3,FALSE)),"",VLOOKUP(F693,'組合情報管理簿（R10927現在）'!$G:$I,3,FALSE))</f>
        <v/>
      </c>
      <c r="H693" s="82" t="str">
        <f t="shared" si="37"/>
        <v/>
      </c>
      <c r="I693" s="99" t="str">
        <f>IF(B693=0,"",IF(ISERROR(VLOOKUP(E693,#REF!,2,FALSE)),"非該当","該当"))</f>
        <v/>
      </c>
      <c r="J693" s="99" t="str">
        <f t="shared" si="36"/>
        <v/>
      </c>
      <c r="K693" s="57">
        <f>①登録用リスト!C668</f>
        <v>0</v>
      </c>
      <c r="L693" s="51" t="e">
        <f>①登録用リスト!D668</f>
        <v>#N/A</v>
      </c>
    </row>
    <row r="694" spans="1:12" ht="17.25" customHeight="1" x14ac:dyDescent="0.15">
      <c r="A694" s="84">
        <v>661</v>
      </c>
      <c r="B694" s="87">
        <f>①登録用リスト!B669</f>
        <v>0</v>
      </c>
      <c r="C694" s="87" t="str">
        <f>IF(ISERROR(VLOOKUP(E694,'組合情報管理簿（R10927現在）'!$A:$G,7,FALSE)),"",VLOOKUP(E694,'組合情報管理簿（R10927現在）'!$A:$G,7,FALSE)&amp;"健康保険組合")</f>
        <v/>
      </c>
      <c r="D694" s="82" t="str">
        <f t="shared" si="35"/>
        <v/>
      </c>
      <c r="E694" s="103" t="str">
        <f>IF(ISERROR(VLOOKUP(B694,貼り付け用!$S:$V,4,FALSE)),"",VLOOKUP(B694,貼り付け用!$S:$V,4,FALSE))</f>
        <v/>
      </c>
      <c r="F694" s="87" t="e">
        <f>VLOOKUP(E694,'組合情報管理簿（R10927現在）'!$A:$G,7,FALSE)</f>
        <v>#N/A</v>
      </c>
      <c r="G694" s="103" t="str">
        <f>IF(ISERROR(VLOOKUP(F694,'組合情報管理簿（R10927現在）'!$G:$I,3,FALSE)),"",VLOOKUP(F694,'組合情報管理簿（R10927現在）'!$G:$I,3,FALSE))</f>
        <v/>
      </c>
      <c r="H694" s="82" t="str">
        <f t="shared" si="37"/>
        <v/>
      </c>
      <c r="I694" s="99" t="str">
        <f>IF(B694=0,"",IF(ISERROR(VLOOKUP(E694,#REF!,2,FALSE)),"非該当","該当"))</f>
        <v/>
      </c>
      <c r="J694" s="99" t="str">
        <f t="shared" si="36"/>
        <v/>
      </c>
      <c r="K694" s="57">
        <f>①登録用リスト!C669</f>
        <v>0</v>
      </c>
      <c r="L694" s="51" t="e">
        <f>①登録用リスト!D669</f>
        <v>#N/A</v>
      </c>
    </row>
    <row r="695" spans="1:12" ht="17.25" customHeight="1" x14ac:dyDescent="0.15">
      <c r="A695" s="84">
        <v>662</v>
      </c>
      <c r="B695" s="87">
        <f>①登録用リスト!B670</f>
        <v>0</v>
      </c>
      <c r="C695" s="87" t="str">
        <f>IF(ISERROR(VLOOKUP(E695,'組合情報管理簿（R10927現在）'!$A:$G,7,FALSE)),"",VLOOKUP(E695,'組合情報管理簿（R10927現在）'!$A:$G,7,FALSE)&amp;"健康保険組合")</f>
        <v/>
      </c>
      <c r="D695" s="82" t="str">
        <f t="shared" si="35"/>
        <v/>
      </c>
      <c r="E695" s="103" t="str">
        <f>IF(ISERROR(VLOOKUP(B695,貼り付け用!$S:$V,4,FALSE)),"",VLOOKUP(B695,貼り付け用!$S:$V,4,FALSE))</f>
        <v/>
      </c>
      <c r="F695" s="87" t="e">
        <f>VLOOKUP(E695,'組合情報管理簿（R10927現在）'!$A:$G,7,FALSE)</f>
        <v>#N/A</v>
      </c>
      <c r="G695" s="103" t="str">
        <f>IF(ISERROR(VLOOKUP(F695,'組合情報管理簿（R10927現在）'!$G:$I,3,FALSE)),"",VLOOKUP(F695,'組合情報管理簿（R10927現在）'!$G:$I,3,FALSE))</f>
        <v/>
      </c>
      <c r="H695" s="82" t="str">
        <f t="shared" si="37"/>
        <v/>
      </c>
      <c r="I695" s="99" t="str">
        <f>IF(B695=0,"",IF(ISERROR(VLOOKUP(E695,#REF!,2,FALSE)),"非該当","該当"))</f>
        <v/>
      </c>
      <c r="J695" s="99" t="str">
        <f t="shared" si="36"/>
        <v/>
      </c>
      <c r="K695" s="57">
        <f>①登録用リスト!C670</f>
        <v>0</v>
      </c>
      <c r="L695" s="51" t="e">
        <f>①登録用リスト!D670</f>
        <v>#N/A</v>
      </c>
    </row>
    <row r="696" spans="1:12" ht="17.25" customHeight="1" x14ac:dyDescent="0.15">
      <c r="A696" s="84">
        <v>663</v>
      </c>
      <c r="B696" s="87">
        <f>①登録用リスト!B671</f>
        <v>0</v>
      </c>
      <c r="C696" s="87" t="str">
        <f>IF(ISERROR(VLOOKUP(E696,'組合情報管理簿（R10927現在）'!$A:$G,7,FALSE)),"",VLOOKUP(E696,'組合情報管理簿（R10927現在）'!$A:$G,7,FALSE)&amp;"健康保険組合")</f>
        <v/>
      </c>
      <c r="D696" s="82" t="str">
        <f t="shared" si="35"/>
        <v/>
      </c>
      <c r="E696" s="103" t="str">
        <f>IF(ISERROR(VLOOKUP(B696,貼り付け用!$S:$V,4,FALSE)),"",VLOOKUP(B696,貼り付け用!$S:$V,4,FALSE))</f>
        <v/>
      </c>
      <c r="F696" s="87" t="e">
        <f>VLOOKUP(E696,'組合情報管理簿（R10927現在）'!$A:$G,7,FALSE)</f>
        <v>#N/A</v>
      </c>
      <c r="G696" s="103" t="str">
        <f>IF(ISERROR(VLOOKUP(F696,'組合情報管理簿（R10927現在）'!$G:$I,3,FALSE)),"",VLOOKUP(F696,'組合情報管理簿（R10927現在）'!$G:$I,3,FALSE))</f>
        <v/>
      </c>
      <c r="H696" s="82" t="str">
        <f t="shared" si="37"/>
        <v/>
      </c>
      <c r="I696" s="99" t="str">
        <f>IF(B696=0,"",IF(ISERROR(VLOOKUP(E696,#REF!,2,FALSE)),"非該当","該当"))</f>
        <v/>
      </c>
      <c r="J696" s="99" t="str">
        <f t="shared" si="36"/>
        <v/>
      </c>
      <c r="K696" s="57">
        <f>①登録用リスト!C671</f>
        <v>0</v>
      </c>
      <c r="L696" s="51" t="e">
        <f>①登録用リスト!D671</f>
        <v>#N/A</v>
      </c>
    </row>
    <row r="697" spans="1:12" ht="17.25" customHeight="1" x14ac:dyDescent="0.15">
      <c r="A697" s="84">
        <v>664</v>
      </c>
      <c r="B697" s="87">
        <f>①登録用リスト!B672</f>
        <v>0</v>
      </c>
      <c r="C697" s="87" t="str">
        <f>IF(ISERROR(VLOOKUP(E697,'組合情報管理簿（R10927現在）'!$A:$G,7,FALSE)),"",VLOOKUP(E697,'組合情報管理簿（R10927現在）'!$A:$G,7,FALSE)&amp;"健康保険組合")</f>
        <v/>
      </c>
      <c r="D697" s="82" t="str">
        <f t="shared" si="35"/>
        <v/>
      </c>
      <c r="E697" s="103" t="str">
        <f>IF(ISERROR(VLOOKUP(B697,貼り付け用!$S:$V,4,FALSE)),"",VLOOKUP(B697,貼り付け用!$S:$V,4,FALSE))</f>
        <v/>
      </c>
      <c r="F697" s="87" t="e">
        <f>VLOOKUP(E697,'組合情報管理簿（R10927現在）'!$A:$G,7,FALSE)</f>
        <v>#N/A</v>
      </c>
      <c r="G697" s="103" t="str">
        <f>IF(ISERROR(VLOOKUP(F697,'組合情報管理簿（R10927現在）'!$G:$I,3,FALSE)),"",VLOOKUP(F697,'組合情報管理簿（R10927現在）'!$G:$I,3,FALSE))</f>
        <v/>
      </c>
      <c r="H697" s="82" t="str">
        <f t="shared" si="37"/>
        <v/>
      </c>
      <c r="I697" s="99" t="str">
        <f>IF(B697=0,"",IF(ISERROR(VLOOKUP(E697,#REF!,2,FALSE)),"非該当","該当"))</f>
        <v/>
      </c>
      <c r="J697" s="99" t="str">
        <f t="shared" si="36"/>
        <v/>
      </c>
      <c r="K697" s="57">
        <f>①登録用リスト!C672</f>
        <v>0</v>
      </c>
      <c r="L697" s="51" t="e">
        <f>①登録用リスト!D672</f>
        <v>#N/A</v>
      </c>
    </row>
    <row r="698" spans="1:12" ht="17.25" customHeight="1" x14ac:dyDescent="0.15">
      <c r="A698" s="84">
        <v>665</v>
      </c>
      <c r="B698" s="87">
        <f>①登録用リスト!B673</f>
        <v>0</v>
      </c>
      <c r="C698" s="87" t="str">
        <f>IF(ISERROR(VLOOKUP(E698,'組合情報管理簿（R10927現在）'!$A:$G,7,FALSE)),"",VLOOKUP(E698,'組合情報管理簿（R10927現在）'!$A:$G,7,FALSE)&amp;"健康保険組合")</f>
        <v/>
      </c>
      <c r="D698" s="82" t="str">
        <f t="shared" si="35"/>
        <v/>
      </c>
      <c r="E698" s="103" t="str">
        <f>IF(ISERROR(VLOOKUP(B698,貼り付け用!$S:$V,4,FALSE)),"",VLOOKUP(B698,貼り付け用!$S:$V,4,FALSE))</f>
        <v/>
      </c>
      <c r="F698" s="87" t="e">
        <f>VLOOKUP(E698,'組合情報管理簿（R10927現在）'!$A:$G,7,FALSE)</f>
        <v>#N/A</v>
      </c>
      <c r="G698" s="103" t="str">
        <f>IF(ISERROR(VLOOKUP(F698,'組合情報管理簿（R10927現在）'!$G:$I,3,FALSE)),"",VLOOKUP(F698,'組合情報管理簿（R10927現在）'!$G:$I,3,FALSE))</f>
        <v/>
      </c>
      <c r="H698" s="82" t="str">
        <f t="shared" si="37"/>
        <v/>
      </c>
      <c r="I698" s="99" t="str">
        <f>IF(B698=0,"",IF(ISERROR(VLOOKUP(E698,#REF!,2,FALSE)),"非該当","該当"))</f>
        <v/>
      </c>
      <c r="J698" s="99" t="str">
        <f t="shared" si="36"/>
        <v/>
      </c>
      <c r="K698" s="57">
        <f>①登録用リスト!C673</f>
        <v>0</v>
      </c>
      <c r="L698" s="51" t="e">
        <f>①登録用リスト!D673</f>
        <v>#N/A</v>
      </c>
    </row>
    <row r="699" spans="1:12" ht="17.25" customHeight="1" x14ac:dyDescent="0.15">
      <c r="A699" s="84">
        <v>666</v>
      </c>
      <c r="B699" s="87">
        <f>①登録用リスト!B674</f>
        <v>0</v>
      </c>
      <c r="C699" s="87" t="str">
        <f>IF(ISERROR(VLOOKUP(E699,'組合情報管理簿（R10927現在）'!$A:$G,7,FALSE)),"",VLOOKUP(E699,'組合情報管理簿（R10927現在）'!$A:$G,7,FALSE)&amp;"健康保険組合")</f>
        <v/>
      </c>
      <c r="D699" s="82" t="str">
        <f t="shared" si="35"/>
        <v/>
      </c>
      <c r="E699" s="103" t="str">
        <f>IF(ISERROR(VLOOKUP(B699,貼り付け用!$S:$V,4,FALSE)),"",VLOOKUP(B699,貼り付け用!$S:$V,4,FALSE))</f>
        <v/>
      </c>
      <c r="F699" s="87" t="e">
        <f>VLOOKUP(E699,'組合情報管理簿（R10927現在）'!$A:$G,7,FALSE)</f>
        <v>#N/A</v>
      </c>
      <c r="G699" s="103" t="str">
        <f>IF(ISERROR(VLOOKUP(F699,'組合情報管理簿（R10927現在）'!$G:$I,3,FALSE)),"",VLOOKUP(F699,'組合情報管理簿（R10927現在）'!$G:$I,3,FALSE))</f>
        <v/>
      </c>
      <c r="H699" s="82" t="str">
        <f t="shared" si="37"/>
        <v/>
      </c>
      <c r="I699" s="99" t="str">
        <f>IF(B699=0,"",IF(ISERROR(VLOOKUP(E699,#REF!,2,FALSE)),"非該当","該当"))</f>
        <v/>
      </c>
      <c r="J699" s="99" t="str">
        <f t="shared" si="36"/>
        <v/>
      </c>
      <c r="K699" s="57">
        <f>①登録用リスト!C674</f>
        <v>0</v>
      </c>
      <c r="L699" s="51" t="e">
        <f>①登録用リスト!D674</f>
        <v>#N/A</v>
      </c>
    </row>
    <row r="700" spans="1:12" ht="17.25" customHeight="1" x14ac:dyDescent="0.15">
      <c r="A700" s="84">
        <v>667</v>
      </c>
      <c r="B700" s="87">
        <f>①登録用リスト!B675</f>
        <v>0</v>
      </c>
      <c r="C700" s="87" t="str">
        <f>IF(ISERROR(VLOOKUP(E700,'組合情報管理簿（R10927現在）'!$A:$G,7,FALSE)),"",VLOOKUP(E700,'組合情報管理簿（R10927現在）'!$A:$G,7,FALSE)&amp;"健康保険組合")</f>
        <v/>
      </c>
      <c r="D700" s="82" t="str">
        <f t="shared" si="35"/>
        <v/>
      </c>
      <c r="E700" s="103" t="str">
        <f>IF(ISERROR(VLOOKUP(B700,貼り付け用!$S:$V,4,FALSE)),"",VLOOKUP(B700,貼り付け用!$S:$V,4,FALSE))</f>
        <v/>
      </c>
      <c r="F700" s="87" t="e">
        <f>VLOOKUP(E700,'組合情報管理簿（R10927現在）'!$A:$G,7,FALSE)</f>
        <v>#N/A</v>
      </c>
      <c r="G700" s="103" t="str">
        <f>IF(ISERROR(VLOOKUP(F700,'組合情報管理簿（R10927現在）'!$G:$I,3,FALSE)),"",VLOOKUP(F700,'組合情報管理簿（R10927現在）'!$G:$I,3,FALSE))</f>
        <v/>
      </c>
      <c r="H700" s="82" t="str">
        <f t="shared" si="37"/>
        <v/>
      </c>
      <c r="I700" s="99" t="str">
        <f>IF(B700=0,"",IF(ISERROR(VLOOKUP(E700,#REF!,2,FALSE)),"非該当","該当"))</f>
        <v/>
      </c>
      <c r="J700" s="99" t="str">
        <f t="shared" si="36"/>
        <v/>
      </c>
      <c r="K700" s="57">
        <f>①登録用リスト!C675</f>
        <v>0</v>
      </c>
      <c r="L700" s="51" t="e">
        <f>①登録用リスト!D675</f>
        <v>#N/A</v>
      </c>
    </row>
    <row r="701" spans="1:12" ht="17.25" customHeight="1" x14ac:dyDescent="0.15">
      <c r="A701" s="84">
        <v>668</v>
      </c>
      <c r="B701" s="87">
        <f>①登録用リスト!B676</f>
        <v>0</v>
      </c>
      <c r="C701" s="87" t="str">
        <f>IF(ISERROR(VLOOKUP(E701,'組合情報管理簿（R10927現在）'!$A:$G,7,FALSE)),"",VLOOKUP(E701,'組合情報管理簿（R10927現在）'!$A:$G,7,FALSE)&amp;"健康保険組合")</f>
        <v/>
      </c>
      <c r="D701" s="82" t="str">
        <f t="shared" si="35"/>
        <v/>
      </c>
      <c r="E701" s="103" t="str">
        <f>IF(ISERROR(VLOOKUP(B701,貼り付け用!$S:$V,4,FALSE)),"",VLOOKUP(B701,貼り付け用!$S:$V,4,FALSE))</f>
        <v/>
      </c>
      <c r="F701" s="87" t="e">
        <f>VLOOKUP(E701,'組合情報管理簿（R10927現在）'!$A:$G,7,FALSE)</f>
        <v>#N/A</v>
      </c>
      <c r="G701" s="103" t="str">
        <f>IF(ISERROR(VLOOKUP(F701,'組合情報管理簿（R10927現在）'!$G:$I,3,FALSE)),"",VLOOKUP(F701,'組合情報管理簿（R10927現在）'!$G:$I,3,FALSE))</f>
        <v/>
      </c>
      <c r="H701" s="82" t="str">
        <f t="shared" si="37"/>
        <v/>
      </c>
      <c r="I701" s="99" t="str">
        <f>IF(B701=0,"",IF(ISERROR(VLOOKUP(E701,#REF!,2,FALSE)),"非該当","該当"))</f>
        <v/>
      </c>
      <c r="J701" s="99" t="str">
        <f t="shared" si="36"/>
        <v/>
      </c>
      <c r="K701" s="57">
        <f>①登録用リスト!C676</f>
        <v>0</v>
      </c>
      <c r="L701" s="51" t="e">
        <f>①登録用リスト!D676</f>
        <v>#N/A</v>
      </c>
    </row>
    <row r="702" spans="1:12" ht="17.25" customHeight="1" x14ac:dyDescent="0.15">
      <c r="A702" s="84">
        <v>669</v>
      </c>
      <c r="B702" s="87">
        <f>①登録用リスト!B677</f>
        <v>0</v>
      </c>
      <c r="C702" s="87" t="str">
        <f>IF(ISERROR(VLOOKUP(E702,'組合情報管理簿（R10927現在）'!$A:$G,7,FALSE)),"",VLOOKUP(E702,'組合情報管理簿（R10927現在）'!$A:$G,7,FALSE)&amp;"健康保険組合")</f>
        <v/>
      </c>
      <c r="D702" s="82" t="str">
        <f t="shared" si="35"/>
        <v/>
      </c>
      <c r="E702" s="103" t="str">
        <f>IF(ISERROR(VLOOKUP(B702,貼り付け用!$S:$V,4,FALSE)),"",VLOOKUP(B702,貼り付け用!$S:$V,4,FALSE))</f>
        <v/>
      </c>
      <c r="F702" s="87" t="e">
        <f>VLOOKUP(E702,'組合情報管理簿（R10927現在）'!$A:$G,7,FALSE)</f>
        <v>#N/A</v>
      </c>
      <c r="G702" s="103" t="str">
        <f>IF(ISERROR(VLOOKUP(F702,'組合情報管理簿（R10927現在）'!$G:$I,3,FALSE)),"",VLOOKUP(F702,'組合情報管理簿（R10927現在）'!$G:$I,3,FALSE))</f>
        <v/>
      </c>
      <c r="H702" s="82" t="str">
        <f t="shared" si="37"/>
        <v/>
      </c>
      <c r="I702" s="99" t="str">
        <f>IF(B702=0,"",IF(ISERROR(VLOOKUP(E702,#REF!,2,FALSE)),"非該当","該当"))</f>
        <v/>
      </c>
      <c r="J702" s="99" t="str">
        <f t="shared" si="36"/>
        <v/>
      </c>
      <c r="K702" s="57">
        <f>①登録用リスト!C677</f>
        <v>0</v>
      </c>
      <c r="L702" s="51" t="e">
        <f>①登録用リスト!D677</f>
        <v>#N/A</v>
      </c>
    </row>
    <row r="703" spans="1:12" ht="17.25" customHeight="1" x14ac:dyDescent="0.15">
      <c r="A703" s="84">
        <v>670</v>
      </c>
      <c r="B703" s="87">
        <f>①登録用リスト!B678</f>
        <v>0</v>
      </c>
      <c r="C703" s="87" t="str">
        <f>IF(ISERROR(VLOOKUP(E703,'組合情報管理簿（R10927現在）'!$A:$G,7,FALSE)),"",VLOOKUP(E703,'組合情報管理簿（R10927現在）'!$A:$G,7,FALSE)&amp;"健康保険組合")</f>
        <v/>
      </c>
      <c r="D703" s="82" t="str">
        <f t="shared" si="35"/>
        <v/>
      </c>
      <c r="E703" s="103" t="str">
        <f>IF(ISERROR(VLOOKUP(B703,貼り付け用!$S:$V,4,FALSE)),"",VLOOKUP(B703,貼り付け用!$S:$V,4,FALSE))</f>
        <v/>
      </c>
      <c r="F703" s="87" t="e">
        <f>VLOOKUP(E703,'組合情報管理簿（R10927現在）'!$A:$G,7,FALSE)</f>
        <v>#N/A</v>
      </c>
      <c r="G703" s="103" t="str">
        <f>IF(ISERROR(VLOOKUP(F703,'組合情報管理簿（R10927現在）'!$G:$I,3,FALSE)),"",VLOOKUP(F703,'組合情報管理簿（R10927現在）'!$G:$I,3,FALSE))</f>
        <v/>
      </c>
      <c r="H703" s="82" t="str">
        <f t="shared" si="37"/>
        <v/>
      </c>
      <c r="I703" s="99" t="str">
        <f>IF(B703=0,"",IF(ISERROR(VLOOKUP(E703,#REF!,2,FALSE)),"非該当","該当"))</f>
        <v/>
      </c>
      <c r="J703" s="99" t="str">
        <f t="shared" si="36"/>
        <v/>
      </c>
      <c r="K703" s="57">
        <f>①登録用リスト!C678</f>
        <v>0</v>
      </c>
      <c r="L703" s="51" t="e">
        <f>①登録用リスト!D678</f>
        <v>#N/A</v>
      </c>
    </row>
    <row r="704" spans="1:12" ht="17.25" customHeight="1" x14ac:dyDescent="0.15">
      <c r="A704" s="84">
        <v>671</v>
      </c>
      <c r="B704" s="87">
        <f>①登録用リスト!B679</f>
        <v>0</v>
      </c>
      <c r="C704" s="87" t="str">
        <f>IF(ISERROR(VLOOKUP(E704,'組合情報管理簿（R10927現在）'!$A:$G,7,FALSE)),"",VLOOKUP(E704,'組合情報管理簿（R10927現在）'!$A:$G,7,FALSE)&amp;"健康保険組合")</f>
        <v/>
      </c>
      <c r="D704" s="82" t="str">
        <f t="shared" si="35"/>
        <v/>
      </c>
      <c r="E704" s="103" t="str">
        <f>IF(ISERROR(VLOOKUP(B704,貼り付け用!$S:$V,4,FALSE)),"",VLOOKUP(B704,貼り付け用!$S:$V,4,FALSE))</f>
        <v/>
      </c>
      <c r="F704" s="87" t="e">
        <f>VLOOKUP(E704,'組合情報管理簿（R10927現在）'!$A:$G,7,FALSE)</f>
        <v>#N/A</v>
      </c>
      <c r="G704" s="103" t="str">
        <f>IF(ISERROR(VLOOKUP(F704,'組合情報管理簿（R10927現在）'!$G:$I,3,FALSE)),"",VLOOKUP(F704,'組合情報管理簿（R10927現在）'!$G:$I,3,FALSE))</f>
        <v/>
      </c>
      <c r="H704" s="82" t="str">
        <f t="shared" si="37"/>
        <v/>
      </c>
      <c r="I704" s="99" t="str">
        <f>IF(B704=0,"",IF(ISERROR(VLOOKUP(E704,#REF!,2,FALSE)),"非該当","該当"))</f>
        <v/>
      </c>
      <c r="J704" s="99" t="str">
        <f t="shared" si="36"/>
        <v/>
      </c>
      <c r="K704" s="57">
        <f>①登録用リスト!C679</f>
        <v>0</v>
      </c>
      <c r="L704" s="51" t="e">
        <f>①登録用リスト!D679</f>
        <v>#N/A</v>
      </c>
    </row>
    <row r="705" spans="1:12" ht="17.25" customHeight="1" x14ac:dyDescent="0.15">
      <c r="A705" s="84">
        <v>672</v>
      </c>
      <c r="B705" s="87">
        <f>①登録用リスト!B680</f>
        <v>0</v>
      </c>
      <c r="C705" s="87" t="str">
        <f>IF(ISERROR(VLOOKUP(E705,'組合情報管理簿（R10927現在）'!$A:$G,7,FALSE)),"",VLOOKUP(E705,'組合情報管理簿（R10927現在）'!$A:$G,7,FALSE)&amp;"健康保険組合")</f>
        <v/>
      </c>
      <c r="D705" s="82" t="str">
        <f t="shared" si="35"/>
        <v/>
      </c>
      <c r="E705" s="103" t="str">
        <f>IF(ISERROR(VLOOKUP(B705,貼り付け用!$S:$V,4,FALSE)),"",VLOOKUP(B705,貼り付け用!$S:$V,4,FALSE))</f>
        <v/>
      </c>
      <c r="F705" s="87" t="e">
        <f>VLOOKUP(E705,'組合情報管理簿（R10927現在）'!$A:$G,7,FALSE)</f>
        <v>#N/A</v>
      </c>
      <c r="G705" s="103" t="str">
        <f>IF(ISERROR(VLOOKUP(F705,'組合情報管理簿（R10927現在）'!$G:$I,3,FALSE)),"",VLOOKUP(F705,'組合情報管理簿（R10927現在）'!$G:$I,3,FALSE))</f>
        <v/>
      </c>
      <c r="H705" s="82" t="str">
        <f t="shared" si="37"/>
        <v/>
      </c>
      <c r="I705" s="99" t="str">
        <f>IF(B705=0,"",IF(ISERROR(VLOOKUP(E705,#REF!,2,FALSE)),"非該当","該当"))</f>
        <v/>
      </c>
      <c r="J705" s="99" t="str">
        <f t="shared" si="36"/>
        <v/>
      </c>
      <c r="K705" s="57">
        <f>①登録用リスト!C680</f>
        <v>0</v>
      </c>
      <c r="L705" s="51" t="e">
        <f>①登録用リスト!D680</f>
        <v>#N/A</v>
      </c>
    </row>
    <row r="706" spans="1:12" ht="17.25" customHeight="1" x14ac:dyDescent="0.15">
      <c r="A706" s="84">
        <v>673</v>
      </c>
      <c r="B706" s="87">
        <f>①登録用リスト!B681</f>
        <v>0</v>
      </c>
      <c r="C706" s="87" t="str">
        <f>IF(ISERROR(VLOOKUP(E706,'組合情報管理簿（R10927現在）'!$A:$G,7,FALSE)),"",VLOOKUP(E706,'組合情報管理簿（R10927現在）'!$A:$G,7,FALSE)&amp;"健康保険組合")</f>
        <v/>
      </c>
      <c r="D706" s="82" t="str">
        <f t="shared" si="35"/>
        <v/>
      </c>
      <c r="E706" s="103" t="str">
        <f>IF(ISERROR(VLOOKUP(B706,貼り付け用!$S:$V,4,FALSE)),"",VLOOKUP(B706,貼り付け用!$S:$V,4,FALSE))</f>
        <v/>
      </c>
      <c r="F706" s="87" t="e">
        <f>VLOOKUP(E706,'組合情報管理簿（R10927現在）'!$A:$G,7,FALSE)</f>
        <v>#N/A</v>
      </c>
      <c r="G706" s="103" t="str">
        <f>IF(ISERROR(VLOOKUP(F706,'組合情報管理簿（R10927現在）'!$G:$I,3,FALSE)),"",VLOOKUP(F706,'組合情報管理簿（R10927現在）'!$G:$I,3,FALSE))</f>
        <v/>
      </c>
      <c r="H706" s="82" t="str">
        <f t="shared" si="37"/>
        <v/>
      </c>
      <c r="I706" s="99" t="str">
        <f>IF(B706=0,"",IF(ISERROR(VLOOKUP(E706,#REF!,2,FALSE)),"非該当","該当"))</f>
        <v/>
      </c>
      <c r="J706" s="99" t="str">
        <f t="shared" si="36"/>
        <v/>
      </c>
      <c r="K706" s="57">
        <f>①登録用リスト!C681</f>
        <v>0</v>
      </c>
      <c r="L706" s="51" t="e">
        <f>①登録用リスト!D681</f>
        <v>#N/A</v>
      </c>
    </row>
    <row r="707" spans="1:12" ht="17.25" customHeight="1" x14ac:dyDescent="0.15">
      <c r="A707" s="84">
        <v>674</v>
      </c>
      <c r="B707" s="87">
        <f>①登録用リスト!B682</f>
        <v>0</v>
      </c>
      <c r="C707" s="87" t="str">
        <f>IF(ISERROR(VLOOKUP(E707,'組合情報管理簿（R10927現在）'!$A:$G,7,FALSE)),"",VLOOKUP(E707,'組合情報管理簿（R10927現在）'!$A:$G,7,FALSE)&amp;"健康保険組合")</f>
        <v/>
      </c>
      <c r="D707" s="82" t="str">
        <f t="shared" si="35"/>
        <v/>
      </c>
      <c r="E707" s="103" t="str">
        <f>IF(ISERROR(VLOOKUP(B707,貼り付け用!$S:$V,4,FALSE)),"",VLOOKUP(B707,貼り付け用!$S:$V,4,FALSE))</f>
        <v/>
      </c>
      <c r="F707" s="87" t="e">
        <f>VLOOKUP(E707,'組合情報管理簿（R10927現在）'!$A:$G,7,FALSE)</f>
        <v>#N/A</v>
      </c>
      <c r="G707" s="103" t="str">
        <f>IF(ISERROR(VLOOKUP(F707,'組合情報管理簿（R10927現在）'!$G:$I,3,FALSE)),"",VLOOKUP(F707,'組合情報管理簿（R10927現在）'!$G:$I,3,FALSE))</f>
        <v/>
      </c>
      <c r="H707" s="82" t="str">
        <f t="shared" si="37"/>
        <v/>
      </c>
      <c r="I707" s="99" t="str">
        <f>IF(B707=0,"",IF(ISERROR(VLOOKUP(E707,#REF!,2,FALSE)),"非該当","該当"))</f>
        <v/>
      </c>
      <c r="J707" s="99" t="str">
        <f t="shared" si="36"/>
        <v/>
      </c>
      <c r="K707" s="57">
        <f>①登録用リスト!C682</f>
        <v>0</v>
      </c>
      <c r="L707" s="51" t="e">
        <f>①登録用リスト!D682</f>
        <v>#N/A</v>
      </c>
    </row>
    <row r="708" spans="1:12" ht="17.25" customHeight="1" x14ac:dyDescent="0.15">
      <c r="A708" s="84">
        <v>675</v>
      </c>
      <c r="B708" s="87">
        <f>①登録用リスト!B683</f>
        <v>0</v>
      </c>
      <c r="C708" s="87" t="str">
        <f>IF(ISERROR(VLOOKUP(E708,'組合情報管理簿（R10927現在）'!$A:$G,7,FALSE)),"",VLOOKUP(E708,'組合情報管理簿（R10927現在）'!$A:$G,7,FALSE)&amp;"健康保険組合")</f>
        <v/>
      </c>
      <c r="D708" s="82" t="str">
        <f t="shared" si="35"/>
        <v/>
      </c>
      <c r="E708" s="103" t="str">
        <f>IF(ISERROR(VLOOKUP(B708,貼り付け用!$S:$V,4,FALSE)),"",VLOOKUP(B708,貼り付け用!$S:$V,4,FALSE))</f>
        <v/>
      </c>
      <c r="F708" s="87" t="e">
        <f>VLOOKUP(E708,'組合情報管理簿（R10927現在）'!$A:$G,7,FALSE)</f>
        <v>#N/A</v>
      </c>
      <c r="G708" s="103" t="str">
        <f>IF(ISERROR(VLOOKUP(F708,'組合情報管理簿（R10927現在）'!$G:$I,3,FALSE)),"",VLOOKUP(F708,'組合情報管理簿（R10927現在）'!$G:$I,3,FALSE))</f>
        <v/>
      </c>
      <c r="H708" s="82" t="str">
        <f t="shared" si="37"/>
        <v/>
      </c>
      <c r="I708" s="99" t="str">
        <f>IF(B708=0,"",IF(ISERROR(VLOOKUP(E708,#REF!,2,FALSE)),"非該当","該当"))</f>
        <v/>
      </c>
      <c r="J708" s="99" t="str">
        <f t="shared" si="36"/>
        <v/>
      </c>
      <c r="K708" s="57">
        <f>①登録用リスト!C683</f>
        <v>0</v>
      </c>
      <c r="L708" s="51" t="e">
        <f>①登録用リスト!D683</f>
        <v>#N/A</v>
      </c>
    </row>
    <row r="709" spans="1:12" ht="17.25" customHeight="1" x14ac:dyDescent="0.15">
      <c r="A709" s="84">
        <v>676</v>
      </c>
      <c r="B709" s="87">
        <f>①登録用リスト!B684</f>
        <v>0</v>
      </c>
      <c r="C709" s="87" t="str">
        <f>IF(ISERROR(VLOOKUP(E709,'組合情報管理簿（R10927現在）'!$A:$G,7,FALSE)),"",VLOOKUP(E709,'組合情報管理簿（R10927現在）'!$A:$G,7,FALSE)&amp;"健康保険組合")</f>
        <v/>
      </c>
      <c r="D709" s="82" t="str">
        <f t="shared" si="35"/>
        <v/>
      </c>
      <c r="E709" s="103" t="str">
        <f>IF(ISERROR(VLOOKUP(B709,貼り付け用!$S:$V,4,FALSE)),"",VLOOKUP(B709,貼り付け用!$S:$V,4,FALSE))</f>
        <v/>
      </c>
      <c r="F709" s="87" t="e">
        <f>VLOOKUP(E709,'組合情報管理簿（R10927現在）'!$A:$G,7,FALSE)</f>
        <v>#N/A</v>
      </c>
      <c r="G709" s="103" t="str">
        <f>IF(ISERROR(VLOOKUP(F709,'組合情報管理簿（R10927現在）'!$G:$I,3,FALSE)),"",VLOOKUP(F709,'組合情報管理簿（R10927現在）'!$G:$I,3,FALSE))</f>
        <v/>
      </c>
      <c r="H709" s="82" t="str">
        <f t="shared" si="37"/>
        <v/>
      </c>
      <c r="I709" s="99" t="str">
        <f>IF(B709=0,"",IF(ISERROR(VLOOKUP(E709,#REF!,2,FALSE)),"非該当","該当"))</f>
        <v/>
      </c>
      <c r="J709" s="99" t="str">
        <f t="shared" si="36"/>
        <v/>
      </c>
      <c r="K709" s="57">
        <f>①登録用リスト!C684</f>
        <v>0</v>
      </c>
      <c r="L709" s="51" t="e">
        <f>①登録用リスト!D684</f>
        <v>#N/A</v>
      </c>
    </row>
    <row r="710" spans="1:12" ht="17.25" customHeight="1" x14ac:dyDescent="0.15">
      <c r="A710" s="84">
        <v>677</v>
      </c>
      <c r="B710" s="87">
        <f>①登録用リスト!B685</f>
        <v>0</v>
      </c>
      <c r="C710" s="87" t="str">
        <f>IF(ISERROR(VLOOKUP(E710,'組合情報管理簿（R10927現在）'!$A:$G,7,FALSE)),"",VLOOKUP(E710,'組合情報管理簿（R10927現在）'!$A:$G,7,FALSE)&amp;"健康保険組合")</f>
        <v/>
      </c>
      <c r="D710" s="82" t="str">
        <f t="shared" si="35"/>
        <v/>
      </c>
      <c r="E710" s="103" t="str">
        <f>IF(ISERROR(VLOOKUP(B710,貼り付け用!$S:$V,4,FALSE)),"",VLOOKUP(B710,貼り付け用!$S:$V,4,FALSE))</f>
        <v/>
      </c>
      <c r="F710" s="87" t="e">
        <f>VLOOKUP(E710,'組合情報管理簿（R10927現在）'!$A:$G,7,FALSE)</f>
        <v>#N/A</v>
      </c>
      <c r="G710" s="103" t="str">
        <f>IF(ISERROR(VLOOKUP(F710,'組合情報管理簿（R10927現在）'!$G:$I,3,FALSE)),"",VLOOKUP(F710,'組合情報管理簿（R10927現在）'!$G:$I,3,FALSE))</f>
        <v/>
      </c>
      <c r="H710" s="82" t="str">
        <f t="shared" si="37"/>
        <v/>
      </c>
      <c r="I710" s="99" t="str">
        <f>IF(B710=0,"",IF(ISERROR(VLOOKUP(E710,#REF!,2,FALSE)),"非該当","該当"))</f>
        <v/>
      </c>
      <c r="J710" s="99" t="str">
        <f t="shared" si="36"/>
        <v/>
      </c>
      <c r="K710" s="57">
        <f>①登録用リスト!C685</f>
        <v>0</v>
      </c>
      <c r="L710" s="51" t="e">
        <f>①登録用リスト!D685</f>
        <v>#N/A</v>
      </c>
    </row>
    <row r="711" spans="1:12" ht="17.25" customHeight="1" x14ac:dyDescent="0.15">
      <c r="A711" s="84">
        <v>678</v>
      </c>
      <c r="B711" s="87">
        <f>①登録用リスト!B686</f>
        <v>0</v>
      </c>
      <c r="C711" s="87" t="str">
        <f>IF(ISERROR(VLOOKUP(E711,'組合情報管理簿（R10927現在）'!$A:$G,7,FALSE)),"",VLOOKUP(E711,'組合情報管理簿（R10927現在）'!$A:$G,7,FALSE)&amp;"健康保険組合")</f>
        <v/>
      </c>
      <c r="D711" s="82" t="str">
        <f t="shared" si="35"/>
        <v/>
      </c>
      <c r="E711" s="103" t="str">
        <f>IF(ISERROR(VLOOKUP(B711,貼り付け用!$S:$V,4,FALSE)),"",VLOOKUP(B711,貼り付け用!$S:$V,4,FALSE))</f>
        <v/>
      </c>
      <c r="F711" s="87" t="e">
        <f>VLOOKUP(E711,'組合情報管理簿（R10927現在）'!$A:$G,7,FALSE)</f>
        <v>#N/A</v>
      </c>
      <c r="G711" s="103" t="str">
        <f>IF(ISERROR(VLOOKUP(F711,'組合情報管理簿（R10927現在）'!$G:$I,3,FALSE)),"",VLOOKUP(F711,'組合情報管理簿（R10927現在）'!$G:$I,3,FALSE))</f>
        <v/>
      </c>
      <c r="H711" s="82" t="str">
        <f t="shared" si="37"/>
        <v/>
      </c>
      <c r="I711" s="99" t="str">
        <f>IF(B711=0,"",IF(ISERROR(VLOOKUP(E711,#REF!,2,FALSE)),"非該当","該当"))</f>
        <v/>
      </c>
      <c r="J711" s="99" t="str">
        <f t="shared" si="36"/>
        <v/>
      </c>
      <c r="K711" s="57">
        <f>①登録用リスト!C686</f>
        <v>0</v>
      </c>
      <c r="L711" s="51" t="e">
        <f>①登録用リスト!D686</f>
        <v>#N/A</v>
      </c>
    </row>
    <row r="712" spans="1:12" ht="17.25" customHeight="1" x14ac:dyDescent="0.15">
      <c r="A712" s="84">
        <v>679</v>
      </c>
      <c r="B712" s="87">
        <f>①登録用リスト!B687</f>
        <v>0</v>
      </c>
      <c r="C712" s="87" t="str">
        <f>IF(ISERROR(VLOOKUP(E712,'組合情報管理簿（R10927現在）'!$A:$G,7,FALSE)),"",VLOOKUP(E712,'組合情報管理簿（R10927現在）'!$A:$G,7,FALSE)&amp;"健康保険組合")</f>
        <v/>
      </c>
      <c r="D712" s="82" t="str">
        <f t="shared" si="35"/>
        <v/>
      </c>
      <c r="E712" s="103" t="str">
        <f>IF(ISERROR(VLOOKUP(B712,貼り付け用!$S:$V,4,FALSE)),"",VLOOKUP(B712,貼り付け用!$S:$V,4,FALSE))</f>
        <v/>
      </c>
      <c r="F712" s="87" t="e">
        <f>VLOOKUP(E712,'組合情報管理簿（R10927現在）'!$A:$G,7,FALSE)</f>
        <v>#N/A</v>
      </c>
      <c r="G712" s="103" t="str">
        <f>IF(ISERROR(VLOOKUP(F712,'組合情報管理簿（R10927現在）'!$G:$I,3,FALSE)),"",VLOOKUP(F712,'組合情報管理簿（R10927現在）'!$G:$I,3,FALSE))</f>
        <v/>
      </c>
      <c r="H712" s="82" t="str">
        <f t="shared" si="37"/>
        <v/>
      </c>
      <c r="I712" s="99" t="str">
        <f>IF(B712=0,"",IF(ISERROR(VLOOKUP(E712,#REF!,2,FALSE)),"非該当","該当"))</f>
        <v/>
      </c>
      <c r="J712" s="99" t="str">
        <f t="shared" si="36"/>
        <v/>
      </c>
      <c r="K712" s="57">
        <f>①登録用リスト!C687</f>
        <v>0</v>
      </c>
      <c r="L712" s="51" t="e">
        <f>①登録用リスト!D687</f>
        <v>#N/A</v>
      </c>
    </row>
    <row r="713" spans="1:12" ht="17.25" customHeight="1" x14ac:dyDescent="0.15">
      <c r="A713" s="84">
        <v>680</v>
      </c>
      <c r="B713" s="87">
        <f>①登録用リスト!B688</f>
        <v>0</v>
      </c>
      <c r="C713" s="87" t="str">
        <f>IF(ISERROR(VLOOKUP(E713,'組合情報管理簿（R10927現在）'!$A:$G,7,FALSE)),"",VLOOKUP(E713,'組合情報管理簿（R10927現在）'!$A:$G,7,FALSE)&amp;"健康保険組合")</f>
        <v/>
      </c>
      <c r="D713" s="82" t="str">
        <f t="shared" si="35"/>
        <v/>
      </c>
      <c r="E713" s="103" t="str">
        <f>IF(ISERROR(VLOOKUP(B713,貼り付け用!$S:$V,4,FALSE)),"",VLOOKUP(B713,貼り付け用!$S:$V,4,FALSE))</f>
        <v/>
      </c>
      <c r="F713" s="87" t="e">
        <f>VLOOKUP(E713,'組合情報管理簿（R10927現在）'!$A:$G,7,FALSE)</f>
        <v>#N/A</v>
      </c>
      <c r="G713" s="103" t="str">
        <f>IF(ISERROR(VLOOKUP(F713,'組合情報管理簿（R10927現在）'!$G:$I,3,FALSE)),"",VLOOKUP(F713,'組合情報管理簿（R10927現在）'!$G:$I,3,FALSE))</f>
        <v/>
      </c>
      <c r="H713" s="82" t="str">
        <f t="shared" si="37"/>
        <v/>
      </c>
      <c r="I713" s="99" t="str">
        <f>IF(B713=0,"",IF(ISERROR(VLOOKUP(E713,#REF!,2,FALSE)),"非該当","該当"))</f>
        <v/>
      </c>
      <c r="J713" s="99" t="str">
        <f t="shared" si="36"/>
        <v/>
      </c>
      <c r="K713" s="57">
        <f>①登録用リスト!C688</f>
        <v>0</v>
      </c>
      <c r="L713" s="51" t="e">
        <f>①登録用リスト!D688</f>
        <v>#N/A</v>
      </c>
    </row>
    <row r="714" spans="1:12" ht="17.25" customHeight="1" x14ac:dyDescent="0.15">
      <c r="A714" s="84">
        <v>681</v>
      </c>
      <c r="B714" s="87">
        <f>①登録用リスト!B689</f>
        <v>0</v>
      </c>
      <c r="C714" s="87" t="str">
        <f>IF(ISERROR(VLOOKUP(E714,'組合情報管理簿（R10927現在）'!$A:$G,7,FALSE)),"",VLOOKUP(E714,'組合情報管理簿（R10927現在）'!$A:$G,7,FALSE)&amp;"健康保険組合")</f>
        <v/>
      </c>
      <c r="D714" s="82" t="str">
        <f t="shared" si="35"/>
        <v/>
      </c>
      <c r="E714" s="103" t="str">
        <f>IF(ISERROR(VLOOKUP(B714,貼り付け用!$S:$V,4,FALSE)),"",VLOOKUP(B714,貼り付け用!$S:$V,4,FALSE))</f>
        <v/>
      </c>
      <c r="F714" s="87" t="e">
        <f>VLOOKUP(E714,'組合情報管理簿（R10927現在）'!$A:$G,7,FALSE)</f>
        <v>#N/A</v>
      </c>
      <c r="G714" s="103" t="str">
        <f>IF(ISERROR(VLOOKUP(F714,'組合情報管理簿（R10927現在）'!$G:$I,3,FALSE)),"",VLOOKUP(F714,'組合情報管理簿（R10927現在）'!$G:$I,3,FALSE))</f>
        <v/>
      </c>
      <c r="H714" s="82" t="str">
        <f t="shared" si="37"/>
        <v/>
      </c>
      <c r="I714" s="99" t="str">
        <f>IF(B714=0,"",IF(ISERROR(VLOOKUP(E714,#REF!,2,FALSE)),"非該当","該当"))</f>
        <v/>
      </c>
      <c r="J714" s="99" t="str">
        <f t="shared" si="36"/>
        <v/>
      </c>
      <c r="K714" s="57">
        <f>①登録用リスト!C689</f>
        <v>0</v>
      </c>
      <c r="L714" s="51" t="e">
        <f>①登録用リスト!D689</f>
        <v>#N/A</v>
      </c>
    </row>
    <row r="715" spans="1:12" ht="17.25" customHeight="1" x14ac:dyDescent="0.15">
      <c r="A715" s="84">
        <v>682</v>
      </c>
      <c r="B715" s="87">
        <f>①登録用リスト!B690</f>
        <v>0</v>
      </c>
      <c r="C715" s="87" t="str">
        <f>IF(ISERROR(VLOOKUP(E715,'組合情報管理簿（R10927現在）'!$A:$G,7,FALSE)),"",VLOOKUP(E715,'組合情報管理簿（R10927現在）'!$A:$G,7,FALSE)&amp;"健康保険組合")</f>
        <v/>
      </c>
      <c r="D715" s="82" t="str">
        <f t="shared" si="35"/>
        <v/>
      </c>
      <c r="E715" s="103" t="str">
        <f>IF(ISERROR(VLOOKUP(B715,貼り付け用!$S:$V,4,FALSE)),"",VLOOKUP(B715,貼り付け用!$S:$V,4,FALSE))</f>
        <v/>
      </c>
      <c r="F715" s="87" t="e">
        <f>VLOOKUP(E715,'組合情報管理簿（R10927現在）'!$A:$G,7,FALSE)</f>
        <v>#N/A</v>
      </c>
      <c r="G715" s="103" t="str">
        <f>IF(ISERROR(VLOOKUP(F715,'組合情報管理簿（R10927現在）'!$G:$I,3,FALSE)),"",VLOOKUP(F715,'組合情報管理簿（R10927現在）'!$G:$I,3,FALSE))</f>
        <v/>
      </c>
      <c r="H715" s="82" t="str">
        <f t="shared" si="37"/>
        <v/>
      </c>
      <c r="I715" s="99" t="str">
        <f>IF(B715=0,"",IF(ISERROR(VLOOKUP(E715,#REF!,2,FALSE)),"非該当","該当"))</f>
        <v/>
      </c>
      <c r="J715" s="99" t="str">
        <f t="shared" si="36"/>
        <v/>
      </c>
      <c r="K715" s="57">
        <f>①登録用リスト!C690</f>
        <v>0</v>
      </c>
      <c r="L715" s="51" t="e">
        <f>①登録用リスト!D690</f>
        <v>#N/A</v>
      </c>
    </row>
    <row r="716" spans="1:12" ht="17.25" customHeight="1" x14ac:dyDescent="0.15">
      <c r="A716" s="84">
        <v>683</v>
      </c>
      <c r="B716" s="87">
        <f>①登録用リスト!B691</f>
        <v>0</v>
      </c>
      <c r="C716" s="87" t="str">
        <f>IF(ISERROR(VLOOKUP(E716,'組合情報管理簿（R10927現在）'!$A:$G,7,FALSE)),"",VLOOKUP(E716,'組合情報管理簿（R10927現在）'!$A:$G,7,FALSE)&amp;"健康保険組合")</f>
        <v/>
      </c>
      <c r="D716" s="82" t="str">
        <f t="shared" si="35"/>
        <v/>
      </c>
      <c r="E716" s="103" t="str">
        <f>IF(ISERROR(VLOOKUP(B716,貼り付け用!$S:$V,4,FALSE)),"",VLOOKUP(B716,貼り付け用!$S:$V,4,FALSE))</f>
        <v/>
      </c>
      <c r="F716" s="87" t="e">
        <f>VLOOKUP(E716,'組合情報管理簿（R10927現在）'!$A:$G,7,FALSE)</f>
        <v>#N/A</v>
      </c>
      <c r="G716" s="103" t="str">
        <f>IF(ISERROR(VLOOKUP(F716,'組合情報管理簿（R10927現在）'!$G:$I,3,FALSE)),"",VLOOKUP(F716,'組合情報管理簿（R10927現在）'!$G:$I,3,FALSE))</f>
        <v/>
      </c>
      <c r="H716" s="82" t="str">
        <f t="shared" si="37"/>
        <v/>
      </c>
      <c r="I716" s="99" t="str">
        <f>IF(B716=0,"",IF(ISERROR(VLOOKUP(E716,#REF!,2,FALSE)),"非該当","該当"))</f>
        <v/>
      </c>
      <c r="J716" s="99" t="str">
        <f t="shared" si="36"/>
        <v/>
      </c>
      <c r="K716" s="57">
        <f>①登録用リスト!C691</f>
        <v>0</v>
      </c>
      <c r="L716" s="51" t="e">
        <f>①登録用リスト!D691</f>
        <v>#N/A</v>
      </c>
    </row>
    <row r="717" spans="1:12" ht="17.25" customHeight="1" x14ac:dyDescent="0.15">
      <c r="A717" s="84">
        <v>684</v>
      </c>
      <c r="B717" s="87">
        <f>①登録用リスト!B692</f>
        <v>0</v>
      </c>
      <c r="C717" s="87" t="str">
        <f>IF(ISERROR(VLOOKUP(E717,'組合情報管理簿（R10927現在）'!$A:$G,7,FALSE)),"",VLOOKUP(E717,'組合情報管理簿（R10927現在）'!$A:$G,7,FALSE)&amp;"健康保険組合")</f>
        <v/>
      </c>
      <c r="D717" s="82" t="str">
        <f t="shared" si="35"/>
        <v/>
      </c>
      <c r="E717" s="103" t="str">
        <f>IF(ISERROR(VLOOKUP(B717,貼り付け用!$S:$V,4,FALSE)),"",VLOOKUP(B717,貼り付け用!$S:$V,4,FALSE))</f>
        <v/>
      </c>
      <c r="F717" s="87" t="e">
        <f>VLOOKUP(E717,'組合情報管理簿（R10927現在）'!$A:$G,7,FALSE)</f>
        <v>#N/A</v>
      </c>
      <c r="G717" s="103" t="str">
        <f>IF(ISERROR(VLOOKUP(F717,'組合情報管理簿（R10927現在）'!$G:$I,3,FALSE)),"",VLOOKUP(F717,'組合情報管理簿（R10927現在）'!$G:$I,3,FALSE))</f>
        <v/>
      </c>
      <c r="H717" s="82" t="str">
        <f t="shared" si="37"/>
        <v/>
      </c>
      <c r="I717" s="99" t="str">
        <f>IF(B717=0,"",IF(ISERROR(VLOOKUP(E717,#REF!,2,FALSE)),"非該当","該当"))</f>
        <v/>
      </c>
      <c r="J717" s="99" t="str">
        <f t="shared" si="36"/>
        <v/>
      </c>
      <c r="K717" s="57">
        <f>①登録用リスト!C692</f>
        <v>0</v>
      </c>
      <c r="L717" s="51" t="e">
        <f>①登録用リスト!D692</f>
        <v>#N/A</v>
      </c>
    </row>
    <row r="718" spans="1:12" ht="17.25" customHeight="1" x14ac:dyDescent="0.15">
      <c r="A718" s="84">
        <v>685</v>
      </c>
      <c r="B718" s="87">
        <f>①登録用リスト!B693</f>
        <v>0</v>
      </c>
      <c r="C718" s="87" t="str">
        <f>IF(ISERROR(VLOOKUP(E718,'組合情報管理簿（R10927現在）'!$A:$G,7,FALSE)),"",VLOOKUP(E718,'組合情報管理簿（R10927現在）'!$A:$G,7,FALSE)&amp;"健康保険組合")</f>
        <v/>
      </c>
      <c r="D718" s="82" t="str">
        <f t="shared" si="35"/>
        <v/>
      </c>
      <c r="E718" s="103" t="str">
        <f>IF(ISERROR(VLOOKUP(B718,貼り付け用!$S:$V,4,FALSE)),"",VLOOKUP(B718,貼り付け用!$S:$V,4,FALSE))</f>
        <v/>
      </c>
      <c r="F718" s="87" t="e">
        <f>VLOOKUP(E718,'組合情報管理簿（R10927現在）'!$A:$G,7,FALSE)</f>
        <v>#N/A</v>
      </c>
      <c r="G718" s="103" t="str">
        <f>IF(ISERROR(VLOOKUP(F718,'組合情報管理簿（R10927現在）'!$G:$I,3,FALSE)),"",VLOOKUP(F718,'組合情報管理簿（R10927現在）'!$G:$I,3,FALSE))</f>
        <v/>
      </c>
      <c r="H718" s="82" t="str">
        <f t="shared" si="37"/>
        <v/>
      </c>
      <c r="I718" s="99" t="str">
        <f>IF(B718=0,"",IF(ISERROR(VLOOKUP(E718,#REF!,2,FALSE)),"非該当","該当"))</f>
        <v/>
      </c>
      <c r="J718" s="99" t="str">
        <f t="shared" si="36"/>
        <v/>
      </c>
      <c r="K718" s="57">
        <f>①登録用リスト!C693</f>
        <v>0</v>
      </c>
      <c r="L718" s="51" t="e">
        <f>①登録用リスト!D693</f>
        <v>#N/A</v>
      </c>
    </row>
    <row r="719" spans="1:12" ht="17.25" customHeight="1" x14ac:dyDescent="0.15">
      <c r="A719" s="84">
        <v>686</v>
      </c>
      <c r="B719" s="87">
        <f>①登録用リスト!B694</f>
        <v>0</v>
      </c>
      <c r="C719" s="87" t="str">
        <f>IF(ISERROR(VLOOKUP(E719,'組合情報管理簿（R10927現在）'!$A:$G,7,FALSE)),"",VLOOKUP(E719,'組合情報管理簿（R10927現在）'!$A:$G,7,FALSE)&amp;"健康保険組合")</f>
        <v/>
      </c>
      <c r="D719" s="82" t="str">
        <f t="shared" si="35"/>
        <v/>
      </c>
      <c r="E719" s="103" t="str">
        <f>IF(ISERROR(VLOOKUP(B719,貼り付け用!$S:$V,4,FALSE)),"",VLOOKUP(B719,貼り付け用!$S:$V,4,FALSE))</f>
        <v/>
      </c>
      <c r="F719" s="87" t="e">
        <f>VLOOKUP(E719,'組合情報管理簿（R10927現在）'!$A:$G,7,FALSE)</f>
        <v>#N/A</v>
      </c>
      <c r="G719" s="103" t="str">
        <f>IF(ISERROR(VLOOKUP(F719,'組合情報管理簿（R10927現在）'!$G:$I,3,FALSE)),"",VLOOKUP(F719,'組合情報管理簿（R10927現在）'!$G:$I,3,FALSE))</f>
        <v/>
      </c>
      <c r="H719" s="82" t="str">
        <f t="shared" si="37"/>
        <v/>
      </c>
      <c r="I719" s="99" t="str">
        <f>IF(B719=0,"",IF(ISERROR(VLOOKUP(E719,#REF!,2,FALSE)),"非該当","該当"))</f>
        <v/>
      </c>
      <c r="J719" s="99" t="str">
        <f t="shared" si="36"/>
        <v/>
      </c>
      <c r="K719" s="57">
        <f>①登録用リスト!C694</f>
        <v>0</v>
      </c>
      <c r="L719" s="51" t="e">
        <f>①登録用リスト!D694</f>
        <v>#N/A</v>
      </c>
    </row>
    <row r="720" spans="1:12" ht="17.25" customHeight="1" x14ac:dyDescent="0.15">
      <c r="A720" s="84">
        <v>687</v>
      </c>
      <c r="B720" s="87">
        <f>①登録用リスト!B695</f>
        <v>0</v>
      </c>
      <c r="C720" s="87" t="str">
        <f>IF(ISERROR(VLOOKUP(E720,'組合情報管理簿（R10927現在）'!$A:$G,7,FALSE)),"",VLOOKUP(E720,'組合情報管理簿（R10927現在）'!$A:$G,7,FALSE)&amp;"健康保険組合")</f>
        <v/>
      </c>
      <c r="D720" s="82" t="str">
        <f t="shared" si="35"/>
        <v/>
      </c>
      <c r="E720" s="103" t="str">
        <f>IF(ISERROR(VLOOKUP(B720,貼り付け用!$S:$V,4,FALSE)),"",VLOOKUP(B720,貼り付け用!$S:$V,4,FALSE))</f>
        <v/>
      </c>
      <c r="F720" s="87" t="e">
        <f>VLOOKUP(E720,'組合情報管理簿（R10927現在）'!$A:$G,7,FALSE)</f>
        <v>#N/A</v>
      </c>
      <c r="G720" s="103" t="str">
        <f>IF(ISERROR(VLOOKUP(F720,'組合情報管理簿（R10927現在）'!$G:$I,3,FALSE)),"",VLOOKUP(F720,'組合情報管理簿（R10927現在）'!$G:$I,3,FALSE))</f>
        <v/>
      </c>
      <c r="H720" s="82" t="str">
        <f t="shared" si="37"/>
        <v/>
      </c>
      <c r="I720" s="99" t="str">
        <f>IF(B720=0,"",IF(ISERROR(VLOOKUP(E720,#REF!,2,FALSE)),"非該当","該当"))</f>
        <v/>
      </c>
      <c r="J720" s="99" t="str">
        <f t="shared" si="36"/>
        <v/>
      </c>
      <c r="K720" s="57">
        <f>①登録用リスト!C695</f>
        <v>0</v>
      </c>
      <c r="L720" s="51" t="e">
        <f>①登録用リスト!D695</f>
        <v>#N/A</v>
      </c>
    </row>
    <row r="721" spans="1:12" ht="17.25" customHeight="1" x14ac:dyDescent="0.15">
      <c r="A721" s="84">
        <v>688</v>
      </c>
      <c r="B721" s="87">
        <f>①登録用リスト!B696</f>
        <v>0</v>
      </c>
      <c r="C721" s="87" t="str">
        <f>IF(ISERROR(VLOOKUP(E721,'組合情報管理簿（R10927現在）'!$A:$G,7,FALSE)),"",VLOOKUP(E721,'組合情報管理簿（R10927現在）'!$A:$G,7,FALSE)&amp;"健康保険組合")</f>
        <v/>
      </c>
      <c r="D721" s="82" t="str">
        <f t="shared" si="35"/>
        <v/>
      </c>
      <c r="E721" s="103" t="str">
        <f>IF(ISERROR(VLOOKUP(B721,貼り付け用!$S:$V,4,FALSE)),"",VLOOKUP(B721,貼り付け用!$S:$V,4,FALSE))</f>
        <v/>
      </c>
      <c r="F721" s="87" t="e">
        <f>VLOOKUP(E721,'組合情報管理簿（R10927現在）'!$A:$G,7,FALSE)</f>
        <v>#N/A</v>
      </c>
      <c r="G721" s="103" t="str">
        <f>IF(ISERROR(VLOOKUP(F721,'組合情報管理簿（R10927現在）'!$G:$I,3,FALSE)),"",VLOOKUP(F721,'組合情報管理簿（R10927現在）'!$G:$I,3,FALSE))</f>
        <v/>
      </c>
      <c r="H721" s="82" t="str">
        <f t="shared" si="37"/>
        <v/>
      </c>
      <c r="I721" s="99" t="str">
        <f>IF(B721=0,"",IF(ISERROR(VLOOKUP(E721,#REF!,2,FALSE)),"非該当","該当"))</f>
        <v/>
      </c>
      <c r="J721" s="99" t="str">
        <f t="shared" si="36"/>
        <v/>
      </c>
      <c r="K721" s="57">
        <f>①登録用リスト!C696</f>
        <v>0</v>
      </c>
      <c r="L721" s="51" t="e">
        <f>①登録用リスト!D696</f>
        <v>#N/A</v>
      </c>
    </row>
    <row r="722" spans="1:12" ht="17.25" customHeight="1" x14ac:dyDescent="0.15">
      <c r="A722" s="84">
        <v>689</v>
      </c>
      <c r="B722" s="87">
        <f>①登録用リスト!B697</f>
        <v>0</v>
      </c>
      <c r="C722" s="87" t="str">
        <f>IF(ISERROR(VLOOKUP(E722,'組合情報管理簿（R10927現在）'!$A:$G,7,FALSE)),"",VLOOKUP(E722,'組合情報管理簿（R10927現在）'!$A:$G,7,FALSE)&amp;"健康保険組合")</f>
        <v/>
      </c>
      <c r="D722" s="82" t="str">
        <f t="shared" si="35"/>
        <v/>
      </c>
      <c r="E722" s="103" t="str">
        <f>IF(ISERROR(VLOOKUP(B722,貼り付け用!$S:$V,4,FALSE)),"",VLOOKUP(B722,貼り付け用!$S:$V,4,FALSE))</f>
        <v/>
      </c>
      <c r="F722" s="87" t="e">
        <f>VLOOKUP(E722,'組合情報管理簿（R10927現在）'!$A:$G,7,FALSE)</f>
        <v>#N/A</v>
      </c>
      <c r="G722" s="103" t="str">
        <f>IF(ISERROR(VLOOKUP(F722,'組合情報管理簿（R10927現在）'!$G:$I,3,FALSE)),"",VLOOKUP(F722,'組合情報管理簿（R10927現在）'!$G:$I,3,FALSE))</f>
        <v/>
      </c>
      <c r="H722" s="82" t="str">
        <f t="shared" si="37"/>
        <v/>
      </c>
      <c r="I722" s="99" t="str">
        <f>IF(B722=0,"",IF(ISERROR(VLOOKUP(E722,#REF!,2,FALSE)),"非該当","該当"))</f>
        <v/>
      </c>
      <c r="J722" s="99" t="str">
        <f t="shared" si="36"/>
        <v/>
      </c>
      <c r="K722" s="57">
        <f>①登録用リスト!C697</f>
        <v>0</v>
      </c>
      <c r="L722" s="51" t="e">
        <f>①登録用リスト!D697</f>
        <v>#N/A</v>
      </c>
    </row>
    <row r="723" spans="1:12" ht="17.25" customHeight="1" x14ac:dyDescent="0.15">
      <c r="A723" s="84">
        <v>690</v>
      </c>
      <c r="B723" s="87">
        <f>①登録用リスト!B698</f>
        <v>0</v>
      </c>
      <c r="C723" s="87" t="str">
        <f>IF(ISERROR(VLOOKUP(E723,'組合情報管理簿（R10927現在）'!$A:$G,7,FALSE)),"",VLOOKUP(E723,'組合情報管理簿（R10927現在）'!$A:$G,7,FALSE)&amp;"健康保険組合")</f>
        <v/>
      </c>
      <c r="D723" s="82" t="str">
        <f t="shared" si="35"/>
        <v/>
      </c>
      <c r="E723" s="103" t="str">
        <f>IF(ISERROR(VLOOKUP(B723,貼り付け用!$S:$V,4,FALSE)),"",VLOOKUP(B723,貼り付け用!$S:$V,4,FALSE))</f>
        <v/>
      </c>
      <c r="F723" s="87" t="e">
        <f>VLOOKUP(E723,'組合情報管理簿（R10927現在）'!$A:$G,7,FALSE)</f>
        <v>#N/A</v>
      </c>
      <c r="G723" s="103" t="str">
        <f>IF(ISERROR(VLOOKUP(F723,'組合情報管理簿（R10927現在）'!$G:$I,3,FALSE)),"",VLOOKUP(F723,'組合情報管理簿（R10927現在）'!$G:$I,3,FALSE))</f>
        <v/>
      </c>
      <c r="H723" s="82" t="str">
        <f t="shared" si="37"/>
        <v/>
      </c>
      <c r="I723" s="99" t="str">
        <f>IF(B723=0,"",IF(ISERROR(VLOOKUP(E723,#REF!,2,FALSE)),"非該当","該当"))</f>
        <v/>
      </c>
      <c r="J723" s="99" t="str">
        <f t="shared" si="36"/>
        <v/>
      </c>
      <c r="K723" s="57">
        <f>①登録用リスト!C698</f>
        <v>0</v>
      </c>
      <c r="L723" s="51" t="e">
        <f>①登録用リスト!D698</f>
        <v>#N/A</v>
      </c>
    </row>
    <row r="724" spans="1:12" ht="17.25" customHeight="1" x14ac:dyDescent="0.15">
      <c r="A724" s="84">
        <v>691</v>
      </c>
      <c r="B724" s="87">
        <f>①登録用リスト!B699</f>
        <v>0</v>
      </c>
      <c r="C724" s="87" t="str">
        <f>IF(ISERROR(VLOOKUP(E724,'組合情報管理簿（R10927現在）'!$A:$G,7,FALSE)),"",VLOOKUP(E724,'組合情報管理簿（R10927現在）'!$A:$G,7,FALSE)&amp;"健康保険組合")</f>
        <v/>
      </c>
      <c r="D724" s="82" t="str">
        <f t="shared" si="35"/>
        <v/>
      </c>
      <c r="E724" s="103" t="str">
        <f>IF(ISERROR(VLOOKUP(B724,貼り付け用!$S:$V,4,FALSE)),"",VLOOKUP(B724,貼り付け用!$S:$V,4,FALSE))</f>
        <v/>
      </c>
      <c r="F724" s="87" t="e">
        <f>VLOOKUP(E724,'組合情報管理簿（R10927現在）'!$A:$G,7,FALSE)</f>
        <v>#N/A</v>
      </c>
      <c r="G724" s="103" t="str">
        <f>IF(ISERROR(VLOOKUP(F724,'組合情報管理簿（R10927現在）'!$G:$I,3,FALSE)),"",VLOOKUP(F724,'組合情報管理簿（R10927現在）'!$G:$I,3,FALSE))</f>
        <v/>
      </c>
      <c r="H724" s="82" t="str">
        <f t="shared" si="37"/>
        <v/>
      </c>
      <c r="I724" s="99" t="str">
        <f>IF(B724=0,"",IF(ISERROR(VLOOKUP(E724,#REF!,2,FALSE)),"非該当","該当"))</f>
        <v/>
      </c>
      <c r="J724" s="99" t="str">
        <f t="shared" si="36"/>
        <v/>
      </c>
      <c r="K724" s="57">
        <f>①登録用リスト!C699</f>
        <v>0</v>
      </c>
      <c r="L724" s="51" t="e">
        <f>①登録用リスト!D699</f>
        <v>#N/A</v>
      </c>
    </row>
    <row r="725" spans="1:12" ht="17.25" customHeight="1" x14ac:dyDescent="0.15">
      <c r="A725" s="84">
        <v>692</v>
      </c>
      <c r="B725" s="87">
        <f>①登録用リスト!B700</f>
        <v>0</v>
      </c>
      <c r="C725" s="87" t="str">
        <f>IF(ISERROR(VLOOKUP(E725,'組合情報管理簿（R10927現在）'!$A:$G,7,FALSE)),"",VLOOKUP(E725,'組合情報管理簿（R10927現在）'!$A:$G,7,FALSE)&amp;"健康保険組合")</f>
        <v/>
      </c>
      <c r="D725" s="82" t="str">
        <f t="shared" si="35"/>
        <v/>
      </c>
      <c r="E725" s="103" t="str">
        <f>IF(ISERROR(VLOOKUP(B725,貼り付け用!$S:$V,4,FALSE)),"",VLOOKUP(B725,貼り付け用!$S:$V,4,FALSE))</f>
        <v/>
      </c>
      <c r="F725" s="87" t="e">
        <f>VLOOKUP(E725,'組合情報管理簿（R10927現在）'!$A:$G,7,FALSE)</f>
        <v>#N/A</v>
      </c>
      <c r="G725" s="103" t="str">
        <f>IF(ISERROR(VLOOKUP(F725,'組合情報管理簿（R10927現在）'!$G:$I,3,FALSE)),"",VLOOKUP(F725,'組合情報管理簿（R10927現在）'!$G:$I,3,FALSE))</f>
        <v/>
      </c>
      <c r="H725" s="82" t="str">
        <f t="shared" si="37"/>
        <v/>
      </c>
      <c r="I725" s="99" t="str">
        <f>IF(B725=0,"",IF(ISERROR(VLOOKUP(E725,#REF!,2,FALSE)),"非該当","該当"))</f>
        <v/>
      </c>
      <c r="J725" s="99" t="str">
        <f t="shared" si="36"/>
        <v/>
      </c>
      <c r="K725" s="57">
        <f>①登録用リスト!C700</f>
        <v>0</v>
      </c>
      <c r="L725" s="51" t="e">
        <f>①登録用リスト!D700</f>
        <v>#N/A</v>
      </c>
    </row>
    <row r="726" spans="1:12" ht="17.25" customHeight="1" x14ac:dyDescent="0.15">
      <c r="A726" s="84">
        <v>693</v>
      </c>
      <c r="B726" s="87">
        <f>①登録用リスト!B701</f>
        <v>0</v>
      </c>
      <c r="C726" s="87" t="str">
        <f>IF(ISERROR(VLOOKUP(E726,'組合情報管理簿（R10927現在）'!$A:$G,7,FALSE)),"",VLOOKUP(E726,'組合情報管理簿（R10927現在）'!$A:$G,7,FALSE)&amp;"健康保険組合")</f>
        <v/>
      </c>
      <c r="D726" s="82" t="str">
        <f t="shared" si="35"/>
        <v/>
      </c>
      <c r="E726" s="103" t="str">
        <f>IF(ISERROR(VLOOKUP(B726,貼り付け用!$S:$V,4,FALSE)),"",VLOOKUP(B726,貼り付け用!$S:$V,4,FALSE))</f>
        <v/>
      </c>
      <c r="F726" s="87" t="e">
        <f>VLOOKUP(E726,'組合情報管理簿（R10927現在）'!$A:$G,7,FALSE)</f>
        <v>#N/A</v>
      </c>
      <c r="G726" s="103" t="str">
        <f>IF(ISERROR(VLOOKUP(F726,'組合情報管理簿（R10927現在）'!$G:$I,3,FALSE)),"",VLOOKUP(F726,'組合情報管理簿（R10927現在）'!$G:$I,3,FALSE))</f>
        <v/>
      </c>
      <c r="H726" s="82" t="str">
        <f t="shared" si="37"/>
        <v/>
      </c>
      <c r="I726" s="99" t="str">
        <f>IF(B726=0,"",IF(ISERROR(VLOOKUP(E726,#REF!,2,FALSE)),"非該当","該当"))</f>
        <v/>
      </c>
      <c r="J726" s="99" t="str">
        <f t="shared" si="36"/>
        <v/>
      </c>
      <c r="K726" s="57">
        <f>①登録用リスト!C701</f>
        <v>0</v>
      </c>
      <c r="L726" s="51" t="e">
        <f>①登録用リスト!D701</f>
        <v>#N/A</v>
      </c>
    </row>
    <row r="727" spans="1:12" ht="17.25" customHeight="1" x14ac:dyDescent="0.15">
      <c r="A727" s="84">
        <v>694</v>
      </c>
      <c r="B727" s="87">
        <f>①登録用リスト!B702</f>
        <v>0</v>
      </c>
      <c r="C727" s="87" t="str">
        <f>IF(ISERROR(VLOOKUP(E727,'組合情報管理簿（R10927現在）'!$A:$G,7,FALSE)),"",VLOOKUP(E727,'組合情報管理簿（R10927現在）'!$A:$G,7,FALSE)&amp;"健康保険組合")</f>
        <v/>
      </c>
      <c r="D727" s="82" t="str">
        <f t="shared" si="35"/>
        <v/>
      </c>
      <c r="E727" s="103" t="str">
        <f>IF(ISERROR(VLOOKUP(B727,貼り付け用!$S:$V,4,FALSE)),"",VLOOKUP(B727,貼り付け用!$S:$V,4,FALSE))</f>
        <v/>
      </c>
      <c r="F727" s="87" t="e">
        <f>VLOOKUP(E727,'組合情報管理簿（R10927現在）'!$A:$G,7,FALSE)</f>
        <v>#N/A</v>
      </c>
      <c r="G727" s="103" t="str">
        <f>IF(ISERROR(VLOOKUP(F727,'組合情報管理簿（R10927現在）'!$G:$I,3,FALSE)),"",VLOOKUP(F727,'組合情報管理簿（R10927現在）'!$G:$I,3,FALSE))</f>
        <v/>
      </c>
      <c r="H727" s="82" t="str">
        <f t="shared" si="37"/>
        <v/>
      </c>
      <c r="I727" s="99" t="str">
        <f>IF(B727=0,"",IF(ISERROR(VLOOKUP(E727,#REF!,2,FALSE)),"非該当","該当"))</f>
        <v/>
      </c>
      <c r="J727" s="99" t="str">
        <f t="shared" si="36"/>
        <v/>
      </c>
      <c r="K727" s="57">
        <f>①登録用リスト!C702</f>
        <v>0</v>
      </c>
      <c r="L727" s="51" t="e">
        <f>①登録用リスト!D702</f>
        <v>#N/A</v>
      </c>
    </row>
    <row r="728" spans="1:12" ht="17.25" customHeight="1" x14ac:dyDescent="0.15">
      <c r="A728" s="84">
        <v>695</v>
      </c>
      <c r="B728" s="87">
        <f>①登録用リスト!B703</f>
        <v>0</v>
      </c>
      <c r="C728" s="87" t="str">
        <f>IF(ISERROR(VLOOKUP(E728,'組合情報管理簿（R10927現在）'!$A:$G,7,FALSE)),"",VLOOKUP(E728,'組合情報管理簿（R10927現在）'!$A:$G,7,FALSE)&amp;"健康保険組合")</f>
        <v/>
      </c>
      <c r="D728" s="82" t="str">
        <f t="shared" si="35"/>
        <v/>
      </c>
      <c r="E728" s="103" t="str">
        <f>IF(ISERROR(VLOOKUP(B728,貼り付け用!$S:$V,4,FALSE)),"",VLOOKUP(B728,貼り付け用!$S:$V,4,FALSE))</f>
        <v/>
      </c>
      <c r="F728" s="87" t="e">
        <f>VLOOKUP(E728,'組合情報管理簿（R10927現在）'!$A:$G,7,FALSE)</f>
        <v>#N/A</v>
      </c>
      <c r="G728" s="103" t="str">
        <f>IF(ISERROR(VLOOKUP(F728,'組合情報管理簿（R10927現在）'!$G:$I,3,FALSE)),"",VLOOKUP(F728,'組合情報管理簿（R10927現在）'!$G:$I,3,FALSE))</f>
        <v/>
      </c>
      <c r="H728" s="82" t="str">
        <f t="shared" si="37"/>
        <v/>
      </c>
      <c r="I728" s="99" t="str">
        <f>IF(B728=0,"",IF(ISERROR(VLOOKUP(E728,#REF!,2,FALSE)),"非該当","該当"))</f>
        <v/>
      </c>
      <c r="J728" s="99" t="str">
        <f t="shared" si="36"/>
        <v/>
      </c>
      <c r="K728" s="57">
        <f>①登録用リスト!C703</f>
        <v>0</v>
      </c>
      <c r="L728" s="51" t="e">
        <f>①登録用リスト!D703</f>
        <v>#N/A</v>
      </c>
    </row>
    <row r="729" spans="1:12" ht="17.25" customHeight="1" x14ac:dyDescent="0.15">
      <c r="A729" s="84">
        <v>696</v>
      </c>
      <c r="B729" s="87">
        <f>①登録用リスト!B704</f>
        <v>0</v>
      </c>
      <c r="C729" s="87" t="str">
        <f>IF(ISERROR(VLOOKUP(E729,'組合情報管理簿（R10927現在）'!$A:$G,7,FALSE)),"",VLOOKUP(E729,'組合情報管理簿（R10927現在）'!$A:$G,7,FALSE)&amp;"健康保険組合")</f>
        <v/>
      </c>
      <c r="D729" s="82" t="str">
        <f t="shared" si="35"/>
        <v/>
      </c>
      <c r="E729" s="103" t="str">
        <f>IF(ISERROR(VLOOKUP(B729,貼り付け用!$S:$V,4,FALSE)),"",VLOOKUP(B729,貼り付け用!$S:$V,4,FALSE))</f>
        <v/>
      </c>
      <c r="F729" s="87" t="e">
        <f>VLOOKUP(E729,'組合情報管理簿（R10927現在）'!$A:$G,7,FALSE)</f>
        <v>#N/A</v>
      </c>
      <c r="G729" s="103" t="str">
        <f>IF(ISERROR(VLOOKUP(F729,'組合情報管理簿（R10927現在）'!$G:$I,3,FALSE)),"",VLOOKUP(F729,'組合情報管理簿（R10927現在）'!$G:$I,3,FALSE))</f>
        <v/>
      </c>
      <c r="H729" s="82" t="str">
        <f t="shared" si="37"/>
        <v/>
      </c>
      <c r="I729" s="99" t="str">
        <f>IF(B729=0,"",IF(ISERROR(VLOOKUP(E729,#REF!,2,FALSE)),"非該当","該当"))</f>
        <v/>
      </c>
      <c r="J729" s="99" t="str">
        <f t="shared" si="36"/>
        <v/>
      </c>
      <c r="K729" s="57">
        <f>①登録用リスト!C704</f>
        <v>0</v>
      </c>
      <c r="L729" s="51" t="e">
        <f>①登録用リスト!D704</f>
        <v>#N/A</v>
      </c>
    </row>
    <row r="730" spans="1:12" ht="17.25" customHeight="1" x14ac:dyDescent="0.15">
      <c r="A730" s="84">
        <v>697</v>
      </c>
      <c r="B730" s="87">
        <f>①登録用リスト!B705</f>
        <v>0</v>
      </c>
      <c r="C730" s="87" t="str">
        <f>IF(ISERROR(VLOOKUP(E730,'組合情報管理簿（R10927現在）'!$A:$G,7,FALSE)),"",VLOOKUP(E730,'組合情報管理簿（R10927現在）'!$A:$G,7,FALSE)&amp;"健康保険組合")</f>
        <v/>
      </c>
      <c r="D730" s="82" t="str">
        <f t="shared" si="35"/>
        <v/>
      </c>
      <c r="E730" s="103" t="str">
        <f>IF(ISERROR(VLOOKUP(B730,貼り付け用!$S:$V,4,FALSE)),"",VLOOKUP(B730,貼り付け用!$S:$V,4,FALSE))</f>
        <v/>
      </c>
      <c r="F730" s="87" t="e">
        <f>VLOOKUP(E730,'組合情報管理簿（R10927現在）'!$A:$G,7,FALSE)</f>
        <v>#N/A</v>
      </c>
      <c r="G730" s="103" t="str">
        <f>IF(ISERROR(VLOOKUP(F730,'組合情報管理簿（R10927現在）'!$G:$I,3,FALSE)),"",VLOOKUP(F730,'組合情報管理簿（R10927現在）'!$G:$I,3,FALSE))</f>
        <v/>
      </c>
      <c r="H730" s="82" t="str">
        <f t="shared" si="37"/>
        <v/>
      </c>
      <c r="I730" s="99" t="str">
        <f>IF(B730=0,"",IF(ISERROR(VLOOKUP(E730,#REF!,2,FALSE)),"非該当","該当"))</f>
        <v/>
      </c>
      <c r="J730" s="99" t="str">
        <f t="shared" si="36"/>
        <v/>
      </c>
      <c r="K730" s="57">
        <f>①登録用リスト!C705</f>
        <v>0</v>
      </c>
      <c r="L730" s="51" t="e">
        <f>①登録用リスト!D705</f>
        <v>#N/A</v>
      </c>
    </row>
    <row r="731" spans="1:12" ht="17.25" customHeight="1" x14ac:dyDescent="0.15">
      <c r="A731" s="84">
        <v>698</v>
      </c>
      <c r="B731" s="87">
        <f>①登録用リスト!B706</f>
        <v>0</v>
      </c>
      <c r="C731" s="87" t="str">
        <f>IF(ISERROR(VLOOKUP(E731,'組合情報管理簿（R10927現在）'!$A:$G,7,FALSE)),"",VLOOKUP(E731,'組合情報管理簿（R10927現在）'!$A:$G,7,FALSE)&amp;"健康保険組合")</f>
        <v/>
      </c>
      <c r="D731" s="82" t="str">
        <f t="shared" si="35"/>
        <v/>
      </c>
      <c r="E731" s="103" t="str">
        <f>IF(ISERROR(VLOOKUP(B731,貼り付け用!$S:$V,4,FALSE)),"",VLOOKUP(B731,貼り付け用!$S:$V,4,FALSE))</f>
        <v/>
      </c>
      <c r="F731" s="87" t="e">
        <f>VLOOKUP(E731,'組合情報管理簿（R10927現在）'!$A:$G,7,FALSE)</f>
        <v>#N/A</v>
      </c>
      <c r="G731" s="103" t="str">
        <f>IF(ISERROR(VLOOKUP(F731,'組合情報管理簿（R10927現在）'!$G:$I,3,FALSE)),"",VLOOKUP(F731,'組合情報管理簿（R10927現在）'!$G:$I,3,FALSE))</f>
        <v/>
      </c>
      <c r="H731" s="82" t="str">
        <f t="shared" si="37"/>
        <v/>
      </c>
      <c r="I731" s="99" t="str">
        <f>IF(B731=0,"",IF(ISERROR(VLOOKUP(E731,#REF!,2,FALSE)),"非該当","該当"))</f>
        <v/>
      </c>
      <c r="J731" s="99" t="str">
        <f t="shared" si="36"/>
        <v/>
      </c>
      <c r="K731" s="57">
        <f>①登録用リスト!C706</f>
        <v>0</v>
      </c>
      <c r="L731" s="51" t="e">
        <f>①登録用リスト!D706</f>
        <v>#N/A</v>
      </c>
    </row>
    <row r="732" spans="1:12" ht="17.25" customHeight="1" x14ac:dyDescent="0.15">
      <c r="A732" s="84">
        <v>699</v>
      </c>
      <c r="B732" s="87">
        <f>①登録用リスト!B707</f>
        <v>0</v>
      </c>
      <c r="C732" s="87" t="str">
        <f>IF(ISERROR(VLOOKUP(E732,'組合情報管理簿（R10927現在）'!$A:$G,7,FALSE)),"",VLOOKUP(E732,'組合情報管理簿（R10927現在）'!$A:$G,7,FALSE)&amp;"健康保険組合")</f>
        <v/>
      </c>
      <c r="D732" s="82" t="str">
        <f t="shared" si="35"/>
        <v/>
      </c>
      <c r="E732" s="103" t="str">
        <f>IF(ISERROR(VLOOKUP(B732,貼り付け用!$S:$V,4,FALSE)),"",VLOOKUP(B732,貼り付け用!$S:$V,4,FALSE))</f>
        <v/>
      </c>
      <c r="F732" s="87" t="e">
        <f>VLOOKUP(E732,'組合情報管理簿（R10927現在）'!$A:$G,7,FALSE)</f>
        <v>#N/A</v>
      </c>
      <c r="G732" s="103" t="str">
        <f>IF(ISERROR(VLOOKUP(F732,'組合情報管理簿（R10927現在）'!$G:$I,3,FALSE)),"",VLOOKUP(F732,'組合情報管理簿（R10927現在）'!$G:$I,3,FALSE))</f>
        <v/>
      </c>
      <c r="H732" s="82" t="str">
        <f t="shared" si="37"/>
        <v/>
      </c>
      <c r="I732" s="99" t="str">
        <f>IF(B732=0,"",IF(ISERROR(VLOOKUP(E732,#REF!,2,FALSE)),"非該当","該当"))</f>
        <v/>
      </c>
      <c r="J732" s="99" t="str">
        <f t="shared" si="36"/>
        <v/>
      </c>
      <c r="K732" s="57">
        <f>①登録用リスト!C707</f>
        <v>0</v>
      </c>
      <c r="L732" s="51" t="e">
        <f>①登録用リスト!D707</f>
        <v>#N/A</v>
      </c>
    </row>
    <row r="733" spans="1:12" ht="17.25" customHeight="1" x14ac:dyDescent="0.15">
      <c r="A733" s="84">
        <v>700</v>
      </c>
      <c r="B733" s="87">
        <f>①登録用リスト!B708</f>
        <v>0</v>
      </c>
      <c r="C733" s="87" t="str">
        <f>IF(ISERROR(VLOOKUP(E733,'組合情報管理簿（R10927現在）'!$A:$G,7,FALSE)),"",VLOOKUP(E733,'組合情報管理簿（R10927現在）'!$A:$G,7,FALSE)&amp;"健康保険組合")</f>
        <v/>
      </c>
      <c r="D733" s="82" t="str">
        <f t="shared" si="35"/>
        <v/>
      </c>
      <c r="E733" s="103" t="str">
        <f>IF(ISERROR(VLOOKUP(B733,貼り付け用!$S:$V,4,FALSE)),"",VLOOKUP(B733,貼り付け用!$S:$V,4,FALSE))</f>
        <v/>
      </c>
      <c r="F733" s="87" t="e">
        <f>VLOOKUP(E733,'組合情報管理簿（R10927現在）'!$A:$G,7,FALSE)</f>
        <v>#N/A</v>
      </c>
      <c r="G733" s="103" t="str">
        <f>IF(ISERROR(VLOOKUP(F733,'組合情報管理簿（R10927現在）'!$G:$I,3,FALSE)),"",VLOOKUP(F733,'組合情報管理簿（R10927現在）'!$G:$I,3,FALSE))</f>
        <v/>
      </c>
      <c r="H733" s="82" t="str">
        <f t="shared" si="37"/>
        <v/>
      </c>
      <c r="I733" s="99" t="str">
        <f>IF(B733=0,"",IF(ISERROR(VLOOKUP(E733,#REF!,2,FALSE)),"非該当","該当"))</f>
        <v/>
      </c>
      <c r="J733" s="99" t="str">
        <f t="shared" si="36"/>
        <v/>
      </c>
      <c r="K733" s="57">
        <f>①登録用リスト!C708</f>
        <v>0</v>
      </c>
      <c r="L733" s="51" t="e">
        <f>①登録用リスト!D708</f>
        <v>#N/A</v>
      </c>
    </row>
    <row r="734" spans="1:12" ht="17.25" customHeight="1" x14ac:dyDescent="0.15">
      <c r="A734" s="84">
        <v>701</v>
      </c>
      <c r="B734" s="87">
        <f>①登録用リスト!B709</f>
        <v>0</v>
      </c>
      <c r="C734" s="87" t="str">
        <f>IF(ISERROR(VLOOKUP(E734,'組合情報管理簿（R10927現在）'!$A:$G,7,FALSE)),"",VLOOKUP(E734,'組合情報管理簿（R10927現在）'!$A:$G,7,FALSE)&amp;"健康保険組合")</f>
        <v/>
      </c>
      <c r="D734" s="82" t="str">
        <f t="shared" si="35"/>
        <v/>
      </c>
      <c r="E734" s="103" t="str">
        <f>IF(ISERROR(VLOOKUP(B734,貼り付け用!$S:$V,4,FALSE)),"",VLOOKUP(B734,貼り付け用!$S:$V,4,FALSE))</f>
        <v/>
      </c>
      <c r="F734" s="87" t="e">
        <f>VLOOKUP(E734,'組合情報管理簿（R10927現在）'!$A:$G,7,FALSE)</f>
        <v>#N/A</v>
      </c>
      <c r="G734" s="103" t="str">
        <f>IF(ISERROR(VLOOKUP(F734,'組合情報管理簿（R10927現在）'!$G:$I,3,FALSE)),"",VLOOKUP(F734,'組合情報管理簿（R10927現在）'!$G:$I,3,FALSE))</f>
        <v/>
      </c>
      <c r="H734" s="82" t="str">
        <f t="shared" si="37"/>
        <v/>
      </c>
      <c r="I734" s="99" t="str">
        <f>IF(B734=0,"",IF(ISERROR(VLOOKUP(E734,#REF!,2,FALSE)),"非該当","該当"))</f>
        <v/>
      </c>
      <c r="J734" s="99" t="str">
        <f t="shared" si="36"/>
        <v/>
      </c>
      <c r="K734" s="57">
        <f>①登録用リスト!C709</f>
        <v>0</v>
      </c>
      <c r="L734" s="51" t="e">
        <f>①登録用リスト!D709</f>
        <v>#N/A</v>
      </c>
    </row>
    <row r="735" spans="1:12" ht="17.25" customHeight="1" x14ac:dyDescent="0.15">
      <c r="A735" s="84">
        <v>702</v>
      </c>
      <c r="B735" s="87">
        <f>①登録用リスト!B710</f>
        <v>0</v>
      </c>
      <c r="C735" s="87" t="str">
        <f>IF(ISERROR(VLOOKUP(E735,'組合情報管理簿（R10927現在）'!$A:$G,7,FALSE)),"",VLOOKUP(E735,'組合情報管理簿（R10927現在）'!$A:$G,7,FALSE)&amp;"健康保険組合")</f>
        <v/>
      </c>
      <c r="D735" s="82" t="str">
        <f t="shared" si="35"/>
        <v/>
      </c>
      <c r="E735" s="103" t="str">
        <f>IF(ISERROR(VLOOKUP(B735,貼り付け用!$S:$V,4,FALSE)),"",VLOOKUP(B735,貼り付け用!$S:$V,4,FALSE))</f>
        <v/>
      </c>
      <c r="F735" s="87" t="e">
        <f>VLOOKUP(E735,'組合情報管理簿（R10927現在）'!$A:$G,7,FALSE)</f>
        <v>#N/A</v>
      </c>
      <c r="G735" s="103" t="str">
        <f>IF(ISERROR(VLOOKUP(F735,'組合情報管理簿（R10927現在）'!$G:$I,3,FALSE)),"",VLOOKUP(F735,'組合情報管理簿（R10927現在）'!$G:$I,3,FALSE))</f>
        <v/>
      </c>
      <c r="H735" s="82" t="str">
        <f t="shared" si="37"/>
        <v/>
      </c>
      <c r="I735" s="99" t="str">
        <f>IF(B735=0,"",IF(ISERROR(VLOOKUP(E735,#REF!,2,FALSE)),"非該当","該当"))</f>
        <v/>
      </c>
      <c r="J735" s="99" t="str">
        <f t="shared" si="36"/>
        <v/>
      </c>
      <c r="K735" s="57">
        <f>①登録用リスト!C710</f>
        <v>0</v>
      </c>
      <c r="L735" s="51" t="e">
        <f>①登録用リスト!D710</f>
        <v>#N/A</v>
      </c>
    </row>
    <row r="736" spans="1:12" ht="17.25" customHeight="1" x14ac:dyDescent="0.15">
      <c r="A736" s="84">
        <v>703</v>
      </c>
      <c r="B736" s="87">
        <f>①登録用リスト!B711</f>
        <v>0</v>
      </c>
      <c r="C736" s="87" t="str">
        <f>IF(ISERROR(VLOOKUP(E736,'組合情報管理簿（R10927現在）'!$A:$G,7,FALSE)),"",VLOOKUP(E736,'組合情報管理簿（R10927現在）'!$A:$G,7,FALSE)&amp;"健康保険組合")</f>
        <v/>
      </c>
      <c r="D736" s="82" t="str">
        <f t="shared" si="35"/>
        <v/>
      </c>
      <c r="E736" s="103" t="str">
        <f>IF(ISERROR(VLOOKUP(B736,貼り付け用!$S:$V,4,FALSE)),"",VLOOKUP(B736,貼り付け用!$S:$V,4,FALSE))</f>
        <v/>
      </c>
      <c r="F736" s="87" t="e">
        <f>VLOOKUP(E736,'組合情報管理簿（R10927現在）'!$A:$G,7,FALSE)</f>
        <v>#N/A</v>
      </c>
      <c r="G736" s="103" t="str">
        <f>IF(ISERROR(VLOOKUP(F736,'組合情報管理簿（R10927現在）'!$G:$I,3,FALSE)),"",VLOOKUP(F736,'組合情報管理簿（R10927現在）'!$G:$I,3,FALSE))</f>
        <v/>
      </c>
      <c r="H736" s="82" t="str">
        <f t="shared" si="37"/>
        <v/>
      </c>
      <c r="I736" s="99" t="str">
        <f>IF(B736=0,"",IF(ISERROR(VLOOKUP(E736,#REF!,2,FALSE)),"非該当","該当"))</f>
        <v/>
      </c>
      <c r="J736" s="99" t="str">
        <f t="shared" si="36"/>
        <v/>
      </c>
      <c r="K736" s="57">
        <f>①登録用リスト!C711</f>
        <v>0</v>
      </c>
      <c r="L736" s="51" t="e">
        <f>①登録用リスト!D711</f>
        <v>#N/A</v>
      </c>
    </row>
    <row r="737" spans="1:12" ht="17.25" customHeight="1" x14ac:dyDescent="0.15">
      <c r="A737" s="84">
        <v>704</v>
      </c>
      <c r="B737" s="87">
        <f>①登録用リスト!B712</f>
        <v>0</v>
      </c>
      <c r="C737" s="87" t="str">
        <f>IF(ISERROR(VLOOKUP(E737,'組合情報管理簿（R10927現在）'!$A:$G,7,FALSE)),"",VLOOKUP(E737,'組合情報管理簿（R10927現在）'!$A:$G,7,FALSE)&amp;"健康保険組合")</f>
        <v/>
      </c>
      <c r="D737" s="82" t="str">
        <f t="shared" si="35"/>
        <v/>
      </c>
      <c r="E737" s="103" t="str">
        <f>IF(ISERROR(VLOOKUP(B737,貼り付け用!$S:$V,4,FALSE)),"",VLOOKUP(B737,貼り付け用!$S:$V,4,FALSE))</f>
        <v/>
      </c>
      <c r="F737" s="87" t="e">
        <f>VLOOKUP(E737,'組合情報管理簿（R10927現在）'!$A:$G,7,FALSE)</f>
        <v>#N/A</v>
      </c>
      <c r="G737" s="103" t="str">
        <f>IF(ISERROR(VLOOKUP(F737,'組合情報管理簿（R10927現在）'!$G:$I,3,FALSE)),"",VLOOKUP(F737,'組合情報管理簿（R10927現在）'!$G:$I,3,FALSE))</f>
        <v/>
      </c>
      <c r="H737" s="82" t="str">
        <f t="shared" si="37"/>
        <v/>
      </c>
      <c r="I737" s="99" t="str">
        <f>IF(B737=0,"",IF(ISERROR(VLOOKUP(E737,#REF!,2,FALSE)),"非該当","該当"))</f>
        <v/>
      </c>
      <c r="J737" s="99" t="str">
        <f t="shared" si="36"/>
        <v/>
      </c>
      <c r="K737" s="57">
        <f>①登録用リスト!C712</f>
        <v>0</v>
      </c>
      <c r="L737" s="51" t="e">
        <f>①登録用リスト!D712</f>
        <v>#N/A</v>
      </c>
    </row>
    <row r="738" spans="1:12" ht="17.25" customHeight="1" x14ac:dyDescent="0.15">
      <c r="A738" s="84">
        <v>705</v>
      </c>
      <c r="B738" s="87">
        <f>①登録用リスト!B713</f>
        <v>0</v>
      </c>
      <c r="C738" s="87" t="str">
        <f>IF(ISERROR(VLOOKUP(E738,'組合情報管理簿（R10927現在）'!$A:$G,7,FALSE)),"",VLOOKUP(E738,'組合情報管理簿（R10927現在）'!$A:$G,7,FALSE)&amp;"健康保険組合")</f>
        <v/>
      </c>
      <c r="D738" s="82" t="str">
        <f t="shared" ref="D738:D801" si="38">IF(B738=0,"",IF(B738=C738,TRUE,FALSE))</f>
        <v/>
      </c>
      <c r="E738" s="103" t="str">
        <f>IF(ISERROR(VLOOKUP(B738,貼り付け用!$S:$V,4,FALSE)),"",VLOOKUP(B738,貼り付け用!$S:$V,4,FALSE))</f>
        <v/>
      </c>
      <c r="F738" s="87" t="e">
        <f>VLOOKUP(E738,'組合情報管理簿（R10927現在）'!$A:$G,7,FALSE)</f>
        <v>#N/A</v>
      </c>
      <c r="G738" s="103" t="str">
        <f>IF(ISERROR(VLOOKUP(F738,'組合情報管理簿（R10927現在）'!$G:$I,3,FALSE)),"",VLOOKUP(F738,'組合情報管理簿（R10927現在）'!$G:$I,3,FALSE))</f>
        <v/>
      </c>
      <c r="H738" s="82" t="str">
        <f t="shared" si="37"/>
        <v/>
      </c>
      <c r="I738" s="99" t="str">
        <f>IF(B738=0,"",IF(ISERROR(VLOOKUP(E738,#REF!,2,FALSE)),"非該当","該当"))</f>
        <v/>
      </c>
      <c r="J738" s="99" t="str">
        <f t="shared" ref="J738:J801" si="39">IF(B738=0,"",COUNTIF($B$9:$B$1681,B738))</f>
        <v/>
      </c>
      <c r="K738" s="57">
        <f>①登録用リスト!C713</f>
        <v>0</v>
      </c>
      <c r="L738" s="51" t="e">
        <f>①登録用リスト!D713</f>
        <v>#N/A</v>
      </c>
    </row>
    <row r="739" spans="1:12" ht="17.25" customHeight="1" x14ac:dyDescent="0.15">
      <c r="A739" s="84">
        <v>706</v>
      </c>
      <c r="B739" s="87">
        <f>①登録用リスト!B714</f>
        <v>0</v>
      </c>
      <c r="C739" s="87" t="str">
        <f>IF(ISERROR(VLOOKUP(E739,'組合情報管理簿（R10927現在）'!$A:$G,7,FALSE)),"",VLOOKUP(E739,'組合情報管理簿（R10927現在）'!$A:$G,7,FALSE)&amp;"健康保険組合")</f>
        <v/>
      </c>
      <c r="D739" s="82" t="str">
        <f t="shared" si="38"/>
        <v/>
      </c>
      <c r="E739" s="103" t="str">
        <f>IF(ISERROR(VLOOKUP(B739,貼り付け用!$S:$V,4,FALSE)),"",VLOOKUP(B739,貼り付け用!$S:$V,4,FALSE))</f>
        <v/>
      </c>
      <c r="F739" s="87" t="e">
        <f>VLOOKUP(E739,'組合情報管理簿（R10927現在）'!$A:$G,7,FALSE)</f>
        <v>#N/A</v>
      </c>
      <c r="G739" s="103" t="str">
        <f>IF(ISERROR(VLOOKUP(F739,'組合情報管理簿（R10927現在）'!$G:$I,3,FALSE)),"",VLOOKUP(F739,'組合情報管理簿（R10927現在）'!$G:$I,3,FALSE))</f>
        <v/>
      </c>
      <c r="H739" s="82" t="str">
        <f t="shared" ref="H739:H802" si="40">IF(E739="","",IF(E739=G739,TRUE,FALSE))</f>
        <v/>
      </c>
      <c r="I739" s="99" t="str">
        <f>IF(B739=0,"",IF(ISERROR(VLOOKUP(E739,#REF!,2,FALSE)),"非該当","該当"))</f>
        <v/>
      </c>
      <c r="J739" s="99" t="str">
        <f t="shared" si="39"/>
        <v/>
      </c>
      <c r="K739" s="57">
        <f>①登録用リスト!C714</f>
        <v>0</v>
      </c>
      <c r="L739" s="51" t="e">
        <f>①登録用リスト!D714</f>
        <v>#N/A</v>
      </c>
    </row>
    <row r="740" spans="1:12" ht="17.25" customHeight="1" x14ac:dyDescent="0.15">
      <c r="A740" s="84">
        <v>707</v>
      </c>
      <c r="B740" s="87">
        <f>①登録用リスト!B715</f>
        <v>0</v>
      </c>
      <c r="C740" s="87" t="str">
        <f>IF(ISERROR(VLOOKUP(E740,'組合情報管理簿（R10927現在）'!$A:$G,7,FALSE)),"",VLOOKUP(E740,'組合情報管理簿（R10927現在）'!$A:$G,7,FALSE)&amp;"健康保険組合")</f>
        <v/>
      </c>
      <c r="D740" s="82" t="str">
        <f t="shared" si="38"/>
        <v/>
      </c>
      <c r="E740" s="103" t="str">
        <f>IF(ISERROR(VLOOKUP(B740,貼り付け用!$S:$V,4,FALSE)),"",VLOOKUP(B740,貼り付け用!$S:$V,4,FALSE))</f>
        <v/>
      </c>
      <c r="F740" s="87" t="e">
        <f>VLOOKUP(E740,'組合情報管理簿（R10927現在）'!$A:$G,7,FALSE)</f>
        <v>#N/A</v>
      </c>
      <c r="G740" s="103" t="str">
        <f>IF(ISERROR(VLOOKUP(F740,'組合情報管理簿（R10927現在）'!$G:$I,3,FALSE)),"",VLOOKUP(F740,'組合情報管理簿（R10927現在）'!$G:$I,3,FALSE))</f>
        <v/>
      </c>
      <c r="H740" s="82" t="str">
        <f t="shared" si="40"/>
        <v/>
      </c>
      <c r="I740" s="99" t="str">
        <f>IF(B740=0,"",IF(ISERROR(VLOOKUP(E740,#REF!,2,FALSE)),"非該当","該当"))</f>
        <v/>
      </c>
      <c r="J740" s="99" t="str">
        <f t="shared" si="39"/>
        <v/>
      </c>
      <c r="K740" s="57">
        <f>①登録用リスト!C715</f>
        <v>0</v>
      </c>
      <c r="L740" s="51" t="e">
        <f>①登録用リスト!D715</f>
        <v>#N/A</v>
      </c>
    </row>
    <row r="741" spans="1:12" ht="17.25" customHeight="1" x14ac:dyDescent="0.15">
      <c r="A741" s="84">
        <v>708</v>
      </c>
      <c r="B741" s="87">
        <f>①登録用リスト!B716</f>
        <v>0</v>
      </c>
      <c r="C741" s="87" t="str">
        <f>IF(ISERROR(VLOOKUP(E741,'組合情報管理簿（R10927現在）'!$A:$G,7,FALSE)),"",VLOOKUP(E741,'組合情報管理簿（R10927現在）'!$A:$G,7,FALSE)&amp;"健康保険組合")</f>
        <v/>
      </c>
      <c r="D741" s="82" t="str">
        <f t="shared" si="38"/>
        <v/>
      </c>
      <c r="E741" s="103" t="str">
        <f>IF(ISERROR(VLOOKUP(B741,貼り付け用!$S:$V,4,FALSE)),"",VLOOKUP(B741,貼り付け用!$S:$V,4,FALSE))</f>
        <v/>
      </c>
      <c r="F741" s="87" t="e">
        <f>VLOOKUP(E741,'組合情報管理簿（R10927現在）'!$A:$G,7,FALSE)</f>
        <v>#N/A</v>
      </c>
      <c r="G741" s="103" t="str">
        <f>IF(ISERROR(VLOOKUP(F741,'組合情報管理簿（R10927現在）'!$G:$I,3,FALSE)),"",VLOOKUP(F741,'組合情報管理簿（R10927現在）'!$G:$I,3,FALSE))</f>
        <v/>
      </c>
      <c r="H741" s="82" t="str">
        <f t="shared" si="40"/>
        <v/>
      </c>
      <c r="I741" s="99" t="str">
        <f>IF(B741=0,"",IF(ISERROR(VLOOKUP(E741,#REF!,2,FALSE)),"非該当","該当"))</f>
        <v/>
      </c>
      <c r="J741" s="99" t="str">
        <f t="shared" si="39"/>
        <v/>
      </c>
      <c r="K741" s="57">
        <f>①登録用リスト!C716</f>
        <v>0</v>
      </c>
      <c r="L741" s="51" t="e">
        <f>①登録用リスト!D716</f>
        <v>#N/A</v>
      </c>
    </row>
    <row r="742" spans="1:12" ht="17.25" customHeight="1" x14ac:dyDescent="0.15">
      <c r="A742" s="84">
        <v>709</v>
      </c>
      <c r="B742" s="87">
        <f>①登録用リスト!B717</f>
        <v>0</v>
      </c>
      <c r="C742" s="87" t="str">
        <f>IF(ISERROR(VLOOKUP(E742,'組合情報管理簿（R10927現在）'!$A:$G,7,FALSE)),"",VLOOKUP(E742,'組合情報管理簿（R10927現在）'!$A:$G,7,FALSE)&amp;"健康保険組合")</f>
        <v/>
      </c>
      <c r="D742" s="82" t="str">
        <f t="shared" si="38"/>
        <v/>
      </c>
      <c r="E742" s="103" t="str">
        <f>IF(ISERROR(VLOOKUP(B742,貼り付け用!$S:$V,4,FALSE)),"",VLOOKUP(B742,貼り付け用!$S:$V,4,FALSE))</f>
        <v/>
      </c>
      <c r="F742" s="87" t="e">
        <f>VLOOKUP(E742,'組合情報管理簿（R10927現在）'!$A:$G,7,FALSE)</f>
        <v>#N/A</v>
      </c>
      <c r="G742" s="103" t="str">
        <f>IF(ISERROR(VLOOKUP(F742,'組合情報管理簿（R10927現在）'!$G:$I,3,FALSE)),"",VLOOKUP(F742,'組合情報管理簿（R10927現在）'!$G:$I,3,FALSE))</f>
        <v/>
      </c>
      <c r="H742" s="82" t="str">
        <f t="shared" si="40"/>
        <v/>
      </c>
      <c r="I742" s="99" t="str">
        <f>IF(B742=0,"",IF(ISERROR(VLOOKUP(E742,#REF!,2,FALSE)),"非該当","該当"))</f>
        <v/>
      </c>
      <c r="J742" s="99" t="str">
        <f t="shared" si="39"/>
        <v/>
      </c>
      <c r="K742" s="57">
        <f>①登録用リスト!C717</f>
        <v>0</v>
      </c>
      <c r="L742" s="51" t="e">
        <f>①登録用リスト!D717</f>
        <v>#N/A</v>
      </c>
    </row>
    <row r="743" spans="1:12" ht="17.25" customHeight="1" x14ac:dyDescent="0.15">
      <c r="A743" s="84">
        <v>710</v>
      </c>
      <c r="B743" s="87">
        <f>①登録用リスト!B718</f>
        <v>0</v>
      </c>
      <c r="C743" s="87" t="str">
        <f>IF(ISERROR(VLOOKUP(E743,'組合情報管理簿（R10927現在）'!$A:$G,7,FALSE)),"",VLOOKUP(E743,'組合情報管理簿（R10927現在）'!$A:$G,7,FALSE)&amp;"健康保険組合")</f>
        <v/>
      </c>
      <c r="D743" s="82" t="str">
        <f t="shared" si="38"/>
        <v/>
      </c>
      <c r="E743" s="103" t="str">
        <f>IF(ISERROR(VLOOKUP(B743,貼り付け用!$S:$V,4,FALSE)),"",VLOOKUP(B743,貼り付け用!$S:$V,4,FALSE))</f>
        <v/>
      </c>
      <c r="F743" s="87" t="e">
        <f>VLOOKUP(E743,'組合情報管理簿（R10927現在）'!$A:$G,7,FALSE)</f>
        <v>#N/A</v>
      </c>
      <c r="G743" s="103" t="str">
        <f>IF(ISERROR(VLOOKUP(F743,'組合情報管理簿（R10927現在）'!$G:$I,3,FALSE)),"",VLOOKUP(F743,'組合情報管理簿（R10927現在）'!$G:$I,3,FALSE))</f>
        <v/>
      </c>
      <c r="H743" s="82" t="str">
        <f t="shared" si="40"/>
        <v/>
      </c>
      <c r="I743" s="99" t="str">
        <f>IF(B743=0,"",IF(ISERROR(VLOOKUP(E743,#REF!,2,FALSE)),"非該当","該当"))</f>
        <v/>
      </c>
      <c r="J743" s="99" t="str">
        <f t="shared" si="39"/>
        <v/>
      </c>
      <c r="K743" s="57">
        <f>①登録用リスト!C718</f>
        <v>0</v>
      </c>
      <c r="L743" s="51" t="e">
        <f>①登録用リスト!D718</f>
        <v>#N/A</v>
      </c>
    </row>
    <row r="744" spans="1:12" ht="17.25" customHeight="1" x14ac:dyDescent="0.15">
      <c r="A744" s="84">
        <v>711</v>
      </c>
      <c r="B744" s="87">
        <f>①登録用リスト!B719</f>
        <v>0</v>
      </c>
      <c r="C744" s="87" t="str">
        <f>IF(ISERROR(VLOOKUP(E744,'組合情報管理簿（R10927現在）'!$A:$G,7,FALSE)),"",VLOOKUP(E744,'組合情報管理簿（R10927現在）'!$A:$G,7,FALSE)&amp;"健康保険組合")</f>
        <v/>
      </c>
      <c r="D744" s="82" t="str">
        <f t="shared" si="38"/>
        <v/>
      </c>
      <c r="E744" s="103" t="str">
        <f>IF(ISERROR(VLOOKUP(B744,貼り付け用!$S:$V,4,FALSE)),"",VLOOKUP(B744,貼り付け用!$S:$V,4,FALSE))</f>
        <v/>
      </c>
      <c r="F744" s="87" t="e">
        <f>VLOOKUP(E744,'組合情報管理簿（R10927現在）'!$A:$G,7,FALSE)</f>
        <v>#N/A</v>
      </c>
      <c r="G744" s="103" t="str">
        <f>IF(ISERROR(VLOOKUP(F744,'組合情報管理簿（R10927現在）'!$G:$I,3,FALSE)),"",VLOOKUP(F744,'組合情報管理簿（R10927現在）'!$G:$I,3,FALSE))</f>
        <v/>
      </c>
      <c r="H744" s="82" t="str">
        <f t="shared" si="40"/>
        <v/>
      </c>
      <c r="I744" s="99" t="str">
        <f>IF(B744=0,"",IF(ISERROR(VLOOKUP(E744,#REF!,2,FALSE)),"非該当","該当"))</f>
        <v/>
      </c>
      <c r="J744" s="99" t="str">
        <f t="shared" si="39"/>
        <v/>
      </c>
      <c r="K744" s="57">
        <f>①登録用リスト!C719</f>
        <v>0</v>
      </c>
      <c r="L744" s="51" t="e">
        <f>①登録用リスト!D719</f>
        <v>#N/A</v>
      </c>
    </row>
    <row r="745" spans="1:12" ht="17.25" customHeight="1" x14ac:dyDescent="0.15">
      <c r="A745" s="84">
        <v>712</v>
      </c>
      <c r="B745" s="87">
        <f>①登録用リスト!B720</f>
        <v>0</v>
      </c>
      <c r="C745" s="87" t="str">
        <f>IF(ISERROR(VLOOKUP(E745,'組合情報管理簿（R10927現在）'!$A:$G,7,FALSE)),"",VLOOKUP(E745,'組合情報管理簿（R10927現在）'!$A:$G,7,FALSE)&amp;"健康保険組合")</f>
        <v/>
      </c>
      <c r="D745" s="82" t="str">
        <f t="shared" si="38"/>
        <v/>
      </c>
      <c r="E745" s="103" t="str">
        <f>IF(ISERROR(VLOOKUP(B745,貼り付け用!$S:$V,4,FALSE)),"",VLOOKUP(B745,貼り付け用!$S:$V,4,FALSE))</f>
        <v/>
      </c>
      <c r="F745" s="87" t="e">
        <f>VLOOKUP(E745,'組合情報管理簿（R10927現在）'!$A:$G,7,FALSE)</f>
        <v>#N/A</v>
      </c>
      <c r="G745" s="103" t="str">
        <f>IF(ISERROR(VLOOKUP(F745,'組合情報管理簿（R10927現在）'!$G:$I,3,FALSE)),"",VLOOKUP(F745,'組合情報管理簿（R10927現在）'!$G:$I,3,FALSE))</f>
        <v/>
      </c>
      <c r="H745" s="82" t="str">
        <f t="shared" si="40"/>
        <v/>
      </c>
      <c r="I745" s="99" t="str">
        <f>IF(B745=0,"",IF(ISERROR(VLOOKUP(E745,#REF!,2,FALSE)),"非該当","該当"))</f>
        <v/>
      </c>
      <c r="J745" s="99" t="str">
        <f t="shared" si="39"/>
        <v/>
      </c>
      <c r="K745" s="57">
        <f>①登録用リスト!C720</f>
        <v>0</v>
      </c>
      <c r="L745" s="51" t="e">
        <f>①登録用リスト!D720</f>
        <v>#N/A</v>
      </c>
    </row>
    <row r="746" spans="1:12" ht="17.25" customHeight="1" x14ac:dyDescent="0.15">
      <c r="A746" s="84">
        <v>713</v>
      </c>
      <c r="B746" s="87">
        <f>①登録用リスト!B721</f>
        <v>0</v>
      </c>
      <c r="C746" s="87" t="str">
        <f>IF(ISERROR(VLOOKUP(E746,'組合情報管理簿（R10927現在）'!$A:$G,7,FALSE)),"",VLOOKUP(E746,'組合情報管理簿（R10927現在）'!$A:$G,7,FALSE)&amp;"健康保険組合")</f>
        <v/>
      </c>
      <c r="D746" s="82" t="str">
        <f t="shared" si="38"/>
        <v/>
      </c>
      <c r="E746" s="103" t="str">
        <f>IF(ISERROR(VLOOKUP(B746,貼り付け用!$S:$V,4,FALSE)),"",VLOOKUP(B746,貼り付け用!$S:$V,4,FALSE))</f>
        <v/>
      </c>
      <c r="F746" s="87" t="e">
        <f>VLOOKUP(E746,'組合情報管理簿（R10927現在）'!$A:$G,7,FALSE)</f>
        <v>#N/A</v>
      </c>
      <c r="G746" s="103" t="str">
        <f>IF(ISERROR(VLOOKUP(F746,'組合情報管理簿（R10927現在）'!$G:$I,3,FALSE)),"",VLOOKUP(F746,'組合情報管理簿（R10927現在）'!$G:$I,3,FALSE))</f>
        <v/>
      </c>
      <c r="H746" s="82" t="str">
        <f t="shared" si="40"/>
        <v/>
      </c>
      <c r="I746" s="99" t="str">
        <f>IF(B746=0,"",IF(ISERROR(VLOOKUP(E746,#REF!,2,FALSE)),"非該当","該当"))</f>
        <v/>
      </c>
      <c r="J746" s="99" t="str">
        <f t="shared" si="39"/>
        <v/>
      </c>
      <c r="K746" s="57">
        <f>①登録用リスト!C721</f>
        <v>0</v>
      </c>
      <c r="L746" s="51" t="e">
        <f>①登録用リスト!D721</f>
        <v>#N/A</v>
      </c>
    </row>
    <row r="747" spans="1:12" ht="17.25" customHeight="1" x14ac:dyDescent="0.15">
      <c r="A747" s="84">
        <v>714</v>
      </c>
      <c r="B747" s="87">
        <f>①登録用リスト!B722</f>
        <v>0</v>
      </c>
      <c r="C747" s="87" t="str">
        <f>IF(ISERROR(VLOOKUP(E747,'組合情報管理簿（R10927現在）'!$A:$G,7,FALSE)),"",VLOOKUP(E747,'組合情報管理簿（R10927現在）'!$A:$G,7,FALSE)&amp;"健康保険組合")</f>
        <v/>
      </c>
      <c r="D747" s="82" t="str">
        <f t="shared" si="38"/>
        <v/>
      </c>
      <c r="E747" s="103" t="str">
        <f>IF(ISERROR(VLOOKUP(B747,貼り付け用!$S:$V,4,FALSE)),"",VLOOKUP(B747,貼り付け用!$S:$V,4,FALSE))</f>
        <v/>
      </c>
      <c r="F747" s="87" t="e">
        <f>VLOOKUP(E747,'組合情報管理簿（R10927現在）'!$A:$G,7,FALSE)</f>
        <v>#N/A</v>
      </c>
      <c r="G747" s="103" t="str">
        <f>IF(ISERROR(VLOOKUP(F747,'組合情報管理簿（R10927現在）'!$G:$I,3,FALSE)),"",VLOOKUP(F747,'組合情報管理簿（R10927現在）'!$G:$I,3,FALSE))</f>
        <v/>
      </c>
      <c r="H747" s="82" t="str">
        <f t="shared" si="40"/>
        <v/>
      </c>
      <c r="I747" s="99" t="str">
        <f>IF(B747=0,"",IF(ISERROR(VLOOKUP(E747,#REF!,2,FALSE)),"非該当","該当"))</f>
        <v/>
      </c>
      <c r="J747" s="99" t="str">
        <f t="shared" si="39"/>
        <v/>
      </c>
      <c r="K747" s="57">
        <f>①登録用リスト!C722</f>
        <v>0</v>
      </c>
      <c r="L747" s="51" t="e">
        <f>①登録用リスト!D722</f>
        <v>#N/A</v>
      </c>
    </row>
    <row r="748" spans="1:12" ht="17.25" customHeight="1" x14ac:dyDescent="0.15">
      <c r="A748" s="84">
        <v>715</v>
      </c>
      <c r="B748" s="87">
        <f>①登録用リスト!B723</f>
        <v>0</v>
      </c>
      <c r="C748" s="87" t="str">
        <f>IF(ISERROR(VLOOKUP(E748,'組合情報管理簿（R10927現在）'!$A:$G,7,FALSE)),"",VLOOKUP(E748,'組合情報管理簿（R10927現在）'!$A:$G,7,FALSE)&amp;"健康保険組合")</f>
        <v/>
      </c>
      <c r="D748" s="82" t="str">
        <f t="shared" si="38"/>
        <v/>
      </c>
      <c r="E748" s="103" t="str">
        <f>IF(ISERROR(VLOOKUP(B748,貼り付け用!$S:$V,4,FALSE)),"",VLOOKUP(B748,貼り付け用!$S:$V,4,FALSE))</f>
        <v/>
      </c>
      <c r="F748" s="87" t="e">
        <f>VLOOKUP(E748,'組合情報管理簿（R10927現在）'!$A:$G,7,FALSE)</f>
        <v>#N/A</v>
      </c>
      <c r="G748" s="103" t="str">
        <f>IF(ISERROR(VLOOKUP(F748,'組合情報管理簿（R10927現在）'!$G:$I,3,FALSE)),"",VLOOKUP(F748,'組合情報管理簿（R10927現在）'!$G:$I,3,FALSE))</f>
        <v/>
      </c>
      <c r="H748" s="82" t="str">
        <f t="shared" si="40"/>
        <v/>
      </c>
      <c r="I748" s="99" t="str">
        <f>IF(B748=0,"",IF(ISERROR(VLOOKUP(E748,#REF!,2,FALSE)),"非該当","該当"))</f>
        <v/>
      </c>
      <c r="J748" s="99" t="str">
        <f t="shared" si="39"/>
        <v/>
      </c>
      <c r="K748" s="57">
        <f>①登録用リスト!C723</f>
        <v>0</v>
      </c>
      <c r="L748" s="51" t="e">
        <f>①登録用リスト!D723</f>
        <v>#N/A</v>
      </c>
    </row>
    <row r="749" spans="1:12" ht="17.25" customHeight="1" x14ac:dyDescent="0.15">
      <c r="A749" s="84">
        <v>716</v>
      </c>
      <c r="B749" s="87">
        <f>①登録用リスト!B724</f>
        <v>0</v>
      </c>
      <c r="C749" s="87" t="str">
        <f>IF(ISERROR(VLOOKUP(E749,'組合情報管理簿（R10927現在）'!$A:$G,7,FALSE)),"",VLOOKUP(E749,'組合情報管理簿（R10927現在）'!$A:$G,7,FALSE)&amp;"健康保険組合")</f>
        <v/>
      </c>
      <c r="D749" s="82" t="str">
        <f t="shared" si="38"/>
        <v/>
      </c>
      <c r="E749" s="103" t="str">
        <f>IF(ISERROR(VLOOKUP(B749,貼り付け用!$S:$V,4,FALSE)),"",VLOOKUP(B749,貼り付け用!$S:$V,4,FALSE))</f>
        <v/>
      </c>
      <c r="F749" s="87" t="e">
        <f>VLOOKUP(E749,'組合情報管理簿（R10927現在）'!$A:$G,7,FALSE)</f>
        <v>#N/A</v>
      </c>
      <c r="G749" s="103" t="str">
        <f>IF(ISERROR(VLOOKUP(F749,'組合情報管理簿（R10927現在）'!$G:$I,3,FALSE)),"",VLOOKUP(F749,'組合情報管理簿（R10927現在）'!$G:$I,3,FALSE))</f>
        <v/>
      </c>
      <c r="H749" s="82" t="str">
        <f t="shared" si="40"/>
        <v/>
      </c>
      <c r="I749" s="99" t="str">
        <f>IF(B749=0,"",IF(ISERROR(VLOOKUP(E749,#REF!,2,FALSE)),"非該当","該当"))</f>
        <v/>
      </c>
      <c r="J749" s="99" t="str">
        <f t="shared" si="39"/>
        <v/>
      </c>
      <c r="K749" s="57">
        <f>①登録用リスト!C724</f>
        <v>0</v>
      </c>
      <c r="L749" s="51" t="e">
        <f>①登録用リスト!D724</f>
        <v>#N/A</v>
      </c>
    </row>
    <row r="750" spans="1:12" ht="17.25" customHeight="1" x14ac:dyDescent="0.15">
      <c r="A750" s="84">
        <v>717</v>
      </c>
      <c r="B750" s="87">
        <f>①登録用リスト!B725</f>
        <v>0</v>
      </c>
      <c r="C750" s="87" t="str">
        <f>IF(ISERROR(VLOOKUP(E750,'組合情報管理簿（R10927現在）'!$A:$G,7,FALSE)),"",VLOOKUP(E750,'組合情報管理簿（R10927現在）'!$A:$G,7,FALSE)&amp;"健康保険組合")</f>
        <v/>
      </c>
      <c r="D750" s="82" t="str">
        <f t="shared" si="38"/>
        <v/>
      </c>
      <c r="E750" s="103" t="str">
        <f>IF(ISERROR(VLOOKUP(B750,貼り付け用!$S:$V,4,FALSE)),"",VLOOKUP(B750,貼り付け用!$S:$V,4,FALSE))</f>
        <v/>
      </c>
      <c r="F750" s="87" t="e">
        <f>VLOOKUP(E750,'組合情報管理簿（R10927現在）'!$A:$G,7,FALSE)</f>
        <v>#N/A</v>
      </c>
      <c r="G750" s="103" t="str">
        <f>IF(ISERROR(VLOOKUP(F750,'組合情報管理簿（R10927現在）'!$G:$I,3,FALSE)),"",VLOOKUP(F750,'組合情報管理簿（R10927現在）'!$G:$I,3,FALSE))</f>
        <v/>
      </c>
      <c r="H750" s="82" t="str">
        <f t="shared" si="40"/>
        <v/>
      </c>
      <c r="I750" s="99" t="str">
        <f>IF(B750=0,"",IF(ISERROR(VLOOKUP(E750,#REF!,2,FALSE)),"非該当","該当"))</f>
        <v/>
      </c>
      <c r="J750" s="99" t="str">
        <f t="shared" si="39"/>
        <v/>
      </c>
      <c r="K750" s="57">
        <f>①登録用リスト!C725</f>
        <v>0</v>
      </c>
      <c r="L750" s="51" t="e">
        <f>①登録用リスト!D725</f>
        <v>#N/A</v>
      </c>
    </row>
    <row r="751" spans="1:12" ht="17.25" customHeight="1" x14ac:dyDescent="0.15">
      <c r="A751" s="84">
        <v>718</v>
      </c>
      <c r="B751" s="87">
        <f>①登録用リスト!B726</f>
        <v>0</v>
      </c>
      <c r="C751" s="87" t="str">
        <f>IF(ISERROR(VLOOKUP(E751,'組合情報管理簿（R10927現在）'!$A:$G,7,FALSE)),"",VLOOKUP(E751,'組合情報管理簿（R10927現在）'!$A:$G,7,FALSE)&amp;"健康保険組合")</f>
        <v/>
      </c>
      <c r="D751" s="82" t="str">
        <f t="shared" si="38"/>
        <v/>
      </c>
      <c r="E751" s="103" t="str">
        <f>IF(ISERROR(VLOOKUP(B751,貼り付け用!$S:$V,4,FALSE)),"",VLOOKUP(B751,貼り付け用!$S:$V,4,FALSE))</f>
        <v/>
      </c>
      <c r="F751" s="87" t="e">
        <f>VLOOKUP(E751,'組合情報管理簿（R10927現在）'!$A:$G,7,FALSE)</f>
        <v>#N/A</v>
      </c>
      <c r="G751" s="103" t="str">
        <f>IF(ISERROR(VLOOKUP(F751,'組合情報管理簿（R10927現在）'!$G:$I,3,FALSE)),"",VLOOKUP(F751,'組合情報管理簿（R10927現在）'!$G:$I,3,FALSE))</f>
        <v/>
      </c>
      <c r="H751" s="82" t="str">
        <f t="shared" si="40"/>
        <v/>
      </c>
      <c r="I751" s="99" t="str">
        <f>IF(B751=0,"",IF(ISERROR(VLOOKUP(E751,#REF!,2,FALSE)),"非該当","該当"))</f>
        <v/>
      </c>
      <c r="J751" s="99" t="str">
        <f t="shared" si="39"/>
        <v/>
      </c>
      <c r="K751" s="57">
        <f>①登録用リスト!C726</f>
        <v>0</v>
      </c>
      <c r="L751" s="51" t="e">
        <f>①登録用リスト!D726</f>
        <v>#N/A</v>
      </c>
    </row>
    <row r="752" spans="1:12" ht="17.25" customHeight="1" x14ac:dyDescent="0.15">
      <c r="A752" s="84">
        <v>719</v>
      </c>
      <c r="B752" s="87">
        <f>①登録用リスト!B727</f>
        <v>0</v>
      </c>
      <c r="C752" s="87" t="str">
        <f>IF(ISERROR(VLOOKUP(E752,'組合情報管理簿（R10927現在）'!$A:$G,7,FALSE)),"",VLOOKUP(E752,'組合情報管理簿（R10927現在）'!$A:$G,7,FALSE)&amp;"健康保険組合")</f>
        <v/>
      </c>
      <c r="D752" s="82" t="str">
        <f t="shared" si="38"/>
        <v/>
      </c>
      <c r="E752" s="103" t="str">
        <f>IF(ISERROR(VLOOKUP(B752,貼り付け用!$S:$V,4,FALSE)),"",VLOOKUP(B752,貼り付け用!$S:$V,4,FALSE))</f>
        <v/>
      </c>
      <c r="F752" s="87" t="e">
        <f>VLOOKUP(E752,'組合情報管理簿（R10927現在）'!$A:$G,7,FALSE)</f>
        <v>#N/A</v>
      </c>
      <c r="G752" s="103" t="str">
        <f>IF(ISERROR(VLOOKUP(F752,'組合情報管理簿（R10927現在）'!$G:$I,3,FALSE)),"",VLOOKUP(F752,'組合情報管理簿（R10927現在）'!$G:$I,3,FALSE))</f>
        <v/>
      </c>
      <c r="H752" s="82" t="str">
        <f t="shared" si="40"/>
        <v/>
      </c>
      <c r="I752" s="99" t="str">
        <f>IF(B752=0,"",IF(ISERROR(VLOOKUP(E752,#REF!,2,FALSE)),"非該当","該当"))</f>
        <v/>
      </c>
      <c r="J752" s="99" t="str">
        <f t="shared" si="39"/>
        <v/>
      </c>
      <c r="K752" s="57">
        <f>①登録用リスト!C727</f>
        <v>0</v>
      </c>
      <c r="L752" s="51" t="e">
        <f>①登録用リスト!D727</f>
        <v>#N/A</v>
      </c>
    </row>
    <row r="753" spans="1:12" ht="17.25" customHeight="1" x14ac:dyDescent="0.15">
      <c r="A753" s="84">
        <v>720</v>
      </c>
      <c r="B753" s="87">
        <f>①登録用リスト!B728</f>
        <v>0</v>
      </c>
      <c r="C753" s="87" t="str">
        <f>IF(ISERROR(VLOOKUP(E753,'組合情報管理簿（R10927現在）'!$A:$G,7,FALSE)),"",VLOOKUP(E753,'組合情報管理簿（R10927現在）'!$A:$G,7,FALSE)&amp;"健康保険組合")</f>
        <v/>
      </c>
      <c r="D753" s="82" t="str">
        <f t="shared" si="38"/>
        <v/>
      </c>
      <c r="E753" s="103" t="str">
        <f>IF(ISERROR(VLOOKUP(B753,貼り付け用!$S:$V,4,FALSE)),"",VLOOKUP(B753,貼り付け用!$S:$V,4,FALSE))</f>
        <v/>
      </c>
      <c r="F753" s="87" t="e">
        <f>VLOOKUP(E753,'組合情報管理簿（R10927現在）'!$A:$G,7,FALSE)</f>
        <v>#N/A</v>
      </c>
      <c r="G753" s="103" t="str">
        <f>IF(ISERROR(VLOOKUP(F753,'組合情報管理簿（R10927現在）'!$G:$I,3,FALSE)),"",VLOOKUP(F753,'組合情報管理簿（R10927現在）'!$G:$I,3,FALSE))</f>
        <v/>
      </c>
      <c r="H753" s="82" t="str">
        <f t="shared" si="40"/>
        <v/>
      </c>
      <c r="I753" s="99" t="str">
        <f>IF(B753=0,"",IF(ISERROR(VLOOKUP(E753,#REF!,2,FALSE)),"非該当","該当"))</f>
        <v/>
      </c>
      <c r="J753" s="99" t="str">
        <f t="shared" si="39"/>
        <v/>
      </c>
      <c r="K753" s="57">
        <f>①登録用リスト!C728</f>
        <v>0</v>
      </c>
      <c r="L753" s="51" t="e">
        <f>①登録用リスト!D728</f>
        <v>#N/A</v>
      </c>
    </row>
    <row r="754" spans="1:12" ht="17.25" customHeight="1" x14ac:dyDescent="0.15">
      <c r="A754" s="84">
        <v>721</v>
      </c>
      <c r="B754" s="87">
        <f>①登録用リスト!B729</f>
        <v>0</v>
      </c>
      <c r="C754" s="87" t="str">
        <f>IF(ISERROR(VLOOKUP(E754,'組合情報管理簿（R10927現在）'!$A:$G,7,FALSE)),"",VLOOKUP(E754,'組合情報管理簿（R10927現在）'!$A:$G,7,FALSE)&amp;"健康保険組合")</f>
        <v/>
      </c>
      <c r="D754" s="82" t="str">
        <f t="shared" si="38"/>
        <v/>
      </c>
      <c r="E754" s="103" t="str">
        <f>IF(ISERROR(VLOOKUP(B754,貼り付け用!$S:$V,4,FALSE)),"",VLOOKUP(B754,貼り付け用!$S:$V,4,FALSE))</f>
        <v/>
      </c>
      <c r="F754" s="87" t="e">
        <f>VLOOKUP(E754,'組合情報管理簿（R10927現在）'!$A:$G,7,FALSE)</f>
        <v>#N/A</v>
      </c>
      <c r="G754" s="103" t="str">
        <f>IF(ISERROR(VLOOKUP(F754,'組合情報管理簿（R10927現在）'!$G:$I,3,FALSE)),"",VLOOKUP(F754,'組合情報管理簿（R10927現在）'!$G:$I,3,FALSE))</f>
        <v/>
      </c>
      <c r="H754" s="82" t="str">
        <f t="shared" si="40"/>
        <v/>
      </c>
      <c r="I754" s="99" t="str">
        <f>IF(B754=0,"",IF(ISERROR(VLOOKUP(E754,#REF!,2,FALSE)),"非該当","該当"))</f>
        <v/>
      </c>
      <c r="J754" s="99" t="str">
        <f t="shared" si="39"/>
        <v/>
      </c>
      <c r="K754" s="57">
        <f>①登録用リスト!C729</f>
        <v>0</v>
      </c>
      <c r="L754" s="51" t="e">
        <f>①登録用リスト!D729</f>
        <v>#N/A</v>
      </c>
    </row>
    <row r="755" spans="1:12" ht="17.25" customHeight="1" x14ac:dyDescent="0.15">
      <c r="A755" s="84">
        <v>722</v>
      </c>
      <c r="B755" s="87">
        <f>①登録用リスト!B730</f>
        <v>0</v>
      </c>
      <c r="C755" s="87" t="str">
        <f>IF(ISERROR(VLOOKUP(E755,'組合情報管理簿（R10927現在）'!$A:$G,7,FALSE)),"",VLOOKUP(E755,'組合情報管理簿（R10927現在）'!$A:$G,7,FALSE)&amp;"健康保険組合")</f>
        <v/>
      </c>
      <c r="D755" s="82" t="str">
        <f t="shared" si="38"/>
        <v/>
      </c>
      <c r="E755" s="103" t="str">
        <f>IF(ISERROR(VLOOKUP(B755,貼り付け用!$S:$V,4,FALSE)),"",VLOOKUP(B755,貼り付け用!$S:$V,4,FALSE))</f>
        <v/>
      </c>
      <c r="F755" s="87" t="e">
        <f>VLOOKUP(E755,'組合情報管理簿（R10927現在）'!$A:$G,7,FALSE)</f>
        <v>#N/A</v>
      </c>
      <c r="G755" s="103" t="str">
        <f>IF(ISERROR(VLOOKUP(F755,'組合情報管理簿（R10927現在）'!$G:$I,3,FALSE)),"",VLOOKUP(F755,'組合情報管理簿（R10927現在）'!$G:$I,3,FALSE))</f>
        <v/>
      </c>
      <c r="H755" s="82" t="str">
        <f t="shared" si="40"/>
        <v/>
      </c>
      <c r="I755" s="99" t="str">
        <f>IF(B755=0,"",IF(ISERROR(VLOOKUP(E755,#REF!,2,FALSE)),"非該当","該当"))</f>
        <v/>
      </c>
      <c r="J755" s="99" t="str">
        <f t="shared" si="39"/>
        <v/>
      </c>
      <c r="K755" s="57">
        <f>①登録用リスト!C730</f>
        <v>0</v>
      </c>
      <c r="L755" s="51" t="e">
        <f>①登録用リスト!D730</f>
        <v>#N/A</v>
      </c>
    </row>
    <row r="756" spans="1:12" ht="17.25" customHeight="1" x14ac:dyDescent="0.15">
      <c r="A756" s="84">
        <v>723</v>
      </c>
      <c r="B756" s="87">
        <f>①登録用リスト!B731</f>
        <v>0</v>
      </c>
      <c r="C756" s="87" t="str">
        <f>IF(ISERROR(VLOOKUP(E756,'組合情報管理簿（R10927現在）'!$A:$G,7,FALSE)),"",VLOOKUP(E756,'組合情報管理簿（R10927現在）'!$A:$G,7,FALSE)&amp;"健康保険組合")</f>
        <v/>
      </c>
      <c r="D756" s="82" t="str">
        <f t="shared" si="38"/>
        <v/>
      </c>
      <c r="E756" s="103" t="str">
        <f>IF(ISERROR(VLOOKUP(B756,貼り付け用!$S:$V,4,FALSE)),"",VLOOKUP(B756,貼り付け用!$S:$V,4,FALSE))</f>
        <v/>
      </c>
      <c r="F756" s="87" t="e">
        <f>VLOOKUP(E756,'組合情報管理簿（R10927現在）'!$A:$G,7,FALSE)</f>
        <v>#N/A</v>
      </c>
      <c r="G756" s="103" t="str">
        <f>IF(ISERROR(VLOOKUP(F756,'組合情報管理簿（R10927現在）'!$G:$I,3,FALSE)),"",VLOOKUP(F756,'組合情報管理簿（R10927現在）'!$G:$I,3,FALSE))</f>
        <v/>
      </c>
      <c r="H756" s="82" t="str">
        <f t="shared" si="40"/>
        <v/>
      </c>
      <c r="I756" s="99" t="str">
        <f>IF(B756=0,"",IF(ISERROR(VLOOKUP(E756,#REF!,2,FALSE)),"非該当","該当"))</f>
        <v/>
      </c>
      <c r="J756" s="99" t="str">
        <f t="shared" si="39"/>
        <v/>
      </c>
      <c r="K756" s="57">
        <f>①登録用リスト!C731</f>
        <v>0</v>
      </c>
      <c r="L756" s="51" t="e">
        <f>①登録用リスト!D731</f>
        <v>#N/A</v>
      </c>
    </row>
    <row r="757" spans="1:12" ht="17.25" customHeight="1" x14ac:dyDescent="0.15">
      <c r="A757" s="84">
        <v>724</v>
      </c>
      <c r="B757" s="87">
        <f>①登録用リスト!B732</f>
        <v>0</v>
      </c>
      <c r="C757" s="87" t="str">
        <f>IF(ISERROR(VLOOKUP(E757,'組合情報管理簿（R10927現在）'!$A:$G,7,FALSE)),"",VLOOKUP(E757,'組合情報管理簿（R10927現在）'!$A:$G,7,FALSE)&amp;"健康保険組合")</f>
        <v/>
      </c>
      <c r="D757" s="82" t="str">
        <f t="shared" si="38"/>
        <v/>
      </c>
      <c r="E757" s="103" t="str">
        <f>IF(ISERROR(VLOOKUP(B757,貼り付け用!$S:$V,4,FALSE)),"",VLOOKUP(B757,貼り付け用!$S:$V,4,FALSE))</f>
        <v/>
      </c>
      <c r="F757" s="87" t="e">
        <f>VLOOKUP(E757,'組合情報管理簿（R10927現在）'!$A:$G,7,FALSE)</f>
        <v>#N/A</v>
      </c>
      <c r="G757" s="103" t="str">
        <f>IF(ISERROR(VLOOKUP(F757,'組合情報管理簿（R10927現在）'!$G:$I,3,FALSE)),"",VLOOKUP(F757,'組合情報管理簿（R10927現在）'!$G:$I,3,FALSE))</f>
        <v/>
      </c>
      <c r="H757" s="82" t="str">
        <f t="shared" si="40"/>
        <v/>
      </c>
      <c r="I757" s="99" t="str">
        <f>IF(B757=0,"",IF(ISERROR(VLOOKUP(E757,#REF!,2,FALSE)),"非該当","該当"))</f>
        <v/>
      </c>
      <c r="J757" s="99" t="str">
        <f t="shared" si="39"/>
        <v/>
      </c>
      <c r="K757" s="57">
        <f>①登録用リスト!C732</f>
        <v>0</v>
      </c>
      <c r="L757" s="51" t="e">
        <f>①登録用リスト!D732</f>
        <v>#N/A</v>
      </c>
    </row>
    <row r="758" spans="1:12" ht="17.25" customHeight="1" x14ac:dyDescent="0.15">
      <c r="A758" s="84">
        <v>725</v>
      </c>
      <c r="B758" s="87">
        <f>①登録用リスト!B733</f>
        <v>0</v>
      </c>
      <c r="C758" s="87" t="str">
        <f>IF(ISERROR(VLOOKUP(E758,'組合情報管理簿（R10927現在）'!$A:$G,7,FALSE)),"",VLOOKUP(E758,'組合情報管理簿（R10927現在）'!$A:$G,7,FALSE)&amp;"健康保険組合")</f>
        <v/>
      </c>
      <c r="D758" s="82" t="str">
        <f t="shared" si="38"/>
        <v/>
      </c>
      <c r="E758" s="103" t="str">
        <f>IF(ISERROR(VLOOKUP(B758,貼り付け用!$S:$V,4,FALSE)),"",VLOOKUP(B758,貼り付け用!$S:$V,4,FALSE))</f>
        <v/>
      </c>
      <c r="F758" s="87" t="e">
        <f>VLOOKUP(E758,'組合情報管理簿（R10927現在）'!$A:$G,7,FALSE)</f>
        <v>#N/A</v>
      </c>
      <c r="G758" s="103" t="str">
        <f>IF(ISERROR(VLOOKUP(F758,'組合情報管理簿（R10927現在）'!$G:$I,3,FALSE)),"",VLOOKUP(F758,'組合情報管理簿（R10927現在）'!$G:$I,3,FALSE))</f>
        <v/>
      </c>
      <c r="H758" s="82" t="str">
        <f t="shared" si="40"/>
        <v/>
      </c>
      <c r="I758" s="99" t="str">
        <f>IF(B758=0,"",IF(ISERROR(VLOOKUP(E758,#REF!,2,FALSE)),"非該当","該当"))</f>
        <v/>
      </c>
      <c r="J758" s="99" t="str">
        <f t="shared" si="39"/>
        <v/>
      </c>
      <c r="K758" s="57">
        <f>①登録用リスト!C733</f>
        <v>0</v>
      </c>
      <c r="L758" s="51" t="e">
        <f>①登録用リスト!D733</f>
        <v>#N/A</v>
      </c>
    </row>
    <row r="759" spans="1:12" ht="17.25" customHeight="1" x14ac:dyDescent="0.15">
      <c r="A759" s="84">
        <v>726</v>
      </c>
      <c r="B759" s="87">
        <f>①登録用リスト!B734</f>
        <v>0</v>
      </c>
      <c r="C759" s="87" t="str">
        <f>IF(ISERROR(VLOOKUP(E759,'組合情報管理簿（R10927現在）'!$A:$G,7,FALSE)),"",VLOOKUP(E759,'組合情報管理簿（R10927現在）'!$A:$G,7,FALSE)&amp;"健康保険組合")</f>
        <v/>
      </c>
      <c r="D759" s="82" t="str">
        <f t="shared" si="38"/>
        <v/>
      </c>
      <c r="E759" s="103" t="str">
        <f>IF(ISERROR(VLOOKUP(B759,貼り付け用!$S:$V,4,FALSE)),"",VLOOKUP(B759,貼り付け用!$S:$V,4,FALSE))</f>
        <v/>
      </c>
      <c r="F759" s="87" t="e">
        <f>VLOOKUP(E759,'組合情報管理簿（R10927現在）'!$A:$G,7,FALSE)</f>
        <v>#N/A</v>
      </c>
      <c r="G759" s="103" t="str">
        <f>IF(ISERROR(VLOOKUP(F759,'組合情報管理簿（R10927現在）'!$G:$I,3,FALSE)),"",VLOOKUP(F759,'組合情報管理簿（R10927現在）'!$G:$I,3,FALSE))</f>
        <v/>
      </c>
      <c r="H759" s="82" t="str">
        <f t="shared" si="40"/>
        <v/>
      </c>
      <c r="I759" s="99" t="str">
        <f>IF(B759=0,"",IF(ISERROR(VLOOKUP(E759,#REF!,2,FALSE)),"非該当","該当"))</f>
        <v/>
      </c>
      <c r="J759" s="99" t="str">
        <f t="shared" si="39"/>
        <v/>
      </c>
      <c r="K759" s="57">
        <f>①登録用リスト!C734</f>
        <v>0</v>
      </c>
      <c r="L759" s="51" t="e">
        <f>①登録用リスト!D734</f>
        <v>#N/A</v>
      </c>
    </row>
    <row r="760" spans="1:12" ht="17.25" customHeight="1" x14ac:dyDescent="0.15">
      <c r="A760" s="84">
        <v>727</v>
      </c>
      <c r="B760" s="87">
        <f>①登録用リスト!B735</f>
        <v>0</v>
      </c>
      <c r="C760" s="87" t="str">
        <f>IF(ISERROR(VLOOKUP(E760,'組合情報管理簿（R10927現在）'!$A:$G,7,FALSE)),"",VLOOKUP(E760,'組合情報管理簿（R10927現在）'!$A:$G,7,FALSE)&amp;"健康保険組合")</f>
        <v/>
      </c>
      <c r="D760" s="82" t="str">
        <f t="shared" si="38"/>
        <v/>
      </c>
      <c r="E760" s="103" t="str">
        <f>IF(ISERROR(VLOOKUP(B760,貼り付け用!$S:$V,4,FALSE)),"",VLOOKUP(B760,貼り付け用!$S:$V,4,FALSE))</f>
        <v/>
      </c>
      <c r="F760" s="87" t="e">
        <f>VLOOKUP(E760,'組合情報管理簿（R10927現在）'!$A:$G,7,FALSE)</f>
        <v>#N/A</v>
      </c>
      <c r="G760" s="103" t="str">
        <f>IF(ISERROR(VLOOKUP(F760,'組合情報管理簿（R10927現在）'!$G:$I,3,FALSE)),"",VLOOKUP(F760,'組合情報管理簿（R10927現在）'!$G:$I,3,FALSE))</f>
        <v/>
      </c>
      <c r="H760" s="82" t="str">
        <f t="shared" si="40"/>
        <v/>
      </c>
      <c r="I760" s="99" t="str">
        <f>IF(B760=0,"",IF(ISERROR(VLOOKUP(E760,#REF!,2,FALSE)),"非該当","該当"))</f>
        <v/>
      </c>
      <c r="J760" s="99" t="str">
        <f t="shared" si="39"/>
        <v/>
      </c>
      <c r="K760" s="57">
        <f>①登録用リスト!C735</f>
        <v>0</v>
      </c>
      <c r="L760" s="51" t="e">
        <f>①登録用リスト!D735</f>
        <v>#N/A</v>
      </c>
    </row>
    <row r="761" spans="1:12" ht="17.25" customHeight="1" x14ac:dyDescent="0.15">
      <c r="A761" s="84">
        <v>728</v>
      </c>
      <c r="B761" s="87">
        <f>①登録用リスト!B736</f>
        <v>0</v>
      </c>
      <c r="C761" s="87" t="str">
        <f>IF(ISERROR(VLOOKUP(E761,'組合情報管理簿（R10927現在）'!$A:$G,7,FALSE)),"",VLOOKUP(E761,'組合情報管理簿（R10927現在）'!$A:$G,7,FALSE)&amp;"健康保険組合")</f>
        <v/>
      </c>
      <c r="D761" s="82" t="str">
        <f t="shared" si="38"/>
        <v/>
      </c>
      <c r="E761" s="103" t="str">
        <f>IF(ISERROR(VLOOKUP(B761,貼り付け用!$S:$V,4,FALSE)),"",VLOOKUP(B761,貼り付け用!$S:$V,4,FALSE))</f>
        <v/>
      </c>
      <c r="F761" s="87" t="e">
        <f>VLOOKUP(E761,'組合情報管理簿（R10927現在）'!$A:$G,7,FALSE)</f>
        <v>#N/A</v>
      </c>
      <c r="G761" s="103" t="str">
        <f>IF(ISERROR(VLOOKUP(F761,'組合情報管理簿（R10927現在）'!$G:$I,3,FALSE)),"",VLOOKUP(F761,'組合情報管理簿（R10927現在）'!$G:$I,3,FALSE))</f>
        <v/>
      </c>
      <c r="H761" s="82" t="str">
        <f t="shared" si="40"/>
        <v/>
      </c>
      <c r="I761" s="99" t="str">
        <f>IF(B761=0,"",IF(ISERROR(VLOOKUP(E761,#REF!,2,FALSE)),"非該当","該当"))</f>
        <v/>
      </c>
      <c r="J761" s="99" t="str">
        <f t="shared" si="39"/>
        <v/>
      </c>
      <c r="K761" s="57">
        <f>①登録用リスト!C736</f>
        <v>0</v>
      </c>
      <c r="L761" s="51" t="e">
        <f>①登録用リスト!D736</f>
        <v>#N/A</v>
      </c>
    </row>
    <row r="762" spans="1:12" ht="17.25" customHeight="1" x14ac:dyDescent="0.15">
      <c r="A762" s="84">
        <v>729</v>
      </c>
      <c r="B762" s="87">
        <f>①登録用リスト!B737</f>
        <v>0</v>
      </c>
      <c r="C762" s="87" t="str">
        <f>IF(ISERROR(VLOOKUP(E762,'組合情報管理簿（R10927現在）'!$A:$G,7,FALSE)),"",VLOOKUP(E762,'組合情報管理簿（R10927現在）'!$A:$G,7,FALSE)&amp;"健康保険組合")</f>
        <v/>
      </c>
      <c r="D762" s="82" t="str">
        <f t="shared" si="38"/>
        <v/>
      </c>
      <c r="E762" s="103" t="str">
        <f>IF(ISERROR(VLOOKUP(B762,貼り付け用!$S:$V,4,FALSE)),"",VLOOKUP(B762,貼り付け用!$S:$V,4,FALSE))</f>
        <v/>
      </c>
      <c r="F762" s="87" t="e">
        <f>VLOOKUP(E762,'組合情報管理簿（R10927現在）'!$A:$G,7,FALSE)</f>
        <v>#N/A</v>
      </c>
      <c r="G762" s="103" t="str">
        <f>IF(ISERROR(VLOOKUP(F762,'組合情報管理簿（R10927現在）'!$G:$I,3,FALSE)),"",VLOOKUP(F762,'組合情報管理簿（R10927現在）'!$G:$I,3,FALSE))</f>
        <v/>
      </c>
      <c r="H762" s="82" t="str">
        <f t="shared" si="40"/>
        <v/>
      </c>
      <c r="I762" s="99" t="str">
        <f>IF(B762=0,"",IF(ISERROR(VLOOKUP(E762,#REF!,2,FALSE)),"非該当","該当"))</f>
        <v/>
      </c>
      <c r="J762" s="99" t="str">
        <f t="shared" si="39"/>
        <v/>
      </c>
      <c r="K762" s="57">
        <f>①登録用リスト!C737</f>
        <v>0</v>
      </c>
      <c r="L762" s="51" t="e">
        <f>①登録用リスト!D737</f>
        <v>#N/A</v>
      </c>
    </row>
    <row r="763" spans="1:12" ht="17.25" customHeight="1" x14ac:dyDescent="0.15">
      <c r="A763" s="84">
        <v>730</v>
      </c>
      <c r="B763" s="87">
        <f>①登録用リスト!B738</f>
        <v>0</v>
      </c>
      <c r="C763" s="87" t="str">
        <f>IF(ISERROR(VLOOKUP(E763,'組合情報管理簿（R10927現在）'!$A:$G,7,FALSE)),"",VLOOKUP(E763,'組合情報管理簿（R10927現在）'!$A:$G,7,FALSE)&amp;"健康保険組合")</f>
        <v/>
      </c>
      <c r="D763" s="82" t="str">
        <f t="shared" si="38"/>
        <v/>
      </c>
      <c r="E763" s="103" t="str">
        <f>IF(ISERROR(VLOOKUP(B763,貼り付け用!$S:$V,4,FALSE)),"",VLOOKUP(B763,貼り付け用!$S:$V,4,FALSE))</f>
        <v/>
      </c>
      <c r="F763" s="87" t="e">
        <f>VLOOKUP(E763,'組合情報管理簿（R10927現在）'!$A:$G,7,FALSE)</f>
        <v>#N/A</v>
      </c>
      <c r="G763" s="103" t="str">
        <f>IF(ISERROR(VLOOKUP(F763,'組合情報管理簿（R10927現在）'!$G:$I,3,FALSE)),"",VLOOKUP(F763,'組合情報管理簿（R10927現在）'!$G:$I,3,FALSE))</f>
        <v/>
      </c>
      <c r="H763" s="82" t="str">
        <f t="shared" si="40"/>
        <v/>
      </c>
      <c r="I763" s="99" t="str">
        <f>IF(B763=0,"",IF(ISERROR(VLOOKUP(E763,#REF!,2,FALSE)),"非該当","該当"))</f>
        <v/>
      </c>
      <c r="J763" s="99" t="str">
        <f t="shared" si="39"/>
        <v/>
      </c>
      <c r="K763" s="57">
        <f>①登録用リスト!C738</f>
        <v>0</v>
      </c>
      <c r="L763" s="51" t="e">
        <f>①登録用リスト!D738</f>
        <v>#N/A</v>
      </c>
    </row>
    <row r="764" spans="1:12" ht="17.25" customHeight="1" x14ac:dyDescent="0.15">
      <c r="A764" s="84">
        <v>731</v>
      </c>
      <c r="B764" s="87">
        <f>①登録用リスト!B739</f>
        <v>0</v>
      </c>
      <c r="C764" s="87" t="str">
        <f>IF(ISERROR(VLOOKUP(E764,'組合情報管理簿（R10927現在）'!$A:$G,7,FALSE)),"",VLOOKUP(E764,'組合情報管理簿（R10927現在）'!$A:$G,7,FALSE)&amp;"健康保険組合")</f>
        <v/>
      </c>
      <c r="D764" s="82" t="str">
        <f t="shared" si="38"/>
        <v/>
      </c>
      <c r="E764" s="103" t="str">
        <f>IF(ISERROR(VLOOKUP(B764,貼り付け用!$S:$V,4,FALSE)),"",VLOOKUP(B764,貼り付け用!$S:$V,4,FALSE))</f>
        <v/>
      </c>
      <c r="F764" s="87" t="e">
        <f>VLOOKUP(E764,'組合情報管理簿（R10927現在）'!$A:$G,7,FALSE)</f>
        <v>#N/A</v>
      </c>
      <c r="G764" s="103" t="str">
        <f>IF(ISERROR(VLOOKUP(F764,'組合情報管理簿（R10927現在）'!$G:$I,3,FALSE)),"",VLOOKUP(F764,'組合情報管理簿（R10927現在）'!$G:$I,3,FALSE))</f>
        <v/>
      </c>
      <c r="H764" s="82" t="str">
        <f t="shared" si="40"/>
        <v/>
      </c>
      <c r="I764" s="99" t="str">
        <f>IF(B764=0,"",IF(ISERROR(VLOOKUP(E764,#REF!,2,FALSE)),"非該当","該当"))</f>
        <v/>
      </c>
      <c r="J764" s="99" t="str">
        <f t="shared" si="39"/>
        <v/>
      </c>
      <c r="K764" s="57">
        <f>①登録用リスト!C739</f>
        <v>0</v>
      </c>
      <c r="L764" s="51" t="e">
        <f>①登録用リスト!D739</f>
        <v>#N/A</v>
      </c>
    </row>
    <row r="765" spans="1:12" ht="17.25" customHeight="1" x14ac:dyDescent="0.15">
      <c r="A765" s="84">
        <v>732</v>
      </c>
      <c r="B765" s="87">
        <f>①登録用リスト!B740</f>
        <v>0</v>
      </c>
      <c r="C765" s="87" t="str">
        <f>IF(ISERROR(VLOOKUP(E765,'組合情報管理簿（R10927現在）'!$A:$G,7,FALSE)),"",VLOOKUP(E765,'組合情報管理簿（R10927現在）'!$A:$G,7,FALSE)&amp;"健康保険組合")</f>
        <v/>
      </c>
      <c r="D765" s="82" t="str">
        <f t="shared" si="38"/>
        <v/>
      </c>
      <c r="E765" s="103" t="str">
        <f>IF(ISERROR(VLOOKUP(B765,貼り付け用!$S:$V,4,FALSE)),"",VLOOKUP(B765,貼り付け用!$S:$V,4,FALSE))</f>
        <v/>
      </c>
      <c r="F765" s="87" t="e">
        <f>VLOOKUP(E765,'組合情報管理簿（R10927現在）'!$A:$G,7,FALSE)</f>
        <v>#N/A</v>
      </c>
      <c r="G765" s="103" t="str">
        <f>IF(ISERROR(VLOOKUP(F765,'組合情報管理簿（R10927現在）'!$G:$I,3,FALSE)),"",VLOOKUP(F765,'組合情報管理簿（R10927現在）'!$G:$I,3,FALSE))</f>
        <v/>
      </c>
      <c r="H765" s="82" t="str">
        <f t="shared" si="40"/>
        <v/>
      </c>
      <c r="I765" s="99" t="str">
        <f>IF(B765=0,"",IF(ISERROR(VLOOKUP(E765,#REF!,2,FALSE)),"非該当","該当"))</f>
        <v/>
      </c>
      <c r="J765" s="99" t="str">
        <f t="shared" si="39"/>
        <v/>
      </c>
      <c r="K765" s="57">
        <f>①登録用リスト!C740</f>
        <v>0</v>
      </c>
      <c r="L765" s="51" t="e">
        <f>①登録用リスト!D740</f>
        <v>#N/A</v>
      </c>
    </row>
    <row r="766" spans="1:12" ht="17.25" customHeight="1" x14ac:dyDescent="0.15">
      <c r="A766" s="84">
        <v>733</v>
      </c>
      <c r="B766" s="87">
        <f>①登録用リスト!B741</f>
        <v>0</v>
      </c>
      <c r="C766" s="87" t="str">
        <f>IF(ISERROR(VLOOKUP(E766,'組合情報管理簿（R10927現在）'!$A:$G,7,FALSE)),"",VLOOKUP(E766,'組合情報管理簿（R10927現在）'!$A:$G,7,FALSE)&amp;"健康保険組合")</f>
        <v/>
      </c>
      <c r="D766" s="82" t="str">
        <f t="shared" si="38"/>
        <v/>
      </c>
      <c r="E766" s="103" t="str">
        <f>IF(ISERROR(VLOOKUP(B766,貼り付け用!$S:$V,4,FALSE)),"",VLOOKUP(B766,貼り付け用!$S:$V,4,FALSE))</f>
        <v/>
      </c>
      <c r="F766" s="87" t="e">
        <f>VLOOKUP(E766,'組合情報管理簿（R10927現在）'!$A:$G,7,FALSE)</f>
        <v>#N/A</v>
      </c>
      <c r="G766" s="103" t="str">
        <f>IF(ISERROR(VLOOKUP(F766,'組合情報管理簿（R10927現在）'!$G:$I,3,FALSE)),"",VLOOKUP(F766,'組合情報管理簿（R10927現在）'!$G:$I,3,FALSE))</f>
        <v/>
      </c>
      <c r="H766" s="82" t="str">
        <f t="shared" si="40"/>
        <v/>
      </c>
      <c r="I766" s="99" t="str">
        <f>IF(B766=0,"",IF(ISERROR(VLOOKUP(E766,#REF!,2,FALSE)),"非該当","該当"))</f>
        <v/>
      </c>
      <c r="J766" s="99" t="str">
        <f t="shared" si="39"/>
        <v/>
      </c>
      <c r="K766" s="57">
        <f>①登録用リスト!C741</f>
        <v>0</v>
      </c>
      <c r="L766" s="51" t="e">
        <f>①登録用リスト!D741</f>
        <v>#N/A</v>
      </c>
    </row>
    <row r="767" spans="1:12" ht="17.25" customHeight="1" x14ac:dyDescent="0.15">
      <c r="A767" s="84">
        <v>734</v>
      </c>
      <c r="B767" s="87">
        <f>①登録用リスト!B742</f>
        <v>0</v>
      </c>
      <c r="C767" s="87" t="str">
        <f>IF(ISERROR(VLOOKUP(E767,'組合情報管理簿（R10927現在）'!$A:$G,7,FALSE)),"",VLOOKUP(E767,'組合情報管理簿（R10927現在）'!$A:$G,7,FALSE)&amp;"健康保険組合")</f>
        <v/>
      </c>
      <c r="D767" s="82" t="str">
        <f t="shared" si="38"/>
        <v/>
      </c>
      <c r="E767" s="103" t="str">
        <f>IF(ISERROR(VLOOKUP(B767,貼り付け用!$S:$V,4,FALSE)),"",VLOOKUP(B767,貼り付け用!$S:$V,4,FALSE))</f>
        <v/>
      </c>
      <c r="F767" s="87" t="e">
        <f>VLOOKUP(E767,'組合情報管理簿（R10927現在）'!$A:$G,7,FALSE)</f>
        <v>#N/A</v>
      </c>
      <c r="G767" s="103" t="str">
        <f>IF(ISERROR(VLOOKUP(F767,'組合情報管理簿（R10927現在）'!$G:$I,3,FALSE)),"",VLOOKUP(F767,'組合情報管理簿（R10927現在）'!$G:$I,3,FALSE))</f>
        <v/>
      </c>
      <c r="H767" s="82" t="str">
        <f t="shared" si="40"/>
        <v/>
      </c>
      <c r="I767" s="99" t="str">
        <f>IF(B767=0,"",IF(ISERROR(VLOOKUP(E767,#REF!,2,FALSE)),"非該当","該当"))</f>
        <v/>
      </c>
      <c r="J767" s="99" t="str">
        <f t="shared" si="39"/>
        <v/>
      </c>
      <c r="K767" s="57">
        <f>①登録用リスト!C742</f>
        <v>0</v>
      </c>
      <c r="L767" s="51" t="e">
        <f>①登録用リスト!D742</f>
        <v>#N/A</v>
      </c>
    </row>
    <row r="768" spans="1:12" ht="17.25" customHeight="1" x14ac:dyDescent="0.15">
      <c r="A768" s="84">
        <v>735</v>
      </c>
      <c r="B768" s="87">
        <f>①登録用リスト!B743</f>
        <v>0</v>
      </c>
      <c r="C768" s="87" t="str">
        <f>IF(ISERROR(VLOOKUP(E768,'組合情報管理簿（R10927現在）'!$A:$G,7,FALSE)),"",VLOOKUP(E768,'組合情報管理簿（R10927現在）'!$A:$G,7,FALSE)&amp;"健康保険組合")</f>
        <v/>
      </c>
      <c r="D768" s="82" t="str">
        <f t="shared" si="38"/>
        <v/>
      </c>
      <c r="E768" s="103" t="str">
        <f>IF(ISERROR(VLOOKUP(B768,貼り付け用!$S:$V,4,FALSE)),"",VLOOKUP(B768,貼り付け用!$S:$V,4,FALSE))</f>
        <v/>
      </c>
      <c r="F768" s="87" t="e">
        <f>VLOOKUP(E768,'組合情報管理簿（R10927現在）'!$A:$G,7,FALSE)</f>
        <v>#N/A</v>
      </c>
      <c r="G768" s="103" t="str">
        <f>IF(ISERROR(VLOOKUP(F768,'組合情報管理簿（R10927現在）'!$G:$I,3,FALSE)),"",VLOOKUP(F768,'組合情報管理簿（R10927現在）'!$G:$I,3,FALSE))</f>
        <v/>
      </c>
      <c r="H768" s="82" t="str">
        <f t="shared" si="40"/>
        <v/>
      </c>
      <c r="I768" s="99" t="str">
        <f>IF(B768=0,"",IF(ISERROR(VLOOKUP(E768,#REF!,2,FALSE)),"非該当","該当"))</f>
        <v/>
      </c>
      <c r="J768" s="99" t="str">
        <f t="shared" si="39"/>
        <v/>
      </c>
      <c r="K768" s="57">
        <f>①登録用リスト!C743</f>
        <v>0</v>
      </c>
      <c r="L768" s="51" t="e">
        <f>①登録用リスト!D743</f>
        <v>#N/A</v>
      </c>
    </row>
    <row r="769" spans="1:12" ht="17.25" customHeight="1" x14ac:dyDescent="0.15">
      <c r="A769" s="84">
        <v>736</v>
      </c>
      <c r="B769" s="87">
        <f>①登録用リスト!B744</f>
        <v>0</v>
      </c>
      <c r="C769" s="87" t="str">
        <f>IF(ISERROR(VLOOKUP(E769,'組合情報管理簿（R10927現在）'!$A:$G,7,FALSE)),"",VLOOKUP(E769,'組合情報管理簿（R10927現在）'!$A:$G,7,FALSE)&amp;"健康保険組合")</f>
        <v/>
      </c>
      <c r="D769" s="82" t="str">
        <f t="shared" si="38"/>
        <v/>
      </c>
      <c r="E769" s="103" t="str">
        <f>IF(ISERROR(VLOOKUP(B769,貼り付け用!$S:$V,4,FALSE)),"",VLOOKUP(B769,貼り付け用!$S:$V,4,FALSE))</f>
        <v/>
      </c>
      <c r="F769" s="87" t="e">
        <f>VLOOKUP(E769,'組合情報管理簿（R10927現在）'!$A:$G,7,FALSE)</f>
        <v>#N/A</v>
      </c>
      <c r="G769" s="103" t="str">
        <f>IF(ISERROR(VLOOKUP(F769,'組合情報管理簿（R10927現在）'!$G:$I,3,FALSE)),"",VLOOKUP(F769,'組合情報管理簿（R10927現在）'!$G:$I,3,FALSE))</f>
        <v/>
      </c>
      <c r="H769" s="82" t="str">
        <f t="shared" si="40"/>
        <v/>
      </c>
      <c r="I769" s="99" t="str">
        <f>IF(B769=0,"",IF(ISERROR(VLOOKUP(E769,#REF!,2,FALSE)),"非該当","該当"))</f>
        <v/>
      </c>
      <c r="J769" s="99" t="str">
        <f t="shared" si="39"/>
        <v/>
      </c>
      <c r="K769" s="57">
        <f>①登録用リスト!C744</f>
        <v>0</v>
      </c>
      <c r="L769" s="51" t="e">
        <f>①登録用リスト!D744</f>
        <v>#N/A</v>
      </c>
    </row>
    <row r="770" spans="1:12" ht="17.25" customHeight="1" x14ac:dyDescent="0.15">
      <c r="A770" s="84">
        <v>737</v>
      </c>
      <c r="B770" s="87">
        <f>①登録用リスト!B745</f>
        <v>0</v>
      </c>
      <c r="C770" s="87" t="str">
        <f>IF(ISERROR(VLOOKUP(E770,'組合情報管理簿（R10927現在）'!$A:$G,7,FALSE)),"",VLOOKUP(E770,'組合情報管理簿（R10927現在）'!$A:$G,7,FALSE)&amp;"健康保険組合")</f>
        <v/>
      </c>
      <c r="D770" s="82" t="str">
        <f t="shared" si="38"/>
        <v/>
      </c>
      <c r="E770" s="103" t="str">
        <f>IF(ISERROR(VLOOKUP(B770,貼り付け用!$S:$V,4,FALSE)),"",VLOOKUP(B770,貼り付け用!$S:$V,4,FALSE))</f>
        <v/>
      </c>
      <c r="F770" s="87" t="e">
        <f>VLOOKUP(E770,'組合情報管理簿（R10927現在）'!$A:$G,7,FALSE)</f>
        <v>#N/A</v>
      </c>
      <c r="G770" s="103" t="str">
        <f>IF(ISERROR(VLOOKUP(F770,'組合情報管理簿（R10927現在）'!$G:$I,3,FALSE)),"",VLOOKUP(F770,'組合情報管理簿（R10927現在）'!$G:$I,3,FALSE))</f>
        <v/>
      </c>
      <c r="H770" s="82" t="str">
        <f t="shared" si="40"/>
        <v/>
      </c>
      <c r="I770" s="99" t="str">
        <f>IF(B770=0,"",IF(ISERROR(VLOOKUP(E770,#REF!,2,FALSE)),"非該当","該当"))</f>
        <v/>
      </c>
      <c r="J770" s="99" t="str">
        <f t="shared" si="39"/>
        <v/>
      </c>
      <c r="K770" s="57">
        <f>①登録用リスト!C745</f>
        <v>0</v>
      </c>
      <c r="L770" s="51" t="e">
        <f>①登録用リスト!D745</f>
        <v>#N/A</v>
      </c>
    </row>
    <row r="771" spans="1:12" ht="17.25" customHeight="1" x14ac:dyDescent="0.15">
      <c r="A771" s="84">
        <v>738</v>
      </c>
      <c r="B771" s="87">
        <f>①登録用リスト!B746</f>
        <v>0</v>
      </c>
      <c r="C771" s="87" t="str">
        <f>IF(ISERROR(VLOOKUP(E771,'組合情報管理簿（R10927現在）'!$A:$G,7,FALSE)),"",VLOOKUP(E771,'組合情報管理簿（R10927現在）'!$A:$G,7,FALSE)&amp;"健康保険組合")</f>
        <v/>
      </c>
      <c r="D771" s="82" t="str">
        <f t="shared" si="38"/>
        <v/>
      </c>
      <c r="E771" s="103" t="str">
        <f>IF(ISERROR(VLOOKUP(B771,貼り付け用!$S:$V,4,FALSE)),"",VLOOKUP(B771,貼り付け用!$S:$V,4,FALSE))</f>
        <v/>
      </c>
      <c r="F771" s="87" t="e">
        <f>VLOOKUP(E771,'組合情報管理簿（R10927現在）'!$A:$G,7,FALSE)</f>
        <v>#N/A</v>
      </c>
      <c r="G771" s="103" t="str">
        <f>IF(ISERROR(VLOOKUP(F771,'組合情報管理簿（R10927現在）'!$G:$I,3,FALSE)),"",VLOOKUP(F771,'組合情報管理簿（R10927現在）'!$G:$I,3,FALSE))</f>
        <v/>
      </c>
      <c r="H771" s="82" t="str">
        <f t="shared" si="40"/>
        <v/>
      </c>
      <c r="I771" s="99" t="str">
        <f>IF(B771=0,"",IF(ISERROR(VLOOKUP(E771,#REF!,2,FALSE)),"非該当","該当"))</f>
        <v/>
      </c>
      <c r="J771" s="99" t="str">
        <f t="shared" si="39"/>
        <v/>
      </c>
      <c r="K771" s="57">
        <f>①登録用リスト!C746</f>
        <v>0</v>
      </c>
      <c r="L771" s="51" t="e">
        <f>①登録用リスト!D746</f>
        <v>#N/A</v>
      </c>
    </row>
    <row r="772" spans="1:12" ht="17.25" customHeight="1" x14ac:dyDescent="0.15">
      <c r="A772" s="84">
        <v>739</v>
      </c>
      <c r="B772" s="87">
        <f>①登録用リスト!B747</f>
        <v>0</v>
      </c>
      <c r="C772" s="87" t="str">
        <f>IF(ISERROR(VLOOKUP(E772,'組合情報管理簿（R10927現在）'!$A:$G,7,FALSE)),"",VLOOKUP(E772,'組合情報管理簿（R10927現在）'!$A:$G,7,FALSE)&amp;"健康保険組合")</f>
        <v/>
      </c>
      <c r="D772" s="82" t="str">
        <f t="shared" si="38"/>
        <v/>
      </c>
      <c r="E772" s="103" t="str">
        <f>IF(ISERROR(VLOOKUP(B772,貼り付け用!$S:$V,4,FALSE)),"",VLOOKUP(B772,貼り付け用!$S:$V,4,FALSE))</f>
        <v/>
      </c>
      <c r="F772" s="87" t="e">
        <f>VLOOKUP(E772,'組合情報管理簿（R10927現在）'!$A:$G,7,FALSE)</f>
        <v>#N/A</v>
      </c>
      <c r="G772" s="103" t="str">
        <f>IF(ISERROR(VLOOKUP(F772,'組合情報管理簿（R10927現在）'!$G:$I,3,FALSE)),"",VLOOKUP(F772,'組合情報管理簿（R10927現在）'!$G:$I,3,FALSE))</f>
        <v/>
      </c>
      <c r="H772" s="82" t="str">
        <f t="shared" si="40"/>
        <v/>
      </c>
      <c r="I772" s="99" t="str">
        <f>IF(B772=0,"",IF(ISERROR(VLOOKUP(E772,#REF!,2,FALSE)),"非該当","該当"))</f>
        <v/>
      </c>
      <c r="J772" s="99" t="str">
        <f t="shared" si="39"/>
        <v/>
      </c>
      <c r="K772" s="57">
        <f>①登録用リスト!C747</f>
        <v>0</v>
      </c>
      <c r="L772" s="51" t="e">
        <f>①登録用リスト!D747</f>
        <v>#N/A</v>
      </c>
    </row>
    <row r="773" spans="1:12" ht="17.25" customHeight="1" x14ac:dyDescent="0.15">
      <c r="A773" s="84">
        <v>740</v>
      </c>
      <c r="B773" s="87">
        <f>①登録用リスト!B748</f>
        <v>0</v>
      </c>
      <c r="C773" s="87" t="str">
        <f>IF(ISERROR(VLOOKUP(E773,'組合情報管理簿（R10927現在）'!$A:$G,7,FALSE)),"",VLOOKUP(E773,'組合情報管理簿（R10927現在）'!$A:$G,7,FALSE)&amp;"健康保険組合")</f>
        <v/>
      </c>
      <c r="D773" s="82" t="str">
        <f t="shared" si="38"/>
        <v/>
      </c>
      <c r="E773" s="103" t="str">
        <f>IF(ISERROR(VLOOKUP(B773,貼り付け用!$S:$V,4,FALSE)),"",VLOOKUP(B773,貼り付け用!$S:$V,4,FALSE))</f>
        <v/>
      </c>
      <c r="F773" s="87" t="e">
        <f>VLOOKUP(E773,'組合情報管理簿（R10927現在）'!$A:$G,7,FALSE)</f>
        <v>#N/A</v>
      </c>
      <c r="G773" s="103" t="str">
        <f>IF(ISERROR(VLOOKUP(F773,'組合情報管理簿（R10927現在）'!$G:$I,3,FALSE)),"",VLOOKUP(F773,'組合情報管理簿（R10927現在）'!$G:$I,3,FALSE))</f>
        <v/>
      </c>
      <c r="H773" s="82" t="str">
        <f t="shared" si="40"/>
        <v/>
      </c>
      <c r="I773" s="99" t="str">
        <f>IF(B773=0,"",IF(ISERROR(VLOOKUP(E773,#REF!,2,FALSE)),"非該当","該当"))</f>
        <v/>
      </c>
      <c r="J773" s="99" t="str">
        <f t="shared" si="39"/>
        <v/>
      </c>
      <c r="K773" s="57">
        <f>①登録用リスト!C748</f>
        <v>0</v>
      </c>
      <c r="L773" s="51" t="e">
        <f>①登録用リスト!D748</f>
        <v>#N/A</v>
      </c>
    </row>
    <row r="774" spans="1:12" ht="17.25" customHeight="1" x14ac:dyDescent="0.15">
      <c r="A774" s="84">
        <v>741</v>
      </c>
      <c r="B774" s="87">
        <f>①登録用リスト!B749</f>
        <v>0</v>
      </c>
      <c r="C774" s="87" t="str">
        <f>IF(ISERROR(VLOOKUP(E774,'組合情報管理簿（R10927現在）'!$A:$G,7,FALSE)),"",VLOOKUP(E774,'組合情報管理簿（R10927現在）'!$A:$G,7,FALSE)&amp;"健康保険組合")</f>
        <v/>
      </c>
      <c r="D774" s="82" t="str">
        <f t="shared" si="38"/>
        <v/>
      </c>
      <c r="E774" s="103" t="str">
        <f>IF(ISERROR(VLOOKUP(B774,貼り付け用!$S:$V,4,FALSE)),"",VLOOKUP(B774,貼り付け用!$S:$V,4,FALSE))</f>
        <v/>
      </c>
      <c r="F774" s="87" t="e">
        <f>VLOOKUP(E774,'組合情報管理簿（R10927現在）'!$A:$G,7,FALSE)</f>
        <v>#N/A</v>
      </c>
      <c r="G774" s="103" t="str">
        <f>IF(ISERROR(VLOOKUP(F774,'組合情報管理簿（R10927現在）'!$G:$I,3,FALSE)),"",VLOOKUP(F774,'組合情報管理簿（R10927現在）'!$G:$I,3,FALSE))</f>
        <v/>
      </c>
      <c r="H774" s="82" t="str">
        <f t="shared" si="40"/>
        <v/>
      </c>
      <c r="I774" s="99" t="str">
        <f>IF(B774=0,"",IF(ISERROR(VLOOKUP(E774,#REF!,2,FALSE)),"非該当","該当"))</f>
        <v/>
      </c>
      <c r="J774" s="99" t="str">
        <f t="shared" si="39"/>
        <v/>
      </c>
      <c r="K774" s="57">
        <f>①登録用リスト!C749</f>
        <v>0</v>
      </c>
      <c r="L774" s="51" t="e">
        <f>①登録用リスト!D749</f>
        <v>#N/A</v>
      </c>
    </row>
    <row r="775" spans="1:12" ht="17.25" customHeight="1" x14ac:dyDescent="0.15">
      <c r="A775" s="84">
        <v>742</v>
      </c>
      <c r="B775" s="87">
        <f>①登録用リスト!B750</f>
        <v>0</v>
      </c>
      <c r="C775" s="87" t="str">
        <f>IF(ISERROR(VLOOKUP(E775,'組合情報管理簿（R10927現在）'!$A:$G,7,FALSE)),"",VLOOKUP(E775,'組合情報管理簿（R10927現在）'!$A:$G,7,FALSE)&amp;"健康保険組合")</f>
        <v/>
      </c>
      <c r="D775" s="82" t="str">
        <f t="shared" si="38"/>
        <v/>
      </c>
      <c r="E775" s="103" t="str">
        <f>IF(ISERROR(VLOOKUP(B775,貼り付け用!$S:$V,4,FALSE)),"",VLOOKUP(B775,貼り付け用!$S:$V,4,FALSE))</f>
        <v/>
      </c>
      <c r="F775" s="87" t="e">
        <f>VLOOKUP(E775,'組合情報管理簿（R10927現在）'!$A:$G,7,FALSE)</f>
        <v>#N/A</v>
      </c>
      <c r="G775" s="103" t="str">
        <f>IF(ISERROR(VLOOKUP(F775,'組合情報管理簿（R10927現在）'!$G:$I,3,FALSE)),"",VLOOKUP(F775,'組合情報管理簿（R10927現在）'!$G:$I,3,FALSE))</f>
        <v/>
      </c>
      <c r="H775" s="82" t="str">
        <f t="shared" si="40"/>
        <v/>
      </c>
      <c r="I775" s="99" t="str">
        <f>IF(B775=0,"",IF(ISERROR(VLOOKUP(E775,#REF!,2,FALSE)),"非該当","該当"))</f>
        <v/>
      </c>
      <c r="J775" s="99" t="str">
        <f t="shared" si="39"/>
        <v/>
      </c>
      <c r="K775" s="57">
        <f>①登録用リスト!C750</f>
        <v>0</v>
      </c>
      <c r="L775" s="51" t="e">
        <f>①登録用リスト!D750</f>
        <v>#N/A</v>
      </c>
    </row>
    <row r="776" spans="1:12" ht="17.25" customHeight="1" x14ac:dyDescent="0.15">
      <c r="A776" s="84">
        <v>743</v>
      </c>
      <c r="B776" s="87">
        <f>①登録用リスト!B751</f>
        <v>0</v>
      </c>
      <c r="C776" s="87" t="str">
        <f>IF(ISERROR(VLOOKUP(E776,'組合情報管理簿（R10927現在）'!$A:$G,7,FALSE)),"",VLOOKUP(E776,'組合情報管理簿（R10927現在）'!$A:$G,7,FALSE)&amp;"健康保険組合")</f>
        <v/>
      </c>
      <c r="D776" s="82" t="str">
        <f t="shared" si="38"/>
        <v/>
      </c>
      <c r="E776" s="103" t="str">
        <f>IF(ISERROR(VLOOKUP(B776,貼り付け用!$S:$V,4,FALSE)),"",VLOOKUP(B776,貼り付け用!$S:$V,4,FALSE))</f>
        <v/>
      </c>
      <c r="F776" s="87" t="e">
        <f>VLOOKUP(E776,'組合情報管理簿（R10927現在）'!$A:$G,7,FALSE)</f>
        <v>#N/A</v>
      </c>
      <c r="G776" s="103" t="str">
        <f>IF(ISERROR(VLOOKUP(F776,'組合情報管理簿（R10927現在）'!$G:$I,3,FALSE)),"",VLOOKUP(F776,'組合情報管理簿（R10927現在）'!$G:$I,3,FALSE))</f>
        <v/>
      </c>
      <c r="H776" s="82" t="str">
        <f t="shared" si="40"/>
        <v/>
      </c>
      <c r="I776" s="99" t="str">
        <f>IF(B776=0,"",IF(ISERROR(VLOOKUP(E776,#REF!,2,FALSE)),"非該当","該当"))</f>
        <v/>
      </c>
      <c r="J776" s="99" t="str">
        <f t="shared" si="39"/>
        <v/>
      </c>
      <c r="K776" s="57">
        <f>①登録用リスト!C751</f>
        <v>0</v>
      </c>
      <c r="L776" s="51" t="e">
        <f>①登録用リスト!D751</f>
        <v>#N/A</v>
      </c>
    </row>
    <row r="777" spans="1:12" ht="17.25" customHeight="1" x14ac:dyDescent="0.15">
      <c r="A777" s="84">
        <v>744</v>
      </c>
      <c r="B777" s="87">
        <f>①登録用リスト!B752</f>
        <v>0</v>
      </c>
      <c r="C777" s="87" t="str">
        <f>IF(ISERROR(VLOOKUP(E777,'組合情報管理簿（R10927現在）'!$A:$G,7,FALSE)),"",VLOOKUP(E777,'組合情報管理簿（R10927現在）'!$A:$G,7,FALSE)&amp;"健康保険組合")</f>
        <v/>
      </c>
      <c r="D777" s="82" t="str">
        <f t="shared" si="38"/>
        <v/>
      </c>
      <c r="E777" s="103" t="str">
        <f>IF(ISERROR(VLOOKUP(B777,貼り付け用!$S:$V,4,FALSE)),"",VLOOKUP(B777,貼り付け用!$S:$V,4,FALSE))</f>
        <v/>
      </c>
      <c r="F777" s="87" t="e">
        <f>VLOOKUP(E777,'組合情報管理簿（R10927現在）'!$A:$G,7,FALSE)</f>
        <v>#N/A</v>
      </c>
      <c r="G777" s="103" t="str">
        <f>IF(ISERROR(VLOOKUP(F777,'組合情報管理簿（R10927現在）'!$G:$I,3,FALSE)),"",VLOOKUP(F777,'組合情報管理簿（R10927現在）'!$G:$I,3,FALSE))</f>
        <v/>
      </c>
      <c r="H777" s="82" t="str">
        <f t="shared" si="40"/>
        <v/>
      </c>
      <c r="I777" s="99" t="str">
        <f>IF(B777=0,"",IF(ISERROR(VLOOKUP(E777,#REF!,2,FALSE)),"非該当","該当"))</f>
        <v/>
      </c>
      <c r="J777" s="99" t="str">
        <f t="shared" si="39"/>
        <v/>
      </c>
      <c r="K777" s="57">
        <f>①登録用リスト!C752</f>
        <v>0</v>
      </c>
      <c r="L777" s="51" t="e">
        <f>①登録用リスト!D752</f>
        <v>#N/A</v>
      </c>
    </row>
    <row r="778" spans="1:12" ht="17.25" customHeight="1" x14ac:dyDescent="0.15">
      <c r="A778" s="84">
        <v>745</v>
      </c>
      <c r="B778" s="87">
        <f>①登録用リスト!B753</f>
        <v>0</v>
      </c>
      <c r="C778" s="87" t="str">
        <f>IF(ISERROR(VLOOKUP(E778,'組合情報管理簿（R10927現在）'!$A:$G,7,FALSE)),"",VLOOKUP(E778,'組合情報管理簿（R10927現在）'!$A:$G,7,FALSE)&amp;"健康保険組合")</f>
        <v/>
      </c>
      <c r="D778" s="82" t="str">
        <f t="shared" si="38"/>
        <v/>
      </c>
      <c r="E778" s="103" t="str">
        <f>IF(ISERROR(VLOOKUP(B778,貼り付け用!$S:$V,4,FALSE)),"",VLOOKUP(B778,貼り付け用!$S:$V,4,FALSE))</f>
        <v/>
      </c>
      <c r="F778" s="87" t="e">
        <f>VLOOKUP(E778,'組合情報管理簿（R10927現在）'!$A:$G,7,FALSE)</f>
        <v>#N/A</v>
      </c>
      <c r="G778" s="103" t="str">
        <f>IF(ISERROR(VLOOKUP(F778,'組合情報管理簿（R10927現在）'!$G:$I,3,FALSE)),"",VLOOKUP(F778,'組合情報管理簿（R10927現在）'!$G:$I,3,FALSE))</f>
        <v/>
      </c>
      <c r="H778" s="82" t="str">
        <f t="shared" si="40"/>
        <v/>
      </c>
      <c r="I778" s="99" t="str">
        <f>IF(B778=0,"",IF(ISERROR(VLOOKUP(E778,#REF!,2,FALSE)),"非該当","該当"))</f>
        <v/>
      </c>
      <c r="J778" s="99" t="str">
        <f t="shared" si="39"/>
        <v/>
      </c>
      <c r="K778" s="57">
        <f>①登録用リスト!C753</f>
        <v>0</v>
      </c>
      <c r="L778" s="51" t="e">
        <f>①登録用リスト!D753</f>
        <v>#N/A</v>
      </c>
    </row>
    <row r="779" spans="1:12" ht="17.25" customHeight="1" x14ac:dyDescent="0.15">
      <c r="A779" s="84">
        <v>746</v>
      </c>
      <c r="B779" s="87">
        <f>①登録用リスト!B754</f>
        <v>0</v>
      </c>
      <c r="C779" s="87" t="str">
        <f>IF(ISERROR(VLOOKUP(E779,'組合情報管理簿（R10927現在）'!$A:$G,7,FALSE)),"",VLOOKUP(E779,'組合情報管理簿（R10927現在）'!$A:$G,7,FALSE)&amp;"健康保険組合")</f>
        <v/>
      </c>
      <c r="D779" s="82" t="str">
        <f t="shared" si="38"/>
        <v/>
      </c>
      <c r="E779" s="103" t="str">
        <f>IF(ISERROR(VLOOKUP(B779,貼り付け用!$S:$V,4,FALSE)),"",VLOOKUP(B779,貼り付け用!$S:$V,4,FALSE))</f>
        <v/>
      </c>
      <c r="F779" s="87" t="e">
        <f>VLOOKUP(E779,'組合情報管理簿（R10927現在）'!$A:$G,7,FALSE)</f>
        <v>#N/A</v>
      </c>
      <c r="G779" s="103" t="str">
        <f>IF(ISERROR(VLOOKUP(F779,'組合情報管理簿（R10927現在）'!$G:$I,3,FALSE)),"",VLOOKUP(F779,'組合情報管理簿（R10927現在）'!$G:$I,3,FALSE))</f>
        <v/>
      </c>
      <c r="H779" s="82" t="str">
        <f t="shared" si="40"/>
        <v/>
      </c>
      <c r="I779" s="99" t="str">
        <f>IF(B779=0,"",IF(ISERROR(VLOOKUP(E779,#REF!,2,FALSE)),"非該当","該当"))</f>
        <v/>
      </c>
      <c r="J779" s="99" t="str">
        <f t="shared" si="39"/>
        <v/>
      </c>
      <c r="K779" s="57">
        <f>①登録用リスト!C754</f>
        <v>0</v>
      </c>
      <c r="L779" s="51" t="e">
        <f>①登録用リスト!D754</f>
        <v>#N/A</v>
      </c>
    </row>
    <row r="780" spans="1:12" ht="17.25" customHeight="1" x14ac:dyDescent="0.15">
      <c r="A780" s="84">
        <v>747</v>
      </c>
      <c r="B780" s="87">
        <f>①登録用リスト!B755</f>
        <v>0</v>
      </c>
      <c r="C780" s="87" t="str">
        <f>IF(ISERROR(VLOOKUP(E780,'組合情報管理簿（R10927現在）'!$A:$G,7,FALSE)),"",VLOOKUP(E780,'組合情報管理簿（R10927現在）'!$A:$G,7,FALSE)&amp;"健康保険組合")</f>
        <v/>
      </c>
      <c r="D780" s="82" t="str">
        <f t="shared" si="38"/>
        <v/>
      </c>
      <c r="E780" s="103" t="str">
        <f>IF(ISERROR(VLOOKUP(B780,貼り付け用!$S:$V,4,FALSE)),"",VLOOKUP(B780,貼り付け用!$S:$V,4,FALSE))</f>
        <v/>
      </c>
      <c r="F780" s="87" t="e">
        <f>VLOOKUP(E780,'組合情報管理簿（R10927現在）'!$A:$G,7,FALSE)</f>
        <v>#N/A</v>
      </c>
      <c r="G780" s="103" t="str">
        <f>IF(ISERROR(VLOOKUP(F780,'組合情報管理簿（R10927現在）'!$G:$I,3,FALSE)),"",VLOOKUP(F780,'組合情報管理簿（R10927現在）'!$G:$I,3,FALSE))</f>
        <v/>
      </c>
      <c r="H780" s="82" t="str">
        <f t="shared" si="40"/>
        <v/>
      </c>
      <c r="I780" s="99" t="str">
        <f>IF(B780=0,"",IF(ISERROR(VLOOKUP(E780,#REF!,2,FALSE)),"非該当","該当"))</f>
        <v/>
      </c>
      <c r="J780" s="99" t="str">
        <f t="shared" si="39"/>
        <v/>
      </c>
      <c r="K780" s="57">
        <f>①登録用リスト!C755</f>
        <v>0</v>
      </c>
      <c r="L780" s="51" t="e">
        <f>①登録用リスト!D755</f>
        <v>#N/A</v>
      </c>
    </row>
    <row r="781" spans="1:12" ht="17.25" customHeight="1" x14ac:dyDescent="0.15">
      <c r="A781" s="84">
        <v>748</v>
      </c>
      <c r="B781" s="87">
        <f>①登録用リスト!B756</f>
        <v>0</v>
      </c>
      <c r="C781" s="87" t="str">
        <f>IF(ISERROR(VLOOKUP(E781,'組合情報管理簿（R10927現在）'!$A:$G,7,FALSE)),"",VLOOKUP(E781,'組合情報管理簿（R10927現在）'!$A:$G,7,FALSE)&amp;"健康保険組合")</f>
        <v/>
      </c>
      <c r="D781" s="82" t="str">
        <f t="shared" si="38"/>
        <v/>
      </c>
      <c r="E781" s="103" t="str">
        <f>IF(ISERROR(VLOOKUP(B781,貼り付け用!$S:$V,4,FALSE)),"",VLOOKUP(B781,貼り付け用!$S:$V,4,FALSE))</f>
        <v/>
      </c>
      <c r="F781" s="87" t="e">
        <f>VLOOKUP(E781,'組合情報管理簿（R10927現在）'!$A:$G,7,FALSE)</f>
        <v>#N/A</v>
      </c>
      <c r="G781" s="103" t="str">
        <f>IF(ISERROR(VLOOKUP(F781,'組合情報管理簿（R10927現在）'!$G:$I,3,FALSE)),"",VLOOKUP(F781,'組合情報管理簿（R10927現在）'!$G:$I,3,FALSE))</f>
        <v/>
      </c>
      <c r="H781" s="82" t="str">
        <f t="shared" si="40"/>
        <v/>
      </c>
      <c r="I781" s="99" t="str">
        <f>IF(B781=0,"",IF(ISERROR(VLOOKUP(E781,#REF!,2,FALSE)),"非該当","該当"))</f>
        <v/>
      </c>
      <c r="J781" s="99" t="str">
        <f t="shared" si="39"/>
        <v/>
      </c>
      <c r="K781" s="57">
        <f>①登録用リスト!C756</f>
        <v>0</v>
      </c>
      <c r="L781" s="51" t="e">
        <f>①登録用リスト!D756</f>
        <v>#N/A</v>
      </c>
    </row>
    <row r="782" spans="1:12" ht="17.25" customHeight="1" x14ac:dyDescent="0.15">
      <c r="A782" s="84">
        <v>749</v>
      </c>
      <c r="B782" s="87">
        <f>①登録用リスト!B757</f>
        <v>0</v>
      </c>
      <c r="C782" s="87" t="str">
        <f>IF(ISERROR(VLOOKUP(E782,'組合情報管理簿（R10927現在）'!$A:$G,7,FALSE)),"",VLOOKUP(E782,'組合情報管理簿（R10927現在）'!$A:$G,7,FALSE)&amp;"健康保険組合")</f>
        <v/>
      </c>
      <c r="D782" s="82" t="str">
        <f t="shared" si="38"/>
        <v/>
      </c>
      <c r="E782" s="103" t="str">
        <f>IF(ISERROR(VLOOKUP(B782,貼り付け用!$S:$V,4,FALSE)),"",VLOOKUP(B782,貼り付け用!$S:$V,4,FALSE))</f>
        <v/>
      </c>
      <c r="F782" s="87" t="e">
        <f>VLOOKUP(E782,'組合情報管理簿（R10927現在）'!$A:$G,7,FALSE)</f>
        <v>#N/A</v>
      </c>
      <c r="G782" s="103" t="str">
        <f>IF(ISERROR(VLOOKUP(F782,'組合情報管理簿（R10927現在）'!$G:$I,3,FALSE)),"",VLOOKUP(F782,'組合情報管理簿（R10927現在）'!$G:$I,3,FALSE))</f>
        <v/>
      </c>
      <c r="H782" s="82" t="str">
        <f t="shared" si="40"/>
        <v/>
      </c>
      <c r="I782" s="99" t="str">
        <f>IF(B782=0,"",IF(ISERROR(VLOOKUP(E782,#REF!,2,FALSE)),"非該当","該当"))</f>
        <v/>
      </c>
      <c r="J782" s="99" t="str">
        <f t="shared" si="39"/>
        <v/>
      </c>
      <c r="K782" s="57">
        <f>①登録用リスト!C757</f>
        <v>0</v>
      </c>
      <c r="L782" s="51" t="e">
        <f>①登録用リスト!D757</f>
        <v>#N/A</v>
      </c>
    </row>
    <row r="783" spans="1:12" ht="17.25" customHeight="1" x14ac:dyDescent="0.15">
      <c r="A783" s="84">
        <v>750</v>
      </c>
      <c r="B783" s="87">
        <f>①登録用リスト!B758</f>
        <v>0</v>
      </c>
      <c r="C783" s="87" t="str">
        <f>IF(ISERROR(VLOOKUP(E783,'組合情報管理簿（R10927現在）'!$A:$G,7,FALSE)),"",VLOOKUP(E783,'組合情報管理簿（R10927現在）'!$A:$G,7,FALSE)&amp;"健康保険組合")</f>
        <v/>
      </c>
      <c r="D783" s="82" t="str">
        <f t="shared" si="38"/>
        <v/>
      </c>
      <c r="E783" s="103" t="str">
        <f>IF(ISERROR(VLOOKUP(B783,貼り付け用!$S:$V,4,FALSE)),"",VLOOKUP(B783,貼り付け用!$S:$V,4,FALSE))</f>
        <v/>
      </c>
      <c r="F783" s="87" t="e">
        <f>VLOOKUP(E783,'組合情報管理簿（R10927現在）'!$A:$G,7,FALSE)</f>
        <v>#N/A</v>
      </c>
      <c r="G783" s="103" t="str">
        <f>IF(ISERROR(VLOOKUP(F783,'組合情報管理簿（R10927現在）'!$G:$I,3,FALSE)),"",VLOOKUP(F783,'組合情報管理簿（R10927現在）'!$G:$I,3,FALSE))</f>
        <v/>
      </c>
      <c r="H783" s="82" t="str">
        <f t="shared" si="40"/>
        <v/>
      </c>
      <c r="I783" s="99" t="str">
        <f>IF(B783=0,"",IF(ISERROR(VLOOKUP(E783,#REF!,2,FALSE)),"非該当","該当"))</f>
        <v/>
      </c>
      <c r="J783" s="99" t="str">
        <f t="shared" si="39"/>
        <v/>
      </c>
      <c r="K783" s="57">
        <f>①登録用リスト!C758</f>
        <v>0</v>
      </c>
      <c r="L783" s="51" t="e">
        <f>①登録用リスト!D758</f>
        <v>#N/A</v>
      </c>
    </row>
    <row r="784" spans="1:12" ht="17.25" customHeight="1" x14ac:dyDescent="0.15">
      <c r="A784" s="84">
        <v>751</v>
      </c>
      <c r="B784" s="87">
        <f>①登録用リスト!B759</f>
        <v>0</v>
      </c>
      <c r="C784" s="87" t="str">
        <f>IF(ISERROR(VLOOKUP(E784,'組合情報管理簿（R10927現在）'!$A:$G,7,FALSE)),"",VLOOKUP(E784,'組合情報管理簿（R10927現在）'!$A:$G,7,FALSE)&amp;"健康保険組合")</f>
        <v/>
      </c>
      <c r="D784" s="82" t="str">
        <f t="shared" si="38"/>
        <v/>
      </c>
      <c r="E784" s="103" t="str">
        <f>IF(ISERROR(VLOOKUP(B784,貼り付け用!$S:$V,4,FALSE)),"",VLOOKUP(B784,貼り付け用!$S:$V,4,FALSE))</f>
        <v/>
      </c>
      <c r="F784" s="87" t="e">
        <f>VLOOKUP(E784,'組合情報管理簿（R10927現在）'!$A:$G,7,FALSE)</f>
        <v>#N/A</v>
      </c>
      <c r="G784" s="103" t="str">
        <f>IF(ISERROR(VLOOKUP(F784,'組合情報管理簿（R10927現在）'!$G:$I,3,FALSE)),"",VLOOKUP(F784,'組合情報管理簿（R10927現在）'!$G:$I,3,FALSE))</f>
        <v/>
      </c>
      <c r="H784" s="82" t="str">
        <f t="shared" si="40"/>
        <v/>
      </c>
      <c r="I784" s="99" t="str">
        <f>IF(B784=0,"",IF(ISERROR(VLOOKUP(E784,#REF!,2,FALSE)),"非該当","該当"))</f>
        <v/>
      </c>
      <c r="J784" s="99" t="str">
        <f t="shared" si="39"/>
        <v/>
      </c>
      <c r="K784" s="57">
        <f>①登録用リスト!C759</f>
        <v>0</v>
      </c>
      <c r="L784" s="51" t="e">
        <f>①登録用リスト!D759</f>
        <v>#N/A</v>
      </c>
    </row>
    <row r="785" spans="1:12" ht="17.25" customHeight="1" x14ac:dyDescent="0.15">
      <c r="A785" s="84">
        <v>752</v>
      </c>
      <c r="B785" s="87">
        <f>①登録用リスト!B760</f>
        <v>0</v>
      </c>
      <c r="C785" s="87" t="str">
        <f>IF(ISERROR(VLOOKUP(E785,'組合情報管理簿（R10927現在）'!$A:$G,7,FALSE)),"",VLOOKUP(E785,'組合情報管理簿（R10927現在）'!$A:$G,7,FALSE)&amp;"健康保険組合")</f>
        <v/>
      </c>
      <c r="D785" s="82" t="str">
        <f t="shared" si="38"/>
        <v/>
      </c>
      <c r="E785" s="103" t="str">
        <f>IF(ISERROR(VLOOKUP(B785,貼り付け用!$S:$V,4,FALSE)),"",VLOOKUP(B785,貼り付け用!$S:$V,4,FALSE))</f>
        <v/>
      </c>
      <c r="F785" s="87" t="e">
        <f>VLOOKUP(E785,'組合情報管理簿（R10927現在）'!$A:$G,7,FALSE)</f>
        <v>#N/A</v>
      </c>
      <c r="G785" s="103" t="str">
        <f>IF(ISERROR(VLOOKUP(F785,'組合情報管理簿（R10927現在）'!$G:$I,3,FALSE)),"",VLOOKUP(F785,'組合情報管理簿（R10927現在）'!$G:$I,3,FALSE))</f>
        <v/>
      </c>
      <c r="H785" s="82" t="str">
        <f t="shared" si="40"/>
        <v/>
      </c>
      <c r="I785" s="99" t="str">
        <f>IF(B785=0,"",IF(ISERROR(VLOOKUP(E785,#REF!,2,FALSE)),"非該当","該当"))</f>
        <v/>
      </c>
      <c r="J785" s="99" t="str">
        <f t="shared" si="39"/>
        <v/>
      </c>
      <c r="K785" s="57">
        <f>①登録用リスト!C760</f>
        <v>0</v>
      </c>
      <c r="L785" s="51" t="e">
        <f>①登録用リスト!D760</f>
        <v>#N/A</v>
      </c>
    </row>
    <row r="786" spans="1:12" ht="17.25" customHeight="1" x14ac:dyDescent="0.15">
      <c r="A786" s="84">
        <v>753</v>
      </c>
      <c r="B786" s="87">
        <f>①登録用リスト!B761</f>
        <v>0</v>
      </c>
      <c r="C786" s="87" t="str">
        <f>IF(ISERROR(VLOOKUP(E786,'組合情報管理簿（R10927現在）'!$A:$G,7,FALSE)),"",VLOOKUP(E786,'組合情報管理簿（R10927現在）'!$A:$G,7,FALSE)&amp;"健康保険組合")</f>
        <v/>
      </c>
      <c r="D786" s="82" t="str">
        <f t="shared" si="38"/>
        <v/>
      </c>
      <c r="E786" s="103" t="str">
        <f>IF(ISERROR(VLOOKUP(B786,貼り付け用!$S:$V,4,FALSE)),"",VLOOKUP(B786,貼り付け用!$S:$V,4,FALSE))</f>
        <v/>
      </c>
      <c r="F786" s="87" t="e">
        <f>VLOOKUP(E786,'組合情報管理簿（R10927現在）'!$A:$G,7,FALSE)</f>
        <v>#N/A</v>
      </c>
      <c r="G786" s="103" t="str">
        <f>IF(ISERROR(VLOOKUP(F786,'組合情報管理簿（R10927現在）'!$G:$I,3,FALSE)),"",VLOOKUP(F786,'組合情報管理簿（R10927現在）'!$G:$I,3,FALSE))</f>
        <v/>
      </c>
      <c r="H786" s="82" t="str">
        <f t="shared" si="40"/>
        <v/>
      </c>
      <c r="I786" s="99" t="str">
        <f>IF(B786=0,"",IF(ISERROR(VLOOKUP(E786,#REF!,2,FALSE)),"非該当","該当"))</f>
        <v/>
      </c>
      <c r="J786" s="99" t="str">
        <f t="shared" si="39"/>
        <v/>
      </c>
      <c r="K786" s="57">
        <f>①登録用リスト!C761</f>
        <v>0</v>
      </c>
      <c r="L786" s="51" t="e">
        <f>①登録用リスト!D761</f>
        <v>#N/A</v>
      </c>
    </row>
    <row r="787" spans="1:12" ht="17.25" customHeight="1" x14ac:dyDescent="0.15">
      <c r="A787" s="84">
        <v>754</v>
      </c>
      <c r="B787" s="87">
        <f>①登録用リスト!B762</f>
        <v>0</v>
      </c>
      <c r="C787" s="87" t="str">
        <f>IF(ISERROR(VLOOKUP(E787,'組合情報管理簿（R10927現在）'!$A:$G,7,FALSE)),"",VLOOKUP(E787,'組合情報管理簿（R10927現在）'!$A:$G,7,FALSE)&amp;"健康保険組合")</f>
        <v/>
      </c>
      <c r="D787" s="82" t="str">
        <f t="shared" si="38"/>
        <v/>
      </c>
      <c r="E787" s="103" t="str">
        <f>IF(ISERROR(VLOOKUP(B787,貼り付け用!$S:$V,4,FALSE)),"",VLOOKUP(B787,貼り付け用!$S:$V,4,FALSE))</f>
        <v/>
      </c>
      <c r="F787" s="87" t="e">
        <f>VLOOKUP(E787,'組合情報管理簿（R10927現在）'!$A:$G,7,FALSE)</f>
        <v>#N/A</v>
      </c>
      <c r="G787" s="103" t="str">
        <f>IF(ISERROR(VLOOKUP(F787,'組合情報管理簿（R10927現在）'!$G:$I,3,FALSE)),"",VLOOKUP(F787,'組合情報管理簿（R10927現在）'!$G:$I,3,FALSE))</f>
        <v/>
      </c>
      <c r="H787" s="82" t="str">
        <f t="shared" si="40"/>
        <v/>
      </c>
      <c r="I787" s="99" t="str">
        <f>IF(B787=0,"",IF(ISERROR(VLOOKUP(E787,#REF!,2,FALSE)),"非該当","該当"))</f>
        <v/>
      </c>
      <c r="J787" s="99" t="str">
        <f t="shared" si="39"/>
        <v/>
      </c>
      <c r="K787" s="57">
        <f>①登録用リスト!C762</f>
        <v>0</v>
      </c>
      <c r="L787" s="51" t="e">
        <f>①登録用リスト!D762</f>
        <v>#N/A</v>
      </c>
    </row>
    <row r="788" spans="1:12" ht="17.25" customHeight="1" x14ac:dyDescent="0.15">
      <c r="A788" s="84">
        <v>755</v>
      </c>
      <c r="B788" s="87">
        <f>①登録用リスト!B763</f>
        <v>0</v>
      </c>
      <c r="C788" s="87" t="str">
        <f>IF(ISERROR(VLOOKUP(E788,'組合情報管理簿（R10927現在）'!$A:$G,7,FALSE)),"",VLOOKUP(E788,'組合情報管理簿（R10927現在）'!$A:$G,7,FALSE)&amp;"健康保険組合")</f>
        <v/>
      </c>
      <c r="D788" s="82" t="str">
        <f t="shared" si="38"/>
        <v/>
      </c>
      <c r="E788" s="103" t="str">
        <f>IF(ISERROR(VLOOKUP(B788,貼り付け用!$S:$V,4,FALSE)),"",VLOOKUP(B788,貼り付け用!$S:$V,4,FALSE))</f>
        <v/>
      </c>
      <c r="F788" s="87" t="e">
        <f>VLOOKUP(E788,'組合情報管理簿（R10927現在）'!$A:$G,7,FALSE)</f>
        <v>#N/A</v>
      </c>
      <c r="G788" s="103" t="str">
        <f>IF(ISERROR(VLOOKUP(F788,'組合情報管理簿（R10927現在）'!$G:$I,3,FALSE)),"",VLOOKUP(F788,'組合情報管理簿（R10927現在）'!$G:$I,3,FALSE))</f>
        <v/>
      </c>
      <c r="H788" s="82" t="str">
        <f t="shared" si="40"/>
        <v/>
      </c>
      <c r="I788" s="99" t="str">
        <f>IF(B788=0,"",IF(ISERROR(VLOOKUP(E788,#REF!,2,FALSE)),"非該当","該当"))</f>
        <v/>
      </c>
      <c r="J788" s="99" t="str">
        <f t="shared" si="39"/>
        <v/>
      </c>
      <c r="K788" s="57">
        <f>①登録用リスト!C763</f>
        <v>0</v>
      </c>
      <c r="L788" s="51" t="e">
        <f>①登録用リスト!D763</f>
        <v>#N/A</v>
      </c>
    </row>
    <row r="789" spans="1:12" ht="17.25" customHeight="1" x14ac:dyDescent="0.15">
      <c r="A789" s="84">
        <v>756</v>
      </c>
      <c r="B789" s="87">
        <f>①登録用リスト!B764</f>
        <v>0</v>
      </c>
      <c r="C789" s="87" t="str">
        <f>IF(ISERROR(VLOOKUP(E789,'組合情報管理簿（R10927現在）'!$A:$G,7,FALSE)),"",VLOOKUP(E789,'組合情報管理簿（R10927現在）'!$A:$G,7,FALSE)&amp;"健康保険組合")</f>
        <v/>
      </c>
      <c r="D789" s="82" t="str">
        <f t="shared" si="38"/>
        <v/>
      </c>
      <c r="E789" s="103" t="str">
        <f>IF(ISERROR(VLOOKUP(B789,貼り付け用!$S:$V,4,FALSE)),"",VLOOKUP(B789,貼り付け用!$S:$V,4,FALSE))</f>
        <v/>
      </c>
      <c r="F789" s="87" t="e">
        <f>VLOOKUP(E789,'組合情報管理簿（R10927現在）'!$A:$G,7,FALSE)</f>
        <v>#N/A</v>
      </c>
      <c r="G789" s="103" t="str">
        <f>IF(ISERROR(VLOOKUP(F789,'組合情報管理簿（R10927現在）'!$G:$I,3,FALSE)),"",VLOOKUP(F789,'組合情報管理簿（R10927現在）'!$G:$I,3,FALSE))</f>
        <v/>
      </c>
      <c r="H789" s="82" t="str">
        <f t="shared" si="40"/>
        <v/>
      </c>
      <c r="I789" s="99" t="str">
        <f>IF(B789=0,"",IF(ISERROR(VLOOKUP(E789,#REF!,2,FALSE)),"非該当","該当"))</f>
        <v/>
      </c>
      <c r="J789" s="99" t="str">
        <f t="shared" si="39"/>
        <v/>
      </c>
      <c r="K789" s="57">
        <f>①登録用リスト!C764</f>
        <v>0</v>
      </c>
      <c r="L789" s="51" t="e">
        <f>①登録用リスト!D764</f>
        <v>#N/A</v>
      </c>
    </row>
    <row r="790" spans="1:12" ht="17.25" customHeight="1" x14ac:dyDescent="0.15">
      <c r="A790" s="84">
        <v>757</v>
      </c>
      <c r="B790" s="87">
        <f>①登録用リスト!B765</f>
        <v>0</v>
      </c>
      <c r="C790" s="87" t="str">
        <f>IF(ISERROR(VLOOKUP(E790,'組合情報管理簿（R10927現在）'!$A:$G,7,FALSE)),"",VLOOKUP(E790,'組合情報管理簿（R10927現在）'!$A:$G,7,FALSE)&amp;"健康保険組合")</f>
        <v/>
      </c>
      <c r="D790" s="82" t="str">
        <f t="shared" si="38"/>
        <v/>
      </c>
      <c r="E790" s="103" t="str">
        <f>IF(ISERROR(VLOOKUP(B790,貼り付け用!$S:$V,4,FALSE)),"",VLOOKUP(B790,貼り付け用!$S:$V,4,FALSE))</f>
        <v/>
      </c>
      <c r="F790" s="87" t="e">
        <f>VLOOKUP(E790,'組合情報管理簿（R10927現在）'!$A:$G,7,FALSE)</f>
        <v>#N/A</v>
      </c>
      <c r="G790" s="103" t="str">
        <f>IF(ISERROR(VLOOKUP(F790,'組合情報管理簿（R10927現在）'!$G:$I,3,FALSE)),"",VLOOKUP(F790,'組合情報管理簿（R10927現在）'!$G:$I,3,FALSE))</f>
        <v/>
      </c>
      <c r="H790" s="82" t="str">
        <f t="shared" si="40"/>
        <v/>
      </c>
      <c r="I790" s="99" t="str">
        <f>IF(B790=0,"",IF(ISERROR(VLOOKUP(E790,#REF!,2,FALSE)),"非該当","該当"))</f>
        <v/>
      </c>
      <c r="J790" s="99" t="str">
        <f t="shared" si="39"/>
        <v/>
      </c>
      <c r="K790" s="57">
        <f>①登録用リスト!C765</f>
        <v>0</v>
      </c>
      <c r="L790" s="51" t="e">
        <f>①登録用リスト!D765</f>
        <v>#N/A</v>
      </c>
    </row>
    <row r="791" spans="1:12" ht="17.25" customHeight="1" x14ac:dyDescent="0.15">
      <c r="A791" s="84">
        <v>758</v>
      </c>
      <c r="B791" s="87">
        <f>①登録用リスト!B766</f>
        <v>0</v>
      </c>
      <c r="C791" s="87" t="str">
        <f>IF(ISERROR(VLOOKUP(E791,'組合情報管理簿（R10927現在）'!$A:$G,7,FALSE)),"",VLOOKUP(E791,'組合情報管理簿（R10927現在）'!$A:$G,7,FALSE)&amp;"健康保険組合")</f>
        <v/>
      </c>
      <c r="D791" s="82" t="str">
        <f t="shared" si="38"/>
        <v/>
      </c>
      <c r="E791" s="103" t="str">
        <f>IF(ISERROR(VLOOKUP(B791,貼り付け用!$S:$V,4,FALSE)),"",VLOOKUP(B791,貼り付け用!$S:$V,4,FALSE))</f>
        <v/>
      </c>
      <c r="F791" s="87" t="e">
        <f>VLOOKUP(E791,'組合情報管理簿（R10927現在）'!$A:$G,7,FALSE)</f>
        <v>#N/A</v>
      </c>
      <c r="G791" s="103" t="str">
        <f>IF(ISERROR(VLOOKUP(F791,'組合情報管理簿（R10927現在）'!$G:$I,3,FALSE)),"",VLOOKUP(F791,'組合情報管理簿（R10927現在）'!$G:$I,3,FALSE))</f>
        <v/>
      </c>
      <c r="H791" s="82" t="str">
        <f t="shared" si="40"/>
        <v/>
      </c>
      <c r="I791" s="99" t="str">
        <f>IF(B791=0,"",IF(ISERROR(VLOOKUP(E791,#REF!,2,FALSE)),"非該当","該当"))</f>
        <v/>
      </c>
      <c r="J791" s="99" t="str">
        <f t="shared" si="39"/>
        <v/>
      </c>
      <c r="K791" s="57">
        <f>①登録用リスト!C766</f>
        <v>0</v>
      </c>
      <c r="L791" s="51" t="e">
        <f>①登録用リスト!D766</f>
        <v>#N/A</v>
      </c>
    </row>
    <row r="792" spans="1:12" ht="17.25" customHeight="1" x14ac:dyDescent="0.15">
      <c r="A792" s="84">
        <v>759</v>
      </c>
      <c r="B792" s="87">
        <f>①登録用リスト!B767</f>
        <v>0</v>
      </c>
      <c r="C792" s="87" t="str">
        <f>IF(ISERROR(VLOOKUP(E792,'組合情報管理簿（R10927現在）'!$A:$G,7,FALSE)),"",VLOOKUP(E792,'組合情報管理簿（R10927現在）'!$A:$G,7,FALSE)&amp;"健康保険組合")</f>
        <v/>
      </c>
      <c r="D792" s="82" t="str">
        <f t="shared" si="38"/>
        <v/>
      </c>
      <c r="E792" s="103" t="str">
        <f>IF(ISERROR(VLOOKUP(B792,貼り付け用!$S:$V,4,FALSE)),"",VLOOKUP(B792,貼り付け用!$S:$V,4,FALSE))</f>
        <v/>
      </c>
      <c r="F792" s="87" t="e">
        <f>VLOOKUP(E792,'組合情報管理簿（R10927現在）'!$A:$G,7,FALSE)</f>
        <v>#N/A</v>
      </c>
      <c r="G792" s="103" t="str">
        <f>IF(ISERROR(VLOOKUP(F792,'組合情報管理簿（R10927現在）'!$G:$I,3,FALSE)),"",VLOOKUP(F792,'組合情報管理簿（R10927現在）'!$G:$I,3,FALSE))</f>
        <v/>
      </c>
      <c r="H792" s="82" t="str">
        <f t="shared" si="40"/>
        <v/>
      </c>
      <c r="I792" s="99" t="str">
        <f>IF(B792=0,"",IF(ISERROR(VLOOKUP(E792,#REF!,2,FALSE)),"非該当","該当"))</f>
        <v/>
      </c>
      <c r="J792" s="99" t="str">
        <f t="shared" si="39"/>
        <v/>
      </c>
      <c r="K792" s="57">
        <f>①登録用リスト!C767</f>
        <v>0</v>
      </c>
      <c r="L792" s="51" t="e">
        <f>①登録用リスト!D767</f>
        <v>#N/A</v>
      </c>
    </row>
    <row r="793" spans="1:12" ht="17.25" customHeight="1" x14ac:dyDescent="0.15">
      <c r="A793" s="84">
        <v>760</v>
      </c>
      <c r="B793" s="87">
        <f>①登録用リスト!B768</f>
        <v>0</v>
      </c>
      <c r="C793" s="87" t="str">
        <f>IF(ISERROR(VLOOKUP(E793,'組合情報管理簿（R10927現在）'!$A:$G,7,FALSE)),"",VLOOKUP(E793,'組合情報管理簿（R10927現在）'!$A:$G,7,FALSE)&amp;"健康保険組合")</f>
        <v/>
      </c>
      <c r="D793" s="82" t="str">
        <f t="shared" si="38"/>
        <v/>
      </c>
      <c r="E793" s="103" t="str">
        <f>IF(ISERROR(VLOOKUP(B793,貼り付け用!$S:$V,4,FALSE)),"",VLOOKUP(B793,貼り付け用!$S:$V,4,FALSE))</f>
        <v/>
      </c>
      <c r="F793" s="87" t="e">
        <f>VLOOKUP(E793,'組合情報管理簿（R10927現在）'!$A:$G,7,FALSE)</f>
        <v>#N/A</v>
      </c>
      <c r="G793" s="103" t="str">
        <f>IF(ISERROR(VLOOKUP(F793,'組合情報管理簿（R10927現在）'!$G:$I,3,FALSE)),"",VLOOKUP(F793,'組合情報管理簿（R10927現在）'!$G:$I,3,FALSE))</f>
        <v/>
      </c>
      <c r="H793" s="82" t="str">
        <f t="shared" si="40"/>
        <v/>
      </c>
      <c r="I793" s="99" t="str">
        <f>IF(B793=0,"",IF(ISERROR(VLOOKUP(E793,#REF!,2,FALSE)),"非該当","該当"))</f>
        <v/>
      </c>
      <c r="J793" s="99" t="str">
        <f t="shared" si="39"/>
        <v/>
      </c>
      <c r="K793" s="57">
        <f>①登録用リスト!C768</f>
        <v>0</v>
      </c>
      <c r="L793" s="51" t="e">
        <f>①登録用リスト!D768</f>
        <v>#N/A</v>
      </c>
    </row>
    <row r="794" spans="1:12" ht="17.25" customHeight="1" x14ac:dyDescent="0.15">
      <c r="A794" s="84">
        <v>761</v>
      </c>
      <c r="B794" s="87">
        <f>①登録用リスト!B769</f>
        <v>0</v>
      </c>
      <c r="C794" s="87" t="str">
        <f>IF(ISERROR(VLOOKUP(E794,'組合情報管理簿（R10927現在）'!$A:$G,7,FALSE)),"",VLOOKUP(E794,'組合情報管理簿（R10927現在）'!$A:$G,7,FALSE)&amp;"健康保険組合")</f>
        <v/>
      </c>
      <c r="D794" s="82" t="str">
        <f t="shared" si="38"/>
        <v/>
      </c>
      <c r="E794" s="103" t="str">
        <f>IF(ISERROR(VLOOKUP(B794,貼り付け用!$S:$V,4,FALSE)),"",VLOOKUP(B794,貼り付け用!$S:$V,4,FALSE))</f>
        <v/>
      </c>
      <c r="F794" s="87" t="e">
        <f>VLOOKUP(E794,'組合情報管理簿（R10927現在）'!$A:$G,7,FALSE)</f>
        <v>#N/A</v>
      </c>
      <c r="G794" s="103" t="str">
        <f>IF(ISERROR(VLOOKUP(F794,'組合情報管理簿（R10927現在）'!$G:$I,3,FALSE)),"",VLOOKUP(F794,'組合情報管理簿（R10927現在）'!$G:$I,3,FALSE))</f>
        <v/>
      </c>
      <c r="H794" s="82" t="str">
        <f t="shared" si="40"/>
        <v/>
      </c>
      <c r="I794" s="99" t="str">
        <f>IF(B794=0,"",IF(ISERROR(VLOOKUP(E794,#REF!,2,FALSE)),"非該当","該当"))</f>
        <v/>
      </c>
      <c r="J794" s="99" t="str">
        <f t="shared" si="39"/>
        <v/>
      </c>
      <c r="K794" s="57">
        <f>①登録用リスト!C769</f>
        <v>0</v>
      </c>
      <c r="L794" s="51" t="e">
        <f>①登録用リスト!D769</f>
        <v>#N/A</v>
      </c>
    </row>
    <row r="795" spans="1:12" ht="17.25" customHeight="1" x14ac:dyDescent="0.15">
      <c r="A795" s="84">
        <v>762</v>
      </c>
      <c r="B795" s="87">
        <f>①登録用リスト!B770</f>
        <v>0</v>
      </c>
      <c r="C795" s="87" t="str">
        <f>IF(ISERROR(VLOOKUP(E795,'組合情報管理簿（R10927現在）'!$A:$G,7,FALSE)),"",VLOOKUP(E795,'組合情報管理簿（R10927現在）'!$A:$G,7,FALSE)&amp;"健康保険組合")</f>
        <v/>
      </c>
      <c r="D795" s="82" t="str">
        <f t="shared" si="38"/>
        <v/>
      </c>
      <c r="E795" s="103" t="str">
        <f>IF(ISERROR(VLOOKUP(B795,貼り付け用!$S:$V,4,FALSE)),"",VLOOKUP(B795,貼り付け用!$S:$V,4,FALSE))</f>
        <v/>
      </c>
      <c r="F795" s="87" t="e">
        <f>VLOOKUP(E795,'組合情報管理簿（R10927現在）'!$A:$G,7,FALSE)</f>
        <v>#N/A</v>
      </c>
      <c r="G795" s="103" t="str">
        <f>IF(ISERROR(VLOOKUP(F795,'組合情報管理簿（R10927現在）'!$G:$I,3,FALSE)),"",VLOOKUP(F795,'組合情報管理簿（R10927現在）'!$G:$I,3,FALSE))</f>
        <v/>
      </c>
      <c r="H795" s="82" t="str">
        <f t="shared" si="40"/>
        <v/>
      </c>
      <c r="I795" s="99" t="str">
        <f>IF(B795=0,"",IF(ISERROR(VLOOKUP(E795,#REF!,2,FALSE)),"非該当","該当"))</f>
        <v/>
      </c>
      <c r="J795" s="99" t="str">
        <f t="shared" si="39"/>
        <v/>
      </c>
      <c r="K795" s="57">
        <f>①登録用リスト!C770</f>
        <v>0</v>
      </c>
      <c r="L795" s="51" t="e">
        <f>①登録用リスト!D770</f>
        <v>#N/A</v>
      </c>
    </row>
    <row r="796" spans="1:12" ht="17.25" customHeight="1" x14ac:dyDescent="0.15">
      <c r="A796" s="84">
        <v>763</v>
      </c>
      <c r="B796" s="87">
        <f>①登録用リスト!B771</f>
        <v>0</v>
      </c>
      <c r="C796" s="87" t="str">
        <f>IF(ISERROR(VLOOKUP(E796,'組合情報管理簿（R10927現在）'!$A:$G,7,FALSE)),"",VLOOKUP(E796,'組合情報管理簿（R10927現在）'!$A:$G,7,FALSE)&amp;"健康保険組合")</f>
        <v/>
      </c>
      <c r="D796" s="82" t="str">
        <f t="shared" si="38"/>
        <v/>
      </c>
      <c r="E796" s="103" t="str">
        <f>IF(ISERROR(VLOOKUP(B796,貼り付け用!$S:$V,4,FALSE)),"",VLOOKUP(B796,貼り付け用!$S:$V,4,FALSE))</f>
        <v/>
      </c>
      <c r="F796" s="87" t="e">
        <f>VLOOKUP(E796,'組合情報管理簿（R10927現在）'!$A:$G,7,FALSE)</f>
        <v>#N/A</v>
      </c>
      <c r="G796" s="103" t="str">
        <f>IF(ISERROR(VLOOKUP(F796,'組合情報管理簿（R10927現在）'!$G:$I,3,FALSE)),"",VLOOKUP(F796,'組合情報管理簿（R10927現在）'!$G:$I,3,FALSE))</f>
        <v/>
      </c>
      <c r="H796" s="82" t="str">
        <f t="shared" si="40"/>
        <v/>
      </c>
      <c r="I796" s="99" t="str">
        <f>IF(B796=0,"",IF(ISERROR(VLOOKUP(E796,#REF!,2,FALSE)),"非該当","該当"))</f>
        <v/>
      </c>
      <c r="J796" s="99" t="str">
        <f t="shared" si="39"/>
        <v/>
      </c>
      <c r="K796" s="57">
        <f>①登録用リスト!C771</f>
        <v>0</v>
      </c>
      <c r="L796" s="51" t="e">
        <f>①登録用リスト!D771</f>
        <v>#N/A</v>
      </c>
    </row>
    <row r="797" spans="1:12" ht="17.25" customHeight="1" x14ac:dyDescent="0.15">
      <c r="A797" s="84">
        <v>764</v>
      </c>
      <c r="B797" s="87">
        <f>①登録用リスト!B772</f>
        <v>0</v>
      </c>
      <c r="C797" s="87" t="str">
        <f>IF(ISERROR(VLOOKUP(E797,'組合情報管理簿（R10927現在）'!$A:$G,7,FALSE)),"",VLOOKUP(E797,'組合情報管理簿（R10927現在）'!$A:$G,7,FALSE)&amp;"健康保険組合")</f>
        <v/>
      </c>
      <c r="D797" s="82" t="str">
        <f t="shared" si="38"/>
        <v/>
      </c>
      <c r="E797" s="103" t="str">
        <f>IF(ISERROR(VLOOKUP(B797,貼り付け用!$S:$V,4,FALSE)),"",VLOOKUP(B797,貼り付け用!$S:$V,4,FALSE))</f>
        <v/>
      </c>
      <c r="F797" s="87" t="e">
        <f>VLOOKUP(E797,'組合情報管理簿（R10927現在）'!$A:$G,7,FALSE)</f>
        <v>#N/A</v>
      </c>
      <c r="G797" s="103" t="str">
        <f>IF(ISERROR(VLOOKUP(F797,'組合情報管理簿（R10927現在）'!$G:$I,3,FALSE)),"",VLOOKUP(F797,'組合情報管理簿（R10927現在）'!$G:$I,3,FALSE))</f>
        <v/>
      </c>
      <c r="H797" s="82" t="str">
        <f t="shared" si="40"/>
        <v/>
      </c>
      <c r="I797" s="99" t="str">
        <f>IF(B797=0,"",IF(ISERROR(VLOOKUP(E797,#REF!,2,FALSE)),"非該当","該当"))</f>
        <v/>
      </c>
      <c r="J797" s="99" t="str">
        <f t="shared" si="39"/>
        <v/>
      </c>
      <c r="K797" s="57">
        <f>①登録用リスト!C772</f>
        <v>0</v>
      </c>
      <c r="L797" s="51" t="e">
        <f>①登録用リスト!D772</f>
        <v>#N/A</v>
      </c>
    </row>
    <row r="798" spans="1:12" ht="17.25" customHeight="1" x14ac:dyDescent="0.15">
      <c r="A798" s="84">
        <v>765</v>
      </c>
      <c r="B798" s="87">
        <f>①登録用リスト!B773</f>
        <v>0</v>
      </c>
      <c r="C798" s="87" t="str">
        <f>IF(ISERROR(VLOOKUP(E798,'組合情報管理簿（R10927現在）'!$A:$G,7,FALSE)),"",VLOOKUP(E798,'組合情報管理簿（R10927現在）'!$A:$G,7,FALSE)&amp;"健康保険組合")</f>
        <v/>
      </c>
      <c r="D798" s="82" t="str">
        <f t="shared" si="38"/>
        <v/>
      </c>
      <c r="E798" s="103" t="str">
        <f>IF(ISERROR(VLOOKUP(B798,貼り付け用!$S:$V,4,FALSE)),"",VLOOKUP(B798,貼り付け用!$S:$V,4,FALSE))</f>
        <v/>
      </c>
      <c r="F798" s="87" t="e">
        <f>VLOOKUP(E798,'組合情報管理簿（R10927現在）'!$A:$G,7,FALSE)</f>
        <v>#N/A</v>
      </c>
      <c r="G798" s="103" t="str">
        <f>IF(ISERROR(VLOOKUP(F798,'組合情報管理簿（R10927現在）'!$G:$I,3,FALSE)),"",VLOOKUP(F798,'組合情報管理簿（R10927現在）'!$G:$I,3,FALSE))</f>
        <v/>
      </c>
      <c r="H798" s="82" t="str">
        <f t="shared" si="40"/>
        <v/>
      </c>
      <c r="I798" s="99" t="str">
        <f>IF(B798=0,"",IF(ISERROR(VLOOKUP(E798,#REF!,2,FALSE)),"非該当","該当"))</f>
        <v/>
      </c>
      <c r="J798" s="99" t="str">
        <f t="shared" si="39"/>
        <v/>
      </c>
      <c r="K798" s="57">
        <f>①登録用リスト!C773</f>
        <v>0</v>
      </c>
      <c r="L798" s="51" t="e">
        <f>①登録用リスト!D773</f>
        <v>#N/A</v>
      </c>
    </row>
    <row r="799" spans="1:12" ht="17.25" customHeight="1" x14ac:dyDescent="0.15">
      <c r="A799" s="84">
        <v>766</v>
      </c>
      <c r="B799" s="87">
        <f>①登録用リスト!B774</f>
        <v>0</v>
      </c>
      <c r="C799" s="87" t="str">
        <f>IF(ISERROR(VLOOKUP(E799,'組合情報管理簿（R10927現在）'!$A:$G,7,FALSE)),"",VLOOKUP(E799,'組合情報管理簿（R10927現在）'!$A:$G,7,FALSE)&amp;"健康保険組合")</f>
        <v/>
      </c>
      <c r="D799" s="82" t="str">
        <f t="shared" si="38"/>
        <v/>
      </c>
      <c r="E799" s="103" t="str">
        <f>IF(ISERROR(VLOOKUP(B799,貼り付け用!$S:$V,4,FALSE)),"",VLOOKUP(B799,貼り付け用!$S:$V,4,FALSE))</f>
        <v/>
      </c>
      <c r="F799" s="87" t="e">
        <f>VLOOKUP(E799,'組合情報管理簿（R10927現在）'!$A:$G,7,FALSE)</f>
        <v>#N/A</v>
      </c>
      <c r="G799" s="103" t="str">
        <f>IF(ISERROR(VLOOKUP(F799,'組合情報管理簿（R10927現在）'!$G:$I,3,FALSE)),"",VLOOKUP(F799,'組合情報管理簿（R10927現在）'!$G:$I,3,FALSE))</f>
        <v/>
      </c>
      <c r="H799" s="82" t="str">
        <f t="shared" si="40"/>
        <v/>
      </c>
      <c r="I799" s="99" t="str">
        <f>IF(B799=0,"",IF(ISERROR(VLOOKUP(E799,#REF!,2,FALSE)),"非該当","該当"))</f>
        <v/>
      </c>
      <c r="J799" s="99" t="str">
        <f t="shared" si="39"/>
        <v/>
      </c>
      <c r="K799" s="57">
        <f>①登録用リスト!C774</f>
        <v>0</v>
      </c>
      <c r="L799" s="51" t="e">
        <f>①登録用リスト!D774</f>
        <v>#N/A</v>
      </c>
    </row>
    <row r="800" spans="1:12" ht="17.25" customHeight="1" x14ac:dyDescent="0.15">
      <c r="A800" s="84">
        <v>767</v>
      </c>
      <c r="B800" s="87">
        <f>①登録用リスト!B775</f>
        <v>0</v>
      </c>
      <c r="C800" s="87" t="str">
        <f>IF(ISERROR(VLOOKUP(E800,'組合情報管理簿（R10927現在）'!$A:$G,7,FALSE)),"",VLOOKUP(E800,'組合情報管理簿（R10927現在）'!$A:$G,7,FALSE)&amp;"健康保険組合")</f>
        <v/>
      </c>
      <c r="D800" s="82" t="str">
        <f t="shared" si="38"/>
        <v/>
      </c>
      <c r="E800" s="103" t="str">
        <f>IF(ISERROR(VLOOKUP(B800,貼り付け用!$S:$V,4,FALSE)),"",VLOOKUP(B800,貼り付け用!$S:$V,4,FALSE))</f>
        <v/>
      </c>
      <c r="F800" s="87" t="e">
        <f>VLOOKUP(E800,'組合情報管理簿（R10927現在）'!$A:$G,7,FALSE)</f>
        <v>#N/A</v>
      </c>
      <c r="G800" s="103" t="str">
        <f>IF(ISERROR(VLOOKUP(F800,'組合情報管理簿（R10927現在）'!$G:$I,3,FALSE)),"",VLOOKUP(F800,'組合情報管理簿（R10927現在）'!$G:$I,3,FALSE))</f>
        <v/>
      </c>
      <c r="H800" s="82" t="str">
        <f t="shared" si="40"/>
        <v/>
      </c>
      <c r="I800" s="99" t="str">
        <f>IF(B800=0,"",IF(ISERROR(VLOOKUP(E800,#REF!,2,FALSE)),"非該当","該当"))</f>
        <v/>
      </c>
      <c r="J800" s="99" t="str">
        <f t="shared" si="39"/>
        <v/>
      </c>
      <c r="K800" s="57">
        <f>①登録用リスト!C775</f>
        <v>0</v>
      </c>
      <c r="L800" s="51" t="e">
        <f>①登録用リスト!D775</f>
        <v>#N/A</v>
      </c>
    </row>
    <row r="801" spans="1:12" ht="17.25" customHeight="1" x14ac:dyDescent="0.15">
      <c r="A801" s="84">
        <v>768</v>
      </c>
      <c r="B801" s="87">
        <f>①登録用リスト!B776</f>
        <v>0</v>
      </c>
      <c r="C801" s="87" t="str">
        <f>IF(ISERROR(VLOOKUP(E801,'組合情報管理簿（R10927現在）'!$A:$G,7,FALSE)),"",VLOOKUP(E801,'組合情報管理簿（R10927現在）'!$A:$G,7,FALSE)&amp;"健康保険組合")</f>
        <v/>
      </c>
      <c r="D801" s="82" t="str">
        <f t="shared" si="38"/>
        <v/>
      </c>
      <c r="E801" s="103" t="str">
        <f>IF(ISERROR(VLOOKUP(B801,貼り付け用!$S:$V,4,FALSE)),"",VLOOKUP(B801,貼り付け用!$S:$V,4,FALSE))</f>
        <v/>
      </c>
      <c r="F801" s="87" t="e">
        <f>VLOOKUP(E801,'組合情報管理簿（R10927現在）'!$A:$G,7,FALSE)</f>
        <v>#N/A</v>
      </c>
      <c r="G801" s="103" t="str">
        <f>IF(ISERROR(VLOOKUP(F801,'組合情報管理簿（R10927現在）'!$G:$I,3,FALSE)),"",VLOOKUP(F801,'組合情報管理簿（R10927現在）'!$G:$I,3,FALSE))</f>
        <v/>
      </c>
      <c r="H801" s="82" t="str">
        <f t="shared" si="40"/>
        <v/>
      </c>
      <c r="I801" s="99" t="str">
        <f>IF(B801=0,"",IF(ISERROR(VLOOKUP(E801,#REF!,2,FALSE)),"非該当","該当"))</f>
        <v/>
      </c>
      <c r="J801" s="99" t="str">
        <f t="shared" si="39"/>
        <v/>
      </c>
      <c r="K801" s="57">
        <f>①登録用リスト!C776</f>
        <v>0</v>
      </c>
      <c r="L801" s="51" t="e">
        <f>①登録用リスト!D776</f>
        <v>#N/A</v>
      </c>
    </row>
    <row r="802" spans="1:12" ht="17.25" customHeight="1" x14ac:dyDescent="0.15">
      <c r="A802" s="84">
        <v>769</v>
      </c>
      <c r="B802" s="87">
        <f>①登録用リスト!B777</f>
        <v>0</v>
      </c>
      <c r="C802" s="87" t="str">
        <f>IF(ISERROR(VLOOKUP(E802,'組合情報管理簿（R10927現在）'!$A:$G,7,FALSE)),"",VLOOKUP(E802,'組合情報管理簿（R10927現在）'!$A:$G,7,FALSE)&amp;"健康保険組合")</f>
        <v/>
      </c>
      <c r="D802" s="82" t="str">
        <f t="shared" ref="D802:D865" si="41">IF(B802=0,"",IF(B802=C802,TRUE,FALSE))</f>
        <v/>
      </c>
      <c r="E802" s="103" t="str">
        <f>IF(ISERROR(VLOOKUP(B802,貼り付け用!$S:$V,4,FALSE)),"",VLOOKUP(B802,貼り付け用!$S:$V,4,FALSE))</f>
        <v/>
      </c>
      <c r="F802" s="87" t="e">
        <f>VLOOKUP(E802,'組合情報管理簿（R10927現在）'!$A:$G,7,FALSE)</f>
        <v>#N/A</v>
      </c>
      <c r="G802" s="103" t="str">
        <f>IF(ISERROR(VLOOKUP(F802,'組合情報管理簿（R10927現在）'!$G:$I,3,FALSE)),"",VLOOKUP(F802,'組合情報管理簿（R10927現在）'!$G:$I,3,FALSE))</f>
        <v/>
      </c>
      <c r="H802" s="82" t="str">
        <f t="shared" si="40"/>
        <v/>
      </c>
      <c r="I802" s="99" t="str">
        <f>IF(B802=0,"",IF(ISERROR(VLOOKUP(E802,#REF!,2,FALSE)),"非該当","該当"))</f>
        <v/>
      </c>
      <c r="J802" s="99" t="str">
        <f t="shared" ref="J802:J865" si="42">IF(B802=0,"",COUNTIF($B$9:$B$1681,B802))</f>
        <v/>
      </c>
      <c r="K802" s="57">
        <f>①登録用リスト!C777</f>
        <v>0</v>
      </c>
      <c r="L802" s="51" t="e">
        <f>①登録用リスト!D777</f>
        <v>#N/A</v>
      </c>
    </row>
    <row r="803" spans="1:12" ht="17.25" customHeight="1" x14ac:dyDescent="0.15">
      <c r="A803" s="84">
        <v>770</v>
      </c>
      <c r="B803" s="87">
        <f>①登録用リスト!B778</f>
        <v>0</v>
      </c>
      <c r="C803" s="87" t="str">
        <f>IF(ISERROR(VLOOKUP(E803,'組合情報管理簿（R10927現在）'!$A:$G,7,FALSE)),"",VLOOKUP(E803,'組合情報管理簿（R10927現在）'!$A:$G,7,FALSE)&amp;"健康保険組合")</f>
        <v/>
      </c>
      <c r="D803" s="82" t="str">
        <f t="shared" si="41"/>
        <v/>
      </c>
      <c r="E803" s="103" t="str">
        <f>IF(ISERROR(VLOOKUP(B803,貼り付け用!$S:$V,4,FALSE)),"",VLOOKUP(B803,貼り付け用!$S:$V,4,FALSE))</f>
        <v/>
      </c>
      <c r="F803" s="87" t="e">
        <f>VLOOKUP(E803,'組合情報管理簿（R10927現在）'!$A:$G,7,FALSE)</f>
        <v>#N/A</v>
      </c>
      <c r="G803" s="103" t="str">
        <f>IF(ISERROR(VLOOKUP(F803,'組合情報管理簿（R10927現在）'!$G:$I,3,FALSE)),"",VLOOKUP(F803,'組合情報管理簿（R10927現在）'!$G:$I,3,FALSE))</f>
        <v/>
      </c>
      <c r="H803" s="82" t="str">
        <f t="shared" ref="H803:H866" si="43">IF(E803="","",IF(E803=G803,TRUE,FALSE))</f>
        <v/>
      </c>
      <c r="I803" s="99" t="str">
        <f>IF(B803=0,"",IF(ISERROR(VLOOKUP(E803,#REF!,2,FALSE)),"非該当","該当"))</f>
        <v/>
      </c>
      <c r="J803" s="99" t="str">
        <f t="shared" si="42"/>
        <v/>
      </c>
      <c r="K803" s="57">
        <f>①登録用リスト!C778</f>
        <v>0</v>
      </c>
      <c r="L803" s="51" t="e">
        <f>①登録用リスト!D778</f>
        <v>#N/A</v>
      </c>
    </row>
    <row r="804" spans="1:12" ht="17.25" customHeight="1" x14ac:dyDescent="0.15">
      <c r="A804" s="84">
        <v>771</v>
      </c>
      <c r="B804" s="87">
        <f>①登録用リスト!B779</f>
        <v>0</v>
      </c>
      <c r="C804" s="87" t="str">
        <f>IF(ISERROR(VLOOKUP(E804,'組合情報管理簿（R10927現在）'!$A:$G,7,FALSE)),"",VLOOKUP(E804,'組合情報管理簿（R10927現在）'!$A:$G,7,FALSE)&amp;"健康保険組合")</f>
        <v/>
      </c>
      <c r="D804" s="82" t="str">
        <f t="shared" si="41"/>
        <v/>
      </c>
      <c r="E804" s="103" t="str">
        <f>IF(ISERROR(VLOOKUP(B804,貼り付け用!$S:$V,4,FALSE)),"",VLOOKUP(B804,貼り付け用!$S:$V,4,FALSE))</f>
        <v/>
      </c>
      <c r="F804" s="87" t="e">
        <f>VLOOKUP(E804,'組合情報管理簿（R10927現在）'!$A:$G,7,FALSE)</f>
        <v>#N/A</v>
      </c>
      <c r="G804" s="103" t="str">
        <f>IF(ISERROR(VLOOKUP(F804,'組合情報管理簿（R10927現在）'!$G:$I,3,FALSE)),"",VLOOKUP(F804,'組合情報管理簿（R10927現在）'!$G:$I,3,FALSE))</f>
        <v/>
      </c>
      <c r="H804" s="82" t="str">
        <f t="shared" si="43"/>
        <v/>
      </c>
      <c r="I804" s="99" t="str">
        <f>IF(B804=0,"",IF(ISERROR(VLOOKUP(E804,#REF!,2,FALSE)),"非該当","該当"))</f>
        <v/>
      </c>
      <c r="J804" s="99" t="str">
        <f t="shared" si="42"/>
        <v/>
      </c>
      <c r="K804" s="57">
        <f>①登録用リスト!C779</f>
        <v>0</v>
      </c>
      <c r="L804" s="51" t="e">
        <f>①登録用リスト!D779</f>
        <v>#N/A</v>
      </c>
    </row>
    <row r="805" spans="1:12" ht="17.25" customHeight="1" x14ac:dyDescent="0.15">
      <c r="A805" s="84">
        <v>772</v>
      </c>
      <c r="B805" s="87">
        <f>①登録用リスト!B780</f>
        <v>0</v>
      </c>
      <c r="C805" s="87" t="str">
        <f>IF(ISERROR(VLOOKUP(E805,'組合情報管理簿（R10927現在）'!$A:$G,7,FALSE)),"",VLOOKUP(E805,'組合情報管理簿（R10927現在）'!$A:$G,7,FALSE)&amp;"健康保険組合")</f>
        <v/>
      </c>
      <c r="D805" s="82" t="str">
        <f t="shared" si="41"/>
        <v/>
      </c>
      <c r="E805" s="103" t="str">
        <f>IF(ISERROR(VLOOKUP(B805,貼り付け用!$S:$V,4,FALSE)),"",VLOOKUP(B805,貼り付け用!$S:$V,4,FALSE))</f>
        <v/>
      </c>
      <c r="F805" s="87" t="e">
        <f>VLOOKUP(E805,'組合情報管理簿（R10927現在）'!$A:$G,7,FALSE)</f>
        <v>#N/A</v>
      </c>
      <c r="G805" s="103" t="str">
        <f>IF(ISERROR(VLOOKUP(F805,'組合情報管理簿（R10927現在）'!$G:$I,3,FALSE)),"",VLOOKUP(F805,'組合情報管理簿（R10927現在）'!$G:$I,3,FALSE))</f>
        <v/>
      </c>
      <c r="H805" s="82" t="str">
        <f t="shared" si="43"/>
        <v/>
      </c>
      <c r="I805" s="99" t="str">
        <f>IF(B805=0,"",IF(ISERROR(VLOOKUP(E805,#REF!,2,FALSE)),"非該当","該当"))</f>
        <v/>
      </c>
      <c r="J805" s="99" t="str">
        <f t="shared" si="42"/>
        <v/>
      </c>
      <c r="K805" s="57">
        <f>①登録用リスト!C780</f>
        <v>0</v>
      </c>
      <c r="L805" s="51" t="e">
        <f>①登録用リスト!D780</f>
        <v>#N/A</v>
      </c>
    </row>
    <row r="806" spans="1:12" ht="17.25" customHeight="1" x14ac:dyDescent="0.15">
      <c r="A806" s="84">
        <v>773</v>
      </c>
      <c r="B806" s="87">
        <f>①登録用リスト!B781</f>
        <v>0</v>
      </c>
      <c r="C806" s="87" t="str">
        <f>IF(ISERROR(VLOOKUP(E806,'組合情報管理簿（R10927現在）'!$A:$G,7,FALSE)),"",VLOOKUP(E806,'組合情報管理簿（R10927現在）'!$A:$G,7,FALSE)&amp;"健康保険組合")</f>
        <v/>
      </c>
      <c r="D806" s="82" t="str">
        <f t="shared" si="41"/>
        <v/>
      </c>
      <c r="E806" s="103" t="str">
        <f>IF(ISERROR(VLOOKUP(B806,貼り付け用!$S:$V,4,FALSE)),"",VLOOKUP(B806,貼り付け用!$S:$V,4,FALSE))</f>
        <v/>
      </c>
      <c r="F806" s="87" t="e">
        <f>VLOOKUP(E806,'組合情報管理簿（R10927現在）'!$A:$G,7,FALSE)</f>
        <v>#N/A</v>
      </c>
      <c r="G806" s="103" t="str">
        <f>IF(ISERROR(VLOOKUP(F806,'組合情報管理簿（R10927現在）'!$G:$I,3,FALSE)),"",VLOOKUP(F806,'組合情報管理簿（R10927現在）'!$G:$I,3,FALSE))</f>
        <v/>
      </c>
      <c r="H806" s="82" t="str">
        <f t="shared" si="43"/>
        <v/>
      </c>
      <c r="I806" s="99" t="str">
        <f>IF(B806=0,"",IF(ISERROR(VLOOKUP(E806,#REF!,2,FALSE)),"非該当","該当"))</f>
        <v/>
      </c>
      <c r="J806" s="99" t="str">
        <f t="shared" si="42"/>
        <v/>
      </c>
      <c r="K806" s="57">
        <f>①登録用リスト!C781</f>
        <v>0</v>
      </c>
      <c r="L806" s="51" t="e">
        <f>①登録用リスト!D781</f>
        <v>#N/A</v>
      </c>
    </row>
    <row r="807" spans="1:12" ht="17.25" customHeight="1" x14ac:dyDescent="0.15">
      <c r="A807" s="84">
        <v>774</v>
      </c>
      <c r="B807" s="87">
        <f>①登録用リスト!B782</f>
        <v>0</v>
      </c>
      <c r="C807" s="87" t="str">
        <f>IF(ISERROR(VLOOKUP(E807,'組合情報管理簿（R10927現在）'!$A:$G,7,FALSE)),"",VLOOKUP(E807,'組合情報管理簿（R10927現在）'!$A:$G,7,FALSE)&amp;"健康保険組合")</f>
        <v/>
      </c>
      <c r="D807" s="82" t="str">
        <f t="shared" si="41"/>
        <v/>
      </c>
      <c r="E807" s="103" t="str">
        <f>IF(ISERROR(VLOOKUP(B807,貼り付け用!$S:$V,4,FALSE)),"",VLOOKUP(B807,貼り付け用!$S:$V,4,FALSE))</f>
        <v/>
      </c>
      <c r="F807" s="87" t="e">
        <f>VLOOKUP(E807,'組合情報管理簿（R10927現在）'!$A:$G,7,FALSE)</f>
        <v>#N/A</v>
      </c>
      <c r="G807" s="103" t="str">
        <f>IF(ISERROR(VLOOKUP(F807,'組合情報管理簿（R10927現在）'!$G:$I,3,FALSE)),"",VLOOKUP(F807,'組合情報管理簿（R10927現在）'!$G:$I,3,FALSE))</f>
        <v/>
      </c>
      <c r="H807" s="82" t="str">
        <f t="shared" si="43"/>
        <v/>
      </c>
      <c r="I807" s="99" t="str">
        <f>IF(B807=0,"",IF(ISERROR(VLOOKUP(E807,#REF!,2,FALSE)),"非該当","該当"))</f>
        <v/>
      </c>
      <c r="J807" s="99" t="str">
        <f t="shared" si="42"/>
        <v/>
      </c>
      <c r="K807" s="57">
        <f>①登録用リスト!C782</f>
        <v>0</v>
      </c>
      <c r="L807" s="51" t="e">
        <f>①登録用リスト!D782</f>
        <v>#N/A</v>
      </c>
    </row>
    <row r="808" spans="1:12" ht="17.25" customHeight="1" x14ac:dyDescent="0.15">
      <c r="A808" s="84">
        <v>775</v>
      </c>
      <c r="B808" s="87">
        <f>①登録用リスト!B783</f>
        <v>0</v>
      </c>
      <c r="C808" s="87" t="str">
        <f>IF(ISERROR(VLOOKUP(E808,'組合情報管理簿（R10927現在）'!$A:$G,7,FALSE)),"",VLOOKUP(E808,'組合情報管理簿（R10927現在）'!$A:$G,7,FALSE)&amp;"健康保険組合")</f>
        <v/>
      </c>
      <c r="D808" s="82" t="str">
        <f t="shared" si="41"/>
        <v/>
      </c>
      <c r="E808" s="103" t="str">
        <f>IF(ISERROR(VLOOKUP(B808,貼り付け用!$S:$V,4,FALSE)),"",VLOOKUP(B808,貼り付け用!$S:$V,4,FALSE))</f>
        <v/>
      </c>
      <c r="F808" s="87" t="e">
        <f>VLOOKUP(E808,'組合情報管理簿（R10927現在）'!$A:$G,7,FALSE)</f>
        <v>#N/A</v>
      </c>
      <c r="G808" s="103" t="str">
        <f>IF(ISERROR(VLOOKUP(F808,'組合情報管理簿（R10927現在）'!$G:$I,3,FALSE)),"",VLOOKUP(F808,'組合情報管理簿（R10927現在）'!$G:$I,3,FALSE))</f>
        <v/>
      </c>
      <c r="H808" s="82" t="str">
        <f t="shared" si="43"/>
        <v/>
      </c>
      <c r="I808" s="99" t="str">
        <f>IF(B808=0,"",IF(ISERROR(VLOOKUP(E808,#REF!,2,FALSE)),"非該当","該当"))</f>
        <v/>
      </c>
      <c r="J808" s="99" t="str">
        <f t="shared" si="42"/>
        <v/>
      </c>
      <c r="K808" s="57">
        <f>①登録用リスト!C783</f>
        <v>0</v>
      </c>
      <c r="L808" s="51" t="e">
        <f>①登録用リスト!D783</f>
        <v>#N/A</v>
      </c>
    </row>
    <row r="809" spans="1:12" ht="17.25" customHeight="1" x14ac:dyDescent="0.15">
      <c r="A809" s="84">
        <v>776</v>
      </c>
      <c r="B809" s="87">
        <f>①登録用リスト!B784</f>
        <v>0</v>
      </c>
      <c r="C809" s="87" t="str">
        <f>IF(ISERROR(VLOOKUP(E809,'組合情報管理簿（R10927現在）'!$A:$G,7,FALSE)),"",VLOOKUP(E809,'組合情報管理簿（R10927現在）'!$A:$G,7,FALSE)&amp;"健康保険組合")</f>
        <v/>
      </c>
      <c r="D809" s="82" t="str">
        <f t="shared" si="41"/>
        <v/>
      </c>
      <c r="E809" s="103" t="str">
        <f>IF(ISERROR(VLOOKUP(B809,貼り付け用!$S:$V,4,FALSE)),"",VLOOKUP(B809,貼り付け用!$S:$V,4,FALSE))</f>
        <v/>
      </c>
      <c r="F809" s="87" t="e">
        <f>VLOOKUP(E809,'組合情報管理簿（R10927現在）'!$A:$G,7,FALSE)</f>
        <v>#N/A</v>
      </c>
      <c r="G809" s="103" t="str">
        <f>IF(ISERROR(VLOOKUP(F809,'組合情報管理簿（R10927現在）'!$G:$I,3,FALSE)),"",VLOOKUP(F809,'組合情報管理簿（R10927現在）'!$G:$I,3,FALSE))</f>
        <v/>
      </c>
      <c r="H809" s="82" t="str">
        <f t="shared" si="43"/>
        <v/>
      </c>
      <c r="I809" s="99" t="str">
        <f>IF(B809=0,"",IF(ISERROR(VLOOKUP(E809,#REF!,2,FALSE)),"非該当","該当"))</f>
        <v/>
      </c>
      <c r="J809" s="99" t="str">
        <f t="shared" si="42"/>
        <v/>
      </c>
      <c r="K809" s="57">
        <f>①登録用リスト!C784</f>
        <v>0</v>
      </c>
      <c r="L809" s="51" t="e">
        <f>①登録用リスト!D784</f>
        <v>#N/A</v>
      </c>
    </row>
    <row r="810" spans="1:12" ht="17.25" customHeight="1" x14ac:dyDescent="0.15">
      <c r="A810" s="84">
        <v>777</v>
      </c>
      <c r="B810" s="87">
        <f>①登録用リスト!B785</f>
        <v>0</v>
      </c>
      <c r="C810" s="87" t="str">
        <f>IF(ISERROR(VLOOKUP(E810,'組合情報管理簿（R10927現在）'!$A:$G,7,FALSE)),"",VLOOKUP(E810,'組合情報管理簿（R10927現在）'!$A:$G,7,FALSE)&amp;"健康保険組合")</f>
        <v/>
      </c>
      <c r="D810" s="82" t="str">
        <f t="shared" si="41"/>
        <v/>
      </c>
      <c r="E810" s="103" t="str">
        <f>IF(ISERROR(VLOOKUP(B810,貼り付け用!$S:$V,4,FALSE)),"",VLOOKUP(B810,貼り付け用!$S:$V,4,FALSE))</f>
        <v/>
      </c>
      <c r="F810" s="87" t="e">
        <f>VLOOKUP(E810,'組合情報管理簿（R10927現在）'!$A:$G,7,FALSE)</f>
        <v>#N/A</v>
      </c>
      <c r="G810" s="103" t="str">
        <f>IF(ISERROR(VLOOKUP(F810,'組合情報管理簿（R10927現在）'!$G:$I,3,FALSE)),"",VLOOKUP(F810,'組合情報管理簿（R10927現在）'!$G:$I,3,FALSE))</f>
        <v/>
      </c>
      <c r="H810" s="82" t="str">
        <f t="shared" si="43"/>
        <v/>
      </c>
      <c r="I810" s="99" t="str">
        <f>IF(B810=0,"",IF(ISERROR(VLOOKUP(E810,#REF!,2,FALSE)),"非該当","該当"))</f>
        <v/>
      </c>
      <c r="J810" s="99" t="str">
        <f t="shared" si="42"/>
        <v/>
      </c>
      <c r="K810" s="57">
        <f>①登録用リスト!C785</f>
        <v>0</v>
      </c>
      <c r="L810" s="51" t="e">
        <f>①登録用リスト!D785</f>
        <v>#N/A</v>
      </c>
    </row>
    <row r="811" spans="1:12" ht="17.25" customHeight="1" x14ac:dyDescent="0.15">
      <c r="A811" s="84">
        <v>778</v>
      </c>
      <c r="B811" s="87">
        <f>①登録用リスト!B786</f>
        <v>0</v>
      </c>
      <c r="C811" s="87" t="str">
        <f>IF(ISERROR(VLOOKUP(E811,'組合情報管理簿（R10927現在）'!$A:$G,7,FALSE)),"",VLOOKUP(E811,'組合情報管理簿（R10927現在）'!$A:$G,7,FALSE)&amp;"健康保険組合")</f>
        <v/>
      </c>
      <c r="D811" s="82" t="str">
        <f t="shared" si="41"/>
        <v/>
      </c>
      <c r="E811" s="103" t="str">
        <f>IF(ISERROR(VLOOKUP(B811,貼り付け用!$S:$V,4,FALSE)),"",VLOOKUP(B811,貼り付け用!$S:$V,4,FALSE))</f>
        <v/>
      </c>
      <c r="F811" s="87" t="e">
        <f>VLOOKUP(E811,'組合情報管理簿（R10927現在）'!$A:$G,7,FALSE)</f>
        <v>#N/A</v>
      </c>
      <c r="G811" s="103" t="str">
        <f>IF(ISERROR(VLOOKUP(F811,'組合情報管理簿（R10927現在）'!$G:$I,3,FALSE)),"",VLOOKUP(F811,'組合情報管理簿（R10927現在）'!$G:$I,3,FALSE))</f>
        <v/>
      </c>
      <c r="H811" s="82" t="str">
        <f t="shared" si="43"/>
        <v/>
      </c>
      <c r="I811" s="99" t="str">
        <f>IF(B811=0,"",IF(ISERROR(VLOOKUP(E811,#REF!,2,FALSE)),"非該当","該当"))</f>
        <v/>
      </c>
      <c r="J811" s="99" t="str">
        <f t="shared" si="42"/>
        <v/>
      </c>
      <c r="K811" s="57">
        <f>①登録用リスト!C786</f>
        <v>0</v>
      </c>
      <c r="L811" s="51" t="e">
        <f>①登録用リスト!D786</f>
        <v>#N/A</v>
      </c>
    </row>
    <row r="812" spans="1:12" ht="17.25" customHeight="1" x14ac:dyDescent="0.15">
      <c r="A812" s="84">
        <v>779</v>
      </c>
      <c r="B812" s="87">
        <f>①登録用リスト!B787</f>
        <v>0</v>
      </c>
      <c r="C812" s="87" t="str">
        <f>IF(ISERROR(VLOOKUP(E812,'組合情報管理簿（R10927現在）'!$A:$G,7,FALSE)),"",VLOOKUP(E812,'組合情報管理簿（R10927現在）'!$A:$G,7,FALSE)&amp;"健康保険組合")</f>
        <v/>
      </c>
      <c r="D812" s="82" t="str">
        <f t="shared" si="41"/>
        <v/>
      </c>
      <c r="E812" s="103" t="str">
        <f>IF(ISERROR(VLOOKUP(B812,貼り付け用!$S:$V,4,FALSE)),"",VLOOKUP(B812,貼り付け用!$S:$V,4,FALSE))</f>
        <v/>
      </c>
      <c r="F812" s="87" t="e">
        <f>VLOOKUP(E812,'組合情報管理簿（R10927現在）'!$A:$G,7,FALSE)</f>
        <v>#N/A</v>
      </c>
      <c r="G812" s="103" t="str">
        <f>IF(ISERROR(VLOOKUP(F812,'組合情報管理簿（R10927現在）'!$G:$I,3,FALSE)),"",VLOOKUP(F812,'組合情報管理簿（R10927現在）'!$G:$I,3,FALSE))</f>
        <v/>
      </c>
      <c r="H812" s="82" t="str">
        <f t="shared" si="43"/>
        <v/>
      </c>
      <c r="I812" s="99" t="str">
        <f>IF(B812=0,"",IF(ISERROR(VLOOKUP(E812,#REF!,2,FALSE)),"非該当","該当"))</f>
        <v/>
      </c>
      <c r="J812" s="99" t="str">
        <f t="shared" si="42"/>
        <v/>
      </c>
      <c r="K812" s="57">
        <f>①登録用リスト!C787</f>
        <v>0</v>
      </c>
      <c r="L812" s="51" t="e">
        <f>①登録用リスト!D787</f>
        <v>#N/A</v>
      </c>
    </row>
    <row r="813" spans="1:12" ht="17.25" customHeight="1" x14ac:dyDescent="0.15">
      <c r="A813" s="84">
        <v>780</v>
      </c>
      <c r="B813" s="87">
        <f>①登録用リスト!B788</f>
        <v>0</v>
      </c>
      <c r="C813" s="87" t="str">
        <f>IF(ISERROR(VLOOKUP(E813,'組合情報管理簿（R10927現在）'!$A:$G,7,FALSE)),"",VLOOKUP(E813,'組合情報管理簿（R10927現在）'!$A:$G,7,FALSE)&amp;"健康保険組合")</f>
        <v/>
      </c>
      <c r="D813" s="82" t="str">
        <f t="shared" si="41"/>
        <v/>
      </c>
      <c r="E813" s="103" t="str">
        <f>IF(ISERROR(VLOOKUP(B813,貼り付け用!$S:$V,4,FALSE)),"",VLOOKUP(B813,貼り付け用!$S:$V,4,FALSE))</f>
        <v/>
      </c>
      <c r="F813" s="87" t="e">
        <f>VLOOKUP(E813,'組合情報管理簿（R10927現在）'!$A:$G,7,FALSE)</f>
        <v>#N/A</v>
      </c>
      <c r="G813" s="103" t="str">
        <f>IF(ISERROR(VLOOKUP(F813,'組合情報管理簿（R10927現在）'!$G:$I,3,FALSE)),"",VLOOKUP(F813,'組合情報管理簿（R10927現在）'!$G:$I,3,FALSE))</f>
        <v/>
      </c>
      <c r="H813" s="82" t="str">
        <f t="shared" si="43"/>
        <v/>
      </c>
      <c r="I813" s="99" t="str">
        <f>IF(B813=0,"",IF(ISERROR(VLOOKUP(E813,#REF!,2,FALSE)),"非該当","該当"))</f>
        <v/>
      </c>
      <c r="J813" s="99" t="str">
        <f t="shared" si="42"/>
        <v/>
      </c>
      <c r="K813" s="57">
        <f>①登録用リスト!C788</f>
        <v>0</v>
      </c>
      <c r="L813" s="51" t="e">
        <f>①登録用リスト!D788</f>
        <v>#N/A</v>
      </c>
    </row>
    <row r="814" spans="1:12" ht="17.25" customHeight="1" x14ac:dyDescent="0.15">
      <c r="A814" s="84">
        <v>781</v>
      </c>
      <c r="B814" s="87">
        <f>①登録用リスト!B789</f>
        <v>0</v>
      </c>
      <c r="C814" s="87" t="str">
        <f>IF(ISERROR(VLOOKUP(E814,'組合情報管理簿（R10927現在）'!$A:$G,7,FALSE)),"",VLOOKUP(E814,'組合情報管理簿（R10927現在）'!$A:$G,7,FALSE)&amp;"健康保険組合")</f>
        <v/>
      </c>
      <c r="D814" s="82" t="str">
        <f t="shared" si="41"/>
        <v/>
      </c>
      <c r="E814" s="103" t="str">
        <f>IF(ISERROR(VLOOKUP(B814,貼り付け用!$S:$V,4,FALSE)),"",VLOOKUP(B814,貼り付け用!$S:$V,4,FALSE))</f>
        <v/>
      </c>
      <c r="F814" s="87" t="e">
        <f>VLOOKUP(E814,'組合情報管理簿（R10927現在）'!$A:$G,7,FALSE)</f>
        <v>#N/A</v>
      </c>
      <c r="G814" s="103" t="str">
        <f>IF(ISERROR(VLOOKUP(F814,'組合情報管理簿（R10927現在）'!$G:$I,3,FALSE)),"",VLOOKUP(F814,'組合情報管理簿（R10927現在）'!$G:$I,3,FALSE))</f>
        <v/>
      </c>
      <c r="H814" s="82" t="str">
        <f t="shared" si="43"/>
        <v/>
      </c>
      <c r="I814" s="99" t="str">
        <f>IF(B814=0,"",IF(ISERROR(VLOOKUP(E814,#REF!,2,FALSE)),"非該当","該当"))</f>
        <v/>
      </c>
      <c r="J814" s="99" t="str">
        <f t="shared" si="42"/>
        <v/>
      </c>
      <c r="K814" s="57">
        <f>①登録用リスト!C789</f>
        <v>0</v>
      </c>
      <c r="L814" s="51" t="e">
        <f>①登録用リスト!D789</f>
        <v>#N/A</v>
      </c>
    </row>
    <row r="815" spans="1:12" ht="17.25" customHeight="1" x14ac:dyDescent="0.15">
      <c r="A815" s="84">
        <v>782</v>
      </c>
      <c r="B815" s="87">
        <f>①登録用リスト!B790</f>
        <v>0</v>
      </c>
      <c r="C815" s="87" t="str">
        <f>IF(ISERROR(VLOOKUP(E815,'組合情報管理簿（R10927現在）'!$A:$G,7,FALSE)),"",VLOOKUP(E815,'組合情報管理簿（R10927現在）'!$A:$G,7,FALSE)&amp;"健康保険組合")</f>
        <v/>
      </c>
      <c r="D815" s="82" t="str">
        <f t="shared" si="41"/>
        <v/>
      </c>
      <c r="E815" s="103" t="str">
        <f>IF(ISERROR(VLOOKUP(B815,貼り付け用!$S:$V,4,FALSE)),"",VLOOKUP(B815,貼り付け用!$S:$V,4,FALSE))</f>
        <v/>
      </c>
      <c r="F815" s="87" t="e">
        <f>VLOOKUP(E815,'組合情報管理簿（R10927現在）'!$A:$G,7,FALSE)</f>
        <v>#N/A</v>
      </c>
      <c r="G815" s="103" t="str">
        <f>IF(ISERROR(VLOOKUP(F815,'組合情報管理簿（R10927現在）'!$G:$I,3,FALSE)),"",VLOOKUP(F815,'組合情報管理簿（R10927現在）'!$G:$I,3,FALSE))</f>
        <v/>
      </c>
      <c r="H815" s="82" t="str">
        <f t="shared" si="43"/>
        <v/>
      </c>
      <c r="I815" s="99" t="str">
        <f>IF(B815=0,"",IF(ISERROR(VLOOKUP(E815,#REF!,2,FALSE)),"非該当","該当"))</f>
        <v/>
      </c>
      <c r="J815" s="99" t="str">
        <f t="shared" si="42"/>
        <v/>
      </c>
      <c r="K815" s="57">
        <f>①登録用リスト!C790</f>
        <v>0</v>
      </c>
      <c r="L815" s="51" t="e">
        <f>①登録用リスト!D790</f>
        <v>#N/A</v>
      </c>
    </row>
    <row r="816" spans="1:12" ht="17.25" customHeight="1" x14ac:dyDescent="0.15">
      <c r="A816" s="84">
        <v>783</v>
      </c>
      <c r="B816" s="87">
        <f>①登録用リスト!B791</f>
        <v>0</v>
      </c>
      <c r="C816" s="87" t="str">
        <f>IF(ISERROR(VLOOKUP(E816,'組合情報管理簿（R10927現在）'!$A:$G,7,FALSE)),"",VLOOKUP(E816,'組合情報管理簿（R10927現在）'!$A:$G,7,FALSE)&amp;"健康保険組合")</f>
        <v/>
      </c>
      <c r="D816" s="82" t="str">
        <f t="shared" si="41"/>
        <v/>
      </c>
      <c r="E816" s="103" t="str">
        <f>IF(ISERROR(VLOOKUP(B816,貼り付け用!$S:$V,4,FALSE)),"",VLOOKUP(B816,貼り付け用!$S:$V,4,FALSE))</f>
        <v/>
      </c>
      <c r="F816" s="87" t="e">
        <f>VLOOKUP(E816,'組合情報管理簿（R10927現在）'!$A:$G,7,FALSE)</f>
        <v>#N/A</v>
      </c>
      <c r="G816" s="103" t="str">
        <f>IF(ISERROR(VLOOKUP(F816,'組合情報管理簿（R10927現在）'!$G:$I,3,FALSE)),"",VLOOKUP(F816,'組合情報管理簿（R10927現在）'!$G:$I,3,FALSE))</f>
        <v/>
      </c>
      <c r="H816" s="82" t="str">
        <f t="shared" si="43"/>
        <v/>
      </c>
      <c r="I816" s="99" t="str">
        <f>IF(B816=0,"",IF(ISERROR(VLOOKUP(E816,#REF!,2,FALSE)),"非該当","該当"))</f>
        <v/>
      </c>
      <c r="J816" s="99" t="str">
        <f t="shared" si="42"/>
        <v/>
      </c>
      <c r="K816" s="57">
        <f>①登録用リスト!C791</f>
        <v>0</v>
      </c>
      <c r="L816" s="51" t="e">
        <f>①登録用リスト!D791</f>
        <v>#N/A</v>
      </c>
    </row>
    <row r="817" spans="1:12" ht="17.25" customHeight="1" x14ac:dyDescent="0.15">
      <c r="A817" s="84">
        <v>784</v>
      </c>
      <c r="B817" s="87">
        <f>①登録用リスト!B792</f>
        <v>0</v>
      </c>
      <c r="C817" s="87" t="str">
        <f>IF(ISERROR(VLOOKUP(E817,'組合情報管理簿（R10927現在）'!$A:$G,7,FALSE)),"",VLOOKUP(E817,'組合情報管理簿（R10927現在）'!$A:$G,7,FALSE)&amp;"健康保険組合")</f>
        <v/>
      </c>
      <c r="D817" s="82" t="str">
        <f t="shared" si="41"/>
        <v/>
      </c>
      <c r="E817" s="103" t="str">
        <f>IF(ISERROR(VLOOKUP(B817,貼り付け用!$S:$V,4,FALSE)),"",VLOOKUP(B817,貼り付け用!$S:$V,4,FALSE))</f>
        <v/>
      </c>
      <c r="F817" s="87" t="e">
        <f>VLOOKUP(E817,'組合情報管理簿（R10927現在）'!$A:$G,7,FALSE)</f>
        <v>#N/A</v>
      </c>
      <c r="G817" s="103" t="str">
        <f>IF(ISERROR(VLOOKUP(F817,'組合情報管理簿（R10927現在）'!$G:$I,3,FALSE)),"",VLOOKUP(F817,'組合情報管理簿（R10927現在）'!$G:$I,3,FALSE))</f>
        <v/>
      </c>
      <c r="H817" s="82" t="str">
        <f t="shared" si="43"/>
        <v/>
      </c>
      <c r="I817" s="99" t="str">
        <f>IF(B817=0,"",IF(ISERROR(VLOOKUP(E817,#REF!,2,FALSE)),"非該当","該当"))</f>
        <v/>
      </c>
      <c r="J817" s="99" t="str">
        <f t="shared" si="42"/>
        <v/>
      </c>
      <c r="K817" s="57">
        <f>①登録用リスト!C792</f>
        <v>0</v>
      </c>
      <c r="L817" s="51" t="e">
        <f>①登録用リスト!D792</f>
        <v>#N/A</v>
      </c>
    </row>
    <row r="818" spans="1:12" ht="17.25" customHeight="1" x14ac:dyDescent="0.15">
      <c r="A818" s="84">
        <v>785</v>
      </c>
      <c r="B818" s="87">
        <f>①登録用リスト!B793</f>
        <v>0</v>
      </c>
      <c r="C818" s="87" t="str">
        <f>IF(ISERROR(VLOOKUP(E818,'組合情報管理簿（R10927現在）'!$A:$G,7,FALSE)),"",VLOOKUP(E818,'組合情報管理簿（R10927現在）'!$A:$G,7,FALSE)&amp;"健康保険組合")</f>
        <v/>
      </c>
      <c r="D818" s="82" t="str">
        <f t="shared" si="41"/>
        <v/>
      </c>
      <c r="E818" s="103" t="str">
        <f>IF(ISERROR(VLOOKUP(B818,貼り付け用!$S:$V,4,FALSE)),"",VLOOKUP(B818,貼り付け用!$S:$V,4,FALSE))</f>
        <v/>
      </c>
      <c r="F818" s="87" t="e">
        <f>VLOOKUP(E818,'組合情報管理簿（R10927現在）'!$A:$G,7,FALSE)</f>
        <v>#N/A</v>
      </c>
      <c r="G818" s="103" t="str">
        <f>IF(ISERROR(VLOOKUP(F818,'組合情報管理簿（R10927現在）'!$G:$I,3,FALSE)),"",VLOOKUP(F818,'組合情報管理簿（R10927現在）'!$G:$I,3,FALSE))</f>
        <v/>
      </c>
      <c r="H818" s="82" t="str">
        <f t="shared" si="43"/>
        <v/>
      </c>
      <c r="I818" s="99" t="str">
        <f>IF(B818=0,"",IF(ISERROR(VLOOKUP(E818,#REF!,2,FALSE)),"非該当","該当"))</f>
        <v/>
      </c>
      <c r="J818" s="99" t="str">
        <f t="shared" si="42"/>
        <v/>
      </c>
      <c r="K818" s="57">
        <f>①登録用リスト!C793</f>
        <v>0</v>
      </c>
      <c r="L818" s="51" t="e">
        <f>①登録用リスト!D793</f>
        <v>#N/A</v>
      </c>
    </row>
    <row r="819" spans="1:12" ht="17.25" customHeight="1" x14ac:dyDescent="0.15">
      <c r="A819" s="84">
        <v>786</v>
      </c>
      <c r="B819" s="87">
        <f>①登録用リスト!B794</f>
        <v>0</v>
      </c>
      <c r="C819" s="87" t="str">
        <f>IF(ISERROR(VLOOKUP(E819,'組合情報管理簿（R10927現在）'!$A:$G,7,FALSE)),"",VLOOKUP(E819,'組合情報管理簿（R10927現在）'!$A:$G,7,FALSE)&amp;"健康保険組合")</f>
        <v/>
      </c>
      <c r="D819" s="82" t="str">
        <f t="shared" si="41"/>
        <v/>
      </c>
      <c r="E819" s="103" t="str">
        <f>IF(ISERROR(VLOOKUP(B819,貼り付け用!$S:$V,4,FALSE)),"",VLOOKUP(B819,貼り付け用!$S:$V,4,FALSE))</f>
        <v/>
      </c>
      <c r="F819" s="87" t="e">
        <f>VLOOKUP(E819,'組合情報管理簿（R10927現在）'!$A:$G,7,FALSE)</f>
        <v>#N/A</v>
      </c>
      <c r="G819" s="103" t="str">
        <f>IF(ISERROR(VLOOKUP(F819,'組合情報管理簿（R10927現在）'!$G:$I,3,FALSE)),"",VLOOKUP(F819,'組合情報管理簿（R10927現在）'!$G:$I,3,FALSE))</f>
        <v/>
      </c>
      <c r="H819" s="82" t="str">
        <f t="shared" si="43"/>
        <v/>
      </c>
      <c r="I819" s="99" t="str">
        <f>IF(B819=0,"",IF(ISERROR(VLOOKUP(E819,#REF!,2,FALSE)),"非該当","該当"))</f>
        <v/>
      </c>
      <c r="J819" s="99" t="str">
        <f t="shared" si="42"/>
        <v/>
      </c>
      <c r="K819" s="57">
        <f>①登録用リスト!C794</f>
        <v>0</v>
      </c>
      <c r="L819" s="51" t="e">
        <f>①登録用リスト!D794</f>
        <v>#N/A</v>
      </c>
    </row>
    <row r="820" spans="1:12" ht="17.25" customHeight="1" x14ac:dyDescent="0.15">
      <c r="A820" s="84">
        <v>787</v>
      </c>
      <c r="B820" s="87">
        <f>①登録用リスト!B795</f>
        <v>0</v>
      </c>
      <c r="C820" s="87" t="str">
        <f>IF(ISERROR(VLOOKUP(E820,'組合情報管理簿（R10927現在）'!$A:$G,7,FALSE)),"",VLOOKUP(E820,'組合情報管理簿（R10927現在）'!$A:$G,7,FALSE)&amp;"健康保険組合")</f>
        <v/>
      </c>
      <c r="D820" s="82" t="str">
        <f t="shared" si="41"/>
        <v/>
      </c>
      <c r="E820" s="103" t="str">
        <f>IF(ISERROR(VLOOKUP(B820,貼り付け用!$S:$V,4,FALSE)),"",VLOOKUP(B820,貼り付け用!$S:$V,4,FALSE))</f>
        <v/>
      </c>
      <c r="F820" s="87" t="e">
        <f>VLOOKUP(E820,'組合情報管理簿（R10927現在）'!$A:$G,7,FALSE)</f>
        <v>#N/A</v>
      </c>
      <c r="G820" s="103" t="str">
        <f>IF(ISERROR(VLOOKUP(F820,'組合情報管理簿（R10927現在）'!$G:$I,3,FALSE)),"",VLOOKUP(F820,'組合情報管理簿（R10927現在）'!$G:$I,3,FALSE))</f>
        <v/>
      </c>
      <c r="H820" s="82" t="str">
        <f t="shared" si="43"/>
        <v/>
      </c>
      <c r="I820" s="99" t="str">
        <f>IF(B820=0,"",IF(ISERROR(VLOOKUP(E820,#REF!,2,FALSE)),"非該当","該当"))</f>
        <v/>
      </c>
      <c r="J820" s="99" t="str">
        <f t="shared" si="42"/>
        <v/>
      </c>
      <c r="K820" s="57">
        <f>①登録用リスト!C795</f>
        <v>0</v>
      </c>
      <c r="L820" s="51" t="e">
        <f>①登録用リスト!D795</f>
        <v>#N/A</v>
      </c>
    </row>
    <row r="821" spans="1:12" ht="17.25" customHeight="1" x14ac:dyDescent="0.15">
      <c r="A821" s="84">
        <v>788</v>
      </c>
      <c r="B821" s="87">
        <f>①登録用リスト!B796</f>
        <v>0</v>
      </c>
      <c r="C821" s="87" t="str">
        <f>IF(ISERROR(VLOOKUP(E821,'組合情報管理簿（R10927現在）'!$A:$G,7,FALSE)),"",VLOOKUP(E821,'組合情報管理簿（R10927現在）'!$A:$G,7,FALSE)&amp;"健康保険組合")</f>
        <v/>
      </c>
      <c r="D821" s="82" t="str">
        <f t="shared" si="41"/>
        <v/>
      </c>
      <c r="E821" s="103" t="str">
        <f>IF(ISERROR(VLOOKUP(B821,貼り付け用!$S:$V,4,FALSE)),"",VLOOKUP(B821,貼り付け用!$S:$V,4,FALSE))</f>
        <v/>
      </c>
      <c r="F821" s="87" t="e">
        <f>VLOOKUP(E821,'組合情報管理簿（R10927現在）'!$A:$G,7,FALSE)</f>
        <v>#N/A</v>
      </c>
      <c r="G821" s="103" t="str">
        <f>IF(ISERROR(VLOOKUP(F821,'組合情報管理簿（R10927現在）'!$G:$I,3,FALSE)),"",VLOOKUP(F821,'組合情報管理簿（R10927現在）'!$G:$I,3,FALSE))</f>
        <v/>
      </c>
      <c r="H821" s="82" t="str">
        <f t="shared" si="43"/>
        <v/>
      </c>
      <c r="I821" s="99" t="str">
        <f>IF(B821=0,"",IF(ISERROR(VLOOKUP(E821,#REF!,2,FALSE)),"非該当","該当"))</f>
        <v/>
      </c>
      <c r="J821" s="99" t="str">
        <f t="shared" si="42"/>
        <v/>
      </c>
      <c r="K821" s="57">
        <f>①登録用リスト!C796</f>
        <v>0</v>
      </c>
      <c r="L821" s="51" t="e">
        <f>①登録用リスト!D796</f>
        <v>#N/A</v>
      </c>
    </row>
    <row r="822" spans="1:12" ht="17.25" customHeight="1" x14ac:dyDescent="0.15">
      <c r="A822" s="84">
        <v>789</v>
      </c>
      <c r="B822" s="87">
        <f>①登録用リスト!B797</f>
        <v>0</v>
      </c>
      <c r="C822" s="87" t="str">
        <f>IF(ISERROR(VLOOKUP(E822,'組合情報管理簿（R10927現在）'!$A:$G,7,FALSE)),"",VLOOKUP(E822,'組合情報管理簿（R10927現在）'!$A:$G,7,FALSE)&amp;"健康保険組合")</f>
        <v/>
      </c>
      <c r="D822" s="82" t="str">
        <f t="shared" si="41"/>
        <v/>
      </c>
      <c r="E822" s="103" t="str">
        <f>IF(ISERROR(VLOOKUP(B822,貼り付け用!$S:$V,4,FALSE)),"",VLOOKUP(B822,貼り付け用!$S:$V,4,FALSE))</f>
        <v/>
      </c>
      <c r="F822" s="87" t="e">
        <f>VLOOKUP(E822,'組合情報管理簿（R10927現在）'!$A:$G,7,FALSE)</f>
        <v>#N/A</v>
      </c>
      <c r="G822" s="103" t="str">
        <f>IF(ISERROR(VLOOKUP(F822,'組合情報管理簿（R10927現在）'!$G:$I,3,FALSE)),"",VLOOKUP(F822,'組合情報管理簿（R10927現在）'!$G:$I,3,FALSE))</f>
        <v/>
      </c>
      <c r="H822" s="82" t="str">
        <f t="shared" si="43"/>
        <v/>
      </c>
      <c r="I822" s="99" t="str">
        <f>IF(B822=0,"",IF(ISERROR(VLOOKUP(E822,#REF!,2,FALSE)),"非該当","該当"))</f>
        <v/>
      </c>
      <c r="J822" s="99" t="str">
        <f t="shared" si="42"/>
        <v/>
      </c>
      <c r="K822" s="57">
        <f>①登録用リスト!C797</f>
        <v>0</v>
      </c>
      <c r="L822" s="51" t="e">
        <f>①登録用リスト!D797</f>
        <v>#N/A</v>
      </c>
    </row>
    <row r="823" spans="1:12" ht="17.25" customHeight="1" x14ac:dyDescent="0.15">
      <c r="A823" s="84">
        <v>790</v>
      </c>
      <c r="B823" s="87">
        <f>①登録用リスト!B798</f>
        <v>0</v>
      </c>
      <c r="C823" s="87" t="str">
        <f>IF(ISERROR(VLOOKUP(E823,'組合情報管理簿（R10927現在）'!$A:$G,7,FALSE)),"",VLOOKUP(E823,'組合情報管理簿（R10927現在）'!$A:$G,7,FALSE)&amp;"健康保険組合")</f>
        <v/>
      </c>
      <c r="D823" s="82" t="str">
        <f t="shared" si="41"/>
        <v/>
      </c>
      <c r="E823" s="103" t="str">
        <f>IF(ISERROR(VLOOKUP(B823,貼り付け用!$S:$V,4,FALSE)),"",VLOOKUP(B823,貼り付け用!$S:$V,4,FALSE))</f>
        <v/>
      </c>
      <c r="F823" s="87" t="e">
        <f>VLOOKUP(E823,'組合情報管理簿（R10927現在）'!$A:$G,7,FALSE)</f>
        <v>#N/A</v>
      </c>
      <c r="G823" s="103" t="str">
        <f>IF(ISERROR(VLOOKUP(F823,'組合情報管理簿（R10927現在）'!$G:$I,3,FALSE)),"",VLOOKUP(F823,'組合情報管理簿（R10927現在）'!$G:$I,3,FALSE))</f>
        <v/>
      </c>
      <c r="H823" s="82" t="str">
        <f t="shared" si="43"/>
        <v/>
      </c>
      <c r="I823" s="99" t="str">
        <f>IF(B823=0,"",IF(ISERROR(VLOOKUP(E823,#REF!,2,FALSE)),"非該当","該当"))</f>
        <v/>
      </c>
      <c r="J823" s="99" t="str">
        <f t="shared" si="42"/>
        <v/>
      </c>
      <c r="K823" s="57">
        <f>①登録用リスト!C798</f>
        <v>0</v>
      </c>
      <c r="L823" s="51" t="e">
        <f>①登録用リスト!D798</f>
        <v>#N/A</v>
      </c>
    </row>
    <row r="824" spans="1:12" ht="17.25" customHeight="1" x14ac:dyDescent="0.15">
      <c r="A824" s="84">
        <v>791</v>
      </c>
      <c r="B824" s="87">
        <f>①登録用リスト!B799</f>
        <v>0</v>
      </c>
      <c r="C824" s="87" t="str">
        <f>IF(ISERROR(VLOOKUP(E824,'組合情報管理簿（R10927現在）'!$A:$G,7,FALSE)),"",VLOOKUP(E824,'組合情報管理簿（R10927現在）'!$A:$G,7,FALSE)&amp;"健康保険組合")</f>
        <v/>
      </c>
      <c r="D824" s="82" t="str">
        <f t="shared" si="41"/>
        <v/>
      </c>
      <c r="E824" s="103" t="str">
        <f>IF(ISERROR(VLOOKUP(B824,貼り付け用!$S:$V,4,FALSE)),"",VLOOKUP(B824,貼り付け用!$S:$V,4,FALSE))</f>
        <v/>
      </c>
      <c r="F824" s="87" t="e">
        <f>VLOOKUP(E824,'組合情報管理簿（R10927現在）'!$A:$G,7,FALSE)</f>
        <v>#N/A</v>
      </c>
      <c r="G824" s="103" t="str">
        <f>IF(ISERROR(VLOOKUP(F824,'組合情報管理簿（R10927現在）'!$G:$I,3,FALSE)),"",VLOOKUP(F824,'組合情報管理簿（R10927現在）'!$G:$I,3,FALSE))</f>
        <v/>
      </c>
      <c r="H824" s="82" t="str">
        <f t="shared" si="43"/>
        <v/>
      </c>
      <c r="I824" s="99" t="str">
        <f>IF(B824=0,"",IF(ISERROR(VLOOKUP(E824,#REF!,2,FALSE)),"非該当","該当"))</f>
        <v/>
      </c>
      <c r="J824" s="99" t="str">
        <f t="shared" si="42"/>
        <v/>
      </c>
      <c r="K824" s="57">
        <f>①登録用リスト!C799</f>
        <v>0</v>
      </c>
      <c r="L824" s="51" t="e">
        <f>①登録用リスト!D799</f>
        <v>#N/A</v>
      </c>
    </row>
    <row r="825" spans="1:12" ht="17.25" customHeight="1" x14ac:dyDescent="0.15">
      <c r="A825" s="84">
        <v>792</v>
      </c>
      <c r="B825" s="87">
        <f>①登録用リスト!B800</f>
        <v>0</v>
      </c>
      <c r="C825" s="87" t="str">
        <f>IF(ISERROR(VLOOKUP(E825,'組合情報管理簿（R10927現在）'!$A:$G,7,FALSE)),"",VLOOKUP(E825,'組合情報管理簿（R10927現在）'!$A:$G,7,FALSE)&amp;"健康保険組合")</f>
        <v/>
      </c>
      <c r="D825" s="82" t="str">
        <f t="shared" si="41"/>
        <v/>
      </c>
      <c r="E825" s="103" t="str">
        <f>IF(ISERROR(VLOOKUP(B825,貼り付け用!$S:$V,4,FALSE)),"",VLOOKUP(B825,貼り付け用!$S:$V,4,FALSE))</f>
        <v/>
      </c>
      <c r="F825" s="87" t="e">
        <f>VLOOKUP(E825,'組合情報管理簿（R10927現在）'!$A:$G,7,FALSE)</f>
        <v>#N/A</v>
      </c>
      <c r="G825" s="103" t="str">
        <f>IF(ISERROR(VLOOKUP(F825,'組合情報管理簿（R10927現在）'!$G:$I,3,FALSE)),"",VLOOKUP(F825,'組合情報管理簿（R10927現在）'!$G:$I,3,FALSE))</f>
        <v/>
      </c>
      <c r="H825" s="82" t="str">
        <f t="shared" si="43"/>
        <v/>
      </c>
      <c r="I825" s="99" t="str">
        <f>IF(B825=0,"",IF(ISERROR(VLOOKUP(E825,#REF!,2,FALSE)),"非該当","該当"))</f>
        <v/>
      </c>
      <c r="J825" s="99" t="str">
        <f t="shared" si="42"/>
        <v/>
      </c>
      <c r="K825" s="57">
        <f>①登録用リスト!C800</f>
        <v>0</v>
      </c>
      <c r="L825" s="51" t="e">
        <f>①登録用リスト!D800</f>
        <v>#N/A</v>
      </c>
    </row>
    <row r="826" spans="1:12" ht="17.25" customHeight="1" x14ac:dyDescent="0.15">
      <c r="A826" s="84">
        <v>793</v>
      </c>
      <c r="B826" s="87">
        <f>①登録用リスト!B801</f>
        <v>0</v>
      </c>
      <c r="C826" s="87" t="str">
        <f>IF(ISERROR(VLOOKUP(E826,'組合情報管理簿（R10927現在）'!$A:$G,7,FALSE)),"",VLOOKUP(E826,'組合情報管理簿（R10927現在）'!$A:$G,7,FALSE)&amp;"健康保険組合")</f>
        <v/>
      </c>
      <c r="D826" s="82" t="str">
        <f t="shared" si="41"/>
        <v/>
      </c>
      <c r="E826" s="103" t="str">
        <f>IF(ISERROR(VLOOKUP(B826,貼り付け用!$S:$V,4,FALSE)),"",VLOOKUP(B826,貼り付け用!$S:$V,4,FALSE))</f>
        <v/>
      </c>
      <c r="F826" s="87" t="e">
        <f>VLOOKUP(E826,'組合情報管理簿（R10927現在）'!$A:$G,7,FALSE)</f>
        <v>#N/A</v>
      </c>
      <c r="G826" s="103" t="str">
        <f>IF(ISERROR(VLOOKUP(F826,'組合情報管理簿（R10927現在）'!$G:$I,3,FALSE)),"",VLOOKUP(F826,'組合情報管理簿（R10927現在）'!$G:$I,3,FALSE))</f>
        <v/>
      </c>
      <c r="H826" s="82" t="str">
        <f t="shared" si="43"/>
        <v/>
      </c>
      <c r="I826" s="99" t="str">
        <f>IF(B826=0,"",IF(ISERROR(VLOOKUP(E826,#REF!,2,FALSE)),"非該当","該当"))</f>
        <v/>
      </c>
      <c r="J826" s="99" t="str">
        <f t="shared" si="42"/>
        <v/>
      </c>
      <c r="K826" s="57">
        <f>①登録用リスト!C801</f>
        <v>0</v>
      </c>
      <c r="L826" s="51" t="e">
        <f>①登録用リスト!D801</f>
        <v>#N/A</v>
      </c>
    </row>
    <row r="827" spans="1:12" ht="17.25" customHeight="1" x14ac:dyDescent="0.15">
      <c r="A827" s="84">
        <v>794</v>
      </c>
      <c r="B827" s="87">
        <f>①登録用リスト!B802</f>
        <v>0</v>
      </c>
      <c r="C827" s="87" t="str">
        <f>IF(ISERROR(VLOOKUP(E827,'組合情報管理簿（R10927現在）'!$A:$G,7,FALSE)),"",VLOOKUP(E827,'組合情報管理簿（R10927現在）'!$A:$G,7,FALSE)&amp;"健康保険組合")</f>
        <v/>
      </c>
      <c r="D827" s="82" t="str">
        <f t="shared" si="41"/>
        <v/>
      </c>
      <c r="E827" s="103" t="str">
        <f>IF(ISERROR(VLOOKUP(B827,貼り付け用!$S:$V,4,FALSE)),"",VLOOKUP(B827,貼り付け用!$S:$V,4,FALSE))</f>
        <v/>
      </c>
      <c r="F827" s="87" t="e">
        <f>VLOOKUP(E827,'組合情報管理簿（R10927現在）'!$A:$G,7,FALSE)</f>
        <v>#N/A</v>
      </c>
      <c r="G827" s="103" t="str">
        <f>IF(ISERROR(VLOOKUP(F827,'組合情報管理簿（R10927現在）'!$G:$I,3,FALSE)),"",VLOOKUP(F827,'組合情報管理簿（R10927現在）'!$G:$I,3,FALSE))</f>
        <v/>
      </c>
      <c r="H827" s="82" t="str">
        <f t="shared" si="43"/>
        <v/>
      </c>
      <c r="I827" s="99" t="str">
        <f>IF(B827=0,"",IF(ISERROR(VLOOKUP(E827,#REF!,2,FALSE)),"非該当","該当"))</f>
        <v/>
      </c>
      <c r="J827" s="99" t="str">
        <f t="shared" si="42"/>
        <v/>
      </c>
      <c r="K827" s="57">
        <f>①登録用リスト!C802</f>
        <v>0</v>
      </c>
      <c r="L827" s="51" t="e">
        <f>①登録用リスト!D802</f>
        <v>#N/A</v>
      </c>
    </row>
    <row r="828" spans="1:12" ht="17.25" customHeight="1" x14ac:dyDescent="0.15">
      <c r="A828" s="84">
        <v>795</v>
      </c>
      <c r="B828" s="87">
        <f>①登録用リスト!B803</f>
        <v>0</v>
      </c>
      <c r="C828" s="87" t="str">
        <f>IF(ISERROR(VLOOKUP(E828,'組合情報管理簿（R10927現在）'!$A:$G,7,FALSE)),"",VLOOKUP(E828,'組合情報管理簿（R10927現在）'!$A:$G,7,FALSE)&amp;"健康保険組合")</f>
        <v/>
      </c>
      <c r="D828" s="82" t="str">
        <f t="shared" si="41"/>
        <v/>
      </c>
      <c r="E828" s="103" t="str">
        <f>IF(ISERROR(VLOOKUP(B828,貼り付け用!$S:$V,4,FALSE)),"",VLOOKUP(B828,貼り付け用!$S:$V,4,FALSE))</f>
        <v/>
      </c>
      <c r="F828" s="87" t="e">
        <f>VLOOKUP(E828,'組合情報管理簿（R10927現在）'!$A:$G,7,FALSE)</f>
        <v>#N/A</v>
      </c>
      <c r="G828" s="103" t="str">
        <f>IF(ISERROR(VLOOKUP(F828,'組合情報管理簿（R10927現在）'!$G:$I,3,FALSE)),"",VLOOKUP(F828,'組合情報管理簿（R10927現在）'!$G:$I,3,FALSE))</f>
        <v/>
      </c>
      <c r="H828" s="82" t="str">
        <f t="shared" si="43"/>
        <v/>
      </c>
      <c r="I828" s="99" t="str">
        <f>IF(B828=0,"",IF(ISERROR(VLOOKUP(E828,#REF!,2,FALSE)),"非該当","該当"))</f>
        <v/>
      </c>
      <c r="J828" s="99" t="str">
        <f t="shared" si="42"/>
        <v/>
      </c>
      <c r="K828" s="57">
        <f>①登録用リスト!C803</f>
        <v>0</v>
      </c>
      <c r="L828" s="51" t="e">
        <f>①登録用リスト!D803</f>
        <v>#N/A</v>
      </c>
    </row>
    <row r="829" spans="1:12" ht="17.25" customHeight="1" x14ac:dyDescent="0.15">
      <c r="A829" s="84">
        <v>796</v>
      </c>
      <c r="B829" s="87">
        <f>①登録用リスト!B804</f>
        <v>0</v>
      </c>
      <c r="C829" s="87" t="str">
        <f>IF(ISERROR(VLOOKUP(E829,'組合情報管理簿（R10927現在）'!$A:$G,7,FALSE)),"",VLOOKUP(E829,'組合情報管理簿（R10927現在）'!$A:$G,7,FALSE)&amp;"健康保険組合")</f>
        <v/>
      </c>
      <c r="D829" s="82" t="str">
        <f t="shared" si="41"/>
        <v/>
      </c>
      <c r="E829" s="103" t="str">
        <f>IF(ISERROR(VLOOKUP(B829,貼り付け用!$S:$V,4,FALSE)),"",VLOOKUP(B829,貼り付け用!$S:$V,4,FALSE))</f>
        <v/>
      </c>
      <c r="F829" s="87" t="e">
        <f>VLOOKUP(E829,'組合情報管理簿（R10927現在）'!$A:$G,7,FALSE)</f>
        <v>#N/A</v>
      </c>
      <c r="G829" s="103" t="str">
        <f>IF(ISERROR(VLOOKUP(F829,'組合情報管理簿（R10927現在）'!$G:$I,3,FALSE)),"",VLOOKUP(F829,'組合情報管理簿（R10927現在）'!$G:$I,3,FALSE))</f>
        <v/>
      </c>
      <c r="H829" s="82" t="str">
        <f t="shared" si="43"/>
        <v/>
      </c>
      <c r="I829" s="99" t="str">
        <f>IF(B829=0,"",IF(ISERROR(VLOOKUP(E829,#REF!,2,FALSE)),"非該当","該当"))</f>
        <v/>
      </c>
      <c r="J829" s="99" t="str">
        <f t="shared" si="42"/>
        <v/>
      </c>
      <c r="K829" s="57">
        <f>①登録用リスト!C804</f>
        <v>0</v>
      </c>
      <c r="L829" s="51" t="e">
        <f>①登録用リスト!D804</f>
        <v>#N/A</v>
      </c>
    </row>
    <row r="830" spans="1:12" ht="17.25" customHeight="1" x14ac:dyDescent="0.15">
      <c r="A830" s="84">
        <v>797</v>
      </c>
      <c r="B830" s="87">
        <f>①登録用リスト!B805</f>
        <v>0</v>
      </c>
      <c r="C830" s="87" t="str">
        <f>IF(ISERROR(VLOOKUP(E830,'組合情報管理簿（R10927現在）'!$A:$G,7,FALSE)),"",VLOOKUP(E830,'組合情報管理簿（R10927現在）'!$A:$G,7,FALSE)&amp;"健康保険組合")</f>
        <v/>
      </c>
      <c r="D830" s="82" t="str">
        <f t="shared" si="41"/>
        <v/>
      </c>
      <c r="E830" s="103" t="str">
        <f>IF(ISERROR(VLOOKUP(B830,貼り付け用!$S:$V,4,FALSE)),"",VLOOKUP(B830,貼り付け用!$S:$V,4,FALSE))</f>
        <v/>
      </c>
      <c r="F830" s="87" t="e">
        <f>VLOOKUP(E830,'組合情報管理簿（R10927現在）'!$A:$G,7,FALSE)</f>
        <v>#N/A</v>
      </c>
      <c r="G830" s="103" t="str">
        <f>IF(ISERROR(VLOOKUP(F830,'組合情報管理簿（R10927現在）'!$G:$I,3,FALSE)),"",VLOOKUP(F830,'組合情報管理簿（R10927現在）'!$G:$I,3,FALSE))</f>
        <v/>
      </c>
      <c r="H830" s="82" t="str">
        <f t="shared" si="43"/>
        <v/>
      </c>
      <c r="I830" s="99" t="str">
        <f>IF(B830=0,"",IF(ISERROR(VLOOKUP(E830,#REF!,2,FALSE)),"非該当","該当"))</f>
        <v/>
      </c>
      <c r="J830" s="99" t="str">
        <f t="shared" si="42"/>
        <v/>
      </c>
      <c r="K830" s="57">
        <f>①登録用リスト!C805</f>
        <v>0</v>
      </c>
      <c r="L830" s="51" t="e">
        <f>①登録用リスト!D805</f>
        <v>#N/A</v>
      </c>
    </row>
    <row r="831" spans="1:12" ht="17.25" customHeight="1" x14ac:dyDescent="0.15">
      <c r="A831" s="84">
        <v>798</v>
      </c>
      <c r="B831" s="87">
        <f>①登録用リスト!B806</f>
        <v>0</v>
      </c>
      <c r="C831" s="87" t="str">
        <f>IF(ISERROR(VLOOKUP(E831,'組合情報管理簿（R10927現在）'!$A:$G,7,FALSE)),"",VLOOKUP(E831,'組合情報管理簿（R10927現在）'!$A:$G,7,FALSE)&amp;"健康保険組合")</f>
        <v/>
      </c>
      <c r="D831" s="82" t="str">
        <f t="shared" si="41"/>
        <v/>
      </c>
      <c r="E831" s="103" t="str">
        <f>IF(ISERROR(VLOOKUP(B831,貼り付け用!$S:$V,4,FALSE)),"",VLOOKUP(B831,貼り付け用!$S:$V,4,FALSE))</f>
        <v/>
      </c>
      <c r="F831" s="87" t="e">
        <f>VLOOKUP(E831,'組合情報管理簿（R10927現在）'!$A:$G,7,FALSE)</f>
        <v>#N/A</v>
      </c>
      <c r="G831" s="103" t="str">
        <f>IF(ISERROR(VLOOKUP(F831,'組合情報管理簿（R10927現在）'!$G:$I,3,FALSE)),"",VLOOKUP(F831,'組合情報管理簿（R10927現在）'!$G:$I,3,FALSE))</f>
        <v/>
      </c>
      <c r="H831" s="82" t="str">
        <f t="shared" si="43"/>
        <v/>
      </c>
      <c r="I831" s="99" t="str">
        <f>IF(B831=0,"",IF(ISERROR(VLOOKUP(E831,#REF!,2,FALSE)),"非該当","該当"))</f>
        <v/>
      </c>
      <c r="J831" s="99" t="str">
        <f t="shared" si="42"/>
        <v/>
      </c>
      <c r="K831" s="57">
        <f>①登録用リスト!C806</f>
        <v>0</v>
      </c>
      <c r="L831" s="51" t="e">
        <f>①登録用リスト!D806</f>
        <v>#N/A</v>
      </c>
    </row>
    <row r="832" spans="1:12" ht="17.25" customHeight="1" x14ac:dyDescent="0.15">
      <c r="A832" s="84">
        <v>799</v>
      </c>
      <c r="B832" s="87">
        <f>①登録用リスト!B807</f>
        <v>0</v>
      </c>
      <c r="C832" s="87" t="str">
        <f>IF(ISERROR(VLOOKUP(E832,'組合情報管理簿（R10927現在）'!$A:$G,7,FALSE)),"",VLOOKUP(E832,'組合情報管理簿（R10927現在）'!$A:$G,7,FALSE)&amp;"健康保険組合")</f>
        <v/>
      </c>
      <c r="D832" s="82" t="str">
        <f t="shared" si="41"/>
        <v/>
      </c>
      <c r="E832" s="103" t="str">
        <f>IF(ISERROR(VLOOKUP(B832,貼り付け用!$S:$V,4,FALSE)),"",VLOOKUP(B832,貼り付け用!$S:$V,4,FALSE))</f>
        <v/>
      </c>
      <c r="F832" s="87" t="e">
        <f>VLOOKUP(E832,'組合情報管理簿（R10927現在）'!$A:$G,7,FALSE)</f>
        <v>#N/A</v>
      </c>
      <c r="G832" s="103" t="str">
        <f>IF(ISERROR(VLOOKUP(F832,'組合情報管理簿（R10927現在）'!$G:$I,3,FALSE)),"",VLOOKUP(F832,'組合情報管理簿（R10927現在）'!$G:$I,3,FALSE))</f>
        <v/>
      </c>
      <c r="H832" s="82" t="str">
        <f t="shared" si="43"/>
        <v/>
      </c>
      <c r="I832" s="99" t="str">
        <f>IF(B832=0,"",IF(ISERROR(VLOOKUP(E832,#REF!,2,FALSE)),"非該当","該当"))</f>
        <v/>
      </c>
      <c r="J832" s="99" t="str">
        <f t="shared" si="42"/>
        <v/>
      </c>
      <c r="K832" s="57">
        <f>①登録用リスト!C807</f>
        <v>0</v>
      </c>
      <c r="L832" s="51" t="e">
        <f>①登録用リスト!D807</f>
        <v>#N/A</v>
      </c>
    </row>
    <row r="833" spans="1:12" ht="17.25" customHeight="1" x14ac:dyDescent="0.15">
      <c r="A833" s="84">
        <v>800</v>
      </c>
      <c r="B833" s="87">
        <f>①登録用リスト!B808</f>
        <v>0</v>
      </c>
      <c r="C833" s="87" t="str">
        <f>IF(ISERROR(VLOOKUP(E833,'組合情報管理簿（R10927現在）'!$A:$G,7,FALSE)),"",VLOOKUP(E833,'組合情報管理簿（R10927現在）'!$A:$G,7,FALSE)&amp;"健康保険組合")</f>
        <v/>
      </c>
      <c r="D833" s="82" t="str">
        <f t="shared" si="41"/>
        <v/>
      </c>
      <c r="E833" s="103" t="str">
        <f>IF(ISERROR(VLOOKUP(B833,貼り付け用!$S:$V,4,FALSE)),"",VLOOKUP(B833,貼り付け用!$S:$V,4,FALSE))</f>
        <v/>
      </c>
      <c r="F833" s="87" t="e">
        <f>VLOOKUP(E833,'組合情報管理簿（R10927現在）'!$A:$G,7,FALSE)</f>
        <v>#N/A</v>
      </c>
      <c r="G833" s="103" t="str">
        <f>IF(ISERROR(VLOOKUP(F833,'組合情報管理簿（R10927現在）'!$G:$I,3,FALSE)),"",VLOOKUP(F833,'組合情報管理簿（R10927現在）'!$G:$I,3,FALSE))</f>
        <v/>
      </c>
      <c r="H833" s="82" t="str">
        <f t="shared" si="43"/>
        <v/>
      </c>
      <c r="I833" s="99" t="str">
        <f>IF(B833=0,"",IF(ISERROR(VLOOKUP(E833,#REF!,2,FALSE)),"非該当","該当"))</f>
        <v/>
      </c>
      <c r="J833" s="99" t="str">
        <f t="shared" si="42"/>
        <v/>
      </c>
      <c r="K833" s="57">
        <f>①登録用リスト!C808</f>
        <v>0</v>
      </c>
      <c r="L833" s="51" t="e">
        <f>①登録用リスト!D808</f>
        <v>#N/A</v>
      </c>
    </row>
    <row r="834" spans="1:12" ht="17.25" customHeight="1" x14ac:dyDescent="0.15">
      <c r="A834" s="84">
        <v>801</v>
      </c>
      <c r="B834" s="87">
        <f>①登録用リスト!B809</f>
        <v>0</v>
      </c>
      <c r="C834" s="87" t="str">
        <f>IF(ISERROR(VLOOKUP(E834,'組合情報管理簿（R10927現在）'!$A:$G,7,FALSE)),"",VLOOKUP(E834,'組合情報管理簿（R10927現在）'!$A:$G,7,FALSE)&amp;"健康保険組合")</f>
        <v/>
      </c>
      <c r="D834" s="82" t="str">
        <f t="shared" si="41"/>
        <v/>
      </c>
      <c r="E834" s="103" t="str">
        <f>IF(ISERROR(VLOOKUP(B834,貼り付け用!$S:$V,4,FALSE)),"",VLOOKUP(B834,貼り付け用!$S:$V,4,FALSE))</f>
        <v/>
      </c>
      <c r="F834" s="87" t="e">
        <f>VLOOKUP(E834,'組合情報管理簿（R10927現在）'!$A:$G,7,FALSE)</f>
        <v>#N/A</v>
      </c>
      <c r="G834" s="103" t="str">
        <f>IF(ISERROR(VLOOKUP(F834,'組合情報管理簿（R10927現在）'!$G:$I,3,FALSE)),"",VLOOKUP(F834,'組合情報管理簿（R10927現在）'!$G:$I,3,FALSE))</f>
        <v/>
      </c>
      <c r="H834" s="82" t="str">
        <f t="shared" si="43"/>
        <v/>
      </c>
      <c r="I834" s="99" t="str">
        <f>IF(B834=0,"",IF(ISERROR(VLOOKUP(E834,#REF!,2,FALSE)),"非該当","該当"))</f>
        <v/>
      </c>
      <c r="J834" s="99" t="str">
        <f t="shared" si="42"/>
        <v/>
      </c>
      <c r="K834" s="57">
        <f>①登録用リスト!C809</f>
        <v>0</v>
      </c>
      <c r="L834" s="51" t="e">
        <f>①登録用リスト!D809</f>
        <v>#N/A</v>
      </c>
    </row>
    <row r="835" spans="1:12" ht="17.25" customHeight="1" x14ac:dyDescent="0.15">
      <c r="A835" s="84">
        <v>802</v>
      </c>
      <c r="B835" s="87">
        <f>①登録用リスト!B810</f>
        <v>0</v>
      </c>
      <c r="C835" s="87" t="str">
        <f>IF(ISERROR(VLOOKUP(E835,'組合情報管理簿（R10927現在）'!$A:$G,7,FALSE)),"",VLOOKUP(E835,'組合情報管理簿（R10927現在）'!$A:$G,7,FALSE)&amp;"健康保険組合")</f>
        <v/>
      </c>
      <c r="D835" s="82" t="str">
        <f t="shared" si="41"/>
        <v/>
      </c>
      <c r="E835" s="103" t="str">
        <f>IF(ISERROR(VLOOKUP(B835,貼り付け用!$S:$V,4,FALSE)),"",VLOOKUP(B835,貼り付け用!$S:$V,4,FALSE))</f>
        <v/>
      </c>
      <c r="F835" s="87" t="e">
        <f>VLOOKUP(E835,'組合情報管理簿（R10927現在）'!$A:$G,7,FALSE)</f>
        <v>#N/A</v>
      </c>
      <c r="G835" s="103" t="str">
        <f>IF(ISERROR(VLOOKUP(F835,'組合情報管理簿（R10927現在）'!$G:$I,3,FALSE)),"",VLOOKUP(F835,'組合情報管理簿（R10927現在）'!$G:$I,3,FALSE))</f>
        <v/>
      </c>
      <c r="H835" s="82" t="str">
        <f t="shared" si="43"/>
        <v/>
      </c>
      <c r="I835" s="99" t="str">
        <f>IF(B835=0,"",IF(ISERROR(VLOOKUP(E835,#REF!,2,FALSE)),"非該当","該当"))</f>
        <v/>
      </c>
      <c r="J835" s="99" t="str">
        <f t="shared" si="42"/>
        <v/>
      </c>
      <c r="K835" s="57">
        <f>①登録用リスト!C810</f>
        <v>0</v>
      </c>
      <c r="L835" s="51" t="e">
        <f>①登録用リスト!D810</f>
        <v>#N/A</v>
      </c>
    </row>
    <row r="836" spans="1:12" ht="17.25" customHeight="1" x14ac:dyDescent="0.15">
      <c r="A836" s="84">
        <v>803</v>
      </c>
      <c r="B836" s="87">
        <f>①登録用リスト!B811</f>
        <v>0</v>
      </c>
      <c r="C836" s="87" t="str">
        <f>IF(ISERROR(VLOOKUP(E836,'組合情報管理簿（R10927現在）'!$A:$G,7,FALSE)),"",VLOOKUP(E836,'組合情報管理簿（R10927現在）'!$A:$G,7,FALSE)&amp;"健康保険組合")</f>
        <v/>
      </c>
      <c r="D836" s="82" t="str">
        <f t="shared" si="41"/>
        <v/>
      </c>
      <c r="E836" s="103" t="str">
        <f>IF(ISERROR(VLOOKUP(B836,貼り付け用!$S:$V,4,FALSE)),"",VLOOKUP(B836,貼り付け用!$S:$V,4,FALSE))</f>
        <v/>
      </c>
      <c r="F836" s="87" t="e">
        <f>VLOOKUP(E836,'組合情報管理簿（R10927現在）'!$A:$G,7,FALSE)</f>
        <v>#N/A</v>
      </c>
      <c r="G836" s="103" t="str">
        <f>IF(ISERROR(VLOOKUP(F836,'組合情報管理簿（R10927現在）'!$G:$I,3,FALSE)),"",VLOOKUP(F836,'組合情報管理簿（R10927現在）'!$G:$I,3,FALSE))</f>
        <v/>
      </c>
      <c r="H836" s="82" t="str">
        <f t="shared" si="43"/>
        <v/>
      </c>
      <c r="I836" s="99" t="str">
        <f>IF(B836=0,"",IF(ISERROR(VLOOKUP(E836,#REF!,2,FALSE)),"非該当","該当"))</f>
        <v/>
      </c>
      <c r="J836" s="99" t="str">
        <f t="shared" si="42"/>
        <v/>
      </c>
      <c r="K836" s="57">
        <f>①登録用リスト!C811</f>
        <v>0</v>
      </c>
      <c r="L836" s="51" t="e">
        <f>①登録用リスト!D811</f>
        <v>#N/A</v>
      </c>
    </row>
    <row r="837" spans="1:12" ht="17.25" customHeight="1" x14ac:dyDescent="0.15">
      <c r="A837" s="84">
        <v>804</v>
      </c>
      <c r="B837" s="87">
        <f>①登録用リスト!B812</f>
        <v>0</v>
      </c>
      <c r="C837" s="87" t="str">
        <f>IF(ISERROR(VLOOKUP(E837,'組合情報管理簿（R10927現在）'!$A:$G,7,FALSE)),"",VLOOKUP(E837,'組合情報管理簿（R10927現在）'!$A:$G,7,FALSE)&amp;"健康保険組合")</f>
        <v/>
      </c>
      <c r="D837" s="82" t="str">
        <f t="shared" si="41"/>
        <v/>
      </c>
      <c r="E837" s="103" t="str">
        <f>IF(ISERROR(VLOOKUP(B837,貼り付け用!$S:$V,4,FALSE)),"",VLOOKUP(B837,貼り付け用!$S:$V,4,FALSE))</f>
        <v/>
      </c>
      <c r="F837" s="87" t="e">
        <f>VLOOKUP(E837,'組合情報管理簿（R10927現在）'!$A:$G,7,FALSE)</f>
        <v>#N/A</v>
      </c>
      <c r="G837" s="103" t="str">
        <f>IF(ISERROR(VLOOKUP(F837,'組合情報管理簿（R10927現在）'!$G:$I,3,FALSE)),"",VLOOKUP(F837,'組合情報管理簿（R10927現在）'!$G:$I,3,FALSE))</f>
        <v/>
      </c>
      <c r="H837" s="82" t="str">
        <f t="shared" si="43"/>
        <v/>
      </c>
      <c r="I837" s="99" t="str">
        <f>IF(B837=0,"",IF(ISERROR(VLOOKUP(E837,#REF!,2,FALSE)),"非該当","該当"))</f>
        <v/>
      </c>
      <c r="J837" s="99" t="str">
        <f t="shared" si="42"/>
        <v/>
      </c>
      <c r="K837" s="57">
        <f>①登録用リスト!C812</f>
        <v>0</v>
      </c>
      <c r="L837" s="51" t="e">
        <f>①登録用リスト!D812</f>
        <v>#N/A</v>
      </c>
    </row>
    <row r="838" spans="1:12" ht="17.25" customHeight="1" x14ac:dyDescent="0.15">
      <c r="A838" s="84">
        <v>805</v>
      </c>
      <c r="B838" s="87">
        <f>①登録用リスト!B813</f>
        <v>0</v>
      </c>
      <c r="C838" s="87" t="str">
        <f>IF(ISERROR(VLOOKUP(E838,'組合情報管理簿（R10927現在）'!$A:$G,7,FALSE)),"",VLOOKUP(E838,'組合情報管理簿（R10927現在）'!$A:$G,7,FALSE)&amp;"健康保険組合")</f>
        <v/>
      </c>
      <c r="D838" s="82" t="str">
        <f t="shared" si="41"/>
        <v/>
      </c>
      <c r="E838" s="103" t="str">
        <f>IF(ISERROR(VLOOKUP(B838,貼り付け用!$S:$V,4,FALSE)),"",VLOOKUP(B838,貼り付け用!$S:$V,4,FALSE))</f>
        <v/>
      </c>
      <c r="F838" s="87" t="e">
        <f>VLOOKUP(E838,'組合情報管理簿（R10927現在）'!$A:$G,7,FALSE)</f>
        <v>#N/A</v>
      </c>
      <c r="G838" s="103" t="str">
        <f>IF(ISERROR(VLOOKUP(F838,'組合情報管理簿（R10927現在）'!$G:$I,3,FALSE)),"",VLOOKUP(F838,'組合情報管理簿（R10927現在）'!$G:$I,3,FALSE))</f>
        <v/>
      </c>
      <c r="H838" s="82" t="str">
        <f t="shared" si="43"/>
        <v/>
      </c>
      <c r="I838" s="99" t="str">
        <f>IF(B838=0,"",IF(ISERROR(VLOOKUP(E838,#REF!,2,FALSE)),"非該当","該当"))</f>
        <v/>
      </c>
      <c r="J838" s="99" t="str">
        <f t="shared" si="42"/>
        <v/>
      </c>
      <c r="K838" s="57">
        <f>①登録用リスト!C813</f>
        <v>0</v>
      </c>
      <c r="L838" s="51" t="e">
        <f>①登録用リスト!D813</f>
        <v>#N/A</v>
      </c>
    </row>
    <row r="839" spans="1:12" ht="17.25" customHeight="1" x14ac:dyDescent="0.15">
      <c r="A839" s="84">
        <v>806</v>
      </c>
      <c r="B839" s="87">
        <f>①登録用リスト!B814</f>
        <v>0</v>
      </c>
      <c r="C839" s="87" t="str">
        <f>IF(ISERROR(VLOOKUP(E839,'組合情報管理簿（R10927現在）'!$A:$G,7,FALSE)),"",VLOOKUP(E839,'組合情報管理簿（R10927現在）'!$A:$G,7,FALSE)&amp;"健康保険組合")</f>
        <v/>
      </c>
      <c r="D839" s="82" t="str">
        <f t="shared" si="41"/>
        <v/>
      </c>
      <c r="E839" s="103" t="str">
        <f>IF(ISERROR(VLOOKUP(B839,貼り付け用!$S:$V,4,FALSE)),"",VLOOKUP(B839,貼り付け用!$S:$V,4,FALSE))</f>
        <v/>
      </c>
      <c r="F839" s="87" t="e">
        <f>VLOOKUP(E839,'組合情報管理簿（R10927現在）'!$A:$G,7,FALSE)</f>
        <v>#N/A</v>
      </c>
      <c r="G839" s="103" t="str">
        <f>IF(ISERROR(VLOOKUP(F839,'組合情報管理簿（R10927現在）'!$G:$I,3,FALSE)),"",VLOOKUP(F839,'組合情報管理簿（R10927現在）'!$G:$I,3,FALSE))</f>
        <v/>
      </c>
      <c r="H839" s="82" t="str">
        <f t="shared" si="43"/>
        <v/>
      </c>
      <c r="I839" s="99" t="str">
        <f>IF(B839=0,"",IF(ISERROR(VLOOKUP(E839,#REF!,2,FALSE)),"非該当","該当"))</f>
        <v/>
      </c>
      <c r="J839" s="99" t="str">
        <f t="shared" si="42"/>
        <v/>
      </c>
      <c r="K839" s="57">
        <f>①登録用リスト!C814</f>
        <v>0</v>
      </c>
      <c r="L839" s="51" t="e">
        <f>①登録用リスト!D814</f>
        <v>#N/A</v>
      </c>
    </row>
    <row r="840" spans="1:12" ht="17.25" customHeight="1" x14ac:dyDescent="0.15">
      <c r="A840" s="84">
        <v>807</v>
      </c>
      <c r="B840" s="87">
        <f>①登録用リスト!B815</f>
        <v>0</v>
      </c>
      <c r="C840" s="87" t="str">
        <f>IF(ISERROR(VLOOKUP(E840,'組合情報管理簿（R10927現在）'!$A:$G,7,FALSE)),"",VLOOKUP(E840,'組合情報管理簿（R10927現在）'!$A:$G,7,FALSE)&amp;"健康保険組合")</f>
        <v/>
      </c>
      <c r="D840" s="82" t="str">
        <f t="shared" si="41"/>
        <v/>
      </c>
      <c r="E840" s="103" t="str">
        <f>IF(ISERROR(VLOOKUP(B840,貼り付け用!$S:$V,4,FALSE)),"",VLOOKUP(B840,貼り付け用!$S:$V,4,FALSE))</f>
        <v/>
      </c>
      <c r="F840" s="87" t="e">
        <f>VLOOKUP(E840,'組合情報管理簿（R10927現在）'!$A:$G,7,FALSE)</f>
        <v>#N/A</v>
      </c>
      <c r="G840" s="103" t="str">
        <f>IF(ISERROR(VLOOKUP(F840,'組合情報管理簿（R10927現在）'!$G:$I,3,FALSE)),"",VLOOKUP(F840,'組合情報管理簿（R10927現在）'!$G:$I,3,FALSE))</f>
        <v/>
      </c>
      <c r="H840" s="82" t="str">
        <f t="shared" si="43"/>
        <v/>
      </c>
      <c r="I840" s="99" t="str">
        <f>IF(B840=0,"",IF(ISERROR(VLOOKUP(E840,#REF!,2,FALSE)),"非該当","該当"))</f>
        <v/>
      </c>
      <c r="J840" s="99" t="str">
        <f t="shared" si="42"/>
        <v/>
      </c>
      <c r="K840" s="57">
        <f>①登録用リスト!C815</f>
        <v>0</v>
      </c>
      <c r="L840" s="51" t="e">
        <f>①登録用リスト!D815</f>
        <v>#N/A</v>
      </c>
    </row>
    <row r="841" spans="1:12" ht="17.25" customHeight="1" x14ac:dyDescent="0.15">
      <c r="A841" s="84">
        <v>808</v>
      </c>
      <c r="B841" s="87">
        <f>①登録用リスト!B816</f>
        <v>0</v>
      </c>
      <c r="C841" s="87" t="str">
        <f>IF(ISERROR(VLOOKUP(E841,'組合情報管理簿（R10927現在）'!$A:$G,7,FALSE)),"",VLOOKUP(E841,'組合情報管理簿（R10927現在）'!$A:$G,7,FALSE)&amp;"健康保険組合")</f>
        <v/>
      </c>
      <c r="D841" s="82" t="str">
        <f t="shared" si="41"/>
        <v/>
      </c>
      <c r="E841" s="103" t="str">
        <f>IF(ISERROR(VLOOKUP(B841,貼り付け用!$S:$V,4,FALSE)),"",VLOOKUP(B841,貼り付け用!$S:$V,4,FALSE))</f>
        <v/>
      </c>
      <c r="F841" s="87" t="e">
        <f>VLOOKUP(E841,'組合情報管理簿（R10927現在）'!$A:$G,7,FALSE)</f>
        <v>#N/A</v>
      </c>
      <c r="G841" s="103" t="str">
        <f>IF(ISERROR(VLOOKUP(F841,'組合情報管理簿（R10927現在）'!$G:$I,3,FALSE)),"",VLOOKUP(F841,'組合情報管理簿（R10927現在）'!$G:$I,3,FALSE))</f>
        <v/>
      </c>
      <c r="H841" s="82" t="str">
        <f t="shared" si="43"/>
        <v/>
      </c>
      <c r="I841" s="99" t="str">
        <f>IF(B841=0,"",IF(ISERROR(VLOOKUP(E841,#REF!,2,FALSE)),"非該当","該当"))</f>
        <v/>
      </c>
      <c r="J841" s="99" t="str">
        <f t="shared" si="42"/>
        <v/>
      </c>
      <c r="K841" s="57">
        <f>①登録用リスト!C816</f>
        <v>0</v>
      </c>
      <c r="L841" s="51" t="e">
        <f>①登録用リスト!D816</f>
        <v>#N/A</v>
      </c>
    </row>
    <row r="842" spans="1:12" ht="17.25" customHeight="1" x14ac:dyDescent="0.15">
      <c r="A842" s="84">
        <v>809</v>
      </c>
      <c r="B842" s="87">
        <f>①登録用リスト!B817</f>
        <v>0</v>
      </c>
      <c r="C842" s="87" t="str">
        <f>IF(ISERROR(VLOOKUP(E842,'組合情報管理簿（R10927現在）'!$A:$G,7,FALSE)),"",VLOOKUP(E842,'組合情報管理簿（R10927現在）'!$A:$G,7,FALSE)&amp;"健康保険組合")</f>
        <v/>
      </c>
      <c r="D842" s="82" t="str">
        <f t="shared" si="41"/>
        <v/>
      </c>
      <c r="E842" s="103" t="str">
        <f>IF(ISERROR(VLOOKUP(B842,貼り付け用!$S:$V,4,FALSE)),"",VLOOKUP(B842,貼り付け用!$S:$V,4,FALSE))</f>
        <v/>
      </c>
      <c r="F842" s="87" t="e">
        <f>VLOOKUP(E842,'組合情報管理簿（R10927現在）'!$A:$G,7,FALSE)</f>
        <v>#N/A</v>
      </c>
      <c r="G842" s="103" t="str">
        <f>IF(ISERROR(VLOOKUP(F842,'組合情報管理簿（R10927現在）'!$G:$I,3,FALSE)),"",VLOOKUP(F842,'組合情報管理簿（R10927現在）'!$G:$I,3,FALSE))</f>
        <v/>
      </c>
      <c r="H842" s="82" t="str">
        <f t="shared" si="43"/>
        <v/>
      </c>
      <c r="I842" s="99" t="str">
        <f>IF(B842=0,"",IF(ISERROR(VLOOKUP(E842,#REF!,2,FALSE)),"非該当","該当"))</f>
        <v/>
      </c>
      <c r="J842" s="99" t="str">
        <f t="shared" si="42"/>
        <v/>
      </c>
      <c r="K842" s="57">
        <f>①登録用リスト!C817</f>
        <v>0</v>
      </c>
      <c r="L842" s="51" t="e">
        <f>①登録用リスト!D817</f>
        <v>#N/A</v>
      </c>
    </row>
    <row r="843" spans="1:12" ht="17.25" customHeight="1" x14ac:dyDescent="0.15">
      <c r="A843" s="84">
        <v>810</v>
      </c>
      <c r="B843" s="87">
        <f>①登録用リスト!B818</f>
        <v>0</v>
      </c>
      <c r="C843" s="87" t="str">
        <f>IF(ISERROR(VLOOKUP(E843,'組合情報管理簿（R10927現在）'!$A:$G,7,FALSE)),"",VLOOKUP(E843,'組合情報管理簿（R10927現在）'!$A:$G,7,FALSE)&amp;"健康保険組合")</f>
        <v/>
      </c>
      <c r="D843" s="82" t="str">
        <f t="shared" si="41"/>
        <v/>
      </c>
      <c r="E843" s="103" t="str">
        <f>IF(ISERROR(VLOOKUP(B843,貼り付け用!$S:$V,4,FALSE)),"",VLOOKUP(B843,貼り付け用!$S:$V,4,FALSE))</f>
        <v/>
      </c>
      <c r="F843" s="87" t="e">
        <f>VLOOKUP(E843,'組合情報管理簿（R10927現在）'!$A:$G,7,FALSE)</f>
        <v>#N/A</v>
      </c>
      <c r="G843" s="103" t="str">
        <f>IF(ISERROR(VLOOKUP(F843,'組合情報管理簿（R10927現在）'!$G:$I,3,FALSE)),"",VLOOKUP(F843,'組合情報管理簿（R10927現在）'!$G:$I,3,FALSE))</f>
        <v/>
      </c>
      <c r="H843" s="82" t="str">
        <f t="shared" si="43"/>
        <v/>
      </c>
      <c r="I843" s="99" t="str">
        <f>IF(B843=0,"",IF(ISERROR(VLOOKUP(E843,#REF!,2,FALSE)),"非該当","該当"))</f>
        <v/>
      </c>
      <c r="J843" s="99" t="str">
        <f t="shared" si="42"/>
        <v/>
      </c>
      <c r="K843" s="57">
        <f>①登録用リスト!C818</f>
        <v>0</v>
      </c>
      <c r="L843" s="51" t="e">
        <f>①登録用リスト!D818</f>
        <v>#N/A</v>
      </c>
    </row>
    <row r="844" spans="1:12" ht="17.25" customHeight="1" x14ac:dyDescent="0.15">
      <c r="A844" s="84">
        <v>811</v>
      </c>
      <c r="B844" s="87">
        <f>①登録用リスト!B819</f>
        <v>0</v>
      </c>
      <c r="C844" s="87" t="str">
        <f>IF(ISERROR(VLOOKUP(E844,'組合情報管理簿（R10927現在）'!$A:$G,7,FALSE)),"",VLOOKUP(E844,'組合情報管理簿（R10927現在）'!$A:$G,7,FALSE)&amp;"健康保険組合")</f>
        <v/>
      </c>
      <c r="D844" s="82" t="str">
        <f t="shared" si="41"/>
        <v/>
      </c>
      <c r="E844" s="103" t="str">
        <f>IF(ISERROR(VLOOKUP(B844,貼り付け用!$S:$V,4,FALSE)),"",VLOOKUP(B844,貼り付け用!$S:$V,4,FALSE))</f>
        <v/>
      </c>
      <c r="F844" s="87" t="e">
        <f>VLOOKUP(E844,'組合情報管理簿（R10927現在）'!$A:$G,7,FALSE)</f>
        <v>#N/A</v>
      </c>
      <c r="G844" s="103" t="str">
        <f>IF(ISERROR(VLOOKUP(F844,'組合情報管理簿（R10927現在）'!$G:$I,3,FALSE)),"",VLOOKUP(F844,'組合情報管理簿（R10927現在）'!$G:$I,3,FALSE))</f>
        <v/>
      </c>
      <c r="H844" s="82" t="str">
        <f t="shared" si="43"/>
        <v/>
      </c>
      <c r="I844" s="99" t="str">
        <f>IF(B844=0,"",IF(ISERROR(VLOOKUP(E844,#REF!,2,FALSE)),"非該当","該当"))</f>
        <v/>
      </c>
      <c r="J844" s="99" t="str">
        <f t="shared" si="42"/>
        <v/>
      </c>
      <c r="K844" s="57">
        <f>①登録用リスト!C819</f>
        <v>0</v>
      </c>
      <c r="L844" s="51" t="e">
        <f>①登録用リスト!D819</f>
        <v>#N/A</v>
      </c>
    </row>
    <row r="845" spans="1:12" ht="17.25" customHeight="1" x14ac:dyDescent="0.15">
      <c r="A845" s="84">
        <v>812</v>
      </c>
      <c r="B845" s="87">
        <f>①登録用リスト!B820</f>
        <v>0</v>
      </c>
      <c r="C845" s="87" t="str">
        <f>IF(ISERROR(VLOOKUP(E845,'組合情報管理簿（R10927現在）'!$A:$G,7,FALSE)),"",VLOOKUP(E845,'組合情報管理簿（R10927現在）'!$A:$G,7,FALSE)&amp;"健康保険組合")</f>
        <v/>
      </c>
      <c r="D845" s="82" t="str">
        <f t="shared" si="41"/>
        <v/>
      </c>
      <c r="E845" s="103" t="str">
        <f>IF(ISERROR(VLOOKUP(B845,貼り付け用!$S:$V,4,FALSE)),"",VLOOKUP(B845,貼り付け用!$S:$V,4,FALSE))</f>
        <v/>
      </c>
      <c r="F845" s="87" t="e">
        <f>VLOOKUP(E845,'組合情報管理簿（R10927現在）'!$A:$G,7,FALSE)</f>
        <v>#N/A</v>
      </c>
      <c r="G845" s="103" t="str">
        <f>IF(ISERROR(VLOOKUP(F845,'組合情報管理簿（R10927現在）'!$G:$I,3,FALSE)),"",VLOOKUP(F845,'組合情報管理簿（R10927現在）'!$G:$I,3,FALSE))</f>
        <v/>
      </c>
      <c r="H845" s="82" t="str">
        <f t="shared" si="43"/>
        <v/>
      </c>
      <c r="I845" s="99" t="str">
        <f>IF(B845=0,"",IF(ISERROR(VLOOKUP(E845,#REF!,2,FALSE)),"非該当","該当"))</f>
        <v/>
      </c>
      <c r="J845" s="99" t="str">
        <f t="shared" si="42"/>
        <v/>
      </c>
      <c r="K845" s="57">
        <f>①登録用リスト!C820</f>
        <v>0</v>
      </c>
      <c r="L845" s="51" t="e">
        <f>①登録用リスト!D820</f>
        <v>#N/A</v>
      </c>
    </row>
    <row r="846" spans="1:12" ht="17.25" customHeight="1" x14ac:dyDescent="0.15">
      <c r="A846" s="84">
        <v>813</v>
      </c>
      <c r="B846" s="87">
        <f>①登録用リスト!B821</f>
        <v>0</v>
      </c>
      <c r="C846" s="87" t="str">
        <f>IF(ISERROR(VLOOKUP(E846,'組合情報管理簿（R10927現在）'!$A:$G,7,FALSE)),"",VLOOKUP(E846,'組合情報管理簿（R10927現在）'!$A:$G,7,FALSE)&amp;"健康保険組合")</f>
        <v/>
      </c>
      <c r="D846" s="82" t="str">
        <f t="shared" si="41"/>
        <v/>
      </c>
      <c r="E846" s="103" t="str">
        <f>IF(ISERROR(VLOOKUP(B846,貼り付け用!$S:$V,4,FALSE)),"",VLOOKUP(B846,貼り付け用!$S:$V,4,FALSE))</f>
        <v/>
      </c>
      <c r="F846" s="87" t="e">
        <f>VLOOKUP(E846,'組合情報管理簿（R10927現在）'!$A:$G,7,FALSE)</f>
        <v>#N/A</v>
      </c>
      <c r="G846" s="103" t="str">
        <f>IF(ISERROR(VLOOKUP(F846,'組合情報管理簿（R10927現在）'!$G:$I,3,FALSE)),"",VLOOKUP(F846,'組合情報管理簿（R10927現在）'!$G:$I,3,FALSE))</f>
        <v/>
      </c>
      <c r="H846" s="82" t="str">
        <f t="shared" si="43"/>
        <v/>
      </c>
      <c r="I846" s="99" t="str">
        <f>IF(B846=0,"",IF(ISERROR(VLOOKUP(E846,#REF!,2,FALSE)),"非該当","該当"))</f>
        <v/>
      </c>
      <c r="J846" s="99" t="str">
        <f t="shared" si="42"/>
        <v/>
      </c>
      <c r="K846" s="57">
        <f>①登録用リスト!C821</f>
        <v>0</v>
      </c>
      <c r="L846" s="51" t="e">
        <f>①登録用リスト!D821</f>
        <v>#N/A</v>
      </c>
    </row>
    <row r="847" spans="1:12" ht="17.25" customHeight="1" x14ac:dyDescent="0.15">
      <c r="A847" s="84">
        <v>814</v>
      </c>
      <c r="B847" s="87">
        <f>①登録用リスト!B822</f>
        <v>0</v>
      </c>
      <c r="C847" s="87" t="str">
        <f>IF(ISERROR(VLOOKUP(E847,'組合情報管理簿（R10927現在）'!$A:$G,7,FALSE)),"",VLOOKUP(E847,'組合情報管理簿（R10927現在）'!$A:$G,7,FALSE)&amp;"健康保険組合")</f>
        <v/>
      </c>
      <c r="D847" s="82" t="str">
        <f t="shared" si="41"/>
        <v/>
      </c>
      <c r="E847" s="103" t="str">
        <f>IF(ISERROR(VLOOKUP(B847,貼り付け用!$S:$V,4,FALSE)),"",VLOOKUP(B847,貼り付け用!$S:$V,4,FALSE))</f>
        <v/>
      </c>
      <c r="F847" s="87" t="e">
        <f>VLOOKUP(E847,'組合情報管理簿（R10927現在）'!$A:$G,7,FALSE)</f>
        <v>#N/A</v>
      </c>
      <c r="G847" s="103" t="str">
        <f>IF(ISERROR(VLOOKUP(F847,'組合情報管理簿（R10927現在）'!$G:$I,3,FALSE)),"",VLOOKUP(F847,'組合情報管理簿（R10927現在）'!$G:$I,3,FALSE))</f>
        <v/>
      </c>
      <c r="H847" s="82" t="str">
        <f t="shared" si="43"/>
        <v/>
      </c>
      <c r="I847" s="99" t="str">
        <f>IF(B847=0,"",IF(ISERROR(VLOOKUP(E847,#REF!,2,FALSE)),"非該当","該当"))</f>
        <v/>
      </c>
      <c r="J847" s="99" t="str">
        <f t="shared" si="42"/>
        <v/>
      </c>
      <c r="K847" s="57">
        <f>①登録用リスト!C822</f>
        <v>0</v>
      </c>
      <c r="L847" s="51" t="e">
        <f>①登録用リスト!D822</f>
        <v>#N/A</v>
      </c>
    </row>
    <row r="848" spans="1:12" ht="17.25" customHeight="1" x14ac:dyDescent="0.15">
      <c r="A848" s="84">
        <v>815</v>
      </c>
      <c r="B848" s="87">
        <f>①登録用リスト!B823</f>
        <v>0</v>
      </c>
      <c r="C848" s="87" t="str">
        <f>IF(ISERROR(VLOOKUP(E848,'組合情報管理簿（R10927現在）'!$A:$G,7,FALSE)),"",VLOOKUP(E848,'組合情報管理簿（R10927現在）'!$A:$G,7,FALSE)&amp;"健康保険組合")</f>
        <v/>
      </c>
      <c r="D848" s="82" t="str">
        <f t="shared" si="41"/>
        <v/>
      </c>
      <c r="E848" s="103" t="str">
        <f>IF(ISERROR(VLOOKUP(B848,貼り付け用!$S:$V,4,FALSE)),"",VLOOKUP(B848,貼り付け用!$S:$V,4,FALSE))</f>
        <v/>
      </c>
      <c r="F848" s="87" t="e">
        <f>VLOOKUP(E848,'組合情報管理簿（R10927現在）'!$A:$G,7,FALSE)</f>
        <v>#N/A</v>
      </c>
      <c r="G848" s="103" t="str">
        <f>IF(ISERROR(VLOOKUP(F848,'組合情報管理簿（R10927現在）'!$G:$I,3,FALSE)),"",VLOOKUP(F848,'組合情報管理簿（R10927現在）'!$G:$I,3,FALSE))</f>
        <v/>
      </c>
      <c r="H848" s="82" t="str">
        <f t="shared" si="43"/>
        <v/>
      </c>
      <c r="I848" s="99" t="str">
        <f>IF(B848=0,"",IF(ISERROR(VLOOKUP(E848,#REF!,2,FALSE)),"非該当","該当"))</f>
        <v/>
      </c>
      <c r="J848" s="99" t="str">
        <f t="shared" si="42"/>
        <v/>
      </c>
      <c r="K848" s="57">
        <f>①登録用リスト!C823</f>
        <v>0</v>
      </c>
      <c r="L848" s="51" t="e">
        <f>①登録用リスト!D823</f>
        <v>#N/A</v>
      </c>
    </row>
    <row r="849" spans="1:12" ht="17.25" customHeight="1" x14ac:dyDescent="0.15">
      <c r="A849" s="84">
        <v>816</v>
      </c>
      <c r="B849" s="87">
        <f>①登録用リスト!B824</f>
        <v>0</v>
      </c>
      <c r="C849" s="87" t="str">
        <f>IF(ISERROR(VLOOKUP(E849,'組合情報管理簿（R10927現在）'!$A:$G,7,FALSE)),"",VLOOKUP(E849,'組合情報管理簿（R10927現在）'!$A:$G,7,FALSE)&amp;"健康保険組合")</f>
        <v/>
      </c>
      <c r="D849" s="82" t="str">
        <f t="shared" si="41"/>
        <v/>
      </c>
      <c r="E849" s="103" t="str">
        <f>IF(ISERROR(VLOOKUP(B849,貼り付け用!$S:$V,4,FALSE)),"",VLOOKUP(B849,貼り付け用!$S:$V,4,FALSE))</f>
        <v/>
      </c>
      <c r="F849" s="87" t="e">
        <f>VLOOKUP(E849,'組合情報管理簿（R10927現在）'!$A:$G,7,FALSE)</f>
        <v>#N/A</v>
      </c>
      <c r="G849" s="103" t="str">
        <f>IF(ISERROR(VLOOKUP(F849,'組合情報管理簿（R10927現在）'!$G:$I,3,FALSE)),"",VLOOKUP(F849,'組合情報管理簿（R10927現在）'!$G:$I,3,FALSE))</f>
        <v/>
      </c>
      <c r="H849" s="82" t="str">
        <f t="shared" si="43"/>
        <v/>
      </c>
      <c r="I849" s="99" t="str">
        <f>IF(B849=0,"",IF(ISERROR(VLOOKUP(E849,#REF!,2,FALSE)),"非該当","該当"))</f>
        <v/>
      </c>
      <c r="J849" s="99" t="str">
        <f t="shared" si="42"/>
        <v/>
      </c>
      <c r="K849" s="57">
        <f>①登録用リスト!C824</f>
        <v>0</v>
      </c>
      <c r="L849" s="51" t="e">
        <f>①登録用リスト!D824</f>
        <v>#N/A</v>
      </c>
    </row>
    <row r="850" spans="1:12" ht="17.25" customHeight="1" x14ac:dyDescent="0.15">
      <c r="A850" s="84">
        <v>817</v>
      </c>
      <c r="B850" s="87">
        <f>①登録用リスト!B825</f>
        <v>0</v>
      </c>
      <c r="C850" s="87" t="str">
        <f>IF(ISERROR(VLOOKUP(E850,'組合情報管理簿（R10927現在）'!$A:$G,7,FALSE)),"",VLOOKUP(E850,'組合情報管理簿（R10927現在）'!$A:$G,7,FALSE)&amp;"健康保険組合")</f>
        <v/>
      </c>
      <c r="D850" s="82" t="str">
        <f t="shared" si="41"/>
        <v/>
      </c>
      <c r="E850" s="103" t="str">
        <f>IF(ISERROR(VLOOKUP(B850,貼り付け用!$S:$V,4,FALSE)),"",VLOOKUP(B850,貼り付け用!$S:$V,4,FALSE))</f>
        <v/>
      </c>
      <c r="F850" s="87" t="e">
        <f>VLOOKUP(E850,'組合情報管理簿（R10927現在）'!$A:$G,7,FALSE)</f>
        <v>#N/A</v>
      </c>
      <c r="G850" s="103" t="str">
        <f>IF(ISERROR(VLOOKUP(F850,'組合情報管理簿（R10927現在）'!$G:$I,3,FALSE)),"",VLOOKUP(F850,'組合情報管理簿（R10927現在）'!$G:$I,3,FALSE))</f>
        <v/>
      </c>
      <c r="H850" s="82" t="str">
        <f t="shared" si="43"/>
        <v/>
      </c>
      <c r="I850" s="99" t="str">
        <f>IF(B850=0,"",IF(ISERROR(VLOOKUP(E850,#REF!,2,FALSE)),"非該当","該当"))</f>
        <v/>
      </c>
      <c r="J850" s="99" t="str">
        <f t="shared" si="42"/>
        <v/>
      </c>
      <c r="K850" s="57">
        <f>①登録用リスト!C825</f>
        <v>0</v>
      </c>
      <c r="L850" s="51" t="e">
        <f>①登録用リスト!D825</f>
        <v>#N/A</v>
      </c>
    </row>
    <row r="851" spans="1:12" ht="17.25" customHeight="1" x14ac:dyDescent="0.15">
      <c r="A851" s="84">
        <v>818</v>
      </c>
      <c r="B851" s="87">
        <f>①登録用リスト!B826</f>
        <v>0</v>
      </c>
      <c r="C851" s="87" t="str">
        <f>IF(ISERROR(VLOOKUP(E851,'組合情報管理簿（R10927現在）'!$A:$G,7,FALSE)),"",VLOOKUP(E851,'組合情報管理簿（R10927現在）'!$A:$G,7,FALSE)&amp;"健康保険組合")</f>
        <v/>
      </c>
      <c r="D851" s="82" t="str">
        <f t="shared" si="41"/>
        <v/>
      </c>
      <c r="E851" s="103" t="str">
        <f>IF(ISERROR(VLOOKUP(B851,貼り付け用!$S:$V,4,FALSE)),"",VLOOKUP(B851,貼り付け用!$S:$V,4,FALSE))</f>
        <v/>
      </c>
      <c r="F851" s="87" t="e">
        <f>VLOOKUP(E851,'組合情報管理簿（R10927現在）'!$A:$G,7,FALSE)</f>
        <v>#N/A</v>
      </c>
      <c r="G851" s="103" t="str">
        <f>IF(ISERROR(VLOOKUP(F851,'組合情報管理簿（R10927現在）'!$G:$I,3,FALSE)),"",VLOOKUP(F851,'組合情報管理簿（R10927現在）'!$G:$I,3,FALSE))</f>
        <v/>
      </c>
      <c r="H851" s="82" t="str">
        <f t="shared" si="43"/>
        <v/>
      </c>
      <c r="I851" s="99" t="str">
        <f>IF(B851=0,"",IF(ISERROR(VLOOKUP(E851,#REF!,2,FALSE)),"非該当","該当"))</f>
        <v/>
      </c>
      <c r="J851" s="99" t="str">
        <f t="shared" si="42"/>
        <v/>
      </c>
      <c r="K851" s="57">
        <f>①登録用リスト!C826</f>
        <v>0</v>
      </c>
      <c r="L851" s="51" t="e">
        <f>①登録用リスト!D826</f>
        <v>#N/A</v>
      </c>
    </row>
    <row r="852" spans="1:12" ht="17.25" customHeight="1" x14ac:dyDescent="0.15">
      <c r="A852" s="84">
        <v>819</v>
      </c>
      <c r="B852" s="87">
        <f>①登録用リスト!B827</f>
        <v>0</v>
      </c>
      <c r="C852" s="87" t="str">
        <f>IF(ISERROR(VLOOKUP(E852,'組合情報管理簿（R10927現在）'!$A:$G,7,FALSE)),"",VLOOKUP(E852,'組合情報管理簿（R10927現在）'!$A:$G,7,FALSE)&amp;"健康保険組合")</f>
        <v/>
      </c>
      <c r="D852" s="82" t="str">
        <f t="shared" si="41"/>
        <v/>
      </c>
      <c r="E852" s="103" t="str">
        <f>IF(ISERROR(VLOOKUP(B852,貼り付け用!$S:$V,4,FALSE)),"",VLOOKUP(B852,貼り付け用!$S:$V,4,FALSE))</f>
        <v/>
      </c>
      <c r="F852" s="87" t="e">
        <f>VLOOKUP(E852,'組合情報管理簿（R10927現在）'!$A:$G,7,FALSE)</f>
        <v>#N/A</v>
      </c>
      <c r="G852" s="103" t="str">
        <f>IF(ISERROR(VLOOKUP(F852,'組合情報管理簿（R10927現在）'!$G:$I,3,FALSE)),"",VLOOKUP(F852,'組合情報管理簿（R10927現在）'!$G:$I,3,FALSE))</f>
        <v/>
      </c>
      <c r="H852" s="82" t="str">
        <f t="shared" si="43"/>
        <v/>
      </c>
      <c r="I852" s="99" t="str">
        <f>IF(B852=0,"",IF(ISERROR(VLOOKUP(E852,#REF!,2,FALSE)),"非該当","該当"))</f>
        <v/>
      </c>
      <c r="J852" s="99" t="str">
        <f t="shared" si="42"/>
        <v/>
      </c>
      <c r="K852" s="57">
        <f>①登録用リスト!C827</f>
        <v>0</v>
      </c>
      <c r="L852" s="51" t="e">
        <f>①登録用リスト!D827</f>
        <v>#N/A</v>
      </c>
    </row>
    <row r="853" spans="1:12" ht="17.25" customHeight="1" x14ac:dyDescent="0.15">
      <c r="A853" s="84">
        <v>820</v>
      </c>
      <c r="B853" s="87">
        <f>①登録用リスト!B828</f>
        <v>0</v>
      </c>
      <c r="C853" s="87" t="str">
        <f>IF(ISERROR(VLOOKUP(E853,'組合情報管理簿（R10927現在）'!$A:$G,7,FALSE)),"",VLOOKUP(E853,'組合情報管理簿（R10927現在）'!$A:$G,7,FALSE)&amp;"健康保険組合")</f>
        <v/>
      </c>
      <c r="D853" s="82" t="str">
        <f t="shared" si="41"/>
        <v/>
      </c>
      <c r="E853" s="103" t="str">
        <f>IF(ISERROR(VLOOKUP(B853,貼り付け用!$S:$V,4,FALSE)),"",VLOOKUP(B853,貼り付け用!$S:$V,4,FALSE))</f>
        <v/>
      </c>
      <c r="F853" s="87" t="e">
        <f>VLOOKUP(E853,'組合情報管理簿（R10927現在）'!$A:$G,7,FALSE)</f>
        <v>#N/A</v>
      </c>
      <c r="G853" s="103" t="str">
        <f>IF(ISERROR(VLOOKUP(F853,'組合情報管理簿（R10927現在）'!$G:$I,3,FALSE)),"",VLOOKUP(F853,'組合情報管理簿（R10927現在）'!$G:$I,3,FALSE))</f>
        <v/>
      </c>
      <c r="H853" s="82" t="str">
        <f t="shared" si="43"/>
        <v/>
      </c>
      <c r="I853" s="99" t="str">
        <f>IF(B853=0,"",IF(ISERROR(VLOOKUP(E853,#REF!,2,FALSE)),"非該当","該当"))</f>
        <v/>
      </c>
      <c r="J853" s="99" t="str">
        <f t="shared" si="42"/>
        <v/>
      </c>
      <c r="K853" s="57">
        <f>①登録用リスト!C828</f>
        <v>0</v>
      </c>
      <c r="L853" s="51" t="e">
        <f>①登録用リスト!D828</f>
        <v>#N/A</v>
      </c>
    </row>
    <row r="854" spans="1:12" ht="17.25" customHeight="1" x14ac:dyDescent="0.15">
      <c r="A854" s="84">
        <v>821</v>
      </c>
      <c r="B854" s="87">
        <f>①登録用リスト!B829</f>
        <v>0</v>
      </c>
      <c r="C854" s="87" t="str">
        <f>IF(ISERROR(VLOOKUP(E854,'組合情報管理簿（R10927現在）'!$A:$G,7,FALSE)),"",VLOOKUP(E854,'組合情報管理簿（R10927現在）'!$A:$G,7,FALSE)&amp;"健康保険組合")</f>
        <v/>
      </c>
      <c r="D854" s="82" t="str">
        <f t="shared" si="41"/>
        <v/>
      </c>
      <c r="E854" s="103" t="str">
        <f>IF(ISERROR(VLOOKUP(B854,貼り付け用!$S:$V,4,FALSE)),"",VLOOKUP(B854,貼り付け用!$S:$V,4,FALSE))</f>
        <v/>
      </c>
      <c r="F854" s="87" t="e">
        <f>VLOOKUP(E854,'組合情報管理簿（R10927現在）'!$A:$G,7,FALSE)</f>
        <v>#N/A</v>
      </c>
      <c r="G854" s="103" t="str">
        <f>IF(ISERROR(VLOOKUP(F854,'組合情報管理簿（R10927現在）'!$G:$I,3,FALSE)),"",VLOOKUP(F854,'組合情報管理簿（R10927現在）'!$G:$I,3,FALSE))</f>
        <v/>
      </c>
      <c r="H854" s="82" t="str">
        <f t="shared" si="43"/>
        <v/>
      </c>
      <c r="I854" s="99" t="str">
        <f>IF(B854=0,"",IF(ISERROR(VLOOKUP(E854,#REF!,2,FALSE)),"非該当","該当"))</f>
        <v/>
      </c>
      <c r="J854" s="99" t="str">
        <f t="shared" si="42"/>
        <v/>
      </c>
      <c r="K854" s="57">
        <f>①登録用リスト!C829</f>
        <v>0</v>
      </c>
      <c r="L854" s="51" t="e">
        <f>①登録用リスト!D829</f>
        <v>#N/A</v>
      </c>
    </row>
    <row r="855" spans="1:12" ht="17.25" customHeight="1" x14ac:dyDescent="0.15">
      <c r="A855" s="84">
        <v>822</v>
      </c>
      <c r="B855" s="87">
        <f>①登録用リスト!B830</f>
        <v>0</v>
      </c>
      <c r="C855" s="87" t="str">
        <f>IF(ISERROR(VLOOKUP(E855,'組合情報管理簿（R10927現在）'!$A:$G,7,FALSE)),"",VLOOKUP(E855,'組合情報管理簿（R10927現在）'!$A:$G,7,FALSE)&amp;"健康保険組合")</f>
        <v/>
      </c>
      <c r="D855" s="82" t="str">
        <f t="shared" si="41"/>
        <v/>
      </c>
      <c r="E855" s="103" t="str">
        <f>IF(ISERROR(VLOOKUP(B855,貼り付け用!$S:$V,4,FALSE)),"",VLOOKUP(B855,貼り付け用!$S:$V,4,FALSE))</f>
        <v/>
      </c>
      <c r="F855" s="87" t="e">
        <f>VLOOKUP(E855,'組合情報管理簿（R10927現在）'!$A:$G,7,FALSE)</f>
        <v>#N/A</v>
      </c>
      <c r="G855" s="103" t="str">
        <f>IF(ISERROR(VLOOKUP(F855,'組合情報管理簿（R10927現在）'!$G:$I,3,FALSE)),"",VLOOKUP(F855,'組合情報管理簿（R10927現在）'!$G:$I,3,FALSE))</f>
        <v/>
      </c>
      <c r="H855" s="82" t="str">
        <f t="shared" si="43"/>
        <v/>
      </c>
      <c r="I855" s="99" t="str">
        <f>IF(B855=0,"",IF(ISERROR(VLOOKUP(E855,#REF!,2,FALSE)),"非該当","該当"))</f>
        <v/>
      </c>
      <c r="J855" s="99" t="str">
        <f t="shared" si="42"/>
        <v/>
      </c>
      <c r="K855" s="57">
        <f>①登録用リスト!C830</f>
        <v>0</v>
      </c>
      <c r="L855" s="51" t="e">
        <f>①登録用リスト!D830</f>
        <v>#N/A</v>
      </c>
    </row>
    <row r="856" spans="1:12" ht="17.25" customHeight="1" x14ac:dyDescent="0.15">
      <c r="A856" s="84">
        <v>823</v>
      </c>
      <c r="B856" s="87">
        <f>①登録用リスト!B831</f>
        <v>0</v>
      </c>
      <c r="C856" s="87" t="str">
        <f>IF(ISERROR(VLOOKUP(E856,'組合情報管理簿（R10927現在）'!$A:$G,7,FALSE)),"",VLOOKUP(E856,'組合情報管理簿（R10927現在）'!$A:$G,7,FALSE)&amp;"健康保険組合")</f>
        <v/>
      </c>
      <c r="D856" s="82" t="str">
        <f t="shared" si="41"/>
        <v/>
      </c>
      <c r="E856" s="103" t="str">
        <f>IF(ISERROR(VLOOKUP(B856,貼り付け用!$S:$V,4,FALSE)),"",VLOOKUP(B856,貼り付け用!$S:$V,4,FALSE))</f>
        <v/>
      </c>
      <c r="F856" s="87" t="e">
        <f>VLOOKUP(E856,'組合情報管理簿（R10927現在）'!$A:$G,7,FALSE)</f>
        <v>#N/A</v>
      </c>
      <c r="G856" s="103" t="str">
        <f>IF(ISERROR(VLOOKUP(F856,'組合情報管理簿（R10927現在）'!$G:$I,3,FALSE)),"",VLOOKUP(F856,'組合情報管理簿（R10927現在）'!$G:$I,3,FALSE))</f>
        <v/>
      </c>
      <c r="H856" s="82" t="str">
        <f t="shared" si="43"/>
        <v/>
      </c>
      <c r="I856" s="99" t="str">
        <f>IF(B856=0,"",IF(ISERROR(VLOOKUP(E856,#REF!,2,FALSE)),"非該当","該当"))</f>
        <v/>
      </c>
      <c r="J856" s="99" t="str">
        <f t="shared" si="42"/>
        <v/>
      </c>
      <c r="K856" s="57">
        <f>①登録用リスト!C831</f>
        <v>0</v>
      </c>
      <c r="L856" s="51" t="e">
        <f>①登録用リスト!D831</f>
        <v>#N/A</v>
      </c>
    </row>
    <row r="857" spans="1:12" ht="17.25" customHeight="1" x14ac:dyDescent="0.15">
      <c r="A857" s="84">
        <v>824</v>
      </c>
      <c r="B857" s="87">
        <f>①登録用リスト!B832</f>
        <v>0</v>
      </c>
      <c r="C857" s="87" t="str">
        <f>IF(ISERROR(VLOOKUP(E857,'組合情報管理簿（R10927現在）'!$A:$G,7,FALSE)),"",VLOOKUP(E857,'組合情報管理簿（R10927現在）'!$A:$G,7,FALSE)&amp;"健康保険組合")</f>
        <v/>
      </c>
      <c r="D857" s="82" t="str">
        <f t="shared" si="41"/>
        <v/>
      </c>
      <c r="E857" s="103" t="str">
        <f>IF(ISERROR(VLOOKUP(B857,貼り付け用!$S:$V,4,FALSE)),"",VLOOKUP(B857,貼り付け用!$S:$V,4,FALSE))</f>
        <v/>
      </c>
      <c r="F857" s="87" t="e">
        <f>VLOOKUP(E857,'組合情報管理簿（R10927現在）'!$A:$G,7,FALSE)</f>
        <v>#N/A</v>
      </c>
      <c r="G857" s="103" t="str">
        <f>IF(ISERROR(VLOOKUP(F857,'組合情報管理簿（R10927現在）'!$G:$I,3,FALSE)),"",VLOOKUP(F857,'組合情報管理簿（R10927現在）'!$G:$I,3,FALSE))</f>
        <v/>
      </c>
      <c r="H857" s="82" t="str">
        <f t="shared" si="43"/>
        <v/>
      </c>
      <c r="I857" s="99" t="str">
        <f>IF(B857=0,"",IF(ISERROR(VLOOKUP(E857,#REF!,2,FALSE)),"非該当","該当"))</f>
        <v/>
      </c>
      <c r="J857" s="99" t="str">
        <f t="shared" si="42"/>
        <v/>
      </c>
      <c r="K857" s="57">
        <f>①登録用リスト!C832</f>
        <v>0</v>
      </c>
      <c r="L857" s="51" t="e">
        <f>①登録用リスト!D832</f>
        <v>#N/A</v>
      </c>
    </row>
    <row r="858" spans="1:12" ht="17.25" customHeight="1" x14ac:dyDescent="0.15">
      <c r="A858" s="84">
        <v>825</v>
      </c>
      <c r="B858" s="87">
        <f>①登録用リスト!B833</f>
        <v>0</v>
      </c>
      <c r="C858" s="87" t="str">
        <f>IF(ISERROR(VLOOKUP(E858,'組合情報管理簿（R10927現在）'!$A:$G,7,FALSE)),"",VLOOKUP(E858,'組合情報管理簿（R10927現在）'!$A:$G,7,FALSE)&amp;"健康保険組合")</f>
        <v/>
      </c>
      <c r="D858" s="82" t="str">
        <f t="shared" si="41"/>
        <v/>
      </c>
      <c r="E858" s="103" t="str">
        <f>IF(ISERROR(VLOOKUP(B858,貼り付け用!$S:$V,4,FALSE)),"",VLOOKUP(B858,貼り付け用!$S:$V,4,FALSE))</f>
        <v/>
      </c>
      <c r="F858" s="87" t="e">
        <f>VLOOKUP(E858,'組合情報管理簿（R10927現在）'!$A:$G,7,FALSE)</f>
        <v>#N/A</v>
      </c>
      <c r="G858" s="103" t="str">
        <f>IF(ISERROR(VLOOKUP(F858,'組合情報管理簿（R10927現在）'!$G:$I,3,FALSE)),"",VLOOKUP(F858,'組合情報管理簿（R10927現在）'!$G:$I,3,FALSE))</f>
        <v/>
      </c>
      <c r="H858" s="82" t="str">
        <f t="shared" si="43"/>
        <v/>
      </c>
      <c r="I858" s="99" t="str">
        <f>IF(B858=0,"",IF(ISERROR(VLOOKUP(E858,#REF!,2,FALSE)),"非該当","該当"))</f>
        <v/>
      </c>
      <c r="J858" s="99" t="str">
        <f t="shared" si="42"/>
        <v/>
      </c>
      <c r="K858" s="57">
        <f>①登録用リスト!C833</f>
        <v>0</v>
      </c>
      <c r="L858" s="51" t="e">
        <f>①登録用リスト!D833</f>
        <v>#N/A</v>
      </c>
    </row>
    <row r="859" spans="1:12" ht="17.25" customHeight="1" x14ac:dyDescent="0.15">
      <c r="A859" s="84">
        <v>826</v>
      </c>
      <c r="B859" s="87">
        <f>①登録用リスト!B834</f>
        <v>0</v>
      </c>
      <c r="C859" s="87" t="str">
        <f>IF(ISERROR(VLOOKUP(E859,'組合情報管理簿（R10927現在）'!$A:$G,7,FALSE)),"",VLOOKUP(E859,'組合情報管理簿（R10927現在）'!$A:$G,7,FALSE)&amp;"健康保険組合")</f>
        <v/>
      </c>
      <c r="D859" s="82" t="str">
        <f t="shared" si="41"/>
        <v/>
      </c>
      <c r="E859" s="103" t="str">
        <f>IF(ISERROR(VLOOKUP(B859,貼り付け用!$S:$V,4,FALSE)),"",VLOOKUP(B859,貼り付け用!$S:$V,4,FALSE))</f>
        <v/>
      </c>
      <c r="F859" s="87" t="e">
        <f>VLOOKUP(E859,'組合情報管理簿（R10927現在）'!$A:$G,7,FALSE)</f>
        <v>#N/A</v>
      </c>
      <c r="G859" s="103" t="str">
        <f>IF(ISERROR(VLOOKUP(F859,'組合情報管理簿（R10927現在）'!$G:$I,3,FALSE)),"",VLOOKUP(F859,'組合情報管理簿（R10927現在）'!$G:$I,3,FALSE))</f>
        <v/>
      </c>
      <c r="H859" s="82" t="str">
        <f t="shared" si="43"/>
        <v/>
      </c>
      <c r="I859" s="99" t="str">
        <f>IF(B859=0,"",IF(ISERROR(VLOOKUP(E859,#REF!,2,FALSE)),"非該当","該当"))</f>
        <v/>
      </c>
      <c r="J859" s="99" t="str">
        <f t="shared" si="42"/>
        <v/>
      </c>
      <c r="K859" s="57">
        <f>①登録用リスト!C834</f>
        <v>0</v>
      </c>
      <c r="L859" s="51" t="e">
        <f>①登録用リスト!D834</f>
        <v>#N/A</v>
      </c>
    </row>
    <row r="860" spans="1:12" ht="17.25" customHeight="1" x14ac:dyDescent="0.15">
      <c r="A860" s="84">
        <v>827</v>
      </c>
      <c r="B860" s="87">
        <f>①登録用リスト!B835</f>
        <v>0</v>
      </c>
      <c r="C860" s="87" t="str">
        <f>IF(ISERROR(VLOOKUP(E860,'組合情報管理簿（R10927現在）'!$A:$G,7,FALSE)),"",VLOOKUP(E860,'組合情報管理簿（R10927現在）'!$A:$G,7,FALSE)&amp;"健康保険組合")</f>
        <v/>
      </c>
      <c r="D860" s="82" t="str">
        <f t="shared" si="41"/>
        <v/>
      </c>
      <c r="E860" s="103" t="str">
        <f>IF(ISERROR(VLOOKUP(B860,貼り付け用!$S:$V,4,FALSE)),"",VLOOKUP(B860,貼り付け用!$S:$V,4,FALSE))</f>
        <v/>
      </c>
      <c r="F860" s="87" t="e">
        <f>VLOOKUP(E860,'組合情報管理簿（R10927現在）'!$A:$G,7,FALSE)</f>
        <v>#N/A</v>
      </c>
      <c r="G860" s="103" t="str">
        <f>IF(ISERROR(VLOOKUP(F860,'組合情報管理簿（R10927現在）'!$G:$I,3,FALSE)),"",VLOOKUP(F860,'組合情報管理簿（R10927現在）'!$G:$I,3,FALSE))</f>
        <v/>
      </c>
      <c r="H860" s="82" t="str">
        <f t="shared" si="43"/>
        <v/>
      </c>
      <c r="I860" s="99" t="str">
        <f>IF(B860=0,"",IF(ISERROR(VLOOKUP(E860,#REF!,2,FALSE)),"非該当","該当"))</f>
        <v/>
      </c>
      <c r="J860" s="99" t="str">
        <f t="shared" si="42"/>
        <v/>
      </c>
      <c r="K860" s="57">
        <f>①登録用リスト!C835</f>
        <v>0</v>
      </c>
      <c r="L860" s="51" t="e">
        <f>①登録用リスト!D835</f>
        <v>#N/A</v>
      </c>
    </row>
    <row r="861" spans="1:12" ht="17.25" customHeight="1" x14ac:dyDescent="0.15">
      <c r="A861" s="84">
        <v>828</v>
      </c>
      <c r="B861" s="87">
        <f>①登録用リスト!B836</f>
        <v>0</v>
      </c>
      <c r="C861" s="87" t="str">
        <f>IF(ISERROR(VLOOKUP(E861,'組合情報管理簿（R10927現在）'!$A:$G,7,FALSE)),"",VLOOKUP(E861,'組合情報管理簿（R10927現在）'!$A:$G,7,FALSE)&amp;"健康保険組合")</f>
        <v/>
      </c>
      <c r="D861" s="82" t="str">
        <f t="shared" si="41"/>
        <v/>
      </c>
      <c r="E861" s="103" t="str">
        <f>IF(ISERROR(VLOOKUP(B861,貼り付け用!$S:$V,4,FALSE)),"",VLOOKUP(B861,貼り付け用!$S:$V,4,FALSE))</f>
        <v/>
      </c>
      <c r="F861" s="87" t="e">
        <f>VLOOKUP(E861,'組合情報管理簿（R10927現在）'!$A:$G,7,FALSE)</f>
        <v>#N/A</v>
      </c>
      <c r="G861" s="103" t="str">
        <f>IF(ISERROR(VLOOKUP(F861,'組合情報管理簿（R10927現在）'!$G:$I,3,FALSE)),"",VLOOKUP(F861,'組合情報管理簿（R10927現在）'!$G:$I,3,FALSE))</f>
        <v/>
      </c>
      <c r="H861" s="82" t="str">
        <f t="shared" si="43"/>
        <v/>
      </c>
      <c r="I861" s="99" t="str">
        <f>IF(B861=0,"",IF(ISERROR(VLOOKUP(E861,#REF!,2,FALSE)),"非該当","該当"))</f>
        <v/>
      </c>
      <c r="J861" s="99" t="str">
        <f t="shared" si="42"/>
        <v/>
      </c>
      <c r="K861" s="57">
        <f>①登録用リスト!C836</f>
        <v>0</v>
      </c>
      <c r="L861" s="51" t="e">
        <f>①登録用リスト!D836</f>
        <v>#N/A</v>
      </c>
    </row>
    <row r="862" spans="1:12" ht="17.25" customHeight="1" x14ac:dyDescent="0.15">
      <c r="A862" s="84">
        <v>829</v>
      </c>
      <c r="B862" s="87">
        <f>①登録用リスト!B837</f>
        <v>0</v>
      </c>
      <c r="C862" s="87" t="str">
        <f>IF(ISERROR(VLOOKUP(E862,'組合情報管理簿（R10927現在）'!$A:$G,7,FALSE)),"",VLOOKUP(E862,'組合情報管理簿（R10927現在）'!$A:$G,7,FALSE)&amp;"健康保険組合")</f>
        <v/>
      </c>
      <c r="D862" s="82" t="str">
        <f t="shared" si="41"/>
        <v/>
      </c>
      <c r="E862" s="103" t="str">
        <f>IF(ISERROR(VLOOKUP(B862,貼り付け用!$S:$V,4,FALSE)),"",VLOOKUP(B862,貼り付け用!$S:$V,4,FALSE))</f>
        <v/>
      </c>
      <c r="F862" s="87" t="e">
        <f>VLOOKUP(E862,'組合情報管理簿（R10927現在）'!$A:$G,7,FALSE)</f>
        <v>#N/A</v>
      </c>
      <c r="G862" s="103" t="str">
        <f>IF(ISERROR(VLOOKUP(F862,'組合情報管理簿（R10927現在）'!$G:$I,3,FALSE)),"",VLOOKUP(F862,'組合情報管理簿（R10927現在）'!$G:$I,3,FALSE))</f>
        <v/>
      </c>
      <c r="H862" s="82" t="str">
        <f t="shared" si="43"/>
        <v/>
      </c>
      <c r="I862" s="99" t="str">
        <f>IF(B862=0,"",IF(ISERROR(VLOOKUP(E862,#REF!,2,FALSE)),"非該当","該当"))</f>
        <v/>
      </c>
      <c r="J862" s="99" t="str">
        <f t="shared" si="42"/>
        <v/>
      </c>
      <c r="K862" s="57">
        <f>①登録用リスト!C837</f>
        <v>0</v>
      </c>
      <c r="L862" s="51" t="e">
        <f>①登録用リスト!D837</f>
        <v>#N/A</v>
      </c>
    </row>
    <row r="863" spans="1:12" ht="17.25" customHeight="1" x14ac:dyDescent="0.15">
      <c r="A863" s="84">
        <v>830</v>
      </c>
      <c r="B863" s="87">
        <f>①登録用リスト!B838</f>
        <v>0</v>
      </c>
      <c r="C863" s="87" t="str">
        <f>IF(ISERROR(VLOOKUP(E863,'組合情報管理簿（R10927現在）'!$A:$G,7,FALSE)),"",VLOOKUP(E863,'組合情報管理簿（R10927現在）'!$A:$G,7,FALSE)&amp;"健康保険組合")</f>
        <v/>
      </c>
      <c r="D863" s="82" t="str">
        <f t="shared" si="41"/>
        <v/>
      </c>
      <c r="E863" s="103" t="str">
        <f>IF(ISERROR(VLOOKUP(B863,貼り付け用!$S:$V,4,FALSE)),"",VLOOKUP(B863,貼り付け用!$S:$V,4,FALSE))</f>
        <v/>
      </c>
      <c r="F863" s="87" t="e">
        <f>VLOOKUP(E863,'組合情報管理簿（R10927現在）'!$A:$G,7,FALSE)</f>
        <v>#N/A</v>
      </c>
      <c r="G863" s="103" t="str">
        <f>IF(ISERROR(VLOOKUP(F863,'組合情報管理簿（R10927現在）'!$G:$I,3,FALSE)),"",VLOOKUP(F863,'組合情報管理簿（R10927現在）'!$G:$I,3,FALSE))</f>
        <v/>
      </c>
      <c r="H863" s="82" t="str">
        <f t="shared" si="43"/>
        <v/>
      </c>
      <c r="I863" s="99" t="str">
        <f>IF(B863=0,"",IF(ISERROR(VLOOKUP(E863,#REF!,2,FALSE)),"非該当","該当"))</f>
        <v/>
      </c>
      <c r="J863" s="99" t="str">
        <f t="shared" si="42"/>
        <v/>
      </c>
      <c r="K863" s="57">
        <f>①登録用リスト!C838</f>
        <v>0</v>
      </c>
      <c r="L863" s="51" t="e">
        <f>①登録用リスト!D838</f>
        <v>#N/A</v>
      </c>
    </row>
    <row r="864" spans="1:12" ht="17.25" customHeight="1" x14ac:dyDescent="0.15">
      <c r="A864" s="84">
        <v>831</v>
      </c>
      <c r="B864" s="87">
        <f>①登録用リスト!B839</f>
        <v>0</v>
      </c>
      <c r="C864" s="87" t="str">
        <f>IF(ISERROR(VLOOKUP(E864,'組合情報管理簿（R10927現在）'!$A:$G,7,FALSE)),"",VLOOKUP(E864,'組合情報管理簿（R10927現在）'!$A:$G,7,FALSE)&amp;"健康保険組合")</f>
        <v/>
      </c>
      <c r="D864" s="82" t="str">
        <f t="shared" si="41"/>
        <v/>
      </c>
      <c r="E864" s="103" t="str">
        <f>IF(ISERROR(VLOOKUP(B864,貼り付け用!$S:$V,4,FALSE)),"",VLOOKUP(B864,貼り付け用!$S:$V,4,FALSE))</f>
        <v/>
      </c>
      <c r="F864" s="87" t="e">
        <f>VLOOKUP(E864,'組合情報管理簿（R10927現在）'!$A:$G,7,FALSE)</f>
        <v>#N/A</v>
      </c>
      <c r="G864" s="103" t="str">
        <f>IF(ISERROR(VLOOKUP(F864,'組合情報管理簿（R10927現在）'!$G:$I,3,FALSE)),"",VLOOKUP(F864,'組合情報管理簿（R10927現在）'!$G:$I,3,FALSE))</f>
        <v/>
      </c>
      <c r="H864" s="82" t="str">
        <f t="shared" si="43"/>
        <v/>
      </c>
      <c r="I864" s="99" t="str">
        <f>IF(B864=0,"",IF(ISERROR(VLOOKUP(E864,#REF!,2,FALSE)),"非該当","該当"))</f>
        <v/>
      </c>
      <c r="J864" s="99" t="str">
        <f t="shared" si="42"/>
        <v/>
      </c>
      <c r="K864" s="57">
        <f>①登録用リスト!C839</f>
        <v>0</v>
      </c>
      <c r="L864" s="51" t="e">
        <f>①登録用リスト!D839</f>
        <v>#N/A</v>
      </c>
    </row>
    <row r="865" spans="1:12" ht="17.25" customHeight="1" x14ac:dyDescent="0.15">
      <c r="A865" s="84">
        <v>832</v>
      </c>
      <c r="B865" s="87">
        <f>①登録用リスト!B840</f>
        <v>0</v>
      </c>
      <c r="C865" s="87" t="str">
        <f>IF(ISERROR(VLOOKUP(E865,'組合情報管理簿（R10927現在）'!$A:$G,7,FALSE)),"",VLOOKUP(E865,'組合情報管理簿（R10927現在）'!$A:$G,7,FALSE)&amp;"健康保険組合")</f>
        <v/>
      </c>
      <c r="D865" s="82" t="str">
        <f t="shared" si="41"/>
        <v/>
      </c>
      <c r="E865" s="103" t="str">
        <f>IF(ISERROR(VLOOKUP(B865,貼り付け用!$S:$V,4,FALSE)),"",VLOOKUP(B865,貼り付け用!$S:$V,4,FALSE))</f>
        <v/>
      </c>
      <c r="F865" s="87" t="e">
        <f>VLOOKUP(E865,'組合情報管理簿（R10927現在）'!$A:$G,7,FALSE)</f>
        <v>#N/A</v>
      </c>
      <c r="G865" s="103" t="str">
        <f>IF(ISERROR(VLOOKUP(F865,'組合情報管理簿（R10927現在）'!$G:$I,3,FALSE)),"",VLOOKUP(F865,'組合情報管理簿（R10927現在）'!$G:$I,3,FALSE))</f>
        <v/>
      </c>
      <c r="H865" s="82" t="str">
        <f t="shared" si="43"/>
        <v/>
      </c>
      <c r="I865" s="99" t="str">
        <f>IF(B865=0,"",IF(ISERROR(VLOOKUP(E865,#REF!,2,FALSE)),"非該当","該当"))</f>
        <v/>
      </c>
      <c r="J865" s="99" t="str">
        <f t="shared" si="42"/>
        <v/>
      </c>
      <c r="K865" s="57">
        <f>①登録用リスト!C840</f>
        <v>0</v>
      </c>
      <c r="L865" s="51" t="e">
        <f>①登録用リスト!D840</f>
        <v>#N/A</v>
      </c>
    </row>
    <row r="866" spans="1:12" ht="17.25" customHeight="1" x14ac:dyDescent="0.15">
      <c r="A866" s="84">
        <v>833</v>
      </c>
      <c r="B866" s="87">
        <f>①登録用リスト!B841</f>
        <v>0</v>
      </c>
      <c r="C866" s="87" t="str">
        <f>IF(ISERROR(VLOOKUP(E866,'組合情報管理簿（R10927現在）'!$A:$G,7,FALSE)),"",VLOOKUP(E866,'組合情報管理簿（R10927現在）'!$A:$G,7,FALSE)&amp;"健康保険組合")</f>
        <v/>
      </c>
      <c r="D866" s="82" t="str">
        <f t="shared" ref="D866:D929" si="44">IF(B866=0,"",IF(B866=C866,TRUE,FALSE))</f>
        <v/>
      </c>
      <c r="E866" s="103" t="str">
        <f>IF(ISERROR(VLOOKUP(B866,貼り付け用!$S:$V,4,FALSE)),"",VLOOKUP(B866,貼り付け用!$S:$V,4,FALSE))</f>
        <v/>
      </c>
      <c r="F866" s="87" t="e">
        <f>VLOOKUP(E866,'組合情報管理簿（R10927現在）'!$A:$G,7,FALSE)</f>
        <v>#N/A</v>
      </c>
      <c r="G866" s="103" t="str">
        <f>IF(ISERROR(VLOOKUP(F866,'組合情報管理簿（R10927現在）'!$G:$I,3,FALSE)),"",VLOOKUP(F866,'組合情報管理簿（R10927現在）'!$G:$I,3,FALSE))</f>
        <v/>
      </c>
      <c r="H866" s="82" t="str">
        <f t="shared" si="43"/>
        <v/>
      </c>
      <c r="I866" s="99" t="str">
        <f>IF(B866=0,"",IF(ISERROR(VLOOKUP(E866,#REF!,2,FALSE)),"非該当","該当"))</f>
        <v/>
      </c>
      <c r="J866" s="99" t="str">
        <f t="shared" ref="J866:J929" si="45">IF(B866=0,"",COUNTIF($B$9:$B$1681,B866))</f>
        <v/>
      </c>
      <c r="K866" s="57">
        <f>①登録用リスト!C841</f>
        <v>0</v>
      </c>
      <c r="L866" s="51" t="e">
        <f>①登録用リスト!D841</f>
        <v>#N/A</v>
      </c>
    </row>
    <row r="867" spans="1:12" ht="17.25" customHeight="1" x14ac:dyDescent="0.15">
      <c r="A867" s="84">
        <v>834</v>
      </c>
      <c r="B867" s="87">
        <f>①登録用リスト!B842</f>
        <v>0</v>
      </c>
      <c r="C867" s="87" t="str">
        <f>IF(ISERROR(VLOOKUP(E867,'組合情報管理簿（R10927現在）'!$A:$G,7,FALSE)),"",VLOOKUP(E867,'組合情報管理簿（R10927現在）'!$A:$G,7,FALSE)&amp;"健康保険組合")</f>
        <v/>
      </c>
      <c r="D867" s="82" t="str">
        <f t="shared" si="44"/>
        <v/>
      </c>
      <c r="E867" s="103" t="str">
        <f>IF(ISERROR(VLOOKUP(B867,貼り付け用!$S:$V,4,FALSE)),"",VLOOKUP(B867,貼り付け用!$S:$V,4,FALSE))</f>
        <v/>
      </c>
      <c r="F867" s="87" t="e">
        <f>VLOOKUP(E867,'組合情報管理簿（R10927現在）'!$A:$G,7,FALSE)</f>
        <v>#N/A</v>
      </c>
      <c r="G867" s="103" t="str">
        <f>IF(ISERROR(VLOOKUP(F867,'組合情報管理簿（R10927現在）'!$G:$I,3,FALSE)),"",VLOOKUP(F867,'組合情報管理簿（R10927現在）'!$G:$I,3,FALSE))</f>
        <v/>
      </c>
      <c r="H867" s="82" t="str">
        <f t="shared" ref="H867:H930" si="46">IF(E867="","",IF(E867=G867,TRUE,FALSE))</f>
        <v/>
      </c>
      <c r="I867" s="99" t="str">
        <f>IF(B867=0,"",IF(ISERROR(VLOOKUP(E867,#REF!,2,FALSE)),"非該当","該当"))</f>
        <v/>
      </c>
      <c r="J867" s="99" t="str">
        <f t="shared" si="45"/>
        <v/>
      </c>
      <c r="K867" s="57">
        <f>①登録用リスト!C842</f>
        <v>0</v>
      </c>
      <c r="L867" s="51" t="e">
        <f>①登録用リスト!D842</f>
        <v>#N/A</v>
      </c>
    </row>
    <row r="868" spans="1:12" ht="17.25" customHeight="1" x14ac:dyDescent="0.15">
      <c r="A868" s="84">
        <v>835</v>
      </c>
      <c r="B868" s="87">
        <f>①登録用リスト!B843</f>
        <v>0</v>
      </c>
      <c r="C868" s="87" t="str">
        <f>IF(ISERROR(VLOOKUP(E868,'組合情報管理簿（R10927現在）'!$A:$G,7,FALSE)),"",VLOOKUP(E868,'組合情報管理簿（R10927現在）'!$A:$G,7,FALSE)&amp;"健康保険組合")</f>
        <v/>
      </c>
      <c r="D868" s="82" t="str">
        <f t="shared" si="44"/>
        <v/>
      </c>
      <c r="E868" s="103" t="str">
        <f>IF(ISERROR(VLOOKUP(B868,貼り付け用!$S:$V,4,FALSE)),"",VLOOKUP(B868,貼り付け用!$S:$V,4,FALSE))</f>
        <v/>
      </c>
      <c r="F868" s="87" t="e">
        <f>VLOOKUP(E868,'組合情報管理簿（R10927現在）'!$A:$G,7,FALSE)</f>
        <v>#N/A</v>
      </c>
      <c r="G868" s="103" t="str">
        <f>IF(ISERROR(VLOOKUP(F868,'組合情報管理簿（R10927現在）'!$G:$I,3,FALSE)),"",VLOOKUP(F868,'組合情報管理簿（R10927現在）'!$G:$I,3,FALSE))</f>
        <v/>
      </c>
      <c r="H868" s="82" t="str">
        <f t="shared" si="46"/>
        <v/>
      </c>
      <c r="I868" s="99" t="str">
        <f>IF(B868=0,"",IF(ISERROR(VLOOKUP(E868,#REF!,2,FALSE)),"非該当","該当"))</f>
        <v/>
      </c>
      <c r="J868" s="99" t="str">
        <f t="shared" si="45"/>
        <v/>
      </c>
      <c r="K868" s="57">
        <f>①登録用リスト!C843</f>
        <v>0</v>
      </c>
      <c r="L868" s="51" t="e">
        <f>①登録用リスト!D843</f>
        <v>#N/A</v>
      </c>
    </row>
    <row r="869" spans="1:12" ht="17.25" customHeight="1" x14ac:dyDescent="0.15">
      <c r="A869" s="84">
        <v>836</v>
      </c>
      <c r="B869" s="87">
        <f>①登録用リスト!B844</f>
        <v>0</v>
      </c>
      <c r="C869" s="87" t="str">
        <f>IF(ISERROR(VLOOKUP(E869,'組合情報管理簿（R10927現在）'!$A:$G,7,FALSE)),"",VLOOKUP(E869,'組合情報管理簿（R10927現在）'!$A:$G,7,FALSE)&amp;"健康保険組合")</f>
        <v/>
      </c>
      <c r="D869" s="82" t="str">
        <f t="shared" si="44"/>
        <v/>
      </c>
      <c r="E869" s="103" t="str">
        <f>IF(ISERROR(VLOOKUP(B869,貼り付け用!$S:$V,4,FALSE)),"",VLOOKUP(B869,貼り付け用!$S:$V,4,FALSE))</f>
        <v/>
      </c>
      <c r="F869" s="87" t="e">
        <f>VLOOKUP(E869,'組合情報管理簿（R10927現在）'!$A:$G,7,FALSE)</f>
        <v>#N/A</v>
      </c>
      <c r="G869" s="103" t="str">
        <f>IF(ISERROR(VLOOKUP(F869,'組合情報管理簿（R10927現在）'!$G:$I,3,FALSE)),"",VLOOKUP(F869,'組合情報管理簿（R10927現在）'!$G:$I,3,FALSE))</f>
        <v/>
      </c>
      <c r="H869" s="82" t="str">
        <f t="shared" si="46"/>
        <v/>
      </c>
      <c r="I869" s="99" t="str">
        <f>IF(B869=0,"",IF(ISERROR(VLOOKUP(E869,#REF!,2,FALSE)),"非該当","該当"))</f>
        <v/>
      </c>
      <c r="J869" s="99" t="str">
        <f t="shared" si="45"/>
        <v/>
      </c>
      <c r="K869" s="57">
        <f>①登録用リスト!C844</f>
        <v>0</v>
      </c>
      <c r="L869" s="51" t="e">
        <f>①登録用リスト!D844</f>
        <v>#N/A</v>
      </c>
    </row>
    <row r="870" spans="1:12" ht="17.25" customHeight="1" x14ac:dyDescent="0.15">
      <c r="A870" s="84">
        <v>837</v>
      </c>
      <c r="B870" s="87">
        <f>①登録用リスト!B845</f>
        <v>0</v>
      </c>
      <c r="C870" s="87" t="str">
        <f>IF(ISERROR(VLOOKUP(E870,'組合情報管理簿（R10927現在）'!$A:$G,7,FALSE)),"",VLOOKUP(E870,'組合情報管理簿（R10927現在）'!$A:$G,7,FALSE)&amp;"健康保険組合")</f>
        <v/>
      </c>
      <c r="D870" s="82" t="str">
        <f t="shared" si="44"/>
        <v/>
      </c>
      <c r="E870" s="103" t="str">
        <f>IF(ISERROR(VLOOKUP(B870,貼り付け用!$S:$V,4,FALSE)),"",VLOOKUP(B870,貼り付け用!$S:$V,4,FALSE))</f>
        <v/>
      </c>
      <c r="F870" s="87" t="e">
        <f>VLOOKUP(E870,'組合情報管理簿（R10927現在）'!$A:$G,7,FALSE)</f>
        <v>#N/A</v>
      </c>
      <c r="G870" s="103" t="str">
        <f>IF(ISERROR(VLOOKUP(F870,'組合情報管理簿（R10927現在）'!$G:$I,3,FALSE)),"",VLOOKUP(F870,'組合情報管理簿（R10927現在）'!$G:$I,3,FALSE))</f>
        <v/>
      </c>
      <c r="H870" s="82" t="str">
        <f t="shared" si="46"/>
        <v/>
      </c>
      <c r="I870" s="99" t="str">
        <f>IF(B870=0,"",IF(ISERROR(VLOOKUP(E870,#REF!,2,FALSE)),"非該当","該当"))</f>
        <v/>
      </c>
      <c r="J870" s="99" t="str">
        <f t="shared" si="45"/>
        <v/>
      </c>
      <c r="K870" s="57">
        <f>①登録用リスト!C845</f>
        <v>0</v>
      </c>
      <c r="L870" s="51" t="e">
        <f>①登録用リスト!D845</f>
        <v>#N/A</v>
      </c>
    </row>
    <row r="871" spans="1:12" ht="17.25" customHeight="1" x14ac:dyDescent="0.15">
      <c r="A871" s="84">
        <v>838</v>
      </c>
      <c r="B871" s="87">
        <f>①登録用リスト!B846</f>
        <v>0</v>
      </c>
      <c r="C871" s="87" t="str">
        <f>IF(ISERROR(VLOOKUP(E871,'組合情報管理簿（R10927現在）'!$A:$G,7,FALSE)),"",VLOOKUP(E871,'組合情報管理簿（R10927現在）'!$A:$G,7,FALSE)&amp;"健康保険組合")</f>
        <v/>
      </c>
      <c r="D871" s="82" t="str">
        <f t="shared" si="44"/>
        <v/>
      </c>
      <c r="E871" s="103" t="str">
        <f>IF(ISERROR(VLOOKUP(B871,貼り付け用!$S:$V,4,FALSE)),"",VLOOKUP(B871,貼り付け用!$S:$V,4,FALSE))</f>
        <v/>
      </c>
      <c r="F871" s="87" t="e">
        <f>VLOOKUP(E871,'組合情報管理簿（R10927現在）'!$A:$G,7,FALSE)</f>
        <v>#N/A</v>
      </c>
      <c r="G871" s="103" t="str">
        <f>IF(ISERROR(VLOOKUP(F871,'組合情報管理簿（R10927現在）'!$G:$I,3,FALSE)),"",VLOOKUP(F871,'組合情報管理簿（R10927現在）'!$G:$I,3,FALSE))</f>
        <v/>
      </c>
      <c r="H871" s="82" t="str">
        <f t="shared" si="46"/>
        <v/>
      </c>
      <c r="I871" s="99" t="str">
        <f>IF(B871=0,"",IF(ISERROR(VLOOKUP(E871,#REF!,2,FALSE)),"非該当","該当"))</f>
        <v/>
      </c>
      <c r="J871" s="99" t="str">
        <f t="shared" si="45"/>
        <v/>
      </c>
      <c r="K871" s="57">
        <f>①登録用リスト!C846</f>
        <v>0</v>
      </c>
      <c r="L871" s="51" t="e">
        <f>①登録用リスト!D846</f>
        <v>#N/A</v>
      </c>
    </row>
    <row r="872" spans="1:12" ht="17.25" customHeight="1" x14ac:dyDescent="0.15">
      <c r="A872" s="84">
        <v>839</v>
      </c>
      <c r="B872" s="87">
        <f>①登録用リスト!B847</f>
        <v>0</v>
      </c>
      <c r="C872" s="87" t="str">
        <f>IF(ISERROR(VLOOKUP(E872,'組合情報管理簿（R10927現在）'!$A:$G,7,FALSE)),"",VLOOKUP(E872,'組合情報管理簿（R10927現在）'!$A:$G,7,FALSE)&amp;"健康保険組合")</f>
        <v/>
      </c>
      <c r="D872" s="82" t="str">
        <f t="shared" si="44"/>
        <v/>
      </c>
      <c r="E872" s="103" t="str">
        <f>IF(ISERROR(VLOOKUP(B872,貼り付け用!$S:$V,4,FALSE)),"",VLOOKUP(B872,貼り付け用!$S:$V,4,FALSE))</f>
        <v/>
      </c>
      <c r="F872" s="87" t="e">
        <f>VLOOKUP(E872,'組合情報管理簿（R10927現在）'!$A:$G,7,FALSE)</f>
        <v>#N/A</v>
      </c>
      <c r="G872" s="103" t="str">
        <f>IF(ISERROR(VLOOKUP(F872,'組合情報管理簿（R10927現在）'!$G:$I,3,FALSE)),"",VLOOKUP(F872,'組合情報管理簿（R10927現在）'!$G:$I,3,FALSE))</f>
        <v/>
      </c>
      <c r="H872" s="82" t="str">
        <f t="shared" si="46"/>
        <v/>
      </c>
      <c r="I872" s="99" t="str">
        <f>IF(B872=0,"",IF(ISERROR(VLOOKUP(E872,#REF!,2,FALSE)),"非該当","該当"))</f>
        <v/>
      </c>
      <c r="J872" s="99" t="str">
        <f t="shared" si="45"/>
        <v/>
      </c>
      <c r="K872" s="57">
        <f>①登録用リスト!C847</f>
        <v>0</v>
      </c>
      <c r="L872" s="51" t="e">
        <f>①登録用リスト!D847</f>
        <v>#N/A</v>
      </c>
    </row>
    <row r="873" spans="1:12" ht="17.25" customHeight="1" x14ac:dyDescent="0.15">
      <c r="A873" s="84">
        <v>840</v>
      </c>
      <c r="B873" s="87">
        <f>①登録用リスト!B848</f>
        <v>0</v>
      </c>
      <c r="C873" s="87" t="str">
        <f>IF(ISERROR(VLOOKUP(E873,'組合情報管理簿（R10927現在）'!$A:$G,7,FALSE)),"",VLOOKUP(E873,'組合情報管理簿（R10927現在）'!$A:$G,7,FALSE)&amp;"健康保険組合")</f>
        <v/>
      </c>
      <c r="D873" s="82" t="str">
        <f t="shared" si="44"/>
        <v/>
      </c>
      <c r="E873" s="103" t="str">
        <f>IF(ISERROR(VLOOKUP(B873,貼り付け用!$S:$V,4,FALSE)),"",VLOOKUP(B873,貼り付け用!$S:$V,4,FALSE))</f>
        <v/>
      </c>
      <c r="F873" s="87" t="e">
        <f>VLOOKUP(E873,'組合情報管理簿（R10927現在）'!$A:$G,7,FALSE)</f>
        <v>#N/A</v>
      </c>
      <c r="G873" s="103" t="str">
        <f>IF(ISERROR(VLOOKUP(F873,'組合情報管理簿（R10927現在）'!$G:$I,3,FALSE)),"",VLOOKUP(F873,'組合情報管理簿（R10927現在）'!$G:$I,3,FALSE))</f>
        <v/>
      </c>
      <c r="H873" s="82" t="str">
        <f t="shared" si="46"/>
        <v/>
      </c>
      <c r="I873" s="99" t="str">
        <f>IF(B873=0,"",IF(ISERROR(VLOOKUP(E873,#REF!,2,FALSE)),"非該当","該当"))</f>
        <v/>
      </c>
      <c r="J873" s="99" t="str">
        <f t="shared" si="45"/>
        <v/>
      </c>
      <c r="K873" s="57">
        <f>①登録用リスト!C848</f>
        <v>0</v>
      </c>
      <c r="L873" s="51" t="e">
        <f>①登録用リスト!D848</f>
        <v>#N/A</v>
      </c>
    </row>
    <row r="874" spans="1:12" ht="17.25" customHeight="1" x14ac:dyDescent="0.15">
      <c r="A874" s="84">
        <v>841</v>
      </c>
      <c r="B874" s="87">
        <f>①登録用リスト!B849</f>
        <v>0</v>
      </c>
      <c r="C874" s="87" t="str">
        <f>IF(ISERROR(VLOOKUP(E874,'組合情報管理簿（R10927現在）'!$A:$G,7,FALSE)),"",VLOOKUP(E874,'組合情報管理簿（R10927現在）'!$A:$G,7,FALSE)&amp;"健康保険組合")</f>
        <v/>
      </c>
      <c r="D874" s="82" t="str">
        <f t="shared" si="44"/>
        <v/>
      </c>
      <c r="E874" s="103" t="str">
        <f>IF(ISERROR(VLOOKUP(B874,貼り付け用!$S:$V,4,FALSE)),"",VLOOKUP(B874,貼り付け用!$S:$V,4,FALSE))</f>
        <v/>
      </c>
      <c r="F874" s="87" t="e">
        <f>VLOOKUP(E874,'組合情報管理簿（R10927現在）'!$A:$G,7,FALSE)</f>
        <v>#N/A</v>
      </c>
      <c r="G874" s="103" t="str">
        <f>IF(ISERROR(VLOOKUP(F874,'組合情報管理簿（R10927現在）'!$G:$I,3,FALSE)),"",VLOOKUP(F874,'組合情報管理簿（R10927現在）'!$G:$I,3,FALSE))</f>
        <v/>
      </c>
      <c r="H874" s="82" t="str">
        <f t="shared" si="46"/>
        <v/>
      </c>
      <c r="I874" s="99" t="str">
        <f>IF(B874=0,"",IF(ISERROR(VLOOKUP(E874,#REF!,2,FALSE)),"非該当","該当"))</f>
        <v/>
      </c>
      <c r="J874" s="99" t="str">
        <f t="shared" si="45"/>
        <v/>
      </c>
      <c r="K874" s="57">
        <f>①登録用リスト!C849</f>
        <v>0</v>
      </c>
      <c r="L874" s="51" t="e">
        <f>①登録用リスト!D849</f>
        <v>#N/A</v>
      </c>
    </row>
    <row r="875" spans="1:12" ht="17.25" customHeight="1" x14ac:dyDescent="0.15">
      <c r="A875" s="84">
        <v>842</v>
      </c>
      <c r="B875" s="87">
        <f>①登録用リスト!B850</f>
        <v>0</v>
      </c>
      <c r="C875" s="87" t="str">
        <f>IF(ISERROR(VLOOKUP(E875,'組合情報管理簿（R10927現在）'!$A:$G,7,FALSE)),"",VLOOKUP(E875,'組合情報管理簿（R10927現在）'!$A:$G,7,FALSE)&amp;"健康保険組合")</f>
        <v/>
      </c>
      <c r="D875" s="82" t="str">
        <f t="shared" si="44"/>
        <v/>
      </c>
      <c r="E875" s="103" t="str">
        <f>IF(ISERROR(VLOOKUP(B875,貼り付け用!$S:$V,4,FALSE)),"",VLOOKUP(B875,貼り付け用!$S:$V,4,FALSE))</f>
        <v/>
      </c>
      <c r="F875" s="87" t="e">
        <f>VLOOKUP(E875,'組合情報管理簿（R10927現在）'!$A:$G,7,FALSE)</f>
        <v>#N/A</v>
      </c>
      <c r="G875" s="103" t="str">
        <f>IF(ISERROR(VLOOKUP(F875,'組合情報管理簿（R10927現在）'!$G:$I,3,FALSE)),"",VLOOKUP(F875,'組合情報管理簿（R10927現在）'!$G:$I,3,FALSE))</f>
        <v/>
      </c>
      <c r="H875" s="82" t="str">
        <f t="shared" si="46"/>
        <v/>
      </c>
      <c r="I875" s="99" t="str">
        <f>IF(B875=0,"",IF(ISERROR(VLOOKUP(E875,#REF!,2,FALSE)),"非該当","該当"))</f>
        <v/>
      </c>
      <c r="J875" s="99" t="str">
        <f t="shared" si="45"/>
        <v/>
      </c>
      <c r="K875" s="57">
        <f>①登録用リスト!C850</f>
        <v>0</v>
      </c>
      <c r="L875" s="51" t="e">
        <f>①登録用リスト!D850</f>
        <v>#N/A</v>
      </c>
    </row>
    <row r="876" spans="1:12" ht="17.25" customHeight="1" x14ac:dyDescent="0.15">
      <c r="A876" s="84">
        <v>843</v>
      </c>
      <c r="B876" s="87">
        <f>①登録用リスト!B851</f>
        <v>0</v>
      </c>
      <c r="C876" s="87" t="str">
        <f>IF(ISERROR(VLOOKUP(E876,'組合情報管理簿（R10927現在）'!$A:$G,7,FALSE)),"",VLOOKUP(E876,'組合情報管理簿（R10927現在）'!$A:$G,7,FALSE)&amp;"健康保険組合")</f>
        <v/>
      </c>
      <c r="D876" s="82" t="str">
        <f t="shared" si="44"/>
        <v/>
      </c>
      <c r="E876" s="103" t="str">
        <f>IF(ISERROR(VLOOKUP(B876,貼り付け用!$S:$V,4,FALSE)),"",VLOOKUP(B876,貼り付け用!$S:$V,4,FALSE))</f>
        <v/>
      </c>
      <c r="F876" s="87" t="e">
        <f>VLOOKUP(E876,'組合情報管理簿（R10927現在）'!$A:$G,7,FALSE)</f>
        <v>#N/A</v>
      </c>
      <c r="G876" s="103" t="str">
        <f>IF(ISERROR(VLOOKUP(F876,'組合情報管理簿（R10927現在）'!$G:$I,3,FALSE)),"",VLOOKUP(F876,'組合情報管理簿（R10927現在）'!$G:$I,3,FALSE))</f>
        <v/>
      </c>
      <c r="H876" s="82" t="str">
        <f t="shared" si="46"/>
        <v/>
      </c>
      <c r="I876" s="99" t="str">
        <f>IF(B876=0,"",IF(ISERROR(VLOOKUP(E876,#REF!,2,FALSE)),"非該当","該当"))</f>
        <v/>
      </c>
      <c r="J876" s="99" t="str">
        <f t="shared" si="45"/>
        <v/>
      </c>
      <c r="K876" s="57">
        <f>①登録用リスト!C851</f>
        <v>0</v>
      </c>
      <c r="L876" s="51" t="e">
        <f>①登録用リスト!D851</f>
        <v>#N/A</v>
      </c>
    </row>
    <row r="877" spans="1:12" ht="17.25" customHeight="1" x14ac:dyDescent="0.15">
      <c r="A877" s="84">
        <v>844</v>
      </c>
      <c r="B877" s="87">
        <f>①登録用リスト!B852</f>
        <v>0</v>
      </c>
      <c r="C877" s="87" t="str">
        <f>IF(ISERROR(VLOOKUP(E877,'組合情報管理簿（R10927現在）'!$A:$G,7,FALSE)),"",VLOOKUP(E877,'組合情報管理簿（R10927現在）'!$A:$G,7,FALSE)&amp;"健康保険組合")</f>
        <v/>
      </c>
      <c r="D877" s="82" t="str">
        <f t="shared" si="44"/>
        <v/>
      </c>
      <c r="E877" s="103" t="str">
        <f>IF(ISERROR(VLOOKUP(B877,貼り付け用!$S:$V,4,FALSE)),"",VLOOKUP(B877,貼り付け用!$S:$V,4,FALSE))</f>
        <v/>
      </c>
      <c r="F877" s="87" t="e">
        <f>VLOOKUP(E877,'組合情報管理簿（R10927現在）'!$A:$G,7,FALSE)</f>
        <v>#N/A</v>
      </c>
      <c r="G877" s="103" t="str">
        <f>IF(ISERROR(VLOOKUP(F877,'組合情報管理簿（R10927現在）'!$G:$I,3,FALSE)),"",VLOOKUP(F877,'組合情報管理簿（R10927現在）'!$G:$I,3,FALSE))</f>
        <v/>
      </c>
      <c r="H877" s="82" t="str">
        <f t="shared" si="46"/>
        <v/>
      </c>
      <c r="I877" s="99" t="str">
        <f>IF(B877=0,"",IF(ISERROR(VLOOKUP(E877,#REF!,2,FALSE)),"非該当","該当"))</f>
        <v/>
      </c>
      <c r="J877" s="99" t="str">
        <f t="shared" si="45"/>
        <v/>
      </c>
      <c r="K877" s="57">
        <f>①登録用リスト!C852</f>
        <v>0</v>
      </c>
      <c r="L877" s="51" t="e">
        <f>①登録用リスト!D852</f>
        <v>#N/A</v>
      </c>
    </row>
    <row r="878" spans="1:12" ht="17.25" customHeight="1" x14ac:dyDescent="0.15">
      <c r="A878" s="84">
        <v>845</v>
      </c>
      <c r="B878" s="87">
        <f>①登録用リスト!B853</f>
        <v>0</v>
      </c>
      <c r="C878" s="87" t="str">
        <f>IF(ISERROR(VLOOKUP(E878,'組合情報管理簿（R10927現在）'!$A:$G,7,FALSE)),"",VLOOKUP(E878,'組合情報管理簿（R10927現在）'!$A:$G,7,FALSE)&amp;"健康保険組合")</f>
        <v/>
      </c>
      <c r="D878" s="82" t="str">
        <f t="shared" si="44"/>
        <v/>
      </c>
      <c r="E878" s="103" t="str">
        <f>IF(ISERROR(VLOOKUP(B878,貼り付け用!$S:$V,4,FALSE)),"",VLOOKUP(B878,貼り付け用!$S:$V,4,FALSE))</f>
        <v/>
      </c>
      <c r="F878" s="87" t="e">
        <f>VLOOKUP(E878,'組合情報管理簿（R10927現在）'!$A:$G,7,FALSE)</f>
        <v>#N/A</v>
      </c>
      <c r="G878" s="103" t="str">
        <f>IF(ISERROR(VLOOKUP(F878,'組合情報管理簿（R10927現在）'!$G:$I,3,FALSE)),"",VLOOKUP(F878,'組合情報管理簿（R10927現在）'!$G:$I,3,FALSE))</f>
        <v/>
      </c>
      <c r="H878" s="82" t="str">
        <f t="shared" si="46"/>
        <v/>
      </c>
      <c r="I878" s="99" t="str">
        <f>IF(B878=0,"",IF(ISERROR(VLOOKUP(E878,#REF!,2,FALSE)),"非該当","該当"))</f>
        <v/>
      </c>
      <c r="J878" s="99" t="str">
        <f t="shared" si="45"/>
        <v/>
      </c>
      <c r="K878" s="57">
        <f>①登録用リスト!C853</f>
        <v>0</v>
      </c>
      <c r="L878" s="51" t="e">
        <f>①登録用リスト!D853</f>
        <v>#N/A</v>
      </c>
    </row>
    <row r="879" spans="1:12" ht="17.25" customHeight="1" x14ac:dyDescent="0.15">
      <c r="A879" s="84">
        <v>846</v>
      </c>
      <c r="B879" s="87">
        <f>①登録用リスト!B854</f>
        <v>0</v>
      </c>
      <c r="C879" s="87" t="str">
        <f>IF(ISERROR(VLOOKUP(E879,'組合情報管理簿（R10927現在）'!$A:$G,7,FALSE)),"",VLOOKUP(E879,'組合情報管理簿（R10927現在）'!$A:$G,7,FALSE)&amp;"健康保険組合")</f>
        <v/>
      </c>
      <c r="D879" s="82" t="str">
        <f t="shared" si="44"/>
        <v/>
      </c>
      <c r="E879" s="103" t="str">
        <f>IF(ISERROR(VLOOKUP(B879,貼り付け用!$S:$V,4,FALSE)),"",VLOOKUP(B879,貼り付け用!$S:$V,4,FALSE))</f>
        <v/>
      </c>
      <c r="F879" s="87" t="e">
        <f>VLOOKUP(E879,'組合情報管理簿（R10927現在）'!$A:$G,7,FALSE)</f>
        <v>#N/A</v>
      </c>
      <c r="G879" s="103" t="str">
        <f>IF(ISERROR(VLOOKUP(F879,'組合情報管理簿（R10927現在）'!$G:$I,3,FALSE)),"",VLOOKUP(F879,'組合情報管理簿（R10927現在）'!$G:$I,3,FALSE))</f>
        <v/>
      </c>
      <c r="H879" s="82" t="str">
        <f t="shared" si="46"/>
        <v/>
      </c>
      <c r="I879" s="99" t="str">
        <f>IF(B879=0,"",IF(ISERROR(VLOOKUP(E879,#REF!,2,FALSE)),"非該当","該当"))</f>
        <v/>
      </c>
      <c r="J879" s="99" t="str">
        <f t="shared" si="45"/>
        <v/>
      </c>
      <c r="K879" s="57">
        <f>①登録用リスト!C854</f>
        <v>0</v>
      </c>
      <c r="L879" s="51" t="e">
        <f>①登録用リスト!D854</f>
        <v>#N/A</v>
      </c>
    </row>
    <row r="880" spans="1:12" ht="17.25" customHeight="1" x14ac:dyDescent="0.15">
      <c r="A880" s="84">
        <v>847</v>
      </c>
      <c r="B880" s="87">
        <f>①登録用リスト!B855</f>
        <v>0</v>
      </c>
      <c r="C880" s="87" t="str">
        <f>IF(ISERROR(VLOOKUP(E880,'組合情報管理簿（R10927現在）'!$A:$G,7,FALSE)),"",VLOOKUP(E880,'組合情報管理簿（R10927現在）'!$A:$G,7,FALSE)&amp;"健康保険組合")</f>
        <v/>
      </c>
      <c r="D880" s="82" t="str">
        <f t="shared" si="44"/>
        <v/>
      </c>
      <c r="E880" s="103" t="str">
        <f>IF(ISERROR(VLOOKUP(B880,貼り付け用!$S:$V,4,FALSE)),"",VLOOKUP(B880,貼り付け用!$S:$V,4,FALSE))</f>
        <v/>
      </c>
      <c r="F880" s="87" t="e">
        <f>VLOOKUP(E880,'組合情報管理簿（R10927現在）'!$A:$G,7,FALSE)</f>
        <v>#N/A</v>
      </c>
      <c r="G880" s="103" t="str">
        <f>IF(ISERROR(VLOOKUP(F880,'組合情報管理簿（R10927現在）'!$G:$I,3,FALSE)),"",VLOOKUP(F880,'組合情報管理簿（R10927現在）'!$G:$I,3,FALSE))</f>
        <v/>
      </c>
      <c r="H880" s="82" t="str">
        <f t="shared" si="46"/>
        <v/>
      </c>
      <c r="I880" s="99" t="str">
        <f>IF(B880=0,"",IF(ISERROR(VLOOKUP(E880,#REF!,2,FALSE)),"非該当","該当"))</f>
        <v/>
      </c>
      <c r="J880" s="99" t="str">
        <f t="shared" si="45"/>
        <v/>
      </c>
      <c r="K880" s="57">
        <f>①登録用リスト!C855</f>
        <v>0</v>
      </c>
      <c r="L880" s="51" t="e">
        <f>①登録用リスト!D855</f>
        <v>#N/A</v>
      </c>
    </row>
    <row r="881" spans="1:12" ht="17.25" customHeight="1" x14ac:dyDescent="0.15">
      <c r="A881" s="84">
        <v>848</v>
      </c>
      <c r="B881" s="87">
        <f>①登録用リスト!B856</f>
        <v>0</v>
      </c>
      <c r="C881" s="87" t="str">
        <f>IF(ISERROR(VLOOKUP(E881,'組合情報管理簿（R10927現在）'!$A:$G,7,FALSE)),"",VLOOKUP(E881,'組合情報管理簿（R10927現在）'!$A:$G,7,FALSE)&amp;"健康保険組合")</f>
        <v/>
      </c>
      <c r="D881" s="82" t="str">
        <f t="shared" si="44"/>
        <v/>
      </c>
      <c r="E881" s="103" t="str">
        <f>IF(ISERROR(VLOOKUP(B881,貼り付け用!$S:$V,4,FALSE)),"",VLOOKUP(B881,貼り付け用!$S:$V,4,FALSE))</f>
        <v/>
      </c>
      <c r="F881" s="87" t="e">
        <f>VLOOKUP(E881,'組合情報管理簿（R10927現在）'!$A:$G,7,FALSE)</f>
        <v>#N/A</v>
      </c>
      <c r="G881" s="103" t="str">
        <f>IF(ISERROR(VLOOKUP(F881,'組合情報管理簿（R10927現在）'!$G:$I,3,FALSE)),"",VLOOKUP(F881,'組合情報管理簿（R10927現在）'!$G:$I,3,FALSE))</f>
        <v/>
      </c>
      <c r="H881" s="82" t="str">
        <f t="shared" si="46"/>
        <v/>
      </c>
      <c r="I881" s="99" t="str">
        <f>IF(B881=0,"",IF(ISERROR(VLOOKUP(E881,#REF!,2,FALSE)),"非該当","該当"))</f>
        <v/>
      </c>
      <c r="J881" s="99" t="str">
        <f t="shared" si="45"/>
        <v/>
      </c>
      <c r="K881" s="57">
        <f>①登録用リスト!C856</f>
        <v>0</v>
      </c>
      <c r="L881" s="51" t="e">
        <f>①登録用リスト!D856</f>
        <v>#N/A</v>
      </c>
    </row>
    <row r="882" spans="1:12" ht="17.25" customHeight="1" x14ac:dyDescent="0.15">
      <c r="A882" s="84">
        <v>849</v>
      </c>
      <c r="B882" s="87">
        <f>①登録用リスト!B857</f>
        <v>0</v>
      </c>
      <c r="C882" s="87" t="str">
        <f>IF(ISERROR(VLOOKUP(E882,'組合情報管理簿（R10927現在）'!$A:$G,7,FALSE)),"",VLOOKUP(E882,'組合情報管理簿（R10927現在）'!$A:$G,7,FALSE)&amp;"健康保険組合")</f>
        <v/>
      </c>
      <c r="D882" s="82" t="str">
        <f t="shared" si="44"/>
        <v/>
      </c>
      <c r="E882" s="103" t="str">
        <f>IF(ISERROR(VLOOKUP(B882,貼り付け用!$S:$V,4,FALSE)),"",VLOOKUP(B882,貼り付け用!$S:$V,4,FALSE))</f>
        <v/>
      </c>
      <c r="F882" s="87" t="e">
        <f>VLOOKUP(E882,'組合情報管理簿（R10927現在）'!$A:$G,7,FALSE)</f>
        <v>#N/A</v>
      </c>
      <c r="G882" s="103" t="str">
        <f>IF(ISERROR(VLOOKUP(F882,'組合情報管理簿（R10927現在）'!$G:$I,3,FALSE)),"",VLOOKUP(F882,'組合情報管理簿（R10927現在）'!$G:$I,3,FALSE))</f>
        <v/>
      </c>
      <c r="H882" s="82" t="str">
        <f t="shared" si="46"/>
        <v/>
      </c>
      <c r="I882" s="99" t="str">
        <f>IF(B882=0,"",IF(ISERROR(VLOOKUP(E882,#REF!,2,FALSE)),"非該当","該当"))</f>
        <v/>
      </c>
      <c r="J882" s="99" t="str">
        <f t="shared" si="45"/>
        <v/>
      </c>
      <c r="K882" s="57">
        <f>①登録用リスト!C857</f>
        <v>0</v>
      </c>
      <c r="L882" s="51" t="e">
        <f>①登録用リスト!D857</f>
        <v>#N/A</v>
      </c>
    </row>
    <row r="883" spans="1:12" ht="17.25" customHeight="1" x14ac:dyDescent="0.15">
      <c r="A883" s="84">
        <v>850</v>
      </c>
      <c r="B883" s="87">
        <f>①登録用リスト!B858</f>
        <v>0</v>
      </c>
      <c r="C883" s="87" t="str">
        <f>IF(ISERROR(VLOOKUP(E883,'組合情報管理簿（R10927現在）'!$A:$G,7,FALSE)),"",VLOOKUP(E883,'組合情報管理簿（R10927現在）'!$A:$G,7,FALSE)&amp;"健康保険組合")</f>
        <v/>
      </c>
      <c r="D883" s="82" t="str">
        <f t="shared" si="44"/>
        <v/>
      </c>
      <c r="E883" s="103" t="str">
        <f>IF(ISERROR(VLOOKUP(B883,貼り付け用!$S:$V,4,FALSE)),"",VLOOKUP(B883,貼り付け用!$S:$V,4,FALSE))</f>
        <v/>
      </c>
      <c r="F883" s="87" t="e">
        <f>VLOOKUP(E883,'組合情報管理簿（R10927現在）'!$A:$G,7,FALSE)</f>
        <v>#N/A</v>
      </c>
      <c r="G883" s="103" t="str">
        <f>IF(ISERROR(VLOOKUP(F883,'組合情報管理簿（R10927現在）'!$G:$I,3,FALSE)),"",VLOOKUP(F883,'組合情報管理簿（R10927現在）'!$G:$I,3,FALSE))</f>
        <v/>
      </c>
      <c r="H883" s="82" t="str">
        <f t="shared" si="46"/>
        <v/>
      </c>
      <c r="I883" s="99" t="str">
        <f>IF(B883=0,"",IF(ISERROR(VLOOKUP(E883,#REF!,2,FALSE)),"非該当","該当"))</f>
        <v/>
      </c>
      <c r="J883" s="99" t="str">
        <f t="shared" si="45"/>
        <v/>
      </c>
      <c r="K883" s="57">
        <f>①登録用リスト!C858</f>
        <v>0</v>
      </c>
      <c r="L883" s="51" t="e">
        <f>①登録用リスト!D858</f>
        <v>#N/A</v>
      </c>
    </row>
    <row r="884" spans="1:12" ht="17.25" customHeight="1" x14ac:dyDescent="0.15">
      <c r="A884" s="84">
        <v>851</v>
      </c>
      <c r="B884" s="87">
        <f>①登録用リスト!B859</f>
        <v>0</v>
      </c>
      <c r="C884" s="87" t="str">
        <f>IF(ISERROR(VLOOKUP(E884,'組合情報管理簿（R10927現在）'!$A:$G,7,FALSE)),"",VLOOKUP(E884,'組合情報管理簿（R10927現在）'!$A:$G,7,FALSE)&amp;"健康保険組合")</f>
        <v/>
      </c>
      <c r="D884" s="82" t="str">
        <f t="shared" si="44"/>
        <v/>
      </c>
      <c r="E884" s="103" t="str">
        <f>IF(ISERROR(VLOOKUP(B884,貼り付け用!$S:$V,4,FALSE)),"",VLOOKUP(B884,貼り付け用!$S:$V,4,FALSE))</f>
        <v/>
      </c>
      <c r="F884" s="87" t="e">
        <f>VLOOKUP(E884,'組合情報管理簿（R10927現在）'!$A:$G,7,FALSE)</f>
        <v>#N/A</v>
      </c>
      <c r="G884" s="103" t="str">
        <f>IF(ISERROR(VLOOKUP(F884,'組合情報管理簿（R10927現在）'!$G:$I,3,FALSE)),"",VLOOKUP(F884,'組合情報管理簿（R10927現在）'!$G:$I,3,FALSE))</f>
        <v/>
      </c>
      <c r="H884" s="82" t="str">
        <f t="shared" si="46"/>
        <v/>
      </c>
      <c r="I884" s="99" t="str">
        <f>IF(B884=0,"",IF(ISERROR(VLOOKUP(E884,#REF!,2,FALSE)),"非該当","該当"))</f>
        <v/>
      </c>
      <c r="J884" s="99" t="str">
        <f t="shared" si="45"/>
        <v/>
      </c>
      <c r="K884" s="57">
        <f>①登録用リスト!C859</f>
        <v>0</v>
      </c>
      <c r="L884" s="51" t="e">
        <f>①登録用リスト!D859</f>
        <v>#N/A</v>
      </c>
    </row>
    <row r="885" spans="1:12" ht="17.25" customHeight="1" x14ac:dyDescent="0.15">
      <c r="A885" s="84">
        <v>852</v>
      </c>
      <c r="B885" s="87">
        <f>①登録用リスト!B860</f>
        <v>0</v>
      </c>
      <c r="C885" s="87" t="str">
        <f>IF(ISERROR(VLOOKUP(E885,'組合情報管理簿（R10927現在）'!$A:$G,7,FALSE)),"",VLOOKUP(E885,'組合情報管理簿（R10927現在）'!$A:$G,7,FALSE)&amp;"健康保険組合")</f>
        <v/>
      </c>
      <c r="D885" s="82" t="str">
        <f t="shared" si="44"/>
        <v/>
      </c>
      <c r="E885" s="103" t="str">
        <f>IF(ISERROR(VLOOKUP(B885,貼り付け用!$S:$V,4,FALSE)),"",VLOOKUP(B885,貼り付け用!$S:$V,4,FALSE))</f>
        <v/>
      </c>
      <c r="F885" s="87" t="e">
        <f>VLOOKUP(E885,'組合情報管理簿（R10927現在）'!$A:$G,7,FALSE)</f>
        <v>#N/A</v>
      </c>
      <c r="G885" s="103" t="str">
        <f>IF(ISERROR(VLOOKUP(F885,'組合情報管理簿（R10927現在）'!$G:$I,3,FALSE)),"",VLOOKUP(F885,'組合情報管理簿（R10927現在）'!$G:$I,3,FALSE))</f>
        <v/>
      </c>
      <c r="H885" s="82" t="str">
        <f t="shared" si="46"/>
        <v/>
      </c>
      <c r="I885" s="99" t="str">
        <f>IF(B885=0,"",IF(ISERROR(VLOOKUP(E885,#REF!,2,FALSE)),"非該当","該当"))</f>
        <v/>
      </c>
      <c r="J885" s="99" t="str">
        <f t="shared" si="45"/>
        <v/>
      </c>
      <c r="K885" s="57">
        <f>①登録用リスト!C860</f>
        <v>0</v>
      </c>
      <c r="L885" s="51" t="e">
        <f>①登録用リスト!D860</f>
        <v>#N/A</v>
      </c>
    </row>
    <row r="886" spans="1:12" ht="17.25" customHeight="1" x14ac:dyDescent="0.15">
      <c r="A886" s="84">
        <v>853</v>
      </c>
      <c r="B886" s="87">
        <f>①登録用リスト!B861</f>
        <v>0</v>
      </c>
      <c r="C886" s="87" t="str">
        <f>IF(ISERROR(VLOOKUP(E886,'組合情報管理簿（R10927現在）'!$A:$G,7,FALSE)),"",VLOOKUP(E886,'組合情報管理簿（R10927現在）'!$A:$G,7,FALSE)&amp;"健康保険組合")</f>
        <v/>
      </c>
      <c r="D886" s="82" t="str">
        <f t="shared" si="44"/>
        <v/>
      </c>
      <c r="E886" s="103" t="str">
        <f>IF(ISERROR(VLOOKUP(B886,貼り付け用!$S:$V,4,FALSE)),"",VLOOKUP(B886,貼り付け用!$S:$V,4,FALSE))</f>
        <v/>
      </c>
      <c r="F886" s="87" t="e">
        <f>VLOOKUP(E886,'組合情報管理簿（R10927現在）'!$A:$G,7,FALSE)</f>
        <v>#N/A</v>
      </c>
      <c r="G886" s="103" t="str">
        <f>IF(ISERROR(VLOOKUP(F886,'組合情報管理簿（R10927現在）'!$G:$I,3,FALSE)),"",VLOOKUP(F886,'組合情報管理簿（R10927現在）'!$G:$I,3,FALSE))</f>
        <v/>
      </c>
      <c r="H886" s="82" t="str">
        <f t="shared" si="46"/>
        <v/>
      </c>
      <c r="I886" s="99" t="str">
        <f>IF(B886=0,"",IF(ISERROR(VLOOKUP(E886,#REF!,2,FALSE)),"非該当","該当"))</f>
        <v/>
      </c>
      <c r="J886" s="99" t="str">
        <f t="shared" si="45"/>
        <v/>
      </c>
      <c r="K886" s="57">
        <f>①登録用リスト!C861</f>
        <v>0</v>
      </c>
      <c r="L886" s="51" t="e">
        <f>①登録用リスト!D861</f>
        <v>#N/A</v>
      </c>
    </row>
    <row r="887" spans="1:12" ht="17.25" customHeight="1" x14ac:dyDescent="0.15">
      <c r="A887" s="84">
        <v>854</v>
      </c>
      <c r="B887" s="87">
        <f>①登録用リスト!B862</f>
        <v>0</v>
      </c>
      <c r="C887" s="87" t="str">
        <f>IF(ISERROR(VLOOKUP(E887,'組合情報管理簿（R10927現在）'!$A:$G,7,FALSE)),"",VLOOKUP(E887,'組合情報管理簿（R10927現在）'!$A:$G,7,FALSE)&amp;"健康保険組合")</f>
        <v/>
      </c>
      <c r="D887" s="82" t="str">
        <f t="shared" si="44"/>
        <v/>
      </c>
      <c r="E887" s="103" t="str">
        <f>IF(ISERROR(VLOOKUP(B887,貼り付け用!$S:$V,4,FALSE)),"",VLOOKUP(B887,貼り付け用!$S:$V,4,FALSE))</f>
        <v/>
      </c>
      <c r="F887" s="87" t="e">
        <f>VLOOKUP(E887,'組合情報管理簿（R10927現在）'!$A:$G,7,FALSE)</f>
        <v>#N/A</v>
      </c>
      <c r="G887" s="103" t="str">
        <f>IF(ISERROR(VLOOKUP(F887,'組合情報管理簿（R10927現在）'!$G:$I,3,FALSE)),"",VLOOKUP(F887,'組合情報管理簿（R10927現在）'!$G:$I,3,FALSE))</f>
        <v/>
      </c>
      <c r="H887" s="82" t="str">
        <f t="shared" si="46"/>
        <v/>
      </c>
      <c r="I887" s="99" t="str">
        <f>IF(B887=0,"",IF(ISERROR(VLOOKUP(E887,#REF!,2,FALSE)),"非該当","該当"))</f>
        <v/>
      </c>
      <c r="J887" s="99" t="str">
        <f t="shared" si="45"/>
        <v/>
      </c>
      <c r="K887" s="57">
        <f>①登録用リスト!C862</f>
        <v>0</v>
      </c>
      <c r="L887" s="51" t="e">
        <f>①登録用リスト!D862</f>
        <v>#N/A</v>
      </c>
    </row>
    <row r="888" spans="1:12" ht="17.25" customHeight="1" x14ac:dyDescent="0.15">
      <c r="A888" s="84">
        <v>855</v>
      </c>
      <c r="B888" s="87">
        <f>①登録用リスト!B863</f>
        <v>0</v>
      </c>
      <c r="C888" s="87" t="str">
        <f>IF(ISERROR(VLOOKUP(E888,'組合情報管理簿（R10927現在）'!$A:$G,7,FALSE)),"",VLOOKUP(E888,'組合情報管理簿（R10927現在）'!$A:$G,7,FALSE)&amp;"健康保険組合")</f>
        <v/>
      </c>
      <c r="D888" s="82" t="str">
        <f t="shared" si="44"/>
        <v/>
      </c>
      <c r="E888" s="103" t="str">
        <f>IF(ISERROR(VLOOKUP(B888,貼り付け用!$S:$V,4,FALSE)),"",VLOOKUP(B888,貼り付け用!$S:$V,4,FALSE))</f>
        <v/>
      </c>
      <c r="F888" s="87" t="e">
        <f>VLOOKUP(E888,'組合情報管理簿（R10927現在）'!$A:$G,7,FALSE)</f>
        <v>#N/A</v>
      </c>
      <c r="G888" s="103" t="str">
        <f>IF(ISERROR(VLOOKUP(F888,'組合情報管理簿（R10927現在）'!$G:$I,3,FALSE)),"",VLOOKUP(F888,'組合情報管理簿（R10927現在）'!$G:$I,3,FALSE))</f>
        <v/>
      </c>
      <c r="H888" s="82" t="str">
        <f t="shared" si="46"/>
        <v/>
      </c>
      <c r="I888" s="99" t="str">
        <f>IF(B888=0,"",IF(ISERROR(VLOOKUP(E888,#REF!,2,FALSE)),"非該当","該当"))</f>
        <v/>
      </c>
      <c r="J888" s="99" t="str">
        <f t="shared" si="45"/>
        <v/>
      </c>
      <c r="K888" s="57">
        <f>①登録用リスト!C863</f>
        <v>0</v>
      </c>
      <c r="L888" s="51" t="e">
        <f>①登録用リスト!D863</f>
        <v>#N/A</v>
      </c>
    </row>
    <row r="889" spans="1:12" ht="17.25" customHeight="1" x14ac:dyDescent="0.15">
      <c r="A889" s="84">
        <v>856</v>
      </c>
      <c r="B889" s="87">
        <f>①登録用リスト!B864</f>
        <v>0</v>
      </c>
      <c r="C889" s="87" t="str">
        <f>IF(ISERROR(VLOOKUP(E889,'組合情報管理簿（R10927現在）'!$A:$G,7,FALSE)),"",VLOOKUP(E889,'組合情報管理簿（R10927現在）'!$A:$G,7,FALSE)&amp;"健康保険組合")</f>
        <v/>
      </c>
      <c r="D889" s="82" t="str">
        <f t="shared" si="44"/>
        <v/>
      </c>
      <c r="E889" s="103" t="str">
        <f>IF(ISERROR(VLOOKUP(B889,貼り付け用!$S:$V,4,FALSE)),"",VLOOKUP(B889,貼り付け用!$S:$V,4,FALSE))</f>
        <v/>
      </c>
      <c r="F889" s="87" t="e">
        <f>VLOOKUP(E889,'組合情報管理簿（R10927現在）'!$A:$G,7,FALSE)</f>
        <v>#N/A</v>
      </c>
      <c r="G889" s="103" t="str">
        <f>IF(ISERROR(VLOOKUP(F889,'組合情報管理簿（R10927現在）'!$G:$I,3,FALSE)),"",VLOOKUP(F889,'組合情報管理簿（R10927現在）'!$G:$I,3,FALSE))</f>
        <v/>
      </c>
      <c r="H889" s="82" t="str">
        <f t="shared" si="46"/>
        <v/>
      </c>
      <c r="I889" s="99" t="str">
        <f>IF(B889=0,"",IF(ISERROR(VLOOKUP(E889,#REF!,2,FALSE)),"非該当","該当"))</f>
        <v/>
      </c>
      <c r="J889" s="99" t="str">
        <f t="shared" si="45"/>
        <v/>
      </c>
      <c r="K889" s="57">
        <f>①登録用リスト!C864</f>
        <v>0</v>
      </c>
      <c r="L889" s="51" t="e">
        <f>①登録用リスト!D864</f>
        <v>#N/A</v>
      </c>
    </row>
    <row r="890" spans="1:12" ht="17.25" customHeight="1" x14ac:dyDescent="0.15">
      <c r="A890" s="84">
        <v>857</v>
      </c>
      <c r="B890" s="87">
        <f>①登録用リスト!B865</f>
        <v>0</v>
      </c>
      <c r="C890" s="87" t="str">
        <f>IF(ISERROR(VLOOKUP(E890,'組合情報管理簿（R10927現在）'!$A:$G,7,FALSE)),"",VLOOKUP(E890,'組合情報管理簿（R10927現在）'!$A:$G,7,FALSE)&amp;"健康保険組合")</f>
        <v/>
      </c>
      <c r="D890" s="82" t="str">
        <f t="shared" si="44"/>
        <v/>
      </c>
      <c r="E890" s="103" t="str">
        <f>IF(ISERROR(VLOOKUP(B890,貼り付け用!$S:$V,4,FALSE)),"",VLOOKUP(B890,貼り付け用!$S:$V,4,FALSE))</f>
        <v/>
      </c>
      <c r="F890" s="87" t="e">
        <f>VLOOKUP(E890,'組合情報管理簿（R10927現在）'!$A:$G,7,FALSE)</f>
        <v>#N/A</v>
      </c>
      <c r="G890" s="103" t="str">
        <f>IF(ISERROR(VLOOKUP(F890,'組合情報管理簿（R10927現在）'!$G:$I,3,FALSE)),"",VLOOKUP(F890,'組合情報管理簿（R10927現在）'!$G:$I,3,FALSE))</f>
        <v/>
      </c>
      <c r="H890" s="82" t="str">
        <f t="shared" si="46"/>
        <v/>
      </c>
      <c r="I890" s="99" t="str">
        <f>IF(B890=0,"",IF(ISERROR(VLOOKUP(E890,#REF!,2,FALSE)),"非該当","該当"))</f>
        <v/>
      </c>
      <c r="J890" s="99" t="str">
        <f t="shared" si="45"/>
        <v/>
      </c>
      <c r="K890" s="57">
        <f>①登録用リスト!C865</f>
        <v>0</v>
      </c>
      <c r="L890" s="51" t="e">
        <f>①登録用リスト!D865</f>
        <v>#N/A</v>
      </c>
    </row>
    <row r="891" spans="1:12" ht="17.25" customHeight="1" x14ac:dyDescent="0.15">
      <c r="A891" s="84">
        <v>858</v>
      </c>
      <c r="B891" s="87">
        <f>①登録用リスト!B866</f>
        <v>0</v>
      </c>
      <c r="C891" s="87" t="str">
        <f>IF(ISERROR(VLOOKUP(E891,'組合情報管理簿（R10927現在）'!$A:$G,7,FALSE)),"",VLOOKUP(E891,'組合情報管理簿（R10927現在）'!$A:$G,7,FALSE)&amp;"健康保険組合")</f>
        <v/>
      </c>
      <c r="D891" s="82" t="str">
        <f t="shared" si="44"/>
        <v/>
      </c>
      <c r="E891" s="103" t="str">
        <f>IF(ISERROR(VLOOKUP(B891,貼り付け用!$S:$V,4,FALSE)),"",VLOOKUP(B891,貼り付け用!$S:$V,4,FALSE))</f>
        <v/>
      </c>
      <c r="F891" s="87" t="e">
        <f>VLOOKUP(E891,'組合情報管理簿（R10927現在）'!$A:$G,7,FALSE)</f>
        <v>#N/A</v>
      </c>
      <c r="G891" s="103" t="str">
        <f>IF(ISERROR(VLOOKUP(F891,'組合情報管理簿（R10927現在）'!$G:$I,3,FALSE)),"",VLOOKUP(F891,'組合情報管理簿（R10927現在）'!$G:$I,3,FALSE))</f>
        <v/>
      </c>
      <c r="H891" s="82" t="str">
        <f t="shared" si="46"/>
        <v/>
      </c>
      <c r="I891" s="99" t="str">
        <f>IF(B891=0,"",IF(ISERROR(VLOOKUP(E891,#REF!,2,FALSE)),"非該当","該当"))</f>
        <v/>
      </c>
      <c r="J891" s="99" t="str">
        <f t="shared" si="45"/>
        <v/>
      </c>
      <c r="K891" s="57">
        <f>①登録用リスト!C866</f>
        <v>0</v>
      </c>
      <c r="L891" s="51" t="e">
        <f>①登録用リスト!D866</f>
        <v>#N/A</v>
      </c>
    </row>
    <row r="892" spans="1:12" ht="17.25" customHeight="1" x14ac:dyDescent="0.15">
      <c r="A892" s="84">
        <v>859</v>
      </c>
      <c r="B892" s="87">
        <f>①登録用リスト!B867</f>
        <v>0</v>
      </c>
      <c r="C892" s="87" t="str">
        <f>IF(ISERROR(VLOOKUP(E892,'組合情報管理簿（R10927現在）'!$A:$G,7,FALSE)),"",VLOOKUP(E892,'組合情報管理簿（R10927現在）'!$A:$G,7,FALSE)&amp;"健康保険組合")</f>
        <v/>
      </c>
      <c r="D892" s="82" t="str">
        <f t="shared" si="44"/>
        <v/>
      </c>
      <c r="E892" s="103" t="str">
        <f>IF(ISERROR(VLOOKUP(B892,貼り付け用!$S:$V,4,FALSE)),"",VLOOKUP(B892,貼り付け用!$S:$V,4,FALSE))</f>
        <v/>
      </c>
      <c r="F892" s="87" t="e">
        <f>VLOOKUP(E892,'組合情報管理簿（R10927現在）'!$A:$G,7,FALSE)</f>
        <v>#N/A</v>
      </c>
      <c r="G892" s="103" t="str">
        <f>IF(ISERROR(VLOOKUP(F892,'組合情報管理簿（R10927現在）'!$G:$I,3,FALSE)),"",VLOOKUP(F892,'組合情報管理簿（R10927現在）'!$G:$I,3,FALSE))</f>
        <v/>
      </c>
      <c r="H892" s="82" t="str">
        <f t="shared" si="46"/>
        <v/>
      </c>
      <c r="I892" s="99" t="str">
        <f>IF(B892=0,"",IF(ISERROR(VLOOKUP(E892,#REF!,2,FALSE)),"非該当","該当"))</f>
        <v/>
      </c>
      <c r="J892" s="99" t="str">
        <f t="shared" si="45"/>
        <v/>
      </c>
      <c r="K892" s="57">
        <f>①登録用リスト!C867</f>
        <v>0</v>
      </c>
      <c r="L892" s="51" t="e">
        <f>①登録用リスト!D867</f>
        <v>#N/A</v>
      </c>
    </row>
    <row r="893" spans="1:12" ht="17.25" customHeight="1" x14ac:dyDescent="0.15">
      <c r="A893" s="84">
        <v>860</v>
      </c>
      <c r="B893" s="87">
        <f>①登録用リスト!B868</f>
        <v>0</v>
      </c>
      <c r="C893" s="87" t="str">
        <f>IF(ISERROR(VLOOKUP(E893,'組合情報管理簿（R10927現在）'!$A:$G,7,FALSE)),"",VLOOKUP(E893,'組合情報管理簿（R10927現在）'!$A:$G,7,FALSE)&amp;"健康保険組合")</f>
        <v/>
      </c>
      <c r="D893" s="82" t="str">
        <f t="shared" si="44"/>
        <v/>
      </c>
      <c r="E893" s="103" t="str">
        <f>IF(ISERROR(VLOOKUP(B893,貼り付け用!$S:$V,4,FALSE)),"",VLOOKUP(B893,貼り付け用!$S:$V,4,FALSE))</f>
        <v/>
      </c>
      <c r="F893" s="87" t="e">
        <f>VLOOKUP(E893,'組合情報管理簿（R10927現在）'!$A:$G,7,FALSE)</f>
        <v>#N/A</v>
      </c>
      <c r="G893" s="103" t="str">
        <f>IF(ISERROR(VLOOKUP(F893,'組合情報管理簿（R10927現在）'!$G:$I,3,FALSE)),"",VLOOKUP(F893,'組合情報管理簿（R10927現在）'!$G:$I,3,FALSE))</f>
        <v/>
      </c>
      <c r="H893" s="82" t="str">
        <f t="shared" si="46"/>
        <v/>
      </c>
      <c r="I893" s="99" t="str">
        <f>IF(B893=0,"",IF(ISERROR(VLOOKUP(E893,#REF!,2,FALSE)),"非該当","該当"))</f>
        <v/>
      </c>
      <c r="J893" s="99" t="str">
        <f t="shared" si="45"/>
        <v/>
      </c>
      <c r="K893" s="57">
        <f>①登録用リスト!C868</f>
        <v>0</v>
      </c>
      <c r="L893" s="51" t="e">
        <f>①登録用リスト!D868</f>
        <v>#N/A</v>
      </c>
    </row>
    <row r="894" spans="1:12" ht="17.25" customHeight="1" x14ac:dyDescent="0.15">
      <c r="A894" s="84">
        <v>861</v>
      </c>
      <c r="B894" s="87">
        <f>①登録用リスト!B869</f>
        <v>0</v>
      </c>
      <c r="C894" s="87" t="str">
        <f>IF(ISERROR(VLOOKUP(E894,'組合情報管理簿（R10927現在）'!$A:$G,7,FALSE)),"",VLOOKUP(E894,'組合情報管理簿（R10927現在）'!$A:$G,7,FALSE)&amp;"健康保険組合")</f>
        <v/>
      </c>
      <c r="D894" s="82" t="str">
        <f t="shared" si="44"/>
        <v/>
      </c>
      <c r="E894" s="103" t="str">
        <f>IF(ISERROR(VLOOKUP(B894,貼り付け用!$S:$V,4,FALSE)),"",VLOOKUP(B894,貼り付け用!$S:$V,4,FALSE))</f>
        <v/>
      </c>
      <c r="F894" s="87" t="e">
        <f>VLOOKUP(E894,'組合情報管理簿（R10927現在）'!$A:$G,7,FALSE)</f>
        <v>#N/A</v>
      </c>
      <c r="G894" s="103" t="str">
        <f>IF(ISERROR(VLOOKUP(F894,'組合情報管理簿（R10927現在）'!$G:$I,3,FALSE)),"",VLOOKUP(F894,'組合情報管理簿（R10927現在）'!$G:$I,3,FALSE))</f>
        <v/>
      </c>
      <c r="H894" s="82" t="str">
        <f t="shared" si="46"/>
        <v/>
      </c>
      <c r="I894" s="99" t="str">
        <f>IF(B894=0,"",IF(ISERROR(VLOOKUP(E894,#REF!,2,FALSE)),"非該当","該当"))</f>
        <v/>
      </c>
      <c r="J894" s="99" t="str">
        <f t="shared" si="45"/>
        <v/>
      </c>
      <c r="K894" s="57">
        <f>①登録用リスト!C869</f>
        <v>0</v>
      </c>
      <c r="L894" s="51" t="e">
        <f>①登録用リスト!D869</f>
        <v>#N/A</v>
      </c>
    </row>
    <row r="895" spans="1:12" ht="17.25" customHeight="1" x14ac:dyDescent="0.15">
      <c r="A895" s="84">
        <v>862</v>
      </c>
      <c r="B895" s="87">
        <f>①登録用リスト!B870</f>
        <v>0</v>
      </c>
      <c r="C895" s="87" t="str">
        <f>IF(ISERROR(VLOOKUP(E895,'組合情報管理簿（R10927現在）'!$A:$G,7,FALSE)),"",VLOOKUP(E895,'組合情報管理簿（R10927現在）'!$A:$G,7,FALSE)&amp;"健康保険組合")</f>
        <v/>
      </c>
      <c r="D895" s="82" t="str">
        <f t="shared" si="44"/>
        <v/>
      </c>
      <c r="E895" s="103" t="str">
        <f>IF(ISERROR(VLOOKUP(B895,貼り付け用!$S:$V,4,FALSE)),"",VLOOKUP(B895,貼り付け用!$S:$V,4,FALSE))</f>
        <v/>
      </c>
      <c r="F895" s="87" t="e">
        <f>VLOOKUP(E895,'組合情報管理簿（R10927現在）'!$A:$G,7,FALSE)</f>
        <v>#N/A</v>
      </c>
      <c r="G895" s="103" t="str">
        <f>IF(ISERROR(VLOOKUP(F895,'組合情報管理簿（R10927現在）'!$G:$I,3,FALSE)),"",VLOOKUP(F895,'組合情報管理簿（R10927現在）'!$G:$I,3,FALSE))</f>
        <v/>
      </c>
      <c r="H895" s="82" t="str">
        <f t="shared" si="46"/>
        <v/>
      </c>
      <c r="I895" s="99" t="str">
        <f>IF(B895=0,"",IF(ISERROR(VLOOKUP(E895,#REF!,2,FALSE)),"非該当","該当"))</f>
        <v/>
      </c>
      <c r="J895" s="99" t="str">
        <f t="shared" si="45"/>
        <v/>
      </c>
      <c r="K895" s="57">
        <f>①登録用リスト!C870</f>
        <v>0</v>
      </c>
      <c r="L895" s="51" t="e">
        <f>①登録用リスト!D870</f>
        <v>#N/A</v>
      </c>
    </row>
    <row r="896" spans="1:12" ht="17.25" customHeight="1" x14ac:dyDescent="0.15">
      <c r="A896" s="84">
        <v>863</v>
      </c>
      <c r="B896" s="87">
        <f>①登録用リスト!B871</f>
        <v>0</v>
      </c>
      <c r="C896" s="87" t="str">
        <f>IF(ISERROR(VLOOKUP(E896,'組合情報管理簿（R10927現在）'!$A:$G,7,FALSE)),"",VLOOKUP(E896,'組合情報管理簿（R10927現在）'!$A:$G,7,FALSE)&amp;"健康保険組合")</f>
        <v/>
      </c>
      <c r="D896" s="82" t="str">
        <f t="shared" si="44"/>
        <v/>
      </c>
      <c r="E896" s="103" t="str">
        <f>IF(ISERROR(VLOOKUP(B896,貼り付け用!$S:$V,4,FALSE)),"",VLOOKUP(B896,貼り付け用!$S:$V,4,FALSE))</f>
        <v/>
      </c>
      <c r="F896" s="87" t="e">
        <f>VLOOKUP(E896,'組合情報管理簿（R10927現在）'!$A:$G,7,FALSE)</f>
        <v>#N/A</v>
      </c>
      <c r="G896" s="103" t="str">
        <f>IF(ISERROR(VLOOKUP(F896,'組合情報管理簿（R10927現在）'!$G:$I,3,FALSE)),"",VLOOKUP(F896,'組合情報管理簿（R10927現在）'!$G:$I,3,FALSE))</f>
        <v/>
      </c>
      <c r="H896" s="82" t="str">
        <f t="shared" si="46"/>
        <v/>
      </c>
      <c r="I896" s="99" t="str">
        <f>IF(B896=0,"",IF(ISERROR(VLOOKUP(E896,#REF!,2,FALSE)),"非該当","該当"))</f>
        <v/>
      </c>
      <c r="J896" s="99" t="str">
        <f t="shared" si="45"/>
        <v/>
      </c>
      <c r="K896" s="57">
        <f>①登録用リスト!C871</f>
        <v>0</v>
      </c>
      <c r="L896" s="51" t="e">
        <f>①登録用リスト!D871</f>
        <v>#N/A</v>
      </c>
    </row>
    <row r="897" spans="1:12" ht="17.25" customHeight="1" x14ac:dyDescent="0.15">
      <c r="A897" s="84">
        <v>864</v>
      </c>
      <c r="B897" s="87">
        <f>①登録用リスト!B872</f>
        <v>0</v>
      </c>
      <c r="C897" s="87" t="str">
        <f>IF(ISERROR(VLOOKUP(E897,'組合情報管理簿（R10927現在）'!$A:$G,7,FALSE)),"",VLOOKUP(E897,'組合情報管理簿（R10927現在）'!$A:$G,7,FALSE)&amp;"健康保険組合")</f>
        <v/>
      </c>
      <c r="D897" s="82" t="str">
        <f t="shared" si="44"/>
        <v/>
      </c>
      <c r="E897" s="103" t="str">
        <f>IF(ISERROR(VLOOKUP(B897,貼り付け用!$S:$V,4,FALSE)),"",VLOOKUP(B897,貼り付け用!$S:$V,4,FALSE))</f>
        <v/>
      </c>
      <c r="F897" s="87" t="e">
        <f>VLOOKUP(E897,'組合情報管理簿（R10927現在）'!$A:$G,7,FALSE)</f>
        <v>#N/A</v>
      </c>
      <c r="G897" s="103" t="str">
        <f>IF(ISERROR(VLOOKUP(F897,'組合情報管理簿（R10927現在）'!$G:$I,3,FALSE)),"",VLOOKUP(F897,'組合情報管理簿（R10927現在）'!$G:$I,3,FALSE))</f>
        <v/>
      </c>
      <c r="H897" s="82" t="str">
        <f t="shared" si="46"/>
        <v/>
      </c>
      <c r="I897" s="99" t="str">
        <f>IF(B897=0,"",IF(ISERROR(VLOOKUP(E897,#REF!,2,FALSE)),"非該当","該当"))</f>
        <v/>
      </c>
      <c r="J897" s="99" t="str">
        <f t="shared" si="45"/>
        <v/>
      </c>
      <c r="K897" s="57">
        <f>①登録用リスト!C872</f>
        <v>0</v>
      </c>
      <c r="L897" s="51" t="e">
        <f>①登録用リスト!D872</f>
        <v>#N/A</v>
      </c>
    </row>
    <row r="898" spans="1:12" ht="17.25" customHeight="1" x14ac:dyDescent="0.15">
      <c r="A898" s="84">
        <v>865</v>
      </c>
      <c r="B898" s="87">
        <f>①登録用リスト!B873</f>
        <v>0</v>
      </c>
      <c r="C898" s="87" t="str">
        <f>IF(ISERROR(VLOOKUP(E898,'組合情報管理簿（R10927現在）'!$A:$G,7,FALSE)),"",VLOOKUP(E898,'組合情報管理簿（R10927現在）'!$A:$G,7,FALSE)&amp;"健康保険組合")</f>
        <v/>
      </c>
      <c r="D898" s="82" t="str">
        <f t="shared" si="44"/>
        <v/>
      </c>
      <c r="E898" s="103" t="str">
        <f>IF(ISERROR(VLOOKUP(B898,貼り付け用!$S:$V,4,FALSE)),"",VLOOKUP(B898,貼り付け用!$S:$V,4,FALSE))</f>
        <v/>
      </c>
      <c r="F898" s="87" t="e">
        <f>VLOOKUP(E898,'組合情報管理簿（R10927現在）'!$A:$G,7,FALSE)</f>
        <v>#N/A</v>
      </c>
      <c r="G898" s="103" t="str">
        <f>IF(ISERROR(VLOOKUP(F898,'組合情報管理簿（R10927現在）'!$G:$I,3,FALSE)),"",VLOOKUP(F898,'組合情報管理簿（R10927現在）'!$G:$I,3,FALSE))</f>
        <v/>
      </c>
      <c r="H898" s="82" t="str">
        <f t="shared" si="46"/>
        <v/>
      </c>
      <c r="I898" s="99" t="str">
        <f>IF(B898=0,"",IF(ISERROR(VLOOKUP(E898,#REF!,2,FALSE)),"非該当","該当"))</f>
        <v/>
      </c>
      <c r="J898" s="99" t="str">
        <f t="shared" si="45"/>
        <v/>
      </c>
      <c r="K898" s="57">
        <f>①登録用リスト!C873</f>
        <v>0</v>
      </c>
      <c r="L898" s="51" t="e">
        <f>①登録用リスト!D873</f>
        <v>#N/A</v>
      </c>
    </row>
    <row r="899" spans="1:12" ht="17.25" customHeight="1" x14ac:dyDescent="0.15">
      <c r="A899" s="84">
        <v>866</v>
      </c>
      <c r="B899" s="87">
        <f>①登録用リスト!B874</f>
        <v>0</v>
      </c>
      <c r="C899" s="87" t="str">
        <f>IF(ISERROR(VLOOKUP(E899,'組合情報管理簿（R10927現在）'!$A:$G,7,FALSE)),"",VLOOKUP(E899,'組合情報管理簿（R10927現在）'!$A:$G,7,FALSE)&amp;"健康保険組合")</f>
        <v/>
      </c>
      <c r="D899" s="82" t="str">
        <f t="shared" si="44"/>
        <v/>
      </c>
      <c r="E899" s="103" t="str">
        <f>IF(ISERROR(VLOOKUP(B899,貼り付け用!$S:$V,4,FALSE)),"",VLOOKUP(B899,貼り付け用!$S:$V,4,FALSE))</f>
        <v/>
      </c>
      <c r="F899" s="87" t="e">
        <f>VLOOKUP(E899,'組合情報管理簿（R10927現在）'!$A:$G,7,FALSE)</f>
        <v>#N/A</v>
      </c>
      <c r="G899" s="103" t="str">
        <f>IF(ISERROR(VLOOKUP(F899,'組合情報管理簿（R10927現在）'!$G:$I,3,FALSE)),"",VLOOKUP(F899,'組合情報管理簿（R10927現在）'!$G:$I,3,FALSE))</f>
        <v/>
      </c>
      <c r="H899" s="82" t="str">
        <f t="shared" si="46"/>
        <v/>
      </c>
      <c r="I899" s="99" t="str">
        <f>IF(B899=0,"",IF(ISERROR(VLOOKUP(E899,#REF!,2,FALSE)),"非該当","該当"))</f>
        <v/>
      </c>
      <c r="J899" s="99" t="str">
        <f t="shared" si="45"/>
        <v/>
      </c>
      <c r="K899" s="57">
        <f>①登録用リスト!C874</f>
        <v>0</v>
      </c>
      <c r="L899" s="51" t="e">
        <f>①登録用リスト!D874</f>
        <v>#N/A</v>
      </c>
    </row>
    <row r="900" spans="1:12" ht="17.25" customHeight="1" x14ac:dyDescent="0.15">
      <c r="A900" s="84">
        <v>867</v>
      </c>
      <c r="B900" s="87">
        <f>①登録用リスト!B875</f>
        <v>0</v>
      </c>
      <c r="C900" s="87" t="str">
        <f>IF(ISERROR(VLOOKUP(E900,'組合情報管理簿（R10927現在）'!$A:$G,7,FALSE)),"",VLOOKUP(E900,'組合情報管理簿（R10927現在）'!$A:$G,7,FALSE)&amp;"健康保険組合")</f>
        <v/>
      </c>
      <c r="D900" s="82" t="str">
        <f t="shared" si="44"/>
        <v/>
      </c>
      <c r="E900" s="103" t="str">
        <f>IF(ISERROR(VLOOKUP(B900,貼り付け用!$S:$V,4,FALSE)),"",VLOOKUP(B900,貼り付け用!$S:$V,4,FALSE))</f>
        <v/>
      </c>
      <c r="F900" s="87" t="e">
        <f>VLOOKUP(E900,'組合情報管理簿（R10927現在）'!$A:$G,7,FALSE)</f>
        <v>#N/A</v>
      </c>
      <c r="G900" s="103" t="str">
        <f>IF(ISERROR(VLOOKUP(F900,'組合情報管理簿（R10927現在）'!$G:$I,3,FALSE)),"",VLOOKUP(F900,'組合情報管理簿（R10927現在）'!$G:$I,3,FALSE))</f>
        <v/>
      </c>
      <c r="H900" s="82" t="str">
        <f t="shared" si="46"/>
        <v/>
      </c>
      <c r="I900" s="99" t="str">
        <f>IF(B900=0,"",IF(ISERROR(VLOOKUP(E900,#REF!,2,FALSE)),"非該当","該当"))</f>
        <v/>
      </c>
      <c r="J900" s="99" t="str">
        <f t="shared" si="45"/>
        <v/>
      </c>
      <c r="K900" s="57">
        <f>①登録用リスト!C875</f>
        <v>0</v>
      </c>
      <c r="L900" s="51" t="e">
        <f>①登録用リスト!D875</f>
        <v>#N/A</v>
      </c>
    </row>
    <row r="901" spans="1:12" ht="17.25" customHeight="1" x14ac:dyDescent="0.15">
      <c r="A901" s="84">
        <v>868</v>
      </c>
      <c r="B901" s="87">
        <f>①登録用リスト!B876</f>
        <v>0</v>
      </c>
      <c r="C901" s="87" t="str">
        <f>IF(ISERROR(VLOOKUP(E901,'組合情報管理簿（R10927現在）'!$A:$G,7,FALSE)),"",VLOOKUP(E901,'組合情報管理簿（R10927現在）'!$A:$G,7,FALSE)&amp;"健康保険組合")</f>
        <v/>
      </c>
      <c r="D901" s="82" t="str">
        <f t="shared" si="44"/>
        <v/>
      </c>
      <c r="E901" s="103" t="str">
        <f>IF(ISERROR(VLOOKUP(B901,貼り付け用!$S:$V,4,FALSE)),"",VLOOKUP(B901,貼り付け用!$S:$V,4,FALSE))</f>
        <v/>
      </c>
      <c r="F901" s="87" t="e">
        <f>VLOOKUP(E901,'組合情報管理簿（R10927現在）'!$A:$G,7,FALSE)</f>
        <v>#N/A</v>
      </c>
      <c r="G901" s="103" t="str">
        <f>IF(ISERROR(VLOOKUP(F901,'組合情報管理簿（R10927現在）'!$G:$I,3,FALSE)),"",VLOOKUP(F901,'組合情報管理簿（R10927現在）'!$G:$I,3,FALSE))</f>
        <v/>
      </c>
      <c r="H901" s="82" t="str">
        <f t="shared" si="46"/>
        <v/>
      </c>
      <c r="I901" s="99" t="str">
        <f>IF(B901=0,"",IF(ISERROR(VLOOKUP(E901,#REF!,2,FALSE)),"非該当","該当"))</f>
        <v/>
      </c>
      <c r="J901" s="99" t="str">
        <f t="shared" si="45"/>
        <v/>
      </c>
      <c r="K901" s="57">
        <f>①登録用リスト!C876</f>
        <v>0</v>
      </c>
      <c r="L901" s="51" t="e">
        <f>①登録用リスト!D876</f>
        <v>#N/A</v>
      </c>
    </row>
    <row r="902" spans="1:12" ht="17.25" customHeight="1" x14ac:dyDescent="0.15">
      <c r="A902" s="84">
        <v>869</v>
      </c>
      <c r="B902" s="87">
        <f>①登録用リスト!B877</f>
        <v>0</v>
      </c>
      <c r="C902" s="87" t="str">
        <f>IF(ISERROR(VLOOKUP(E902,'組合情報管理簿（R10927現在）'!$A:$G,7,FALSE)),"",VLOOKUP(E902,'組合情報管理簿（R10927現在）'!$A:$G,7,FALSE)&amp;"健康保険組合")</f>
        <v/>
      </c>
      <c r="D902" s="82" t="str">
        <f t="shared" si="44"/>
        <v/>
      </c>
      <c r="E902" s="103" t="str">
        <f>IF(ISERROR(VLOOKUP(B902,貼り付け用!$S:$V,4,FALSE)),"",VLOOKUP(B902,貼り付け用!$S:$V,4,FALSE))</f>
        <v/>
      </c>
      <c r="F902" s="87" t="e">
        <f>VLOOKUP(E902,'組合情報管理簿（R10927現在）'!$A:$G,7,FALSE)</f>
        <v>#N/A</v>
      </c>
      <c r="G902" s="103" t="str">
        <f>IF(ISERROR(VLOOKUP(F902,'組合情報管理簿（R10927現在）'!$G:$I,3,FALSE)),"",VLOOKUP(F902,'組合情報管理簿（R10927現在）'!$G:$I,3,FALSE))</f>
        <v/>
      </c>
      <c r="H902" s="82" t="str">
        <f t="shared" si="46"/>
        <v/>
      </c>
      <c r="I902" s="99" t="str">
        <f>IF(B902=0,"",IF(ISERROR(VLOOKUP(E902,#REF!,2,FALSE)),"非該当","該当"))</f>
        <v/>
      </c>
      <c r="J902" s="99" t="str">
        <f t="shared" si="45"/>
        <v/>
      </c>
      <c r="K902" s="57">
        <f>①登録用リスト!C877</f>
        <v>0</v>
      </c>
      <c r="L902" s="51" t="e">
        <f>①登録用リスト!D877</f>
        <v>#N/A</v>
      </c>
    </row>
    <row r="903" spans="1:12" ht="17.25" customHeight="1" x14ac:dyDescent="0.15">
      <c r="A903" s="84">
        <v>870</v>
      </c>
      <c r="B903" s="87">
        <f>①登録用リスト!B878</f>
        <v>0</v>
      </c>
      <c r="C903" s="87" t="str">
        <f>IF(ISERROR(VLOOKUP(E903,'組合情報管理簿（R10927現在）'!$A:$G,7,FALSE)),"",VLOOKUP(E903,'組合情報管理簿（R10927現在）'!$A:$G,7,FALSE)&amp;"健康保険組合")</f>
        <v/>
      </c>
      <c r="D903" s="82" t="str">
        <f t="shared" si="44"/>
        <v/>
      </c>
      <c r="E903" s="103" t="str">
        <f>IF(ISERROR(VLOOKUP(B903,貼り付け用!$S:$V,4,FALSE)),"",VLOOKUP(B903,貼り付け用!$S:$V,4,FALSE))</f>
        <v/>
      </c>
      <c r="F903" s="87" t="e">
        <f>VLOOKUP(E903,'組合情報管理簿（R10927現在）'!$A:$G,7,FALSE)</f>
        <v>#N/A</v>
      </c>
      <c r="G903" s="103" t="str">
        <f>IF(ISERROR(VLOOKUP(F903,'組合情報管理簿（R10927現在）'!$G:$I,3,FALSE)),"",VLOOKUP(F903,'組合情報管理簿（R10927現在）'!$G:$I,3,FALSE))</f>
        <v/>
      </c>
      <c r="H903" s="82" t="str">
        <f t="shared" si="46"/>
        <v/>
      </c>
      <c r="I903" s="99" t="str">
        <f>IF(B903=0,"",IF(ISERROR(VLOOKUP(E903,#REF!,2,FALSE)),"非該当","該当"))</f>
        <v/>
      </c>
      <c r="J903" s="99" t="str">
        <f t="shared" si="45"/>
        <v/>
      </c>
      <c r="K903" s="57">
        <f>①登録用リスト!C878</f>
        <v>0</v>
      </c>
      <c r="L903" s="51" t="e">
        <f>①登録用リスト!D878</f>
        <v>#N/A</v>
      </c>
    </row>
    <row r="904" spans="1:12" ht="17.25" customHeight="1" x14ac:dyDescent="0.15">
      <c r="A904" s="84">
        <v>871</v>
      </c>
      <c r="B904" s="87">
        <f>①登録用リスト!B879</f>
        <v>0</v>
      </c>
      <c r="C904" s="87" t="str">
        <f>IF(ISERROR(VLOOKUP(E904,'組合情報管理簿（R10927現在）'!$A:$G,7,FALSE)),"",VLOOKUP(E904,'組合情報管理簿（R10927現在）'!$A:$G,7,FALSE)&amp;"健康保険組合")</f>
        <v/>
      </c>
      <c r="D904" s="82" t="str">
        <f t="shared" si="44"/>
        <v/>
      </c>
      <c r="E904" s="103" t="str">
        <f>IF(ISERROR(VLOOKUP(B904,貼り付け用!$S:$V,4,FALSE)),"",VLOOKUP(B904,貼り付け用!$S:$V,4,FALSE))</f>
        <v/>
      </c>
      <c r="F904" s="87" t="e">
        <f>VLOOKUP(E904,'組合情報管理簿（R10927現在）'!$A:$G,7,FALSE)</f>
        <v>#N/A</v>
      </c>
      <c r="G904" s="103" t="str">
        <f>IF(ISERROR(VLOOKUP(F904,'組合情報管理簿（R10927現在）'!$G:$I,3,FALSE)),"",VLOOKUP(F904,'組合情報管理簿（R10927現在）'!$G:$I,3,FALSE))</f>
        <v/>
      </c>
      <c r="H904" s="82" t="str">
        <f t="shared" si="46"/>
        <v/>
      </c>
      <c r="I904" s="99" t="str">
        <f>IF(B904=0,"",IF(ISERROR(VLOOKUP(E904,#REF!,2,FALSE)),"非該当","該当"))</f>
        <v/>
      </c>
      <c r="J904" s="99" t="str">
        <f t="shared" si="45"/>
        <v/>
      </c>
      <c r="K904" s="57">
        <f>①登録用リスト!C879</f>
        <v>0</v>
      </c>
      <c r="L904" s="51" t="e">
        <f>①登録用リスト!D879</f>
        <v>#N/A</v>
      </c>
    </row>
    <row r="905" spans="1:12" ht="17.25" customHeight="1" x14ac:dyDescent="0.15">
      <c r="A905" s="84">
        <v>872</v>
      </c>
      <c r="B905" s="87">
        <f>①登録用リスト!B880</f>
        <v>0</v>
      </c>
      <c r="C905" s="87" t="str">
        <f>IF(ISERROR(VLOOKUP(E905,'組合情報管理簿（R10927現在）'!$A:$G,7,FALSE)),"",VLOOKUP(E905,'組合情報管理簿（R10927現在）'!$A:$G,7,FALSE)&amp;"健康保険組合")</f>
        <v/>
      </c>
      <c r="D905" s="82" t="str">
        <f t="shared" si="44"/>
        <v/>
      </c>
      <c r="E905" s="103" t="str">
        <f>IF(ISERROR(VLOOKUP(B905,貼り付け用!$S:$V,4,FALSE)),"",VLOOKUP(B905,貼り付け用!$S:$V,4,FALSE))</f>
        <v/>
      </c>
      <c r="F905" s="87" t="e">
        <f>VLOOKUP(E905,'組合情報管理簿（R10927現在）'!$A:$G,7,FALSE)</f>
        <v>#N/A</v>
      </c>
      <c r="G905" s="103" t="str">
        <f>IF(ISERROR(VLOOKUP(F905,'組合情報管理簿（R10927現在）'!$G:$I,3,FALSE)),"",VLOOKUP(F905,'組合情報管理簿（R10927現在）'!$G:$I,3,FALSE))</f>
        <v/>
      </c>
      <c r="H905" s="82" t="str">
        <f t="shared" si="46"/>
        <v/>
      </c>
      <c r="I905" s="99" t="str">
        <f>IF(B905=0,"",IF(ISERROR(VLOOKUP(E905,#REF!,2,FALSE)),"非該当","該当"))</f>
        <v/>
      </c>
      <c r="J905" s="99" t="str">
        <f t="shared" si="45"/>
        <v/>
      </c>
      <c r="K905" s="57">
        <f>①登録用リスト!C880</f>
        <v>0</v>
      </c>
      <c r="L905" s="51" t="e">
        <f>①登録用リスト!D880</f>
        <v>#N/A</v>
      </c>
    </row>
    <row r="906" spans="1:12" ht="17.25" customHeight="1" x14ac:dyDescent="0.15">
      <c r="A906" s="84">
        <v>873</v>
      </c>
      <c r="B906" s="87">
        <f>①登録用リスト!B881</f>
        <v>0</v>
      </c>
      <c r="C906" s="87" t="str">
        <f>IF(ISERROR(VLOOKUP(E906,'組合情報管理簿（R10927現在）'!$A:$G,7,FALSE)),"",VLOOKUP(E906,'組合情報管理簿（R10927現在）'!$A:$G,7,FALSE)&amp;"健康保険組合")</f>
        <v/>
      </c>
      <c r="D906" s="82" t="str">
        <f t="shared" si="44"/>
        <v/>
      </c>
      <c r="E906" s="103" t="str">
        <f>IF(ISERROR(VLOOKUP(B906,貼り付け用!$S:$V,4,FALSE)),"",VLOOKUP(B906,貼り付け用!$S:$V,4,FALSE))</f>
        <v/>
      </c>
      <c r="F906" s="87" t="e">
        <f>VLOOKUP(E906,'組合情報管理簿（R10927現在）'!$A:$G,7,FALSE)</f>
        <v>#N/A</v>
      </c>
      <c r="G906" s="103" t="str">
        <f>IF(ISERROR(VLOOKUP(F906,'組合情報管理簿（R10927現在）'!$G:$I,3,FALSE)),"",VLOOKUP(F906,'組合情報管理簿（R10927現在）'!$G:$I,3,FALSE))</f>
        <v/>
      </c>
      <c r="H906" s="82" t="str">
        <f t="shared" si="46"/>
        <v/>
      </c>
      <c r="I906" s="99" t="str">
        <f>IF(B906=0,"",IF(ISERROR(VLOOKUP(E906,#REF!,2,FALSE)),"非該当","該当"))</f>
        <v/>
      </c>
      <c r="J906" s="99" t="str">
        <f t="shared" si="45"/>
        <v/>
      </c>
      <c r="K906" s="57">
        <f>①登録用リスト!C881</f>
        <v>0</v>
      </c>
      <c r="L906" s="51" t="e">
        <f>①登録用リスト!D881</f>
        <v>#N/A</v>
      </c>
    </row>
    <row r="907" spans="1:12" ht="17.25" customHeight="1" x14ac:dyDescent="0.15">
      <c r="A907" s="84">
        <v>874</v>
      </c>
      <c r="B907" s="87">
        <f>①登録用リスト!B882</f>
        <v>0</v>
      </c>
      <c r="C907" s="87" t="str">
        <f>IF(ISERROR(VLOOKUP(E907,'組合情報管理簿（R10927現在）'!$A:$G,7,FALSE)),"",VLOOKUP(E907,'組合情報管理簿（R10927現在）'!$A:$G,7,FALSE)&amp;"健康保険組合")</f>
        <v/>
      </c>
      <c r="D907" s="82" t="str">
        <f t="shared" si="44"/>
        <v/>
      </c>
      <c r="E907" s="103" t="str">
        <f>IF(ISERROR(VLOOKUP(B907,貼り付け用!$S:$V,4,FALSE)),"",VLOOKUP(B907,貼り付け用!$S:$V,4,FALSE))</f>
        <v/>
      </c>
      <c r="F907" s="87" t="e">
        <f>VLOOKUP(E907,'組合情報管理簿（R10927現在）'!$A:$G,7,FALSE)</f>
        <v>#N/A</v>
      </c>
      <c r="G907" s="103" t="str">
        <f>IF(ISERROR(VLOOKUP(F907,'組合情報管理簿（R10927現在）'!$G:$I,3,FALSE)),"",VLOOKUP(F907,'組合情報管理簿（R10927現在）'!$G:$I,3,FALSE))</f>
        <v/>
      </c>
      <c r="H907" s="82" t="str">
        <f t="shared" si="46"/>
        <v/>
      </c>
      <c r="I907" s="99" t="str">
        <f>IF(B907=0,"",IF(ISERROR(VLOOKUP(E907,#REF!,2,FALSE)),"非該当","該当"))</f>
        <v/>
      </c>
      <c r="J907" s="99" t="str">
        <f t="shared" si="45"/>
        <v/>
      </c>
      <c r="K907" s="57">
        <f>①登録用リスト!C882</f>
        <v>0</v>
      </c>
      <c r="L907" s="51" t="e">
        <f>①登録用リスト!D882</f>
        <v>#N/A</v>
      </c>
    </row>
    <row r="908" spans="1:12" ht="17.25" customHeight="1" x14ac:dyDescent="0.15">
      <c r="A908" s="84">
        <v>875</v>
      </c>
      <c r="B908" s="87">
        <f>①登録用リスト!B883</f>
        <v>0</v>
      </c>
      <c r="C908" s="87" t="str">
        <f>IF(ISERROR(VLOOKUP(E908,'組合情報管理簿（R10927現在）'!$A:$G,7,FALSE)),"",VLOOKUP(E908,'組合情報管理簿（R10927現在）'!$A:$G,7,FALSE)&amp;"健康保険組合")</f>
        <v/>
      </c>
      <c r="D908" s="82" t="str">
        <f t="shared" si="44"/>
        <v/>
      </c>
      <c r="E908" s="103" t="str">
        <f>IF(ISERROR(VLOOKUP(B908,貼り付け用!$S:$V,4,FALSE)),"",VLOOKUP(B908,貼り付け用!$S:$V,4,FALSE))</f>
        <v/>
      </c>
      <c r="F908" s="87" t="e">
        <f>VLOOKUP(E908,'組合情報管理簿（R10927現在）'!$A:$G,7,FALSE)</f>
        <v>#N/A</v>
      </c>
      <c r="G908" s="103" t="str">
        <f>IF(ISERROR(VLOOKUP(F908,'組合情報管理簿（R10927現在）'!$G:$I,3,FALSE)),"",VLOOKUP(F908,'組合情報管理簿（R10927現在）'!$G:$I,3,FALSE))</f>
        <v/>
      </c>
      <c r="H908" s="82" t="str">
        <f t="shared" si="46"/>
        <v/>
      </c>
      <c r="I908" s="99" t="str">
        <f>IF(B908=0,"",IF(ISERROR(VLOOKUP(E908,#REF!,2,FALSE)),"非該当","該当"))</f>
        <v/>
      </c>
      <c r="J908" s="99" t="str">
        <f t="shared" si="45"/>
        <v/>
      </c>
      <c r="K908" s="57">
        <f>①登録用リスト!C883</f>
        <v>0</v>
      </c>
      <c r="L908" s="51" t="e">
        <f>①登録用リスト!D883</f>
        <v>#N/A</v>
      </c>
    </row>
    <row r="909" spans="1:12" ht="17.25" customHeight="1" x14ac:dyDescent="0.15">
      <c r="A909" s="84">
        <v>876</v>
      </c>
      <c r="B909" s="87">
        <f>①登録用リスト!B884</f>
        <v>0</v>
      </c>
      <c r="C909" s="87" t="str">
        <f>IF(ISERROR(VLOOKUP(E909,'組合情報管理簿（R10927現在）'!$A:$G,7,FALSE)),"",VLOOKUP(E909,'組合情報管理簿（R10927現在）'!$A:$G,7,FALSE)&amp;"健康保険組合")</f>
        <v/>
      </c>
      <c r="D909" s="82" t="str">
        <f t="shared" si="44"/>
        <v/>
      </c>
      <c r="E909" s="103" t="str">
        <f>IF(ISERROR(VLOOKUP(B909,貼り付け用!$S:$V,4,FALSE)),"",VLOOKUP(B909,貼り付け用!$S:$V,4,FALSE))</f>
        <v/>
      </c>
      <c r="F909" s="87" t="e">
        <f>VLOOKUP(E909,'組合情報管理簿（R10927現在）'!$A:$G,7,FALSE)</f>
        <v>#N/A</v>
      </c>
      <c r="G909" s="103" t="str">
        <f>IF(ISERROR(VLOOKUP(F909,'組合情報管理簿（R10927現在）'!$G:$I,3,FALSE)),"",VLOOKUP(F909,'組合情報管理簿（R10927現在）'!$G:$I,3,FALSE))</f>
        <v/>
      </c>
      <c r="H909" s="82" t="str">
        <f t="shared" si="46"/>
        <v/>
      </c>
      <c r="I909" s="99" t="str">
        <f>IF(B909=0,"",IF(ISERROR(VLOOKUP(E909,#REF!,2,FALSE)),"非該当","該当"))</f>
        <v/>
      </c>
      <c r="J909" s="99" t="str">
        <f t="shared" si="45"/>
        <v/>
      </c>
      <c r="K909" s="57">
        <f>①登録用リスト!C884</f>
        <v>0</v>
      </c>
      <c r="L909" s="51" t="e">
        <f>①登録用リスト!D884</f>
        <v>#N/A</v>
      </c>
    </row>
    <row r="910" spans="1:12" ht="17.25" customHeight="1" x14ac:dyDescent="0.15">
      <c r="A910" s="84">
        <v>877</v>
      </c>
      <c r="B910" s="87">
        <f>①登録用リスト!B885</f>
        <v>0</v>
      </c>
      <c r="C910" s="87" t="str">
        <f>IF(ISERROR(VLOOKUP(E910,'組合情報管理簿（R10927現在）'!$A:$G,7,FALSE)),"",VLOOKUP(E910,'組合情報管理簿（R10927現在）'!$A:$G,7,FALSE)&amp;"健康保険組合")</f>
        <v/>
      </c>
      <c r="D910" s="82" t="str">
        <f t="shared" si="44"/>
        <v/>
      </c>
      <c r="E910" s="103" t="str">
        <f>IF(ISERROR(VLOOKUP(B910,貼り付け用!$S:$V,4,FALSE)),"",VLOOKUP(B910,貼り付け用!$S:$V,4,FALSE))</f>
        <v/>
      </c>
      <c r="F910" s="87" t="e">
        <f>VLOOKUP(E910,'組合情報管理簿（R10927現在）'!$A:$G,7,FALSE)</f>
        <v>#N/A</v>
      </c>
      <c r="G910" s="103" t="str">
        <f>IF(ISERROR(VLOOKUP(F910,'組合情報管理簿（R10927現在）'!$G:$I,3,FALSE)),"",VLOOKUP(F910,'組合情報管理簿（R10927現在）'!$G:$I,3,FALSE))</f>
        <v/>
      </c>
      <c r="H910" s="82" t="str">
        <f t="shared" si="46"/>
        <v/>
      </c>
      <c r="I910" s="99" t="str">
        <f>IF(B910=0,"",IF(ISERROR(VLOOKUP(E910,#REF!,2,FALSE)),"非該当","該当"))</f>
        <v/>
      </c>
      <c r="J910" s="99" t="str">
        <f t="shared" si="45"/>
        <v/>
      </c>
      <c r="K910" s="57">
        <f>①登録用リスト!C885</f>
        <v>0</v>
      </c>
      <c r="L910" s="51" t="e">
        <f>①登録用リスト!D885</f>
        <v>#N/A</v>
      </c>
    </row>
    <row r="911" spans="1:12" ht="17.25" customHeight="1" x14ac:dyDescent="0.15">
      <c r="A911" s="84">
        <v>878</v>
      </c>
      <c r="B911" s="87">
        <f>①登録用リスト!B886</f>
        <v>0</v>
      </c>
      <c r="C911" s="87" t="str">
        <f>IF(ISERROR(VLOOKUP(E911,'組合情報管理簿（R10927現在）'!$A:$G,7,FALSE)),"",VLOOKUP(E911,'組合情報管理簿（R10927現在）'!$A:$G,7,FALSE)&amp;"健康保険組合")</f>
        <v/>
      </c>
      <c r="D911" s="82" t="str">
        <f t="shared" si="44"/>
        <v/>
      </c>
      <c r="E911" s="103" t="str">
        <f>IF(ISERROR(VLOOKUP(B911,貼り付け用!$S:$V,4,FALSE)),"",VLOOKUP(B911,貼り付け用!$S:$V,4,FALSE))</f>
        <v/>
      </c>
      <c r="F911" s="87" t="e">
        <f>VLOOKUP(E911,'組合情報管理簿（R10927現在）'!$A:$G,7,FALSE)</f>
        <v>#N/A</v>
      </c>
      <c r="G911" s="103" t="str">
        <f>IF(ISERROR(VLOOKUP(F911,'組合情報管理簿（R10927現在）'!$G:$I,3,FALSE)),"",VLOOKUP(F911,'組合情報管理簿（R10927現在）'!$G:$I,3,FALSE))</f>
        <v/>
      </c>
      <c r="H911" s="82" t="str">
        <f t="shared" si="46"/>
        <v/>
      </c>
      <c r="I911" s="99" t="str">
        <f>IF(B911=0,"",IF(ISERROR(VLOOKUP(E911,#REF!,2,FALSE)),"非該当","該当"))</f>
        <v/>
      </c>
      <c r="J911" s="99" t="str">
        <f t="shared" si="45"/>
        <v/>
      </c>
      <c r="K911" s="57">
        <f>①登録用リスト!C886</f>
        <v>0</v>
      </c>
      <c r="L911" s="51" t="e">
        <f>①登録用リスト!D886</f>
        <v>#N/A</v>
      </c>
    </row>
    <row r="912" spans="1:12" ht="17.25" customHeight="1" x14ac:dyDescent="0.15">
      <c r="A912" s="84">
        <v>879</v>
      </c>
      <c r="B912" s="87">
        <f>①登録用リスト!B887</f>
        <v>0</v>
      </c>
      <c r="C912" s="87" t="str">
        <f>IF(ISERROR(VLOOKUP(E912,'組合情報管理簿（R10927現在）'!$A:$G,7,FALSE)),"",VLOOKUP(E912,'組合情報管理簿（R10927現在）'!$A:$G,7,FALSE)&amp;"健康保険組合")</f>
        <v/>
      </c>
      <c r="D912" s="82" t="str">
        <f t="shared" si="44"/>
        <v/>
      </c>
      <c r="E912" s="103" t="str">
        <f>IF(ISERROR(VLOOKUP(B912,貼り付け用!$S:$V,4,FALSE)),"",VLOOKUP(B912,貼り付け用!$S:$V,4,FALSE))</f>
        <v/>
      </c>
      <c r="F912" s="87" t="e">
        <f>VLOOKUP(E912,'組合情報管理簿（R10927現在）'!$A:$G,7,FALSE)</f>
        <v>#N/A</v>
      </c>
      <c r="G912" s="103" t="str">
        <f>IF(ISERROR(VLOOKUP(F912,'組合情報管理簿（R10927現在）'!$G:$I,3,FALSE)),"",VLOOKUP(F912,'組合情報管理簿（R10927現在）'!$G:$I,3,FALSE))</f>
        <v/>
      </c>
      <c r="H912" s="82" t="str">
        <f t="shared" si="46"/>
        <v/>
      </c>
      <c r="I912" s="99" t="str">
        <f>IF(B912=0,"",IF(ISERROR(VLOOKUP(E912,#REF!,2,FALSE)),"非該当","該当"))</f>
        <v/>
      </c>
      <c r="J912" s="99" t="str">
        <f t="shared" si="45"/>
        <v/>
      </c>
      <c r="K912" s="57">
        <f>①登録用リスト!C887</f>
        <v>0</v>
      </c>
      <c r="L912" s="51" t="e">
        <f>①登録用リスト!D887</f>
        <v>#N/A</v>
      </c>
    </row>
    <row r="913" spans="1:12" ht="17.25" customHeight="1" x14ac:dyDescent="0.15">
      <c r="A913" s="84">
        <v>880</v>
      </c>
      <c r="B913" s="87">
        <f>①登録用リスト!B888</f>
        <v>0</v>
      </c>
      <c r="C913" s="87" t="str">
        <f>IF(ISERROR(VLOOKUP(E913,'組合情報管理簿（R10927現在）'!$A:$G,7,FALSE)),"",VLOOKUP(E913,'組合情報管理簿（R10927現在）'!$A:$G,7,FALSE)&amp;"健康保険組合")</f>
        <v/>
      </c>
      <c r="D913" s="82" t="str">
        <f t="shared" si="44"/>
        <v/>
      </c>
      <c r="E913" s="103" t="str">
        <f>IF(ISERROR(VLOOKUP(B913,貼り付け用!$S:$V,4,FALSE)),"",VLOOKUP(B913,貼り付け用!$S:$V,4,FALSE))</f>
        <v/>
      </c>
      <c r="F913" s="87" t="e">
        <f>VLOOKUP(E913,'組合情報管理簿（R10927現在）'!$A:$G,7,FALSE)</f>
        <v>#N/A</v>
      </c>
      <c r="G913" s="103" t="str">
        <f>IF(ISERROR(VLOOKUP(F913,'組合情報管理簿（R10927現在）'!$G:$I,3,FALSE)),"",VLOOKUP(F913,'組合情報管理簿（R10927現在）'!$G:$I,3,FALSE))</f>
        <v/>
      </c>
      <c r="H913" s="82" t="str">
        <f t="shared" si="46"/>
        <v/>
      </c>
      <c r="I913" s="99" t="str">
        <f>IF(B913=0,"",IF(ISERROR(VLOOKUP(E913,#REF!,2,FALSE)),"非該当","該当"))</f>
        <v/>
      </c>
      <c r="J913" s="99" t="str">
        <f t="shared" si="45"/>
        <v/>
      </c>
      <c r="K913" s="57">
        <f>①登録用リスト!C888</f>
        <v>0</v>
      </c>
      <c r="L913" s="51" t="e">
        <f>①登録用リスト!D888</f>
        <v>#N/A</v>
      </c>
    </row>
    <row r="914" spans="1:12" ht="17.25" customHeight="1" x14ac:dyDescent="0.15">
      <c r="A914" s="84">
        <v>881</v>
      </c>
      <c r="B914" s="87">
        <f>①登録用リスト!B889</f>
        <v>0</v>
      </c>
      <c r="C914" s="87" t="str">
        <f>IF(ISERROR(VLOOKUP(E914,'組合情報管理簿（R10927現在）'!$A:$G,7,FALSE)),"",VLOOKUP(E914,'組合情報管理簿（R10927現在）'!$A:$G,7,FALSE)&amp;"健康保険組合")</f>
        <v/>
      </c>
      <c r="D914" s="82" t="str">
        <f t="shared" si="44"/>
        <v/>
      </c>
      <c r="E914" s="103" t="str">
        <f>IF(ISERROR(VLOOKUP(B914,貼り付け用!$S:$V,4,FALSE)),"",VLOOKUP(B914,貼り付け用!$S:$V,4,FALSE))</f>
        <v/>
      </c>
      <c r="F914" s="87" t="e">
        <f>VLOOKUP(E914,'組合情報管理簿（R10927現在）'!$A:$G,7,FALSE)</f>
        <v>#N/A</v>
      </c>
      <c r="G914" s="103" t="str">
        <f>IF(ISERROR(VLOOKUP(F914,'組合情報管理簿（R10927現在）'!$G:$I,3,FALSE)),"",VLOOKUP(F914,'組合情報管理簿（R10927現在）'!$G:$I,3,FALSE))</f>
        <v/>
      </c>
      <c r="H914" s="82" t="str">
        <f t="shared" si="46"/>
        <v/>
      </c>
      <c r="I914" s="99" t="str">
        <f>IF(B914=0,"",IF(ISERROR(VLOOKUP(E914,#REF!,2,FALSE)),"非該当","該当"))</f>
        <v/>
      </c>
      <c r="J914" s="99" t="str">
        <f t="shared" si="45"/>
        <v/>
      </c>
      <c r="K914" s="57">
        <f>①登録用リスト!C889</f>
        <v>0</v>
      </c>
      <c r="L914" s="51" t="e">
        <f>①登録用リスト!D889</f>
        <v>#N/A</v>
      </c>
    </row>
    <row r="915" spans="1:12" ht="17.25" customHeight="1" x14ac:dyDescent="0.15">
      <c r="A915" s="84">
        <v>882</v>
      </c>
      <c r="B915" s="87">
        <f>①登録用リスト!B890</f>
        <v>0</v>
      </c>
      <c r="C915" s="87" t="str">
        <f>IF(ISERROR(VLOOKUP(E915,'組合情報管理簿（R10927現在）'!$A:$G,7,FALSE)),"",VLOOKUP(E915,'組合情報管理簿（R10927現在）'!$A:$G,7,FALSE)&amp;"健康保険組合")</f>
        <v/>
      </c>
      <c r="D915" s="82" t="str">
        <f t="shared" si="44"/>
        <v/>
      </c>
      <c r="E915" s="103" t="str">
        <f>IF(ISERROR(VLOOKUP(B915,貼り付け用!$S:$V,4,FALSE)),"",VLOOKUP(B915,貼り付け用!$S:$V,4,FALSE))</f>
        <v/>
      </c>
      <c r="F915" s="87" t="e">
        <f>VLOOKUP(E915,'組合情報管理簿（R10927現在）'!$A:$G,7,FALSE)</f>
        <v>#N/A</v>
      </c>
      <c r="G915" s="103" t="str">
        <f>IF(ISERROR(VLOOKUP(F915,'組合情報管理簿（R10927現在）'!$G:$I,3,FALSE)),"",VLOOKUP(F915,'組合情報管理簿（R10927現在）'!$G:$I,3,FALSE))</f>
        <v/>
      </c>
      <c r="H915" s="82" t="str">
        <f t="shared" si="46"/>
        <v/>
      </c>
      <c r="I915" s="99" t="str">
        <f>IF(B915=0,"",IF(ISERROR(VLOOKUP(E915,#REF!,2,FALSE)),"非該当","該当"))</f>
        <v/>
      </c>
      <c r="J915" s="99" t="str">
        <f t="shared" si="45"/>
        <v/>
      </c>
      <c r="K915" s="57">
        <f>①登録用リスト!C890</f>
        <v>0</v>
      </c>
      <c r="L915" s="51" t="e">
        <f>①登録用リスト!D890</f>
        <v>#N/A</v>
      </c>
    </row>
    <row r="916" spans="1:12" ht="17.25" customHeight="1" x14ac:dyDescent="0.15">
      <c r="A916" s="84">
        <v>883</v>
      </c>
      <c r="B916" s="87">
        <f>①登録用リスト!B891</f>
        <v>0</v>
      </c>
      <c r="C916" s="87" t="str">
        <f>IF(ISERROR(VLOOKUP(E916,'組合情報管理簿（R10927現在）'!$A:$G,7,FALSE)),"",VLOOKUP(E916,'組合情報管理簿（R10927現在）'!$A:$G,7,FALSE)&amp;"健康保険組合")</f>
        <v/>
      </c>
      <c r="D916" s="82" t="str">
        <f t="shared" si="44"/>
        <v/>
      </c>
      <c r="E916" s="103" t="str">
        <f>IF(ISERROR(VLOOKUP(B916,貼り付け用!$S:$V,4,FALSE)),"",VLOOKUP(B916,貼り付け用!$S:$V,4,FALSE))</f>
        <v/>
      </c>
      <c r="F916" s="87" t="e">
        <f>VLOOKUP(E916,'組合情報管理簿（R10927現在）'!$A:$G,7,FALSE)</f>
        <v>#N/A</v>
      </c>
      <c r="G916" s="103" t="str">
        <f>IF(ISERROR(VLOOKUP(F916,'組合情報管理簿（R10927現在）'!$G:$I,3,FALSE)),"",VLOOKUP(F916,'組合情報管理簿（R10927現在）'!$G:$I,3,FALSE))</f>
        <v/>
      </c>
      <c r="H916" s="82" t="str">
        <f t="shared" si="46"/>
        <v/>
      </c>
      <c r="I916" s="99" t="str">
        <f>IF(B916=0,"",IF(ISERROR(VLOOKUP(E916,#REF!,2,FALSE)),"非該当","該当"))</f>
        <v/>
      </c>
      <c r="J916" s="99" t="str">
        <f t="shared" si="45"/>
        <v/>
      </c>
      <c r="K916" s="57">
        <f>①登録用リスト!C891</f>
        <v>0</v>
      </c>
      <c r="L916" s="51" t="e">
        <f>①登録用リスト!D891</f>
        <v>#N/A</v>
      </c>
    </row>
    <row r="917" spans="1:12" ht="17.25" customHeight="1" x14ac:dyDescent="0.15">
      <c r="A917" s="84">
        <v>884</v>
      </c>
      <c r="B917" s="87">
        <f>①登録用リスト!B892</f>
        <v>0</v>
      </c>
      <c r="C917" s="87" t="str">
        <f>IF(ISERROR(VLOOKUP(E917,'組合情報管理簿（R10927現在）'!$A:$G,7,FALSE)),"",VLOOKUP(E917,'組合情報管理簿（R10927現在）'!$A:$G,7,FALSE)&amp;"健康保険組合")</f>
        <v/>
      </c>
      <c r="D917" s="82" t="str">
        <f t="shared" si="44"/>
        <v/>
      </c>
      <c r="E917" s="103" t="str">
        <f>IF(ISERROR(VLOOKUP(B917,貼り付け用!$S:$V,4,FALSE)),"",VLOOKUP(B917,貼り付け用!$S:$V,4,FALSE))</f>
        <v/>
      </c>
      <c r="F917" s="87" t="e">
        <f>VLOOKUP(E917,'組合情報管理簿（R10927現在）'!$A:$G,7,FALSE)</f>
        <v>#N/A</v>
      </c>
      <c r="G917" s="103" t="str">
        <f>IF(ISERROR(VLOOKUP(F917,'組合情報管理簿（R10927現在）'!$G:$I,3,FALSE)),"",VLOOKUP(F917,'組合情報管理簿（R10927現在）'!$G:$I,3,FALSE))</f>
        <v/>
      </c>
      <c r="H917" s="82" t="str">
        <f t="shared" si="46"/>
        <v/>
      </c>
      <c r="I917" s="99" t="str">
        <f>IF(B917=0,"",IF(ISERROR(VLOOKUP(E917,#REF!,2,FALSE)),"非該当","該当"))</f>
        <v/>
      </c>
      <c r="J917" s="99" t="str">
        <f t="shared" si="45"/>
        <v/>
      </c>
      <c r="K917" s="57">
        <f>①登録用リスト!C892</f>
        <v>0</v>
      </c>
      <c r="L917" s="51" t="e">
        <f>①登録用リスト!D892</f>
        <v>#N/A</v>
      </c>
    </row>
    <row r="918" spans="1:12" ht="17.25" customHeight="1" x14ac:dyDescent="0.15">
      <c r="A918" s="84">
        <v>885</v>
      </c>
      <c r="B918" s="87">
        <f>①登録用リスト!B893</f>
        <v>0</v>
      </c>
      <c r="C918" s="87" t="str">
        <f>IF(ISERROR(VLOOKUP(E918,'組合情報管理簿（R10927現在）'!$A:$G,7,FALSE)),"",VLOOKUP(E918,'組合情報管理簿（R10927現在）'!$A:$G,7,FALSE)&amp;"健康保険組合")</f>
        <v/>
      </c>
      <c r="D918" s="82" t="str">
        <f t="shared" si="44"/>
        <v/>
      </c>
      <c r="E918" s="103" t="str">
        <f>IF(ISERROR(VLOOKUP(B918,貼り付け用!$S:$V,4,FALSE)),"",VLOOKUP(B918,貼り付け用!$S:$V,4,FALSE))</f>
        <v/>
      </c>
      <c r="F918" s="87" t="e">
        <f>VLOOKUP(E918,'組合情報管理簿（R10927現在）'!$A:$G,7,FALSE)</f>
        <v>#N/A</v>
      </c>
      <c r="G918" s="103" t="str">
        <f>IF(ISERROR(VLOOKUP(F918,'組合情報管理簿（R10927現在）'!$G:$I,3,FALSE)),"",VLOOKUP(F918,'組合情報管理簿（R10927現在）'!$G:$I,3,FALSE))</f>
        <v/>
      </c>
      <c r="H918" s="82" t="str">
        <f t="shared" si="46"/>
        <v/>
      </c>
      <c r="I918" s="99" t="str">
        <f>IF(B918=0,"",IF(ISERROR(VLOOKUP(E918,#REF!,2,FALSE)),"非該当","該当"))</f>
        <v/>
      </c>
      <c r="J918" s="99" t="str">
        <f t="shared" si="45"/>
        <v/>
      </c>
      <c r="K918" s="57">
        <f>①登録用リスト!C893</f>
        <v>0</v>
      </c>
      <c r="L918" s="51" t="e">
        <f>①登録用リスト!D893</f>
        <v>#N/A</v>
      </c>
    </row>
    <row r="919" spans="1:12" ht="17.25" customHeight="1" x14ac:dyDescent="0.15">
      <c r="A919" s="84">
        <v>886</v>
      </c>
      <c r="B919" s="87">
        <f>①登録用リスト!B894</f>
        <v>0</v>
      </c>
      <c r="C919" s="87" t="str">
        <f>IF(ISERROR(VLOOKUP(E919,'組合情報管理簿（R10927現在）'!$A:$G,7,FALSE)),"",VLOOKUP(E919,'組合情報管理簿（R10927現在）'!$A:$G,7,FALSE)&amp;"健康保険組合")</f>
        <v/>
      </c>
      <c r="D919" s="82" t="str">
        <f t="shared" si="44"/>
        <v/>
      </c>
      <c r="E919" s="103" t="str">
        <f>IF(ISERROR(VLOOKUP(B919,貼り付け用!$S:$V,4,FALSE)),"",VLOOKUP(B919,貼り付け用!$S:$V,4,FALSE))</f>
        <v/>
      </c>
      <c r="F919" s="87" t="e">
        <f>VLOOKUP(E919,'組合情報管理簿（R10927現在）'!$A:$G,7,FALSE)</f>
        <v>#N/A</v>
      </c>
      <c r="G919" s="103" t="str">
        <f>IF(ISERROR(VLOOKUP(F919,'組合情報管理簿（R10927現在）'!$G:$I,3,FALSE)),"",VLOOKUP(F919,'組合情報管理簿（R10927現在）'!$G:$I,3,FALSE))</f>
        <v/>
      </c>
      <c r="H919" s="82" t="str">
        <f t="shared" si="46"/>
        <v/>
      </c>
      <c r="I919" s="99" t="str">
        <f>IF(B919=0,"",IF(ISERROR(VLOOKUP(E919,#REF!,2,FALSE)),"非該当","該当"))</f>
        <v/>
      </c>
      <c r="J919" s="99" t="str">
        <f t="shared" si="45"/>
        <v/>
      </c>
      <c r="K919" s="57">
        <f>①登録用リスト!C894</f>
        <v>0</v>
      </c>
      <c r="L919" s="51" t="e">
        <f>①登録用リスト!D894</f>
        <v>#N/A</v>
      </c>
    </row>
    <row r="920" spans="1:12" ht="17.25" customHeight="1" x14ac:dyDescent="0.15">
      <c r="A920" s="84">
        <v>887</v>
      </c>
      <c r="B920" s="87">
        <f>①登録用リスト!B895</f>
        <v>0</v>
      </c>
      <c r="C920" s="87" t="str">
        <f>IF(ISERROR(VLOOKUP(E920,'組合情報管理簿（R10927現在）'!$A:$G,7,FALSE)),"",VLOOKUP(E920,'組合情報管理簿（R10927現在）'!$A:$G,7,FALSE)&amp;"健康保険組合")</f>
        <v/>
      </c>
      <c r="D920" s="82" t="str">
        <f t="shared" si="44"/>
        <v/>
      </c>
      <c r="E920" s="103" t="str">
        <f>IF(ISERROR(VLOOKUP(B920,貼り付け用!$S:$V,4,FALSE)),"",VLOOKUP(B920,貼り付け用!$S:$V,4,FALSE))</f>
        <v/>
      </c>
      <c r="F920" s="87" t="e">
        <f>VLOOKUP(E920,'組合情報管理簿（R10927現在）'!$A:$G,7,FALSE)</f>
        <v>#N/A</v>
      </c>
      <c r="G920" s="103" t="str">
        <f>IF(ISERROR(VLOOKUP(F920,'組合情報管理簿（R10927現在）'!$G:$I,3,FALSE)),"",VLOOKUP(F920,'組合情報管理簿（R10927現在）'!$G:$I,3,FALSE))</f>
        <v/>
      </c>
      <c r="H920" s="82" t="str">
        <f t="shared" si="46"/>
        <v/>
      </c>
      <c r="I920" s="99" t="str">
        <f>IF(B920=0,"",IF(ISERROR(VLOOKUP(E920,#REF!,2,FALSE)),"非該当","該当"))</f>
        <v/>
      </c>
      <c r="J920" s="99" t="str">
        <f t="shared" si="45"/>
        <v/>
      </c>
      <c r="K920" s="57">
        <f>①登録用リスト!C895</f>
        <v>0</v>
      </c>
      <c r="L920" s="51" t="e">
        <f>①登録用リスト!D895</f>
        <v>#N/A</v>
      </c>
    </row>
    <row r="921" spans="1:12" ht="17.25" customHeight="1" x14ac:dyDescent="0.15">
      <c r="A921" s="84">
        <v>888</v>
      </c>
      <c r="B921" s="87">
        <f>①登録用リスト!B896</f>
        <v>0</v>
      </c>
      <c r="C921" s="87" t="str">
        <f>IF(ISERROR(VLOOKUP(E921,'組合情報管理簿（R10927現在）'!$A:$G,7,FALSE)),"",VLOOKUP(E921,'組合情報管理簿（R10927現在）'!$A:$G,7,FALSE)&amp;"健康保険組合")</f>
        <v/>
      </c>
      <c r="D921" s="82" t="str">
        <f t="shared" si="44"/>
        <v/>
      </c>
      <c r="E921" s="103" t="str">
        <f>IF(ISERROR(VLOOKUP(B921,貼り付け用!$S:$V,4,FALSE)),"",VLOOKUP(B921,貼り付け用!$S:$V,4,FALSE))</f>
        <v/>
      </c>
      <c r="F921" s="87" t="e">
        <f>VLOOKUP(E921,'組合情報管理簿（R10927現在）'!$A:$G,7,FALSE)</f>
        <v>#N/A</v>
      </c>
      <c r="G921" s="103" t="str">
        <f>IF(ISERROR(VLOOKUP(F921,'組合情報管理簿（R10927現在）'!$G:$I,3,FALSE)),"",VLOOKUP(F921,'組合情報管理簿（R10927現在）'!$G:$I,3,FALSE))</f>
        <v/>
      </c>
      <c r="H921" s="82" t="str">
        <f t="shared" si="46"/>
        <v/>
      </c>
      <c r="I921" s="99" t="str">
        <f>IF(B921=0,"",IF(ISERROR(VLOOKUP(E921,#REF!,2,FALSE)),"非該当","該当"))</f>
        <v/>
      </c>
      <c r="J921" s="99" t="str">
        <f t="shared" si="45"/>
        <v/>
      </c>
      <c r="K921" s="57">
        <f>①登録用リスト!C896</f>
        <v>0</v>
      </c>
      <c r="L921" s="51" t="e">
        <f>①登録用リスト!D896</f>
        <v>#N/A</v>
      </c>
    </row>
    <row r="922" spans="1:12" ht="17.25" customHeight="1" x14ac:dyDescent="0.15">
      <c r="A922" s="84">
        <v>889</v>
      </c>
      <c r="B922" s="87">
        <f>①登録用リスト!B897</f>
        <v>0</v>
      </c>
      <c r="C922" s="87" t="str">
        <f>IF(ISERROR(VLOOKUP(E922,'組合情報管理簿（R10927現在）'!$A:$G,7,FALSE)),"",VLOOKUP(E922,'組合情報管理簿（R10927現在）'!$A:$G,7,FALSE)&amp;"健康保険組合")</f>
        <v/>
      </c>
      <c r="D922" s="82" t="str">
        <f t="shared" si="44"/>
        <v/>
      </c>
      <c r="E922" s="103" t="str">
        <f>IF(ISERROR(VLOOKUP(B922,貼り付け用!$S:$V,4,FALSE)),"",VLOOKUP(B922,貼り付け用!$S:$V,4,FALSE))</f>
        <v/>
      </c>
      <c r="F922" s="87" t="e">
        <f>VLOOKUP(E922,'組合情報管理簿（R10927現在）'!$A:$G,7,FALSE)</f>
        <v>#N/A</v>
      </c>
      <c r="G922" s="103" t="str">
        <f>IF(ISERROR(VLOOKUP(F922,'組合情報管理簿（R10927現在）'!$G:$I,3,FALSE)),"",VLOOKUP(F922,'組合情報管理簿（R10927現在）'!$G:$I,3,FALSE))</f>
        <v/>
      </c>
      <c r="H922" s="82" t="str">
        <f t="shared" si="46"/>
        <v/>
      </c>
      <c r="I922" s="99" t="str">
        <f>IF(B922=0,"",IF(ISERROR(VLOOKUP(E922,#REF!,2,FALSE)),"非該当","該当"))</f>
        <v/>
      </c>
      <c r="J922" s="99" t="str">
        <f t="shared" si="45"/>
        <v/>
      </c>
      <c r="K922" s="57">
        <f>①登録用リスト!C897</f>
        <v>0</v>
      </c>
      <c r="L922" s="51" t="e">
        <f>①登録用リスト!D897</f>
        <v>#N/A</v>
      </c>
    </row>
    <row r="923" spans="1:12" ht="17.25" customHeight="1" x14ac:dyDescent="0.15">
      <c r="A923" s="84">
        <v>890</v>
      </c>
      <c r="B923" s="87">
        <f>①登録用リスト!B898</f>
        <v>0</v>
      </c>
      <c r="C923" s="87" t="str">
        <f>IF(ISERROR(VLOOKUP(E923,'組合情報管理簿（R10927現在）'!$A:$G,7,FALSE)),"",VLOOKUP(E923,'組合情報管理簿（R10927現在）'!$A:$G,7,FALSE)&amp;"健康保険組合")</f>
        <v/>
      </c>
      <c r="D923" s="82" t="str">
        <f t="shared" si="44"/>
        <v/>
      </c>
      <c r="E923" s="103" t="str">
        <f>IF(ISERROR(VLOOKUP(B923,貼り付け用!$S:$V,4,FALSE)),"",VLOOKUP(B923,貼り付け用!$S:$V,4,FALSE))</f>
        <v/>
      </c>
      <c r="F923" s="87" t="e">
        <f>VLOOKUP(E923,'組合情報管理簿（R10927現在）'!$A:$G,7,FALSE)</f>
        <v>#N/A</v>
      </c>
      <c r="G923" s="103" t="str">
        <f>IF(ISERROR(VLOOKUP(F923,'組合情報管理簿（R10927現在）'!$G:$I,3,FALSE)),"",VLOOKUP(F923,'組合情報管理簿（R10927現在）'!$G:$I,3,FALSE))</f>
        <v/>
      </c>
      <c r="H923" s="82" t="str">
        <f t="shared" si="46"/>
        <v/>
      </c>
      <c r="I923" s="99" t="str">
        <f>IF(B923=0,"",IF(ISERROR(VLOOKUP(E923,#REF!,2,FALSE)),"非該当","該当"))</f>
        <v/>
      </c>
      <c r="J923" s="99" t="str">
        <f t="shared" si="45"/>
        <v/>
      </c>
      <c r="K923" s="57">
        <f>①登録用リスト!C898</f>
        <v>0</v>
      </c>
      <c r="L923" s="51" t="e">
        <f>①登録用リスト!D898</f>
        <v>#N/A</v>
      </c>
    </row>
    <row r="924" spans="1:12" ht="17.25" customHeight="1" x14ac:dyDescent="0.15">
      <c r="A924" s="84">
        <v>891</v>
      </c>
      <c r="B924" s="87">
        <f>①登録用リスト!B899</f>
        <v>0</v>
      </c>
      <c r="C924" s="87" t="str">
        <f>IF(ISERROR(VLOOKUP(E924,'組合情報管理簿（R10927現在）'!$A:$G,7,FALSE)),"",VLOOKUP(E924,'組合情報管理簿（R10927現在）'!$A:$G,7,FALSE)&amp;"健康保険組合")</f>
        <v/>
      </c>
      <c r="D924" s="82" t="str">
        <f t="shared" si="44"/>
        <v/>
      </c>
      <c r="E924" s="103" t="str">
        <f>IF(ISERROR(VLOOKUP(B924,貼り付け用!$S:$V,4,FALSE)),"",VLOOKUP(B924,貼り付け用!$S:$V,4,FALSE))</f>
        <v/>
      </c>
      <c r="F924" s="87" t="e">
        <f>VLOOKUP(E924,'組合情報管理簿（R10927現在）'!$A:$G,7,FALSE)</f>
        <v>#N/A</v>
      </c>
      <c r="G924" s="103" t="str">
        <f>IF(ISERROR(VLOOKUP(F924,'組合情報管理簿（R10927現在）'!$G:$I,3,FALSE)),"",VLOOKUP(F924,'組合情報管理簿（R10927現在）'!$G:$I,3,FALSE))</f>
        <v/>
      </c>
      <c r="H924" s="82" t="str">
        <f t="shared" si="46"/>
        <v/>
      </c>
      <c r="I924" s="99" t="str">
        <f>IF(B924=0,"",IF(ISERROR(VLOOKUP(E924,#REF!,2,FALSE)),"非該当","該当"))</f>
        <v/>
      </c>
      <c r="J924" s="99" t="str">
        <f t="shared" si="45"/>
        <v/>
      </c>
      <c r="K924" s="57">
        <f>①登録用リスト!C899</f>
        <v>0</v>
      </c>
      <c r="L924" s="51" t="e">
        <f>①登録用リスト!D899</f>
        <v>#N/A</v>
      </c>
    </row>
    <row r="925" spans="1:12" ht="17.25" customHeight="1" x14ac:dyDescent="0.15">
      <c r="A925" s="84">
        <v>892</v>
      </c>
      <c r="B925" s="87">
        <f>①登録用リスト!B900</f>
        <v>0</v>
      </c>
      <c r="C925" s="87" t="str">
        <f>IF(ISERROR(VLOOKUP(E925,'組合情報管理簿（R10927現在）'!$A:$G,7,FALSE)),"",VLOOKUP(E925,'組合情報管理簿（R10927現在）'!$A:$G,7,FALSE)&amp;"健康保険組合")</f>
        <v/>
      </c>
      <c r="D925" s="82" t="str">
        <f t="shared" si="44"/>
        <v/>
      </c>
      <c r="E925" s="103" t="str">
        <f>IF(ISERROR(VLOOKUP(B925,貼り付け用!$S:$V,4,FALSE)),"",VLOOKUP(B925,貼り付け用!$S:$V,4,FALSE))</f>
        <v/>
      </c>
      <c r="F925" s="87" t="e">
        <f>VLOOKUP(E925,'組合情報管理簿（R10927現在）'!$A:$G,7,FALSE)</f>
        <v>#N/A</v>
      </c>
      <c r="G925" s="103" t="str">
        <f>IF(ISERROR(VLOOKUP(F925,'組合情報管理簿（R10927現在）'!$G:$I,3,FALSE)),"",VLOOKUP(F925,'組合情報管理簿（R10927現在）'!$G:$I,3,FALSE))</f>
        <v/>
      </c>
      <c r="H925" s="82" t="str">
        <f t="shared" si="46"/>
        <v/>
      </c>
      <c r="I925" s="99" t="str">
        <f>IF(B925=0,"",IF(ISERROR(VLOOKUP(E925,#REF!,2,FALSE)),"非該当","該当"))</f>
        <v/>
      </c>
      <c r="J925" s="99" t="str">
        <f t="shared" si="45"/>
        <v/>
      </c>
      <c r="K925" s="57">
        <f>①登録用リスト!C900</f>
        <v>0</v>
      </c>
      <c r="L925" s="51" t="e">
        <f>①登録用リスト!D900</f>
        <v>#N/A</v>
      </c>
    </row>
    <row r="926" spans="1:12" ht="17.25" customHeight="1" x14ac:dyDescent="0.15">
      <c r="A926" s="84">
        <v>893</v>
      </c>
      <c r="B926" s="87">
        <f>①登録用リスト!B901</f>
        <v>0</v>
      </c>
      <c r="C926" s="87" t="str">
        <f>IF(ISERROR(VLOOKUP(E926,'組合情報管理簿（R10927現在）'!$A:$G,7,FALSE)),"",VLOOKUP(E926,'組合情報管理簿（R10927現在）'!$A:$G,7,FALSE)&amp;"健康保険組合")</f>
        <v/>
      </c>
      <c r="D926" s="82" t="str">
        <f t="shared" si="44"/>
        <v/>
      </c>
      <c r="E926" s="103" t="str">
        <f>IF(ISERROR(VLOOKUP(B926,貼り付け用!$S:$V,4,FALSE)),"",VLOOKUP(B926,貼り付け用!$S:$V,4,FALSE))</f>
        <v/>
      </c>
      <c r="F926" s="87" t="e">
        <f>VLOOKUP(E926,'組合情報管理簿（R10927現在）'!$A:$G,7,FALSE)</f>
        <v>#N/A</v>
      </c>
      <c r="G926" s="103" t="str">
        <f>IF(ISERROR(VLOOKUP(F926,'組合情報管理簿（R10927現在）'!$G:$I,3,FALSE)),"",VLOOKUP(F926,'組合情報管理簿（R10927現在）'!$G:$I,3,FALSE))</f>
        <v/>
      </c>
      <c r="H926" s="82" t="str">
        <f t="shared" si="46"/>
        <v/>
      </c>
      <c r="I926" s="99" t="str">
        <f>IF(B926=0,"",IF(ISERROR(VLOOKUP(E926,#REF!,2,FALSE)),"非該当","該当"))</f>
        <v/>
      </c>
      <c r="J926" s="99" t="str">
        <f t="shared" si="45"/>
        <v/>
      </c>
      <c r="K926" s="57">
        <f>①登録用リスト!C901</f>
        <v>0</v>
      </c>
      <c r="L926" s="51" t="e">
        <f>①登録用リスト!D901</f>
        <v>#N/A</v>
      </c>
    </row>
    <row r="927" spans="1:12" ht="17.25" customHeight="1" x14ac:dyDescent="0.15">
      <c r="A927" s="84">
        <v>894</v>
      </c>
      <c r="B927" s="87">
        <f>①登録用リスト!B902</f>
        <v>0</v>
      </c>
      <c r="C927" s="87" t="str">
        <f>IF(ISERROR(VLOOKUP(E927,'組合情報管理簿（R10927現在）'!$A:$G,7,FALSE)),"",VLOOKUP(E927,'組合情報管理簿（R10927現在）'!$A:$G,7,FALSE)&amp;"健康保険組合")</f>
        <v/>
      </c>
      <c r="D927" s="82" t="str">
        <f t="shared" si="44"/>
        <v/>
      </c>
      <c r="E927" s="103" t="str">
        <f>IF(ISERROR(VLOOKUP(B927,貼り付け用!$S:$V,4,FALSE)),"",VLOOKUP(B927,貼り付け用!$S:$V,4,FALSE))</f>
        <v/>
      </c>
      <c r="F927" s="87" t="e">
        <f>VLOOKUP(E927,'組合情報管理簿（R10927現在）'!$A:$G,7,FALSE)</f>
        <v>#N/A</v>
      </c>
      <c r="G927" s="103" t="str">
        <f>IF(ISERROR(VLOOKUP(F927,'組合情報管理簿（R10927現在）'!$G:$I,3,FALSE)),"",VLOOKUP(F927,'組合情報管理簿（R10927現在）'!$G:$I,3,FALSE))</f>
        <v/>
      </c>
      <c r="H927" s="82" t="str">
        <f t="shared" si="46"/>
        <v/>
      </c>
      <c r="I927" s="99" t="str">
        <f>IF(B927=0,"",IF(ISERROR(VLOOKUP(E927,#REF!,2,FALSE)),"非該当","該当"))</f>
        <v/>
      </c>
      <c r="J927" s="99" t="str">
        <f t="shared" si="45"/>
        <v/>
      </c>
      <c r="K927" s="57">
        <f>①登録用リスト!C902</f>
        <v>0</v>
      </c>
      <c r="L927" s="51" t="e">
        <f>①登録用リスト!D902</f>
        <v>#N/A</v>
      </c>
    </row>
    <row r="928" spans="1:12" ht="17.25" customHeight="1" x14ac:dyDescent="0.15">
      <c r="A928" s="84">
        <v>895</v>
      </c>
      <c r="B928" s="87">
        <f>①登録用リスト!B903</f>
        <v>0</v>
      </c>
      <c r="C928" s="87" t="str">
        <f>IF(ISERROR(VLOOKUP(E928,'組合情報管理簿（R10927現在）'!$A:$G,7,FALSE)),"",VLOOKUP(E928,'組合情報管理簿（R10927現在）'!$A:$G,7,FALSE)&amp;"健康保険組合")</f>
        <v/>
      </c>
      <c r="D928" s="82" t="str">
        <f t="shared" si="44"/>
        <v/>
      </c>
      <c r="E928" s="103" t="str">
        <f>IF(ISERROR(VLOOKUP(B928,貼り付け用!$S:$V,4,FALSE)),"",VLOOKUP(B928,貼り付け用!$S:$V,4,FALSE))</f>
        <v/>
      </c>
      <c r="F928" s="87" t="e">
        <f>VLOOKUP(E928,'組合情報管理簿（R10927現在）'!$A:$G,7,FALSE)</f>
        <v>#N/A</v>
      </c>
      <c r="G928" s="103" t="str">
        <f>IF(ISERROR(VLOOKUP(F928,'組合情報管理簿（R10927現在）'!$G:$I,3,FALSE)),"",VLOOKUP(F928,'組合情報管理簿（R10927現在）'!$G:$I,3,FALSE))</f>
        <v/>
      </c>
      <c r="H928" s="82" t="str">
        <f t="shared" si="46"/>
        <v/>
      </c>
      <c r="I928" s="99" t="str">
        <f>IF(B928=0,"",IF(ISERROR(VLOOKUP(E928,#REF!,2,FALSE)),"非該当","該当"))</f>
        <v/>
      </c>
      <c r="J928" s="99" t="str">
        <f t="shared" si="45"/>
        <v/>
      </c>
      <c r="K928" s="57">
        <f>①登録用リスト!C903</f>
        <v>0</v>
      </c>
      <c r="L928" s="51" t="e">
        <f>①登録用リスト!D903</f>
        <v>#N/A</v>
      </c>
    </row>
    <row r="929" spans="1:12" ht="17.25" customHeight="1" x14ac:dyDescent="0.15">
      <c r="A929" s="84">
        <v>896</v>
      </c>
      <c r="B929" s="87">
        <f>①登録用リスト!B904</f>
        <v>0</v>
      </c>
      <c r="C929" s="87" t="str">
        <f>IF(ISERROR(VLOOKUP(E929,'組合情報管理簿（R10927現在）'!$A:$G,7,FALSE)),"",VLOOKUP(E929,'組合情報管理簿（R10927現在）'!$A:$G,7,FALSE)&amp;"健康保険組合")</f>
        <v/>
      </c>
      <c r="D929" s="82" t="str">
        <f t="shared" si="44"/>
        <v/>
      </c>
      <c r="E929" s="103" t="str">
        <f>IF(ISERROR(VLOOKUP(B929,貼り付け用!$S:$V,4,FALSE)),"",VLOOKUP(B929,貼り付け用!$S:$V,4,FALSE))</f>
        <v/>
      </c>
      <c r="F929" s="87" t="e">
        <f>VLOOKUP(E929,'組合情報管理簿（R10927現在）'!$A:$G,7,FALSE)</f>
        <v>#N/A</v>
      </c>
      <c r="G929" s="103" t="str">
        <f>IF(ISERROR(VLOOKUP(F929,'組合情報管理簿（R10927現在）'!$G:$I,3,FALSE)),"",VLOOKUP(F929,'組合情報管理簿（R10927現在）'!$G:$I,3,FALSE))</f>
        <v/>
      </c>
      <c r="H929" s="82" t="str">
        <f t="shared" si="46"/>
        <v/>
      </c>
      <c r="I929" s="99" t="str">
        <f>IF(B929=0,"",IF(ISERROR(VLOOKUP(E929,#REF!,2,FALSE)),"非該当","該当"))</f>
        <v/>
      </c>
      <c r="J929" s="99" t="str">
        <f t="shared" si="45"/>
        <v/>
      </c>
      <c r="K929" s="57">
        <f>①登録用リスト!C904</f>
        <v>0</v>
      </c>
      <c r="L929" s="51" t="e">
        <f>①登録用リスト!D904</f>
        <v>#N/A</v>
      </c>
    </row>
    <row r="930" spans="1:12" ht="17.25" customHeight="1" x14ac:dyDescent="0.15">
      <c r="A930" s="84">
        <v>897</v>
      </c>
      <c r="B930" s="87">
        <f>①登録用リスト!B905</f>
        <v>0</v>
      </c>
      <c r="C930" s="87" t="str">
        <f>IF(ISERROR(VLOOKUP(E930,'組合情報管理簿（R10927現在）'!$A:$G,7,FALSE)),"",VLOOKUP(E930,'組合情報管理簿（R10927現在）'!$A:$G,7,FALSE)&amp;"健康保険組合")</f>
        <v/>
      </c>
      <c r="D930" s="82" t="str">
        <f t="shared" ref="D930:D993" si="47">IF(B930=0,"",IF(B930=C930,TRUE,FALSE))</f>
        <v/>
      </c>
      <c r="E930" s="103" t="str">
        <f>IF(ISERROR(VLOOKUP(B930,貼り付け用!$S:$V,4,FALSE)),"",VLOOKUP(B930,貼り付け用!$S:$V,4,FALSE))</f>
        <v/>
      </c>
      <c r="F930" s="87" t="e">
        <f>VLOOKUP(E930,'組合情報管理簿（R10927現在）'!$A:$G,7,FALSE)</f>
        <v>#N/A</v>
      </c>
      <c r="G930" s="103" t="str">
        <f>IF(ISERROR(VLOOKUP(F930,'組合情報管理簿（R10927現在）'!$G:$I,3,FALSE)),"",VLOOKUP(F930,'組合情報管理簿（R10927現在）'!$G:$I,3,FALSE))</f>
        <v/>
      </c>
      <c r="H930" s="82" t="str">
        <f t="shared" si="46"/>
        <v/>
      </c>
      <c r="I930" s="99" t="str">
        <f>IF(B930=0,"",IF(ISERROR(VLOOKUP(E930,#REF!,2,FALSE)),"非該当","該当"))</f>
        <v/>
      </c>
      <c r="J930" s="99" t="str">
        <f t="shared" ref="J930:J993" si="48">IF(B930=0,"",COUNTIF($B$9:$B$1681,B930))</f>
        <v/>
      </c>
      <c r="K930" s="57">
        <f>①登録用リスト!C905</f>
        <v>0</v>
      </c>
      <c r="L930" s="51" t="e">
        <f>①登録用リスト!D905</f>
        <v>#N/A</v>
      </c>
    </row>
    <row r="931" spans="1:12" ht="17.25" customHeight="1" x14ac:dyDescent="0.15">
      <c r="A931" s="84">
        <v>898</v>
      </c>
      <c r="B931" s="87">
        <f>①登録用リスト!B906</f>
        <v>0</v>
      </c>
      <c r="C931" s="87" t="str">
        <f>IF(ISERROR(VLOOKUP(E931,'組合情報管理簿（R10927現在）'!$A:$G,7,FALSE)),"",VLOOKUP(E931,'組合情報管理簿（R10927現在）'!$A:$G,7,FALSE)&amp;"健康保険組合")</f>
        <v/>
      </c>
      <c r="D931" s="82" t="str">
        <f t="shared" si="47"/>
        <v/>
      </c>
      <c r="E931" s="103" t="str">
        <f>IF(ISERROR(VLOOKUP(B931,貼り付け用!$S:$V,4,FALSE)),"",VLOOKUP(B931,貼り付け用!$S:$V,4,FALSE))</f>
        <v/>
      </c>
      <c r="F931" s="87" t="e">
        <f>VLOOKUP(E931,'組合情報管理簿（R10927現在）'!$A:$G,7,FALSE)</f>
        <v>#N/A</v>
      </c>
      <c r="G931" s="103" t="str">
        <f>IF(ISERROR(VLOOKUP(F931,'組合情報管理簿（R10927現在）'!$G:$I,3,FALSE)),"",VLOOKUP(F931,'組合情報管理簿（R10927現在）'!$G:$I,3,FALSE))</f>
        <v/>
      </c>
      <c r="H931" s="82" t="str">
        <f t="shared" ref="H931:H994" si="49">IF(E931="","",IF(E931=G931,TRUE,FALSE))</f>
        <v/>
      </c>
      <c r="I931" s="99" t="str">
        <f>IF(B931=0,"",IF(ISERROR(VLOOKUP(E931,#REF!,2,FALSE)),"非該当","該当"))</f>
        <v/>
      </c>
      <c r="J931" s="99" t="str">
        <f t="shared" si="48"/>
        <v/>
      </c>
      <c r="K931" s="57">
        <f>①登録用リスト!C906</f>
        <v>0</v>
      </c>
      <c r="L931" s="51" t="e">
        <f>①登録用リスト!D906</f>
        <v>#N/A</v>
      </c>
    </row>
    <row r="932" spans="1:12" ht="17.25" customHeight="1" x14ac:dyDescent="0.15">
      <c r="A932" s="84">
        <v>899</v>
      </c>
      <c r="B932" s="87">
        <f>①登録用リスト!B907</f>
        <v>0</v>
      </c>
      <c r="C932" s="87" t="str">
        <f>IF(ISERROR(VLOOKUP(E932,'組合情報管理簿（R10927現在）'!$A:$G,7,FALSE)),"",VLOOKUP(E932,'組合情報管理簿（R10927現在）'!$A:$G,7,FALSE)&amp;"健康保険組合")</f>
        <v/>
      </c>
      <c r="D932" s="82" t="str">
        <f t="shared" si="47"/>
        <v/>
      </c>
      <c r="E932" s="103" t="str">
        <f>IF(ISERROR(VLOOKUP(B932,貼り付け用!$S:$V,4,FALSE)),"",VLOOKUP(B932,貼り付け用!$S:$V,4,FALSE))</f>
        <v/>
      </c>
      <c r="F932" s="87" t="e">
        <f>VLOOKUP(E932,'組合情報管理簿（R10927現在）'!$A:$G,7,FALSE)</f>
        <v>#N/A</v>
      </c>
      <c r="G932" s="103" t="str">
        <f>IF(ISERROR(VLOOKUP(F932,'組合情報管理簿（R10927現在）'!$G:$I,3,FALSE)),"",VLOOKUP(F932,'組合情報管理簿（R10927現在）'!$G:$I,3,FALSE))</f>
        <v/>
      </c>
      <c r="H932" s="82" t="str">
        <f t="shared" si="49"/>
        <v/>
      </c>
      <c r="I932" s="99" t="str">
        <f>IF(B932=0,"",IF(ISERROR(VLOOKUP(E932,#REF!,2,FALSE)),"非該当","該当"))</f>
        <v/>
      </c>
      <c r="J932" s="99" t="str">
        <f t="shared" si="48"/>
        <v/>
      </c>
      <c r="K932" s="57">
        <f>①登録用リスト!C907</f>
        <v>0</v>
      </c>
      <c r="L932" s="51" t="e">
        <f>①登録用リスト!D907</f>
        <v>#N/A</v>
      </c>
    </row>
    <row r="933" spans="1:12" ht="17.25" customHeight="1" x14ac:dyDescent="0.15">
      <c r="A933" s="84">
        <v>900</v>
      </c>
      <c r="B933" s="87">
        <f>①登録用リスト!B908</f>
        <v>0</v>
      </c>
      <c r="C933" s="87" t="str">
        <f>IF(ISERROR(VLOOKUP(E933,'組合情報管理簿（R10927現在）'!$A:$G,7,FALSE)),"",VLOOKUP(E933,'組合情報管理簿（R10927現在）'!$A:$G,7,FALSE)&amp;"健康保険組合")</f>
        <v/>
      </c>
      <c r="D933" s="82" t="str">
        <f t="shared" si="47"/>
        <v/>
      </c>
      <c r="E933" s="103" t="str">
        <f>IF(ISERROR(VLOOKUP(B933,貼り付け用!$S:$V,4,FALSE)),"",VLOOKUP(B933,貼り付け用!$S:$V,4,FALSE))</f>
        <v/>
      </c>
      <c r="F933" s="87" t="e">
        <f>VLOOKUP(E933,'組合情報管理簿（R10927現在）'!$A:$G,7,FALSE)</f>
        <v>#N/A</v>
      </c>
      <c r="G933" s="103" t="str">
        <f>IF(ISERROR(VLOOKUP(F933,'組合情報管理簿（R10927現在）'!$G:$I,3,FALSE)),"",VLOOKUP(F933,'組合情報管理簿（R10927現在）'!$G:$I,3,FALSE))</f>
        <v/>
      </c>
      <c r="H933" s="82" t="str">
        <f t="shared" si="49"/>
        <v/>
      </c>
      <c r="I933" s="99" t="str">
        <f>IF(B933=0,"",IF(ISERROR(VLOOKUP(E933,#REF!,2,FALSE)),"非該当","該当"))</f>
        <v/>
      </c>
      <c r="J933" s="99" t="str">
        <f t="shared" si="48"/>
        <v/>
      </c>
      <c r="K933" s="57">
        <f>①登録用リスト!C908</f>
        <v>0</v>
      </c>
      <c r="L933" s="51" t="e">
        <f>①登録用リスト!D908</f>
        <v>#N/A</v>
      </c>
    </row>
    <row r="934" spans="1:12" ht="17.25" customHeight="1" x14ac:dyDescent="0.15">
      <c r="A934" s="84">
        <v>901</v>
      </c>
      <c r="B934" s="87">
        <f>①登録用リスト!B909</f>
        <v>0</v>
      </c>
      <c r="C934" s="87" t="str">
        <f>IF(ISERROR(VLOOKUP(E934,'組合情報管理簿（R10927現在）'!$A:$G,7,FALSE)),"",VLOOKUP(E934,'組合情報管理簿（R10927現在）'!$A:$G,7,FALSE)&amp;"健康保険組合")</f>
        <v/>
      </c>
      <c r="D934" s="82" t="str">
        <f t="shared" si="47"/>
        <v/>
      </c>
      <c r="E934" s="103" t="str">
        <f>IF(ISERROR(VLOOKUP(B934,貼り付け用!$S:$V,4,FALSE)),"",VLOOKUP(B934,貼り付け用!$S:$V,4,FALSE))</f>
        <v/>
      </c>
      <c r="F934" s="87" t="e">
        <f>VLOOKUP(E934,'組合情報管理簿（R10927現在）'!$A:$G,7,FALSE)</f>
        <v>#N/A</v>
      </c>
      <c r="G934" s="103" t="str">
        <f>IF(ISERROR(VLOOKUP(F934,'組合情報管理簿（R10927現在）'!$G:$I,3,FALSE)),"",VLOOKUP(F934,'組合情報管理簿（R10927現在）'!$G:$I,3,FALSE))</f>
        <v/>
      </c>
      <c r="H934" s="82" t="str">
        <f t="shared" si="49"/>
        <v/>
      </c>
      <c r="I934" s="99" t="str">
        <f>IF(B934=0,"",IF(ISERROR(VLOOKUP(E934,#REF!,2,FALSE)),"非該当","該当"))</f>
        <v/>
      </c>
      <c r="J934" s="99" t="str">
        <f t="shared" si="48"/>
        <v/>
      </c>
      <c r="K934" s="57">
        <f>①登録用リスト!C909</f>
        <v>0</v>
      </c>
      <c r="L934" s="51" t="e">
        <f>①登録用リスト!D909</f>
        <v>#N/A</v>
      </c>
    </row>
    <row r="935" spans="1:12" ht="17.25" customHeight="1" x14ac:dyDescent="0.15">
      <c r="A935" s="84">
        <v>902</v>
      </c>
      <c r="B935" s="87">
        <f>①登録用リスト!B910</f>
        <v>0</v>
      </c>
      <c r="C935" s="87" t="str">
        <f>IF(ISERROR(VLOOKUP(E935,'組合情報管理簿（R10927現在）'!$A:$G,7,FALSE)),"",VLOOKUP(E935,'組合情報管理簿（R10927現在）'!$A:$G,7,FALSE)&amp;"健康保険組合")</f>
        <v/>
      </c>
      <c r="D935" s="82" t="str">
        <f t="shared" si="47"/>
        <v/>
      </c>
      <c r="E935" s="103" t="str">
        <f>IF(ISERROR(VLOOKUP(B935,貼り付け用!$S:$V,4,FALSE)),"",VLOOKUP(B935,貼り付け用!$S:$V,4,FALSE))</f>
        <v/>
      </c>
      <c r="F935" s="87" t="e">
        <f>VLOOKUP(E935,'組合情報管理簿（R10927現在）'!$A:$G,7,FALSE)</f>
        <v>#N/A</v>
      </c>
      <c r="G935" s="103" t="str">
        <f>IF(ISERROR(VLOOKUP(F935,'組合情報管理簿（R10927現在）'!$G:$I,3,FALSE)),"",VLOOKUP(F935,'組合情報管理簿（R10927現在）'!$G:$I,3,FALSE))</f>
        <v/>
      </c>
      <c r="H935" s="82" t="str">
        <f t="shared" si="49"/>
        <v/>
      </c>
      <c r="I935" s="99" t="str">
        <f>IF(B935=0,"",IF(ISERROR(VLOOKUP(E935,#REF!,2,FALSE)),"非該当","該当"))</f>
        <v/>
      </c>
      <c r="J935" s="99" t="str">
        <f t="shared" si="48"/>
        <v/>
      </c>
      <c r="K935" s="57">
        <f>①登録用リスト!C910</f>
        <v>0</v>
      </c>
      <c r="L935" s="51" t="e">
        <f>①登録用リスト!D910</f>
        <v>#N/A</v>
      </c>
    </row>
    <row r="936" spans="1:12" ht="17.25" customHeight="1" x14ac:dyDescent="0.15">
      <c r="A936" s="84">
        <v>903</v>
      </c>
      <c r="B936" s="87">
        <f>①登録用リスト!B911</f>
        <v>0</v>
      </c>
      <c r="C936" s="87" t="str">
        <f>IF(ISERROR(VLOOKUP(E936,'組合情報管理簿（R10927現在）'!$A:$G,7,FALSE)),"",VLOOKUP(E936,'組合情報管理簿（R10927現在）'!$A:$G,7,FALSE)&amp;"健康保険組合")</f>
        <v/>
      </c>
      <c r="D936" s="82" t="str">
        <f t="shared" si="47"/>
        <v/>
      </c>
      <c r="E936" s="103" t="str">
        <f>IF(ISERROR(VLOOKUP(B936,貼り付け用!$S:$V,4,FALSE)),"",VLOOKUP(B936,貼り付け用!$S:$V,4,FALSE))</f>
        <v/>
      </c>
      <c r="F936" s="87" t="e">
        <f>VLOOKUP(E936,'組合情報管理簿（R10927現在）'!$A:$G,7,FALSE)</f>
        <v>#N/A</v>
      </c>
      <c r="G936" s="103" t="str">
        <f>IF(ISERROR(VLOOKUP(F936,'組合情報管理簿（R10927現在）'!$G:$I,3,FALSE)),"",VLOOKUP(F936,'組合情報管理簿（R10927現在）'!$G:$I,3,FALSE))</f>
        <v/>
      </c>
      <c r="H936" s="82" t="str">
        <f t="shared" si="49"/>
        <v/>
      </c>
      <c r="I936" s="99" t="str">
        <f>IF(B936=0,"",IF(ISERROR(VLOOKUP(E936,#REF!,2,FALSE)),"非該当","該当"))</f>
        <v/>
      </c>
      <c r="J936" s="99" t="str">
        <f t="shared" si="48"/>
        <v/>
      </c>
      <c r="K936" s="57">
        <f>①登録用リスト!C911</f>
        <v>0</v>
      </c>
      <c r="L936" s="51" t="e">
        <f>①登録用リスト!D911</f>
        <v>#N/A</v>
      </c>
    </row>
    <row r="937" spans="1:12" ht="17.25" customHeight="1" x14ac:dyDescent="0.15">
      <c r="A937" s="84">
        <v>904</v>
      </c>
      <c r="B937" s="87">
        <f>①登録用リスト!B912</f>
        <v>0</v>
      </c>
      <c r="C937" s="87" t="str">
        <f>IF(ISERROR(VLOOKUP(E937,'組合情報管理簿（R10927現在）'!$A:$G,7,FALSE)),"",VLOOKUP(E937,'組合情報管理簿（R10927現在）'!$A:$G,7,FALSE)&amp;"健康保険組合")</f>
        <v/>
      </c>
      <c r="D937" s="82" t="str">
        <f t="shared" si="47"/>
        <v/>
      </c>
      <c r="E937" s="103" t="str">
        <f>IF(ISERROR(VLOOKUP(B937,貼り付け用!$S:$V,4,FALSE)),"",VLOOKUP(B937,貼り付け用!$S:$V,4,FALSE))</f>
        <v/>
      </c>
      <c r="F937" s="87" t="e">
        <f>VLOOKUP(E937,'組合情報管理簿（R10927現在）'!$A:$G,7,FALSE)</f>
        <v>#N/A</v>
      </c>
      <c r="G937" s="103" t="str">
        <f>IF(ISERROR(VLOOKUP(F937,'組合情報管理簿（R10927現在）'!$G:$I,3,FALSE)),"",VLOOKUP(F937,'組合情報管理簿（R10927現在）'!$G:$I,3,FALSE))</f>
        <v/>
      </c>
      <c r="H937" s="82" t="str">
        <f t="shared" si="49"/>
        <v/>
      </c>
      <c r="I937" s="99" t="str">
        <f>IF(B937=0,"",IF(ISERROR(VLOOKUP(E937,#REF!,2,FALSE)),"非該当","該当"))</f>
        <v/>
      </c>
      <c r="J937" s="99" t="str">
        <f t="shared" si="48"/>
        <v/>
      </c>
      <c r="K937" s="57">
        <f>①登録用リスト!C912</f>
        <v>0</v>
      </c>
      <c r="L937" s="51" t="e">
        <f>①登録用リスト!D912</f>
        <v>#N/A</v>
      </c>
    </row>
    <row r="938" spans="1:12" ht="17.25" customHeight="1" x14ac:dyDescent="0.15">
      <c r="A938" s="84">
        <v>905</v>
      </c>
      <c r="B938" s="87">
        <f>①登録用リスト!B913</f>
        <v>0</v>
      </c>
      <c r="C938" s="87" t="str">
        <f>IF(ISERROR(VLOOKUP(E938,'組合情報管理簿（R10927現在）'!$A:$G,7,FALSE)),"",VLOOKUP(E938,'組合情報管理簿（R10927現在）'!$A:$G,7,FALSE)&amp;"健康保険組合")</f>
        <v/>
      </c>
      <c r="D938" s="82" t="str">
        <f t="shared" si="47"/>
        <v/>
      </c>
      <c r="E938" s="103" t="str">
        <f>IF(ISERROR(VLOOKUP(B938,貼り付け用!$S:$V,4,FALSE)),"",VLOOKUP(B938,貼り付け用!$S:$V,4,FALSE))</f>
        <v/>
      </c>
      <c r="F938" s="87" t="e">
        <f>VLOOKUP(E938,'組合情報管理簿（R10927現在）'!$A:$G,7,FALSE)</f>
        <v>#N/A</v>
      </c>
      <c r="G938" s="103" t="str">
        <f>IF(ISERROR(VLOOKUP(F938,'組合情報管理簿（R10927現在）'!$G:$I,3,FALSE)),"",VLOOKUP(F938,'組合情報管理簿（R10927現在）'!$G:$I,3,FALSE))</f>
        <v/>
      </c>
      <c r="H938" s="82" t="str">
        <f t="shared" si="49"/>
        <v/>
      </c>
      <c r="I938" s="99" t="str">
        <f>IF(B938=0,"",IF(ISERROR(VLOOKUP(E938,#REF!,2,FALSE)),"非該当","該当"))</f>
        <v/>
      </c>
      <c r="J938" s="99" t="str">
        <f t="shared" si="48"/>
        <v/>
      </c>
      <c r="K938" s="57">
        <f>①登録用リスト!C913</f>
        <v>0</v>
      </c>
      <c r="L938" s="51" t="e">
        <f>①登録用リスト!D913</f>
        <v>#N/A</v>
      </c>
    </row>
    <row r="939" spans="1:12" ht="17.25" customHeight="1" x14ac:dyDescent="0.15">
      <c r="A939" s="84">
        <v>906</v>
      </c>
      <c r="B939" s="87">
        <f>①登録用リスト!B914</f>
        <v>0</v>
      </c>
      <c r="C939" s="87" t="str">
        <f>IF(ISERROR(VLOOKUP(E939,'組合情報管理簿（R10927現在）'!$A:$G,7,FALSE)),"",VLOOKUP(E939,'組合情報管理簿（R10927現在）'!$A:$G,7,FALSE)&amp;"健康保険組合")</f>
        <v/>
      </c>
      <c r="D939" s="82" t="str">
        <f t="shared" si="47"/>
        <v/>
      </c>
      <c r="E939" s="103" t="str">
        <f>IF(ISERROR(VLOOKUP(B939,貼り付け用!$S:$V,4,FALSE)),"",VLOOKUP(B939,貼り付け用!$S:$V,4,FALSE))</f>
        <v/>
      </c>
      <c r="F939" s="87" t="e">
        <f>VLOOKUP(E939,'組合情報管理簿（R10927現在）'!$A:$G,7,FALSE)</f>
        <v>#N/A</v>
      </c>
      <c r="G939" s="103" t="str">
        <f>IF(ISERROR(VLOOKUP(F939,'組合情報管理簿（R10927現在）'!$G:$I,3,FALSE)),"",VLOOKUP(F939,'組合情報管理簿（R10927現在）'!$G:$I,3,FALSE))</f>
        <v/>
      </c>
      <c r="H939" s="82" t="str">
        <f t="shared" si="49"/>
        <v/>
      </c>
      <c r="I939" s="99" t="str">
        <f>IF(B939=0,"",IF(ISERROR(VLOOKUP(E939,#REF!,2,FALSE)),"非該当","該当"))</f>
        <v/>
      </c>
      <c r="J939" s="99" t="str">
        <f t="shared" si="48"/>
        <v/>
      </c>
      <c r="K939" s="57">
        <f>①登録用リスト!C914</f>
        <v>0</v>
      </c>
      <c r="L939" s="51" t="e">
        <f>①登録用リスト!D914</f>
        <v>#N/A</v>
      </c>
    </row>
    <row r="940" spans="1:12" ht="17.25" customHeight="1" x14ac:dyDescent="0.15">
      <c r="A940" s="84">
        <v>907</v>
      </c>
      <c r="B940" s="87">
        <f>①登録用リスト!B915</f>
        <v>0</v>
      </c>
      <c r="C940" s="87" t="str">
        <f>IF(ISERROR(VLOOKUP(E940,'組合情報管理簿（R10927現在）'!$A:$G,7,FALSE)),"",VLOOKUP(E940,'組合情報管理簿（R10927現在）'!$A:$G,7,FALSE)&amp;"健康保険組合")</f>
        <v/>
      </c>
      <c r="D940" s="82" t="str">
        <f t="shared" si="47"/>
        <v/>
      </c>
      <c r="E940" s="103" t="str">
        <f>IF(ISERROR(VLOOKUP(B940,貼り付け用!$S:$V,4,FALSE)),"",VLOOKUP(B940,貼り付け用!$S:$V,4,FALSE))</f>
        <v/>
      </c>
      <c r="F940" s="87" t="e">
        <f>VLOOKUP(E940,'組合情報管理簿（R10927現在）'!$A:$G,7,FALSE)</f>
        <v>#N/A</v>
      </c>
      <c r="G940" s="103" t="str">
        <f>IF(ISERROR(VLOOKUP(F940,'組合情報管理簿（R10927現在）'!$G:$I,3,FALSE)),"",VLOOKUP(F940,'組合情報管理簿（R10927現在）'!$G:$I,3,FALSE))</f>
        <v/>
      </c>
      <c r="H940" s="82" t="str">
        <f t="shared" si="49"/>
        <v/>
      </c>
      <c r="I940" s="99" t="str">
        <f>IF(B940=0,"",IF(ISERROR(VLOOKUP(E940,#REF!,2,FALSE)),"非該当","該当"))</f>
        <v/>
      </c>
      <c r="J940" s="99" t="str">
        <f t="shared" si="48"/>
        <v/>
      </c>
      <c r="K940" s="57">
        <f>①登録用リスト!C915</f>
        <v>0</v>
      </c>
      <c r="L940" s="51" t="e">
        <f>①登録用リスト!D915</f>
        <v>#N/A</v>
      </c>
    </row>
    <row r="941" spans="1:12" ht="17.25" customHeight="1" x14ac:dyDescent="0.15">
      <c r="A941" s="84">
        <v>908</v>
      </c>
      <c r="B941" s="87">
        <f>①登録用リスト!B916</f>
        <v>0</v>
      </c>
      <c r="C941" s="87" t="str">
        <f>IF(ISERROR(VLOOKUP(E941,'組合情報管理簿（R10927現在）'!$A:$G,7,FALSE)),"",VLOOKUP(E941,'組合情報管理簿（R10927現在）'!$A:$G,7,FALSE)&amp;"健康保険組合")</f>
        <v/>
      </c>
      <c r="D941" s="82" t="str">
        <f t="shared" si="47"/>
        <v/>
      </c>
      <c r="E941" s="103" t="str">
        <f>IF(ISERROR(VLOOKUP(B941,貼り付け用!$S:$V,4,FALSE)),"",VLOOKUP(B941,貼り付け用!$S:$V,4,FALSE))</f>
        <v/>
      </c>
      <c r="F941" s="87" t="e">
        <f>VLOOKUP(E941,'組合情報管理簿（R10927現在）'!$A:$G,7,FALSE)</f>
        <v>#N/A</v>
      </c>
      <c r="G941" s="103" t="str">
        <f>IF(ISERROR(VLOOKUP(F941,'組合情報管理簿（R10927現在）'!$G:$I,3,FALSE)),"",VLOOKUP(F941,'組合情報管理簿（R10927現在）'!$G:$I,3,FALSE))</f>
        <v/>
      </c>
      <c r="H941" s="82" t="str">
        <f t="shared" si="49"/>
        <v/>
      </c>
      <c r="I941" s="99" t="str">
        <f>IF(B941=0,"",IF(ISERROR(VLOOKUP(E941,#REF!,2,FALSE)),"非該当","該当"))</f>
        <v/>
      </c>
      <c r="J941" s="99" t="str">
        <f t="shared" si="48"/>
        <v/>
      </c>
      <c r="K941" s="57">
        <f>①登録用リスト!C916</f>
        <v>0</v>
      </c>
      <c r="L941" s="51" t="e">
        <f>①登録用リスト!D916</f>
        <v>#N/A</v>
      </c>
    </row>
    <row r="942" spans="1:12" ht="17.25" customHeight="1" x14ac:dyDescent="0.15">
      <c r="A942" s="84">
        <v>909</v>
      </c>
      <c r="B942" s="87">
        <f>①登録用リスト!B917</f>
        <v>0</v>
      </c>
      <c r="C942" s="87" t="str">
        <f>IF(ISERROR(VLOOKUP(E942,'組合情報管理簿（R10927現在）'!$A:$G,7,FALSE)),"",VLOOKUP(E942,'組合情報管理簿（R10927現在）'!$A:$G,7,FALSE)&amp;"健康保険組合")</f>
        <v/>
      </c>
      <c r="D942" s="82" t="str">
        <f t="shared" si="47"/>
        <v/>
      </c>
      <c r="E942" s="103" t="str">
        <f>IF(ISERROR(VLOOKUP(B942,貼り付け用!$S:$V,4,FALSE)),"",VLOOKUP(B942,貼り付け用!$S:$V,4,FALSE))</f>
        <v/>
      </c>
      <c r="F942" s="87" t="e">
        <f>VLOOKUP(E942,'組合情報管理簿（R10927現在）'!$A:$G,7,FALSE)</f>
        <v>#N/A</v>
      </c>
      <c r="G942" s="103" t="str">
        <f>IF(ISERROR(VLOOKUP(F942,'組合情報管理簿（R10927現在）'!$G:$I,3,FALSE)),"",VLOOKUP(F942,'組合情報管理簿（R10927現在）'!$G:$I,3,FALSE))</f>
        <v/>
      </c>
      <c r="H942" s="82" t="str">
        <f t="shared" si="49"/>
        <v/>
      </c>
      <c r="I942" s="99" t="str">
        <f>IF(B942=0,"",IF(ISERROR(VLOOKUP(E942,#REF!,2,FALSE)),"非該当","該当"))</f>
        <v/>
      </c>
      <c r="J942" s="99" t="str">
        <f t="shared" si="48"/>
        <v/>
      </c>
      <c r="K942" s="57">
        <f>①登録用リスト!C917</f>
        <v>0</v>
      </c>
      <c r="L942" s="51" t="e">
        <f>①登録用リスト!D917</f>
        <v>#N/A</v>
      </c>
    </row>
    <row r="943" spans="1:12" ht="17.25" customHeight="1" x14ac:dyDescent="0.15">
      <c r="A943" s="84">
        <v>910</v>
      </c>
      <c r="B943" s="87">
        <f>①登録用リスト!B918</f>
        <v>0</v>
      </c>
      <c r="C943" s="87" t="str">
        <f>IF(ISERROR(VLOOKUP(E943,'組合情報管理簿（R10927現在）'!$A:$G,7,FALSE)),"",VLOOKUP(E943,'組合情報管理簿（R10927現在）'!$A:$G,7,FALSE)&amp;"健康保険組合")</f>
        <v/>
      </c>
      <c r="D943" s="82" t="str">
        <f t="shared" si="47"/>
        <v/>
      </c>
      <c r="E943" s="103" t="str">
        <f>IF(ISERROR(VLOOKUP(B943,貼り付け用!$S:$V,4,FALSE)),"",VLOOKUP(B943,貼り付け用!$S:$V,4,FALSE))</f>
        <v/>
      </c>
      <c r="F943" s="87" t="e">
        <f>VLOOKUP(E943,'組合情報管理簿（R10927現在）'!$A:$G,7,FALSE)</f>
        <v>#N/A</v>
      </c>
      <c r="G943" s="103" t="str">
        <f>IF(ISERROR(VLOOKUP(F943,'組合情報管理簿（R10927現在）'!$G:$I,3,FALSE)),"",VLOOKUP(F943,'組合情報管理簿（R10927現在）'!$G:$I,3,FALSE))</f>
        <v/>
      </c>
      <c r="H943" s="82" t="str">
        <f t="shared" si="49"/>
        <v/>
      </c>
      <c r="I943" s="99" t="str">
        <f>IF(B943=0,"",IF(ISERROR(VLOOKUP(E943,#REF!,2,FALSE)),"非該当","該当"))</f>
        <v/>
      </c>
      <c r="J943" s="99" t="str">
        <f t="shared" si="48"/>
        <v/>
      </c>
      <c r="K943" s="57">
        <f>①登録用リスト!C918</f>
        <v>0</v>
      </c>
      <c r="L943" s="51" t="e">
        <f>①登録用リスト!D918</f>
        <v>#N/A</v>
      </c>
    </row>
    <row r="944" spans="1:12" ht="17.25" customHeight="1" x14ac:dyDescent="0.15">
      <c r="A944" s="84">
        <v>911</v>
      </c>
      <c r="B944" s="87">
        <f>①登録用リスト!B919</f>
        <v>0</v>
      </c>
      <c r="C944" s="87" t="str">
        <f>IF(ISERROR(VLOOKUP(E944,'組合情報管理簿（R10927現在）'!$A:$G,7,FALSE)),"",VLOOKUP(E944,'組合情報管理簿（R10927現在）'!$A:$G,7,FALSE)&amp;"健康保険組合")</f>
        <v/>
      </c>
      <c r="D944" s="82" t="str">
        <f t="shared" si="47"/>
        <v/>
      </c>
      <c r="E944" s="103" t="str">
        <f>IF(ISERROR(VLOOKUP(B944,貼り付け用!$S:$V,4,FALSE)),"",VLOOKUP(B944,貼り付け用!$S:$V,4,FALSE))</f>
        <v/>
      </c>
      <c r="F944" s="87" t="e">
        <f>VLOOKUP(E944,'組合情報管理簿（R10927現在）'!$A:$G,7,FALSE)</f>
        <v>#N/A</v>
      </c>
      <c r="G944" s="103" t="str">
        <f>IF(ISERROR(VLOOKUP(F944,'組合情報管理簿（R10927現在）'!$G:$I,3,FALSE)),"",VLOOKUP(F944,'組合情報管理簿（R10927現在）'!$G:$I,3,FALSE))</f>
        <v/>
      </c>
      <c r="H944" s="82" t="str">
        <f t="shared" si="49"/>
        <v/>
      </c>
      <c r="I944" s="99" t="str">
        <f>IF(B944=0,"",IF(ISERROR(VLOOKUP(E944,#REF!,2,FALSE)),"非該当","該当"))</f>
        <v/>
      </c>
      <c r="J944" s="99" t="str">
        <f t="shared" si="48"/>
        <v/>
      </c>
      <c r="K944" s="57">
        <f>①登録用リスト!C919</f>
        <v>0</v>
      </c>
      <c r="L944" s="51" t="e">
        <f>①登録用リスト!D919</f>
        <v>#N/A</v>
      </c>
    </row>
    <row r="945" spans="1:12" ht="17.25" customHeight="1" x14ac:dyDescent="0.15">
      <c r="A945" s="84">
        <v>912</v>
      </c>
      <c r="B945" s="87">
        <f>①登録用リスト!B920</f>
        <v>0</v>
      </c>
      <c r="C945" s="87" t="str">
        <f>IF(ISERROR(VLOOKUP(E945,'組合情報管理簿（R10927現在）'!$A:$G,7,FALSE)),"",VLOOKUP(E945,'組合情報管理簿（R10927現在）'!$A:$G,7,FALSE)&amp;"健康保険組合")</f>
        <v/>
      </c>
      <c r="D945" s="82" t="str">
        <f t="shared" si="47"/>
        <v/>
      </c>
      <c r="E945" s="103" t="str">
        <f>IF(ISERROR(VLOOKUP(B945,貼り付け用!$S:$V,4,FALSE)),"",VLOOKUP(B945,貼り付け用!$S:$V,4,FALSE))</f>
        <v/>
      </c>
      <c r="F945" s="87" t="e">
        <f>VLOOKUP(E945,'組合情報管理簿（R10927現在）'!$A:$G,7,FALSE)</f>
        <v>#N/A</v>
      </c>
      <c r="G945" s="103" t="str">
        <f>IF(ISERROR(VLOOKUP(F945,'組合情報管理簿（R10927現在）'!$G:$I,3,FALSE)),"",VLOOKUP(F945,'組合情報管理簿（R10927現在）'!$G:$I,3,FALSE))</f>
        <v/>
      </c>
      <c r="H945" s="82" t="str">
        <f t="shared" si="49"/>
        <v/>
      </c>
      <c r="I945" s="99" t="str">
        <f>IF(B945=0,"",IF(ISERROR(VLOOKUP(E945,#REF!,2,FALSE)),"非該当","該当"))</f>
        <v/>
      </c>
      <c r="J945" s="99" t="str">
        <f t="shared" si="48"/>
        <v/>
      </c>
      <c r="K945" s="57">
        <f>①登録用リスト!C920</f>
        <v>0</v>
      </c>
      <c r="L945" s="51" t="e">
        <f>①登録用リスト!D920</f>
        <v>#N/A</v>
      </c>
    </row>
    <row r="946" spans="1:12" ht="17.25" customHeight="1" x14ac:dyDescent="0.15">
      <c r="A946" s="84">
        <v>913</v>
      </c>
      <c r="B946" s="87">
        <f>①登録用リスト!B921</f>
        <v>0</v>
      </c>
      <c r="C946" s="87" t="str">
        <f>IF(ISERROR(VLOOKUP(E946,'組合情報管理簿（R10927現在）'!$A:$G,7,FALSE)),"",VLOOKUP(E946,'組合情報管理簿（R10927現在）'!$A:$G,7,FALSE)&amp;"健康保険組合")</f>
        <v/>
      </c>
      <c r="D946" s="82" t="str">
        <f t="shared" si="47"/>
        <v/>
      </c>
      <c r="E946" s="103" t="str">
        <f>IF(ISERROR(VLOOKUP(B946,貼り付け用!$S:$V,4,FALSE)),"",VLOOKUP(B946,貼り付け用!$S:$V,4,FALSE))</f>
        <v/>
      </c>
      <c r="F946" s="87" t="e">
        <f>VLOOKUP(E946,'組合情報管理簿（R10927現在）'!$A:$G,7,FALSE)</f>
        <v>#N/A</v>
      </c>
      <c r="G946" s="103" t="str">
        <f>IF(ISERROR(VLOOKUP(F946,'組合情報管理簿（R10927現在）'!$G:$I,3,FALSE)),"",VLOOKUP(F946,'組合情報管理簿（R10927現在）'!$G:$I,3,FALSE))</f>
        <v/>
      </c>
      <c r="H946" s="82" t="str">
        <f t="shared" si="49"/>
        <v/>
      </c>
      <c r="I946" s="99" t="str">
        <f>IF(B946=0,"",IF(ISERROR(VLOOKUP(E946,#REF!,2,FALSE)),"非該当","該当"))</f>
        <v/>
      </c>
      <c r="J946" s="99" t="str">
        <f t="shared" si="48"/>
        <v/>
      </c>
      <c r="K946" s="57">
        <f>①登録用リスト!C921</f>
        <v>0</v>
      </c>
      <c r="L946" s="51" t="e">
        <f>①登録用リスト!D921</f>
        <v>#N/A</v>
      </c>
    </row>
    <row r="947" spans="1:12" ht="17.25" customHeight="1" x14ac:dyDescent="0.15">
      <c r="A947" s="84">
        <v>914</v>
      </c>
      <c r="B947" s="87">
        <f>①登録用リスト!B922</f>
        <v>0</v>
      </c>
      <c r="C947" s="87" t="str">
        <f>IF(ISERROR(VLOOKUP(E947,'組合情報管理簿（R10927現在）'!$A:$G,7,FALSE)),"",VLOOKUP(E947,'組合情報管理簿（R10927現在）'!$A:$G,7,FALSE)&amp;"健康保険組合")</f>
        <v/>
      </c>
      <c r="D947" s="82" t="str">
        <f t="shared" si="47"/>
        <v/>
      </c>
      <c r="E947" s="103" t="str">
        <f>IF(ISERROR(VLOOKUP(B947,貼り付け用!$S:$V,4,FALSE)),"",VLOOKUP(B947,貼り付け用!$S:$V,4,FALSE))</f>
        <v/>
      </c>
      <c r="F947" s="87" t="e">
        <f>VLOOKUP(E947,'組合情報管理簿（R10927現在）'!$A:$G,7,FALSE)</f>
        <v>#N/A</v>
      </c>
      <c r="G947" s="103" t="str">
        <f>IF(ISERROR(VLOOKUP(F947,'組合情報管理簿（R10927現在）'!$G:$I,3,FALSE)),"",VLOOKUP(F947,'組合情報管理簿（R10927現在）'!$G:$I,3,FALSE))</f>
        <v/>
      </c>
      <c r="H947" s="82" t="str">
        <f t="shared" si="49"/>
        <v/>
      </c>
      <c r="I947" s="99" t="str">
        <f>IF(B947=0,"",IF(ISERROR(VLOOKUP(E947,#REF!,2,FALSE)),"非該当","該当"))</f>
        <v/>
      </c>
      <c r="J947" s="99" t="str">
        <f t="shared" si="48"/>
        <v/>
      </c>
      <c r="K947" s="57">
        <f>①登録用リスト!C922</f>
        <v>0</v>
      </c>
      <c r="L947" s="51" t="e">
        <f>①登録用リスト!D922</f>
        <v>#N/A</v>
      </c>
    </row>
    <row r="948" spans="1:12" ht="17.25" customHeight="1" x14ac:dyDescent="0.15">
      <c r="A948" s="84">
        <v>915</v>
      </c>
      <c r="B948" s="87">
        <f>①登録用リスト!B923</f>
        <v>0</v>
      </c>
      <c r="C948" s="87" t="str">
        <f>IF(ISERROR(VLOOKUP(E948,'組合情報管理簿（R10927現在）'!$A:$G,7,FALSE)),"",VLOOKUP(E948,'組合情報管理簿（R10927現在）'!$A:$G,7,FALSE)&amp;"健康保険組合")</f>
        <v/>
      </c>
      <c r="D948" s="82" t="str">
        <f t="shared" si="47"/>
        <v/>
      </c>
      <c r="E948" s="103" t="str">
        <f>IF(ISERROR(VLOOKUP(B948,貼り付け用!$S:$V,4,FALSE)),"",VLOOKUP(B948,貼り付け用!$S:$V,4,FALSE))</f>
        <v/>
      </c>
      <c r="F948" s="87" t="e">
        <f>VLOOKUP(E948,'組合情報管理簿（R10927現在）'!$A:$G,7,FALSE)</f>
        <v>#N/A</v>
      </c>
      <c r="G948" s="103" t="str">
        <f>IF(ISERROR(VLOOKUP(F948,'組合情報管理簿（R10927現在）'!$G:$I,3,FALSE)),"",VLOOKUP(F948,'組合情報管理簿（R10927現在）'!$G:$I,3,FALSE))</f>
        <v/>
      </c>
      <c r="H948" s="82" t="str">
        <f t="shared" si="49"/>
        <v/>
      </c>
      <c r="I948" s="99" t="str">
        <f>IF(B948=0,"",IF(ISERROR(VLOOKUP(E948,#REF!,2,FALSE)),"非該当","該当"))</f>
        <v/>
      </c>
      <c r="J948" s="99" t="str">
        <f t="shared" si="48"/>
        <v/>
      </c>
      <c r="K948" s="57">
        <f>①登録用リスト!C923</f>
        <v>0</v>
      </c>
      <c r="L948" s="51" t="e">
        <f>①登録用リスト!D923</f>
        <v>#N/A</v>
      </c>
    </row>
    <row r="949" spans="1:12" ht="17.25" customHeight="1" x14ac:dyDescent="0.15">
      <c r="A949" s="84">
        <v>916</v>
      </c>
      <c r="B949" s="87">
        <f>①登録用リスト!B924</f>
        <v>0</v>
      </c>
      <c r="C949" s="87" t="str">
        <f>IF(ISERROR(VLOOKUP(E949,'組合情報管理簿（R10927現在）'!$A:$G,7,FALSE)),"",VLOOKUP(E949,'組合情報管理簿（R10927現在）'!$A:$G,7,FALSE)&amp;"健康保険組合")</f>
        <v/>
      </c>
      <c r="D949" s="82" t="str">
        <f t="shared" si="47"/>
        <v/>
      </c>
      <c r="E949" s="103" t="str">
        <f>IF(ISERROR(VLOOKUP(B949,貼り付け用!$S:$V,4,FALSE)),"",VLOOKUP(B949,貼り付け用!$S:$V,4,FALSE))</f>
        <v/>
      </c>
      <c r="F949" s="87" t="e">
        <f>VLOOKUP(E949,'組合情報管理簿（R10927現在）'!$A:$G,7,FALSE)</f>
        <v>#N/A</v>
      </c>
      <c r="G949" s="103" t="str">
        <f>IF(ISERROR(VLOOKUP(F949,'組合情報管理簿（R10927現在）'!$G:$I,3,FALSE)),"",VLOOKUP(F949,'組合情報管理簿（R10927現在）'!$G:$I,3,FALSE))</f>
        <v/>
      </c>
      <c r="H949" s="82" t="str">
        <f t="shared" si="49"/>
        <v/>
      </c>
      <c r="I949" s="99" t="str">
        <f>IF(B949=0,"",IF(ISERROR(VLOOKUP(E949,#REF!,2,FALSE)),"非該当","該当"))</f>
        <v/>
      </c>
      <c r="J949" s="99" t="str">
        <f t="shared" si="48"/>
        <v/>
      </c>
      <c r="K949" s="57">
        <f>①登録用リスト!C924</f>
        <v>0</v>
      </c>
      <c r="L949" s="51" t="e">
        <f>①登録用リスト!D924</f>
        <v>#N/A</v>
      </c>
    </row>
    <row r="950" spans="1:12" ht="17.25" customHeight="1" x14ac:dyDescent="0.15">
      <c r="A950" s="84">
        <v>917</v>
      </c>
      <c r="B950" s="87">
        <f>①登録用リスト!B925</f>
        <v>0</v>
      </c>
      <c r="C950" s="87" t="str">
        <f>IF(ISERROR(VLOOKUP(E950,'組合情報管理簿（R10927現在）'!$A:$G,7,FALSE)),"",VLOOKUP(E950,'組合情報管理簿（R10927現在）'!$A:$G,7,FALSE)&amp;"健康保険組合")</f>
        <v/>
      </c>
      <c r="D950" s="82" t="str">
        <f t="shared" si="47"/>
        <v/>
      </c>
      <c r="E950" s="103" t="str">
        <f>IF(ISERROR(VLOOKUP(B950,貼り付け用!$S:$V,4,FALSE)),"",VLOOKUP(B950,貼り付け用!$S:$V,4,FALSE))</f>
        <v/>
      </c>
      <c r="F950" s="87" t="e">
        <f>VLOOKUP(E950,'組合情報管理簿（R10927現在）'!$A:$G,7,FALSE)</f>
        <v>#N/A</v>
      </c>
      <c r="G950" s="103" t="str">
        <f>IF(ISERROR(VLOOKUP(F950,'組合情報管理簿（R10927現在）'!$G:$I,3,FALSE)),"",VLOOKUP(F950,'組合情報管理簿（R10927現在）'!$G:$I,3,FALSE))</f>
        <v/>
      </c>
      <c r="H950" s="82" t="str">
        <f t="shared" si="49"/>
        <v/>
      </c>
      <c r="I950" s="99" t="str">
        <f>IF(B950=0,"",IF(ISERROR(VLOOKUP(E950,#REF!,2,FALSE)),"非該当","該当"))</f>
        <v/>
      </c>
      <c r="J950" s="99" t="str">
        <f t="shared" si="48"/>
        <v/>
      </c>
      <c r="K950" s="57">
        <f>①登録用リスト!C925</f>
        <v>0</v>
      </c>
      <c r="L950" s="51" t="e">
        <f>①登録用リスト!D925</f>
        <v>#N/A</v>
      </c>
    </row>
    <row r="951" spans="1:12" ht="17.25" customHeight="1" x14ac:dyDescent="0.15">
      <c r="A951" s="84">
        <v>918</v>
      </c>
      <c r="B951" s="87">
        <f>①登録用リスト!B926</f>
        <v>0</v>
      </c>
      <c r="C951" s="87" t="str">
        <f>IF(ISERROR(VLOOKUP(E951,'組合情報管理簿（R10927現在）'!$A:$G,7,FALSE)),"",VLOOKUP(E951,'組合情報管理簿（R10927現在）'!$A:$G,7,FALSE)&amp;"健康保険組合")</f>
        <v/>
      </c>
      <c r="D951" s="82" t="str">
        <f t="shared" si="47"/>
        <v/>
      </c>
      <c r="E951" s="103" t="str">
        <f>IF(ISERROR(VLOOKUP(B951,貼り付け用!$S:$V,4,FALSE)),"",VLOOKUP(B951,貼り付け用!$S:$V,4,FALSE))</f>
        <v/>
      </c>
      <c r="F951" s="87" t="e">
        <f>VLOOKUP(E951,'組合情報管理簿（R10927現在）'!$A:$G,7,FALSE)</f>
        <v>#N/A</v>
      </c>
      <c r="G951" s="103" t="str">
        <f>IF(ISERROR(VLOOKUP(F951,'組合情報管理簿（R10927現在）'!$G:$I,3,FALSE)),"",VLOOKUP(F951,'組合情報管理簿（R10927現在）'!$G:$I,3,FALSE))</f>
        <v/>
      </c>
      <c r="H951" s="82" t="str">
        <f t="shared" si="49"/>
        <v/>
      </c>
      <c r="I951" s="99" t="str">
        <f>IF(B951=0,"",IF(ISERROR(VLOOKUP(E951,#REF!,2,FALSE)),"非該当","該当"))</f>
        <v/>
      </c>
      <c r="J951" s="99" t="str">
        <f t="shared" si="48"/>
        <v/>
      </c>
      <c r="K951" s="57">
        <f>①登録用リスト!C926</f>
        <v>0</v>
      </c>
      <c r="L951" s="51" t="e">
        <f>①登録用リスト!D926</f>
        <v>#N/A</v>
      </c>
    </row>
    <row r="952" spans="1:12" ht="17.25" customHeight="1" x14ac:dyDescent="0.15">
      <c r="A952" s="84">
        <v>919</v>
      </c>
      <c r="B952" s="87">
        <f>①登録用リスト!B927</f>
        <v>0</v>
      </c>
      <c r="C952" s="87" t="str">
        <f>IF(ISERROR(VLOOKUP(E952,'組合情報管理簿（R10927現在）'!$A:$G,7,FALSE)),"",VLOOKUP(E952,'組合情報管理簿（R10927現在）'!$A:$G,7,FALSE)&amp;"健康保険組合")</f>
        <v/>
      </c>
      <c r="D952" s="82" t="str">
        <f t="shared" si="47"/>
        <v/>
      </c>
      <c r="E952" s="103" t="str">
        <f>IF(ISERROR(VLOOKUP(B952,貼り付け用!$S:$V,4,FALSE)),"",VLOOKUP(B952,貼り付け用!$S:$V,4,FALSE))</f>
        <v/>
      </c>
      <c r="F952" s="87" t="e">
        <f>VLOOKUP(E952,'組合情報管理簿（R10927現在）'!$A:$G,7,FALSE)</f>
        <v>#N/A</v>
      </c>
      <c r="G952" s="103" t="str">
        <f>IF(ISERROR(VLOOKUP(F952,'組合情報管理簿（R10927現在）'!$G:$I,3,FALSE)),"",VLOOKUP(F952,'組合情報管理簿（R10927現在）'!$G:$I,3,FALSE))</f>
        <v/>
      </c>
      <c r="H952" s="82" t="str">
        <f t="shared" si="49"/>
        <v/>
      </c>
      <c r="I952" s="99" t="str">
        <f>IF(B952=0,"",IF(ISERROR(VLOOKUP(E952,#REF!,2,FALSE)),"非該当","該当"))</f>
        <v/>
      </c>
      <c r="J952" s="99" t="str">
        <f t="shared" si="48"/>
        <v/>
      </c>
      <c r="K952" s="57">
        <f>①登録用リスト!C927</f>
        <v>0</v>
      </c>
      <c r="L952" s="51" t="e">
        <f>①登録用リスト!D927</f>
        <v>#N/A</v>
      </c>
    </row>
    <row r="953" spans="1:12" ht="17.25" customHeight="1" x14ac:dyDescent="0.15">
      <c r="A953" s="84">
        <v>920</v>
      </c>
      <c r="B953" s="87">
        <f>①登録用リスト!B928</f>
        <v>0</v>
      </c>
      <c r="C953" s="87" t="str">
        <f>IF(ISERROR(VLOOKUP(E953,'組合情報管理簿（R10927現在）'!$A:$G,7,FALSE)),"",VLOOKUP(E953,'組合情報管理簿（R10927現在）'!$A:$G,7,FALSE)&amp;"健康保険組合")</f>
        <v/>
      </c>
      <c r="D953" s="82" t="str">
        <f t="shared" si="47"/>
        <v/>
      </c>
      <c r="E953" s="103" t="str">
        <f>IF(ISERROR(VLOOKUP(B953,貼り付け用!$S:$V,4,FALSE)),"",VLOOKUP(B953,貼り付け用!$S:$V,4,FALSE))</f>
        <v/>
      </c>
      <c r="F953" s="87" t="e">
        <f>VLOOKUP(E953,'組合情報管理簿（R10927現在）'!$A:$G,7,FALSE)</f>
        <v>#N/A</v>
      </c>
      <c r="G953" s="103" t="str">
        <f>IF(ISERROR(VLOOKUP(F953,'組合情報管理簿（R10927現在）'!$G:$I,3,FALSE)),"",VLOOKUP(F953,'組合情報管理簿（R10927現在）'!$G:$I,3,FALSE))</f>
        <v/>
      </c>
      <c r="H953" s="82" t="str">
        <f t="shared" si="49"/>
        <v/>
      </c>
      <c r="I953" s="99" t="str">
        <f>IF(B953=0,"",IF(ISERROR(VLOOKUP(E953,#REF!,2,FALSE)),"非該当","該当"))</f>
        <v/>
      </c>
      <c r="J953" s="99" t="str">
        <f t="shared" si="48"/>
        <v/>
      </c>
      <c r="K953" s="57">
        <f>①登録用リスト!C928</f>
        <v>0</v>
      </c>
      <c r="L953" s="51" t="e">
        <f>①登録用リスト!D928</f>
        <v>#N/A</v>
      </c>
    </row>
    <row r="954" spans="1:12" ht="17.25" customHeight="1" x14ac:dyDescent="0.15">
      <c r="A954" s="84">
        <v>921</v>
      </c>
      <c r="B954" s="87">
        <f>①登録用リスト!B929</f>
        <v>0</v>
      </c>
      <c r="C954" s="87" t="str">
        <f>IF(ISERROR(VLOOKUP(E954,'組合情報管理簿（R10927現在）'!$A:$G,7,FALSE)),"",VLOOKUP(E954,'組合情報管理簿（R10927現在）'!$A:$G,7,FALSE)&amp;"健康保険組合")</f>
        <v/>
      </c>
      <c r="D954" s="82" t="str">
        <f t="shared" si="47"/>
        <v/>
      </c>
      <c r="E954" s="103" t="str">
        <f>IF(ISERROR(VLOOKUP(B954,貼り付け用!$S:$V,4,FALSE)),"",VLOOKUP(B954,貼り付け用!$S:$V,4,FALSE))</f>
        <v/>
      </c>
      <c r="F954" s="87" t="e">
        <f>VLOOKUP(E954,'組合情報管理簿（R10927現在）'!$A:$G,7,FALSE)</f>
        <v>#N/A</v>
      </c>
      <c r="G954" s="103" t="str">
        <f>IF(ISERROR(VLOOKUP(F954,'組合情報管理簿（R10927現在）'!$G:$I,3,FALSE)),"",VLOOKUP(F954,'組合情報管理簿（R10927現在）'!$G:$I,3,FALSE))</f>
        <v/>
      </c>
      <c r="H954" s="82" t="str">
        <f t="shared" si="49"/>
        <v/>
      </c>
      <c r="I954" s="99" t="str">
        <f>IF(B954=0,"",IF(ISERROR(VLOOKUP(E954,#REF!,2,FALSE)),"非該当","該当"))</f>
        <v/>
      </c>
      <c r="J954" s="99" t="str">
        <f t="shared" si="48"/>
        <v/>
      </c>
      <c r="K954" s="57">
        <f>①登録用リスト!C929</f>
        <v>0</v>
      </c>
      <c r="L954" s="51" t="e">
        <f>①登録用リスト!D929</f>
        <v>#N/A</v>
      </c>
    </row>
    <row r="955" spans="1:12" ht="17.25" customHeight="1" x14ac:dyDescent="0.15">
      <c r="A955" s="84">
        <v>922</v>
      </c>
      <c r="B955" s="87">
        <f>①登録用リスト!B930</f>
        <v>0</v>
      </c>
      <c r="C955" s="87" t="str">
        <f>IF(ISERROR(VLOOKUP(E955,'組合情報管理簿（R10927現在）'!$A:$G,7,FALSE)),"",VLOOKUP(E955,'組合情報管理簿（R10927現在）'!$A:$G,7,FALSE)&amp;"健康保険組合")</f>
        <v/>
      </c>
      <c r="D955" s="82" t="str">
        <f t="shared" si="47"/>
        <v/>
      </c>
      <c r="E955" s="103" t="str">
        <f>IF(ISERROR(VLOOKUP(B955,貼り付け用!$S:$V,4,FALSE)),"",VLOOKUP(B955,貼り付け用!$S:$V,4,FALSE))</f>
        <v/>
      </c>
      <c r="F955" s="87" t="e">
        <f>VLOOKUP(E955,'組合情報管理簿（R10927現在）'!$A:$G,7,FALSE)</f>
        <v>#N/A</v>
      </c>
      <c r="G955" s="103" t="str">
        <f>IF(ISERROR(VLOOKUP(F955,'組合情報管理簿（R10927現在）'!$G:$I,3,FALSE)),"",VLOOKUP(F955,'組合情報管理簿（R10927現在）'!$G:$I,3,FALSE))</f>
        <v/>
      </c>
      <c r="H955" s="82" t="str">
        <f t="shared" si="49"/>
        <v/>
      </c>
      <c r="I955" s="99" t="str">
        <f>IF(B955=0,"",IF(ISERROR(VLOOKUP(E955,#REF!,2,FALSE)),"非該当","該当"))</f>
        <v/>
      </c>
      <c r="J955" s="99" t="str">
        <f t="shared" si="48"/>
        <v/>
      </c>
      <c r="K955" s="57">
        <f>①登録用リスト!C930</f>
        <v>0</v>
      </c>
      <c r="L955" s="51" t="e">
        <f>①登録用リスト!D930</f>
        <v>#N/A</v>
      </c>
    </row>
    <row r="956" spans="1:12" ht="17.25" customHeight="1" x14ac:dyDescent="0.15">
      <c r="A956" s="84">
        <v>923</v>
      </c>
      <c r="B956" s="87">
        <f>①登録用リスト!B931</f>
        <v>0</v>
      </c>
      <c r="C956" s="87" t="str">
        <f>IF(ISERROR(VLOOKUP(E956,'組合情報管理簿（R10927現在）'!$A:$G,7,FALSE)),"",VLOOKUP(E956,'組合情報管理簿（R10927現在）'!$A:$G,7,FALSE)&amp;"健康保険組合")</f>
        <v/>
      </c>
      <c r="D956" s="82" t="str">
        <f t="shared" si="47"/>
        <v/>
      </c>
      <c r="E956" s="103" t="str">
        <f>IF(ISERROR(VLOOKUP(B956,貼り付け用!$S:$V,4,FALSE)),"",VLOOKUP(B956,貼り付け用!$S:$V,4,FALSE))</f>
        <v/>
      </c>
      <c r="F956" s="87" t="e">
        <f>VLOOKUP(E956,'組合情報管理簿（R10927現在）'!$A:$G,7,FALSE)</f>
        <v>#N/A</v>
      </c>
      <c r="G956" s="103" t="str">
        <f>IF(ISERROR(VLOOKUP(F956,'組合情報管理簿（R10927現在）'!$G:$I,3,FALSE)),"",VLOOKUP(F956,'組合情報管理簿（R10927現在）'!$G:$I,3,FALSE))</f>
        <v/>
      </c>
      <c r="H956" s="82" t="str">
        <f t="shared" si="49"/>
        <v/>
      </c>
      <c r="I956" s="99" t="str">
        <f>IF(B956=0,"",IF(ISERROR(VLOOKUP(E956,#REF!,2,FALSE)),"非該当","該当"))</f>
        <v/>
      </c>
      <c r="J956" s="99" t="str">
        <f t="shared" si="48"/>
        <v/>
      </c>
      <c r="K956" s="57">
        <f>①登録用リスト!C931</f>
        <v>0</v>
      </c>
      <c r="L956" s="51" t="e">
        <f>①登録用リスト!D931</f>
        <v>#N/A</v>
      </c>
    </row>
    <row r="957" spans="1:12" ht="17.25" customHeight="1" x14ac:dyDescent="0.15">
      <c r="A957" s="84">
        <v>924</v>
      </c>
      <c r="B957" s="87">
        <f>①登録用リスト!B932</f>
        <v>0</v>
      </c>
      <c r="C957" s="87" t="str">
        <f>IF(ISERROR(VLOOKUP(E957,'組合情報管理簿（R10927現在）'!$A:$G,7,FALSE)),"",VLOOKUP(E957,'組合情報管理簿（R10927現在）'!$A:$G,7,FALSE)&amp;"健康保険組合")</f>
        <v/>
      </c>
      <c r="D957" s="82" t="str">
        <f t="shared" si="47"/>
        <v/>
      </c>
      <c r="E957" s="103" t="str">
        <f>IF(ISERROR(VLOOKUP(B957,貼り付け用!$S:$V,4,FALSE)),"",VLOOKUP(B957,貼り付け用!$S:$V,4,FALSE))</f>
        <v/>
      </c>
      <c r="F957" s="87" t="e">
        <f>VLOOKUP(E957,'組合情報管理簿（R10927現在）'!$A:$G,7,FALSE)</f>
        <v>#N/A</v>
      </c>
      <c r="G957" s="103" t="str">
        <f>IF(ISERROR(VLOOKUP(F957,'組合情報管理簿（R10927現在）'!$G:$I,3,FALSE)),"",VLOOKUP(F957,'組合情報管理簿（R10927現在）'!$G:$I,3,FALSE))</f>
        <v/>
      </c>
      <c r="H957" s="82" t="str">
        <f t="shared" si="49"/>
        <v/>
      </c>
      <c r="I957" s="99" t="str">
        <f>IF(B957=0,"",IF(ISERROR(VLOOKUP(E957,#REF!,2,FALSE)),"非該当","該当"))</f>
        <v/>
      </c>
      <c r="J957" s="99" t="str">
        <f t="shared" si="48"/>
        <v/>
      </c>
      <c r="K957" s="57">
        <f>①登録用リスト!C932</f>
        <v>0</v>
      </c>
      <c r="L957" s="51" t="e">
        <f>①登録用リスト!D932</f>
        <v>#N/A</v>
      </c>
    </row>
    <row r="958" spans="1:12" ht="17.25" customHeight="1" x14ac:dyDescent="0.15">
      <c r="A958" s="84">
        <v>925</v>
      </c>
      <c r="B958" s="87">
        <f>①登録用リスト!B933</f>
        <v>0</v>
      </c>
      <c r="C958" s="87" t="str">
        <f>IF(ISERROR(VLOOKUP(E958,'組合情報管理簿（R10927現在）'!$A:$G,7,FALSE)),"",VLOOKUP(E958,'組合情報管理簿（R10927現在）'!$A:$G,7,FALSE)&amp;"健康保険組合")</f>
        <v/>
      </c>
      <c r="D958" s="82" t="str">
        <f t="shared" si="47"/>
        <v/>
      </c>
      <c r="E958" s="103" t="str">
        <f>IF(ISERROR(VLOOKUP(B958,貼り付け用!$S:$V,4,FALSE)),"",VLOOKUP(B958,貼り付け用!$S:$V,4,FALSE))</f>
        <v/>
      </c>
      <c r="F958" s="87" t="e">
        <f>VLOOKUP(E958,'組合情報管理簿（R10927現在）'!$A:$G,7,FALSE)</f>
        <v>#N/A</v>
      </c>
      <c r="G958" s="103" t="str">
        <f>IF(ISERROR(VLOOKUP(F958,'組合情報管理簿（R10927現在）'!$G:$I,3,FALSE)),"",VLOOKUP(F958,'組合情報管理簿（R10927現在）'!$G:$I,3,FALSE))</f>
        <v/>
      </c>
      <c r="H958" s="82" t="str">
        <f t="shared" si="49"/>
        <v/>
      </c>
      <c r="I958" s="99" t="str">
        <f>IF(B958=0,"",IF(ISERROR(VLOOKUP(E958,#REF!,2,FALSE)),"非該当","該当"))</f>
        <v/>
      </c>
      <c r="J958" s="99" t="str">
        <f t="shared" si="48"/>
        <v/>
      </c>
      <c r="K958" s="57">
        <f>①登録用リスト!C933</f>
        <v>0</v>
      </c>
      <c r="L958" s="51" t="e">
        <f>①登録用リスト!D933</f>
        <v>#N/A</v>
      </c>
    </row>
    <row r="959" spans="1:12" ht="17.25" customHeight="1" x14ac:dyDescent="0.15">
      <c r="A959" s="84">
        <v>926</v>
      </c>
      <c r="B959" s="87">
        <f>①登録用リスト!B934</f>
        <v>0</v>
      </c>
      <c r="C959" s="87" t="str">
        <f>IF(ISERROR(VLOOKUP(E959,'組合情報管理簿（R10927現在）'!$A:$G,7,FALSE)),"",VLOOKUP(E959,'組合情報管理簿（R10927現在）'!$A:$G,7,FALSE)&amp;"健康保険組合")</f>
        <v/>
      </c>
      <c r="D959" s="82" t="str">
        <f t="shared" si="47"/>
        <v/>
      </c>
      <c r="E959" s="103" t="str">
        <f>IF(ISERROR(VLOOKUP(B959,貼り付け用!$S:$V,4,FALSE)),"",VLOOKUP(B959,貼り付け用!$S:$V,4,FALSE))</f>
        <v/>
      </c>
      <c r="F959" s="87" t="e">
        <f>VLOOKUP(E959,'組合情報管理簿（R10927現在）'!$A:$G,7,FALSE)</f>
        <v>#N/A</v>
      </c>
      <c r="G959" s="103" t="str">
        <f>IF(ISERROR(VLOOKUP(F959,'組合情報管理簿（R10927現在）'!$G:$I,3,FALSE)),"",VLOOKUP(F959,'組合情報管理簿（R10927現在）'!$G:$I,3,FALSE))</f>
        <v/>
      </c>
      <c r="H959" s="82" t="str">
        <f t="shared" si="49"/>
        <v/>
      </c>
      <c r="I959" s="99" t="str">
        <f>IF(B959=0,"",IF(ISERROR(VLOOKUP(E959,#REF!,2,FALSE)),"非該当","該当"))</f>
        <v/>
      </c>
      <c r="J959" s="99" t="str">
        <f t="shared" si="48"/>
        <v/>
      </c>
      <c r="K959" s="57">
        <f>①登録用リスト!C934</f>
        <v>0</v>
      </c>
      <c r="L959" s="51" t="e">
        <f>①登録用リスト!D934</f>
        <v>#N/A</v>
      </c>
    </row>
    <row r="960" spans="1:12" ht="17.25" customHeight="1" x14ac:dyDescent="0.15">
      <c r="A960" s="84">
        <v>927</v>
      </c>
      <c r="B960" s="87">
        <f>①登録用リスト!B935</f>
        <v>0</v>
      </c>
      <c r="C960" s="87" t="str">
        <f>IF(ISERROR(VLOOKUP(E960,'組合情報管理簿（R10927現在）'!$A:$G,7,FALSE)),"",VLOOKUP(E960,'組合情報管理簿（R10927現在）'!$A:$G,7,FALSE)&amp;"健康保険組合")</f>
        <v/>
      </c>
      <c r="D960" s="82" t="str">
        <f t="shared" si="47"/>
        <v/>
      </c>
      <c r="E960" s="103" t="str">
        <f>IF(ISERROR(VLOOKUP(B960,貼り付け用!$S:$V,4,FALSE)),"",VLOOKUP(B960,貼り付け用!$S:$V,4,FALSE))</f>
        <v/>
      </c>
      <c r="F960" s="87" t="e">
        <f>VLOOKUP(E960,'組合情報管理簿（R10927現在）'!$A:$G,7,FALSE)</f>
        <v>#N/A</v>
      </c>
      <c r="G960" s="103" t="str">
        <f>IF(ISERROR(VLOOKUP(F960,'組合情報管理簿（R10927現在）'!$G:$I,3,FALSE)),"",VLOOKUP(F960,'組合情報管理簿（R10927現在）'!$G:$I,3,FALSE))</f>
        <v/>
      </c>
      <c r="H960" s="82" t="str">
        <f t="shared" si="49"/>
        <v/>
      </c>
      <c r="I960" s="99" t="str">
        <f>IF(B960=0,"",IF(ISERROR(VLOOKUP(E960,#REF!,2,FALSE)),"非該当","該当"))</f>
        <v/>
      </c>
      <c r="J960" s="99" t="str">
        <f t="shared" si="48"/>
        <v/>
      </c>
      <c r="K960" s="57">
        <f>①登録用リスト!C935</f>
        <v>0</v>
      </c>
      <c r="L960" s="51" t="e">
        <f>①登録用リスト!D935</f>
        <v>#N/A</v>
      </c>
    </row>
    <row r="961" spans="1:12" ht="17.25" customHeight="1" x14ac:dyDescent="0.15">
      <c r="A961" s="84">
        <v>928</v>
      </c>
      <c r="B961" s="87">
        <f>①登録用リスト!B936</f>
        <v>0</v>
      </c>
      <c r="C961" s="87" t="str">
        <f>IF(ISERROR(VLOOKUP(E961,'組合情報管理簿（R10927現在）'!$A:$G,7,FALSE)),"",VLOOKUP(E961,'組合情報管理簿（R10927現在）'!$A:$G,7,FALSE)&amp;"健康保険組合")</f>
        <v/>
      </c>
      <c r="D961" s="82" t="str">
        <f t="shared" si="47"/>
        <v/>
      </c>
      <c r="E961" s="103" t="str">
        <f>IF(ISERROR(VLOOKUP(B961,貼り付け用!$S:$V,4,FALSE)),"",VLOOKUP(B961,貼り付け用!$S:$V,4,FALSE))</f>
        <v/>
      </c>
      <c r="F961" s="87" t="e">
        <f>VLOOKUP(E961,'組合情報管理簿（R10927現在）'!$A:$G,7,FALSE)</f>
        <v>#N/A</v>
      </c>
      <c r="G961" s="103" t="str">
        <f>IF(ISERROR(VLOOKUP(F961,'組合情報管理簿（R10927現在）'!$G:$I,3,FALSE)),"",VLOOKUP(F961,'組合情報管理簿（R10927現在）'!$G:$I,3,FALSE))</f>
        <v/>
      </c>
      <c r="H961" s="82" t="str">
        <f t="shared" si="49"/>
        <v/>
      </c>
      <c r="I961" s="99" t="str">
        <f>IF(B961=0,"",IF(ISERROR(VLOOKUP(E961,#REF!,2,FALSE)),"非該当","該当"))</f>
        <v/>
      </c>
      <c r="J961" s="99" t="str">
        <f t="shared" si="48"/>
        <v/>
      </c>
      <c r="K961" s="57">
        <f>①登録用リスト!C936</f>
        <v>0</v>
      </c>
      <c r="L961" s="51" t="e">
        <f>①登録用リスト!D936</f>
        <v>#N/A</v>
      </c>
    </row>
    <row r="962" spans="1:12" ht="17.25" customHeight="1" x14ac:dyDescent="0.15">
      <c r="A962" s="84">
        <v>929</v>
      </c>
      <c r="B962" s="87">
        <f>①登録用リスト!B937</f>
        <v>0</v>
      </c>
      <c r="C962" s="87" t="str">
        <f>IF(ISERROR(VLOOKUP(E962,'組合情報管理簿（R10927現在）'!$A:$G,7,FALSE)),"",VLOOKUP(E962,'組合情報管理簿（R10927現在）'!$A:$G,7,FALSE)&amp;"健康保険組合")</f>
        <v/>
      </c>
      <c r="D962" s="82" t="str">
        <f t="shared" si="47"/>
        <v/>
      </c>
      <c r="E962" s="103" t="str">
        <f>IF(ISERROR(VLOOKUP(B962,貼り付け用!$S:$V,4,FALSE)),"",VLOOKUP(B962,貼り付け用!$S:$V,4,FALSE))</f>
        <v/>
      </c>
      <c r="F962" s="87" t="e">
        <f>VLOOKUP(E962,'組合情報管理簿（R10927現在）'!$A:$G,7,FALSE)</f>
        <v>#N/A</v>
      </c>
      <c r="G962" s="103" t="str">
        <f>IF(ISERROR(VLOOKUP(F962,'組合情報管理簿（R10927現在）'!$G:$I,3,FALSE)),"",VLOOKUP(F962,'組合情報管理簿（R10927現在）'!$G:$I,3,FALSE))</f>
        <v/>
      </c>
      <c r="H962" s="82" t="str">
        <f t="shared" si="49"/>
        <v/>
      </c>
      <c r="I962" s="99" t="str">
        <f>IF(B962=0,"",IF(ISERROR(VLOOKUP(E962,#REF!,2,FALSE)),"非該当","該当"))</f>
        <v/>
      </c>
      <c r="J962" s="99" t="str">
        <f t="shared" si="48"/>
        <v/>
      </c>
      <c r="K962" s="57">
        <f>①登録用リスト!C937</f>
        <v>0</v>
      </c>
      <c r="L962" s="51" t="e">
        <f>①登録用リスト!D937</f>
        <v>#N/A</v>
      </c>
    </row>
    <row r="963" spans="1:12" ht="17.25" customHeight="1" x14ac:dyDescent="0.15">
      <c r="A963" s="84">
        <v>930</v>
      </c>
      <c r="B963" s="87">
        <f>①登録用リスト!B938</f>
        <v>0</v>
      </c>
      <c r="C963" s="87" t="str">
        <f>IF(ISERROR(VLOOKUP(E963,'組合情報管理簿（R10927現在）'!$A:$G,7,FALSE)),"",VLOOKUP(E963,'組合情報管理簿（R10927現在）'!$A:$G,7,FALSE)&amp;"健康保険組合")</f>
        <v/>
      </c>
      <c r="D963" s="82" t="str">
        <f t="shared" si="47"/>
        <v/>
      </c>
      <c r="E963" s="103" t="str">
        <f>IF(ISERROR(VLOOKUP(B963,貼り付け用!$S:$V,4,FALSE)),"",VLOOKUP(B963,貼り付け用!$S:$V,4,FALSE))</f>
        <v/>
      </c>
      <c r="F963" s="87" t="e">
        <f>VLOOKUP(E963,'組合情報管理簿（R10927現在）'!$A:$G,7,FALSE)</f>
        <v>#N/A</v>
      </c>
      <c r="G963" s="103" t="str">
        <f>IF(ISERROR(VLOOKUP(F963,'組合情報管理簿（R10927現在）'!$G:$I,3,FALSE)),"",VLOOKUP(F963,'組合情報管理簿（R10927現在）'!$G:$I,3,FALSE))</f>
        <v/>
      </c>
      <c r="H963" s="82" t="str">
        <f t="shared" si="49"/>
        <v/>
      </c>
      <c r="I963" s="99" t="str">
        <f>IF(B963=0,"",IF(ISERROR(VLOOKUP(E963,#REF!,2,FALSE)),"非該当","該当"))</f>
        <v/>
      </c>
      <c r="J963" s="99" t="str">
        <f t="shared" si="48"/>
        <v/>
      </c>
      <c r="K963" s="57">
        <f>①登録用リスト!C938</f>
        <v>0</v>
      </c>
      <c r="L963" s="51" t="e">
        <f>①登録用リスト!D938</f>
        <v>#N/A</v>
      </c>
    </row>
    <row r="964" spans="1:12" ht="17.25" customHeight="1" x14ac:dyDescent="0.15">
      <c r="A964" s="84">
        <v>931</v>
      </c>
      <c r="B964" s="87">
        <f>①登録用リスト!B939</f>
        <v>0</v>
      </c>
      <c r="C964" s="87" t="str">
        <f>IF(ISERROR(VLOOKUP(E964,'組合情報管理簿（R10927現在）'!$A:$G,7,FALSE)),"",VLOOKUP(E964,'組合情報管理簿（R10927現在）'!$A:$G,7,FALSE)&amp;"健康保険組合")</f>
        <v/>
      </c>
      <c r="D964" s="82" t="str">
        <f t="shared" si="47"/>
        <v/>
      </c>
      <c r="E964" s="103" t="str">
        <f>IF(ISERROR(VLOOKUP(B964,貼り付け用!$S:$V,4,FALSE)),"",VLOOKUP(B964,貼り付け用!$S:$V,4,FALSE))</f>
        <v/>
      </c>
      <c r="F964" s="87" t="e">
        <f>VLOOKUP(E964,'組合情報管理簿（R10927現在）'!$A:$G,7,FALSE)</f>
        <v>#N/A</v>
      </c>
      <c r="G964" s="103" t="str">
        <f>IF(ISERROR(VLOOKUP(F964,'組合情報管理簿（R10927現在）'!$G:$I,3,FALSE)),"",VLOOKUP(F964,'組合情報管理簿（R10927現在）'!$G:$I,3,FALSE))</f>
        <v/>
      </c>
      <c r="H964" s="82" t="str">
        <f t="shared" si="49"/>
        <v/>
      </c>
      <c r="I964" s="99" t="str">
        <f>IF(B964=0,"",IF(ISERROR(VLOOKUP(E964,#REF!,2,FALSE)),"非該当","該当"))</f>
        <v/>
      </c>
      <c r="J964" s="99" t="str">
        <f t="shared" si="48"/>
        <v/>
      </c>
      <c r="K964" s="57">
        <f>①登録用リスト!C939</f>
        <v>0</v>
      </c>
      <c r="L964" s="51" t="e">
        <f>①登録用リスト!D939</f>
        <v>#N/A</v>
      </c>
    </row>
    <row r="965" spans="1:12" ht="17.25" customHeight="1" x14ac:dyDescent="0.15">
      <c r="A965" s="84">
        <v>932</v>
      </c>
      <c r="B965" s="87">
        <f>①登録用リスト!B940</f>
        <v>0</v>
      </c>
      <c r="C965" s="87" t="str">
        <f>IF(ISERROR(VLOOKUP(E965,'組合情報管理簿（R10927現在）'!$A:$G,7,FALSE)),"",VLOOKUP(E965,'組合情報管理簿（R10927現在）'!$A:$G,7,FALSE)&amp;"健康保険組合")</f>
        <v/>
      </c>
      <c r="D965" s="82" t="str">
        <f t="shared" si="47"/>
        <v/>
      </c>
      <c r="E965" s="103" t="str">
        <f>IF(ISERROR(VLOOKUP(B965,貼り付け用!$S:$V,4,FALSE)),"",VLOOKUP(B965,貼り付け用!$S:$V,4,FALSE))</f>
        <v/>
      </c>
      <c r="F965" s="87" t="e">
        <f>VLOOKUP(E965,'組合情報管理簿（R10927現在）'!$A:$G,7,FALSE)</f>
        <v>#N/A</v>
      </c>
      <c r="G965" s="103" t="str">
        <f>IF(ISERROR(VLOOKUP(F965,'組合情報管理簿（R10927現在）'!$G:$I,3,FALSE)),"",VLOOKUP(F965,'組合情報管理簿（R10927現在）'!$G:$I,3,FALSE))</f>
        <v/>
      </c>
      <c r="H965" s="82" t="str">
        <f t="shared" si="49"/>
        <v/>
      </c>
      <c r="I965" s="99" t="str">
        <f>IF(B965=0,"",IF(ISERROR(VLOOKUP(E965,#REF!,2,FALSE)),"非該当","該当"))</f>
        <v/>
      </c>
      <c r="J965" s="99" t="str">
        <f t="shared" si="48"/>
        <v/>
      </c>
      <c r="K965" s="57">
        <f>①登録用リスト!C940</f>
        <v>0</v>
      </c>
      <c r="L965" s="51" t="e">
        <f>①登録用リスト!D940</f>
        <v>#N/A</v>
      </c>
    </row>
    <row r="966" spans="1:12" ht="17.25" customHeight="1" x14ac:dyDescent="0.15">
      <c r="A966" s="84">
        <v>933</v>
      </c>
      <c r="B966" s="87">
        <f>①登録用リスト!B941</f>
        <v>0</v>
      </c>
      <c r="C966" s="87" t="str">
        <f>IF(ISERROR(VLOOKUP(E966,'組合情報管理簿（R10927現在）'!$A:$G,7,FALSE)),"",VLOOKUP(E966,'組合情報管理簿（R10927現在）'!$A:$G,7,FALSE)&amp;"健康保険組合")</f>
        <v/>
      </c>
      <c r="D966" s="82" t="str">
        <f t="shared" si="47"/>
        <v/>
      </c>
      <c r="E966" s="103" t="str">
        <f>IF(ISERROR(VLOOKUP(B966,貼り付け用!$S:$V,4,FALSE)),"",VLOOKUP(B966,貼り付け用!$S:$V,4,FALSE))</f>
        <v/>
      </c>
      <c r="F966" s="87" t="e">
        <f>VLOOKUP(E966,'組合情報管理簿（R10927現在）'!$A:$G,7,FALSE)</f>
        <v>#N/A</v>
      </c>
      <c r="G966" s="103" t="str">
        <f>IF(ISERROR(VLOOKUP(F966,'組合情報管理簿（R10927現在）'!$G:$I,3,FALSE)),"",VLOOKUP(F966,'組合情報管理簿（R10927現在）'!$G:$I,3,FALSE))</f>
        <v/>
      </c>
      <c r="H966" s="82" t="str">
        <f t="shared" si="49"/>
        <v/>
      </c>
      <c r="I966" s="99" t="str">
        <f>IF(B966=0,"",IF(ISERROR(VLOOKUP(E966,#REF!,2,FALSE)),"非該当","該当"))</f>
        <v/>
      </c>
      <c r="J966" s="99" t="str">
        <f t="shared" si="48"/>
        <v/>
      </c>
      <c r="K966" s="57">
        <f>①登録用リスト!C941</f>
        <v>0</v>
      </c>
      <c r="L966" s="51" t="e">
        <f>①登録用リスト!D941</f>
        <v>#N/A</v>
      </c>
    </row>
    <row r="967" spans="1:12" ht="17.25" customHeight="1" x14ac:dyDescent="0.15">
      <c r="A967" s="84">
        <v>934</v>
      </c>
      <c r="B967" s="87">
        <f>①登録用リスト!B942</f>
        <v>0</v>
      </c>
      <c r="C967" s="87" t="str">
        <f>IF(ISERROR(VLOOKUP(E967,'組合情報管理簿（R10927現在）'!$A:$G,7,FALSE)),"",VLOOKUP(E967,'組合情報管理簿（R10927現在）'!$A:$G,7,FALSE)&amp;"健康保険組合")</f>
        <v/>
      </c>
      <c r="D967" s="82" t="str">
        <f t="shared" si="47"/>
        <v/>
      </c>
      <c r="E967" s="103" t="str">
        <f>IF(ISERROR(VLOOKUP(B967,貼り付け用!$S:$V,4,FALSE)),"",VLOOKUP(B967,貼り付け用!$S:$V,4,FALSE))</f>
        <v/>
      </c>
      <c r="F967" s="87" t="e">
        <f>VLOOKUP(E967,'組合情報管理簿（R10927現在）'!$A:$G,7,FALSE)</f>
        <v>#N/A</v>
      </c>
      <c r="G967" s="103" t="str">
        <f>IF(ISERROR(VLOOKUP(F967,'組合情報管理簿（R10927現在）'!$G:$I,3,FALSE)),"",VLOOKUP(F967,'組合情報管理簿（R10927現在）'!$G:$I,3,FALSE))</f>
        <v/>
      </c>
      <c r="H967" s="82" t="str">
        <f t="shared" si="49"/>
        <v/>
      </c>
      <c r="I967" s="99" t="str">
        <f>IF(B967=0,"",IF(ISERROR(VLOOKUP(E967,#REF!,2,FALSE)),"非該当","該当"))</f>
        <v/>
      </c>
      <c r="J967" s="99" t="str">
        <f t="shared" si="48"/>
        <v/>
      </c>
      <c r="K967" s="57">
        <f>①登録用リスト!C942</f>
        <v>0</v>
      </c>
      <c r="L967" s="51" t="e">
        <f>①登録用リスト!D942</f>
        <v>#N/A</v>
      </c>
    </row>
    <row r="968" spans="1:12" ht="17.25" customHeight="1" x14ac:dyDescent="0.15">
      <c r="A968" s="84">
        <v>935</v>
      </c>
      <c r="B968" s="87">
        <f>①登録用リスト!B943</f>
        <v>0</v>
      </c>
      <c r="C968" s="87" t="str">
        <f>IF(ISERROR(VLOOKUP(E968,'組合情報管理簿（R10927現在）'!$A:$G,7,FALSE)),"",VLOOKUP(E968,'組合情報管理簿（R10927現在）'!$A:$G,7,FALSE)&amp;"健康保険組合")</f>
        <v/>
      </c>
      <c r="D968" s="82" t="str">
        <f t="shared" si="47"/>
        <v/>
      </c>
      <c r="E968" s="103" t="str">
        <f>IF(ISERROR(VLOOKUP(B968,貼り付け用!$S:$V,4,FALSE)),"",VLOOKUP(B968,貼り付け用!$S:$V,4,FALSE))</f>
        <v/>
      </c>
      <c r="F968" s="87" t="e">
        <f>VLOOKUP(E968,'組合情報管理簿（R10927現在）'!$A:$G,7,FALSE)</f>
        <v>#N/A</v>
      </c>
      <c r="G968" s="103" t="str">
        <f>IF(ISERROR(VLOOKUP(F968,'組合情報管理簿（R10927現在）'!$G:$I,3,FALSE)),"",VLOOKUP(F968,'組合情報管理簿（R10927現在）'!$G:$I,3,FALSE))</f>
        <v/>
      </c>
      <c r="H968" s="82" t="str">
        <f t="shared" si="49"/>
        <v/>
      </c>
      <c r="I968" s="99" t="str">
        <f>IF(B968=0,"",IF(ISERROR(VLOOKUP(E968,#REF!,2,FALSE)),"非該当","該当"))</f>
        <v/>
      </c>
      <c r="J968" s="99" t="str">
        <f t="shared" si="48"/>
        <v/>
      </c>
      <c r="K968" s="57">
        <f>①登録用リスト!C943</f>
        <v>0</v>
      </c>
      <c r="L968" s="51" t="e">
        <f>①登録用リスト!D943</f>
        <v>#N/A</v>
      </c>
    </row>
    <row r="969" spans="1:12" ht="17.25" customHeight="1" x14ac:dyDescent="0.15">
      <c r="A969" s="84">
        <v>936</v>
      </c>
      <c r="B969" s="87">
        <f>①登録用リスト!B944</f>
        <v>0</v>
      </c>
      <c r="C969" s="87" t="str">
        <f>IF(ISERROR(VLOOKUP(E969,'組合情報管理簿（R10927現在）'!$A:$G,7,FALSE)),"",VLOOKUP(E969,'組合情報管理簿（R10927現在）'!$A:$G,7,FALSE)&amp;"健康保険組合")</f>
        <v/>
      </c>
      <c r="D969" s="82" t="str">
        <f t="shared" si="47"/>
        <v/>
      </c>
      <c r="E969" s="103" t="str">
        <f>IF(ISERROR(VLOOKUP(B969,貼り付け用!$S:$V,4,FALSE)),"",VLOOKUP(B969,貼り付け用!$S:$V,4,FALSE))</f>
        <v/>
      </c>
      <c r="F969" s="87" t="e">
        <f>VLOOKUP(E969,'組合情報管理簿（R10927現在）'!$A:$G,7,FALSE)</f>
        <v>#N/A</v>
      </c>
      <c r="G969" s="103" t="str">
        <f>IF(ISERROR(VLOOKUP(F969,'組合情報管理簿（R10927現在）'!$G:$I,3,FALSE)),"",VLOOKUP(F969,'組合情報管理簿（R10927現在）'!$G:$I,3,FALSE))</f>
        <v/>
      </c>
      <c r="H969" s="82" t="str">
        <f t="shared" si="49"/>
        <v/>
      </c>
      <c r="I969" s="99" t="str">
        <f>IF(B969=0,"",IF(ISERROR(VLOOKUP(E969,#REF!,2,FALSE)),"非該当","該当"))</f>
        <v/>
      </c>
      <c r="J969" s="99" t="str">
        <f t="shared" si="48"/>
        <v/>
      </c>
      <c r="K969" s="57">
        <f>①登録用リスト!C944</f>
        <v>0</v>
      </c>
      <c r="L969" s="51" t="e">
        <f>①登録用リスト!D944</f>
        <v>#N/A</v>
      </c>
    </row>
    <row r="970" spans="1:12" ht="17.25" customHeight="1" x14ac:dyDescent="0.15">
      <c r="A970" s="84">
        <v>937</v>
      </c>
      <c r="B970" s="87">
        <f>①登録用リスト!B945</f>
        <v>0</v>
      </c>
      <c r="C970" s="87" t="str">
        <f>IF(ISERROR(VLOOKUP(E970,'組合情報管理簿（R10927現在）'!$A:$G,7,FALSE)),"",VLOOKUP(E970,'組合情報管理簿（R10927現在）'!$A:$G,7,FALSE)&amp;"健康保険組合")</f>
        <v/>
      </c>
      <c r="D970" s="82" t="str">
        <f t="shared" si="47"/>
        <v/>
      </c>
      <c r="E970" s="103" t="str">
        <f>IF(ISERROR(VLOOKUP(B970,貼り付け用!$S:$V,4,FALSE)),"",VLOOKUP(B970,貼り付け用!$S:$V,4,FALSE))</f>
        <v/>
      </c>
      <c r="F970" s="87" t="e">
        <f>VLOOKUP(E970,'組合情報管理簿（R10927現在）'!$A:$G,7,FALSE)</f>
        <v>#N/A</v>
      </c>
      <c r="G970" s="103" t="str">
        <f>IF(ISERROR(VLOOKUP(F970,'組合情報管理簿（R10927現在）'!$G:$I,3,FALSE)),"",VLOOKUP(F970,'組合情報管理簿（R10927現在）'!$G:$I,3,FALSE))</f>
        <v/>
      </c>
      <c r="H970" s="82" t="str">
        <f t="shared" si="49"/>
        <v/>
      </c>
      <c r="I970" s="99" t="str">
        <f>IF(B970=0,"",IF(ISERROR(VLOOKUP(E970,#REF!,2,FALSE)),"非該当","該当"))</f>
        <v/>
      </c>
      <c r="J970" s="99" t="str">
        <f t="shared" si="48"/>
        <v/>
      </c>
      <c r="K970" s="57">
        <f>①登録用リスト!C945</f>
        <v>0</v>
      </c>
      <c r="L970" s="51" t="e">
        <f>①登録用リスト!D945</f>
        <v>#N/A</v>
      </c>
    </row>
    <row r="971" spans="1:12" ht="17.25" customHeight="1" x14ac:dyDescent="0.15">
      <c r="A971" s="84">
        <v>938</v>
      </c>
      <c r="B971" s="87">
        <f>①登録用リスト!B946</f>
        <v>0</v>
      </c>
      <c r="C971" s="87" t="str">
        <f>IF(ISERROR(VLOOKUP(E971,'組合情報管理簿（R10927現在）'!$A:$G,7,FALSE)),"",VLOOKUP(E971,'組合情報管理簿（R10927現在）'!$A:$G,7,FALSE)&amp;"健康保険組合")</f>
        <v/>
      </c>
      <c r="D971" s="82" t="str">
        <f t="shared" si="47"/>
        <v/>
      </c>
      <c r="E971" s="103" t="str">
        <f>IF(ISERROR(VLOOKUP(B971,貼り付け用!$S:$V,4,FALSE)),"",VLOOKUP(B971,貼り付け用!$S:$V,4,FALSE))</f>
        <v/>
      </c>
      <c r="F971" s="87" t="e">
        <f>VLOOKUP(E971,'組合情報管理簿（R10927現在）'!$A:$G,7,FALSE)</f>
        <v>#N/A</v>
      </c>
      <c r="G971" s="103" t="str">
        <f>IF(ISERROR(VLOOKUP(F971,'組合情報管理簿（R10927現在）'!$G:$I,3,FALSE)),"",VLOOKUP(F971,'組合情報管理簿（R10927現在）'!$G:$I,3,FALSE))</f>
        <v/>
      </c>
      <c r="H971" s="82" t="str">
        <f t="shared" si="49"/>
        <v/>
      </c>
      <c r="I971" s="99" t="str">
        <f>IF(B971=0,"",IF(ISERROR(VLOOKUP(E971,#REF!,2,FALSE)),"非該当","該当"))</f>
        <v/>
      </c>
      <c r="J971" s="99" t="str">
        <f t="shared" si="48"/>
        <v/>
      </c>
      <c r="K971" s="57">
        <f>①登録用リスト!C946</f>
        <v>0</v>
      </c>
      <c r="L971" s="51" t="e">
        <f>①登録用リスト!D946</f>
        <v>#N/A</v>
      </c>
    </row>
    <row r="972" spans="1:12" ht="17.25" customHeight="1" x14ac:dyDescent="0.15">
      <c r="A972" s="84">
        <v>939</v>
      </c>
      <c r="B972" s="87">
        <f>①登録用リスト!B947</f>
        <v>0</v>
      </c>
      <c r="C972" s="87" t="str">
        <f>IF(ISERROR(VLOOKUP(E972,'組合情報管理簿（R10927現在）'!$A:$G,7,FALSE)),"",VLOOKUP(E972,'組合情報管理簿（R10927現在）'!$A:$G,7,FALSE)&amp;"健康保険組合")</f>
        <v/>
      </c>
      <c r="D972" s="82" t="str">
        <f t="shared" si="47"/>
        <v/>
      </c>
      <c r="E972" s="103" t="str">
        <f>IF(ISERROR(VLOOKUP(B972,貼り付け用!$S:$V,4,FALSE)),"",VLOOKUP(B972,貼り付け用!$S:$V,4,FALSE))</f>
        <v/>
      </c>
      <c r="F972" s="87" t="e">
        <f>VLOOKUP(E972,'組合情報管理簿（R10927現在）'!$A:$G,7,FALSE)</f>
        <v>#N/A</v>
      </c>
      <c r="G972" s="103" t="str">
        <f>IF(ISERROR(VLOOKUP(F972,'組合情報管理簿（R10927現在）'!$G:$I,3,FALSE)),"",VLOOKUP(F972,'組合情報管理簿（R10927現在）'!$G:$I,3,FALSE))</f>
        <v/>
      </c>
      <c r="H972" s="82" t="str">
        <f t="shared" si="49"/>
        <v/>
      </c>
      <c r="I972" s="99" t="str">
        <f>IF(B972=0,"",IF(ISERROR(VLOOKUP(E972,#REF!,2,FALSE)),"非該当","該当"))</f>
        <v/>
      </c>
      <c r="J972" s="99" t="str">
        <f t="shared" si="48"/>
        <v/>
      </c>
      <c r="K972" s="57">
        <f>①登録用リスト!C947</f>
        <v>0</v>
      </c>
      <c r="L972" s="51" t="e">
        <f>①登録用リスト!D947</f>
        <v>#N/A</v>
      </c>
    </row>
    <row r="973" spans="1:12" ht="17.25" customHeight="1" x14ac:dyDescent="0.15">
      <c r="A973" s="84">
        <v>940</v>
      </c>
      <c r="B973" s="87">
        <f>①登録用リスト!B948</f>
        <v>0</v>
      </c>
      <c r="C973" s="87" t="str">
        <f>IF(ISERROR(VLOOKUP(E973,'組合情報管理簿（R10927現在）'!$A:$G,7,FALSE)),"",VLOOKUP(E973,'組合情報管理簿（R10927現在）'!$A:$G,7,FALSE)&amp;"健康保険組合")</f>
        <v/>
      </c>
      <c r="D973" s="82" t="str">
        <f t="shared" si="47"/>
        <v/>
      </c>
      <c r="E973" s="103" t="str">
        <f>IF(ISERROR(VLOOKUP(B973,貼り付け用!$S:$V,4,FALSE)),"",VLOOKUP(B973,貼り付け用!$S:$V,4,FALSE))</f>
        <v/>
      </c>
      <c r="F973" s="87" t="e">
        <f>VLOOKUP(E973,'組合情報管理簿（R10927現在）'!$A:$G,7,FALSE)</f>
        <v>#N/A</v>
      </c>
      <c r="G973" s="103" t="str">
        <f>IF(ISERROR(VLOOKUP(F973,'組合情報管理簿（R10927現在）'!$G:$I,3,FALSE)),"",VLOOKUP(F973,'組合情報管理簿（R10927現在）'!$G:$I,3,FALSE))</f>
        <v/>
      </c>
      <c r="H973" s="82" t="str">
        <f t="shared" si="49"/>
        <v/>
      </c>
      <c r="I973" s="99" t="str">
        <f>IF(B973=0,"",IF(ISERROR(VLOOKUP(E973,#REF!,2,FALSE)),"非該当","該当"))</f>
        <v/>
      </c>
      <c r="J973" s="99" t="str">
        <f t="shared" si="48"/>
        <v/>
      </c>
      <c r="K973" s="57">
        <f>①登録用リスト!C948</f>
        <v>0</v>
      </c>
      <c r="L973" s="51" t="e">
        <f>①登録用リスト!D948</f>
        <v>#N/A</v>
      </c>
    </row>
    <row r="974" spans="1:12" ht="17.25" customHeight="1" x14ac:dyDescent="0.15">
      <c r="A974" s="84">
        <v>941</v>
      </c>
      <c r="B974" s="87">
        <f>①登録用リスト!B949</f>
        <v>0</v>
      </c>
      <c r="C974" s="87" t="str">
        <f>IF(ISERROR(VLOOKUP(E974,'組合情報管理簿（R10927現在）'!$A:$G,7,FALSE)),"",VLOOKUP(E974,'組合情報管理簿（R10927現在）'!$A:$G,7,FALSE)&amp;"健康保険組合")</f>
        <v/>
      </c>
      <c r="D974" s="82" t="str">
        <f t="shared" si="47"/>
        <v/>
      </c>
      <c r="E974" s="103" t="str">
        <f>IF(ISERROR(VLOOKUP(B974,貼り付け用!$S:$V,4,FALSE)),"",VLOOKUP(B974,貼り付け用!$S:$V,4,FALSE))</f>
        <v/>
      </c>
      <c r="F974" s="87" t="e">
        <f>VLOOKUP(E974,'組合情報管理簿（R10927現在）'!$A:$G,7,FALSE)</f>
        <v>#N/A</v>
      </c>
      <c r="G974" s="103" t="str">
        <f>IF(ISERROR(VLOOKUP(F974,'組合情報管理簿（R10927現在）'!$G:$I,3,FALSE)),"",VLOOKUP(F974,'組合情報管理簿（R10927現在）'!$G:$I,3,FALSE))</f>
        <v/>
      </c>
      <c r="H974" s="82" t="str">
        <f t="shared" si="49"/>
        <v/>
      </c>
      <c r="I974" s="99" t="str">
        <f>IF(B974=0,"",IF(ISERROR(VLOOKUP(E974,#REF!,2,FALSE)),"非該当","該当"))</f>
        <v/>
      </c>
      <c r="J974" s="99" t="str">
        <f t="shared" si="48"/>
        <v/>
      </c>
      <c r="K974" s="57">
        <f>①登録用リスト!C949</f>
        <v>0</v>
      </c>
      <c r="L974" s="51" t="e">
        <f>①登録用リスト!D949</f>
        <v>#N/A</v>
      </c>
    </row>
    <row r="975" spans="1:12" ht="17.25" customHeight="1" x14ac:dyDescent="0.15">
      <c r="A975" s="84">
        <v>942</v>
      </c>
      <c r="B975" s="87">
        <f>①登録用リスト!B950</f>
        <v>0</v>
      </c>
      <c r="C975" s="87" t="str">
        <f>IF(ISERROR(VLOOKUP(E975,'組合情報管理簿（R10927現在）'!$A:$G,7,FALSE)),"",VLOOKUP(E975,'組合情報管理簿（R10927現在）'!$A:$G,7,FALSE)&amp;"健康保険組合")</f>
        <v/>
      </c>
      <c r="D975" s="82" t="str">
        <f t="shared" si="47"/>
        <v/>
      </c>
      <c r="E975" s="103" t="str">
        <f>IF(ISERROR(VLOOKUP(B975,貼り付け用!$S:$V,4,FALSE)),"",VLOOKUP(B975,貼り付け用!$S:$V,4,FALSE))</f>
        <v/>
      </c>
      <c r="F975" s="87" t="e">
        <f>VLOOKUP(E975,'組合情報管理簿（R10927現在）'!$A:$G,7,FALSE)</f>
        <v>#N/A</v>
      </c>
      <c r="G975" s="103" t="str">
        <f>IF(ISERROR(VLOOKUP(F975,'組合情報管理簿（R10927現在）'!$G:$I,3,FALSE)),"",VLOOKUP(F975,'組合情報管理簿（R10927現在）'!$G:$I,3,FALSE))</f>
        <v/>
      </c>
      <c r="H975" s="82" t="str">
        <f t="shared" si="49"/>
        <v/>
      </c>
      <c r="I975" s="99" t="str">
        <f>IF(B975=0,"",IF(ISERROR(VLOOKUP(E975,#REF!,2,FALSE)),"非該当","該当"))</f>
        <v/>
      </c>
      <c r="J975" s="99" t="str">
        <f t="shared" si="48"/>
        <v/>
      </c>
      <c r="K975" s="57">
        <f>①登録用リスト!C950</f>
        <v>0</v>
      </c>
      <c r="L975" s="51" t="e">
        <f>①登録用リスト!D950</f>
        <v>#N/A</v>
      </c>
    </row>
    <row r="976" spans="1:12" ht="17.25" customHeight="1" x14ac:dyDescent="0.15">
      <c r="A976" s="84">
        <v>943</v>
      </c>
      <c r="B976" s="87">
        <f>①登録用リスト!B951</f>
        <v>0</v>
      </c>
      <c r="C976" s="87" t="str">
        <f>IF(ISERROR(VLOOKUP(E976,'組合情報管理簿（R10927現在）'!$A:$G,7,FALSE)),"",VLOOKUP(E976,'組合情報管理簿（R10927現在）'!$A:$G,7,FALSE)&amp;"健康保険組合")</f>
        <v/>
      </c>
      <c r="D976" s="82" t="str">
        <f t="shared" si="47"/>
        <v/>
      </c>
      <c r="E976" s="103" t="str">
        <f>IF(ISERROR(VLOOKUP(B976,貼り付け用!$S:$V,4,FALSE)),"",VLOOKUP(B976,貼り付け用!$S:$V,4,FALSE))</f>
        <v/>
      </c>
      <c r="F976" s="87" t="e">
        <f>VLOOKUP(E976,'組合情報管理簿（R10927現在）'!$A:$G,7,FALSE)</f>
        <v>#N/A</v>
      </c>
      <c r="G976" s="103" t="str">
        <f>IF(ISERROR(VLOOKUP(F976,'組合情報管理簿（R10927現在）'!$G:$I,3,FALSE)),"",VLOOKUP(F976,'組合情報管理簿（R10927現在）'!$G:$I,3,FALSE))</f>
        <v/>
      </c>
      <c r="H976" s="82" t="str">
        <f t="shared" si="49"/>
        <v/>
      </c>
      <c r="I976" s="99" t="str">
        <f>IF(B976=0,"",IF(ISERROR(VLOOKUP(E976,#REF!,2,FALSE)),"非該当","該当"))</f>
        <v/>
      </c>
      <c r="J976" s="99" t="str">
        <f t="shared" si="48"/>
        <v/>
      </c>
      <c r="K976" s="57">
        <f>①登録用リスト!C951</f>
        <v>0</v>
      </c>
      <c r="L976" s="51" t="e">
        <f>①登録用リスト!D951</f>
        <v>#N/A</v>
      </c>
    </row>
    <row r="977" spans="1:12" ht="17.25" customHeight="1" x14ac:dyDescent="0.15">
      <c r="A977" s="84">
        <v>944</v>
      </c>
      <c r="B977" s="87">
        <f>①登録用リスト!B952</f>
        <v>0</v>
      </c>
      <c r="C977" s="87" t="str">
        <f>IF(ISERROR(VLOOKUP(E977,'組合情報管理簿（R10927現在）'!$A:$G,7,FALSE)),"",VLOOKUP(E977,'組合情報管理簿（R10927現在）'!$A:$G,7,FALSE)&amp;"健康保険組合")</f>
        <v/>
      </c>
      <c r="D977" s="82" t="str">
        <f t="shared" si="47"/>
        <v/>
      </c>
      <c r="E977" s="103" t="str">
        <f>IF(ISERROR(VLOOKUP(B977,貼り付け用!$S:$V,4,FALSE)),"",VLOOKUP(B977,貼り付け用!$S:$V,4,FALSE))</f>
        <v/>
      </c>
      <c r="F977" s="87" t="e">
        <f>VLOOKUP(E977,'組合情報管理簿（R10927現在）'!$A:$G,7,FALSE)</f>
        <v>#N/A</v>
      </c>
      <c r="G977" s="103" t="str">
        <f>IF(ISERROR(VLOOKUP(F977,'組合情報管理簿（R10927現在）'!$G:$I,3,FALSE)),"",VLOOKUP(F977,'組合情報管理簿（R10927現在）'!$G:$I,3,FALSE))</f>
        <v/>
      </c>
      <c r="H977" s="82" t="str">
        <f t="shared" si="49"/>
        <v/>
      </c>
      <c r="I977" s="99" t="str">
        <f>IF(B977=0,"",IF(ISERROR(VLOOKUP(E977,#REF!,2,FALSE)),"非該当","該当"))</f>
        <v/>
      </c>
      <c r="J977" s="99" t="str">
        <f t="shared" si="48"/>
        <v/>
      </c>
      <c r="K977" s="57">
        <f>①登録用リスト!C952</f>
        <v>0</v>
      </c>
      <c r="L977" s="51" t="e">
        <f>①登録用リスト!D952</f>
        <v>#N/A</v>
      </c>
    </row>
    <row r="978" spans="1:12" ht="17.25" customHeight="1" x14ac:dyDescent="0.15">
      <c r="A978" s="84">
        <v>945</v>
      </c>
      <c r="B978" s="87">
        <f>①登録用リスト!B953</f>
        <v>0</v>
      </c>
      <c r="C978" s="87" t="str">
        <f>IF(ISERROR(VLOOKUP(E978,'組合情報管理簿（R10927現在）'!$A:$G,7,FALSE)),"",VLOOKUP(E978,'組合情報管理簿（R10927現在）'!$A:$G,7,FALSE)&amp;"健康保険組合")</f>
        <v/>
      </c>
      <c r="D978" s="82" t="str">
        <f t="shared" si="47"/>
        <v/>
      </c>
      <c r="E978" s="103" t="str">
        <f>IF(ISERROR(VLOOKUP(B978,貼り付け用!$S:$V,4,FALSE)),"",VLOOKUP(B978,貼り付け用!$S:$V,4,FALSE))</f>
        <v/>
      </c>
      <c r="F978" s="87" t="e">
        <f>VLOOKUP(E978,'組合情報管理簿（R10927現在）'!$A:$G,7,FALSE)</f>
        <v>#N/A</v>
      </c>
      <c r="G978" s="103" t="str">
        <f>IF(ISERROR(VLOOKUP(F978,'組合情報管理簿（R10927現在）'!$G:$I,3,FALSE)),"",VLOOKUP(F978,'組合情報管理簿（R10927現在）'!$G:$I,3,FALSE))</f>
        <v/>
      </c>
      <c r="H978" s="82" t="str">
        <f t="shared" si="49"/>
        <v/>
      </c>
      <c r="I978" s="99" t="str">
        <f>IF(B978=0,"",IF(ISERROR(VLOOKUP(E978,#REF!,2,FALSE)),"非該当","該当"))</f>
        <v/>
      </c>
      <c r="J978" s="99" t="str">
        <f t="shared" si="48"/>
        <v/>
      </c>
      <c r="K978" s="57">
        <f>①登録用リスト!C953</f>
        <v>0</v>
      </c>
      <c r="L978" s="51" t="e">
        <f>①登録用リスト!D953</f>
        <v>#N/A</v>
      </c>
    </row>
    <row r="979" spans="1:12" ht="17.25" customHeight="1" x14ac:dyDescent="0.15">
      <c r="A979" s="84">
        <v>946</v>
      </c>
      <c r="B979" s="87">
        <f>①登録用リスト!B954</f>
        <v>0</v>
      </c>
      <c r="C979" s="87" t="str">
        <f>IF(ISERROR(VLOOKUP(E979,'組合情報管理簿（R10927現在）'!$A:$G,7,FALSE)),"",VLOOKUP(E979,'組合情報管理簿（R10927現在）'!$A:$G,7,FALSE)&amp;"健康保険組合")</f>
        <v/>
      </c>
      <c r="D979" s="82" t="str">
        <f t="shared" si="47"/>
        <v/>
      </c>
      <c r="E979" s="103" t="str">
        <f>IF(ISERROR(VLOOKUP(B979,貼り付け用!$S:$V,4,FALSE)),"",VLOOKUP(B979,貼り付け用!$S:$V,4,FALSE))</f>
        <v/>
      </c>
      <c r="F979" s="87" t="e">
        <f>VLOOKUP(E979,'組合情報管理簿（R10927現在）'!$A:$G,7,FALSE)</f>
        <v>#N/A</v>
      </c>
      <c r="G979" s="103" t="str">
        <f>IF(ISERROR(VLOOKUP(F979,'組合情報管理簿（R10927現在）'!$G:$I,3,FALSE)),"",VLOOKUP(F979,'組合情報管理簿（R10927現在）'!$G:$I,3,FALSE))</f>
        <v/>
      </c>
      <c r="H979" s="82" t="str">
        <f t="shared" si="49"/>
        <v/>
      </c>
      <c r="I979" s="99" t="str">
        <f>IF(B979=0,"",IF(ISERROR(VLOOKUP(E979,#REF!,2,FALSE)),"非該当","該当"))</f>
        <v/>
      </c>
      <c r="J979" s="99" t="str">
        <f t="shared" si="48"/>
        <v/>
      </c>
      <c r="K979" s="57">
        <f>①登録用リスト!C954</f>
        <v>0</v>
      </c>
      <c r="L979" s="51" t="e">
        <f>①登録用リスト!D954</f>
        <v>#N/A</v>
      </c>
    </row>
    <row r="980" spans="1:12" ht="17.25" customHeight="1" x14ac:dyDescent="0.15">
      <c r="A980" s="84">
        <v>947</v>
      </c>
      <c r="B980" s="87">
        <f>①登録用リスト!B955</f>
        <v>0</v>
      </c>
      <c r="C980" s="87" t="str">
        <f>IF(ISERROR(VLOOKUP(E980,'組合情報管理簿（R10927現在）'!$A:$G,7,FALSE)),"",VLOOKUP(E980,'組合情報管理簿（R10927現在）'!$A:$G,7,FALSE)&amp;"健康保険組合")</f>
        <v/>
      </c>
      <c r="D980" s="82" t="str">
        <f t="shared" si="47"/>
        <v/>
      </c>
      <c r="E980" s="103" t="str">
        <f>IF(ISERROR(VLOOKUP(B980,貼り付け用!$S:$V,4,FALSE)),"",VLOOKUP(B980,貼り付け用!$S:$V,4,FALSE))</f>
        <v/>
      </c>
      <c r="F980" s="87" t="e">
        <f>VLOOKUP(E980,'組合情報管理簿（R10927現在）'!$A:$G,7,FALSE)</f>
        <v>#N/A</v>
      </c>
      <c r="G980" s="103" t="str">
        <f>IF(ISERROR(VLOOKUP(F980,'組合情報管理簿（R10927現在）'!$G:$I,3,FALSE)),"",VLOOKUP(F980,'組合情報管理簿（R10927現在）'!$G:$I,3,FALSE))</f>
        <v/>
      </c>
      <c r="H980" s="82" t="str">
        <f t="shared" si="49"/>
        <v/>
      </c>
      <c r="I980" s="99" t="str">
        <f>IF(B980=0,"",IF(ISERROR(VLOOKUP(E980,#REF!,2,FALSE)),"非該当","該当"))</f>
        <v/>
      </c>
      <c r="J980" s="99" t="str">
        <f t="shared" si="48"/>
        <v/>
      </c>
      <c r="K980" s="57">
        <f>①登録用リスト!C955</f>
        <v>0</v>
      </c>
      <c r="L980" s="51" t="e">
        <f>①登録用リスト!D955</f>
        <v>#N/A</v>
      </c>
    </row>
    <row r="981" spans="1:12" ht="17.25" customHeight="1" x14ac:dyDescent="0.15">
      <c r="A981" s="84">
        <v>948</v>
      </c>
      <c r="B981" s="87">
        <f>①登録用リスト!B956</f>
        <v>0</v>
      </c>
      <c r="C981" s="87" t="str">
        <f>IF(ISERROR(VLOOKUP(E981,'組合情報管理簿（R10927現在）'!$A:$G,7,FALSE)),"",VLOOKUP(E981,'組合情報管理簿（R10927現在）'!$A:$G,7,FALSE)&amp;"健康保険組合")</f>
        <v/>
      </c>
      <c r="D981" s="82" t="str">
        <f t="shared" si="47"/>
        <v/>
      </c>
      <c r="E981" s="103" t="str">
        <f>IF(ISERROR(VLOOKUP(B981,貼り付け用!$S:$V,4,FALSE)),"",VLOOKUP(B981,貼り付け用!$S:$V,4,FALSE))</f>
        <v/>
      </c>
      <c r="F981" s="87" t="e">
        <f>VLOOKUP(E981,'組合情報管理簿（R10927現在）'!$A:$G,7,FALSE)</f>
        <v>#N/A</v>
      </c>
      <c r="G981" s="103" t="str">
        <f>IF(ISERROR(VLOOKUP(F981,'組合情報管理簿（R10927現在）'!$G:$I,3,FALSE)),"",VLOOKUP(F981,'組合情報管理簿（R10927現在）'!$G:$I,3,FALSE))</f>
        <v/>
      </c>
      <c r="H981" s="82" t="str">
        <f t="shared" si="49"/>
        <v/>
      </c>
      <c r="I981" s="99" t="str">
        <f>IF(B981=0,"",IF(ISERROR(VLOOKUP(E981,#REF!,2,FALSE)),"非該当","該当"))</f>
        <v/>
      </c>
      <c r="J981" s="99" t="str">
        <f t="shared" si="48"/>
        <v/>
      </c>
      <c r="K981" s="57">
        <f>①登録用リスト!C956</f>
        <v>0</v>
      </c>
      <c r="L981" s="51" t="e">
        <f>①登録用リスト!D956</f>
        <v>#N/A</v>
      </c>
    </row>
    <row r="982" spans="1:12" ht="17.25" customHeight="1" x14ac:dyDescent="0.15">
      <c r="A982" s="84">
        <v>949</v>
      </c>
      <c r="B982" s="87">
        <f>①登録用リスト!B957</f>
        <v>0</v>
      </c>
      <c r="C982" s="87" t="str">
        <f>IF(ISERROR(VLOOKUP(E982,'組合情報管理簿（R10927現在）'!$A:$G,7,FALSE)),"",VLOOKUP(E982,'組合情報管理簿（R10927現在）'!$A:$G,7,FALSE)&amp;"健康保険組合")</f>
        <v/>
      </c>
      <c r="D982" s="82" t="str">
        <f t="shared" si="47"/>
        <v/>
      </c>
      <c r="E982" s="103" t="str">
        <f>IF(ISERROR(VLOOKUP(B982,貼り付け用!$S:$V,4,FALSE)),"",VLOOKUP(B982,貼り付け用!$S:$V,4,FALSE))</f>
        <v/>
      </c>
      <c r="F982" s="87" t="e">
        <f>VLOOKUP(E982,'組合情報管理簿（R10927現在）'!$A:$G,7,FALSE)</f>
        <v>#N/A</v>
      </c>
      <c r="G982" s="103" t="str">
        <f>IF(ISERROR(VLOOKUP(F982,'組合情報管理簿（R10927現在）'!$G:$I,3,FALSE)),"",VLOOKUP(F982,'組合情報管理簿（R10927現在）'!$G:$I,3,FALSE))</f>
        <v/>
      </c>
      <c r="H982" s="82" t="str">
        <f t="shared" si="49"/>
        <v/>
      </c>
      <c r="I982" s="99" t="str">
        <f>IF(B982=0,"",IF(ISERROR(VLOOKUP(E982,#REF!,2,FALSE)),"非該当","該当"))</f>
        <v/>
      </c>
      <c r="J982" s="99" t="str">
        <f t="shared" si="48"/>
        <v/>
      </c>
      <c r="K982" s="57">
        <f>①登録用リスト!C957</f>
        <v>0</v>
      </c>
      <c r="L982" s="51" t="e">
        <f>①登録用リスト!D957</f>
        <v>#N/A</v>
      </c>
    </row>
    <row r="983" spans="1:12" ht="17.25" customHeight="1" x14ac:dyDescent="0.15">
      <c r="A983" s="84">
        <v>950</v>
      </c>
      <c r="B983" s="87">
        <f>①登録用リスト!B958</f>
        <v>0</v>
      </c>
      <c r="C983" s="87" t="str">
        <f>IF(ISERROR(VLOOKUP(E983,'組合情報管理簿（R10927現在）'!$A:$G,7,FALSE)),"",VLOOKUP(E983,'組合情報管理簿（R10927現在）'!$A:$G,7,FALSE)&amp;"健康保険組合")</f>
        <v/>
      </c>
      <c r="D983" s="82" t="str">
        <f t="shared" si="47"/>
        <v/>
      </c>
      <c r="E983" s="103" t="str">
        <f>IF(ISERROR(VLOOKUP(B983,貼り付け用!$S:$V,4,FALSE)),"",VLOOKUP(B983,貼り付け用!$S:$V,4,FALSE))</f>
        <v/>
      </c>
      <c r="F983" s="87" t="e">
        <f>VLOOKUP(E983,'組合情報管理簿（R10927現在）'!$A:$G,7,FALSE)</f>
        <v>#N/A</v>
      </c>
      <c r="G983" s="103" t="str">
        <f>IF(ISERROR(VLOOKUP(F983,'組合情報管理簿（R10927現在）'!$G:$I,3,FALSE)),"",VLOOKUP(F983,'組合情報管理簿（R10927現在）'!$G:$I,3,FALSE))</f>
        <v/>
      </c>
      <c r="H983" s="82" t="str">
        <f t="shared" si="49"/>
        <v/>
      </c>
      <c r="I983" s="99" t="str">
        <f>IF(B983=0,"",IF(ISERROR(VLOOKUP(E983,#REF!,2,FALSE)),"非該当","該当"))</f>
        <v/>
      </c>
      <c r="J983" s="99" t="str">
        <f t="shared" si="48"/>
        <v/>
      </c>
      <c r="K983" s="57">
        <f>①登録用リスト!C958</f>
        <v>0</v>
      </c>
      <c r="L983" s="51" t="e">
        <f>①登録用リスト!D958</f>
        <v>#N/A</v>
      </c>
    </row>
    <row r="984" spans="1:12" ht="17.25" customHeight="1" x14ac:dyDescent="0.15">
      <c r="A984" s="84">
        <v>951</v>
      </c>
      <c r="B984" s="87">
        <f>①登録用リスト!B959</f>
        <v>0</v>
      </c>
      <c r="C984" s="87" t="str">
        <f>IF(ISERROR(VLOOKUP(E984,'組合情報管理簿（R10927現在）'!$A:$G,7,FALSE)),"",VLOOKUP(E984,'組合情報管理簿（R10927現在）'!$A:$G,7,FALSE)&amp;"健康保険組合")</f>
        <v/>
      </c>
      <c r="D984" s="82" t="str">
        <f t="shared" si="47"/>
        <v/>
      </c>
      <c r="E984" s="103" t="str">
        <f>IF(ISERROR(VLOOKUP(B984,貼り付け用!$S:$V,4,FALSE)),"",VLOOKUP(B984,貼り付け用!$S:$V,4,FALSE))</f>
        <v/>
      </c>
      <c r="F984" s="87" t="e">
        <f>VLOOKUP(E984,'組合情報管理簿（R10927現在）'!$A:$G,7,FALSE)</f>
        <v>#N/A</v>
      </c>
      <c r="G984" s="103" t="str">
        <f>IF(ISERROR(VLOOKUP(F984,'組合情報管理簿（R10927現在）'!$G:$I,3,FALSE)),"",VLOOKUP(F984,'組合情報管理簿（R10927現在）'!$G:$I,3,FALSE))</f>
        <v/>
      </c>
      <c r="H984" s="82" t="str">
        <f t="shared" si="49"/>
        <v/>
      </c>
      <c r="I984" s="99" t="str">
        <f>IF(B984=0,"",IF(ISERROR(VLOOKUP(E984,#REF!,2,FALSE)),"非該当","該当"))</f>
        <v/>
      </c>
      <c r="J984" s="99" t="str">
        <f t="shared" si="48"/>
        <v/>
      </c>
      <c r="K984" s="57">
        <f>①登録用リスト!C959</f>
        <v>0</v>
      </c>
      <c r="L984" s="51" t="e">
        <f>①登録用リスト!D959</f>
        <v>#N/A</v>
      </c>
    </row>
    <row r="985" spans="1:12" ht="17.25" customHeight="1" x14ac:dyDescent="0.15">
      <c r="A985" s="84">
        <v>952</v>
      </c>
      <c r="B985" s="87">
        <f>①登録用リスト!B960</f>
        <v>0</v>
      </c>
      <c r="C985" s="87" t="str">
        <f>IF(ISERROR(VLOOKUP(E985,'組合情報管理簿（R10927現在）'!$A:$G,7,FALSE)),"",VLOOKUP(E985,'組合情報管理簿（R10927現在）'!$A:$G,7,FALSE)&amp;"健康保険組合")</f>
        <v/>
      </c>
      <c r="D985" s="82" t="str">
        <f t="shared" si="47"/>
        <v/>
      </c>
      <c r="E985" s="103" t="str">
        <f>IF(ISERROR(VLOOKUP(B985,貼り付け用!$S:$V,4,FALSE)),"",VLOOKUP(B985,貼り付け用!$S:$V,4,FALSE))</f>
        <v/>
      </c>
      <c r="F985" s="87" t="e">
        <f>VLOOKUP(E985,'組合情報管理簿（R10927現在）'!$A:$G,7,FALSE)</f>
        <v>#N/A</v>
      </c>
      <c r="G985" s="103" t="str">
        <f>IF(ISERROR(VLOOKUP(F985,'組合情報管理簿（R10927現在）'!$G:$I,3,FALSE)),"",VLOOKUP(F985,'組合情報管理簿（R10927現在）'!$G:$I,3,FALSE))</f>
        <v/>
      </c>
      <c r="H985" s="82" t="str">
        <f t="shared" si="49"/>
        <v/>
      </c>
      <c r="I985" s="99" t="str">
        <f>IF(B985=0,"",IF(ISERROR(VLOOKUP(E985,#REF!,2,FALSE)),"非該当","該当"))</f>
        <v/>
      </c>
      <c r="J985" s="99" t="str">
        <f t="shared" si="48"/>
        <v/>
      </c>
      <c r="K985" s="57">
        <f>①登録用リスト!C960</f>
        <v>0</v>
      </c>
      <c r="L985" s="51" t="e">
        <f>①登録用リスト!D960</f>
        <v>#N/A</v>
      </c>
    </row>
    <row r="986" spans="1:12" ht="17.25" customHeight="1" x14ac:dyDescent="0.15">
      <c r="A986" s="84">
        <v>953</v>
      </c>
      <c r="B986" s="87">
        <f>①登録用リスト!B961</f>
        <v>0</v>
      </c>
      <c r="C986" s="87" t="str">
        <f>IF(ISERROR(VLOOKUP(E986,'組合情報管理簿（R10927現在）'!$A:$G,7,FALSE)),"",VLOOKUP(E986,'組合情報管理簿（R10927現在）'!$A:$G,7,FALSE)&amp;"健康保険組合")</f>
        <v/>
      </c>
      <c r="D986" s="82" t="str">
        <f t="shared" si="47"/>
        <v/>
      </c>
      <c r="E986" s="103" t="str">
        <f>IF(ISERROR(VLOOKUP(B986,貼り付け用!$S:$V,4,FALSE)),"",VLOOKUP(B986,貼り付け用!$S:$V,4,FALSE))</f>
        <v/>
      </c>
      <c r="F986" s="87" t="e">
        <f>VLOOKUP(E986,'組合情報管理簿（R10927現在）'!$A:$G,7,FALSE)</f>
        <v>#N/A</v>
      </c>
      <c r="G986" s="103" t="str">
        <f>IF(ISERROR(VLOOKUP(F986,'組合情報管理簿（R10927現在）'!$G:$I,3,FALSE)),"",VLOOKUP(F986,'組合情報管理簿（R10927現在）'!$G:$I,3,FALSE))</f>
        <v/>
      </c>
      <c r="H986" s="82" t="str">
        <f t="shared" si="49"/>
        <v/>
      </c>
      <c r="I986" s="99" t="str">
        <f>IF(B986=0,"",IF(ISERROR(VLOOKUP(E986,#REF!,2,FALSE)),"非該当","該当"))</f>
        <v/>
      </c>
      <c r="J986" s="99" t="str">
        <f t="shared" si="48"/>
        <v/>
      </c>
      <c r="K986" s="57">
        <f>①登録用リスト!C961</f>
        <v>0</v>
      </c>
      <c r="L986" s="51" t="e">
        <f>①登録用リスト!D961</f>
        <v>#N/A</v>
      </c>
    </row>
    <row r="987" spans="1:12" ht="17.25" customHeight="1" x14ac:dyDescent="0.15">
      <c r="A987" s="84">
        <v>954</v>
      </c>
      <c r="B987" s="87">
        <f>①登録用リスト!B962</f>
        <v>0</v>
      </c>
      <c r="C987" s="87" t="str">
        <f>IF(ISERROR(VLOOKUP(E987,'組合情報管理簿（R10927現在）'!$A:$G,7,FALSE)),"",VLOOKUP(E987,'組合情報管理簿（R10927現在）'!$A:$G,7,FALSE)&amp;"健康保険組合")</f>
        <v/>
      </c>
      <c r="D987" s="82" t="str">
        <f t="shared" si="47"/>
        <v/>
      </c>
      <c r="E987" s="103" t="str">
        <f>IF(ISERROR(VLOOKUP(B987,貼り付け用!$S:$V,4,FALSE)),"",VLOOKUP(B987,貼り付け用!$S:$V,4,FALSE))</f>
        <v/>
      </c>
      <c r="F987" s="87" t="e">
        <f>VLOOKUP(E987,'組合情報管理簿（R10927現在）'!$A:$G,7,FALSE)</f>
        <v>#N/A</v>
      </c>
      <c r="G987" s="103" t="str">
        <f>IF(ISERROR(VLOOKUP(F987,'組合情報管理簿（R10927現在）'!$G:$I,3,FALSE)),"",VLOOKUP(F987,'組合情報管理簿（R10927現在）'!$G:$I,3,FALSE))</f>
        <v/>
      </c>
      <c r="H987" s="82" t="str">
        <f t="shared" si="49"/>
        <v/>
      </c>
      <c r="I987" s="99" t="str">
        <f>IF(B987=0,"",IF(ISERROR(VLOOKUP(E987,#REF!,2,FALSE)),"非該当","該当"))</f>
        <v/>
      </c>
      <c r="J987" s="99" t="str">
        <f t="shared" si="48"/>
        <v/>
      </c>
      <c r="K987" s="57">
        <f>①登録用リスト!C962</f>
        <v>0</v>
      </c>
      <c r="L987" s="51" t="e">
        <f>①登録用リスト!D962</f>
        <v>#N/A</v>
      </c>
    </row>
    <row r="988" spans="1:12" ht="17.25" customHeight="1" x14ac:dyDescent="0.15">
      <c r="A988" s="84">
        <v>955</v>
      </c>
      <c r="B988" s="87">
        <f>①登録用リスト!B963</f>
        <v>0</v>
      </c>
      <c r="C988" s="87" t="str">
        <f>IF(ISERROR(VLOOKUP(E988,'組合情報管理簿（R10927現在）'!$A:$G,7,FALSE)),"",VLOOKUP(E988,'組合情報管理簿（R10927現在）'!$A:$G,7,FALSE)&amp;"健康保険組合")</f>
        <v/>
      </c>
      <c r="D988" s="82" t="str">
        <f t="shared" si="47"/>
        <v/>
      </c>
      <c r="E988" s="103" t="str">
        <f>IF(ISERROR(VLOOKUP(B988,貼り付け用!$S:$V,4,FALSE)),"",VLOOKUP(B988,貼り付け用!$S:$V,4,FALSE))</f>
        <v/>
      </c>
      <c r="F988" s="87" t="e">
        <f>VLOOKUP(E988,'組合情報管理簿（R10927現在）'!$A:$G,7,FALSE)</f>
        <v>#N/A</v>
      </c>
      <c r="G988" s="103" t="str">
        <f>IF(ISERROR(VLOOKUP(F988,'組合情報管理簿（R10927現在）'!$G:$I,3,FALSE)),"",VLOOKUP(F988,'組合情報管理簿（R10927現在）'!$G:$I,3,FALSE))</f>
        <v/>
      </c>
      <c r="H988" s="82" t="str">
        <f t="shared" si="49"/>
        <v/>
      </c>
      <c r="I988" s="99" t="str">
        <f>IF(B988=0,"",IF(ISERROR(VLOOKUP(E988,#REF!,2,FALSE)),"非該当","該当"))</f>
        <v/>
      </c>
      <c r="J988" s="99" t="str">
        <f t="shared" si="48"/>
        <v/>
      </c>
      <c r="K988" s="57">
        <f>①登録用リスト!C963</f>
        <v>0</v>
      </c>
      <c r="L988" s="51" t="e">
        <f>①登録用リスト!D963</f>
        <v>#N/A</v>
      </c>
    </row>
    <row r="989" spans="1:12" ht="17.25" customHeight="1" x14ac:dyDescent="0.15">
      <c r="A989" s="84">
        <v>956</v>
      </c>
      <c r="B989" s="87">
        <f>①登録用リスト!B964</f>
        <v>0</v>
      </c>
      <c r="C989" s="87" t="str">
        <f>IF(ISERROR(VLOOKUP(E989,'組合情報管理簿（R10927現在）'!$A:$G,7,FALSE)),"",VLOOKUP(E989,'組合情報管理簿（R10927現在）'!$A:$G,7,FALSE)&amp;"健康保険組合")</f>
        <v/>
      </c>
      <c r="D989" s="82" t="str">
        <f t="shared" si="47"/>
        <v/>
      </c>
      <c r="E989" s="103" t="str">
        <f>IF(ISERROR(VLOOKUP(B989,貼り付け用!$S:$V,4,FALSE)),"",VLOOKUP(B989,貼り付け用!$S:$V,4,FALSE))</f>
        <v/>
      </c>
      <c r="F989" s="87" t="e">
        <f>VLOOKUP(E989,'組合情報管理簿（R10927現在）'!$A:$G,7,FALSE)</f>
        <v>#N/A</v>
      </c>
      <c r="G989" s="103" t="str">
        <f>IF(ISERROR(VLOOKUP(F989,'組合情報管理簿（R10927現在）'!$G:$I,3,FALSE)),"",VLOOKUP(F989,'組合情報管理簿（R10927現在）'!$G:$I,3,FALSE))</f>
        <v/>
      </c>
      <c r="H989" s="82" t="str">
        <f t="shared" si="49"/>
        <v/>
      </c>
      <c r="I989" s="99" t="str">
        <f>IF(B989=0,"",IF(ISERROR(VLOOKUP(E989,#REF!,2,FALSE)),"非該当","該当"))</f>
        <v/>
      </c>
      <c r="J989" s="99" t="str">
        <f t="shared" si="48"/>
        <v/>
      </c>
      <c r="K989" s="57">
        <f>①登録用リスト!C964</f>
        <v>0</v>
      </c>
      <c r="L989" s="51" t="e">
        <f>①登録用リスト!D964</f>
        <v>#N/A</v>
      </c>
    </row>
    <row r="990" spans="1:12" ht="17.25" customHeight="1" x14ac:dyDescent="0.15">
      <c r="A990" s="84">
        <v>957</v>
      </c>
      <c r="B990" s="87">
        <f>①登録用リスト!B965</f>
        <v>0</v>
      </c>
      <c r="C990" s="87" t="str">
        <f>IF(ISERROR(VLOOKUP(E990,'組合情報管理簿（R10927現在）'!$A:$G,7,FALSE)),"",VLOOKUP(E990,'組合情報管理簿（R10927現在）'!$A:$G,7,FALSE)&amp;"健康保険組合")</f>
        <v/>
      </c>
      <c r="D990" s="82" t="str">
        <f t="shared" si="47"/>
        <v/>
      </c>
      <c r="E990" s="103" t="str">
        <f>IF(ISERROR(VLOOKUP(B990,貼り付け用!$S:$V,4,FALSE)),"",VLOOKUP(B990,貼り付け用!$S:$V,4,FALSE))</f>
        <v/>
      </c>
      <c r="F990" s="87" t="e">
        <f>VLOOKUP(E990,'組合情報管理簿（R10927現在）'!$A:$G,7,FALSE)</f>
        <v>#N/A</v>
      </c>
      <c r="G990" s="103" t="str">
        <f>IF(ISERROR(VLOOKUP(F990,'組合情報管理簿（R10927現在）'!$G:$I,3,FALSE)),"",VLOOKUP(F990,'組合情報管理簿（R10927現在）'!$G:$I,3,FALSE))</f>
        <v/>
      </c>
      <c r="H990" s="82" t="str">
        <f t="shared" si="49"/>
        <v/>
      </c>
      <c r="I990" s="99" t="str">
        <f>IF(B990=0,"",IF(ISERROR(VLOOKUP(E990,#REF!,2,FALSE)),"非該当","該当"))</f>
        <v/>
      </c>
      <c r="J990" s="99" t="str">
        <f t="shared" si="48"/>
        <v/>
      </c>
      <c r="K990" s="57">
        <f>①登録用リスト!C965</f>
        <v>0</v>
      </c>
      <c r="L990" s="51" t="e">
        <f>①登録用リスト!D965</f>
        <v>#N/A</v>
      </c>
    </row>
    <row r="991" spans="1:12" ht="17.25" customHeight="1" x14ac:dyDescent="0.15">
      <c r="A991" s="84">
        <v>958</v>
      </c>
      <c r="B991" s="87">
        <f>①登録用リスト!B966</f>
        <v>0</v>
      </c>
      <c r="C991" s="87" t="str">
        <f>IF(ISERROR(VLOOKUP(E991,'組合情報管理簿（R10927現在）'!$A:$G,7,FALSE)),"",VLOOKUP(E991,'組合情報管理簿（R10927現在）'!$A:$G,7,FALSE)&amp;"健康保険組合")</f>
        <v/>
      </c>
      <c r="D991" s="82" t="str">
        <f t="shared" si="47"/>
        <v/>
      </c>
      <c r="E991" s="103" t="str">
        <f>IF(ISERROR(VLOOKUP(B991,貼り付け用!$S:$V,4,FALSE)),"",VLOOKUP(B991,貼り付け用!$S:$V,4,FALSE))</f>
        <v/>
      </c>
      <c r="F991" s="87" t="e">
        <f>VLOOKUP(E991,'組合情報管理簿（R10927現在）'!$A:$G,7,FALSE)</f>
        <v>#N/A</v>
      </c>
      <c r="G991" s="103" t="str">
        <f>IF(ISERROR(VLOOKUP(F991,'組合情報管理簿（R10927現在）'!$G:$I,3,FALSE)),"",VLOOKUP(F991,'組合情報管理簿（R10927現在）'!$G:$I,3,FALSE))</f>
        <v/>
      </c>
      <c r="H991" s="82" t="str">
        <f t="shared" si="49"/>
        <v/>
      </c>
      <c r="I991" s="99" t="str">
        <f>IF(B991=0,"",IF(ISERROR(VLOOKUP(E991,#REF!,2,FALSE)),"非該当","該当"))</f>
        <v/>
      </c>
      <c r="J991" s="99" t="str">
        <f t="shared" si="48"/>
        <v/>
      </c>
      <c r="K991" s="57">
        <f>①登録用リスト!C966</f>
        <v>0</v>
      </c>
      <c r="L991" s="51" t="e">
        <f>①登録用リスト!D966</f>
        <v>#N/A</v>
      </c>
    </row>
    <row r="992" spans="1:12" ht="17.25" customHeight="1" x14ac:dyDescent="0.15">
      <c r="A992" s="84">
        <v>959</v>
      </c>
      <c r="B992" s="87">
        <f>①登録用リスト!B967</f>
        <v>0</v>
      </c>
      <c r="C992" s="87" t="str">
        <f>IF(ISERROR(VLOOKUP(E992,'組合情報管理簿（R10927現在）'!$A:$G,7,FALSE)),"",VLOOKUP(E992,'組合情報管理簿（R10927現在）'!$A:$G,7,FALSE)&amp;"健康保険組合")</f>
        <v/>
      </c>
      <c r="D992" s="82" t="str">
        <f t="shared" si="47"/>
        <v/>
      </c>
      <c r="E992" s="103" t="str">
        <f>IF(ISERROR(VLOOKUP(B992,貼り付け用!$S:$V,4,FALSE)),"",VLOOKUP(B992,貼り付け用!$S:$V,4,FALSE))</f>
        <v/>
      </c>
      <c r="F992" s="87" t="e">
        <f>VLOOKUP(E992,'組合情報管理簿（R10927現在）'!$A:$G,7,FALSE)</f>
        <v>#N/A</v>
      </c>
      <c r="G992" s="103" t="str">
        <f>IF(ISERROR(VLOOKUP(F992,'組合情報管理簿（R10927現在）'!$G:$I,3,FALSE)),"",VLOOKUP(F992,'組合情報管理簿（R10927現在）'!$G:$I,3,FALSE))</f>
        <v/>
      </c>
      <c r="H992" s="82" t="str">
        <f t="shared" si="49"/>
        <v/>
      </c>
      <c r="I992" s="99" t="str">
        <f>IF(B992=0,"",IF(ISERROR(VLOOKUP(E992,#REF!,2,FALSE)),"非該当","該当"))</f>
        <v/>
      </c>
      <c r="J992" s="99" t="str">
        <f t="shared" si="48"/>
        <v/>
      </c>
      <c r="K992" s="57">
        <f>①登録用リスト!C967</f>
        <v>0</v>
      </c>
      <c r="L992" s="51" t="e">
        <f>①登録用リスト!D967</f>
        <v>#N/A</v>
      </c>
    </row>
    <row r="993" spans="1:12" ht="17.25" customHeight="1" x14ac:dyDescent="0.15">
      <c r="A993" s="84">
        <v>960</v>
      </c>
      <c r="B993" s="87">
        <f>①登録用リスト!B968</f>
        <v>0</v>
      </c>
      <c r="C993" s="87" t="str">
        <f>IF(ISERROR(VLOOKUP(E993,'組合情報管理簿（R10927現在）'!$A:$G,7,FALSE)),"",VLOOKUP(E993,'組合情報管理簿（R10927現在）'!$A:$G,7,FALSE)&amp;"健康保険組合")</f>
        <v/>
      </c>
      <c r="D993" s="82" t="str">
        <f t="shared" si="47"/>
        <v/>
      </c>
      <c r="E993" s="103" t="str">
        <f>IF(ISERROR(VLOOKUP(B993,貼り付け用!$S:$V,4,FALSE)),"",VLOOKUP(B993,貼り付け用!$S:$V,4,FALSE))</f>
        <v/>
      </c>
      <c r="F993" s="87" t="e">
        <f>VLOOKUP(E993,'組合情報管理簿（R10927現在）'!$A:$G,7,FALSE)</f>
        <v>#N/A</v>
      </c>
      <c r="G993" s="103" t="str">
        <f>IF(ISERROR(VLOOKUP(F993,'組合情報管理簿（R10927現在）'!$G:$I,3,FALSE)),"",VLOOKUP(F993,'組合情報管理簿（R10927現在）'!$G:$I,3,FALSE))</f>
        <v/>
      </c>
      <c r="H993" s="82" t="str">
        <f t="shared" si="49"/>
        <v/>
      </c>
      <c r="I993" s="99" t="str">
        <f>IF(B993=0,"",IF(ISERROR(VLOOKUP(E993,#REF!,2,FALSE)),"非該当","該当"))</f>
        <v/>
      </c>
      <c r="J993" s="99" t="str">
        <f t="shared" si="48"/>
        <v/>
      </c>
      <c r="K993" s="57">
        <f>①登録用リスト!C968</f>
        <v>0</v>
      </c>
      <c r="L993" s="51" t="e">
        <f>①登録用リスト!D968</f>
        <v>#N/A</v>
      </c>
    </row>
    <row r="994" spans="1:12" ht="17.25" customHeight="1" x14ac:dyDescent="0.15">
      <c r="A994" s="84">
        <v>961</v>
      </c>
      <c r="B994" s="87">
        <f>①登録用リスト!B969</f>
        <v>0</v>
      </c>
      <c r="C994" s="87" t="str">
        <f>IF(ISERROR(VLOOKUP(E994,'組合情報管理簿（R10927現在）'!$A:$G,7,FALSE)),"",VLOOKUP(E994,'組合情報管理簿（R10927現在）'!$A:$G,7,FALSE)&amp;"健康保険組合")</f>
        <v/>
      </c>
      <c r="D994" s="82" t="str">
        <f t="shared" ref="D994:D1057" si="50">IF(B994=0,"",IF(B994=C994,TRUE,FALSE))</f>
        <v/>
      </c>
      <c r="E994" s="103" t="str">
        <f>IF(ISERROR(VLOOKUP(B994,貼り付け用!$S:$V,4,FALSE)),"",VLOOKUP(B994,貼り付け用!$S:$V,4,FALSE))</f>
        <v/>
      </c>
      <c r="F994" s="87" t="e">
        <f>VLOOKUP(E994,'組合情報管理簿（R10927現在）'!$A:$G,7,FALSE)</f>
        <v>#N/A</v>
      </c>
      <c r="G994" s="103" t="str">
        <f>IF(ISERROR(VLOOKUP(F994,'組合情報管理簿（R10927現在）'!$G:$I,3,FALSE)),"",VLOOKUP(F994,'組合情報管理簿（R10927現在）'!$G:$I,3,FALSE))</f>
        <v/>
      </c>
      <c r="H994" s="82" t="str">
        <f t="shared" si="49"/>
        <v/>
      </c>
      <c r="I994" s="99" t="str">
        <f>IF(B994=0,"",IF(ISERROR(VLOOKUP(E994,#REF!,2,FALSE)),"非該当","該当"))</f>
        <v/>
      </c>
      <c r="J994" s="99" t="str">
        <f t="shared" ref="J994:J1057" si="51">IF(B994=0,"",COUNTIF($B$9:$B$1681,B994))</f>
        <v/>
      </c>
      <c r="K994" s="57">
        <f>①登録用リスト!C969</f>
        <v>0</v>
      </c>
      <c r="L994" s="51" t="e">
        <f>①登録用リスト!D969</f>
        <v>#N/A</v>
      </c>
    </row>
    <row r="995" spans="1:12" ht="17.25" customHeight="1" x14ac:dyDescent="0.15">
      <c r="A995" s="84">
        <v>962</v>
      </c>
      <c r="B995" s="87">
        <f>①登録用リスト!B970</f>
        <v>0</v>
      </c>
      <c r="C995" s="87" t="str">
        <f>IF(ISERROR(VLOOKUP(E995,'組合情報管理簿（R10927現在）'!$A:$G,7,FALSE)),"",VLOOKUP(E995,'組合情報管理簿（R10927現在）'!$A:$G,7,FALSE)&amp;"健康保険組合")</f>
        <v/>
      </c>
      <c r="D995" s="82" t="str">
        <f t="shared" si="50"/>
        <v/>
      </c>
      <c r="E995" s="103" t="str">
        <f>IF(ISERROR(VLOOKUP(B995,貼り付け用!$S:$V,4,FALSE)),"",VLOOKUP(B995,貼り付け用!$S:$V,4,FALSE))</f>
        <v/>
      </c>
      <c r="F995" s="87" t="e">
        <f>VLOOKUP(E995,'組合情報管理簿（R10927現在）'!$A:$G,7,FALSE)</f>
        <v>#N/A</v>
      </c>
      <c r="G995" s="103" t="str">
        <f>IF(ISERROR(VLOOKUP(F995,'組合情報管理簿（R10927現在）'!$G:$I,3,FALSE)),"",VLOOKUP(F995,'組合情報管理簿（R10927現在）'!$G:$I,3,FALSE))</f>
        <v/>
      </c>
      <c r="H995" s="82" t="str">
        <f t="shared" ref="H995:H1058" si="52">IF(E995="","",IF(E995=G995,TRUE,FALSE))</f>
        <v/>
      </c>
      <c r="I995" s="99" t="str">
        <f>IF(B995=0,"",IF(ISERROR(VLOOKUP(E995,#REF!,2,FALSE)),"非該当","該当"))</f>
        <v/>
      </c>
      <c r="J995" s="99" t="str">
        <f t="shared" si="51"/>
        <v/>
      </c>
      <c r="K995" s="57">
        <f>①登録用リスト!C970</f>
        <v>0</v>
      </c>
      <c r="L995" s="51" t="e">
        <f>①登録用リスト!D970</f>
        <v>#N/A</v>
      </c>
    </row>
    <row r="996" spans="1:12" ht="17.25" customHeight="1" x14ac:dyDescent="0.15">
      <c r="A996" s="84">
        <v>963</v>
      </c>
      <c r="B996" s="87">
        <f>①登録用リスト!B971</f>
        <v>0</v>
      </c>
      <c r="C996" s="87" t="str">
        <f>IF(ISERROR(VLOOKUP(E996,'組合情報管理簿（R10927現在）'!$A:$G,7,FALSE)),"",VLOOKUP(E996,'組合情報管理簿（R10927現在）'!$A:$G,7,FALSE)&amp;"健康保険組合")</f>
        <v/>
      </c>
      <c r="D996" s="82" t="str">
        <f t="shared" si="50"/>
        <v/>
      </c>
      <c r="E996" s="103" t="str">
        <f>IF(ISERROR(VLOOKUP(B996,貼り付け用!$S:$V,4,FALSE)),"",VLOOKUP(B996,貼り付け用!$S:$V,4,FALSE))</f>
        <v/>
      </c>
      <c r="F996" s="87" t="e">
        <f>VLOOKUP(E996,'組合情報管理簿（R10927現在）'!$A:$G,7,FALSE)</f>
        <v>#N/A</v>
      </c>
      <c r="G996" s="103" t="str">
        <f>IF(ISERROR(VLOOKUP(F996,'組合情報管理簿（R10927現在）'!$G:$I,3,FALSE)),"",VLOOKUP(F996,'組合情報管理簿（R10927現在）'!$G:$I,3,FALSE))</f>
        <v/>
      </c>
      <c r="H996" s="82" t="str">
        <f t="shared" si="52"/>
        <v/>
      </c>
      <c r="I996" s="99" t="str">
        <f>IF(B996=0,"",IF(ISERROR(VLOOKUP(E996,#REF!,2,FALSE)),"非該当","該当"))</f>
        <v/>
      </c>
      <c r="J996" s="99" t="str">
        <f t="shared" si="51"/>
        <v/>
      </c>
      <c r="K996" s="57">
        <f>①登録用リスト!C971</f>
        <v>0</v>
      </c>
      <c r="L996" s="51" t="e">
        <f>①登録用リスト!D971</f>
        <v>#N/A</v>
      </c>
    </row>
    <row r="997" spans="1:12" ht="17.25" customHeight="1" x14ac:dyDescent="0.15">
      <c r="A997" s="84">
        <v>964</v>
      </c>
      <c r="B997" s="87">
        <f>①登録用リスト!B972</f>
        <v>0</v>
      </c>
      <c r="C997" s="87" t="str">
        <f>IF(ISERROR(VLOOKUP(E997,'組合情報管理簿（R10927現在）'!$A:$G,7,FALSE)),"",VLOOKUP(E997,'組合情報管理簿（R10927現在）'!$A:$G,7,FALSE)&amp;"健康保険組合")</f>
        <v/>
      </c>
      <c r="D997" s="82" t="str">
        <f t="shared" si="50"/>
        <v/>
      </c>
      <c r="E997" s="103" t="str">
        <f>IF(ISERROR(VLOOKUP(B997,貼り付け用!$S:$V,4,FALSE)),"",VLOOKUP(B997,貼り付け用!$S:$V,4,FALSE))</f>
        <v/>
      </c>
      <c r="F997" s="87" t="e">
        <f>VLOOKUP(E997,'組合情報管理簿（R10927現在）'!$A:$G,7,FALSE)</f>
        <v>#N/A</v>
      </c>
      <c r="G997" s="103" t="str">
        <f>IF(ISERROR(VLOOKUP(F997,'組合情報管理簿（R10927現在）'!$G:$I,3,FALSE)),"",VLOOKUP(F997,'組合情報管理簿（R10927現在）'!$G:$I,3,FALSE))</f>
        <v/>
      </c>
      <c r="H997" s="82" t="str">
        <f t="shared" si="52"/>
        <v/>
      </c>
      <c r="I997" s="99" t="str">
        <f>IF(B997=0,"",IF(ISERROR(VLOOKUP(E997,#REF!,2,FALSE)),"非該当","該当"))</f>
        <v/>
      </c>
      <c r="J997" s="99" t="str">
        <f t="shared" si="51"/>
        <v/>
      </c>
      <c r="K997" s="57">
        <f>①登録用リスト!C972</f>
        <v>0</v>
      </c>
      <c r="L997" s="51" t="e">
        <f>①登録用リスト!D972</f>
        <v>#N/A</v>
      </c>
    </row>
    <row r="998" spans="1:12" ht="17.25" customHeight="1" x14ac:dyDescent="0.15">
      <c r="A998" s="84">
        <v>965</v>
      </c>
      <c r="B998" s="87">
        <f>①登録用リスト!B973</f>
        <v>0</v>
      </c>
      <c r="C998" s="87" t="str">
        <f>IF(ISERROR(VLOOKUP(E998,'組合情報管理簿（R10927現在）'!$A:$G,7,FALSE)),"",VLOOKUP(E998,'組合情報管理簿（R10927現在）'!$A:$G,7,FALSE)&amp;"健康保険組合")</f>
        <v/>
      </c>
      <c r="D998" s="82" t="str">
        <f t="shared" si="50"/>
        <v/>
      </c>
      <c r="E998" s="103" t="str">
        <f>IF(ISERROR(VLOOKUP(B998,貼り付け用!$S:$V,4,FALSE)),"",VLOOKUP(B998,貼り付け用!$S:$V,4,FALSE))</f>
        <v/>
      </c>
      <c r="F998" s="87" t="e">
        <f>VLOOKUP(E998,'組合情報管理簿（R10927現在）'!$A:$G,7,FALSE)</f>
        <v>#N/A</v>
      </c>
      <c r="G998" s="103" t="str">
        <f>IF(ISERROR(VLOOKUP(F998,'組合情報管理簿（R10927現在）'!$G:$I,3,FALSE)),"",VLOOKUP(F998,'組合情報管理簿（R10927現在）'!$G:$I,3,FALSE))</f>
        <v/>
      </c>
      <c r="H998" s="82" t="str">
        <f t="shared" si="52"/>
        <v/>
      </c>
      <c r="I998" s="99" t="str">
        <f>IF(B998=0,"",IF(ISERROR(VLOOKUP(E998,#REF!,2,FALSE)),"非該当","該当"))</f>
        <v/>
      </c>
      <c r="J998" s="99" t="str">
        <f t="shared" si="51"/>
        <v/>
      </c>
      <c r="K998" s="57">
        <f>①登録用リスト!C973</f>
        <v>0</v>
      </c>
      <c r="L998" s="51" t="e">
        <f>①登録用リスト!D973</f>
        <v>#N/A</v>
      </c>
    </row>
    <row r="999" spans="1:12" ht="17.25" customHeight="1" x14ac:dyDescent="0.15">
      <c r="A999" s="84">
        <v>966</v>
      </c>
      <c r="B999" s="87">
        <f>①登録用リスト!B974</f>
        <v>0</v>
      </c>
      <c r="C999" s="87" t="str">
        <f>IF(ISERROR(VLOOKUP(E999,'組合情報管理簿（R10927現在）'!$A:$G,7,FALSE)),"",VLOOKUP(E999,'組合情報管理簿（R10927現在）'!$A:$G,7,FALSE)&amp;"健康保険組合")</f>
        <v/>
      </c>
      <c r="D999" s="82" t="str">
        <f t="shared" si="50"/>
        <v/>
      </c>
      <c r="E999" s="103" t="str">
        <f>IF(ISERROR(VLOOKUP(B999,貼り付け用!$S:$V,4,FALSE)),"",VLOOKUP(B999,貼り付け用!$S:$V,4,FALSE))</f>
        <v/>
      </c>
      <c r="F999" s="87" t="e">
        <f>VLOOKUP(E999,'組合情報管理簿（R10927現在）'!$A:$G,7,FALSE)</f>
        <v>#N/A</v>
      </c>
      <c r="G999" s="103" t="str">
        <f>IF(ISERROR(VLOOKUP(F999,'組合情報管理簿（R10927現在）'!$G:$I,3,FALSE)),"",VLOOKUP(F999,'組合情報管理簿（R10927現在）'!$G:$I,3,FALSE))</f>
        <v/>
      </c>
      <c r="H999" s="82" t="str">
        <f t="shared" si="52"/>
        <v/>
      </c>
      <c r="I999" s="99" t="str">
        <f>IF(B999=0,"",IF(ISERROR(VLOOKUP(E999,#REF!,2,FALSE)),"非該当","該当"))</f>
        <v/>
      </c>
      <c r="J999" s="99" t="str">
        <f t="shared" si="51"/>
        <v/>
      </c>
      <c r="K999" s="57">
        <f>①登録用リスト!C974</f>
        <v>0</v>
      </c>
      <c r="L999" s="51" t="e">
        <f>①登録用リスト!D974</f>
        <v>#N/A</v>
      </c>
    </row>
    <row r="1000" spans="1:12" ht="17.25" customHeight="1" x14ac:dyDescent="0.15">
      <c r="A1000" s="84">
        <v>967</v>
      </c>
      <c r="B1000" s="87">
        <f>①登録用リスト!B975</f>
        <v>0</v>
      </c>
      <c r="C1000" s="87" t="str">
        <f>IF(ISERROR(VLOOKUP(E1000,'組合情報管理簿（R10927現在）'!$A:$G,7,FALSE)),"",VLOOKUP(E1000,'組合情報管理簿（R10927現在）'!$A:$G,7,FALSE)&amp;"健康保険組合")</f>
        <v/>
      </c>
      <c r="D1000" s="82" t="str">
        <f t="shared" si="50"/>
        <v/>
      </c>
      <c r="E1000" s="103" t="str">
        <f>IF(ISERROR(VLOOKUP(B1000,貼り付け用!$S:$V,4,FALSE)),"",VLOOKUP(B1000,貼り付け用!$S:$V,4,FALSE))</f>
        <v/>
      </c>
      <c r="F1000" s="87" t="e">
        <f>VLOOKUP(E1000,'組合情報管理簿（R10927現在）'!$A:$G,7,FALSE)</f>
        <v>#N/A</v>
      </c>
      <c r="G1000" s="103" t="str">
        <f>IF(ISERROR(VLOOKUP(F1000,'組合情報管理簿（R10927現在）'!$G:$I,3,FALSE)),"",VLOOKUP(F1000,'組合情報管理簿（R10927現在）'!$G:$I,3,FALSE))</f>
        <v/>
      </c>
      <c r="H1000" s="82" t="str">
        <f t="shared" si="52"/>
        <v/>
      </c>
      <c r="I1000" s="99" t="str">
        <f>IF(B1000=0,"",IF(ISERROR(VLOOKUP(E1000,#REF!,2,FALSE)),"非該当","該当"))</f>
        <v/>
      </c>
      <c r="J1000" s="99" t="str">
        <f t="shared" si="51"/>
        <v/>
      </c>
      <c r="K1000" s="57">
        <f>①登録用リスト!C975</f>
        <v>0</v>
      </c>
      <c r="L1000" s="51" t="e">
        <f>①登録用リスト!D975</f>
        <v>#N/A</v>
      </c>
    </row>
    <row r="1001" spans="1:12" ht="17.25" customHeight="1" x14ac:dyDescent="0.15">
      <c r="A1001" s="84">
        <v>968</v>
      </c>
      <c r="B1001" s="87">
        <f>①登録用リスト!B976</f>
        <v>0</v>
      </c>
      <c r="C1001" s="87" t="str">
        <f>IF(ISERROR(VLOOKUP(E1001,'組合情報管理簿（R10927現在）'!$A:$G,7,FALSE)),"",VLOOKUP(E1001,'組合情報管理簿（R10927現在）'!$A:$G,7,FALSE)&amp;"健康保険組合")</f>
        <v/>
      </c>
      <c r="D1001" s="82" t="str">
        <f t="shared" si="50"/>
        <v/>
      </c>
      <c r="E1001" s="103" t="str">
        <f>IF(ISERROR(VLOOKUP(B1001,貼り付け用!$S:$V,4,FALSE)),"",VLOOKUP(B1001,貼り付け用!$S:$V,4,FALSE))</f>
        <v/>
      </c>
      <c r="F1001" s="87" t="e">
        <f>VLOOKUP(E1001,'組合情報管理簿（R10927現在）'!$A:$G,7,FALSE)</f>
        <v>#N/A</v>
      </c>
      <c r="G1001" s="103" t="str">
        <f>IF(ISERROR(VLOOKUP(F1001,'組合情報管理簿（R10927現在）'!$G:$I,3,FALSE)),"",VLOOKUP(F1001,'組合情報管理簿（R10927現在）'!$G:$I,3,FALSE))</f>
        <v/>
      </c>
      <c r="H1001" s="82" t="str">
        <f t="shared" si="52"/>
        <v/>
      </c>
      <c r="I1001" s="99" t="str">
        <f>IF(B1001=0,"",IF(ISERROR(VLOOKUP(E1001,#REF!,2,FALSE)),"非該当","該当"))</f>
        <v/>
      </c>
      <c r="J1001" s="99" t="str">
        <f t="shared" si="51"/>
        <v/>
      </c>
      <c r="K1001" s="57">
        <f>①登録用リスト!C976</f>
        <v>0</v>
      </c>
      <c r="L1001" s="51" t="e">
        <f>①登録用リスト!D976</f>
        <v>#N/A</v>
      </c>
    </row>
    <row r="1002" spans="1:12" ht="17.25" customHeight="1" x14ac:dyDescent="0.15">
      <c r="A1002" s="84">
        <v>969</v>
      </c>
      <c r="B1002" s="87">
        <f>①登録用リスト!B977</f>
        <v>0</v>
      </c>
      <c r="C1002" s="87" t="str">
        <f>IF(ISERROR(VLOOKUP(E1002,'組合情報管理簿（R10927現在）'!$A:$G,7,FALSE)),"",VLOOKUP(E1002,'組合情報管理簿（R10927現在）'!$A:$G,7,FALSE)&amp;"健康保険組合")</f>
        <v/>
      </c>
      <c r="D1002" s="82" t="str">
        <f t="shared" si="50"/>
        <v/>
      </c>
      <c r="E1002" s="103" t="str">
        <f>IF(ISERROR(VLOOKUP(B1002,貼り付け用!$S:$V,4,FALSE)),"",VLOOKUP(B1002,貼り付け用!$S:$V,4,FALSE))</f>
        <v/>
      </c>
      <c r="F1002" s="87" t="e">
        <f>VLOOKUP(E1002,'組合情報管理簿（R10927現在）'!$A:$G,7,FALSE)</f>
        <v>#N/A</v>
      </c>
      <c r="G1002" s="103" t="str">
        <f>IF(ISERROR(VLOOKUP(F1002,'組合情報管理簿（R10927現在）'!$G:$I,3,FALSE)),"",VLOOKUP(F1002,'組合情報管理簿（R10927現在）'!$G:$I,3,FALSE))</f>
        <v/>
      </c>
      <c r="H1002" s="82" t="str">
        <f t="shared" si="52"/>
        <v/>
      </c>
      <c r="I1002" s="99" t="str">
        <f>IF(B1002=0,"",IF(ISERROR(VLOOKUP(E1002,#REF!,2,FALSE)),"非該当","該当"))</f>
        <v/>
      </c>
      <c r="J1002" s="99" t="str">
        <f t="shared" si="51"/>
        <v/>
      </c>
      <c r="K1002" s="57">
        <f>①登録用リスト!C977</f>
        <v>0</v>
      </c>
      <c r="L1002" s="51" t="e">
        <f>①登録用リスト!D977</f>
        <v>#N/A</v>
      </c>
    </row>
    <row r="1003" spans="1:12" ht="17.25" customHeight="1" x14ac:dyDescent="0.15">
      <c r="A1003" s="84">
        <v>970</v>
      </c>
      <c r="B1003" s="87">
        <f>①登録用リスト!B978</f>
        <v>0</v>
      </c>
      <c r="C1003" s="87" t="str">
        <f>IF(ISERROR(VLOOKUP(E1003,'組合情報管理簿（R10927現在）'!$A:$G,7,FALSE)),"",VLOOKUP(E1003,'組合情報管理簿（R10927現在）'!$A:$G,7,FALSE)&amp;"健康保険組合")</f>
        <v/>
      </c>
      <c r="D1003" s="82" t="str">
        <f t="shared" si="50"/>
        <v/>
      </c>
      <c r="E1003" s="103" t="str">
        <f>IF(ISERROR(VLOOKUP(B1003,貼り付け用!$S:$V,4,FALSE)),"",VLOOKUP(B1003,貼り付け用!$S:$V,4,FALSE))</f>
        <v/>
      </c>
      <c r="F1003" s="87" t="e">
        <f>VLOOKUP(E1003,'組合情報管理簿（R10927現在）'!$A:$G,7,FALSE)</f>
        <v>#N/A</v>
      </c>
      <c r="G1003" s="103" t="str">
        <f>IF(ISERROR(VLOOKUP(F1003,'組合情報管理簿（R10927現在）'!$G:$I,3,FALSE)),"",VLOOKUP(F1003,'組合情報管理簿（R10927現在）'!$G:$I,3,FALSE))</f>
        <v/>
      </c>
      <c r="H1003" s="82" t="str">
        <f t="shared" si="52"/>
        <v/>
      </c>
      <c r="I1003" s="99" t="str">
        <f>IF(B1003=0,"",IF(ISERROR(VLOOKUP(E1003,#REF!,2,FALSE)),"非該当","該当"))</f>
        <v/>
      </c>
      <c r="J1003" s="99" t="str">
        <f t="shared" si="51"/>
        <v/>
      </c>
      <c r="K1003" s="57">
        <f>①登録用リスト!C978</f>
        <v>0</v>
      </c>
      <c r="L1003" s="51" t="e">
        <f>①登録用リスト!D978</f>
        <v>#N/A</v>
      </c>
    </row>
    <row r="1004" spans="1:12" ht="17.25" customHeight="1" x14ac:dyDescent="0.15">
      <c r="A1004" s="84">
        <v>971</v>
      </c>
      <c r="B1004" s="87">
        <f>①登録用リスト!B979</f>
        <v>0</v>
      </c>
      <c r="C1004" s="87" t="str">
        <f>IF(ISERROR(VLOOKUP(E1004,'組合情報管理簿（R10927現在）'!$A:$G,7,FALSE)),"",VLOOKUP(E1004,'組合情報管理簿（R10927現在）'!$A:$G,7,FALSE)&amp;"健康保険組合")</f>
        <v/>
      </c>
      <c r="D1004" s="82" t="str">
        <f t="shared" si="50"/>
        <v/>
      </c>
      <c r="E1004" s="103" t="str">
        <f>IF(ISERROR(VLOOKUP(B1004,貼り付け用!$S:$V,4,FALSE)),"",VLOOKUP(B1004,貼り付け用!$S:$V,4,FALSE))</f>
        <v/>
      </c>
      <c r="F1004" s="87" t="e">
        <f>VLOOKUP(E1004,'組合情報管理簿（R10927現在）'!$A:$G,7,FALSE)</f>
        <v>#N/A</v>
      </c>
      <c r="G1004" s="103" t="str">
        <f>IF(ISERROR(VLOOKUP(F1004,'組合情報管理簿（R10927現在）'!$G:$I,3,FALSE)),"",VLOOKUP(F1004,'組合情報管理簿（R10927現在）'!$G:$I,3,FALSE))</f>
        <v/>
      </c>
      <c r="H1004" s="82" t="str">
        <f t="shared" si="52"/>
        <v/>
      </c>
      <c r="I1004" s="99" t="str">
        <f>IF(B1004=0,"",IF(ISERROR(VLOOKUP(E1004,#REF!,2,FALSE)),"非該当","該当"))</f>
        <v/>
      </c>
      <c r="J1004" s="99" t="str">
        <f t="shared" si="51"/>
        <v/>
      </c>
      <c r="K1004" s="57">
        <f>①登録用リスト!C979</f>
        <v>0</v>
      </c>
      <c r="L1004" s="51" t="e">
        <f>①登録用リスト!D979</f>
        <v>#N/A</v>
      </c>
    </row>
    <row r="1005" spans="1:12" ht="17.25" customHeight="1" x14ac:dyDescent="0.15">
      <c r="A1005" s="84">
        <v>972</v>
      </c>
      <c r="B1005" s="87">
        <f>①登録用リスト!B980</f>
        <v>0</v>
      </c>
      <c r="C1005" s="87" t="str">
        <f>IF(ISERROR(VLOOKUP(E1005,'組合情報管理簿（R10927現在）'!$A:$G,7,FALSE)),"",VLOOKUP(E1005,'組合情報管理簿（R10927現在）'!$A:$G,7,FALSE)&amp;"健康保険組合")</f>
        <v/>
      </c>
      <c r="D1005" s="82" t="str">
        <f t="shared" si="50"/>
        <v/>
      </c>
      <c r="E1005" s="103" t="str">
        <f>IF(ISERROR(VLOOKUP(B1005,貼り付け用!$S:$V,4,FALSE)),"",VLOOKUP(B1005,貼り付け用!$S:$V,4,FALSE))</f>
        <v/>
      </c>
      <c r="F1005" s="87" t="e">
        <f>VLOOKUP(E1005,'組合情報管理簿（R10927現在）'!$A:$G,7,FALSE)</f>
        <v>#N/A</v>
      </c>
      <c r="G1005" s="103" t="str">
        <f>IF(ISERROR(VLOOKUP(F1005,'組合情報管理簿（R10927現在）'!$G:$I,3,FALSE)),"",VLOOKUP(F1005,'組合情報管理簿（R10927現在）'!$G:$I,3,FALSE))</f>
        <v/>
      </c>
      <c r="H1005" s="82" t="str">
        <f t="shared" si="52"/>
        <v/>
      </c>
      <c r="I1005" s="99" t="str">
        <f>IF(B1005=0,"",IF(ISERROR(VLOOKUP(E1005,#REF!,2,FALSE)),"非該当","該当"))</f>
        <v/>
      </c>
      <c r="J1005" s="99" t="str">
        <f t="shared" si="51"/>
        <v/>
      </c>
      <c r="K1005" s="57">
        <f>①登録用リスト!C980</f>
        <v>0</v>
      </c>
      <c r="L1005" s="51" t="e">
        <f>①登録用リスト!D980</f>
        <v>#N/A</v>
      </c>
    </row>
    <row r="1006" spans="1:12" ht="17.25" customHeight="1" x14ac:dyDescent="0.15">
      <c r="A1006" s="84">
        <v>973</v>
      </c>
      <c r="B1006" s="87">
        <f>①登録用リスト!B981</f>
        <v>0</v>
      </c>
      <c r="C1006" s="87" t="str">
        <f>IF(ISERROR(VLOOKUP(E1006,'組合情報管理簿（R10927現在）'!$A:$G,7,FALSE)),"",VLOOKUP(E1006,'組合情報管理簿（R10927現在）'!$A:$G,7,FALSE)&amp;"健康保険組合")</f>
        <v/>
      </c>
      <c r="D1006" s="82" t="str">
        <f t="shared" si="50"/>
        <v/>
      </c>
      <c r="E1006" s="103" t="str">
        <f>IF(ISERROR(VLOOKUP(B1006,貼り付け用!$S:$V,4,FALSE)),"",VLOOKUP(B1006,貼り付け用!$S:$V,4,FALSE))</f>
        <v/>
      </c>
      <c r="F1006" s="87" t="e">
        <f>VLOOKUP(E1006,'組合情報管理簿（R10927現在）'!$A:$G,7,FALSE)</f>
        <v>#N/A</v>
      </c>
      <c r="G1006" s="103" t="str">
        <f>IF(ISERROR(VLOOKUP(F1006,'組合情報管理簿（R10927現在）'!$G:$I,3,FALSE)),"",VLOOKUP(F1006,'組合情報管理簿（R10927現在）'!$G:$I,3,FALSE))</f>
        <v/>
      </c>
      <c r="H1006" s="82" t="str">
        <f t="shared" si="52"/>
        <v/>
      </c>
      <c r="I1006" s="99" t="str">
        <f>IF(B1006=0,"",IF(ISERROR(VLOOKUP(E1006,#REF!,2,FALSE)),"非該当","該当"))</f>
        <v/>
      </c>
      <c r="J1006" s="99" t="str">
        <f t="shared" si="51"/>
        <v/>
      </c>
      <c r="K1006" s="57">
        <f>①登録用リスト!C981</f>
        <v>0</v>
      </c>
      <c r="L1006" s="51" t="e">
        <f>①登録用リスト!D981</f>
        <v>#N/A</v>
      </c>
    </row>
    <row r="1007" spans="1:12" ht="17.25" customHeight="1" x14ac:dyDescent="0.15">
      <c r="A1007" s="84">
        <v>974</v>
      </c>
      <c r="B1007" s="87">
        <f>①登録用リスト!B982</f>
        <v>0</v>
      </c>
      <c r="C1007" s="87" t="str">
        <f>IF(ISERROR(VLOOKUP(E1007,'組合情報管理簿（R10927現在）'!$A:$G,7,FALSE)),"",VLOOKUP(E1007,'組合情報管理簿（R10927現在）'!$A:$G,7,FALSE)&amp;"健康保険組合")</f>
        <v/>
      </c>
      <c r="D1007" s="82" t="str">
        <f t="shared" si="50"/>
        <v/>
      </c>
      <c r="E1007" s="103" t="str">
        <f>IF(ISERROR(VLOOKUP(B1007,貼り付け用!$S:$V,4,FALSE)),"",VLOOKUP(B1007,貼り付け用!$S:$V,4,FALSE))</f>
        <v/>
      </c>
      <c r="F1007" s="87" t="e">
        <f>VLOOKUP(E1007,'組合情報管理簿（R10927現在）'!$A:$G,7,FALSE)</f>
        <v>#N/A</v>
      </c>
      <c r="G1007" s="103" t="str">
        <f>IF(ISERROR(VLOOKUP(F1007,'組合情報管理簿（R10927現在）'!$G:$I,3,FALSE)),"",VLOOKUP(F1007,'組合情報管理簿（R10927現在）'!$G:$I,3,FALSE))</f>
        <v/>
      </c>
      <c r="H1007" s="82" t="str">
        <f t="shared" si="52"/>
        <v/>
      </c>
      <c r="I1007" s="99" t="str">
        <f>IF(B1007=0,"",IF(ISERROR(VLOOKUP(E1007,#REF!,2,FALSE)),"非該当","該当"))</f>
        <v/>
      </c>
      <c r="J1007" s="99" t="str">
        <f t="shared" si="51"/>
        <v/>
      </c>
      <c r="K1007" s="57">
        <f>①登録用リスト!C982</f>
        <v>0</v>
      </c>
      <c r="L1007" s="51" t="e">
        <f>①登録用リスト!D982</f>
        <v>#N/A</v>
      </c>
    </row>
    <row r="1008" spans="1:12" ht="17.25" customHeight="1" x14ac:dyDescent="0.15">
      <c r="A1008" s="84">
        <v>975</v>
      </c>
      <c r="B1008" s="87">
        <f>①登録用リスト!B983</f>
        <v>0</v>
      </c>
      <c r="C1008" s="87" t="str">
        <f>IF(ISERROR(VLOOKUP(E1008,'組合情報管理簿（R10927現在）'!$A:$G,7,FALSE)),"",VLOOKUP(E1008,'組合情報管理簿（R10927現在）'!$A:$G,7,FALSE)&amp;"健康保険組合")</f>
        <v/>
      </c>
      <c r="D1008" s="82" t="str">
        <f t="shared" si="50"/>
        <v/>
      </c>
      <c r="E1008" s="103" t="str">
        <f>IF(ISERROR(VLOOKUP(B1008,貼り付け用!$S:$V,4,FALSE)),"",VLOOKUP(B1008,貼り付け用!$S:$V,4,FALSE))</f>
        <v/>
      </c>
      <c r="F1008" s="87" t="e">
        <f>VLOOKUP(E1008,'組合情報管理簿（R10927現在）'!$A:$G,7,FALSE)</f>
        <v>#N/A</v>
      </c>
      <c r="G1008" s="103" t="str">
        <f>IF(ISERROR(VLOOKUP(F1008,'組合情報管理簿（R10927現在）'!$G:$I,3,FALSE)),"",VLOOKUP(F1008,'組合情報管理簿（R10927現在）'!$G:$I,3,FALSE))</f>
        <v/>
      </c>
      <c r="H1008" s="82" t="str">
        <f t="shared" si="52"/>
        <v/>
      </c>
      <c r="I1008" s="99" t="str">
        <f>IF(B1008=0,"",IF(ISERROR(VLOOKUP(E1008,#REF!,2,FALSE)),"非該当","該当"))</f>
        <v/>
      </c>
      <c r="J1008" s="99" t="str">
        <f t="shared" si="51"/>
        <v/>
      </c>
      <c r="K1008" s="57">
        <f>①登録用リスト!C983</f>
        <v>0</v>
      </c>
      <c r="L1008" s="51" t="e">
        <f>①登録用リスト!D983</f>
        <v>#N/A</v>
      </c>
    </row>
    <row r="1009" spans="1:12" ht="17.25" customHeight="1" x14ac:dyDescent="0.15">
      <c r="A1009" s="84">
        <v>976</v>
      </c>
      <c r="B1009" s="87">
        <f>①登録用リスト!B984</f>
        <v>0</v>
      </c>
      <c r="C1009" s="87" t="str">
        <f>IF(ISERROR(VLOOKUP(E1009,'組合情報管理簿（R10927現在）'!$A:$G,7,FALSE)),"",VLOOKUP(E1009,'組合情報管理簿（R10927現在）'!$A:$G,7,FALSE)&amp;"健康保険組合")</f>
        <v/>
      </c>
      <c r="D1009" s="82" t="str">
        <f t="shared" si="50"/>
        <v/>
      </c>
      <c r="E1009" s="103" t="str">
        <f>IF(ISERROR(VLOOKUP(B1009,貼り付け用!$S:$V,4,FALSE)),"",VLOOKUP(B1009,貼り付け用!$S:$V,4,FALSE))</f>
        <v/>
      </c>
      <c r="F1009" s="87" t="e">
        <f>VLOOKUP(E1009,'組合情報管理簿（R10927現在）'!$A:$G,7,FALSE)</f>
        <v>#N/A</v>
      </c>
      <c r="G1009" s="103" t="str">
        <f>IF(ISERROR(VLOOKUP(F1009,'組合情報管理簿（R10927現在）'!$G:$I,3,FALSE)),"",VLOOKUP(F1009,'組合情報管理簿（R10927現在）'!$G:$I,3,FALSE))</f>
        <v/>
      </c>
      <c r="H1009" s="82" t="str">
        <f t="shared" si="52"/>
        <v/>
      </c>
      <c r="I1009" s="99" t="str">
        <f>IF(B1009=0,"",IF(ISERROR(VLOOKUP(E1009,#REF!,2,FALSE)),"非該当","該当"))</f>
        <v/>
      </c>
      <c r="J1009" s="99" t="str">
        <f t="shared" si="51"/>
        <v/>
      </c>
      <c r="K1009" s="57">
        <f>①登録用リスト!C984</f>
        <v>0</v>
      </c>
      <c r="L1009" s="51" t="e">
        <f>①登録用リスト!D984</f>
        <v>#N/A</v>
      </c>
    </row>
    <row r="1010" spans="1:12" ht="17.25" customHeight="1" x14ac:dyDescent="0.15">
      <c r="A1010" s="84">
        <v>977</v>
      </c>
      <c r="B1010" s="87">
        <f>①登録用リスト!B985</f>
        <v>0</v>
      </c>
      <c r="C1010" s="87" t="str">
        <f>IF(ISERROR(VLOOKUP(E1010,'組合情報管理簿（R10927現在）'!$A:$G,7,FALSE)),"",VLOOKUP(E1010,'組合情報管理簿（R10927現在）'!$A:$G,7,FALSE)&amp;"健康保険組合")</f>
        <v/>
      </c>
      <c r="D1010" s="82" t="str">
        <f t="shared" si="50"/>
        <v/>
      </c>
      <c r="E1010" s="103" t="str">
        <f>IF(ISERROR(VLOOKUP(B1010,貼り付け用!$S:$V,4,FALSE)),"",VLOOKUP(B1010,貼り付け用!$S:$V,4,FALSE))</f>
        <v/>
      </c>
      <c r="F1010" s="87" t="e">
        <f>VLOOKUP(E1010,'組合情報管理簿（R10927現在）'!$A:$G,7,FALSE)</f>
        <v>#N/A</v>
      </c>
      <c r="G1010" s="103" t="str">
        <f>IF(ISERROR(VLOOKUP(F1010,'組合情報管理簿（R10927現在）'!$G:$I,3,FALSE)),"",VLOOKUP(F1010,'組合情報管理簿（R10927現在）'!$G:$I,3,FALSE))</f>
        <v/>
      </c>
      <c r="H1010" s="82" t="str">
        <f t="shared" si="52"/>
        <v/>
      </c>
      <c r="I1010" s="99" t="str">
        <f>IF(B1010=0,"",IF(ISERROR(VLOOKUP(E1010,#REF!,2,FALSE)),"非該当","該当"))</f>
        <v/>
      </c>
      <c r="J1010" s="99" t="str">
        <f t="shared" si="51"/>
        <v/>
      </c>
      <c r="K1010" s="57">
        <f>①登録用リスト!C985</f>
        <v>0</v>
      </c>
      <c r="L1010" s="51" t="e">
        <f>①登録用リスト!D985</f>
        <v>#N/A</v>
      </c>
    </row>
    <row r="1011" spans="1:12" ht="17.25" customHeight="1" x14ac:dyDescent="0.15">
      <c r="A1011" s="84">
        <v>978</v>
      </c>
      <c r="B1011" s="87">
        <f>①登録用リスト!B986</f>
        <v>0</v>
      </c>
      <c r="C1011" s="87" t="str">
        <f>IF(ISERROR(VLOOKUP(E1011,'組合情報管理簿（R10927現在）'!$A:$G,7,FALSE)),"",VLOOKUP(E1011,'組合情報管理簿（R10927現在）'!$A:$G,7,FALSE)&amp;"健康保険組合")</f>
        <v/>
      </c>
      <c r="D1011" s="82" t="str">
        <f t="shared" si="50"/>
        <v/>
      </c>
      <c r="E1011" s="103" t="str">
        <f>IF(ISERROR(VLOOKUP(B1011,貼り付け用!$S:$V,4,FALSE)),"",VLOOKUP(B1011,貼り付け用!$S:$V,4,FALSE))</f>
        <v/>
      </c>
      <c r="F1011" s="87" t="e">
        <f>VLOOKUP(E1011,'組合情報管理簿（R10927現在）'!$A:$G,7,FALSE)</f>
        <v>#N/A</v>
      </c>
      <c r="G1011" s="103" t="str">
        <f>IF(ISERROR(VLOOKUP(F1011,'組合情報管理簿（R10927現在）'!$G:$I,3,FALSE)),"",VLOOKUP(F1011,'組合情報管理簿（R10927現在）'!$G:$I,3,FALSE))</f>
        <v/>
      </c>
      <c r="H1011" s="82" t="str">
        <f t="shared" si="52"/>
        <v/>
      </c>
      <c r="I1011" s="99" t="str">
        <f>IF(B1011=0,"",IF(ISERROR(VLOOKUP(E1011,#REF!,2,FALSE)),"非該当","該当"))</f>
        <v/>
      </c>
      <c r="J1011" s="99" t="str">
        <f t="shared" si="51"/>
        <v/>
      </c>
      <c r="K1011" s="57">
        <f>①登録用リスト!C986</f>
        <v>0</v>
      </c>
      <c r="L1011" s="51" t="e">
        <f>①登録用リスト!D986</f>
        <v>#N/A</v>
      </c>
    </row>
    <row r="1012" spans="1:12" ht="17.25" customHeight="1" x14ac:dyDescent="0.15">
      <c r="A1012" s="84">
        <v>979</v>
      </c>
      <c r="B1012" s="87">
        <f>①登録用リスト!B987</f>
        <v>0</v>
      </c>
      <c r="C1012" s="87" t="str">
        <f>IF(ISERROR(VLOOKUP(E1012,'組合情報管理簿（R10927現在）'!$A:$G,7,FALSE)),"",VLOOKUP(E1012,'組合情報管理簿（R10927現在）'!$A:$G,7,FALSE)&amp;"健康保険組合")</f>
        <v/>
      </c>
      <c r="D1012" s="82" t="str">
        <f t="shared" si="50"/>
        <v/>
      </c>
      <c r="E1012" s="103" t="str">
        <f>IF(ISERROR(VLOOKUP(B1012,貼り付け用!$S:$V,4,FALSE)),"",VLOOKUP(B1012,貼り付け用!$S:$V,4,FALSE))</f>
        <v/>
      </c>
      <c r="F1012" s="87" t="e">
        <f>VLOOKUP(E1012,'組合情報管理簿（R10927現在）'!$A:$G,7,FALSE)</f>
        <v>#N/A</v>
      </c>
      <c r="G1012" s="103" t="str">
        <f>IF(ISERROR(VLOOKUP(F1012,'組合情報管理簿（R10927現在）'!$G:$I,3,FALSE)),"",VLOOKUP(F1012,'組合情報管理簿（R10927現在）'!$G:$I,3,FALSE))</f>
        <v/>
      </c>
      <c r="H1012" s="82" t="str">
        <f t="shared" si="52"/>
        <v/>
      </c>
      <c r="I1012" s="99" t="str">
        <f>IF(B1012=0,"",IF(ISERROR(VLOOKUP(E1012,#REF!,2,FALSE)),"非該当","該当"))</f>
        <v/>
      </c>
      <c r="J1012" s="99" t="str">
        <f t="shared" si="51"/>
        <v/>
      </c>
      <c r="K1012" s="57">
        <f>①登録用リスト!C987</f>
        <v>0</v>
      </c>
      <c r="L1012" s="51" t="e">
        <f>①登録用リスト!D987</f>
        <v>#N/A</v>
      </c>
    </row>
    <row r="1013" spans="1:12" ht="17.25" customHeight="1" x14ac:dyDescent="0.15">
      <c r="A1013" s="84">
        <v>980</v>
      </c>
      <c r="B1013" s="87">
        <f>①登録用リスト!B988</f>
        <v>0</v>
      </c>
      <c r="C1013" s="87" t="str">
        <f>IF(ISERROR(VLOOKUP(E1013,'組合情報管理簿（R10927現在）'!$A:$G,7,FALSE)),"",VLOOKUP(E1013,'組合情報管理簿（R10927現在）'!$A:$G,7,FALSE)&amp;"健康保険組合")</f>
        <v/>
      </c>
      <c r="D1013" s="82" t="str">
        <f t="shared" si="50"/>
        <v/>
      </c>
      <c r="E1013" s="103" t="str">
        <f>IF(ISERROR(VLOOKUP(B1013,貼り付け用!$S:$V,4,FALSE)),"",VLOOKUP(B1013,貼り付け用!$S:$V,4,FALSE))</f>
        <v/>
      </c>
      <c r="F1013" s="87" t="e">
        <f>VLOOKUP(E1013,'組合情報管理簿（R10927現在）'!$A:$G,7,FALSE)</f>
        <v>#N/A</v>
      </c>
      <c r="G1013" s="103" t="str">
        <f>IF(ISERROR(VLOOKUP(F1013,'組合情報管理簿（R10927現在）'!$G:$I,3,FALSE)),"",VLOOKUP(F1013,'組合情報管理簿（R10927現在）'!$G:$I,3,FALSE))</f>
        <v/>
      </c>
      <c r="H1013" s="82" t="str">
        <f t="shared" si="52"/>
        <v/>
      </c>
      <c r="I1013" s="99" t="str">
        <f>IF(B1013=0,"",IF(ISERROR(VLOOKUP(E1013,#REF!,2,FALSE)),"非該当","該当"))</f>
        <v/>
      </c>
      <c r="J1013" s="99" t="str">
        <f t="shared" si="51"/>
        <v/>
      </c>
      <c r="K1013" s="57">
        <f>①登録用リスト!C988</f>
        <v>0</v>
      </c>
      <c r="L1013" s="51" t="e">
        <f>①登録用リスト!D988</f>
        <v>#N/A</v>
      </c>
    </row>
    <row r="1014" spans="1:12" ht="17.25" customHeight="1" x14ac:dyDescent="0.15">
      <c r="A1014" s="84">
        <v>981</v>
      </c>
      <c r="B1014" s="87">
        <f>①登録用リスト!B989</f>
        <v>0</v>
      </c>
      <c r="C1014" s="87" t="str">
        <f>IF(ISERROR(VLOOKUP(E1014,'組合情報管理簿（R10927現在）'!$A:$G,7,FALSE)),"",VLOOKUP(E1014,'組合情報管理簿（R10927現在）'!$A:$G,7,FALSE)&amp;"健康保険組合")</f>
        <v/>
      </c>
      <c r="D1014" s="82" t="str">
        <f t="shared" si="50"/>
        <v/>
      </c>
      <c r="E1014" s="103" t="str">
        <f>IF(ISERROR(VLOOKUP(B1014,貼り付け用!$S:$V,4,FALSE)),"",VLOOKUP(B1014,貼り付け用!$S:$V,4,FALSE))</f>
        <v/>
      </c>
      <c r="F1014" s="87" t="e">
        <f>VLOOKUP(E1014,'組合情報管理簿（R10927現在）'!$A:$G,7,FALSE)</f>
        <v>#N/A</v>
      </c>
      <c r="G1014" s="103" t="str">
        <f>IF(ISERROR(VLOOKUP(F1014,'組合情報管理簿（R10927現在）'!$G:$I,3,FALSE)),"",VLOOKUP(F1014,'組合情報管理簿（R10927現在）'!$G:$I,3,FALSE))</f>
        <v/>
      </c>
      <c r="H1014" s="82" t="str">
        <f t="shared" si="52"/>
        <v/>
      </c>
      <c r="I1014" s="99" t="str">
        <f>IF(B1014=0,"",IF(ISERROR(VLOOKUP(E1014,#REF!,2,FALSE)),"非該当","該当"))</f>
        <v/>
      </c>
      <c r="J1014" s="99" t="str">
        <f t="shared" si="51"/>
        <v/>
      </c>
      <c r="K1014" s="57">
        <f>①登録用リスト!C989</f>
        <v>0</v>
      </c>
      <c r="L1014" s="51" t="e">
        <f>①登録用リスト!D989</f>
        <v>#N/A</v>
      </c>
    </row>
    <row r="1015" spans="1:12" ht="17.25" customHeight="1" x14ac:dyDescent="0.15">
      <c r="A1015" s="84">
        <v>982</v>
      </c>
      <c r="B1015" s="87">
        <f>①登録用リスト!B990</f>
        <v>0</v>
      </c>
      <c r="C1015" s="87" t="str">
        <f>IF(ISERROR(VLOOKUP(E1015,'組合情報管理簿（R10927現在）'!$A:$G,7,FALSE)),"",VLOOKUP(E1015,'組合情報管理簿（R10927現在）'!$A:$G,7,FALSE)&amp;"健康保険組合")</f>
        <v/>
      </c>
      <c r="D1015" s="82" t="str">
        <f t="shared" si="50"/>
        <v/>
      </c>
      <c r="E1015" s="103" t="str">
        <f>IF(ISERROR(VLOOKUP(B1015,貼り付け用!$S:$V,4,FALSE)),"",VLOOKUP(B1015,貼り付け用!$S:$V,4,FALSE))</f>
        <v/>
      </c>
      <c r="F1015" s="87" t="e">
        <f>VLOOKUP(E1015,'組合情報管理簿（R10927現在）'!$A:$G,7,FALSE)</f>
        <v>#N/A</v>
      </c>
      <c r="G1015" s="103" t="str">
        <f>IF(ISERROR(VLOOKUP(F1015,'組合情報管理簿（R10927現在）'!$G:$I,3,FALSE)),"",VLOOKUP(F1015,'組合情報管理簿（R10927現在）'!$G:$I,3,FALSE))</f>
        <v/>
      </c>
      <c r="H1015" s="82" t="str">
        <f t="shared" si="52"/>
        <v/>
      </c>
      <c r="I1015" s="99" t="str">
        <f>IF(B1015=0,"",IF(ISERROR(VLOOKUP(E1015,#REF!,2,FALSE)),"非該当","該当"))</f>
        <v/>
      </c>
      <c r="J1015" s="99" t="str">
        <f t="shared" si="51"/>
        <v/>
      </c>
      <c r="K1015" s="57">
        <f>①登録用リスト!C990</f>
        <v>0</v>
      </c>
      <c r="L1015" s="51" t="e">
        <f>①登録用リスト!D990</f>
        <v>#N/A</v>
      </c>
    </row>
    <row r="1016" spans="1:12" ht="17.25" customHeight="1" x14ac:dyDescent="0.15">
      <c r="A1016" s="84">
        <v>983</v>
      </c>
      <c r="B1016" s="87">
        <f>①登録用リスト!B991</f>
        <v>0</v>
      </c>
      <c r="C1016" s="87" t="str">
        <f>IF(ISERROR(VLOOKUP(E1016,'組合情報管理簿（R10927現在）'!$A:$G,7,FALSE)),"",VLOOKUP(E1016,'組合情報管理簿（R10927現在）'!$A:$G,7,FALSE)&amp;"健康保険組合")</f>
        <v/>
      </c>
      <c r="D1016" s="82" t="str">
        <f t="shared" si="50"/>
        <v/>
      </c>
      <c r="E1016" s="103" t="str">
        <f>IF(ISERROR(VLOOKUP(B1016,貼り付け用!$S:$V,4,FALSE)),"",VLOOKUP(B1016,貼り付け用!$S:$V,4,FALSE))</f>
        <v/>
      </c>
      <c r="F1016" s="87" t="e">
        <f>VLOOKUP(E1016,'組合情報管理簿（R10927現在）'!$A:$G,7,FALSE)</f>
        <v>#N/A</v>
      </c>
      <c r="G1016" s="103" t="str">
        <f>IF(ISERROR(VLOOKUP(F1016,'組合情報管理簿（R10927現在）'!$G:$I,3,FALSE)),"",VLOOKUP(F1016,'組合情報管理簿（R10927現在）'!$G:$I,3,FALSE))</f>
        <v/>
      </c>
      <c r="H1016" s="82" t="str">
        <f t="shared" si="52"/>
        <v/>
      </c>
      <c r="I1016" s="99" t="str">
        <f>IF(B1016=0,"",IF(ISERROR(VLOOKUP(E1016,#REF!,2,FALSE)),"非該当","該当"))</f>
        <v/>
      </c>
      <c r="J1016" s="99" t="str">
        <f t="shared" si="51"/>
        <v/>
      </c>
      <c r="K1016" s="57">
        <f>①登録用リスト!C991</f>
        <v>0</v>
      </c>
      <c r="L1016" s="51" t="e">
        <f>①登録用リスト!D991</f>
        <v>#N/A</v>
      </c>
    </row>
    <row r="1017" spans="1:12" ht="17.25" customHeight="1" x14ac:dyDescent="0.15">
      <c r="A1017" s="84">
        <v>984</v>
      </c>
      <c r="B1017" s="87">
        <f>①登録用リスト!B992</f>
        <v>0</v>
      </c>
      <c r="C1017" s="87" t="str">
        <f>IF(ISERROR(VLOOKUP(E1017,'組合情報管理簿（R10927現在）'!$A:$G,7,FALSE)),"",VLOOKUP(E1017,'組合情報管理簿（R10927現在）'!$A:$G,7,FALSE)&amp;"健康保険組合")</f>
        <v/>
      </c>
      <c r="D1017" s="82" t="str">
        <f t="shared" si="50"/>
        <v/>
      </c>
      <c r="E1017" s="103" t="str">
        <f>IF(ISERROR(VLOOKUP(B1017,貼り付け用!$S:$V,4,FALSE)),"",VLOOKUP(B1017,貼り付け用!$S:$V,4,FALSE))</f>
        <v/>
      </c>
      <c r="F1017" s="87" t="e">
        <f>VLOOKUP(E1017,'組合情報管理簿（R10927現在）'!$A:$G,7,FALSE)</f>
        <v>#N/A</v>
      </c>
      <c r="G1017" s="103" t="str">
        <f>IF(ISERROR(VLOOKUP(F1017,'組合情報管理簿（R10927現在）'!$G:$I,3,FALSE)),"",VLOOKUP(F1017,'組合情報管理簿（R10927現在）'!$G:$I,3,FALSE))</f>
        <v/>
      </c>
      <c r="H1017" s="82" t="str">
        <f t="shared" si="52"/>
        <v/>
      </c>
      <c r="I1017" s="99" t="str">
        <f>IF(B1017=0,"",IF(ISERROR(VLOOKUP(E1017,#REF!,2,FALSE)),"非該当","該当"))</f>
        <v/>
      </c>
      <c r="J1017" s="99" t="str">
        <f t="shared" si="51"/>
        <v/>
      </c>
      <c r="K1017" s="57">
        <f>①登録用リスト!C992</f>
        <v>0</v>
      </c>
      <c r="L1017" s="51" t="e">
        <f>①登録用リスト!D992</f>
        <v>#N/A</v>
      </c>
    </row>
    <row r="1018" spans="1:12" ht="17.25" customHeight="1" x14ac:dyDescent="0.15">
      <c r="A1018" s="84">
        <v>985</v>
      </c>
      <c r="B1018" s="87">
        <f>①登録用リスト!B993</f>
        <v>0</v>
      </c>
      <c r="C1018" s="87" t="str">
        <f>IF(ISERROR(VLOOKUP(E1018,'組合情報管理簿（R10927現在）'!$A:$G,7,FALSE)),"",VLOOKUP(E1018,'組合情報管理簿（R10927現在）'!$A:$G,7,FALSE)&amp;"健康保険組合")</f>
        <v/>
      </c>
      <c r="D1018" s="82" t="str">
        <f t="shared" si="50"/>
        <v/>
      </c>
      <c r="E1018" s="103" t="str">
        <f>IF(ISERROR(VLOOKUP(B1018,貼り付け用!$S:$V,4,FALSE)),"",VLOOKUP(B1018,貼り付け用!$S:$V,4,FALSE))</f>
        <v/>
      </c>
      <c r="F1018" s="87" t="e">
        <f>VLOOKUP(E1018,'組合情報管理簿（R10927現在）'!$A:$G,7,FALSE)</f>
        <v>#N/A</v>
      </c>
      <c r="G1018" s="103" t="str">
        <f>IF(ISERROR(VLOOKUP(F1018,'組合情報管理簿（R10927現在）'!$G:$I,3,FALSE)),"",VLOOKUP(F1018,'組合情報管理簿（R10927現在）'!$G:$I,3,FALSE))</f>
        <v/>
      </c>
      <c r="H1018" s="82" t="str">
        <f t="shared" si="52"/>
        <v/>
      </c>
      <c r="I1018" s="99" t="str">
        <f>IF(B1018=0,"",IF(ISERROR(VLOOKUP(E1018,#REF!,2,FALSE)),"非該当","該当"))</f>
        <v/>
      </c>
      <c r="J1018" s="99" t="str">
        <f t="shared" si="51"/>
        <v/>
      </c>
      <c r="K1018" s="57">
        <f>①登録用リスト!C993</f>
        <v>0</v>
      </c>
      <c r="L1018" s="51" t="e">
        <f>①登録用リスト!D993</f>
        <v>#N/A</v>
      </c>
    </row>
    <row r="1019" spans="1:12" ht="17.25" customHeight="1" x14ac:dyDescent="0.15">
      <c r="A1019" s="84">
        <v>986</v>
      </c>
      <c r="B1019" s="87">
        <f>①登録用リスト!B994</f>
        <v>0</v>
      </c>
      <c r="C1019" s="87" t="str">
        <f>IF(ISERROR(VLOOKUP(E1019,'組合情報管理簿（R10927現在）'!$A:$G,7,FALSE)),"",VLOOKUP(E1019,'組合情報管理簿（R10927現在）'!$A:$G,7,FALSE)&amp;"健康保険組合")</f>
        <v/>
      </c>
      <c r="D1019" s="82" t="str">
        <f t="shared" si="50"/>
        <v/>
      </c>
      <c r="E1019" s="103" t="str">
        <f>IF(ISERROR(VLOOKUP(B1019,貼り付け用!$S:$V,4,FALSE)),"",VLOOKUP(B1019,貼り付け用!$S:$V,4,FALSE))</f>
        <v/>
      </c>
      <c r="F1019" s="87" t="e">
        <f>VLOOKUP(E1019,'組合情報管理簿（R10927現在）'!$A:$G,7,FALSE)</f>
        <v>#N/A</v>
      </c>
      <c r="G1019" s="103" t="str">
        <f>IF(ISERROR(VLOOKUP(F1019,'組合情報管理簿（R10927現在）'!$G:$I,3,FALSE)),"",VLOOKUP(F1019,'組合情報管理簿（R10927現在）'!$G:$I,3,FALSE))</f>
        <v/>
      </c>
      <c r="H1019" s="82" t="str">
        <f t="shared" si="52"/>
        <v/>
      </c>
      <c r="I1019" s="99" t="str">
        <f>IF(B1019=0,"",IF(ISERROR(VLOOKUP(E1019,#REF!,2,FALSE)),"非該当","該当"))</f>
        <v/>
      </c>
      <c r="J1019" s="99" t="str">
        <f t="shared" si="51"/>
        <v/>
      </c>
      <c r="K1019" s="57">
        <f>①登録用リスト!C994</f>
        <v>0</v>
      </c>
      <c r="L1019" s="51" t="e">
        <f>①登録用リスト!D994</f>
        <v>#N/A</v>
      </c>
    </row>
    <row r="1020" spans="1:12" ht="17.25" customHeight="1" x14ac:dyDescent="0.15">
      <c r="A1020" s="84">
        <v>987</v>
      </c>
      <c r="B1020" s="87">
        <f>①登録用リスト!B995</f>
        <v>0</v>
      </c>
      <c r="C1020" s="87" t="str">
        <f>IF(ISERROR(VLOOKUP(E1020,'組合情報管理簿（R10927現在）'!$A:$G,7,FALSE)),"",VLOOKUP(E1020,'組合情報管理簿（R10927現在）'!$A:$G,7,FALSE)&amp;"健康保険組合")</f>
        <v/>
      </c>
      <c r="D1020" s="82" t="str">
        <f t="shared" si="50"/>
        <v/>
      </c>
      <c r="E1020" s="103" t="str">
        <f>IF(ISERROR(VLOOKUP(B1020,貼り付け用!$S:$V,4,FALSE)),"",VLOOKUP(B1020,貼り付け用!$S:$V,4,FALSE))</f>
        <v/>
      </c>
      <c r="F1020" s="87" t="e">
        <f>VLOOKUP(E1020,'組合情報管理簿（R10927現在）'!$A:$G,7,FALSE)</f>
        <v>#N/A</v>
      </c>
      <c r="G1020" s="103" t="str">
        <f>IF(ISERROR(VLOOKUP(F1020,'組合情報管理簿（R10927現在）'!$G:$I,3,FALSE)),"",VLOOKUP(F1020,'組合情報管理簿（R10927現在）'!$G:$I,3,FALSE))</f>
        <v/>
      </c>
      <c r="H1020" s="82" t="str">
        <f t="shared" si="52"/>
        <v/>
      </c>
      <c r="I1020" s="99" t="str">
        <f>IF(B1020=0,"",IF(ISERROR(VLOOKUP(E1020,#REF!,2,FALSE)),"非該当","該当"))</f>
        <v/>
      </c>
      <c r="J1020" s="99" t="str">
        <f t="shared" si="51"/>
        <v/>
      </c>
      <c r="K1020" s="57">
        <f>①登録用リスト!C995</f>
        <v>0</v>
      </c>
      <c r="L1020" s="51" t="e">
        <f>①登録用リスト!D995</f>
        <v>#N/A</v>
      </c>
    </row>
    <row r="1021" spans="1:12" ht="17.25" customHeight="1" x14ac:dyDescent="0.15">
      <c r="A1021" s="84">
        <v>988</v>
      </c>
      <c r="B1021" s="87">
        <f>①登録用リスト!B996</f>
        <v>0</v>
      </c>
      <c r="C1021" s="87" t="str">
        <f>IF(ISERROR(VLOOKUP(E1021,'組合情報管理簿（R10927現在）'!$A:$G,7,FALSE)),"",VLOOKUP(E1021,'組合情報管理簿（R10927現在）'!$A:$G,7,FALSE)&amp;"健康保険組合")</f>
        <v/>
      </c>
      <c r="D1021" s="82" t="str">
        <f t="shared" si="50"/>
        <v/>
      </c>
      <c r="E1021" s="103" t="str">
        <f>IF(ISERROR(VLOOKUP(B1021,貼り付け用!$S:$V,4,FALSE)),"",VLOOKUP(B1021,貼り付け用!$S:$V,4,FALSE))</f>
        <v/>
      </c>
      <c r="F1021" s="87" t="e">
        <f>VLOOKUP(E1021,'組合情報管理簿（R10927現在）'!$A:$G,7,FALSE)</f>
        <v>#N/A</v>
      </c>
      <c r="G1021" s="103" t="str">
        <f>IF(ISERROR(VLOOKUP(F1021,'組合情報管理簿（R10927現在）'!$G:$I,3,FALSE)),"",VLOOKUP(F1021,'組合情報管理簿（R10927現在）'!$G:$I,3,FALSE))</f>
        <v/>
      </c>
      <c r="H1021" s="82" t="str">
        <f t="shared" si="52"/>
        <v/>
      </c>
      <c r="I1021" s="99" t="str">
        <f>IF(B1021=0,"",IF(ISERROR(VLOOKUP(E1021,#REF!,2,FALSE)),"非該当","該当"))</f>
        <v/>
      </c>
      <c r="J1021" s="99" t="str">
        <f t="shared" si="51"/>
        <v/>
      </c>
      <c r="K1021" s="57">
        <f>①登録用リスト!C996</f>
        <v>0</v>
      </c>
      <c r="L1021" s="51" t="e">
        <f>①登録用リスト!D996</f>
        <v>#N/A</v>
      </c>
    </row>
    <row r="1022" spans="1:12" ht="17.25" customHeight="1" x14ac:dyDescent="0.15">
      <c r="A1022" s="84">
        <v>989</v>
      </c>
      <c r="B1022" s="87">
        <f>①登録用リスト!B997</f>
        <v>0</v>
      </c>
      <c r="C1022" s="87" t="str">
        <f>IF(ISERROR(VLOOKUP(E1022,'組合情報管理簿（R10927現在）'!$A:$G,7,FALSE)),"",VLOOKUP(E1022,'組合情報管理簿（R10927現在）'!$A:$G,7,FALSE)&amp;"健康保険組合")</f>
        <v/>
      </c>
      <c r="D1022" s="82" t="str">
        <f t="shared" si="50"/>
        <v/>
      </c>
      <c r="E1022" s="103" t="str">
        <f>IF(ISERROR(VLOOKUP(B1022,貼り付け用!$S:$V,4,FALSE)),"",VLOOKUP(B1022,貼り付け用!$S:$V,4,FALSE))</f>
        <v/>
      </c>
      <c r="F1022" s="87" t="e">
        <f>VLOOKUP(E1022,'組合情報管理簿（R10927現在）'!$A:$G,7,FALSE)</f>
        <v>#N/A</v>
      </c>
      <c r="G1022" s="103" t="str">
        <f>IF(ISERROR(VLOOKUP(F1022,'組合情報管理簿（R10927現在）'!$G:$I,3,FALSE)),"",VLOOKUP(F1022,'組合情報管理簿（R10927現在）'!$G:$I,3,FALSE))</f>
        <v/>
      </c>
      <c r="H1022" s="82" t="str">
        <f t="shared" si="52"/>
        <v/>
      </c>
      <c r="I1022" s="99" t="str">
        <f>IF(B1022=0,"",IF(ISERROR(VLOOKUP(E1022,#REF!,2,FALSE)),"非該当","該当"))</f>
        <v/>
      </c>
      <c r="J1022" s="99" t="str">
        <f t="shared" si="51"/>
        <v/>
      </c>
      <c r="K1022" s="57">
        <f>①登録用リスト!C997</f>
        <v>0</v>
      </c>
      <c r="L1022" s="51" t="e">
        <f>①登録用リスト!D997</f>
        <v>#N/A</v>
      </c>
    </row>
    <row r="1023" spans="1:12" ht="17.25" customHeight="1" x14ac:dyDescent="0.15">
      <c r="A1023" s="84">
        <v>990</v>
      </c>
      <c r="B1023" s="87">
        <f>①登録用リスト!B998</f>
        <v>0</v>
      </c>
      <c r="C1023" s="87" t="str">
        <f>IF(ISERROR(VLOOKUP(E1023,'組合情報管理簿（R10927現在）'!$A:$G,7,FALSE)),"",VLOOKUP(E1023,'組合情報管理簿（R10927現在）'!$A:$G,7,FALSE)&amp;"健康保険組合")</f>
        <v/>
      </c>
      <c r="D1023" s="82" t="str">
        <f t="shared" si="50"/>
        <v/>
      </c>
      <c r="E1023" s="103" t="str">
        <f>IF(ISERROR(VLOOKUP(B1023,貼り付け用!$S:$V,4,FALSE)),"",VLOOKUP(B1023,貼り付け用!$S:$V,4,FALSE))</f>
        <v/>
      </c>
      <c r="F1023" s="87" t="e">
        <f>VLOOKUP(E1023,'組合情報管理簿（R10927現在）'!$A:$G,7,FALSE)</f>
        <v>#N/A</v>
      </c>
      <c r="G1023" s="103" t="str">
        <f>IF(ISERROR(VLOOKUP(F1023,'組合情報管理簿（R10927現在）'!$G:$I,3,FALSE)),"",VLOOKUP(F1023,'組合情報管理簿（R10927現在）'!$G:$I,3,FALSE))</f>
        <v/>
      </c>
      <c r="H1023" s="82" t="str">
        <f t="shared" si="52"/>
        <v/>
      </c>
      <c r="I1023" s="99" t="str">
        <f>IF(B1023=0,"",IF(ISERROR(VLOOKUP(E1023,#REF!,2,FALSE)),"非該当","該当"))</f>
        <v/>
      </c>
      <c r="J1023" s="99" t="str">
        <f t="shared" si="51"/>
        <v/>
      </c>
      <c r="K1023" s="57">
        <f>①登録用リスト!C998</f>
        <v>0</v>
      </c>
      <c r="L1023" s="51" t="e">
        <f>①登録用リスト!D998</f>
        <v>#N/A</v>
      </c>
    </row>
    <row r="1024" spans="1:12" ht="17.25" customHeight="1" x14ac:dyDescent="0.15">
      <c r="A1024" s="84">
        <v>991</v>
      </c>
      <c r="B1024" s="87">
        <f>①登録用リスト!B999</f>
        <v>0</v>
      </c>
      <c r="C1024" s="87" t="str">
        <f>IF(ISERROR(VLOOKUP(E1024,'組合情報管理簿（R10927現在）'!$A:$G,7,FALSE)),"",VLOOKUP(E1024,'組合情報管理簿（R10927現在）'!$A:$G,7,FALSE)&amp;"健康保険組合")</f>
        <v/>
      </c>
      <c r="D1024" s="82" t="str">
        <f t="shared" si="50"/>
        <v/>
      </c>
      <c r="E1024" s="103" t="str">
        <f>IF(ISERROR(VLOOKUP(B1024,貼り付け用!$S:$V,4,FALSE)),"",VLOOKUP(B1024,貼り付け用!$S:$V,4,FALSE))</f>
        <v/>
      </c>
      <c r="F1024" s="87" t="e">
        <f>VLOOKUP(E1024,'組合情報管理簿（R10927現在）'!$A:$G,7,FALSE)</f>
        <v>#N/A</v>
      </c>
      <c r="G1024" s="103" t="str">
        <f>IF(ISERROR(VLOOKUP(F1024,'組合情報管理簿（R10927現在）'!$G:$I,3,FALSE)),"",VLOOKUP(F1024,'組合情報管理簿（R10927現在）'!$G:$I,3,FALSE))</f>
        <v/>
      </c>
      <c r="H1024" s="82" t="str">
        <f t="shared" si="52"/>
        <v/>
      </c>
      <c r="I1024" s="99" t="str">
        <f>IF(B1024=0,"",IF(ISERROR(VLOOKUP(E1024,#REF!,2,FALSE)),"非該当","該当"))</f>
        <v/>
      </c>
      <c r="J1024" s="99" t="str">
        <f t="shared" si="51"/>
        <v/>
      </c>
      <c r="K1024" s="57">
        <f>①登録用リスト!C999</f>
        <v>0</v>
      </c>
      <c r="L1024" s="51" t="e">
        <f>①登録用リスト!D999</f>
        <v>#N/A</v>
      </c>
    </row>
    <row r="1025" spans="1:12" ht="17.25" customHeight="1" x14ac:dyDescent="0.15">
      <c r="A1025" s="84">
        <v>992</v>
      </c>
      <c r="B1025" s="87">
        <f>①登録用リスト!B1000</f>
        <v>0</v>
      </c>
      <c r="C1025" s="87" t="str">
        <f>IF(ISERROR(VLOOKUP(E1025,'組合情報管理簿（R10927現在）'!$A:$G,7,FALSE)),"",VLOOKUP(E1025,'組合情報管理簿（R10927現在）'!$A:$G,7,FALSE)&amp;"健康保険組合")</f>
        <v/>
      </c>
      <c r="D1025" s="82" t="str">
        <f t="shared" si="50"/>
        <v/>
      </c>
      <c r="E1025" s="103" t="str">
        <f>IF(ISERROR(VLOOKUP(B1025,貼り付け用!$S:$V,4,FALSE)),"",VLOOKUP(B1025,貼り付け用!$S:$V,4,FALSE))</f>
        <v/>
      </c>
      <c r="F1025" s="87" t="e">
        <f>VLOOKUP(E1025,'組合情報管理簿（R10927現在）'!$A:$G,7,FALSE)</f>
        <v>#N/A</v>
      </c>
      <c r="G1025" s="103" t="str">
        <f>IF(ISERROR(VLOOKUP(F1025,'組合情報管理簿（R10927現在）'!$G:$I,3,FALSE)),"",VLOOKUP(F1025,'組合情報管理簿（R10927現在）'!$G:$I,3,FALSE))</f>
        <v/>
      </c>
      <c r="H1025" s="82" t="str">
        <f t="shared" si="52"/>
        <v/>
      </c>
      <c r="I1025" s="99" t="str">
        <f>IF(B1025=0,"",IF(ISERROR(VLOOKUP(E1025,#REF!,2,FALSE)),"非該当","該当"))</f>
        <v/>
      </c>
      <c r="J1025" s="99" t="str">
        <f t="shared" si="51"/>
        <v/>
      </c>
      <c r="K1025" s="57">
        <f>①登録用リスト!C1000</f>
        <v>0</v>
      </c>
      <c r="L1025" s="51" t="e">
        <f>①登録用リスト!D1000</f>
        <v>#N/A</v>
      </c>
    </row>
    <row r="1026" spans="1:12" ht="17.25" customHeight="1" x14ac:dyDescent="0.15">
      <c r="A1026" s="84">
        <v>993</v>
      </c>
      <c r="B1026" s="87">
        <f>①登録用リスト!B1001</f>
        <v>0</v>
      </c>
      <c r="C1026" s="87" t="str">
        <f>IF(ISERROR(VLOOKUP(E1026,'組合情報管理簿（R10927現在）'!$A:$G,7,FALSE)),"",VLOOKUP(E1026,'組合情報管理簿（R10927現在）'!$A:$G,7,FALSE)&amp;"健康保険組合")</f>
        <v/>
      </c>
      <c r="D1026" s="82" t="str">
        <f t="shared" si="50"/>
        <v/>
      </c>
      <c r="E1026" s="103" t="str">
        <f>IF(ISERROR(VLOOKUP(B1026,貼り付け用!$S:$V,4,FALSE)),"",VLOOKUP(B1026,貼り付け用!$S:$V,4,FALSE))</f>
        <v/>
      </c>
      <c r="F1026" s="87" t="e">
        <f>VLOOKUP(E1026,'組合情報管理簿（R10927現在）'!$A:$G,7,FALSE)</f>
        <v>#N/A</v>
      </c>
      <c r="G1026" s="103" t="str">
        <f>IF(ISERROR(VLOOKUP(F1026,'組合情報管理簿（R10927現在）'!$G:$I,3,FALSE)),"",VLOOKUP(F1026,'組合情報管理簿（R10927現在）'!$G:$I,3,FALSE))</f>
        <v/>
      </c>
      <c r="H1026" s="82" t="str">
        <f t="shared" si="52"/>
        <v/>
      </c>
      <c r="I1026" s="99" t="str">
        <f>IF(B1026=0,"",IF(ISERROR(VLOOKUP(E1026,#REF!,2,FALSE)),"非該当","該当"))</f>
        <v/>
      </c>
      <c r="J1026" s="99" t="str">
        <f t="shared" si="51"/>
        <v/>
      </c>
      <c r="K1026" s="57">
        <f>①登録用リスト!C1001</f>
        <v>0</v>
      </c>
      <c r="L1026" s="51" t="e">
        <f>①登録用リスト!D1001</f>
        <v>#N/A</v>
      </c>
    </row>
    <row r="1027" spans="1:12" ht="17.25" customHeight="1" x14ac:dyDescent="0.15">
      <c r="A1027" s="84">
        <v>994</v>
      </c>
      <c r="B1027" s="87">
        <f>①登録用リスト!B1002</f>
        <v>0</v>
      </c>
      <c r="C1027" s="87" t="str">
        <f>IF(ISERROR(VLOOKUP(E1027,'組合情報管理簿（R10927現在）'!$A:$G,7,FALSE)),"",VLOOKUP(E1027,'組合情報管理簿（R10927現在）'!$A:$G,7,FALSE)&amp;"健康保険組合")</f>
        <v/>
      </c>
      <c r="D1027" s="82" t="str">
        <f t="shared" si="50"/>
        <v/>
      </c>
      <c r="E1027" s="103" t="str">
        <f>IF(ISERROR(VLOOKUP(B1027,貼り付け用!$S:$V,4,FALSE)),"",VLOOKUP(B1027,貼り付け用!$S:$V,4,FALSE))</f>
        <v/>
      </c>
      <c r="F1027" s="87" t="e">
        <f>VLOOKUP(E1027,'組合情報管理簿（R10927現在）'!$A:$G,7,FALSE)</f>
        <v>#N/A</v>
      </c>
      <c r="G1027" s="103" t="str">
        <f>IF(ISERROR(VLOOKUP(F1027,'組合情報管理簿（R10927現在）'!$G:$I,3,FALSE)),"",VLOOKUP(F1027,'組合情報管理簿（R10927現在）'!$G:$I,3,FALSE))</f>
        <v/>
      </c>
      <c r="H1027" s="82" t="str">
        <f t="shared" si="52"/>
        <v/>
      </c>
      <c r="I1027" s="99" t="str">
        <f>IF(B1027=0,"",IF(ISERROR(VLOOKUP(E1027,#REF!,2,FALSE)),"非該当","該当"))</f>
        <v/>
      </c>
      <c r="J1027" s="99" t="str">
        <f t="shared" si="51"/>
        <v/>
      </c>
      <c r="K1027" s="57">
        <f>①登録用リスト!C1002</f>
        <v>0</v>
      </c>
      <c r="L1027" s="51" t="e">
        <f>①登録用リスト!D1002</f>
        <v>#N/A</v>
      </c>
    </row>
    <row r="1028" spans="1:12" ht="17.25" customHeight="1" x14ac:dyDescent="0.15">
      <c r="A1028" s="84">
        <v>995</v>
      </c>
      <c r="B1028" s="87">
        <f>①登録用リスト!B1003</f>
        <v>0</v>
      </c>
      <c r="C1028" s="87" t="str">
        <f>IF(ISERROR(VLOOKUP(E1028,'組合情報管理簿（R10927現在）'!$A:$G,7,FALSE)),"",VLOOKUP(E1028,'組合情報管理簿（R10927現在）'!$A:$G,7,FALSE)&amp;"健康保険組合")</f>
        <v/>
      </c>
      <c r="D1028" s="82" t="str">
        <f t="shared" si="50"/>
        <v/>
      </c>
      <c r="E1028" s="103" t="str">
        <f>IF(ISERROR(VLOOKUP(B1028,貼り付け用!$S:$V,4,FALSE)),"",VLOOKUP(B1028,貼り付け用!$S:$V,4,FALSE))</f>
        <v/>
      </c>
      <c r="F1028" s="87" t="e">
        <f>VLOOKUP(E1028,'組合情報管理簿（R10927現在）'!$A:$G,7,FALSE)</f>
        <v>#N/A</v>
      </c>
      <c r="G1028" s="103" t="str">
        <f>IF(ISERROR(VLOOKUP(F1028,'組合情報管理簿（R10927現在）'!$G:$I,3,FALSE)),"",VLOOKUP(F1028,'組合情報管理簿（R10927現在）'!$G:$I,3,FALSE))</f>
        <v/>
      </c>
      <c r="H1028" s="82" t="str">
        <f t="shared" si="52"/>
        <v/>
      </c>
      <c r="I1028" s="99" t="str">
        <f>IF(B1028=0,"",IF(ISERROR(VLOOKUP(E1028,#REF!,2,FALSE)),"非該当","該当"))</f>
        <v/>
      </c>
      <c r="J1028" s="99" t="str">
        <f t="shared" si="51"/>
        <v/>
      </c>
      <c r="K1028" s="57">
        <f>①登録用リスト!C1003</f>
        <v>0</v>
      </c>
      <c r="L1028" s="51" t="e">
        <f>①登録用リスト!D1003</f>
        <v>#N/A</v>
      </c>
    </row>
    <row r="1029" spans="1:12" ht="17.25" customHeight="1" x14ac:dyDescent="0.15">
      <c r="A1029" s="84">
        <v>996</v>
      </c>
      <c r="B1029" s="87">
        <f>①登録用リスト!B1004</f>
        <v>0</v>
      </c>
      <c r="C1029" s="87" t="str">
        <f>IF(ISERROR(VLOOKUP(E1029,'組合情報管理簿（R10927現在）'!$A:$G,7,FALSE)),"",VLOOKUP(E1029,'組合情報管理簿（R10927現在）'!$A:$G,7,FALSE)&amp;"健康保険組合")</f>
        <v/>
      </c>
      <c r="D1029" s="82" t="str">
        <f t="shared" si="50"/>
        <v/>
      </c>
      <c r="E1029" s="103" t="str">
        <f>IF(ISERROR(VLOOKUP(B1029,貼り付け用!$S:$V,4,FALSE)),"",VLOOKUP(B1029,貼り付け用!$S:$V,4,FALSE))</f>
        <v/>
      </c>
      <c r="F1029" s="87" t="e">
        <f>VLOOKUP(E1029,'組合情報管理簿（R10927現在）'!$A:$G,7,FALSE)</f>
        <v>#N/A</v>
      </c>
      <c r="G1029" s="103" t="str">
        <f>IF(ISERROR(VLOOKUP(F1029,'組合情報管理簿（R10927現在）'!$G:$I,3,FALSE)),"",VLOOKUP(F1029,'組合情報管理簿（R10927現在）'!$G:$I,3,FALSE))</f>
        <v/>
      </c>
      <c r="H1029" s="82" t="str">
        <f t="shared" si="52"/>
        <v/>
      </c>
      <c r="I1029" s="99" t="str">
        <f>IF(B1029=0,"",IF(ISERROR(VLOOKUP(E1029,#REF!,2,FALSE)),"非該当","該当"))</f>
        <v/>
      </c>
      <c r="J1029" s="99" t="str">
        <f t="shared" si="51"/>
        <v/>
      </c>
      <c r="K1029" s="57">
        <f>①登録用リスト!C1004</f>
        <v>0</v>
      </c>
      <c r="L1029" s="51" t="e">
        <f>①登録用リスト!D1004</f>
        <v>#N/A</v>
      </c>
    </row>
    <row r="1030" spans="1:12" ht="17.25" customHeight="1" x14ac:dyDescent="0.15">
      <c r="A1030" s="84">
        <v>997</v>
      </c>
      <c r="B1030" s="87">
        <f>①登録用リスト!B1005</f>
        <v>0</v>
      </c>
      <c r="C1030" s="87" t="str">
        <f>IF(ISERROR(VLOOKUP(E1030,'組合情報管理簿（R10927現在）'!$A:$G,7,FALSE)),"",VLOOKUP(E1030,'組合情報管理簿（R10927現在）'!$A:$G,7,FALSE)&amp;"健康保険組合")</f>
        <v/>
      </c>
      <c r="D1030" s="82" t="str">
        <f t="shared" si="50"/>
        <v/>
      </c>
      <c r="E1030" s="103" t="str">
        <f>IF(ISERROR(VLOOKUP(B1030,貼り付け用!$S:$V,4,FALSE)),"",VLOOKUP(B1030,貼り付け用!$S:$V,4,FALSE))</f>
        <v/>
      </c>
      <c r="F1030" s="87" t="e">
        <f>VLOOKUP(E1030,'組合情報管理簿（R10927現在）'!$A:$G,7,FALSE)</f>
        <v>#N/A</v>
      </c>
      <c r="G1030" s="103" t="str">
        <f>IF(ISERROR(VLOOKUP(F1030,'組合情報管理簿（R10927現在）'!$G:$I,3,FALSE)),"",VLOOKUP(F1030,'組合情報管理簿（R10927現在）'!$G:$I,3,FALSE))</f>
        <v/>
      </c>
      <c r="H1030" s="82" t="str">
        <f t="shared" si="52"/>
        <v/>
      </c>
      <c r="I1030" s="99" t="str">
        <f>IF(B1030=0,"",IF(ISERROR(VLOOKUP(E1030,#REF!,2,FALSE)),"非該当","該当"))</f>
        <v/>
      </c>
      <c r="J1030" s="99" t="str">
        <f t="shared" si="51"/>
        <v/>
      </c>
      <c r="K1030" s="57">
        <f>①登録用リスト!C1005</f>
        <v>0</v>
      </c>
      <c r="L1030" s="51" t="e">
        <f>①登録用リスト!D1005</f>
        <v>#N/A</v>
      </c>
    </row>
    <row r="1031" spans="1:12" ht="17.25" customHeight="1" x14ac:dyDescent="0.15">
      <c r="A1031" s="84">
        <v>998</v>
      </c>
      <c r="B1031" s="87">
        <f>①登録用リスト!B1006</f>
        <v>0</v>
      </c>
      <c r="C1031" s="87" t="str">
        <f>IF(ISERROR(VLOOKUP(E1031,'組合情報管理簿（R10927現在）'!$A:$G,7,FALSE)),"",VLOOKUP(E1031,'組合情報管理簿（R10927現在）'!$A:$G,7,FALSE)&amp;"健康保険組合")</f>
        <v/>
      </c>
      <c r="D1031" s="82" t="str">
        <f t="shared" si="50"/>
        <v/>
      </c>
      <c r="E1031" s="103" t="str">
        <f>IF(ISERROR(VLOOKUP(B1031,貼り付け用!$S:$V,4,FALSE)),"",VLOOKUP(B1031,貼り付け用!$S:$V,4,FALSE))</f>
        <v/>
      </c>
      <c r="F1031" s="87" t="e">
        <f>VLOOKUP(E1031,'組合情報管理簿（R10927現在）'!$A:$G,7,FALSE)</f>
        <v>#N/A</v>
      </c>
      <c r="G1031" s="103" t="str">
        <f>IF(ISERROR(VLOOKUP(F1031,'組合情報管理簿（R10927現在）'!$G:$I,3,FALSE)),"",VLOOKUP(F1031,'組合情報管理簿（R10927現在）'!$G:$I,3,FALSE))</f>
        <v/>
      </c>
      <c r="H1031" s="82" t="str">
        <f t="shared" si="52"/>
        <v/>
      </c>
      <c r="I1031" s="99" t="str">
        <f>IF(B1031=0,"",IF(ISERROR(VLOOKUP(E1031,#REF!,2,FALSE)),"非該当","該当"))</f>
        <v/>
      </c>
      <c r="J1031" s="99" t="str">
        <f t="shared" si="51"/>
        <v/>
      </c>
      <c r="K1031" s="57">
        <f>①登録用リスト!C1006</f>
        <v>0</v>
      </c>
      <c r="L1031" s="51" t="e">
        <f>①登録用リスト!D1006</f>
        <v>#N/A</v>
      </c>
    </row>
    <row r="1032" spans="1:12" ht="17.25" customHeight="1" x14ac:dyDescent="0.15">
      <c r="A1032" s="84">
        <v>999</v>
      </c>
      <c r="B1032" s="87">
        <f>①登録用リスト!B1007</f>
        <v>0</v>
      </c>
      <c r="C1032" s="87" t="str">
        <f>IF(ISERROR(VLOOKUP(E1032,'組合情報管理簿（R10927現在）'!$A:$G,7,FALSE)),"",VLOOKUP(E1032,'組合情報管理簿（R10927現在）'!$A:$G,7,FALSE)&amp;"健康保険組合")</f>
        <v/>
      </c>
      <c r="D1032" s="82" t="str">
        <f t="shared" si="50"/>
        <v/>
      </c>
      <c r="E1032" s="103" t="str">
        <f>IF(ISERROR(VLOOKUP(B1032,貼り付け用!$S:$V,4,FALSE)),"",VLOOKUP(B1032,貼り付け用!$S:$V,4,FALSE))</f>
        <v/>
      </c>
      <c r="F1032" s="87" t="e">
        <f>VLOOKUP(E1032,'組合情報管理簿（R10927現在）'!$A:$G,7,FALSE)</f>
        <v>#N/A</v>
      </c>
      <c r="G1032" s="103" t="str">
        <f>IF(ISERROR(VLOOKUP(F1032,'組合情報管理簿（R10927現在）'!$G:$I,3,FALSE)),"",VLOOKUP(F1032,'組合情報管理簿（R10927現在）'!$G:$I,3,FALSE))</f>
        <v/>
      </c>
      <c r="H1032" s="82" t="str">
        <f t="shared" si="52"/>
        <v/>
      </c>
      <c r="I1032" s="99" t="str">
        <f>IF(B1032=0,"",IF(ISERROR(VLOOKUP(E1032,#REF!,2,FALSE)),"非該当","該当"))</f>
        <v/>
      </c>
      <c r="J1032" s="99" t="str">
        <f t="shared" si="51"/>
        <v/>
      </c>
      <c r="K1032" s="57">
        <f>①登録用リスト!C1007</f>
        <v>0</v>
      </c>
      <c r="L1032" s="51" t="e">
        <f>①登録用リスト!D1007</f>
        <v>#N/A</v>
      </c>
    </row>
    <row r="1033" spans="1:12" ht="17.25" customHeight="1" x14ac:dyDescent="0.15">
      <c r="A1033" s="84">
        <v>1000</v>
      </c>
      <c r="B1033" s="87">
        <f>①登録用リスト!B1008</f>
        <v>0</v>
      </c>
      <c r="C1033" s="87" t="str">
        <f>IF(ISERROR(VLOOKUP(E1033,'組合情報管理簿（R10927現在）'!$A:$G,7,FALSE)),"",VLOOKUP(E1033,'組合情報管理簿（R10927現在）'!$A:$G,7,FALSE)&amp;"健康保険組合")</f>
        <v/>
      </c>
      <c r="D1033" s="82" t="str">
        <f t="shared" si="50"/>
        <v/>
      </c>
      <c r="E1033" s="103" t="str">
        <f>IF(ISERROR(VLOOKUP(B1033,貼り付け用!$S:$V,4,FALSE)),"",VLOOKUP(B1033,貼り付け用!$S:$V,4,FALSE))</f>
        <v/>
      </c>
      <c r="F1033" s="87" t="e">
        <f>VLOOKUP(E1033,'組合情報管理簿（R10927現在）'!$A:$G,7,FALSE)</f>
        <v>#N/A</v>
      </c>
      <c r="G1033" s="103" t="str">
        <f>IF(ISERROR(VLOOKUP(F1033,'組合情報管理簿（R10927現在）'!$G:$I,3,FALSE)),"",VLOOKUP(F1033,'組合情報管理簿（R10927現在）'!$G:$I,3,FALSE))</f>
        <v/>
      </c>
      <c r="H1033" s="82" t="str">
        <f t="shared" si="52"/>
        <v/>
      </c>
      <c r="I1033" s="99" t="str">
        <f>IF(B1033=0,"",IF(ISERROR(VLOOKUP(E1033,#REF!,2,FALSE)),"非該当","該当"))</f>
        <v/>
      </c>
      <c r="J1033" s="99" t="str">
        <f t="shared" si="51"/>
        <v/>
      </c>
      <c r="K1033" s="57">
        <f>①登録用リスト!C1008</f>
        <v>0</v>
      </c>
      <c r="L1033" s="51" t="e">
        <f>①登録用リスト!D1008</f>
        <v>#N/A</v>
      </c>
    </row>
    <row r="1034" spans="1:12" ht="17.25" customHeight="1" x14ac:dyDescent="0.15">
      <c r="A1034" s="84">
        <v>1001</v>
      </c>
      <c r="B1034" s="87">
        <f>①登録用リスト!B1009</f>
        <v>0</v>
      </c>
      <c r="C1034" s="87" t="str">
        <f>IF(ISERROR(VLOOKUP(E1034,'組合情報管理簿（R10927現在）'!$A:$G,7,FALSE)),"",VLOOKUP(E1034,'組合情報管理簿（R10927現在）'!$A:$G,7,FALSE)&amp;"健康保険組合")</f>
        <v/>
      </c>
      <c r="D1034" s="82" t="str">
        <f t="shared" si="50"/>
        <v/>
      </c>
      <c r="E1034" s="103" t="str">
        <f>IF(ISERROR(VLOOKUP(B1034,貼り付け用!$S:$V,4,FALSE)),"",VLOOKUP(B1034,貼り付け用!$S:$V,4,FALSE))</f>
        <v/>
      </c>
      <c r="F1034" s="87" t="e">
        <f>VLOOKUP(E1034,'組合情報管理簿（R10927現在）'!$A:$G,7,FALSE)</f>
        <v>#N/A</v>
      </c>
      <c r="G1034" s="103" t="str">
        <f>IF(ISERROR(VLOOKUP(F1034,'組合情報管理簿（R10927現在）'!$G:$I,3,FALSE)),"",VLOOKUP(F1034,'組合情報管理簿（R10927現在）'!$G:$I,3,FALSE))</f>
        <v/>
      </c>
      <c r="H1034" s="82" t="str">
        <f t="shared" si="52"/>
        <v/>
      </c>
      <c r="I1034" s="99" t="str">
        <f>IF(B1034=0,"",IF(ISERROR(VLOOKUP(E1034,#REF!,2,FALSE)),"非該当","該当"))</f>
        <v/>
      </c>
      <c r="J1034" s="99" t="str">
        <f t="shared" si="51"/>
        <v/>
      </c>
      <c r="K1034" s="57">
        <f>①登録用リスト!C1009</f>
        <v>0</v>
      </c>
      <c r="L1034" s="51" t="e">
        <f>①登録用リスト!D1009</f>
        <v>#N/A</v>
      </c>
    </row>
    <row r="1035" spans="1:12" ht="17.25" customHeight="1" x14ac:dyDescent="0.15">
      <c r="A1035" s="84">
        <v>1002</v>
      </c>
      <c r="B1035" s="87">
        <f>①登録用リスト!B1010</f>
        <v>0</v>
      </c>
      <c r="C1035" s="87" t="str">
        <f>IF(ISERROR(VLOOKUP(E1035,'組合情報管理簿（R10927現在）'!$A:$G,7,FALSE)),"",VLOOKUP(E1035,'組合情報管理簿（R10927現在）'!$A:$G,7,FALSE)&amp;"健康保険組合")</f>
        <v/>
      </c>
      <c r="D1035" s="82" t="str">
        <f t="shared" si="50"/>
        <v/>
      </c>
      <c r="E1035" s="103" t="str">
        <f>IF(ISERROR(VLOOKUP(B1035,貼り付け用!$S:$V,4,FALSE)),"",VLOOKUP(B1035,貼り付け用!$S:$V,4,FALSE))</f>
        <v/>
      </c>
      <c r="F1035" s="87" t="e">
        <f>VLOOKUP(E1035,'組合情報管理簿（R10927現在）'!$A:$G,7,FALSE)</f>
        <v>#N/A</v>
      </c>
      <c r="G1035" s="103" t="str">
        <f>IF(ISERROR(VLOOKUP(F1035,'組合情報管理簿（R10927現在）'!$G:$I,3,FALSE)),"",VLOOKUP(F1035,'組合情報管理簿（R10927現在）'!$G:$I,3,FALSE))</f>
        <v/>
      </c>
      <c r="H1035" s="82" t="str">
        <f t="shared" si="52"/>
        <v/>
      </c>
      <c r="I1035" s="99" t="str">
        <f>IF(B1035=0,"",IF(ISERROR(VLOOKUP(E1035,#REF!,2,FALSE)),"非該当","該当"))</f>
        <v/>
      </c>
      <c r="J1035" s="99" t="str">
        <f t="shared" si="51"/>
        <v/>
      </c>
      <c r="K1035" s="57">
        <f>①登録用リスト!C1010</f>
        <v>0</v>
      </c>
      <c r="L1035" s="51" t="e">
        <f>①登録用リスト!D1010</f>
        <v>#N/A</v>
      </c>
    </row>
    <row r="1036" spans="1:12" ht="17.25" customHeight="1" x14ac:dyDescent="0.15">
      <c r="A1036" s="84">
        <v>1003</v>
      </c>
      <c r="B1036" s="87">
        <f>①登録用リスト!B1011</f>
        <v>0</v>
      </c>
      <c r="C1036" s="87" t="str">
        <f>IF(ISERROR(VLOOKUP(E1036,'組合情報管理簿（R10927現在）'!$A:$G,7,FALSE)),"",VLOOKUP(E1036,'組合情報管理簿（R10927現在）'!$A:$G,7,FALSE)&amp;"健康保険組合")</f>
        <v/>
      </c>
      <c r="D1036" s="82" t="str">
        <f t="shared" si="50"/>
        <v/>
      </c>
      <c r="E1036" s="103" t="str">
        <f>IF(ISERROR(VLOOKUP(B1036,貼り付け用!$S:$V,4,FALSE)),"",VLOOKUP(B1036,貼り付け用!$S:$V,4,FALSE))</f>
        <v/>
      </c>
      <c r="F1036" s="87" t="e">
        <f>VLOOKUP(E1036,'組合情報管理簿（R10927現在）'!$A:$G,7,FALSE)</f>
        <v>#N/A</v>
      </c>
      <c r="G1036" s="103" t="str">
        <f>IF(ISERROR(VLOOKUP(F1036,'組合情報管理簿（R10927現在）'!$G:$I,3,FALSE)),"",VLOOKUP(F1036,'組合情報管理簿（R10927現在）'!$G:$I,3,FALSE))</f>
        <v/>
      </c>
      <c r="H1036" s="82" t="str">
        <f t="shared" si="52"/>
        <v/>
      </c>
      <c r="I1036" s="99" t="str">
        <f>IF(B1036=0,"",IF(ISERROR(VLOOKUP(E1036,#REF!,2,FALSE)),"非該当","該当"))</f>
        <v/>
      </c>
      <c r="J1036" s="99" t="str">
        <f t="shared" si="51"/>
        <v/>
      </c>
      <c r="K1036" s="57">
        <f>①登録用リスト!C1011</f>
        <v>0</v>
      </c>
      <c r="L1036" s="51" t="e">
        <f>①登録用リスト!D1011</f>
        <v>#N/A</v>
      </c>
    </row>
    <row r="1037" spans="1:12" ht="17.25" customHeight="1" x14ac:dyDescent="0.15">
      <c r="A1037" s="84">
        <v>1004</v>
      </c>
      <c r="B1037" s="87">
        <f>①登録用リスト!B1012</f>
        <v>0</v>
      </c>
      <c r="C1037" s="87" t="str">
        <f>IF(ISERROR(VLOOKUP(E1037,'組合情報管理簿（R10927現在）'!$A:$G,7,FALSE)),"",VLOOKUP(E1037,'組合情報管理簿（R10927現在）'!$A:$G,7,FALSE)&amp;"健康保険組合")</f>
        <v/>
      </c>
      <c r="D1037" s="82" t="str">
        <f t="shared" si="50"/>
        <v/>
      </c>
      <c r="E1037" s="103" t="str">
        <f>IF(ISERROR(VLOOKUP(B1037,貼り付け用!$S:$V,4,FALSE)),"",VLOOKUP(B1037,貼り付け用!$S:$V,4,FALSE))</f>
        <v/>
      </c>
      <c r="F1037" s="87" t="e">
        <f>VLOOKUP(E1037,'組合情報管理簿（R10927現在）'!$A:$G,7,FALSE)</f>
        <v>#N/A</v>
      </c>
      <c r="G1037" s="103" t="str">
        <f>IF(ISERROR(VLOOKUP(F1037,'組合情報管理簿（R10927現在）'!$G:$I,3,FALSE)),"",VLOOKUP(F1037,'組合情報管理簿（R10927現在）'!$G:$I,3,FALSE))</f>
        <v/>
      </c>
      <c r="H1037" s="82" t="str">
        <f t="shared" si="52"/>
        <v/>
      </c>
      <c r="I1037" s="99" t="str">
        <f>IF(B1037=0,"",IF(ISERROR(VLOOKUP(E1037,#REF!,2,FALSE)),"非該当","該当"))</f>
        <v/>
      </c>
      <c r="J1037" s="99" t="str">
        <f t="shared" si="51"/>
        <v/>
      </c>
      <c r="K1037" s="57">
        <f>①登録用リスト!C1012</f>
        <v>0</v>
      </c>
      <c r="L1037" s="51" t="e">
        <f>①登録用リスト!D1012</f>
        <v>#N/A</v>
      </c>
    </row>
    <row r="1038" spans="1:12" ht="17.25" customHeight="1" x14ac:dyDescent="0.15">
      <c r="A1038" s="84">
        <v>1005</v>
      </c>
      <c r="B1038" s="87">
        <f>①登録用リスト!B1013</f>
        <v>0</v>
      </c>
      <c r="C1038" s="87" t="str">
        <f>IF(ISERROR(VLOOKUP(E1038,'組合情報管理簿（R10927現在）'!$A:$G,7,FALSE)),"",VLOOKUP(E1038,'組合情報管理簿（R10927現在）'!$A:$G,7,FALSE)&amp;"健康保険組合")</f>
        <v/>
      </c>
      <c r="D1038" s="82" t="str">
        <f t="shared" si="50"/>
        <v/>
      </c>
      <c r="E1038" s="103" t="str">
        <f>IF(ISERROR(VLOOKUP(B1038,貼り付け用!$S:$V,4,FALSE)),"",VLOOKUP(B1038,貼り付け用!$S:$V,4,FALSE))</f>
        <v/>
      </c>
      <c r="F1038" s="87" t="e">
        <f>VLOOKUP(E1038,'組合情報管理簿（R10927現在）'!$A:$G,7,FALSE)</f>
        <v>#N/A</v>
      </c>
      <c r="G1038" s="103" t="str">
        <f>IF(ISERROR(VLOOKUP(F1038,'組合情報管理簿（R10927現在）'!$G:$I,3,FALSE)),"",VLOOKUP(F1038,'組合情報管理簿（R10927現在）'!$G:$I,3,FALSE))</f>
        <v/>
      </c>
      <c r="H1038" s="82" t="str">
        <f t="shared" si="52"/>
        <v/>
      </c>
      <c r="I1038" s="99" t="str">
        <f>IF(B1038=0,"",IF(ISERROR(VLOOKUP(E1038,#REF!,2,FALSE)),"非該当","該当"))</f>
        <v/>
      </c>
      <c r="J1038" s="99" t="str">
        <f t="shared" si="51"/>
        <v/>
      </c>
      <c r="K1038" s="57">
        <f>①登録用リスト!C1013</f>
        <v>0</v>
      </c>
      <c r="L1038" s="51" t="e">
        <f>①登録用リスト!D1013</f>
        <v>#N/A</v>
      </c>
    </row>
    <row r="1039" spans="1:12" ht="17.25" customHeight="1" x14ac:dyDescent="0.15">
      <c r="A1039" s="84">
        <v>1006</v>
      </c>
      <c r="B1039" s="87">
        <f>①登録用リスト!B1014</f>
        <v>0</v>
      </c>
      <c r="C1039" s="87" t="str">
        <f>IF(ISERROR(VLOOKUP(E1039,'組合情報管理簿（R10927現在）'!$A:$G,7,FALSE)),"",VLOOKUP(E1039,'組合情報管理簿（R10927現在）'!$A:$G,7,FALSE)&amp;"健康保険組合")</f>
        <v/>
      </c>
      <c r="D1039" s="82" t="str">
        <f t="shared" si="50"/>
        <v/>
      </c>
      <c r="E1039" s="103" t="str">
        <f>IF(ISERROR(VLOOKUP(B1039,貼り付け用!$S:$V,4,FALSE)),"",VLOOKUP(B1039,貼り付け用!$S:$V,4,FALSE))</f>
        <v/>
      </c>
      <c r="F1039" s="87" t="e">
        <f>VLOOKUP(E1039,'組合情報管理簿（R10927現在）'!$A:$G,7,FALSE)</f>
        <v>#N/A</v>
      </c>
      <c r="G1039" s="103" t="str">
        <f>IF(ISERROR(VLOOKUP(F1039,'組合情報管理簿（R10927現在）'!$G:$I,3,FALSE)),"",VLOOKUP(F1039,'組合情報管理簿（R10927現在）'!$G:$I,3,FALSE))</f>
        <v/>
      </c>
      <c r="H1039" s="82" t="str">
        <f t="shared" si="52"/>
        <v/>
      </c>
      <c r="I1039" s="99" t="str">
        <f>IF(B1039=0,"",IF(ISERROR(VLOOKUP(E1039,#REF!,2,FALSE)),"非該当","該当"))</f>
        <v/>
      </c>
      <c r="J1039" s="99" t="str">
        <f t="shared" si="51"/>
        <v/>
      </c>
      <c r="K1039" s="57">
        <f>①登録用リスト!C1014</f>
        <v>0</v>
      </c>
      <c r="L1039" s="51" t="e">
        <f>①登録用リスト!D1014</f>
        <v>#N/A</v>
      </c>
    </row>
    <row r="1040" spans="1:12" ht="17.25" customHeight="1" x14ac:dyDescent="0.15">
      <c r="A1040" s="84">
        <v>1007</v>
      </c>
      <c r="B1040" s="87">
        <f>①登録用リスト!B1015</f>
        <v>0</v>
      </c>
      <c r="C1040" s="87" t="str">
        <f>IF(ISERROR(VLOOKUP(E1040,'組合情報管理簿（R10927現在）'!$A:$G,7,FALSE)),"",VLOOKUP(E1040,'組合情報管理簿（R10927現在）'!$A:$G,7,FALSE)&amp;"健康保険組合")</f>
        <v/>
      </c>
      <c r="D1040" s="82" t="str">
        <f t="shared" si="50"/>
        <v/>
      </c>
      <c r="E1040" s="103" t="str">
        <f>IF(ISERROR(VLOOKUP(B1040,貼り付け用!$S:$V,4,FALSE)),"",VLOOKUP(B1040,貼り付け用!$S:$V,4,FALSE))</f>
        <v/>
      </c>
      <c r="F1040" s="87" t="e">
        <f>VLOOKUP(E1040,'組合情報管理簿（R10927現在）'!$A:$G,7,FALSE)</f>
        <v>#N/A</v>
      </c>
      <c r="G1040" s="103" t="str">
        <f>IF(ISERROR(VLOOKUP(F1040,'組合情報管理簿（R10927現在）'!$G:$I,3,FALSE)),"",VLOOKUP(F1040,'組合情報管理簿（R10927現在）'!$G:$I,3,FALSE))</f>
        <v/>
      </c>
      <c r="H1040" s="82" t="str">
        <f t="shared" si="52"/>
        <v/>
      </c>
      <c r="I1040" s="99" t="str">
        <f>IF(B1040=0,"",IF(ISERROR(VLOOKUP(E1040,#REF!,2,FALSE)),"非該当","該当"))</f>
        <v/>
      </c>
      <c r="J1040" s="99" t="str">
        <f t="shared" si="51"/>
        <v/>
      </c>
      <c r="K1040" s="57">
        <f>①登録用リスト!C1015</f>
        <v>0</v>
      </c>
      <c r="L1040" s="51" t="e">
        <f>①登録用リスト!D1015</f>
        <v>#N/A</v>
      </c>
    </row>
    <row r="1041" spans="1:12" ht="17.25" customHeight="1" x14ac:dyDescent="0.15">
      <c r="A1041" s="84">
        <v>1008</v>
      </c>
      <c r="B1041" s="87">
        <f>①登録用リスト!B1016</f>
        <v>0</v>
      </c>
      <c r="C1041" s="87" t="str">
        <f>IF(ISERROR(VLOOKUP(E1041,'組合情報管理簿（R10927現在）'!$A:$G,7,FALSE)),"",VLOOKUP(E1041,'組合情報管理簿（R10927現在）'!$A:$G,7,FALSE)&amp;"健康保険組合")</f>
        <v/>
      </c>
      <c r="D1041" s="82" t="str">
        <f t="shared" si="50"/>
        <v/>
      </c>
      <c r="E1041" s="103" t="str">
        <f>IF(ISERROR(VLOOKUP(B1041,貼り付け用!$S:$V,4,FALSE)),"",VLOOKUP(B1041,貼り付け用!$S:$V,4,FALSE))</f>
        <v/>
      </c>
      <c r="F1041" s="87" t="e">
        <f>VLOOKUP(E1041,'組合情報管理簿（R10927現在）'!$A:$G,7,FALSE)</f>
        <v>#N/A</v>
      </c>
      <c r="G1041" s="103" t="str">
        <f>IF(ISERROR(VLOOKUP(F1041,'組合情報管理簿（R10927現在）'!$G:$I,3,FALSE)),"",VLOOKUP(F1041,'組合情報管理簿（R10927現在）'!$G:$I,3,FALSE))</f>
        <v/>
      </c>
      <c r="H1041" s="82" t="str">
        <f t="shared" si="52"/>
        <v/>
      </c>
      <c r="I1041" s="99" t="str">
        <f>IF(B1041=0,"",IF(ISERROR(VLOOKUP(E1041,#REF!,2,FALSE)),"非該当","該当"))</f>
        <v/>
      </c>
      <c r="J1041" s="99" t="str">
        <f t="shared" si="51"/>
        <v/>
      </c>
      <c r="K1041" s="57">
        <f>①登録用リスト!C1016</f>
        <v>0</v>
      </c>
      <c r="L1041" s="51" t="e">
        <f>①登録用リスト!D1016</f>
        <v>#N/A</v>
      </c>
    </row>
    <row r="1042" spans="1:12" ht="17.25" customHeight="1" x14ac:dyDescent="0.15">
      <c r="A1042" s="84">
        <v>1009</v>
      </c>
      <c r="B1042" s="87">
        <f>①登録用リスト!B1017</f>
        <v>0</v>
      </c>
      <c r="C1042" s="87" t="str">
        <f>IF(ISERROR(VLOOKUP(E1042,'組合情報管理簿（R10927現在）'!$A:$G,7,FALSE)),"",VLOOKUP(E1042,'組合情報管理簿（R10927現在）'!$A:$G,7,FALSE)&amp;"健康保険組合")</f>
        <v/>
      </c>
      <c r="D1042" s="82" t="str">
        <f t="shared" si="50"/>
        <v/>
      </c>
      <c r="E1042" s="103" t="str">
        <f>IF(ISERROR(VLOOKUP(B1042,貼り付け用!$S:$V,4,FALSE)),"",VLOOKUP(B1042,貼り付け用!$S:$V,4,FALSE))</f>
        <v/>
      </c>
      <c r="F1042" s="87" t="e">
        <f>VLOOKUP(E1042,'組合情報管理簿（R10927現在）'!$A:$G,7,FALSE)</f>
        <v>#N/A</v>
      </c>
      <c r="G1042" s="103" t="str">
        <f>IF(ISERROR(VLOOKUP(F1042,'組合情報管理簿（R10927現在）'!$G:$I,3,FALSE)),"",VLOOKUP(F1042,'組合情報管理簿（R10927現在）'!$G:$I,3,FALSE))</f>
        <v/>
      </c>
      <c r="H1042" s="82" t="str">
        <f t="shared" si="52"/>
        <v/>
      </c>
      <c r="I1042" s="99" t="str">
        <f>IF(B1042=0,"",IF(ISERROR(VLOOKUP(E1042,#REF!,2,FALSE)),"非該当","該当"))</f>
        <v/>
      </c>
      <c r="J1042" s="99" t="str">
        <f t="shared" si="51"/>
        <v/>
      </c>
      <c r="K1042" s="57">
        <f>①登録用リスト!C1017</f>
        <v>0</v>
      </c>
      <c r="L1042" s="51" t="e">
        <f>①登録用リスト!D1017</f>
        <v>#N/A</v>
      </c>
    </row>
    <row r="1043" spans="1:12" ht="17.25" customHeight="1" x14ac:dyDescent="0.15">
      <c r="A1043" s="84">
        <v>1010</v>
      </c>
      <c r="B1043" s="87">
        <f>①登録用リスト!B1018</f>
        <v>0</v>
      </c>
      <c r="C1043" s="87" t="str">
        <f>IF(ISERROR(VLOOKUP(E1043,'組合情報管理簿（R10927現在）'!$A:$G,7,FALSE)),"",VLOOKUP(E1043,'組合情報管理簿（R10927現在）'!$A:$G,7,FALSE)&amp;"健康保険組合")</f>
        <v/>
      </c>
      <c r="D1043" s="82" t="str">
        <f t="shared" si="50"/>
        <v/>
      </c>
      <c r="E1043" s="103" t="str">
        <f>IF(ISERROR(VLOOKUP(B1043,貼り付け用!$S:$V,4,FALSE)),"",VLOOKUP(B1043,貼り付け用!$S:$V,4,FALSE))</f>
        <v/>
      </c>
      <c r="F1043" s="87" t="e">
        <f>VLOOKUP(E1043,'組合情報管理簿（R10927現在）'!$A:$G,7,FALSE)</f>
        <v>#N/A</v>
      </c>
      <c r="G1043" s="103" t="str">
        <f>IF(ISERROR(VLOOKUP(F1043,'組合情報管理簿（R10927現在）'!$G:$I,3,FALSE)),"",VLOOKUP(F1043,'組合情報管理簿（R10927現在）'!$G:$I,3,FALSE))</f>
        <v/>
      </c>
      <c r="H1043" s="82" t="str">
        <f t="shared" si="52"/>
        <v/>
      </c>
      <c r="I1043" s="99" t="str">
        <f>IF(B1043=0,"",IF(ISERROR(VLOOKUP(E1043,#REF!,2,FALSE)),"非該当","該当"))</f>
        <v/>
      </c>
      <c r="J1043" s="99" t="str">
        <f t="shared" si="51"/>
        <v/>
      </c>
      <c r="K1043" s="57">
        <f>①登録用リスト!C1018</f>
        <v>0</v>
      </c>
      <c r="L1043" s="51" t="e">
        <f>①登録用リスト!D1018</f>
        <v>#N/A</v>
      </c>
    </row>
    <row r="1044" spans="1:12" ht="17.25" customHeight="1" x14ac:dyDescent="0.15">
      <c r="A1044" s="84">
        <v>1011</v>
      </c>
      <c r="B1044" s="87">
        <f>①登録用リスト!B1019</f>
        <v>0</v>
      </c>
      <c r="C1044" s="87" t="str">
        <f>IF(ISERROR(VLOOKUP(E1044,'組合情報管理簿（R10927現在）'!$A:$G,7,FALSE)),"",VLOOKUP(E1044,'組合情報管理簿（R10927現在）'!$A:$G,7,FALSE)&amp;"健康保険組合")</f>
        <v/>
      </c>
      <c r="D1044" s="82" t="str">
        <f t="shared" si="50"/>
        <v/>
      </c>
      <c r="E1044" s="103" t="str">
        <f>IF(ISERROR(VLOOKUP(B1044,貼り付け用!$S:$V,4,FALSE)),"",VLOOKUP(B1044,貼り付け用!$S:$V,4,FALSE))</f>
        <v/>
      </c>
      <c r="F1044" s="87" t="e">
        <f>VLOOKUP(E1044,'組合情報管理簿（R10927現在）'!$A:$G,7,FALSE)</f>
        <v>#N/A</v>
      </c>
      <c r="G1044" s="103" t="str">
        <f>IF(ISERROR(VLOOKUP(F1044,'組合情報管理簿（R10927現在）'!$G:$I,3,FALSE)),"",VLOOKUP(F1044,'組合情報管理簿（R10927現在）'!$G:$I,3,FALSE))</f>
        <v/>
      </c>
      <c r="H1044" s="82" t="str">
        <f t="shared" si="52"/>
        <v/>
      </c>
      <c r="I1044" s="99" t="str">
        <f>IF(B1044=0,"",IF(ISERROR(VLOOKUP(E1044,#REF!,2,FALSE)),"非該当","該当"))</f>
        <v/>
      </c>
      <c r="J1044" s="99" t="str">
        <f t="shared" si="51"/>
        <v/>
      </c>
      <c r="K1044" s="57">
        <f>①登録用リスト!C1019</f>
        <v>0</v>
      </c>
      <c r="L1044" s="51" t="e">
        <f>①登録用リスト!D1019</f>
        <v>#N/A</v>
      </c>
    </row>
    <row r="1045" spans="1:12" ht="17.25" customHeight="1" x14ac:dyDescent="0.15">
      <c r="A1045" s="84">
        <v>1012</v>
      </c>
      <c r="B1045" s="87">
        <f>①登録用リスト!B1020</f>
        <v>0</v>
      </c>
      <c r="C1045" s="87" t="str">
        <f>IF(ISERROR(VLOOKUP(E1045,'組合情報管理簿（R10927現在）'!$A:$G,7,FALSE)),"",VLOOKUP(E1045,'組合情報管理簿（R10927現在）'!$A:$G,7,FALSE)&amp;"健康保険組合")</f>
        <v/>
      </c>
      <c r="D1045" s="82" t="str">
        <f t="shared" si="50"/>
        <v/>
      </c>
      <c r="E1045" s="103" t="str">
        <f>IF(ISERROR(VLOOKUP(B1045,貼り付け用!$S:$V,4,FALSE)),"",VLOOKUP(B1045,貼り付け用!$S:$V,4,FALSE))</f>
        <v/>
      </c>
      <c r="F1045" s="87" t="e">
        <f>VLOOKUP(E1045,'組合情報管理簿（R10927現在）'!$A:$G,7,FALSE)</f>
        <v>#N/A</v>
      </c>
      <c r="G1045" s="103" t="str">
        <f>IF(ISERROR(VLOOKUP(F1045,'組合情報管理簿（R10927現在）'!$G:$I,3,FALSE)),"",VLOOKUP(F1045,'組合情報管理簿（R10927現在）'!$G:$I,3,FALSE))</f>
        <v/>
      </c>
      <c r="H1045" s="82" t="str">
        <f t="shared" si="52"/>
        <v/>
      </c>
      <c r="I1045" s="99" t="str">
        <f>IF(B1045=0,"",IF(ISERROR(VLOOKUP(E1045,#REF!,2,FALSE)),"非該当","該当"))</f>
        <v/>
      </c>
      <c r="J1045" s="99" t="str">
        <f t="shared" si="51"/>
        <v/>
      </c>
      <c r="K1045" s="57">
        <f>①登録用リスト!C1020</f>
        <v>0</v>
      </c>
      <c r="L1045" s="51" t="e">
        <f>①登録用リスト!D1020</f>
        <v>#N/A</v>
      </c>
    </row>
    <row r="1046" spans="1:12" ht="17.25" customHeight="1" x14ac:dyDescent="0.15">
      <c r="A1046" s="84">
        <v>1013</v>
      </c>
      <c r="B1046" s="87">
        <f>①登録用リスト!B1021</f>
        <v>0</v>
      </c>
      <c r="C1046" s="87" t="str">
        <f>IF(ISERROR(VLOOKUP(E1046,'組合情報管理簿（R10927現在）'!$A:$G,7,FALSE)),"",VLOOKUP(E1046,'組合情報管理簿（R10927現在）'!$A:$G,7,FALSE)&amp;"健康保険組合")</f>
        <v/>
      </c>
      <c r="D1046" s="82" t="str">
        <f t="shared" si="50"/>
        <v/>
      </c>
      <c r="E1046" s="103" t="str">
        <f>IF(ISERROR(VLOOKUP(B1046,貼り付け用!$S:$V,4,FALSE)),"",VLOOKUP(B1046,貼り付け用!$S:$V,4,FALSE))</f>
        <v/>
      </c>
      <c r="F1046" s="87" t="e">
        <f>VLOOKUP(E1046,'組合情報管理簿（R10927現在）'!$A:$G,7,FALSE)</f>
        <v>#N/A</v>
      </c>
      <c r="G1046" s="103" t="str">
        <f>IF(ISERROR(VLOOKUP(F1046,'組合情報管理簿（R10927現在）'!$G:$I,3,FALSE)),"",VLOOKUP(F1046,'組合情報管理簿（R10927現在）'!$G:$I,3,FALSE))</f>
        <v/>
      </c>
      <c r="H1046" s="82" t="str">
        <f t="shared" si="52"/>
        <v/>
      </c>
      <c r="I1046" s="99" t="str">
        <f>IF(B1046=0,"",IF(ISERROR(VLOOKUP(E1046,#REF!,2,FALSE)),"非該当","該当"))</f>
        <v/>
      </c>
      <c r="J1046" s="99" t="str">
        <f t="shared" si="51"/>
        <v/>
      </c>
      <c r="K1046" s="57">
        <f>①登録用リスト!C1021</f>
        <v>0</v>
      </c>
      <c r="L1046" s="51" t="e">
        <f>①登録用リスト!D1021</f>
        <v>#N/A</v>
      </c>
    </row>
    <row r="1047" spans="1:12" ht="17.25" customHeight="1" x14ac:dyDescent="0.15">
      <c r="A1047" s="84">
        <v>1014</v>
      </c>
      <c r="B1047" s="87">
        <f>①登録用リスト!B1022</f>
        <v>0</v>
      </c>
      <c r="C1047" s="87" t="str">
        <f>IF(ISERROR(VLOOKUP(E1047,'組合情報管理簿（R10927現在）'!$A:$G,7,FALSE)),"",VLOOKUP(E1047,'組合情報管理簿（R10927現在）'!$A:$G,7,FALSE)&amp;"健康保険組合")</f>
        <v/>
      </c>
      <c r="D1047" s="82" t="str">
        <f t="shared" si="50"/>
        <v/>
      </c>
      <c r="E1047" s="103" t="str">
        <f>IF(ISERROR(VLOOKUP(B1047,貼り付け用!$S:$V,4,FALSE)),"",VLOOKUP(B1047,貼り付け用!$S:$V,4,FALSE))</f>
        <v/>
      </c>
      <c r="F1047" s="87" t="e">
        <f>VLOOKUP(E1047,'組合情報管理簿（R10927現在）'!$A:$G,7,FALSE)</f>
        <v>#N/A</v>
      </c>
      <c r="G1047" s="103" t="str">
        <f>IF(ISERROR(VLOOKUP(F1047,'組合情報管理簿（R10927現在）'!$G:$I,3,FALSE)),"",VLOOKUP(F1047,'組合情報管理簿（R10927現在）'!$G:$I,3,FALSE))</f>
        <v/>
      </c>
      <c r="H1047" s="82" t="str">
        <f t="shared" si="52"/>
        <v/>
      </c>
      <c r="I1047" s="99" t="str">
        <f>IF(B1047=0,"",IF(ISERROR(VLOOKUP(E1047,#REF!,2,FALSE)),"非該当","該当"))</f>
        <v/>
      </c>
      <c r="J1047" s="99" t="str">
        <f t="shared" si="51"/>
        <v/>
      </c>
      <c r="K1047" s="57">
        <f>①登録用リスト!C1022</f>
        <v>0</v>
      </c>
      <c r="L1047" s="51" t="e">
        <f>①登録用リスト!D1022</f>
        <v>#N/A</v>
      </c>
    </row>
    <row r="1048" spans="1:12" ht="17.25" customHeight="1" x14ac:dyDescent="0.15">
      <c r="A1048" s="84">
        <v>1015</v>
      </c>
      <c r="B1048" s="87">
        <f>①登録用リスト!B1023</f>
        <v>0</v>
      </c>
      <c r="C1048" s="87" t="str">
        <f>IF(ISERROR(VLOOKUP(E1048,'組合情報管理簿（R10927現在）'!$A:$G,7,FALSE)),"",VLOOKUP(E1048,'組合情報管理簿（R10927現在）'!$A:$G,7,FALSE)&amp;"健康保険組合")</f>
        <v/>
      </c>
      <c r="D1048" s="82" t="str">
        <f t="shared" si="50"/>
        <v/>
      </c>
      <c r="E1048" s="103" t="str">
        <f>IF(ISERROR(VLOOKUP(B1048,貼り付け用!$S:$V,4,FALSE)),"",VLOOKUP(B1048,貼り付け用!$S:$V,4,FALSE))</f>
        <v/>
      </c>
      <c r="F1048" s="87" t="e">
        <f>VLOOKUP(E1048,'組合情報管理簿（R10927現在）'!$A:$G,7,FALSE)</f>
        <v>#N/A</v>
      </c>
      <c r="G1048" s="103" t="str">
        <f>IF(ISERROR(VLOOKUP(F1048,'組合情報管理簿（R10927現在）'!$G:$I,3,FALSE)),"",VLOOKUP(F1048,'組合情報管理簿（R10927現在）'!$G:$I,3,FALSE))</f>
        <v/>
      </c>
      <c r="H1048" s="82" t="str">
        <f t="shared" si="52"/>
        <v/>
      </c>
      <c r="I1048" s="99" t="str">
        <f>IF(B1048=0,"",IF(ISERROR(VLOOKUP(E1048,#REF!,2,FALSE)),"非該当","該当"))</f>
        <v/>
      </c>
      <c r="J1048" s="99" t="str">
        <f t="shared" si="51"/>
        <v/>
      </c>
      <c r="K1048" s="57">
        <f>①登録用リスト!C1023</f>
        <v>0</v>
      </c>
      <c r="L1048" s="51" t="e">
        <f>①登録用リスト!D1023</f>
        <v>#N/A</v>
      </c>
    </row>
    <row r="1049" spans="1:12" ht="17.25" customHeight="1" x14ac:dyDescent="0.15">
      <c r="A1049" s="84">
        <v>1016</v>
      </c>
      <c r="B1049" s="87">
        <f>①登録用リスト!B1024</f>
        <v>0</v>
      </c>
      <c r="C1049" s="87" t="str">
        <f>IF(ISERROR(VLOOKUP(E1049,'組合情報管理簿（R10927現在）'!$A:$G,7,FALSE)),"",VLOOKUP(E1049,'組合情報管理簿（R10927現在）'!$A:$G,7,FALSE)&amp;"健康保険組合")</f>
        <v/>
      </c>
      <c r="D1049" s="82" t="str">
        <f t="shared" si="50"/>
        <v/>
      </c>
      <c r="E1049" s="103" t="str">
        <f>IF(ISERROR(VLOOKUP(B1049,貼り付け用!$S:$V,4,FALSE)),"",VLOOKUP(B1049,貼り付け用!$S:$V,4,FALSE))</f>
        <v/>
      </c>
      <c r="F1049" s="87" t="e">
        <f>VLOOKUP(E1049,'組合情報管理簿（R10927現在）'!$A:$G,7,FALSE)</f>
        <v>#N/A</v>
      </c>
      <c r="G1049" s="103" t="str">
        <f>IF(ISERROR(VLOOKUP(F1049,'組合情報管理簿（R10927現在）'!$G:$I,3,FALSE)),"",VLOOKUP(F1049,'組合情報管理簿（R10927現在）'!$G:$I,3,FALSE))</f>
        <v/>
      </c>
      <c r="H1049" s="82" t="str">
        <f t="shared" si="52"/>
        <v/>
      </c>
      <c r="I1049" s="99" t="str">
        <f>IF(B1049=0,"",IF(ISERROR(VLOOKUP(E1049,#REF!,2,FALSE)),"非該当","該当"))</f>
        <v/>
      </c>
      <c r="J1049" s="99" t="str">
        <f t="shared" si="51"/>
        <v/>
      </c>
      <c r="K1049" s="57">
        <f>①登録用リスト!C1024</f>
        <v>0</v>
      </c>
      <c r="L1049" s="51" t="e">
        <f>①登録用リスト!D1024</f>
        <v>#N/A</v>
      </c>
    </row>
    <row r="1050" spans="1:12" ht="17.25" customHeight="1" x14ac:dyDescent="0.15">
      <c r="A1050" s="84">
        <v>1017</v>
      </c>
      <c r="B1050" s="87">
        <f>①登録用リスト!B1025</f>
        <v>0</v>
      </c>
      <c r="C1050" s="87" t="str">
        <f>IF(ISERROR(VLOOKUP(E1050,'組合情報管理簿（R10927現在）'!$A:$G,7,FALSE)),"",VLOOKUP(E1050,'組合情報管理簿（R10927現在）'!$A:$G,7,FALSE)&amp;"健康保険組合")</f>
        <v/>
      </c>
      <c r="D1050" s="82" t="str">
        <f t="shared" si="50"/>
        <v/>
      </c>
      <c r="E1050" s="103" t="str">
        <f>IF(ISERROR(VLOOKUP(B1050,貼り付け用!$S:$V,4,FALSE)),"",VLOOKUP(B1050,貼り付け用!$S:$V,4,FALSE))</f>
        <v/>
      </c>
      <c r="F1050" s="87" t="e">
        <f>VLOOKUP(E1050,'組合情報管理簿（R10927現在）'!$A:$G,7,FALSE)</f>
        <v>#N/A</v>
      </c>
      <c r="G1050" s="103" t="str">
        <f>IF(ISERROR(VLOOKUP(F1050,'組合情報管理簿（R10927現在）'!$G:$I,3,FALSE)),"",VLOOKUP(F1050,'組合情報管理簿（R10927現在）'!$G:$I,3,FALSE))</f>
        <v/>
      </c>
      <c r="H1050" s="82" t="str">
        <f t="shared" si="52"/>
        <v/>
      </c>
      <c r="I1050" s="99" t="str">
        <f>IF(B1050=0,"",IF(ISERROR(VLOOKUP(E1050,#REF!,2,FALSE)),"非該当","該当"))</f>
        <v/>
      </c>
      <c r="J1050" s="99" t="str">
        <f t="shared" si="51"/>
        <v/>
      </c>
      <c r="K1050" s="57">
        <f>①登録用リスト!C1025</f>
        <v>0</v>
      </c>
      <c r="L1050" s="51" t="e">
        <f>①登録用リスト!D1025</f>
        <v>#N/A</v>
      </c>
    </row>
    <row r="1051" spans="1:12" ht="17.25" customHeight="1" x14ac:dyDescent="0.15">
      <c r="A1051" s="84">
        <v>1018</v>
      </c>
      <c r="B1051" s="87">
        <f>①登録用リスト!B1026</f>
        <v>0</v>
      </c>
      <c r="C1051" s="87" t="str">
        <f>IF(ISERROR(VLOOKUP(E1051,'組合情報管理簿（R10927現在）'!$A:$G,7,FALSE)),"",VLOOKUP(E1051,'組合情報管理簿（R10927現在）'!$A:$G,7,FALSE)&amp;"健康保険組合")</f>
        <v/>
      </c>
      <c r="D1051" s="82" t="str">
        <f t="shared" si="50"/>
        <v/>
      </c>
      <c r="E1051" s="103" t="str">
        <f>IF(ISERROR(VLOOKUP(B1051,貼り付け用!$S:$V,4,FALSE)),"",VLOOKUP(B1051,貼り付け用!$S:$V,4,FALSE))</f>
        <v/>
      </c>
      <c r="F1051" s="87" t="e">
        <f>VLOOKUP(E1051,'組合情報管理簿（R10927現在）'!$A:$G,7,FALSE)</f>
        <v>#N/A</v>
      </c>
      <c r="G1051" s="103" t="str">
        <f>IF(ISERROR(VLOOKUP(F1051,'組合情報管理簿（R10927現在）'!$G:$I,3,FALSE)),"",VLOOKUP(F1051,'組合情報管理簿（R10927現在）'!$G:$I,3,FALSE))</f>
        <v/>
      </c>
      <c r="H1051" s="82" t="str">
        <f t="shared" si="52"/>
        <v/>
      </c>
      <c r="I1051" s="99" t="str">
        <f>IF(B1051=0,"",IF(ISERROR(VLOOKUP(E1051,#REF!,2,FALSE)),"非該当","該当"))</f>
        <v/>
      </c>
      <c r="J1051" s="99" t="str">
        <f t="shared" si="51"/>
        <v/>
      </c>
      <c r="K1051" s="57">
        <f>①登録用リスト!C1026</f>
        <v>0</v>
      </c>
      <c r="L1051" s="51" t="e">
        <f>①登録用リスト!D1026</f>
        <v>#N/A</v>
      </c>
    </row>
    <row r="1052" spans="1:12" ht="17.25" customHeight="1" x14ac:dyDescent="0.15">
      <c r="A1052" s="84">
        <v>1019</v>
      </c>
      <c r="B1052" s="87">
        <f>①登録用リスト!B1027</f>
        <v>0</v>
      </c>
      <c r="C1052" s="87" t="str">
        <f>IF(ISERROR(VLOOKUP(E1052,'組合情報管理簿（R10927現在）'!$A:$G,7,FALSE)),"",VLOOKUP(E1052,'組合情報管理簿（R10927現在）'!$A:$G,7,FALSE)&amp;"健康保険組合")</f>
        <v/>
      </c>
      <c r="D1052" s="82" t="str">
        <f t="shared" si="50"/>
        <v/>
      </c>
      <c r="E1052" s="103" t="str">
        <f>IF(ISERROR(VLOOKUP(B1052,貼り付け用!$S:$V,4,FALSE)),"",VLOOKUP(B1052,貼り付け用!$S:$V,4,FALSE))</f>
        <v/>
      </c>
      <c r="F1052" s="87" t="e">
        <f>VLOOKUP(E1052,'組合情報管理簿（R10927現在）'!$A:$G,7,FALSE)</f>
        <v>#N/A</v>
      </c>
      <c r="G1052" s="103" t="str">
        <f>IF(ISERROR(VLOOKUP(F1052,'組合情報管理簿（R10927現在）'!$G:$I,3,FALSE)),"",VLOOKUP(F1052,'組合情報管理簿（R10927現在）'!$G:$I,3,FALSE))</f>
        <v/>
      </c>
      <c r="H1052" s="82" t="str">
        <f t="shared" si="52"/>
        <v/>
      </c>
      <c r="I1052" s="99" t="str">
        <f>IF(B1052=0,"",IF(ISERROR(VLOOKUP(E1052,#REF!,2,FALSE)),"非該当","該当"))</f>
        <v/>
      </c>
      <c r="J1052" s="99" t="str">
        <f t="shared" si="51"/>
        <v/>
      </c>
      <c r="K1052" s="57">
        <f>①登録用リスト!C1027</f>
        <v>0</v>
      </c>
      <c r="L1052" s="51" t="e">
        <f>①登録用リスト!D1027</f>
        <v>#N/A</v>
      </c>
    </row>
    <row r="1053" spans="1:12" ht="17.25" customHeight="1" x14ac:dyDescent="0.15">
      <c r="A1053" s="84">
        <v>1020</v>
      </c>
      <c r="B1053" s="87">
        <f>①登録用リスト!B1028</f>
        <v>0</v>
      </c>
      <c r="C1053" s="87" t="str">
        <f>IF(ISERROR(VLOOKUP(E1053,'組合情報管理簿（R10927現在）'!$A:$G,7,FALSE)),"",VLOOKUP(E1053,'組合情報管理簿（R10927現在）'!$A:$G,7,FALSE)&amp;"健康保険組合")</f>
        <v/>
      </c>
      <c r="D1053" s="82" t="str">
        <f t="shared" si="50"/>
        <v/>
      </c>
      <c r="E1053" s="103" t="str">
        <f>IF(ISERROR(VLOOKUP(B1053,貼り付け用!$S:$V,4,FALSE)),"",VLOOKUP(B1053,貼り付け用!$S:$V,4,FALSE))</f>
        <v/>
      </c>
      <c r="F1053" s="87" t="e">
        <f>VLOOKUP(E1053,'組合情報管理簿（R10927現在）'!$A:$G,7,FALSE)</f>
        <v>#N/A</v>
      </c>
      <c r="G1053" s="103" t="str">
        <f>IF(ISERROR(VLOOKUP(F1053,'組合情報管理簿（R10927現在）'!$G:$I,3,FALSE)),"",VLOOKUP(F1053,'組合情報管理簿（R10927現在）'!$G:$I,3,FALSE))</f>
        <v/>
      </c>
      <c r="H1053" s="82" t="str">
        <f t="shared" si="52"/>
        <v/>
      </c>
      <c r="I1053" s="99" t="str">
        <f>IF(B1053=0,"",IF(ISERROR(VLOOKUP(E1053,#REF!,2,FALSE)),"非該当","該当"))</f>
        <v/>
      </c>
      <c r="J1053" s="99" t="str">
        <f t="shared" si="51"/>
        <v/>
      </c>
      <c r="K1053" s="57">
        <f>①登録用リスト!C1028</f>
        <v>0</v>
      </c>
      <c r="L1053" s="51" t="e">
        <f>①登録用リスト!D1028</f>
        <v>#N/A</v>
      </c>
    </row>
    <row r="1054" spans="1:12" ht="17.25" customHeight="1" x14ac:dyDescent="0.15">
      <c r="A1054" s="84">
        <v>1021</v>
      </c>
      <c r="B1054" s="87">
        <f>①登録用リスト!B1029</f>
        <v>0</v>
      </c>
      <c r="C1054" s="87" t="str">
        <f>IF(ISERROR(VLOOKUP(E1054,'組合情報管理簿（R10927現在）'!$A:$G,7,FALSE)),"",VLOOKUP(E1054,'組合情報管理簿（R10927現在）'!$A:$G,7,FALSE)&amp;"健康保険組合")</f>
        <v/>
      </c>
      <c r="D1054" s="82" t="str">
        <f t="shared" si="50"/>
        <v/>
      </c>
      <c r="E1054" s="103" t="str">
        <f>IF(ISERROR(VLOOKUP(B1054,貼り付け用!$S:$V,4,FALSE)),"",VLOOKUP(B1054,貼り付け用!$S:$V,4,FALSE))</f>
        <v/>
      </c>
      <c r="F1054" s="87" t="e">
        <f>VLOOKUP(E1054,'組合情報管理簿（R10927現在）'!$A:$G,7,FALSE)</f>
        <v>#N/A</v>
      </c>
      <c r="G1054" s="103" t="str">
        <f>IF(ISERROR(VLOOKUP(F1054,'組合情報管理簿（R10927現在）'!$G:$I,3,FALSE)),"",VLOOKUP(F1054,'組合情報管理簿（R10927現在）'!$G:$I,3,FALSE))</f>
        <v/>
      </c>
      <c r="H1054" s="82" t="str">
        <f t="shared" si="52"/>
        <v/>
      </c>
      <c r="I1054" s="99" t="str">
        <f>IF(B1054=0,"",IF(ISERROR(VLOOKUP(E1054,#REF!,2,FALSE)),"非該当","該当"))</f>
        <v/>
      </c>
      <c r="J1054" s="99" t="str">
        <f t="shared" si="51"/>
        <v/>
      </c>
      <c r="K1054" s="57">
        <f>①登録用リスト!C1029</f>
        <v>0</v>
      </c>
      <c r="L1054" s="51" t="e">
        <f>①登録用リスト!D1029</f>
        <v>#N/A</v>
      </c>
    </row>
    <row r="1055" spans="1:12" ht="17.25" customHeight="1" x14ac:dyDescent="0.15">
      <c r="A1055" s="84">
        <v>1022</v>
      </c>
      <c r="B1055" s="87">
        <f>①登録用リスト!B1030</f>
        <v>0</v>
      </c>
      <c r="C1055" s="87" t="str">
        <f>IF(ISERROR(VLOOKUP(E1055,'組合情報管理簿（R10927現在）'!$A:$G,7,FALSE)),"",VLOOKUP(E1055,'組合情報管理簿（R10927現在）'!$A:$G,7,FALSE)&amp;"健康保険組合")</f>
        <v/>
      </c>
      <c r="D1055" s="82" t="str">
        <f t="shared" si="50"/>
        <v/>
      </c>
      <c r="E1055" s="103" t="str">
        <f>IF(ISERROR(VLOOKUP(B1055,貼り付け用!$S:$V,4,FALSE)),"",VLOOKUP(B1055,貼り付け用!$S:$V,4,FALSE))</f>
        <v/>
      </c>
      <c r="F1055" s="87" t="e">
        <f>VLOOKUP(E1055,'組合情報管理簿（R10927現在）'!$A:$G,7,FALSE)</f>
        <v>#N/A</v>
      </c>
      <c r="G1055" s="103" t="str">
        <f>IF(ISERROR(VLOOKUP(F1055,'組合情報管理簿（R10927現在）'!$G:$I,3,FALSE)),"",VLOOKUP(F1055,'組合情報管理簿（R10927現在）'!$G:$I,3,FALSE))</f>
        <v/>
      </c>
      <c r="H1055" s="82" t="str">
        <f t="shared" si="52"/>
        <v/>
      </c>
      <c r="I1055" s="99" t="str">
        <f>IF(B1055=0,"",IF(ISERROR(VLOOKUP(E1055,#REF!,2,FALSE)),"非該当","該当"))</f>
        <v/>
      </c>
      <c r="J1055" s="99" t="str">
        <f t="shared" si="51"/>
        <v/>
      </c>
      <c r="K1055" s="57">
        <f>①登録用リスト!C1030</f>
        <v>0</v>
      </c>
      <c r="L1055" s="51" t="e">
        <f>①登録用リスト!D1030</f>
        <v>#N/A</v>
      </c>
    </row>
    <row r="1056" spans="1:12" ht="17.25" customHeight="1" x14ac:dyDescent="0.15">
      <c r="A1056" s="84">
        <v>1023</v>
      </c>
      <c r="B1056" s="87">
        <f>①登録用リスト!B1031</f>
        <v>0</v>
      </c>
      <c r="C1056" s="87" t="str">
        <f>IF(ISERROR(VLOOKUP(E1056,'組合情報管理簿（R10927現在）'!$A:$G,7,FALSE)),"",VLOOKUP(E1056,'組合情報管理簿（R10927現在）'!$A:$G,7,FALSE)&amp;"健康保険組合")</f>
        <v/>
      </c>
      <c r="D1056" s="82" t="str">
        <f t="shared" si="50"/>
        <v/>
      </c>
      <c r="E1056" s="103" t="str">
        <f>IF(ISERROR(VLOOKUP(B1056,貼り付け用!$S:$V,4,FALSE)),"",VLOOKUP(B1056,貼り付け用!$S:$V,4,FALSE))</f>
        <v/>
      </c>
      <c r="F1056" s="87" t="e">
        <f>VLOOKUP(E1056,'組合情報管理簿（R10927現在）'!$A:$G,7,FALSE)</f>
        <v>#N/A</v>
      </c>
      <c r="G1056" s="103" t="str">
        <f>IF(ISERROR(VLOOKUP(F1056,'組合情報管理簿（R10927現在）'!$G:$I,3,FALSE)),"",VLOOKUP(F1056,'組合情報管理簿（R10927現在）'!$G:$I,3,FALSE))</f>
        <v/>
      </c>
      <c r="H1056" s="82" t="str">
        <f t="shared" si="52"/>
        <v/>
      </c>
      <c r="I1056" s="99" t="str">
        <f>IF(B1056=0,"",IF(ISERROR(VLOOKUP(E1056,#REF!,2,FALSE)),"非該当","該当"))</f>
        <v/>
      </c>
      <c r="J1056" s="99" t="str">
        <f t="shared" si="51"/>
        <v/>
      </c>
      <c r="K1056" s="57">
        <f>①登録用リスト!C1031</f>
        <v>0</v>
      </c>
      <c r="L1056" s="51" t="e">
        <f>①登録用リスト!D1031</f>
        <v>#N/A</v>
      </c>
    </row>
    <row r="1057" spans="1:12" ht="17.25" customHeight="1" x14ac:dyDescent="0.15">
      <c r="A1057" s="84">
        <v>1024</v>
      </c>
      <c r="B1057" s="87">
        <f>①登録用リスト!B1032</f>
        <v>0</v>
      </c>
      <c r="C1057" s="87" t="str">
        <f>IF(ISERROR(VLOOKUP(E1057,'組合情報管理簿（R10927現在）'!$A:$G,7,FALSE)),"",VLOOKUP(E1057,'組合情報管理簿（R10927現在）'!$A:$G,7,FALSE)&amp;"健康保険組合")</f>
        <v/>
      </c>
      <c r="D1057" s="82" t="str">
        <f t="shared" si="50"/>
        <v/>
      </c>
      <c r="E1057" s="103" t="str">
        <f>IF(ISERROR(VLOOKUP(B1057,貼り付け用!$S:$V,4,FALSE)),"",VLOOKUP(B1057,貼り付け用!$S:$V,4,FALSE))</f>
        <v/>
      </c>
      <c r="F1057" s="87" t="e">
        <f>VLOOKUP(E1057,'組合情報管理簿（R10927現在）'!$A:$G,7,FALSE)</f>
        <v>#N/A</v>
      </c>
      <c r="G1057" s="103" t="str">
        <f>IF(ISERROR(VLOOKUP(F1057,'組合情報管理簿（R10927現在）'!$G:$I,3,FALSE)),"",VLOOKUP(F1057,'組合情報管理簿（R10927現在）'!$G:$I,3,FALSE))</f>
        <v/>
      </c>
      <c r="H1057" s="82" t="str">
        <f t="shared" si="52"/>
        <v/>
      </c>
      <c r="I1057" s="99" t="str">
        <f>IF(B1057=0,"",IF(ISERROR(VLOOKUP(E1057,#REF!,2,FALSE)),"非該当","該当"))</f>
        <v/>
      </c>
      <c r="J1057" s="99" t="str">
        <f t="shared" si="51"/>
        <v/>
      </c>
      <c r="K1057" s="57">
        <f>①登録用リスト!C1032</f>
        <v>0</v>
      </c>
      <c r="L1057" s="51" t="e">
        <f>①登録用リスト!D1032</f>
        <v>#N/A</v>
      </c>
    </row>
    <row r="1058" spans="1:12" ht="17.25" customHeight="1" x14ac:dyDescent="0.15">
      <c r="A1058" s="84">
        <v>1025</v>
      </c>
      <c r="B1058" s="87">
        <f>①登録用リスト!B1033</f>
        <v>0</v>
      </c>
      <c r="C1058" s="87" t="str">
        <f>IF(ISERROR(VLOOKUP(E1058,'組合情報管理簿（R10927現在）'!$A:$G,7,FALSE)),"",VLOOKUP(E1058,'組合情報管理簿（R10927現在）'!$A:$G,7,FALSE)&amp;"健康保険組合")</f>
        <v/>
      </c>
      <c r="D1058" s="82" t="str">
        <f t="shared" ref="D1058:D1121" si="53">IF(B1058=0,"",IF(B1058=C1058,TRUE,FALSE))</f>
        <v/>
      </c>
      <c r="E1058" s="103" t="str">
        <f>IF(ISERROR(VLOOKUP(B1058,貼り付け用!$S:$V,4,FALSE)),"",VLOOKUP(B1058,貼り付け用!$S:$V,4,FALSE))</f>
        <v/>
      </c>
      <c r="F1058" s="87" t="e">
        <f>VLOOKUP(E1058,'組合情報管理簿（R10927現在）'!$A:$G,7,FALSE)</f>
        <v>#N/A</v>
      </c>
      <c r="G1058" s="103" t="str">
        <f>IF(ISERROR(VLOOKUP(F1058,'組合情報管理簿（R10927現在）'!$G:$I,3,FALSE)),"",VLOOKUP(F1058,'組合情報管理簿（R10927現在）'!$G:$I,3,FALSE))</f>
        <v/>
      </c>
      <c r="H1058" s="82" t="str">
        <f t="shared" si="52"/>
        <v/>
      </c>
      <c r="I1058" s="99" t="str">
        <f>IF(B1058=0,"",IF(ISERROR(VLOOKUP(E1058,#REF!,2,FALSE)),"非該当","該当"))</f>
        <v/>
      </c>
      <c r="J1058" s="99" t="str">
        <f t="shared" ref="J1058:J1121" si="54">IF(B1058=0,"",COUNTIF($B$9:$B$1681,B1058))</f>
        <v/>
      </c>
      <c r="K1058" s="57">
        <f>①登録用リスト!C1033</f>
        <v>0</v>
      </c>
      <c r="L1058" s="51" t="e">
        <f>①登録用リスト!D1033</f>
        <v>#N/A</v>
      </c>
    </row>
    <row r="1059" spans="1:12" ht="17.25" customHeight="1" x14ac:dyDescent="0.15">
      <c r="A1059" s="84">
        <v>1026</v>
      </c>
      <c r="B1059" s="87">
        <f>①登録用リスト!B1034</f>
        <v>0</v>
      </c>
      <c r="C1059" s="87" t="str">
        <f>IF(ISERROR(VLOOKUP(E1059,'組合情報管理簿（R10927現在）'!$A:$G,7,FALSE)),"",VLOOKUP(E1059,'組合情報管理簿（R10927現在）'!$A:$G,7,FALSE)&amp;"健康保険組合")</f>
        <v/>
      </c>
      <c r="D1059" s="82" t="str">
        <f t="shared" si="53"/>
        <v/>
      </c>
      <c r="E1059" s="103" t="str">
        <f>IF(ISERROR(VLOOKUP(B1059,貼り付け用!$S:$V,4,FALSE)),"",VLOOKUP(B1059,貼り付け用!$S:$V,4,FALSE))</f>
        <v/>
      </c>
      <c r="F1059" s="87" t="e">
        <f>VLOOKUP(E1059,'組合情報管理簿（R10927現在）'!$A:$G,7,FALSE)</f>
        <v>#N/A</v>
      </c>
      <c r="G1059" s="103" t="str">
        <f>IF(ISERROR(VLOOKUP(F1059,'組合情報管理簿（R10927現在）'!$G:$I,3,FALSE)),"",VLOOKUP(F1059,'組合情報管理簿（R10927現在）'!$G:$I,3,FALSE))</f>
        <v/>
      </c>
      <c r="H1059" s="82" t="str">
        <f t="shared" ref="H1059:H1122" si="55">IF(E1059="","",IF(E1059=G1059,TRUE,FALSE))</f>
        <v/>
      </c>
      <c r="I1059" s="99" t="str">
        <f>IF(B1059=0,"",IF(ISERROR(VLOOKUP(E1059,#REF!,2,FALSE)),"非該当","該当"))</f>
        <v/>
      </c>
      <c r="J1059" s="99" t="str">
        <f t="shared" si="54"/>
        <v/>
      </c>
      <c r="K1059" s="57">
        <f>①登録用リスト!C1034</f>
        <v>0</v>
      </c>
      <c r="L1059" s="51" t="e">
        <f>①登録用リスト!D1034</f>
        <v>#N/A</v>
      </c>
    </row>
    <row r="1060" spans="1:12" ht="17.25" customHeight="1" x14ac:dyDescent="0.15">
      <c r="A1060" s="84">
        <v>1027</v>
      </c>
      <c r="B1060" s="87">
        <f>①登録用リスト!B1035</f>
        <v>0</v>
      </c>
      <c r="C1060" s="87" t="str">
        <f>IF(ISERROR(VLOOKUP(E1060,'組合情報管理簿（R10927現在）'!$A:$G,7,FALSE)),"",VLOOKUP(E1060,'組合情報管理簿（R10927現在）'!$A:$G,7,FALSE)&amp;"健康保険組合")</f>
        <v/>
      </c>
      <c r="D1060" s="82" t="str">
        <f t="shared" si="53"/>
        <v/>
      </c>
      <c r="E1060" s="103" t="str">
        <f>IF(ISERROR(VLOOKUP(B1060,貼り付け用!$S:$V,4,FALSE)),"",VLOOKUP(B1060,貼り付け用!$S:$V,4,FALSE))</f>
        <v/>
      </c>
      <c r="F1060" s="87" t="e">
        <f>VLOOKUP(E1060,'組合情報管理簿（R10927現在）'!$A:$G,7,FALSE)</f>
        <v>#N/A</v>
      </c>
      <c r="G1060" s="103" t="str">
        <f>IF(ISERROR(VLOOKUP(F1060,'組合情報管理簿（R10927現在）'!$G:$I,3,FALSE)),"",VLOOKUP(F1060,'組合情報管理簿（R10927現在）'!$G:$I,3,FALSE))</f>
        <v/>
      </c>
      <c r="H1060" s="82" t="str">
        <f t="shared" si="55"/>
        <v/>
      </c>
      <c r="I1060" s="99" t="str">
        <f>IF(B1060=0,"",IF(ISERROR(VLOOKUP(E1060,#REF!,2,FALSE)),"非該当","該当"))</f>
        <v/>
      </c>
      <c r="J1060" s="99" t="str">
        <f t="shared" si="54"/>
        <v/>
      </c>
      <c r="K1060" s="57">
        <f>①登録用リスト!C1035</f>
        <v>0</v>
      </c>
      <c r="L1060" s="51" t="e">
        <f>①登録用リスト!D1035</f>
        <v>#N/A</v>
      </c>
    </row>
    <row r="1061" spans="1:12" ht="17.25" customHeight="1" x14ac:dyDescent="0.15">
      <c r="A1061" s="84">
        <v>1028</v>
      </c>
      <c r="B1061" s="87">
        <f>①登録用リスト!B1036</f>
        <v>0</v>
      </c>
      <c r="C1061" s="87" t="str">
        <f>IF(ISERROR(VLOOKUP(E1061,'組合情報管理簿（R10927現在）'!$A:$G,7,FALSE)),"",VLOOKUP(E1061,'組合情報管理簿（R10927現在）'!$A:$G,7,FALSE)&amp;"健康保険組合")</f>
        <v/>
      </c>
      <c r="D1061" s="82" t="str">
        <f t="shared" si="53"/>
        <v/>
      </c>
      <c r="E1061" s="103" t="str">
        <f>IF(ISERROR(VLOOKUP(B1061,貼り付け用!$S:$V,4,FALSE)),"",VLOOKUP(B1061,貼り付け用!$S:$V,4,FALSE))</f>
        <v/>
      </c>
      <c r="F1061" s="87" t="e">
        <f>VLOOKUP(E1061,'組合情報管理簿（R10927現在）'!$A:$G,7,FALSE)</f>
        <v>#N/A</v>
      </c>
      <c r="G1061" s="103" t="str">
        <f>IF(ISERROR(VLOOKUP(F1061,'組合情報管理簿（R10927現在）'!$G:$I,3,FALSE)),"",VLOOKUP(F1061,'組合情報管理簿（R10927現在）'!$G:$I,3,FALSE))</f>
        <v/>
      </c>
      <c r="H1061" s="82" t="str">
        <f t="shared" si="55"/>
        <v/>
      </c>
      <c r="I1061" s="99" t="str">
        <f>IF(B1061=0,"",IF(ISERROR(VLOOKUP(E1061,#REF!,2,FALSE)),"非該当","該当"))</f>
        <v/>
      </c>
      <c r="J1061" s="99" t="str">
        <f t="shared" si="54"/>
        <v/>
      </c>
      <c r="K1061" s="57">
        <f>①登録用リスト!C1036</f>
        <v>0</v>
      </c>
      <c r="L1061" s="51" t="e">
        <f>①登録用リスト!D1036</f>
        <v>#N/A</v>
      </c>
    </row>
    <row r="1062" spans="1:12" ht="17.25" customHeight="1" x14ac:dyDescent="0.15">
      <c r="A1062" s="84">
        <v>1029</v>
      </c>
      <c r="B1062" s="87">
        <f>①登録用リスト!B1037</f>
        <v>0</v>
      </c>
      <c r="C1062" s="87" t="str">
        <f>IF(ISERROR(VLOOKUP(E1062,'組合情報管理簿（R10927現在）'!$A:$G,7,FALSE)),"",VLOOKUP(E1062,'組合情報管理簿（R10927現在）'!$A:$G,7,FALSE)&amp;"健康保険組合")</f>
        <v/>
      </c>
      <c r="D1062" s="82" t="str">
        <f t="shared" si="53"/>
        <v/>
      </c>
      <c r="E1062" s="103" t="str">
        <f>IF(ISERROR(VLOOKUP(B1062,貼り付け用!$S:$V,4,FALSE)),"",VLOOKUP(B1062,貼り付け用!$S:$V,4,FALSE))</f>
        <v/>
      </c>
      <c r="F1062" s="87" t="e">
        <f>VLOOKUP(E1062,'組合情報管理簿（R10927現在）'!$A:$G,7,FALSE)</f>
        <v>#N/A</v>
      </c>
      <c r="G1062" s="103" t="str">
        <f>IF(ISERROR(VLOOKUP(F1062,'組合情報管理簿（R10927現在）'!$G:$I,3,FALSE)),"",VLOOKUP(F1062,'組合情報管理簿（R10927現在）'!$G:$I,3,FALSE))</f>
        <v/>
      </c>
      <c r="H1062" s="82" t="str">
        <f t="shared" si="55"/>
        <v/>
      </c>
      <c r="I1062" s="99" t="str">
        <f>IF(B1062=0,"",IF(ISERROR(VLOOKUP(E1062,#REF!,2,FALSE)),"非該当","該当"))</f>
        <v/>
      </c>
      <c r="J1062" s="99" t="str">
        <f t="shared" si="54"/>
        <v/>
      </c>
      <c r="K1062" s="57">
        <f>①登録用リスト!C1037</f>
        <v>0</v>
      </c>
      <c r="L1062" s="51" t="e">
        <f>①登録用リスト!D1037</f>
        <v>#N/A</v>
      </c>
    </row>
    <row r="1063" spans="1:12" ht="17.25" customHeight="1" x14ac:dyDescent="0.15">
      <c r="A1063" s="84">
        <v>1030</v>
      </c>
      <c r="B1063" s="87">
        <f>①登録用リスト!B1038</f>
        <v>0</v>
      </c>
      <c r="C1063" s="87" t="str">
        <f>IF(ISERROR(VLOOKUP(E1063,'組合情報管理簿（R10927現在）'!$A:$G,7,FALSE)),"",VLOOKUP(E1063,'組合情報管理簿（R10927現在）'!$A:$G,7,FALSE)&amp;"健康保険組合")</f>
        <v/>
      </c>
      <c r="D1063" s="82" t="str">
        <f t="shared" si="53"/>
        <v/>
      </c>
      <c r="E1063" s="103" t="str">
        <f>IF(ISERROR(VLOOKUP(B1063,貼り付け用!$S:$V,4,FALSE)),"",VLOOKUP(B1063,貼り付け用!$S:$V,4,FALSE))</f>
        <v/>
      </c>
      <c r="F1063" s="87" t="e">
        <f>VLOOKUP(E1063,'組合情報管理簿（R10927現在）'!$A:$G,7,FALSE)</f>
        <v>#N/A</v>
      </c>
      <c r="G1063" s="103" t="str">
        <f>IF(ISERROR(VLOOKUP(F1063,'組合情報管理簿（R10927現在）'!$G:$I,3,FALSE)),"",VLOOKUP(F1063,'組合情報管理簿（R10927現在）'!$G:$I,3,FALSE))</f>
        <v/>
      </c>
      <c r="H1063" s="82" t="str">
        <f t="shared" si="55"/>
        <v/>
      </c>
      <c r="I1063" s="99" t="str">
        <f>IF(B1063=0,"",IF(ISERROR(VLOOKUP(E1063,#REF!,2,FALSE)),"非該当","該当"))</f>
        <v/>
      </c>
      <c r="J1063" s="99" t="str">
        <f t="shared" si="54"/>
        <v/>
      </c>
      <c r="K1063" s="57">
        <f>①登録用リスト!C1038</f>
        <v>0</v>
      </c>
      <c r="L1063" s="51" t="e">
        <f>①登録用リスト!D1038</f>
        <v>#N/A</v>
      </c>
    </row>
    <row r="1064" spans="1:12" ht="17.25" customHeight="1" x14ac:dyDescent="0.15">
      <c r="A1064" s="84">
        <v>1031</v>
      </c>
      <c r="B1064" s="87">
        <f>①登録用リスト!B1039</f>
        <v>0</v>
      </c>
      <c r="C1064" s="87" t="str">
        <f>IF(ISERROR(VLOOKUP(E1064,'組合情報管理簿（R10927現在）'!$A:$G,7,FALSE)),"",VLOOKUP(E1064,'組合情報管理簿（R10927現在）'!$A:$G,7,FALSE)&amp;"健康保険組合")</f>
        <v/>
      </c>
      <c r="D1064" s="82" t="str">
        <f t="shared" si="53"/>
        <v/>
      </c>
      <c r="E1064" s="103" t="str">
        <f>IF(ISERROR(VLOOKUP(B1064,貼り付け用!$S:$V,4,FALSE)),"",VLOOKUP(B1064,貼り付け用!$S:$V,4,FALSE))</f>
        <v/>
      </c>
      <c r="F1064" s="87" t="e">
        <f>VLOOKUP(E1064,'組合情報管理簿（R10927現在）'!$A:$G,7,FALSE)</f>
        <v>#N/A</v>
      </c>
      <c r="G1064" s="103" t="str">
        <f>IF(ISERROR(VLOOKUP(F1064,'組合情報管理簿（R10927現在）'!$G:$I,3,FALSE)),"",VLOOKUP(F1064,'組合情報管理簿（R10927現在）'!$G:$I,3,FALSE))</f>
        <v/>
      </c>
      <c r="H1064" s="82" t="str">
        <f t="shared" si="55"/>
        <v/>
      </c>
      <c r="I1064" s="99" t="str">
        <f>IF(B1064=0,"",IF(ISERROR(VLOOKUP(E1064,#REF!,2,FALSE)),"非該当","該当"))</f>
        <v/>
      </c>
      <c r="J1064" s="99" t="str">
        <f t="shared" si="54"/>
        <v/>
      </c>
      <c r="K1064" s="57">
        <f>①登録用リスト!C1039</f>
        <v>0</v>
      </c>
      <c r="L1064" s="51" t="e">
        <f>①登録用リスト!D1039</f>
        <v>#N/A</v>
      </c>
    </row>
    <row r="1065" spans="1:12" ht="17.25" customHeight="1" x14ac:dyDescent="0.15">
      <c r="A1065" s="84">
        <v>1032</v>
      </c>
      <c r="B1065" s="87">
        <f>①登録用リスト!B1040</f>
        <v>0</v>
      </c>
      <c r="C1065" s="87" t="str">
        <f>IF(ISERROR(VLOOKUP(E1065,'組合情報管理簿（R10927現在）'!$A:$G,7,FALSE)),"",VLOOKUP(E1065,'組合情報管理簿（R10927現在）'!$A:$G,7,FALSE)&amp;"健康保険組合")</f>
        <v/>
      </c>
      <c r="D1065" s="82" t="str">
        <f t="shared" si="53"/>
        <v/>
      </c>
      <c r="E1065" s="103" t="str">
        <f>IF(ISERROR(VLOOKUP(B1065,貼り付け用!$S:$V,4,FALSE)),"",VLOOKUP(B1065,貼り付け用!$S:$V,4,FALSE))</f>
        <v/>
      </c>
      <c r="F1065" s="87" t="e">
        <f>VLOOKUP(E1065,'組合情報管理簿（R10927現在）'!$A:$G,7,FALSE)</f>
        <v>#N/A</v>
      </c>
      <c r="G1065" s="103" t="str">
        <f>IF(ISERROR(VLOOKUP(F1065,'組合情報管理簿（R10927現在）'!$G:$I,3,FALSE)),"",VLOOKUP(F1065,'組合情報管理簿（R10927現在）'!$G:$I,3,FALSE))</f>
        <v/>
      </c>
      <c r="H1065" s="82" t="str">
        <f t="shared" si="55"/>
        <v/>
      </c>
      <c r="I1065" s="99" t="str">
        <f>IF(B1065=0,"",IF(ISERROR(VLOOKUP(E1065,#REF!,2,FALSE)),"非該当","該当"))</f>
        <v/>
      </c>
      <c r="J1065" s="99" t="str">
        <f t="shared" si="54"/>
        <v/>
      </c>
      <c r="K1065" s="57">
        <f>①登録用リスト!C1040</f>
        <v>0</v>
      </c>
      <c r="L1065" s="51" t="e">
        <f>①登録用リスト!D1040</f>
        <v>#N/A</v>
      </c>
    </row>
    <row r="1066" spans="1:12" ht="17.25" customHeight="1" x14ac:dyDescent="0.15">
      <c r="A1066" s="84">
        <v>1033</v>
      </c>
      <c r="B1066" s="87">
        <f>①登録用リスト!B1041</f>
        <v>0</v>
      </c>
      <c r="C1066" s="87" t="str">
        <f>IF(ISERROR(VLOOKUP(E1066,'組合情報管理簿（R10927現在）'!$A:$G,7,FALSE)),"",VLOOKUP(E1066,'組合情報管理簿（R10927現在）'!$A:$G,7,FALSE)&amp;"健康保険組合")</f>
        <v/>
      </c>
      <c r="D1066" s="82" t="str">
        <f t="shared" si="53"/>
        <v/>
      </c>
      <c r="E1066" s="103" t="str">
        <f>IF(ISERROR(VLOOKUP(B1066,貼り付け用!$S:$V,4,FALSE)),"",VLOOKUP(B1066,貼り付け用!$S:$V,4,FALSE))</f>
        <v/>
      </c>
      <c r="F1066" s="87" t="e">
        <f>VLOOKUP(E1066,'組合情報管理簿（R10927現在）'!$A:$G,7,FALSE)</f>
        <v>#N/A</v>
      </c>
      <c r="G1066" s="103" t="str">
        <f>IF(ISERROR(VLOOKUP(F1066,'組合情報管理簿（R10927現在）'!$G:$I,3,FALSE)),"",VLOOKUP(F1066,'組合情報管理簿（R10927現在）'!$G:$I,3,FALSE))</f>
        <v/>
      </c>
      <c r="H1066" s="82" t="str">
        <f t="shared" si="55"/>
        <v/>
      </c>
      <c r="I1066" s="99" t="str">
        <f>IF(B1066=0,"",IF(ISERROR(VLOOKUP(E1066,#REF!,2,FALSE)),"非該当","該当"))</f>
        <v/>
      </c>
      <c r="J1066" s="99" t="str">
        <f t="shared" si="54"/>
        <v/>
      </c>
      <c r="K1066" s="57">
        <f>①登録用リスト!C1041</f>
        <v>0</v>
      </c>
      <c r="L1066" s="51" t="e">
        <f>①登録用リスト!D1041</f>
        <v>#N/A</v>
      </c>
    </row>
    <row r="1067" spans="1:12" ht="17.25" customHeight="1" x14ac:dyDescent="0.15">
      <c r="A1067" s="84">
        <v>1034</v>
      </c>
      <c r="B1067" s="87">
        <f>①登録用リスト!B1042</f>
        <v>0</v>
      </c>
      <c r="C1067" s="87" t="str">
        <f>IF(ISERROR(VLOOKUP(E1067,'組合情報管理簿（R10927現在）'!$A:$G,7,FALSE)),"",VLOOKUP(E1067,'組合情報管理簿（R10927現在）'!$A:$G,7,FALSE)&amp;"健康保険組合")</f>
        <v/>
      </c>
      <c r="D1067" s="82" t="str">
        <f t="shared" si="53"/>
        <v/>
      </c>
      <c r="E1067" s="103" t="str">
        <f>IF(ISERROR(VLOOKUP(B1067,貼り付け用!$S:$V,4,FALSE)),"",VLOOKUP(B1067,貼り付け用!$S:$V,4,FALSE))</f>
        <v/>
      </c>
      <c r="F1067" s="87" t="e">
        <f>VLOOKUP(E1067,'組合情報管理簿（R10927現在）'!$A:$G,7,FALSE)</f>
        <v>#N/A</v>
      </c>
      <c r="G1067" s="103" t="str">
        <f>IF(ISERROR(VLOOKUP(F1067,'組合情報管理簿（R10927現在）'!$G:$I,3,FALSE)),"",VLOOKUP(F1067,'組合情報管理簿（R10927現在）'!$G:$I,3,FALSE))</f>
        <v/>
      </c>
      <c r="H1067" s="82" t="str">
        <f t="shared" si="55"/>
        <v/>
      </c>
      <c r="I1067" s="99" t="str">
        <f>IF(B1067=0,"",IF(ISERROR(VLOOKUP(E1067,#REF!,2,FALSE)),"非該当","該当"))</f>
        <v/>
      </c>
      <c r="J1067" s="99" t="str">
        <f t="shared" si="54"/>
        <v/>
      </c>
      <c r="K1067" s="57">
        <f>①登録用リスト!C1042</f>
        <v>0</v>
      </c>
      <c r="L1067" s="51" t="e">
        <f>①登録用リスト!D1042</f>
        <v>#N/A</v>
      </c>
    </row>
    <row r="1068" spans="1:12" ht="17.25" customHeight="1" x14ac:dyDescent="0.15">
      <c r="A1068" s="84">
        <v>1035</v>
      </c>
      <c r="B1068" s="87">
        <f>①登録用リスト!B1043</f>
        <v>0</v>
      </c>
      <c r="C1068" s="87" t="str">
        <f>IF(ISERROR(VLOOKUP(E1068,'組合情報管理簿（R10927現在）'!$A:$G,7,FALSE)),"",VLOOKUP(E1068,'組合情報管理簿（R10927現在）'!$A:$G,7,FALSE)&amp;"健康保険組合")</f>
        <v/>
      </c>
      <c r="D1068" s="82" t="str">
        <f t="shared" si="53"/>
        <v/>
      </c>
      <c r="E1068" s="103" t="str">
        <f>IF(ISERROR(VLOOKUP(B1068,貼り付け用!$S:$V,4,FALSE)),"",VLOOKUP(B1068,貼り付け用!$S:$V,4,FALSE))</f>
        <v/>
      </c>
      <c r="F1068" s="87" t="e">
        <f>VLOOKUP(E1068,'組合情報管理簿（R10927現在）'!$A:$G,7,FALSE)</f>
        <v>#N/A</v>
      </c>
      <c r="G1068" s="103" t="str">
        <f>IF(ISERROR(VLOOKUP(F1068,'組合情報管理簿（R10927現在）'!$G:$I,3,FALSE)),"",VLOOKUP(F1068,'組合情報管理簿（R10927現在）'!$G:$I,3,FALSE))</f>
        <v/>
      </c>
      <c r="H1068" s="82" t="str">
        <f t="shared" si="55"/>
        <v/>
      </c>
      <c r="I1068" s="99" t="str">
        <f>IF(B1068=0,"",IF(ISERROR(VLOOKUP(E1068,#REF!,2,FALSE)),"非該当","該当"))</f>
        <v/>
      </c>
      <c r="J1068" s="99" t="str">
        <f t="shared" si="54"/>
        <v/>
      </c>
      <c r="K1068" s="57">
        <f>①登録用リスト!C1043</f>
        <v>0</v>
      </c>
      <c r="L1068" s="51" t="e">
        <f>①登録用リスト!D1043</f>
        <v>#N/A</v>
      </c>
    </row>
    <row r="1069" spans="1:12" ht="17.25" customHeight="1" x14ac:dyDescent="0.15">
      <c r="A1069" s="84">
        <v>1036</v>
      </c>
      <c r="B1069" s="87">
        <f>①登録用リスト!B1044</f>
        <v>0</v>
      </c>
      <c r="C1069" s="87" t="str">
        <f>IF(ISERROR(VLOOKUP(E1069,'組合情報管理簿（R10927現在）'!$A:$G,7,FALSE)),"",VLOOKUP(E1069,'組合情報管理簿（R10927現在）'!$A:$G,7,FALSE)&amp;"健康保険組合")</f>
        <v/>
      </c>
      <c r="D1069" s="82" t="str">
        <f t="shared" si="53"/>
        <v/>
      </c>
      <c r="E1069" s="103" t="str">
        <f>IF(ISERROR(VLOOKUP(B1069,貼り付け用!$S:$V,4,FALSE)),"",VLOOKUP(B1069,貼り付け用!$S:$V,4,FALSE))</f>
        <v/>
      </c>
      <c r="F1069" s="87" t="e">
        <f>VLOOKUP(E1069,'組合情報管理簿（R10927現在）'!$A:$G,7,FALSE)</f>
        <v>#N/A</v>
      </c>
      <c r="G1069" s="103" t="str">
        <f>IF(ISERROR(VLOOKUP(F1069,'組合情報管理簿（R10927現在）'!$G:$I,3,FALSE)),"",VLOOKUP(F1069,'組合情報管理簿（R10927現在）'!$G:$I,3,FALSE))</f>
        <v/>
      </c>
      <c r="H1069" s="82" t="str">
        <f t="shared" si="55"/>
        <v/>
      </c>
      <c r="I1069" s="99" t="str">
        <f>IF(B1069=0,"",IF(ISERROR(VLOOKUP(E1069,#REF!,2,FALSE)),"非該当","該当"))</f>
        <v/>
      </c>
      <c r="J1069" s="99" t="str">
        <f t="shared" si="54"/>
        <v/>
      </c>
      <c r="K1069" s="57">
        <f>①登録用リスト!C1044</f>
        <v>0</v>
      </c>
      <c r="L1069" s="51" t="e">
        <f>①登録用リスト!D1044</f>
        <v>#N/A</v>
      </c>
    </row>
    <row r="1070" spans="1:12" ht="17.25" customHeight="1" x14ac:dyDescent="0.15">
      <c r="A1070" s="84">
        <v>1037</v>
      </c>
      <c r="B1070" s="87">
        <f>①登録用リスト!B1045</f>
        <v>0</v>
      </c>
      <c r="C1070" s="87" t="str">
        <f>IF(ISERROR(VLOOKUP(E1070,'組合情報管理簿（R10927現在）'!$A:$G,7,FALSE)),"",VLOOKUP(E1070,'組合情報管理簿（R10927現在）'!$A:$G,7,FALSE)&amp;"健康保険組合")</f>
        <v/>
      </c>
      <c r="D1070" s="82" t="str">
        <f t="shared" si="53"/>
        <v/>
      </c>
      <c r="E1070" s="103" t="str">
        <f>IF(ISERROR(VLOOKUP(B1070,貼り付け用!$S:$V,4,FALSE)),"",VLOOKUP(B1070,貼り付け用!$S:$V,4,FALSE))</f>
        <v/>
      </c>
      <c r="F1070" s="87" t="e">
        <f>VLOOKUP(E1070,'組合情報管理簿（R10927現在）'!$A:$G,7,FALSE)</f>
        <v>#N/A</v>
      </c>
      <c r="G1070" s="103" t="str">
        <f>IF(ISERROR(VLOOKUP(F1070,'組合情報管理簿（R10927現在）'!$G:$I,3,FALSE)),"",VLOOKUP(F1070,'組合情報管理簿（R10927現在）'!$G:$I,3,FALSE))</f>
        <v/>
      </c>
      <c r="H1070" s="82" t="str">
        <f t="shared" si="55"/>
        <v/>
      </c>
      <c r="I1070" s="99" t="str">
        <f>IF(B1070=0,"",IF(ISERROR(VLOOKUP(E1070,#REF!,2,FALSE)),"非該当","該当"))</f>
        <v/>
      </c>
      <c r="J1070" s="99" t="str">
        <f t="shared" si="54"/>
        <v/>
      </c>
      <c r="K1070" s="57">
        <f>①登録用リスト!C1045</f>
        <v>0</v>
      </c>
      <c r="L1070" s="51" t="e">
        <f>①登録用リスト!D1045</f>
        <v>#N/A</v>
      </c>
    </row>
    <row r="1071" spans="1:12" ht="17.25" customHeight="1" x14ac:dyDescent="0.15">
      <c r="A1071" s="84">
        <v>1038</v>
      </c>
      <c r="B1071" s="87">
        <f>①登録用リスト!B1046</f>
        <v>0</v>
      </c>
      <c r="C1071" s="87" t="str">
        <f>IF(ISERROR(VLOOKUP(E1071,'組合情報管理簿（R10927現在）'!$A:$G,7,FALSE)),"",VLOOKUP(E1071,'組合情報管理簿（R10927現在）'!$A:$G,7,FALSE)&amp;"健康保険組合")</f>
        <v/>
      </c>
      <c r="D1071" s="82" t="str">
        <f t="shared" si="53"/>
        <v/>
      </c>
      <c r="E1071" s="103" t="str">
        <f>IF(ISERROR(VLOOKUP(B1071,貼り付け用!$S:$V,4,FALSE)),"",VLOOKUP(B1071,貼り付け用!$S:$V,4,FALSE))</f>
        <v/>
      </c>
      <c r="F1071" s="87" t="e">
        <f>VLOOKUP(E1071,'組合情報管理簿（R10927現在）'!$A:$G,7,FALSE)</f>
        <v>#N/A</v>
      </c>
      <c r="G1071" s="103" t="str">
        <f>IF(ISERROR(VLOOKUP(F1071,'組合情報管理簿（R10927現在）'!$G:$I,3,FALSE)),"",VLOOKUP(F1071,'組合情報管理簿（R10927現在）'!$G:$I,3,FALSE))</f>
        <v/>
      </c>
      <c r="H1071" s="82" t="str">
        <f t="shared" si="55"/>
        <v/>
      </c>
      <c r="I1071" s="99" t="str">
        <f>IF(B1071=0,"",IF(ISERROR(VLOOKUP(E1071,#REF!,2,FALSE)),"非該当","該当"))</f>
        <v/>
      </c>
      <c r="J1071" s="99" t="str">
        <f t="shared" si="54"/>
        <v/>
      </c>
      <c r="K1071" s="57">
        <f>①登録用リスト!C1046</f>
        <v>0</v>
      </c>
      <c r="L1071" s="51" t="e">
        <f>①登録用リスト!D1046</f>
        <v>#N/A</v>
      </c>
    </row>
    <row r="1072" spans="1:12" ht="17.25" customHeight="1" x14ac:dyDescent="0.15">
      <c r="A1072" s="84">
        <v>1039</v>
      </c>
      <c r="B1072" s="87">
        <f>①登録用リスト!B1047</f>
        <v>0</v>
      </c>
      <c r="C1072" s="87" t="str">
        <f>IF(ISERROR(VLOOKUP(E1072,'組合情報管理簿（R10927現在）'!$A:$G,7,FALSE)),"",VLOOKUP(E1072,'組合情報管理簿（R10927現在）'!$A:$G,7,FALSE)&amp;"健康保険組合")</f>
        <v/>
      </c>
      <c r="D1072" s="82" t="str">
        <f t="shared" si="53"/>
        <v/>
      </c>
      <c r="E1072" s="103" t="str">
        <f>IF(ISERROR(VLOOKUP(B1072,貼り付け用!$S:$V,4,FALSE)),"",VLOOKUP(B1072,貼り付け用!$S:$V,4,FALSE))</f>
        <v/>
      </c>
      <c r="F1072" s="87" t="e">
        <f>VLOOKUP(E1072,'組合情報管理簿（R10927現在）'!$A:$G,7,FALSE)</f>
        <v>#N/A</v>
      </c>
      <c r="G1072" s="103" t="str">
        <f>IF(ISERROR(VLOOKUP(F1072,'組合情報管理簿（R10927現在）'!$G:$I,3,FALSE)),"",VLOOKUP(F1072,'組合情報管理簿（R10927現在）'!$G:$I,3,FALSE))</f>
        <v/>
      </c>
      <c r="H1072" s="82" t="str">
        <f t="shared" si="55"/>
        <v/>
      </c>
      <c r="I1072" s="99" t="str">
        <f>IF(B1072=0,"",IF(ISERROR(VLOOKUP(E1072,#REF!,2,FALSE)),"非該当","該当"))</f>
        <v/>
      </c>
      <c r="J1072" s="99" t="str">
        <f t="shared" si="54"/>
        <v/>
      </c>
      <c r="K1072" s="57">
        <f>①登録用リスト!C1047</f>
        <v>0</v>
      </c>
      <c r="L1072" s="51" t="e">
        <f>①登録用リスト!D1047</f>
        <v>#N/A</v>
      </c>
    </row>
    <row r="1073" spans="1:12" ht="17.25" customHeight="1" x14ac:dyDescent="0.15">
      <c r="A1073" s="84">
        <v>1040</v>
      </c>
      <c r="B1073" s="87">
        <f>①登録用リスト!B1048</f>
        <v>0</v>
      </c>
      <c r="C1073" s="87" t="str">
        <f>IF(ISERROR(VLOOKUP(E1073,'組合情報管理簿（R10927現在）'!$A:$G,7,FALSE)),"",VLOOKUP(E1073,'組合情報管理簿（R10927現在）'!$A:$G,7,FALSE)&amp;"健康保険組合")</f>
        <v/>
      </c>
      <c r="D1073" s="82" t="str">
        <f t="shared" si="53"/>
        <v/>
      </c>
      <c r="E1073" s="103" t="str">
        <f>IF(ISERROR(VLOOKUP(B1073,貼り付け用!$S:$V,4,FALSE)),"",VLOOKUP(B1073,貼り付け用!$S:$V,4,FALSE))</f>
        <v/>
      </c>
      <c r="F1073" s="87" t="e">
        <f>VLOOKUP(E1073,'組合情報管理簿（R10927現在）'!$A:$G,7,FALSE)</f>
        <v>#N/A</v>
      </c>
      <c r="G1073" s="103" t="str">
        <f>IF(ISERROR(VLOOKUP(F1073,'組合情報管理簿（R10927現在）'!$G:$I,3,FALSE)),"",VLOOKUP(F1073,'組合情報管理簿（R10927現在）'!$G:$I,3,FALSE))</f>
        <v/>
      </c>
      <c r="H1073" s="82" t="str">
        <f t="shared" si="55"/>
        <v/>
      </c>
      <c r="I1073" s="99" t="str">
        <f>IF(B1073=0,"",IF(ISERROR(VLOOKUP(E1073,#REF!,2,FALSE)),"非該当","該当"))</f>
        <v/>
      </c>
      <c r="J1073" s="99" t="str">
        <f t="shared" si="54"/>
        <v/>
      </c>
      <c r="K1073" s="57">
        <f>①登録用リスト!C1048</f>
        <v>0</v>
      </c>
      <c r="L1073" s="51" t="e">
        <f>①登録用リスト!D1048</f>
        <v>#N/A</v>
      </c>
    </row>
    <row r="1074" spans="1:12" ht="17.25" customHeight="1" x14ac:dyDescent="0.15">
      <c r="A1074" s="84">
        <v>1041</v>
      </c>
      <c r="B1074" s="87">
        <f>①登録用リスト!B1049</f>
        <v>0</v>
      </c>
      <c r="C1074" s="87" t="str">
        <f>IF(ISERROR(VLOOKUP(E1074,'組合情報管理簿（R10927現在）'!$A:$G,7,FALSE)),"",VLOOKUP(E1074,'組合情報管理簿（R10927現在）'!$A:$G,7,FALSE)&amp;"健康保険組合")</f>
        <v/>
      </c>
      <c r="D1074" s="82" t="str">
        <f t="shared" si="53"/>
        <v/>
      </c>
      <c r="E1074" s="103" t="str">
        <f>IF(ISERROR(VLOOKUP(B1074,貼り付け用!$S:$V,4,FALSE)),"",VLOOKUP(B1074,貼り付け用!$S:$V,4,FALSE))</f>
        <v/>
      </c>
      <c r="F1074" s="87" t="e">
        <f>VLOOKUP(E1074,'組合情報管理簿（R10927現在）'!$A:$G,7,FALSE)</f>
        <v>#N/A</v>
      </c>
      <c r="G1074" s="103" t="str">
        <f>IF(ISERROR(VLOOKUP(F1074,'組合情報管理簿（R10927現在）'!$G:$I,3,FALSE)),"",VLOOKUP(F1074,'組合情報管理簿（R10927現在）'!$G:$I,3,FALSE))</f>
        <v/>
      </c>
      <c r="H1074" s="82" t="str">
        <f t="shared" si="55"/>
        <v/>
      </c>
      <c r="I1074" s="99" t="str">
        <f>IF(B1074=0,"",IF(ISERROR(VLOOKUP(E1074,#REF!,2,FALSE)),"非該当","該当"))</f>
        <v/>
      </c>
      <c r="J1074" s="99" t="str">
        <f t="shared" si="54"/>
        <v/>
      </c>
      <c r="K1074" s="57">
        <f>①登録用リスト!C1049</f>
        <v>0</v>
      </c>
      <c r="L1074" s="51" t="e">
        <f>①登録用リスト!D1049</f>
        <v>#N/A</v>
      </c>
    </row>
    <row r="1075" spans="1:12" ht="17.25" customHeight="1" x14ac:dyDescent="0.15">
      <c r="A1075" s="84">
        <v>1042</v>
      </c>
      <c r="B1075" s="87">
        <f>①登録用リスト!B1050</f>
        <v>0</v>
      </c>
      <c r="C1075" s="87" t="str">
        <f>IF(ISERROR(VLOOKUP(E1075,'組合情報管理簿（R10927現在）'!$A:$G,7,FALSE)),"",VLOOKUP(E1075,'組合情報管理簿（R10927現在）'!$A:$G,7,FALSE)&amp;"健康保険組合")</f>
        <v/>
      </c>
      <c r="D1075" s="82" t="str">
        <f t="shared" si="53"/>
        <v/>
      </c>
      <c r="E1075" s="103" t="str">
        <f>IF(ISERROR(VLOOKUP(B1075,貼り付け用!$S:$V,4,FALSE)),"",VLOOKUP(B1075,貼り付け用!$S:$V,4,FALSE))</f>
        <v/>
      </c>
      <c r="F1075" s="87" t="e">
        <f>VLOOKUP(E1075,'組合情報管理簿（R10927現在）'!$A:$G,7,FALSE)</f>
        <v>#N/A</v>
      </c>
      <c r="G1075" s="103" t="str">
        <f>IF(ISERROR(VLOOKUP(F1075,'組合情報管理簿（R10927現在）'!$G:$I,3,FALSE)),"",VLOOKUP(F1075,'組合情報管理簿（R10927現在）'!$G:$I,3,FALSE))</f>
        <v/>
      </c>
      <c r="H1075" s="82" t="str">
        <f t="shared" si="55"/>
        <v/>
      </c>
      <c r="I1075" s="99" t="str">
        <f>IF(B1075=0,"",IF(ISERROR(VLOOKUP(E1075,#REF!,2,FALSE)),"非該当","該当"))</f>
        <v/>
      </c>
      <c r="J1075" s="99" t="str">
        <f t="shared" si="54"/>
        <v/>
      </c>
      <c r="K1075" s="57">
        <f>①登録用リスト!C1050</f>
        <v>0</v>
      </c>
      <c r="L1075" s="51" t="e">
        <f>①登録用リスト!D1050</f>
        <v>#N/A</v>
      </c>
    </row>
    <row r="1076" spans="1:12" ht="17.25" customHeight="1" x14ac:dyDescent="0.15">
      <c r="A1076" s="84">
        <v>1043</v>
      </c>
      <c r="B1076" s="87">
        <f>①登録用リスト!B1051</f>
        <v>0</v>
      </c>
      <c r="C1076" s="87" t="str">
        <f>IF(ISERROR(VLOOKUP(E1076,'組合情報管理簿（R10927現在）'!$A:$G,7,FALSE)),"",VLOOKUP(E1076,'組合情報管理簿（R10927現在）'!$A:$G,7,FALSE)&amp;"健康保険組合")</f>
        <v/>
      </c>
      <c r="D1076" s="82" t="str">
        <f t="shared" si="53"/>
        <v/>
      </c>
      <c r="E1076" s="103" t="str">
        <f>IF(ISERROR(VLOOKUP(B1076,貼り付け用!$S:$V,4,FALSE)),"",VLOOKUP(B1076,貼り付け用!$S:$V,4,FALSE))</f>
        <v/>
      </c>
      <c r="F1076" s="87" t="e">
        <f>VLOOKUP(E1076,'組合情報管理簿（R10927現在）'!$A:$G,7,FALSE)</f>
        <v>#N/A</v>
      </c>
      <c r="G1076" s="103" t="str">
        <f>IF(ISERROR(VLOOKUP(F1076,'組合情報管理簿（R10927現在）'!$G:$I,3,FALSE)),"",VLOOKUP(F1076,'組合情報管理簿（R10927現在）'!$G:$I,3,FALSE))</f>
        <v/>
      </c>
      <c r="H1076" s="82" t="str">
        <f t="shared" si="55"/>
        <v/>
      </c>
      <c r="I1076" s="99" t="str">
        <f>IF(B1076=0,"",IF(ISERROR(VLOOKUP(E1076,#REF!,2,FALSE)),"非該当","該当"))</f>
        <v/>
      </c>
      <c r="J1076" s="99" t="str">
        <f t="shared" si="54"/>
        <v/>
      </c>
      <c r="K1076" s="57">
        <f>①登録用リスト!C1051</f>
        <v>0</v>
      </c>
      <c r="L1076" s="51" t="e">
        <f>①登録用リスト!D1051</f>
        <v>#N/A</v>
      </c>
    </row>
    <row r="1077" spans="1:12" ht="17.25" customHeight="1" x14ac:dyDescent="0.15">
      <c r="A1077" s="84">
        <v>1044</v>
      </c>
      <c r="B1077" s="87">
        <f>①登録用リスト!B1052</f>
        <v>0</v>
      </c>
      <c r="C1077" s="87" t="str">
        <f>IF(ISERROR(VLOOKUP(E1077,'組合情報管理簿（R10927現在）'!$A:$G,7,FALSE)),"",VLOOKUP(E1077,'組合情報管理簿（R10927現在）'!$A:$G,7,FALSE)&amp;"健康保険組合")</f>
        <v/>
      </c>
      <c r="D1077" s="82" t="str">
        <f t="shared" si="53"/>
        <v/>
      </c>
      <c r="E1077" s="103" t="str">
        <f>IF(ISERROR(VLOOKUP(B1077,貼り付け用!$S:$V,4,FALSE)),"",VLOOKUP(B1077,貼り付け用!$S:$V,4,FALSE))</f>
        <v/>
      </c>
      <c r="F1077" s="87" t="e">
        <f>VLOOKUP(E1077,'組合情報管理簿（R10927現在）'!$A:$G,7,FALSE)</f>
        <v>#N/A</v>
      </c>
      <c r="G1077" s="103" t="str">
        <f>IF(ISERROR(VLOOKUP(F1077,'組合情報管理簿（R10927現在）'!$G:$I,3,FALSE)),"",VLOOKUP(F1077,'組合情報管理簿（R10927現在）'!$G:$I,3,FALSE))</f>
        <v/>
      </c>
      <c r="H1077" s="82" t="str">
        <f t="shared" si="55"/>
        <v/>
      </c>
      <c r="I1077" s="99" t="str">
        <f>IF(B1077=0,"",IF(ISERROR(VLOOKUP(E1077,#REF!,2,FALSE)),"非該当","該当"))</f>
        <v/>
      </c>
      <c r="J1077" s="99" t="str">
        <f t="shared" si="54"/>
        <v/>
      </c>
      <c r="K1077" s="57">
        <f>①登録用リスト!C1052</f>
        <v>0</v>
      </c>
      <c r="L1077" s="51" t="e">
        <f>①登録用リスト!D1052</f>
        <v>#N/A</v>
      </c>
    </row>
    <row r="1078" spans="1:12" ht="17.25" customHeight="1" x14ac:dyDescent="0.15">
      <c r="A1078" s="84">
        <v>1045</v>
      </c>
      <c r="B1078" s="87">
        <f>①登録用リスト!B1053</f>
        <v>0</v>
      </c>
      <c r="C1078" s="87" t="str">
        <f>IF(ISERROR(VLOOKUP(E1078,'組合情報管理簿（R10927現在）'!$A:$G,7,FALSE)),"",VLOOKUP(E1078,'組合情報管理簿（R10927現在）'!$A:$G,7,FALSE)&amp;"健康保険組合")</f>
        <v/>
      </c>
      <c r="D1078" s="82" t="str">
        <f t="shared" si="53"/>
        <v/>
      </c>
      <c r="E1078" s="103" t="str">
        <f>IF(ISERROR(VLOOKUP(B1078,貼り付け用!$S:$V,4,FALSE)),"",VLOOKUP(B1078,貼り付け用!$S:$V,4,FALSE))</f>
        <v/>
      </c>
      <c r="F1078" s="87" t="e">
        <f>VLOOKUP(E1078,'組合情報管理簿（R10927現在）'!$A:$G,7,FALSE)</f>
        <v>#N/A</v>
      </c>
      <c r="G1078" s="103" t="str">
        <f>IF(ISERROR(VLOOKUP(F1078,'組合情報管理簿（R10927現在）'!$G:$I,3,FALSE)),"",VLOOKUP(F1078,'組合情報管理簿（R10927現在）'!$G:$I,3,FALSE))</f>
        <v/>
      </c>
      <c r="H1078" s="82" t="str">
        <f t="shared" si="55"/>
        <v/>
      </c>
      <c r="I1078" s="99" t="str">
        <f>IF(B1078=0,"",IF(ISERROR(VLOOKUP(E1078,#REF!,2,FALSE)),"非該当","該当"))</f>
        <v/>
      </c>
      <c r="J1078" s="99" t="str">
        <f t="shared" si="54"/>
        <v/>
      </c>
      <c r="K1078" s="57">
        <f>①登録用リスト!C1053</f>
        <v>0</v>
      </c>
      <c r="L1078" s="51" t="e">
        <f>①登録用リスト!D1053</f>
        <v>#N/A</v>
      </c>
    </row>
    <row r="1079" spans="1:12" ht="17.25" customHeight="1" x14ac:dyDescent="0.15">
      <c r="A1079" s="84">
        <v>1046</v>
      </c>
      <c r="B1079" s="87">
        <f>①登録用リスト!B1054</f>
        <v>0</v>
      </c>
      <c r="C1079" s="87" t="str">
        <f>IF(ISERROR(VLOOKUP(E1079,'組合情報管理簿（R10927現在）'!$A:$G,7,FALSE)),"",VLOOKUP(E1079,'組合情報管理簿（R10927現在）'!$A:$G,7,FALSE)&amp;"健康保険組合")</f>
        <v/>
      </c>
      <c r="D1079" s="82" t="str">
        <f t="shared" si="53"/>
        <v/>
      </c>
      <c r="E1079" s="103" t="str">
        <f>IF(ISERROR(VLOOKUP(B1079,貼り付け用!$S:$V,4,FALSE)),"",VLOOKUP(B1079,貼り付け用!$S:$V,4,FALSE))</f>
        <v/>
      </c>
      <c r="F1079" s="87" t="e">
        <f>VLOOKUP(E1079,'組合情報管理簿（R10927現在）'!$A:$G,7,FALSE)</f>
        <v>#N/A</v>
      </c>
      <c r="G1079" s="103" t="str">
        <f>IF(ISERROR(VLOOKUP(F1079,'組合情報管理簿（R10927現在）'!$G:$I,3,FALSE)),"",VLOOKUP(F1079,'組合情報管理簿（R10927現在）'!$G:$I,3,FALSE))</f>
        <v/>
      </c>
      <c r="H1079" s="82" t="str">
        <f t="shared" si="55"/>
        <v/>
      </c>
      <c r="I1079" s="99" t="str">
        <f>IF(B1079=0,"",IF(ISERROR(VLOOKUP(E1079,#REF!,2,FALSE)),"非該当","該当"))</f>
        <v/>
      </c>
      <c r="J1079" s="99" t="str">
        <f t="shared" si="54"/>
        <v/>
      </c>
      <c r="K1079" s="57">
        <f>①登録用リスト!C1054</f>
        <v>0</v>
      </c>
      <c r="L1079" s="51" t="e">
        <f>①登録用リスト!D1054</f>
        <v>#N/A</v>
      </c>
    </row>
    <row r="1080" spans="1:12" ht="17.25" customHeight="1" x14ac:dyDescent="0.15">
      <c r="A1080" s="84">
        <v>1047</v>
      </c>
      <c r="B1080" s="87">
        <f>①登録用リスト!B1055</f>
        <v>0</v>
      </c>
      <c r="C1080" s="87" t="str">
        <f>IF(ISERROR(VLOOKUP(E1080,'組合情報管理簿（R10927現在）'!$A:$G,7,FALSE)),"",VLOOKUP(E1080,'組合情報管理簿（R10927現在）'!$A:$G,7,FALSE)&amp;"健康保険組合")</f>
        <v/>
      </c>
      <c r="D1080" s="82" t="str">
        <f t="shared" si="53"/>
        <v/>
      </c>
      <c r="E1080" s="103" t="str">
        <f>IF(ISERROR(VLOOKUP(B1080,貼り付け用!$S:$V,4,FALSE)),"",VLOOKUP(B1080,貼り付け用!$S:$V,4,FALSE))</f>
        <v/>
      </c>
      <c r="F1080" s="87" t="e">
        <f>VLOOKUP(E1080,'組合情報管理簿（R10927現在）'!$A:$G,7,FALSE)</f>
        <v>#N/A</v>
      </c>
      <c r="G1080" s="103" t="str">
        <f>IF(ISERROR(VLOOKUP(F1080,'組合情報管理簿（R10927現在）'!$G:$I,3,FALSE)),"",VLOOKUP(F1080,'組合情報管理簿（R10927現在）'!$G:$I,3,FALSE))</f>
        <v/>
      </c>
      <c r="H1080" s="82" t="str">
        <f t="shared" si="55"/>
        <v/>
      </c>
      <c r="I1080" s="99" t="str">
        <f>IF(B1080=0,"",IF(ISERROR(VLOOKUP(E1080,#REF!,2,FALSE)),"非該当","該当"))</f>
        <v/>
      </c>
      <c r="J1080" s="99" t="str">
        <f t="shared" si="54"/>
        <v/>
      </c>
      <c r="K1080" s="57">
        <f>①登録用リスト!C1055</f>
        <v>0</v>
      </c>
      <c r="L1080" s="51" t="e">
        <f>①登録用リスト!D1055</f>
        <v>#N/A</v>
      </c>
    </row>
    <row r="1081" spans="1:12" ht="17.25" customHeight="1" x14ac:dyDescent="0.15">
      <c r="A1081" s="84">
        <v>1048</v>
      </c>
      <c r="B1081" s="87">
        <f>①登録用リスト!B1056</f>
        <v>0</v>
      </c>
      <c r="C1081" s="87" t="str">
        <f>IF(ISERROR(VLOOKUP(E1081,'組合情報管理簿（R10927現在）'!$A:$G,7,FALSE)),"",VLOOKUP(E1081,'組合情報管理簿（R10927現在）'!$A:$G,7,FALSE)&amp;"健康保険組合")</f>
        <v/>
      </c>
      <c r="D1081" s="82" t="str">
        <f t="shared" si="53"/>
        <v/>
      </c>
      <c r="E1081" s="103" t="str">
        <f>IF(ISERROR(VLOOKUP(B1081,貼り付け用!$S:$V,4,FALSE)),"",VLOOKUP(B1081,貼り付け用!$S:$V,4,FALSE))</f>
        <v/>
      </c>
      <c r="F1081" s="87" t="e">
        <f>VLOOKUP(E1081,'組合情報管理簿（R10927現在）'!$A:$G,7,FALSE)</f>
        <v>#N/A</v>
      </c>
      <c r="G1081" s="103" t="str">
        <f>IF(ISERROR(VLOOKUP(F1081,'組合情報管理簿（R10927現在）'!$G:$I,3,FALSE)),"",VLOOKUP(F1081,'組合情報管理簿（R10927現在）'!$G:$I,3,FALSE))</f>
        <v/>
      </c>
      <c r="H1081" s="82" t="str">
        <f t="shared" si="55"/>
        <v/>
      </c>
      <c r="I1081" s="99" t="str">
        <f>IF(B1081=0,"",IF(ISERROR(VLOOKUP(E1081,#REF!,2,FALSE)),"非該当","該当"))</f>
        <v/>
      </c>
      <c r="J1081" s="99" t="str">
        <f t="shared" si="54"/>
        <v/>
      </c>
      <c r="K1081" s="57">
        <f>①登録用リスト!C1056</f>
        <v>0</v>
      </c>
      <c r="L1081" s="51" t="e">
        <f>①登録用リスト!D1056</f>
        <v>#N/A</v>
      </c>
    </row>
    <row r="1082" spans="1:12" ht="17.25" customHeight="1" x14ac:dyDescent="0.15">
      <c r="A1082" s="84">
        <v>1049</v>
      </c>
      <c r="B1082" s="87">
        <f>①登録用リスト!B1057</f>
        <v>0</v>
      </c>
      <c r="C1082" s="87" t="str">
        <f>IF(ISERROR(VLOOKUP(E1082,'組合情報管理簿（R10927現在）'!$A:$G,7,FALSE)),"",VLOOKUP(E1082,'組合情報管理簿（R10927現在）'!$A:$G,7,FALSE)&amp;"健康保険組合")</f>
        <v/>
      </c>
      <c r="D1082" s="82" t="str">
        <f t="shared" si="53"/>
        <v/>
      </c>
      <c r="E1082" s="103" t="str">
        <f>IF(ISERROR(VLOOKUP(B1082,貼り付け用!$S:$V,4,FALSE)),"",VLOOKUP(B1082,貼り付け用!$S:$V,4,FALSE))</f>
        <v/>
      </c>
      <c r="F1082" s="87" t="e">
        <f>VLOOKUP(E1082,'組合情報管理簿（R10927現在）'!$A:$G,7,FALSE)</f>
        <v>#N/A</v>
      </c>
      <c r="G1082" s="103" t="str">
        <f>IF(ISERROR(VLOOKUP(F1082,'組合情報管理簿（R10927現在）'!$G:$I,3,FALSE)),"",VLOOKUP(F1082,'組合情報管理簿（R10927現在）'!$G:$I,3,FALSE))</f>
        <v/>
      </c>
      <c r="H1082" s="82" t="str">
        <f t="shared" si="55"/>
        <v/>
      </c>
      <c r="I1082" s="99" t="str">
        <f>IF(B1082=0,"",IF(ISERROR(VLOOKUP(E1082,#REF!,2,FALSE)),"非該当","該当"))</f>
        <v/>
      </c>
      <c r="J1082" s="99" t="str">
        <f t="shared" si="54"/>
        <v/>
      </c>
      <c r="K1082" s="57">
        <f>①登録用リスト!C1057</f>
        <v>0</v>
      </c>
      <c r="L1082" s="51" t="e">
        <f>①登録用リスト!D1057</f>
        <v>#N/A</v>
      </c>
    </row>
    <row r="1083" spans="1:12" ht="17.25" customHeight="1" x14ac:dyDescent="0.15">
      <c r="A1083" s="84">
        <v>1050</v>
      </c>
      <c r="B1083" s="87">
        <f>①登録用リスト!B1058</f>
        <v>0</v>
      </c>
      <c r="C1083" s="87" t="str">
        <f>IF(ISERROR(VLOOKUP(E1083,'組合情報管理簿（R10927現在）'!$A:$G,7,FALSE)),"",VLOOKUP(E1083,'組合情報管理簿（R10927現在）'!$A:$G,7,FALSE)&amp;"健康保険組合")</f>
        <v/>
      </c>
      <c r="D1083" s="82" t="str">
        <f t="shared" si="53"/>
        <v/>
      </c>
      <c r="E1083" s="103" t="str">
        <f>IF(ISERROR(VLOOKUP(B1083,貼り付け用!$S:$V,4,FALSE)),"",VLOOKUP(B1083,貼り付け用!$S:$V,4,FALSE))</f>
        <v/>
      </c>
      <c r="F1083" s="87" t="e">
        <f>VLOOKUP(E1083,'組合情報管理簿（R10927現在）'!$A:$G,7,FALSE)</f>
        <v>#N/A</v>
      </c>
      <c r="G1083" s="103" t="str">
        <f>IF(ISERROR(VLOOKUP(F1083,'組合情報管理簿（R10927現在）'!$G:$I,3,FALSE)),"",VLOOKUP(F1083,'組合情報管理簿（R10927現在）'!$G:$I,3,FALSE))</f>
        <v/>
      </c>
      <c r="H1083" s="82" t="str">
        <f t="shared" si="55"/>
        <v/>
      </c>
      <c r="I1083" s="99" t="str">
        <f>IF(B1083=0,"",IF(ISERROR(VLOOKUP(E1083,#REF!,2,FALSE)),"非該当","該当"))</f>
        <v/>
      </c>
      <c r="J1083" s="99" t="str">
        <f t="shared" si="54"/>
        <v/>
      </c>
      <c r="K1083" s="57">
        <f>①登録用リスト!C1058</f>
        <v>0</v>
      </c>
      <c r="L1083" s="51" t="e">
        <f>①登録用リスト!D1058</f>
        <v>#N/A</v>
      </c>
    </row>
    <row r="1084" spans="1:12" ht="17.25" customHeight="1" x14ac:dyDescent="0.15">
      <c r="A1084" s="84">
        <v>1051</v>
      </c>
      <c r="B1084" s="87">
        <f>①登録用リスト!B1059</f>
        <v>0</v>
      </c>
      <c r="C1084" s="87" t="str">
        <f>IF(ISERROR(VLOOKUP(E1084,'組合情報管理簿（R10927現在）'!$A:$G,7,FALSE)),"",VLOOKUP(E1084,'組合情報管理簿（R10927現在）'!$A:$G,7,FALSE)&amp;"健康保険組合")</f>
        <v/>
      </c>
      <c r="D1084" s="82" t="str">
        <f t="shared" si="53"/>
        <v/>
      </c>
      <c r="E1084" s="103" t="str">
        <f>IF(ISERROR(VLOOKUP(B1084,貼り付け用!$S:$V,4,FALSE)),"",VLOOKUP(B1084,貼り付け用!$S:$V,4,FALSE))</f>
        <v/>
      </c>
      <c r="F1084" s="87" t="e">
        <f>VLOOKUP(E1084,'組合情報管理簿（R10927現在）'!$A:$G,7,FALSE)</f>
        <v>#N/A</v>
      </c>
      <c r="G1084" s="103" t="str">
        <f>IF(ISERROR(VLOOKUP(F1084,'組合情報管理簿（R10927現在）'!$G:$I,3,FALSE)),"",VLOOKUP(F1084,'組合情報管理簿（R10927現在）'!$G:$I,3,FALSE))</f>
        <v/>
      </c>
      <c r="H1084" s="82" t="str">
        <f t="shared" si="55"/>
        <v/>
      </c>
      <c r="I1084" s="99" t="str">
        <f>IF(B1084=0,"",IF(ISERROR(VLOOKUP(E1084,#REF!,2,FALSE)),"非該当","該当"))</f>
        <v/>
      </c>
      <c r="J1084" s="99" t="str">
        <f t="shared" si="54"/>
        <v/>
      </c>
      <c r="K1084" s="57">
        <f>①登録用リスト!C1059</f>
        <v>0</v>
      </c>
      <c r="L1084" s="51" t="e">
        <f>①登録用リスト!D1059</f>
        <v>#N/A</v>
      </c>
    </row>
    <row r="1085" spans="1:12" ht="17.25" customHeight="1" x14ac:dyDescent="0.15">
      <c r="A1085" s="84">
        <v>1052</v>
      </c>
      <c r="B1085" s="87">
        <f>①登録用リスト!B1060</f>
        <v>0</v>
      </c>
      <c r="C1085" s="87" t="str">
        <f>IF(ISERROR(VLOOKUP(E1085,'組合情報管理簿（R10927現在）'!$A:$G,7,FALSE)),"",VLOOKUP(E1085,'組合情報管理簿（R10927現在）'!$A:$G,7,FALSE)&amp;"健康保険組合")</f>
        <v/>
      </c>
      <c r="D1085" s="82" t="str">
        <f t="shared" si="53"/>
        <v/>
      </c>
      <c r="E1085" s="103" t="str">
        <f>IF(ISERROR(VLOOKUP(B1085,貼り付け用!$S:$V,4,FALSE)),"",VLOOKUP(B1085,貼り付け用!$S:$V,4,FALSE))</f>
        <v/>
      </c>
      <c r="F1085" s="87" t="e">
        <f>VLOOKUP(E1085,'組合情報管理簿（R10927現在）'!$A:$G,7,FALSE)</f>
        <v>#N/A</v>
      </c>
      <c r="G1085" s="103" t="str">
        <f>IF(ISERROR(VLOOKUP(F1085,'組合情報管理簿（R10927現在）'!$G:$I,3,FALSE)),"",VLOOKUP(F1085,'組合情報管理簿（R10927現在）'!$G:$I,3,FALSE))</f>
        <v/>
      </c>
      <c r="H1085" s="82" t="str">
        <f t="shared" si="55"/>
        <v/>
      </c>
      <c r="I1085" s="99" t="str">
        <f>IF(B1085=0,"",IF(ISERROR(VLOOKUP(E1085,#REF!,2,FALSE)),"非該当","該当"))</f>
        <v/>
      </c>
      <c r="J1085" s="99" t="str">
        <f t="shared" si="54"/>
        <v/>
      </c>
      <c r="K1085" s="57">
        <f>①登録用リスト!C1060</f>
        <v>0</v>
      </c>
      <c r="L1085" s="51" t="e">
        <f>①登録用リスト!D1060</f>
        <v>#N/A</v>
      </c>
    </row>
    <row r="1086" spans="1:12" ht="17.25" customHeight="1" x14ac:dyDescent="0.15">
      <c r="A1086" s="84">
        <v>1053</v>
      </c>
      <c r="B1086" s="87">
        <f>①登録用リスト!B1061</f>
        <v>0</v>
      </c>
      <c r="C1086" s="87" t="str">
        <f>IF(ISERROR(VLOOKUP(E1086,'組合情報管理簿（R10927現在）'!$A:$G,7,FALSE)),"",VLOOKUP(E1086,'組合情報管理簿（R10927現在）'!$A:$G,7,FALSE)&amp;"健康保険組合")</f>
        <v/>
      </c>
      <c r="D1086" s="82" t="str">
        <f t="shared" si="53"/>
        <v/>
      </c>
      <c r="E1086" s="103" t="str">
        <f>IF(ISERROR(VLOOKUP(B1086,貼り付け用!$S:$V,4,FALSE)),"",VLOOKUP(B1086,貼り付け用!$S:$V,4,FALSE))</f>
        <v/>
      </c>
      <c r="F1086" s="87" t="e">
        <f>VLOOKUP(E1086,'組合情報管理簿（R10927現在）'!$A:$G,7,FALSE)</f>
        <v>#N/A</v>
      </c>
      <c r="G1086" s="103" t="str">
        <f>IF(ISERROR(VLOOKUP(F1086,'組合情報管理簿（R10927現在）'!$G:$I,3,FALSE)),"",VLOOKUP(F1086,'組合情報管理簿（R10927現在）'!$G:$I,3,FALSE))</f>
        <v/>
      </c>
      <c r="H1086" s="82" t="str">
        <f t="shared" si="55"/>
        <v/>
      </c>
      <c r="I1086" s="99" t="str">
        <f>IF(B1086=0,"",IF(ISERROR(VLOOKUP(E1086,#REF!,2,FALSE)),"非該当","該当"))</f>
        <v/>
      </c>
      <c r="J1086" s="99" t="str">
        <f t="shared" si="54"/>
        <v/>
      </c>
      <c r="K1086" s="57">
        <f>①登録用リスト!C1061</f>
        <v>0</v>
      </c>
      <c r="L1086" s="51" t="e">
        <f>①登録用リスト!D1061</f>
        <v>#N/A</v>
      </c>
    </row>
    <row r="1087" spans="1:12" ht="17.25" customHeight="1" x14ac:dyDescent="0.15">
      <c r="A1087" s="84">
        <v>1054</v>
      </c>
      <c r="B1087" s="87">
        <f>①登録用リスト!B1062</f>
        <v>0</v>
      </c>
      <c r="C1087" s="87" t="str">
        <f>IF(ISERROR(VLOOKUP(E1087,'組合情報管理簿（R10927現在）'!$A:$G,7,FALSE)),"",VLOOKUP(E1087,'組合情報管理簿（R10927現在）'!$A:$G,7,FALSE)&amp;"健康保険組合")</f>
        <v/>
      </c>
      <c r="D1087" s="82" t="str">
        <f t="shared" si="53"/>
        <v/>
      </c>
      <c r="E1087" s="103" t="str">
        <f>IF(ISERROR(VLOOKUP(B1087,貼り付け用!$S:$V,4,FALSE)),"",VLOOKUP(B1087,貼り付け用!$S:$V,4,FALSE))</f>
        <v/>
      </c>
      <c r="F1087" s="87" t="e">
        <f>VLOOKUP(E1087,'組合情報管理簿（R10927現在）'!$A:$G,7,FALSE)</f>
        <v>#N/A</v>
      </c>
      <c r="G1087" s="103" t="str">
        <f>IF(ISERROR(VLOOKUP(F1087,'組合情報管理簿（R10927現在）'!$G:$I,3,FALSE)),"",VLOOKUP(F1087,'組合情報管理簿（R10927現在）'!$G:$I,3,FALSE))</f>
        <v/>
      </c>
      <c r="H1087" s="82" t="str">
        <f t="shared" si="55"/>
        <v/>
      </c>
      <c r="I1087" s="99" t="str">
        <f>IF(B1087=0,"",IF(ISERROR(VLOOKUP(E1087,#REF!,2,FALSE)),"非該当","該当"))</f>
        <v/>
      </c>
      <c r="J1087" s="99" t="str">
        <f t="shared" si="54"/>
        <v/>
      </c>
      <c r="K1087" s="57">
        <f>①登録用リスト!C1062</f>
        <v>0</v>
      </c>
      <c r="L1087" s="51" t="e">
        <f>①登録用リスト!D1062</f>
        <v>#N/A</v>
      </c>
    </row>
    <row r="1088" spans="1:12" ht="17.25" customHeight="1" x14ac:dyDescent="0.15">
      <c r="A1088" s="84">
        <v>1055</v>
      </c>
      <c r="B1088" s="87">
        <f>①登録用リスト!B1063</f>
        <v>0</v>
      </c>
      <c r="C1088" s="87" t="str">
        <f>IF(ISERROR(VLOOKUP(E1088,'組合情報管理簿（R10927現在）'!$A:$G,7,FALSE)),"",VLOOKUP(E1088,'組合情報管理簿（R10927現在）'!$A:$G,7,FALSE)&amp;"健康保険組合")</f>
        <v/>
      </c>
      <c r="D1088" s="82" t="str">
        <f t="shared" si="53"/>
        <v/>
      </c>
      <c r="E1088" s="103" t="str">
        <f>IF(ISERROR(VLOOKUP(B1088,貼り付け用!$S:$V,4,FALSE)),"",VLOOKUP(B1088,貼り付け用!$S:$V,4,FALSE))</f>
        <v/>
      </c>
      <c r="F1088" s="87" t="e">
        <f>VLOOKUP(E1088,'組合情報管理簿（R10927現在）'!$A:$G,7,FALSE)</f>
        <v>#N/A</v>
      </c>
      <c r="G1088" s="103" t="str">
        <f>IF(ISERROR(VLOOKUP(F1088,'組合情報管理簿（R10927現在）'!$G:$I,3,FALSE)),"",VLOOKUP(F1088,'組合情報管理簿（R10927現在）'!$G:$I,3,FALSE))</f>
        <v/>
      </c>
      <c r="H1088" s="82" t="str">
        <f t="shared" si="55"/>
        <v/>
      </c>
      <c r="I1088" s="99" t="str">
        <f>IF(B1088=0,"",IF(ISERROR(VLOOKUP(E1088,#REF!,2,FALSE)),"非該当","該当"))</f>
        <v/>
      </c>
      <c r="J1088" s="99" t="str">
        <f t="shared" si="54"/>
        <v/>
      </c>
      <c r="K1088" s="57">
        <f>①登録用リスト!C1063</f>
        <v>0</v>
      </c>
      <c r="L1088" s="51" t="e">
        <f>①登録用リスト!D1063</f>
        <v>#N/A</v>
      </c>
    </row>
    <row r="1089" spans="1:12" ht="17.25" customHeight="1" x14ac:dyDescent="0.15">
      <c r="A1089" s="84">
        <v>1056</v>
      </c>
      <c r="B1089" s="87">
        <f>①登録用リスト!B1064</f>
        <v>0</v>
      </c>
      <c r="C1089" s="87" t="str">
        <f>IF(ISERROR(VLOOKUP(E1089,'組合情報管理簿（R10927現在）'!$A:$G,7,FALSE)),"",VLOOKUP(E1089,'組合情報管理簿（R10927現在）'!$A:$G,7,FALSE)&amp;"健康保険組合")</f>
        <v/>
      </c>
      <c r="D1089" s="82" t="str">
        <f t="shared" si="53"/>
        <v/>
      </c>
      <c r="E1089" s="103" t="str">
        <f>IF(ISERROR(VLOOKUP(B1089,貼り付け用!$S:$V,4,FALSE)),"",VLOOKUP(B1089,貼り付け用!$S:$V,4,FALSE))</f>
        <v/>
      </c>
      <c r="F1089" s="87" t="e">
        <f>VLOOKUP(E1089,'組合情報管理簿（R10927現在）'!$A:$G,7,FALSE)</f>
        <v>#N/A</v>
      </c>
      <c r="G1089" s="103" t="str">
        <f>IF(ISERROR(VLOOKUP(F1089,'組合情報管理簿（R10927現在）'!$G:$I,3,FALSE)),"",VLOOKUP(F1089,'組合情報管理簿（R10927現在）'!$G:$I,3,FALSE))</f>
        <v/>
      </c>
      <c r="H1089" s="82" t="str">
        <f t="shared" si="55"/>
        <v/>
      </c>
      <c r="I1089" s="99" t="str">
        <f>IF(B1089=0,"",IF(ISERROR(VLOOKUP(E1089,#REF!,2,FALSE)),"非該当","該当"))</f>
        <v/>
      </c>
      <c r="J1089" s="99" t="str">
        <f t="shared" si="54"/>
        <v/>
      </c>
      <c r="K1089" s="57">
        <f>①登録用リスト!C1064</f>
        <v>0</v>
      </c>
      <c r="L1089" s="51" t="e">
        <f>①登録用リスト!D1064</f>
        <v>#N/A</v>
      </c>
    </row>
    <row r="1090" spans="1:12" ht="17.25" customHeight="1" x14ac:dyDescent="0.15">
      <c r="A1090" s="84">
        <v>1057</v>
      </c>
      <c r="B1090" s="87">
        <f>①登録用リスト!B1065</f>
        <v>0</v>
      </c>
      <c r="C1090" s="87" t="str">
        <f>IF(ISERROR(VLOOKUP(E1090,'組合情報管理簿（R10927現在）'!$A:$G,7,FALSE)),"",VLOOKUP(E1090,'組合情報管理簿（R10927現在）'!$A:$G,7,FALSE)&amp;"健康保険組合")</f>
        <v/>
      </c>
      <c r="D1090" s="82" t="str">
        <f t="shared" si="53"/>
        <v/>
      </c>
      <c r="E1090" s="103" t="str">
        <f>IF(ISERROR(VLOOKUP(B1090,貼り付け用!$S:$V,4,FALSE)),"",VLOOKUP(B1090,貼り付け用!$S:$V,4,FALSE))</f>
        <v/>
      </c>
      <c r="F1090" s="87" t="e">
        <f>VLOOKUP(E1090,'組合情報管理簿（R10927現在）'!$A:$G,7,FALSE)</f>
        <v>#N/A</v>
      </c>
      <c r="G1090" s="103" t="str">
        <f>IF(ISERROR(VLOOKUP(F1090,'組合情報管理簿（R10927現在）'!$G:$I,3,FALSE)),"",VLOOKUP(F1090,'組合情報管理簿（R10927現在）'!$G:$I,3,FALSE))</f>
        <v/>
      </c>
      <c r="H1090" s="82" t="str">
        <f t="shared" si="55"/>
        <v/>
      </c>
      <c r="I1090" s="99" t="str">
        <f>IF(B1090=0,"",IF(ISERROR(VLOOKUP(E1090,#REF!,2,FALSE)),"非該当","該当"))</f>
        <v/>
      </c>
      <c r="J1090" s="99" t="str">
        <f t="shared" si="54"/>
        <v/>
      </c>
      <c r="K1090" s="57">
        <f>①登録用リスト!C1065</f>
        <v>0</v>
      </c>
      <c r="L1090" s="51" t="e">
        <f>①登録用リスト!D1065</f>
        <v>#N/A</v>
      </c>
    </row>
    <row r="1091" spans="1:12" ht="17.25" customHeight="1" x14ac:dyDescent="0.15">
      <c r="A1091" s="84">
        <v>1058</v>
      </c>
      <c r="B1091" s="87">
        <f>①登録用リスト!B1066</f>
        <v>0</v>
      </c>
      <c r="C1091" s="87" t="str">
        <f>IF(ISERROR(VLOOKUP(E1091,'組合情報管理簿（R10927現在）'!$A:$G,7,FALSE)),"",VLOOKUP(E1091,'組合情報管理簿（R10927現在）'!$A:$G,7,FALSE)&amp;"健康保険組合")</f>
        <v/>
      </c>
      <c r="D1091" s="82" t="str">
        <f t="shared" si="53"/>
        <v/>
      </c>
      <c r="E1091" s="103" t="str">
        <f>IF(ISERROR(VLOOKUP(B1091,貼り付け用!$S:$V,4,FALSE)),"",VLOOKUP(B1091,貼り付け用!$S:$V,4,FALSE))</f>
        <v/>
      </c>
      <c r="F1091" s="87" t="e">
        <f>VLOOKUP(E1091,'組合情報管理簿（R10927現在）'!$A:$G,7,FALSE)</f>
        <v>#N/A</v>
      </c>
      <c r="G1091" s="103" t="str">
        <f>IF(ISERROR(VLOOKUP(F1091,'組合情報管理簿（R10927現在）'!$G:$I,3,FALSE)),"",VLOOKUP(F1091,'組合情報管理簿（R10927現在）'!$G:$I,3,FALSE))</f>
        <v/>
      </c>
      <c r="H1091" s="82" t="str">
        <f t="shared" si="55"/>
        <v/>
      </c>
      <c r="I1091" s="99" t="str">
        <f>IF(B1091=0,"",IF(ISERROR(VLOOKUP(E1091,#REF!,2,FALSE)),"非該当","該当"))</f>
        <v/>
      </c>
      <c r="J1091" s="99" t="str">
        <f t="shared" si="54"/>
        <v/>
      </c>
      <c r="K1091" s="57">
        <f>①登録用リスト!C1066</f>
        <v>0</v>
      </c>
      <c r="L1091" s="51" t="e">
        <f>①登録用リスト!D1066</f>
        <v>#N/A</v>
      </c>
    </row>
    <row r="1092" spans="1:12" ht="17.25" customHeight="1" x14ac:dyDescent="0.15">
      <c r="A1092" s="84">
        <v>1059</v>
      </c>
      <c r="B1092" s="87">
        <f>①登録用リスト!B1067</f>
        <v>0</v>
      </c>
      <c r="C1092" s="87" t="str">
        <f>IF(ISERROR(VLOOKUP(E1092,'組合情報管理簿（R10927現在）'!$A:$G,7,FALSE)),"",VLOOKUP(E1092,'組合情報管理簿（R10927現在）'!$A:$G,7,FALSE)&amp;"健康保険組合")</f>
        <v/>
      </c>
      <c r="D1092" s="82" t="str">
        <f t="shared" si="53"/>
        <v/>
      </c>
      <c r="E1092" s="103" t="str">
        <f>IF(ISERROR(VLOOKUP(B1092,貼り付け用!$S:$V,4,FALSE)),"",VLOOKUP(B1092,貼り付け用!$S:$V,4,FALSE))</f>
        <v/>
      </c>
      <c r="F1092" s="87" t="e">
        <f>VLOOKUP(E1092,'組合情報管理簿（R10927現在）'!$A:$G,7,FALSE)</f>
        <v>#N/A</v>
      </c>
      <c r="G1092" s="103" t="str">
        <f>IF(ISERROR(VLOOKUP(F1092,'組合情報管理簿（R10927現在）'!$G:$I,3,FALSE)),"",VLOOKUP(F1092,'組合情報管理簿（R10927現在）'!$G:$I,3,FALSE))</f>
        <v/>
      </c>
      <c r="H1092" s="82" t="str">
        <f t="shared" si="55"/>
        <v/>
      </c>
      <c r="I1092" s="99" t="str">
        <f>IF(B1092=0,"",IF(ISERROR(VLOOKUP(E1092,#REF!,2,FALSE)),"非該当","該当"))</f>
        <v/>
      </c>
      <c r="J1092" s="99" t="str">
        <f t="shared" si="54"/>
        <v/>
      </c>
      <c r="K1092" s="57">
        <f>①登録用リスト!C1067</f>
        <v>0</v>
      </c>
      <c r="L1092" s="51" t="e">
        <f>①登録用リスト!D1067</f>
        <v>#N/A</v>
      </c>
    </row>
    <row r="1093" spans="1:12" ht="17.25" customHeight="1" x14ac:dyDescent="0.15">
      <c r="A1093" s="84">
        <v>1060</v>
      </c>
      <c r="B1093" s="87">
        <f>①登録用リスト!B1068</f>
        <v>0</v>
      </c>
      <c r="C1093" s="87" t="str">
        <f>IF(ISERROR(VLOOKUP(E1093,'組合情報管理簿（R10927現在）'!$A:$G,7,FALSE)),"",VLOOKUP(E1093,'組合情報管理簿（R10927現在）'!$A:$G,7,FALSE)&amp;"健康保険組合")</f>
        <v/>
      </c>
      <c r="D1093" s="82" t="str">
        <f t="shared" si="53"/>
        <v/>
      </c>
      <c r="E1093" s="103" t="str">
        <f>IF(ISERROR(VLOOKUP(B1093,貼り付け用!$S:$V,4,FALSE)),"",VLOOKUP(B1093,貼り付け用!$S:$V,4,FALSE))</f>
        <v/>
      </c>
      <c r="F1093" s="87" t="e">
        <f>VLOOKUP(E1093,'組合情報管理簿（R10927現在）'!$A:$G,7,FALSE)</f>
        <v>#N/A</v>
      </c>
      <c r="G1093" s="103" t="str">
        <f>IF(ISERROR(VLOOKUP(F1093,'組合情報管理簿（R10927現在）'!$G:$I,3,FALSE)),"",VLOOKUP(F1093,'組合情報管理簿（R10927現在）'!$G:$I,3,FALSE))</f>
        <v/>
      </c>
      <c r="H1093" s="82" t="str">
        <f t="shared" si="55"/>
        <v/>
      </c>
      <c r="I1093" s="99" t="str">
        <f>IF(B1093=0,"",IF(ISERROR(VLOOKUP(E1093,#REF!,2,FALSE)),"非該当","該当"))</f>
        <v/>
      </c>
      <c r="J1093" s="99" t="str">
        <f t="shared" si="54"/>
        <v/>
      </c>
      <c r="K1093" s="57">
        <f>①登録用リスト!C1068</f>
        <v>0</v>
      </c>
      <c r="L1093" s="51" t="e">
        <f>①登録用リスト!D1068</f>
        <v>#N/A</v>
      </c>
    </row>
    <row r="1094" spans="1:12" ht="17.25" customHeight="1" x14ac:dyDescent="0.15">
      <c r="A1094" s="84">
        <v>1061</v>
      </c>
      <c r="B1094" s="87">
        <f>①登録用リスト!B1069</f>
        <v>0</v>
      </c>
      <c r="C1094" s="87" t="str">
        <f>IF(ISERROR(VLOOKUP(E1094,'組合情報管理簿（R10927現在）'!$A:$G,7,FALSE)),"",VLOOKUP(E1094,'組合情報管理簿（R10927現在）'!$A:$G,7,FALSE)&amp;"健康保険組合")</f>
        <v/>
      </c>
      <c r="D1094" s="82" t="str">
        <f t="shared" si="53"/>
        <v/>
      </c>
      <c r="E1094" s="103" t="str">
        <f>IF(ISERROR(VLOOKUP(B1094,貼り付け用!$S:$V,4,FALSE)),"",VLOOKUP(B1094,貼り付け用!$S:$V,4,FALSE))</f>
        <v/>
      </c>
      <c r="F1094" s="87" t="e">
        <f>VLOOKUP(E1094,'組合情報管理簿（R10927現在）'!$A:$G,7,FALSE)</f>
        <v>#N/A</v>
      </c>
      <c r="G1094" s="103" t="str">
        <f>IF(ISERROR(VLOOKUP(F1094,'組合情報管理簿（R10927現在）'!$G:$I,3,FALSE)),"",VLOOKUP(F1094,'組合情報管理簿（R10927現在）'!$G:$I,3,FALSE))</f>
        <v/>
      </c>
      <c r="H1094" s="82" t="str">
        <f t="shared" si="55"/>
        <v/>
      </c>
      <c r="I1094" s="99" t="str">
        <f>IF(B1094=0,"",IF(ISERROR(VLOOKUP(E1094,#REF!,2,FALSE)),"非該当","該当"))</f>
        <v/>
      </c>
      <c r="J1094" s="99" t="str">
        <f t="shared" si="54"/>
        <v/>
      </c>
      <c r="K1094" s="57">
        <f>①登録用リスト!C1069</f>
        <v>0</v>
      </c>
      <c r="L1094" s="51" t="e">
        <f>①登録用リスト!D1069</f>
        <v>#N/A</v>
      </c>
    </row>
    <row r="1095" spans="1:12" ht="17.25" customHeight="1" x14ac:dyDescent="0.15">
      <c r="A1095" s="84">
        <v>1062</v>
      </c>
      <c r="B1095" s="87">
        <f>①登録用リスト!B1070</f>
        <v>0</v>
      </c>
      <c r="C1095" s="87" t="str">
        <f>IF(ISERROR(VLOOKUP(E1095,'組合情報管理簿（R10927現在）'!$A:$G,7,FALSE)),"",VLOOKUP(E1095,'組合情報管理簿（R10927現在）'!$A:$G,7,FALSE)&amp;"健康保険組合")</f>
        <v/>
      </c>
      <c r="D1095" s="82" t="str">
        <f t="shared" si="53"/>
        <v/>
      </c>
      <c r="E1095" s="103" t="str">
        <f>IF(ISERROR(VLOOKUP(B1095,貼り付け用!$S:$V,4,FALSE)),"",VLOOKUP(B1095,貼り付け用!$S:$V,4,FALSE))</f>
        <v/>
      </c>
      <c r="F1095" s="87" t="e">
        <f>VLOOKUP(E1095,'組合情報管理簿（R10927現在）'!$A:$G,7,FALSE)</f>
        <v>#N/A</v>
      </c>
      <c r="G1095" s="103" t="str">
        <f>IF(ISERROR(VLOOKUP(F1095,'組合情報管理簿（R10927現在）'!$G:$I,3,FALSE)),"",VLOOKUP(F1095,'組合情報管理簿（R10927現在）'!$G:$I,3,FALSE))</f>
        <v/>
      </c>
      <c r="H1095" s="82" t="str">
        <f t="shared" si="55"/>
        <v/>
      </c>
      <c r="I1095" s="99" t="str">
        <f>IF(B1095=0,"",IF(ISERROR(VLOOKUP(E1095,#REF!,2,FALSE)),"非該当","該当"))</f>
        <v/>
      </c>
      <c r="J1095" s="99" t="str">
        <f t="shared" si="54"/>
        <v/>
      </c>
      <c r="K1095" s="57">
        <f>①登録用リスト!C1070</f>
        <v>0</v>
      </c>
      <c r="L1095" s="51" t="e">
        <f>①登録用リスト!D1070</f>
        <v>#N/A</v>
      </c>
    </row>
    <row r="1096" spans="1:12" ht="17.25" customHeight="1" x14ac:dyDescent="0.15">
      <c r="A1096" s="84">
        <v>1063</v>
      </c>
      <c r="B1096" s="87">
        <f>①登録用リスト!B1071</f>
        <v>0</v>
      </c>
      <c r="C1096" s="87" t="str">
        <f>IF(ISERROR(VLOOKUP(E1096,'組合情報管理簿（R10927現在）'!$A:$G,7,FALSE)),"",VLOOKUP(E1096,'組合情報管理簿（R10927現在）'!$A:$G,7,FALSE)&amp;"健康保険組合")</f>
        <v/>
      </c>
      <c r="D1096" s="82" t="str">
        <f t="shared" si="53"/>
        <v/>
      </c>
      <c r="E1096" s="103" t="str">
        <f>IF(ISERROR(VLOOKUP(B1096,貼り付け用!$S:$V,4,FALSE)),"",VLOOKUP(B1096,貼り付け用!$S:$V,4,FALSE))</f>
        <v/>
      </c>
      <c r="F1096" s="87" t="e">
        <f>VLOOKUP(E1096,'組合情報管理簿（R10927現在）'!$A:$G,7,FALSE)</f>
        <v>#N/A</v>
      </c>
      <c r="G1096" s="103" t="str">
        <f>IF(ISERROR(VLOOKUP(F1096,'組合情報管理簿（R10927現在）'!$G:$I,3,FALSE)),"",VLOOKUP(F1096,'組合情報管理簿（R10927現在）'!$G:$I,3,FALSE))</f>
        <v/>
      </c>
      <c r="H1096" s="82" t="str">
        <f t="shared" si="55"/>
        <v/>
      </c>
      <c r="I1096" s="99" t="str">
        <f>IF(B1096=0,"",IF(ISERROR(VLOOKUP(E1096,#REF!,2,FALSE)),"非該当","該当"))</f>
        <v/>
      </c>
      <c r="J1096" s="99" t="str">
        <f t="shared" si="54"/>
        <v/>
      </c>
      <c r="K1096" s="57">
        <f>①登録用リスト!C1071</f>
        <v>0</v>
      </c>
      <c r="L1096" s="51" t="e">
        <f>①登録用リスト!D1071</f>
        <v>#N/A</v>
      </c>
    </row>
    <row r="1097" spans="1:12" ht="17.25" customHeight="1" x14ac:dyDescent="0.15">
      <c r="A1097" s="84">
        <v>1064</v>
      </c>
      <c r="B1097" s="87">
        <f>①登録用リスト!B1072</f>
        <v>0</v>
      </c>
      <c r="C1097" s="87" t="str">
        <f>IF(ISERROR(VLOOKUP(E1097,'組合情報管理簿（R10927現在）'!$A:$G,7,FALSE)),"",VLOOKUP(E1097,'組合情報管理簿（R10927現在）'!$A:$G,7,FALSE)&amp;"健康保険組合")</f>
        <v/>
      </c>
      <c r="D1097" s="82" t="str">
        <f t="shared" si="53"/>
        <v/>
      </c>
      <c r="E1097" s="103" t="str">
        <f>IF(ISERROR(VLOOKUP(B1097,貼り付け用!$S:$V,4,FALSE)),"",VLOOKUP(B1097,貼り付け用!$S:$V,4,FALSE))</f>
        <v/>
      </c>
      <c r="F1097" s="87" t="e">
        <f>VLOOKUP(E1097,'組合情報管理簿（R10927現在）'!$A:$G,7,FALSE)</f>
        <v>#N/A</v>
      </c>
      <c r="G1097" s="103" t="str">
        <f>IF(ISERROR(VLOOKUP(F1097,'組合情報管理簿（R10927現在）'!$G:$I,3,FALSE)),"",VLOOKUP(F1097,'組合情報管理簿（R10927現在）'!$G:$I,3,FALSE))</f>
        <v/>
      </c>
      <c r="H1097" s="82" t="str">
        <f t="shared" si="55"/>
        <v/>
      </c>
      <c r="I1097" s="99" t="str">
        <f>IF(B1097=0,"",IF(ISERROR(VLOOKUP(E1097,#REF!,2,FALSE)),"非該当","該当"))</f>
        <v/>
      </c>
      <c r="J1097" s="99" t="str">
        <f t="shared" si="54"/>
        <v/>
      </c>
      <c r="K1097" s="57">
        <f>①登録用リスト!C1072</f>
        <v>0</v>
      </c>
      <c r="L1097" s="51" t="e">
        <f>①登録用リスト!D1072</f>
        <v>#N/A</v>
      </c>
    </row>
    <row r="1098" spans="1:12" ht="17.25" customHeight="1" x14ac:dyDescent="0.15">
      <c r="A1098" s="84">
        <v>1065</v>
      </c>
      <c r="B1098" s="87">
        <f>①登録用リスト!B1073</f>
        <v>0</v>
      </c>
      <c r="C1098" s="87" t="str">
        <f>IF(ISERROR(VLOOKUP(E1098,'組合情報管理簿（R10927現在）'!$A:$G,7,FALSE)),"",VLOOKUP(E1098,'組合情報管理簿（R10927現在）'!$A:$G,7,FALSE)&amp;"健康保険組合")</f>
        <v/>
      </c>
      <c r="D1098" s="82" t="str">
        <f t="shared" si="53"/>
        <v/>
      </c>
      <c r="E1098" s="103" t="str">
        <f>IF(ISERROR(VLOOKUP(B1098,貼り付け用!$S:$V,4,FALSE)),"",VLOOKUP(B1098,貼り付け用!$S:$V,4,FALSE))</f>
        <v/>
      </c>
      <c r="F1098" s="87" t="e">
        <f>VLOOKUP(E1098,'組合情報管理簿（R10927現在）'!$A:$G,7,FALSE)</f>
        <v>#N/A</v>
      </c>
      <c r="G1098" s="103" t="str">
        <f>IF(ISERROR(VLOOKUP(F1098,'組合情報管理簿（R10927現在）'!$G:$I,3,FALSE)),"",VLOOKUP(F1098,'組合情報管理簿（R10927現在）'!$G:$I,3,FALSE))</f>
        <v/>
      </c>
      <c r="H1098" s="82" t="str">
        <f t="shared" si="55"/>
        <v/>
      </c>
      <c r="I1098" s="99" t="str">
        <f>IF(B1098=0,"",IF(ISERROR(VLOOKUP(E1098,#REF!,2,FALSE)),"非該当","該当"))</f>
        <v/>
      </c>
      <c r="J1098" s="99" t="str">
        <f t="shared" si="54"/>
        <v/>
      </c>
      <c r="K1098" s="57">
        <f>①登録用リスト!C1073</f>
        <v>0</v>
      </c>
      <c r="L1098" s="51" t="e">
        <f>①登録用リスト!D1073</f>
        <v>#N/A</v>
      </c>
    </row>
    <row r="1099" spans="1:12" ht="17.25" customHeight="1" x14ac:dyDescent="0.15">
      <c r="A1099" s="84">
        <v>1066</v>
      </c>
      <c r="B1099" s="87">
        <f>①登録用リスト!B1074</f>
        <v>0</v>
      </c>
      <c r="C1099" s="87" t="str">
        <f>IF(ISERROR(VLOOKUP(E1099,'組合情報管理簿（R10927現在）'!$A:$G,7,FALSE)),"",VLOOKUP(E1099,'組合情報管理簿（R10927現在）'!$A:$G,7,FALSE)&amp;"健康保険組合")</f>
        <v/>
      </c>
      <c r="D1099" s="82" t="str">
        <f t="shared" si="53"/>
        <v/>
      </c>
      <c r="E1099" s="103" t="str">
        <f>IF(ISERROR(VLOOKUP(B1099,貼り付け用!$S:$V,4,FALSE)),"",VLOOKUP(B1099,貼り付け用!$S:$V,4,FALSE))</f>
        <v/>
      </c>
      <c r="F1099" s="87" t="e">
        <f>VLOOKUP(E1099,'組合情報管理簿（R10927現在）'!$A:$G,7,FALSE)</f>
        <v>#N/A</v>
      </c>
      <c r="G1099" s="103" t="str">
        <f>IF(ISERROR(VLOOKUP(F1099,'組合情報管理簿（R10927現在）'!$G:$I,3,FALSE)),"",VLOOKUP(F1099,'組合情報管理簿（R10927現在）'!$G:$I,3,FALSE))</f>
        <v/>
      </c>
      <c r="H1099" s="82" t="str">
        <f t="shared" si="55"/>
        <v/>
      </c>
      <c r="I1099" s="99" t="str">
        <f>IF(B1099=0,"",IF(ISERROR(VLOOKUP(E1099,#REF!,2,FALSE)),"非該当","該当"))</f>
        <v/>
      </c>
      <c r="J1099" s="99" t="str">
        <f t="shared" si="54"/>
        <v/>
      </c>
      <c r="K1099" s="57">
        <f>①登録用リスト!C1074</f>
        <v>0</v>
      </c>
      <c r="L1099" s="51" t="e">
        <f>①登録用リスト!D1074</f>
        <v>#N/A</v>
      </c>
    </row>
    <row r="1100" spans="1:12" ht="17.25" customHeight="1" x14ac:dyDescent="0.15">
      <c r="A1100" s="84">
        <v>1067</v>
      </c>
      <c r="B1100" s="87">
        <f>①登録用リスト!B1075</f>
        <v>0</v>
      </c>
      <c r="C1100" s="87" t="str">
        <f>IF(ISERROR(VLOOKUP(E1100,'組合情報管理簿（R10927現在）'!$A:$G,7,FALSE)),"",VLOOKUP(E1100,'組合情報管理簿（R10927現在）'!$A:$G,7,FALSE)&amp;"健康保険組合")</f>
        <v/>
      </c>
      <c r="D1100" s="82" t="str">
        <f t="shared" si="53"/>
        <v/>
      </c>
      <c r="E1100" s="103" t="str">
        <f>IF(ISERROR(VLOOKUP(B1100,貼り付け用!$S:$V,4,FALSE)),"",VLOOKUP(B1100,貼り付け用!$S:$V,4,FALSE))</f>
        <v/>
      </c>
      <c r="F1100" s="87" t="e">
        <f>VLOOKUP(E1100,'組合情報管理簿（R10927現在）'!$A:$G,7,FALSE)</f>
        <v>#N/A</v>
      </c>
      <c r="G1100" s="103" t="str">
        <f>IF(ISERROR(VLOOKUP(F1100,'組合情報管理簿（R10927現在）'!$G:$I,3,FALSE)),"",VLOOKUP(F1100,'組合情報管理簿（R10927現在）'!$G:$I,3,FALSE))</f>
        <v/>
      </c>
      <c r="H1100" s="82" t="str">
        <f t="shared" si="55"/>
        <v/>
      </c>
      <c r="I1100" s="99" t="str">
        <f>IF(B1100=0,"",IF(ISERROR(VLOOKUP(E1100,#REF!,2,FALSE)),"非該当","該当"))</f>
        <v/>
      </c>
      <c r="J1100" s="99" t="str">
        <f t="shared" si="54"/>
        <v/>
      </c>
      <c r="K1100" s="57">
        <f>①登録用リスト!C1075</f>
        <v>0</v>
      </c>
      <c r="L1100" s="51" t="e">
        <f>①登録用リスト!D1075</f>
        <v>#N/A</v>
      </c>
    </row>
    <row r="1101" spans="1:12" ht="17.25" customHeight="1" x14ac:dyDescent="0.15">
      <c r="A1101" s="84">
        <v>1068</v>
      </c>
      <c r="B1101" s="87">
        <f>①登録用リスト!B1076</f>
        <v>0</v>
      </c>
      <c r="C1101" s="87" t="str">
        <f>IF(ISERROR(VLOOKUP(E1101,'組合情報管理簿（R10927現在）'!$A:$G,7,FALSE)),"",VLOOKUP(E1101,'組合情報管理簿（R10927現在）'!$A:$G,7,FALSE)&amp;"健康保険組合")</f>
        <v/>
      </c>
      <c r="D1101" s="82" t="str">
        <f t="shared" si="53"/>
        <v/>
      </c>
      <c r="E1101" s="103" t="str">
        <f>IF(ISERROR(VLOOKUP(B1101,貼り付け用!$S:$V,4,FALSE)),"",VLOOKUP(B1101,貼り付け用!$S:$V,4,FALSE))</f>
        <v/>
      </c>
      <c r="F1101" s="87" t="e">
        <f>VLOOKUP(E1101,'組合情報管理簿（R10927現在）'!$A:$G,7,FALSE)</f>
        <v>#N/A</v>
      </c>
      <c r="G1101" s="103" t="str">
        <f>IF(ISERROR(VLOOKUP(F1101,'組合情報管理簿（R10927現在）'!$G:$I,3,FALSE)),"",VLOOKUP(F1101,'組合情報管理簿（R10927現在）'!$G:$I,3,FALSE))</f>
        <v/>
      </c>
      <c r="H1101" s="82" t="str">
        <f t="shared" si="55"/>
        <v/>
      </c>
      <c r="I1101" s="99" t="str">
        <f>IF(B1101=0,"",IF(ISERROR(VLOOKUP(E1101,#REF!,2,FALSE)),"非該当","該当"))</f>
        <v/>
      </c>
      <c r="J1101" s="99" t="str">
        <f t="shared" si="54"/>
        <v/>
      </c>
      <c r="K1101" s="57">
        <f>①登録用リスト!C1076</f>
        <v>0</v>
      </c>
      <c r="L1101" s="51" t="e">
        <f>①登録用リスト!D1076</f>
        <v>#N/A</v>
      </c>
    </row>
    <row r="1102" spans="1:12" ht="17.25" customHeight="1" x14ac:dyDescent="0.15">
      <c r="A1102" s="84">
        <v>1069</v>
      </c>
      <c r="B1102" s="87">
        <f>①登録用リスト!B1077</f>
        <v>0</v>
      </c>
      <c r="C1102" s="87" t="str">
        <f>IF(ISERROR(VLOOKUP(E1102,'組合情報管理簿（R10927現在）'!$A:$G,7,FALSE)),"",VLOOKUP(E1102,'組合情報管理簿（R10927現在）'!$A:$G,7,FALSE)&amp;"健康保険組合")</f>
        <v/>
      </c>
      <c r="D1102" s="82" t="str">
        <f t="shared" si="53"/>
        <v/>
      </c>
      <c r="E1102" s="103" t="str">
        <f>IF(ISERROR(VLOOKUP(B1102,貼り付け用!$S:$V,4,FALSE)),"",VLOOKUP(B1102,貼り付け用!$S:$V,4,FALSE))</f>
        <v/>
      </c>
      <c r="F1102" s="87" t="e">
        <f>VLOOKUP(E1102,'組合情報管理簿（R10927現在）'!$A:$G,7,FALSE)</f>
        <v>#N/A</v>
      </c>
      <c r="G1102" s="103" t="str">
        <f>IF(ISERROR(VLOOKUP(F1102,'組合情報管理簿（R10927現在）'!$G:$I,3,FALSE)),"",VLOOKUP(F1102,'組合情報管理簿（R10927現在）'!$G:$I,3,FALSE))</f>
        <v/>
      </c>
      <c r="H1102" s="82" t="str">
        <f t="shared" si="55"/>
        <v/>
      </c>
      <c r="I1102" s="99" t="str">
        <f>IF(B1102=0,"",IF(ISERROR(VLOOKUP(E1102,#REF!,2,FALSE)),"非該当","該当"))</f>
        <v/>
      </c>
      <c r="J1102" s="99" t="str">
        <f t="shared" si="54"/>
        <v/>
      </c>
      <c r="K1102" s="57">
        <f>①登録用リスト!C1077</f>
        <v>0</v>
      </c>
      <c r="L1102" s="51" t="e">
        <f>①登録用リスト!D1077</f>
        <v>#N/A</v>
      </c>
    </row>
    <row r="1103" spans="1:12" ht="17.25" customHeight="1" x14ac:dyDescent="0.15">
      <c r="A1103" s="84">
        <v>1070</v>
      </c>
      <c r="B1103" s="87">
        <f>①登録用リスト!B1078</f>
        <v>0</v>
      </c>
      <c r="C1103" s="87" t="str">
        <f>IF(ISERROR(VLOOKUP(E1103,'組合情報管理簿（R10927現在）'!$A:$G,7,FALSE)),"",VLOOKUP(E1103,'組合情報管理簿（R10927現在）'!$A:$G,7,FALSE)&amp;"健康保険組合")</f>
        <v/>
      </c>
      <c r="D1103" s="82" t="str">
        <f t="shared" si="53"/>
        <v/>
      </c>
      <c r="E1103" s="103" t="str">
        <f>IF(ISERROR(VLOOKUP(B1103,貼り付け用!$S:$V,4,FALSE)),"",VLOOKUP(B1103,貼り付け用!$S:$V,4,FALSE))</f>
        <v/>
      </c>
      <c r="F1103" s="87" t="e">
        <f>VLOOKUP(E1103,'組合情報管理簿（R10927現在）'!$A:$G,7,FALSE)</f>
        <v>#N/A</v>
      </c>
      <c r="G1103" s="103" t="str">
        <f>IF(ISERROR(VLOOKUP(F1103,'組合情報管理簿（R10927現在）'!$G:$I,3,FALSE)),"",VLOOKUP(F1103,'組合情報管理簿（R10927現在）'!$G:$I,3,FALSE))</f>
        <v/>
      </c>
      <c r="H1103" s="82" t="str">
        <f t="shared" si="55"/>
        <v/>
      </c>
      <c r="I1103" s="99" t="str">
        <f>IF(B1103=0,"",IF(ISERROR(VLOOKUP(E1103,#REF!,2,FALSE)),"非該当","該当"))</f>
        <v/>
      </c>
      <c r="J1103" s="99" t="str">
        <f t="shared" si="54"/>
        <v/>
      </c>
      <c r="K1103" s="57">
        <f>①登録用リスト!C1078</f>
        <v>0</v>
      </c>
      <c r="L1103" s="51" t="e">
        <f>①登録用リスト!D1078</f>
        <v>#N/A</v>
      </c>
    </row>
    <row r="1104" spans="1:12" ht="17.25" customHeight="1" x14ac:dyDescent="0.15">
      <c r="A1104" s="84">
        <v>1071</v>
      </c>
      <c r="B1104" s="87">
        <f>①登録用リスト!B1079</f>
        <v>0</v>
      </c>
      <c r="C1104" s="87" t="str">
        <f>IF(ISERROR(VLOOKUP(E1104,'組合情報管理簿（R10927現在）'!$A:$G,7,FALSE)),"",VLOOKUP(E1104,'組合情報管理簿（R10927現在）'!$A:$G,7,FALSE)&amp;"健康保険組合")</f>
        <v/>
      </c>
      <c r="D1104" s="82" t="str">
        <f t="shared" si="53"/>
        <v/>
      </c>
      <c r="E1104" s="103" t="str">
        <f>IF(ISERROR(VLOOKUP(B1104,貼り付け用!$S:$V,4,FALSE)),"",VLOOKUP(B1104,貼り付け用!$S:$V,4,FALSE))</f>
        <v/>
      </c>
      <c r="F1104" s="87" t="e">
        <f>VLOOKUP(E1104,'組合情報管理簿（R10927現在）'!$A:$G,7,FALSE)</f>
        <v>#N/A</v>
      </c>
      <c r="G1104" s="103" t="str">
        <f>IF(ISERROR(VLOOKUP(F1104,'組合情報管理簿（R10927現在）'!$G:$I,3,FALSE)),"",VLOOKUP(F1104,'組合情報管理簿（R10927現在）'!$G:$I,3,FALSE))</f>
        <v/>
      </c>
      <c r="H1104" s="82" t="str">
        <f t="shared" si="55"/>
        <v/>
      </c>
      <c r="I1104" s="99" t="str">
        <f>IF(B1104=0,"",IF(ISERROR(VLOOKUP(E1104,#REF!,2,FALSE)),"非該当","該当"))</f>
        <v/>
      </c>
      <c r="J1104" s="99" t="str">
        <f t="shared" si="54"/>
        <v/>
      </c>
      <c r="K1104" s="57">
        <f>①登録用リスト!C1079</f>
        <v>0</v>
      </c>
      <c r="L1104" s="51" t="e">
        <f>①登録用リスト!D1079</f>
        <v>#N/A</v>
      </c>
    </row>
    <row r="1105" spans="1:12" ht="17.25" customHeight="1" x14ac:dyDescent="0.15">
      <c r="A1105" s="84">
        <v>1072</v>
      </c>
      <c r="B1105" s="87">
        <f>①登録用リスト!B1080</f>
        <v>0</v>
      </c>
      <c r="C1105" s="87" t="str">
        <f>IF(ISERROR(VLOOKUP(E1105,'組合情報管理簿（R10927現在）'!$A:$G,7,FALSE)),"",VLOOKUP(E1105,'組合情報管理簿（R10927現在）'!$A:$G,7,FALSE)&amp;"健康保険組合")</f>
        <v/>
      </c>
      <c r="D1105" s="82" t="str">
        <f t="shared" si="53"/>
        <v/>
      </c>
      <c r="E1105" s="103" t="str">
        <f>IF(ISERROR(VLOOKUP(B1105,貼り付け用!$S:$V,4,FALSE)),"",VLOOKUP(B1105,貼り付け用!$S:$V,4,FALSE))</f>
        <v/>
      </c>
      <c r="F1105" s="87" t="e">
        <f>VLOOKUP(E1105,'組合情報管理簿（R10927現在）'!$A:$G,7,FALSE)</f>
        <v>#N/A</v>
      </c>
      <c r="G1105" s="103" t="str">
        <f>IF(ISERROR(VLOOKUP(F1105,'組合情報管理簿（R10927現在）'!$G:$I,3,FALSE)),"",VLOOKUP(F1105,'組合情報管理簿（R10927現在）'!$G:$I,3,FALSE))</f>
        <v/>
      </c>
      <c r="H1105" s="82" t="str">
        <f t="shared" si="55"/>
        <v/>
      </c>
      <c r="I1105" s="99" t="str">
        <f>IF(B1105=0,"",IF(ISERROR(VLOOKUP(E1105,#REF!,2,FALSE)),"非該当","該当"))</f>
        <v/>
      </c>
      <c r="J1105" s="99" t="str">
        <f t="shared" si="54"/>
        <v/>
      </c>
      <c r="K1105" s="57">
        <f>①登録用リスト!C1080</f>
        <v>0</v>
      </c>
      <c r="L1105" s="51" t="e">
        <f>①登録用リスト!D1080</f>
        <v>#N/A</v>
      </c>
    </row>
    <row r="1106" spans="1:12" ht="17.25" customHeight="1" x14ac:dyDescent="0.15">
      <c r="A1106" s="84">
        <v>1073</v>
      </c>
      <c r="B1106" s="87">
        <f>①登録用リスト!B1081</f>
        <v>0</v>
      </c>
      <c r="C1106" s="87" t="str">
        <f>IF(ISERROR(VLOOKUP(E1106,'組合情報管理簿（R10927現在）'!$A:$G,7,FALSE)),"",VLOOKUP(E1106,'組合情報管理簿（R10927現在）'!$A:$G,7,FALSE)&amp;"健康保険組合")</f>
        <v/>
      </c>
      <c r="D1106" s="82" t="str">
        <f t="shared" si="53"/>
        <v/>
      </c>
      <c r="E1106" s="103" t="str">
        <f>IF(ISERROR(VLOOKUP(B1106,貼り付け用!$S:$V,4,FALSE)),"",VLOOKUP(B1106,貼り付け用!$S:$V,4,FALSE))</f>
        <v/>
      </c>
      <c r="F1106" s="87" t="e">
        <f>VLOOKUP(E1106,'組合情報管理簿（R10927現在）'!$A:$G,7,FALSE)</f>
        <v>#N/A</v>
      </c>
      <c r="G1106" s="103" t="str">
        <f>IF(ISERROR(VLOOKUP(F1106,'組合情報管理簿（R10927現在）'!$G:$I,3,FALSE)),"",VLOOKUP(F1106,'組合情報管理簿（R10927現在）'!$G:$I,3,FALSE))</f>
        <v/>
      </c>
      <c r="H1106" s="82" t="str">
        <f t="shared" si="55"/>
        <v/>
      </c>
      <c r="I1106" s="99" t="str">
        <f>IF(B1106=0,"",IF(ISERROR(VLOOKUP(E1106,#REF!,2,FALSE)),"非該当","該当"))</f>
        <v/>
      </c>
      <c r="J1106" s="99" t="str">
        <f t="shared" si="54"/>
        <v/>
      </c>
      <c r="K1106" s="57">
        <f>①登録用リスト!C1081</f>
        <v>0</v>
      </c>
      <c r="L1106" s="51" t="e">
        <f>①登録用リスト!D1081</f>
        <v>#N/A</v>
      </c>
    </row>
    <row r="1107" spans="1:12" ht="17.25" customHeight="1" x14ac:dyDescent="0.15">
      <c r="A1107" s="84">
        <v>1074</v>
      </c>
      <c r="B1107" s="87">
        <f>①登録用リスト!B1082</f>
        <v>0</v>
      </c>
      <c r="C1107" s="87" t="str">
        <f>IF(ISERROR(VLOOKUP(E1107,'組合情報管理簿（R10927現在）'!$A:$G,7,FALSE)),"",VLOOKUP(E1107,'組合情報管理簿（R10927現在）'!$A:$G,7,FALSE)&amp;"健康保険組合")</f>
        <v/>
      </c>
      <c r="D1107" s="82" t="str">
        <f t="shared" si="53"/>
        <v/>
      </c>
      <c r="E1107" s="103" t="str">
        <f>IF(ISERROR(VLOOKUP(B1107,貼り付け用!$S:$V,4,FALSE)),"",VLOOKUP(B1107,貼り付け用!$S:$V,4,FALSE))</f>
        <v/>
      </c>
      <c r="F1107" s="87" t="e">
        <f>VLOOKUP(E1107,'組合情報管理簿（R10927現在）'!$A:$G,7,FALSE)</f>
        <v>#N/A</v>
      </c>
      <c r="G1107" s="103" t="str">
        <f>IF(ISERROR(VLOOKUP(F1107,'組合情報管理簿（R10927現在）'!$G:$I,3,FALSE)),"",VLOOKUP(F1107,'組合情報管理簿（R10927現在）'!$G:$I,3,FALSE))</f>
        <v/>
      </c>
      <c r="H1107" s="82" t="str">
        <f t="shared" si="55"/>
        <v/>
      </c>
      <c r="I1107" s="99" t="str">
        <f>IF(B1107=0,"",IF(ISERROR(VLOOKUP(E1107,#REF!,2,FALSE)),"非該当","該当"))</f>
        <v/>
      </c>
      <c r="J1107" s="99" t="str">
        <f t="shared" si="54"/>
        <v/>
      </c>
      <c r="K1107" s="57">
        <f>①登録用リスト!C1082</f>
        <v>0</v>
      </c>
      <c r="L1107" s="51" t="e">
        <f>①登録用リスト!D1082</f>
        <v>#N/A</v>
      </c>
    </row>
    <row r="1108" spans="1:12" ht="17.25" customHeight="1" x14ac:dyDescent="0.15">
      <c r="A1108" s="84">
        <v>1075</v>
      </c>
      <c r="B1108" s="87">
        <f>①登録用リスト!B1083</f>
        <v>0</v>
      </c>
      <c r="C1108" s="87" t="str">
        <f>IF(ISERROR(VLOOKUP(E1108,'組合情報管理簿（R10927現在）'!$A:$G,7,FALSE)),"",VLOOKUP(E1108,'組合情報管理簿（R10927現在）'!$A:$G,7,FALSE)&amp;"健康保険組合")</f>
        <v/>
      </c>
      <c r="D1108" s="82" t="str">
        <f t="shared" si="53"/>
        <v/>
      </c>
      <c r="E1108" s="103" t="str">
        <f>IF(ISERROR(VLOOKUP(B1108,貼り付け用!$S:$V,4,FALSE)),"",VLOOKUP(B1108,貼り付け用!$S:$V,4,FALSE))</f>
        <v/>
      </c>
      <c r="F1108" s="87" t="e">
        <f>VLOOKUP(E1108,'組合情報管理簿（R10927現在）'!$A:$G,7,FALSE)</f>
        <v>#N/A</v>
      </c>
      <c r="G1108" s="103" t="str">
        <f>IF(ISERROR(VLOOKUP(F1108,'組合情報管理簿（R10927現在）'!$G:$I,3,FALSE)),"",VLOOKUP(F1108,'組合情報管理簿（R10927現在）'!$G:$I,3,FALSE))</f>
        <v/>
      </c>
      <c r="H1108" s="82" t="str">
        <f t="shared" si="55"/>
        <v/>
      </c>
      <c r="I1108" s="99" t="str">
        <f>IF(B1108=0,"",IF(ISERROR(VLOOKUP(E1108,#REF!,2,FALSE)),"非該当","該当"))</f>
        <v/>
      </c>
      <c r="J1108" s="99" t="str">
        <f t="shared" si="54"/>
        <v/>
      </c>
      <c r="K1108" s="57">
        <f>①登録用リスト!C1083</f>
        <v>0</v>
      </c>
      <c r="L1108" s="51" t="e">
        <f>①登録用リスト!D1083</f>
        <v>#N/A</v>
      </c>
    </row>
    <row r="1109" spans="1:12" ht="17.25" customHeight="1" x14ac:dyDescent="0.15">
      <c r="A1109" s="84">
        <v>1076</v>
      </c>
      <c r="B1109" s="87">
        <f>①登録用リスト!B1084</f>
        <v>0</v>
      </c>
      <c r="C1109" s="87" t="str">
        <f>IF(ISERROR(VLOOKUP(E1109,'組合情報管理簿（R10927現在）'!$A:$G,7,FALSE)),"",VLOOKUP(E1109,'組合情報管理簿（R10927現在）'!$A:$G,7,FALSE)&amp;"健康保険組合")</f>
        <v/>
      </c>
      <c r="D1109" s="82" t="str">
        <f t="shared" si="53"/>
        <v/>
      </c>
      <c r="E1109" s="103" t="str">
        <f>IF(ISERROR(VLOOKUP(B1109,貼り付け用!$S:$V,4,FALSE)),"",VLOOKUP(B1109,貼り付け用!$S:$V,4,FALSE))</f>
        <v/>
      </c>
      <c r="F1109" s="87" t="e">
        <f>VLOOKUP(E1109,'組合情報管理簿（R10927現在）'!$A:$G,7,FALSE)</f>
        <v>#N/A</v>
      </c>
      <c r="G1109" s="103" t="str">
        <f>IF(ISERROR(VLOOKUP(F1109,'組合情報管理簿（R10927現在）'!$G:$I,3,FALSE)),"",VLOOKUP(F1109,'組合情報管理簿（R10927現在）'!$G:$I,3,FALSE))</f>
        <v/>
      </c>
      <c r="H1109" s="82" t="str">
        <f t="shared" si="55"/>
        <v/>
      </c>
      <c r="I1109" s="99" t="str">
        <f>IF(B1109=0,"",IF(ISERROR(VLOOKUP(E1109,#REF!,2,FALSE)),"非該当","該当"))</f>
        <v/>
      </c>
      <c r="J1109" s="99" t="str">
        <f t="shared" si="54"/>
        <v/>
      </c>
      <c r="K1109" s="57">
        <f>①登録用リスト!C1084</f>
        <v>0</v>
      </c>
      <c r="L1109" s="51" t="e">
        <f>①登録用リスト!D1084</f>
        <v>#N/A</v>
      </c>
    </row>
    <row r="1110" spans="1:12" ht="17.25" customHeight="1" x14ac:dyDescent="0.15">
      <c r="A1110" s="84">
        <v>1077</v>
      </c>
      <c r="B1110" s="87">
        <f>①登録用リスト!B1085</f>
        <v>0</v>
      </c>
      <c r="C1110" s="87" t="str">
        <f>IF(ISERROR(VLOOKUP(E1110,'組合情報管理簿（R10927現在）'!$A:$G,7,FALSE)),"",VLOOKUP(E1110,'組合情報管理簿（R10927現在）'!$A:$G,7,FALSE)&amp;"健康保険組合")</f>
        <v/>
      </c>
      <c r="D1110" s="82" t="str">
        <f t="shared" si="53"/>
        <v/>
      </c>
      <c r="E1110" s="103" t="str">
        <f>IF(ISERROR(VLOOKUP(B1110,貼り付け用!$S:$V,4,FALSE)),"",VLOOKUP(B1110,貼り付け用!$S:$V,4,FALSE))</f>
        <v/>
      </c>
      <c r="F1110" s="87" t="e">
        <f>VLOOKUP(E1110,'組合情報管理簿（R10927現在）'!$A:$G,7,FALSE)</f>
        <v>#N/A</v>
      </c>
      <c r="G1110" s="103" t="str">
        <f>IF(ISERROR(VLOOKUP(F1110,'組合情報管理簿（R10927現在）'!$G:$I,3,FALSE)),"",VLOOKUP(F1110,'組合情報管理簿（R10927現在）'!$G:$I,3,FALSE))</f>
        <v/>
      </c>
      <c r="H1110" s="82" t="str">
        <f t="shared" si="55"/>
        <v/>
      </c>
      <c r="I1110" s="99" t="str">
        <f>IF(B1110=0,"",IF(ISERROR(VLOOKUP(E1110,#REF!,2,FALSE)),"非該当","該当"))</f>
        <v/>
      </c>
      <c r="J1110" s="99" t="str">
        <f t="shared" si="54"/>
        <v/>
      </c>
      <c r="K1110" s="57">
        <f>①登録用リスト!C1085</f>
        <v>0</v>
      </c>
      <c r="L1110" s="51" t="e">
        <f>①登録用リスト!D1085</f>
        <v>#N/A</v>
      </c>
    </row>
    <row r="1111" spans="1:12" ht="17.25" customHeight="1" x14ac:dyDescent="0.15">
      <c r="A1111" s="84">
        <v>1078</v>
      </c>
      <c r="B1111" s="87">
        <f>①登録用リスト!B1086</f>
        <v>0</v>
      </c>
      <c r="C1111" s="87" t="str">
        <f>IF(ISERROR(VLOOKUP(E1111,'組合情報管理簿（R10927現在）'!$A:$G,7,FALSE)),"",VLOOKUP(E1111,'組合情報管理簿（R10927現在）'!$A:$G,7,FALSE)&amp;"健康保険組合")</f>
        <v/>
      </c>
      <c r="D1111" s="82" t="str">
        <f t="shared" si="53"/>
        <v/>
      </c>
      <c r="E1111" s="103" t="str">
        <f>IF(ISERROR(VLOOKUP(B1111,貼り付け用!$S:$V,4,FALSE)),"",VLOOKUP(B1111,貼り付け用!$S:$V,4,FALSE))</f>
        <v/>
      </c>
      <c r="F1111" s="87" t="e">
        <f>VLOOKUP(E1111,'組合情報管理簿（R10927現在）'!$A:$G,7,FALSE)</f>
        <v>#N/A</v>
      </c>
      <c r="G1111" s="103" t="str">
        <f>IF(ISERROR(VLOOKUP(F1111,'組合情報管理簿（R10927現在）'!$G:$I,3,FALSE)),"",VLOOKUP(F1111,'組合情報管理簿（R10927現在）'!$G:$I,3,FALSE))</f>
        <v/>
      </c>
      <c r="H1111" s="82" t="str">
        <f t="shared" si="55"/>
        <v/>
      </c>
      <c r="I1111" s="99" t="str">
        <f>IF(B1111=0,"",IF(ISERROR(VLOOKUP(E1111,#REF!,2,FALSE)),"非該当","該当"))</f>
        <v/>
      </c>
      <c r="J1111" s="99" t="str">
        <f t="shared" si="54"/>
        <v/>
      </c>
      <c r="K1111" s="57">
        <f>①登録用リスト!C1086</f>
        <v>0</v>
      </c>
      <c r="L1111" s="51" t="e">
        <f>①登録用リスト!D1086</f>
        <v>#N/A</v>
      </c>
    </row>
    <row r="1112" spans="1:12" ht="17.25" customHeight="1" x14ac:dyDescent="0.15">
      <c r="A1112" s="84">
        <v>1079</v>
      </c>
      <c r="B1112" s="87">
        <f>①登録用リスト!B1087</f>
        <v>0</v>
      </c>
      <c r="C1112" s="87" t="str">
        <f>IF(ISERROR(VLOOKUP(E1112,'組合情報管理簿（R10927現在）'!$A:$G,7,FALSE)),"",VLOOKUP(E1112,'組合情報管理簿（R10927現在）'!$A:$G,7,FALSE)&amp;"健康保険組合")</f>
        <v/>
      </c>
      <c r="D1112" s="82" t="str">
        <f t="shared" si="53"/>
        <v/>
      </c>
      <c r="E1112" s="103" t="str">
        <f>IF(ISERROR(VLOOKUP(B1112,貼り付け用!$S:$V,4,FALSE)),"",VLOOKUP(B1112,貼り付け用!$S:$V,4,FALSE))</f>
        <v/>
      </c>
      <c r="F1112" s="87" t="e">
        <f>VLOOKUP(E1112,'組合情報管理簿（R10927現在）'!$A:$G,7,FALSE)</f>
        <v>#N/A</v>
      </c>
      <c r="G1112" s="103" t="str">
        <f>IF(ISERROR(VLOOKUP(F1112,'組合情報管理簿（R10927現在）'!$G:$I,3,FALSE)),"",VLOOKUP(F1112,'組合情報管理簿（R10927現在）'!$G:$I,3,FALSE))</f>
        <v/>
      </c>
      <c r="H1112" s="82" t="str">
        <f t="shared" si="55"/>
        <v/>
      </c>
      <c r="I1112" s="99" t="str">
        <f>IF(B1112=0,"",IF(ISERROR(VLOOKUP(E1112,#REF!,2,FALSE)),"非該当","該当"))</f>
        <v/>
      </c>
      <c r="J1112" s="99" t="str">
        <f t="shared" si="54"/>
        <v/>
      </c>
      <c r="K1112" s="57">
        <f>①登録用リスト!C1087</f>
        <v>0</v>
      </c>
      <c r="L1112" s="51" t="e">
        <f>①登録用リスト!D1087</f>
        <v>#N/A</v>
      </c>
    </row>
    <row r="1113" spans="1:12" ht="17.25" customHeight="1" x14ac:dyDescent="0.15">
      <c r="A1113" s="84">
        <v>1080</v>
      </c>
      <c r="B1113" s="87">
        <f>①登録用リスト!B1088</f>
        <v>0</v>
      </c>
      <c r="C1113" s="87" t="str">
        <f>IF(ISERROR(VLOOKUP(E1113,'組合情報管理簿（R10927現在）'!$A:$G,7,FALSE)),"",VLOOKUP(E1113,'組合情報管理簿（R10927現在）'!$A:$G,7,FALSE)&amp;"健康保険組合")</f>
        <v/>
      </c>
      <c r="D1113" s="82" t="str">
        <f t="shared" si="53"/>
        <v/>
      </c>
      <c r="E1113" s="103" t="str">
        <f>IF(ISERROR(VLOOKUP(B1113,貼り付け用!$S:$V,4,FALSE)),"",VLOOKUP(B1113,貼り付け用!$S:$V,4,FALSE))</f>
        <v/>
      </c>
      <c r="F1113" s="87" t="e">
        <f>VLOOKUP(E1113,'組合情報管理簿（R10927現在）'!$A:$G,7,FALSE)</f>
        <v>#N/A</v>
      </c>
      <c r="G1113" s="103" t="str">
        <f>IF(ISERROR(VLOOKUP(F1113,'組合情報管理簿（R10927現在）'!$G:$I,3,FALSE)),"",VLOOKUP(F1113,'組合情報管理簿（R10927現在）'!$G:$I,3,FALSE))</f>
        <v/>
      </c>
      <c r="H1113" s="82" t="str">
        <f t="shared" si="55"/>
        <v/>
      </c>
      <c r="I1113" s="99" t="str">
        <f>IF(B1113=0,"",IF(ISERROR(VLOOKUP(E1113,#REF!,2,FALSE)),"非該当","該当"))</f>
        <v/>
      </c>
      <c r="J1113" s="99" t="str">
        <f t="shared" si="54"/>
        <v/>
      </c>
      <c r="K1113" s="57">
        <f>①登録用リスト!C1088</f>
        <v>0</v>
      </c>
      <c r="L1113" s="51" t="e">
        <f>①登録用リスト!D1088</f>
        <v>#N/A</v>
      </c>
    </row>
    <row r="1114" spans="1:12" ht="17.25" customHeight="1" x14ac:dyDescent="0.15">
      <c r="A1114" s="84">
        <v>1081</v>
      </c>
      <c r="B1114" s="87">
        <f>①登録用リスト!B1089</f>
        <v>0</v>
      </c>
      <c r="C1114" s="87" t="str">
        <f>IF(ISERROR(VLOOKUP(E1114,'組合情報管理簿（R10927現在）'!$A:$G,7,FALSE)),"",VLOOKUP(E1114,'組合情報管理簿（R10927現在）'!$A:$G,7,FALSE)&amp;"健康保険組合")</f>
        <v/>
      </c>
      <c r="D1114" s="82" t="str">
        <f t="shared" si="53"/>
        <v/>
      </c>
      <c r="E1114" s="103" t="str">
        <f>IF(ISERROR(VLOOKUP(B1114,貼り付け用!$S:$V,4,FALSE)),"",VLOOKUP(B1114,貼り付け用!$S:$V,4,FALSE))</f>
        <v/>
      </c>
      <c r="F1114" s="87" t="e">
        <f>VLOOKUP(E1114,'組合情報管理簿（R10927現在）'!$A:$G,7,FALSE)</f>
        <v>#N/A</v>
      </c>
      <c r="G1114" s="103" t="str">
        <f>IF(ISERROR(VLOOKUP(F1114,'組合情報管理簿（R10927現在）'!$G:$I,3,FALSE)),"",VLOOKUP(F1114,'組合情報管理簿（R10927現在）'!$G:$I,3,FALSE))</f>
        <v/>
      </c>
      <c r="H1114" s="82" t="str">
        <f t="shared" si="55"/>
        <v/>
      </c>
      <c r="I1114" s="99" t="str">
        <f>IF(B1114=0,"",IF(ISERROR(VLOOKUP(E1114,#REF!,2,FALSE)),"非該当","該当"))</f>
        <v/>
      </c>
      <c r="J1114" s="99" t="str">
        <f t="shared" si="54"/>
        <v/>
      </c>
      <c r="K1114" s="57">
        <f>①登録用リスト!C1089</f>
        <v>0</v>
      </c>
      <c r="L1114" s="51" t="e">
        <f>①登録用リスト!D1089</f>
        <v>#N/A</v>
      </c>
    </row>
    <row r="1115" spans="1:12" ht="17.25" customHeight="1" x14ac:dyDescent="0.15">
      <c r="A1115" s="84">
        <v>1082</v>
      </c>
      <c r="B1115" s="87">
        <f>①登録用リスト!B1090</f>
        <v>0</v>
      </c>
      <c r="C1115" s="87" t="str">
        <f>IF(ISERROR(VLOOKUP(E1115,'組合情報管理簿（R10927現在）'!$A:$G,7,FALSE)),"",VLOOKUP(E1115,'組合情報管理簿（R10927現在）'!$A:$G,7,FALSE)&amp;"健康保険組合")</f>
        <v/>
      </c>
      <c r="D1115" s="82" t="str">
        <f t="shared" si="53"/>
        <v/>
      </c>
      <c r="E1115" s="103" t="str">
        <f>IF(ISERROR(VLOOKUP(B1115,貼り付け用!$S:$V,4,FALSE)),"",VLOOKUP(B1115,貼り付け用!$S:$V,4,FALSE))</f>
        <v/>
      </c>
      <c r="F1115" s="87" t="e">
        <f>VLOOKUP(E1115,'組合情報管理簿（R10927現在）'!$A:$G,7,FALSE)</f>
        <v>#N/A</v>
      </c>
      <c r="G1115" s="103" t="str">
        <f>IF(ISERROR(VLOOKUP(F1115,'組合情報管理簿（R10927現在）'!$G:$I,3,FALSE)),"",VLOOKUP(F1115,'組合情報管理簿（R10927現在）'!$G:$I,3,FALSE))</f>
        <v/>
      </c>
      <c r="H1115" s="82" t="str">
        <f t="shared" si="55"/>
        <v/>
      </c>
      <c r="I1115" s="99" t="str">
        <f>IF(B1115=0,"",IF(ISERROR(VLOOKUP(E1115,#REF!,2,FALSE)),"非該当","該当"))</f>
        <v/>
      </c>
      <c r="J1115" s="99" t="str">
        <f t="shared" si="54"/>
        <v/>
      </c>
      <c r="K1115" s="57">
        <f>①登録用リスト!C1090</f>
        <v>0</v>
      </c>
      <c r="L1115" s="51" t="e">
        <f>①登録用リスト!D1090</f>
        <v>#N/A</v>
      </c>
    </row>
    <row r="1116" spans="1:12" ht="17.25" customHeight="1" x14ac:dyDescent="0.15">
      <c r="A1116" s="84">
        <v>1083</v>
      </c>
      <c r="B1116" s="87">
        <f>①登録用リスト!B1091</f>
        <v>0</v>
      </c>
      <c r="C1116" s="87" t="str">
        <f>IF(ISERROR(VLOOKUP(E1116,'組合情報管理簿（R10927現在）'!$A:$G,7,FALSE)),"",VLOOKUP(E1116,'組合情報管理簿（R10927現在）'!$A:$G,7,FALSE)&amp;"健康保険組合")</f>
        <v/>
      </c>
      <c r="D1116" s="82" t="str">
        <f t="shared" si="53"/>
        <v/>
      </c>
      <c r="E1116" s="103" t="str">
        <f>IF(ISERROR(VLOOKUP(B1116,貼り付け用!$S:$V,4,FALSE)),"",VLOOKUP(B1116,貼り付け用!$S:$V,4,FALSE))</f>
        <v/>
      </c>
      <c r="F1116" s="87" t="e">
        <f>VLOOKUP(E1116,'組合情報管理簿（R10927現在）'!$A:$G,7,FALSE)</f>
        <v>#N/A</v>
      </c>
      <c r="G1116" s="103" t="str">
        <f>IF(ISERROR(VLOOKUP(F1116,'組合情報管理簿（R10927現在）'!$G:$I,3,FALSE)),"",VLOOKUP(F1116,'組合情報管理簿（R10927現在）'!$G:$I,3,FALSE))</f>
        <v/>
      </c>
      <c r="H1116" s="82" t="str">
        <f t="shared" si="55"/>
        <v/>
      </c>
      <c r="I1116" s="99" t="str">
        <f>IF(B1116=0,"",IF(ISERROR(VLOOKUP(E1116,#REF!,2,FALSE)),"非該当","該当"))</f>
        <v/>
      </c>
      <c r="J1116" s="99" t="str">
        <f t="shared" si="54"/>
        <v/>
      </c>
      <c r="K1116" s="57">
        <f>①登録用リスト!C1091</f>
        <v>0</v>
      </c>
      <c r="L1116" s="51" t="e">
        <f>①登録用リスト!D1091</f>
        <v>#N/A</v>
      </c>
    </row>
    <row r="1117" spans="1:12" ht="17.25" customHeight="1" x14ac:dyDescent="0.15">
      <c r="A1117" s="84">
        <v>1084</v>
      </c>
      <c r="B1117" s="87">
        <f>①登録用リスト!B1092</f>
        <v>0</v>
      </c>
      <c r="C1117" s="87" t="str">
        <f>IF(ISERROR(VLOOKUP(E1117,'組合情報管理簿（R10927現在）'!$A:$G,7,FALSE)),"",VLOOKUP(E1117,'組合情報管理簿（R10927現在）'!$A:$G,7,FALSE)&amp;"健康保険組合")</f>
        <v/>
      </c>
      <c r="D1117" s="82" t="str">
        <f t="shared" si="53"/>
        <v/>
      </c>
      <c r="E1117" s="103" t="str">
        <f>IF(ISERROR(VLOOKUP(B1117,貼り付け用!$S:$V,4,FALSE)),"",VLOOKUP(B1117,貼り付け用!$S:$V,4,FALSE))</f>
        <v/>
      </c>
      <c r="F1117" s="87" t="e">
        <f>VLOOKUP(E1117,'組合情報管理簿（R10927現在）'!$A:$G,7,FALSE)</f>
        <v>#N/A</v>
      </c>
      <c r="G1117" s="103" t="str">
        <f>IF(ISERROR(VLOOKUP(F1117,'組合情報管理簿（R10927現在）'!$G:$I,3,FALSE)),"",VLOOKUP(F1117,'組合情報管理簿（R10927現在）'!$G:$I,3,FALSE))</f>
        <v/>
      </c>
      <c r="H1117" s="82" t="str">
        <f t="shared" si="55"/>
        <v/>
      </c>
      <c r="I1117" s="99" t="str">
        <f>IF(B1117=0,"",IF(ISERROR(VLOOKUP(E1117,#REF!,2,FALSE)),"非該当","該当"))</f>
        <v/>
      </c>
      <c r="J1117" s="99" t="str">
        <f t="shared" si="54"/>
        <v/>
      </c>
      <c r="K1117" s="57">
        <f>①登録用リスト!C1092</f>
        <v>0</v>
      </c>
      <c r="L1117" s="51" t="e">
        <f>①登録用リスト!D1092</f>
        <v>#N/A</v>
      </c>
    </row>
    <row r="1118" spans="1:12" ht="17.25" customHeight="1" x14ac:dyDescent="0.15">
      <c r="A1118" s="84">
        <v>1085</v>
      </c>
      <c r="B1118" s="87">
        <f>①登録用リスト!B1093</f>
        <v>0</v>
      </c>
      <c r="C1118" s="87" t="str">
        <f>IF(ISERROR(VLOOKUP(E1118,'組合情報管理簿（R10927現在）'!$A:$G,7,FALSE)),"",VLOOKUP(E1118,'組合情報管理簿（R10927現在）'!$A:$G,7,FALSE)&amp;"健康保険組合")</f>
        <v/>
      </c>
      <c r="D1118" s="82" t="str">
        <f t="shared" si="53"/>
        <v/>
      </c>
      <c r="E1118" s="103" t="str">
        <f>IF(ISERROR(VLOOKUP(B1118,貼り付け用!$S:$V,4,FALSE)),"",VLOOKUP(B1118,貼り付け用!$S:$V,4,FALSE))</f>
        <v/>
      </c>
      <c r="F1118" s="87" t="e">
        <f>VLOOKUP(E1118,'組合情報管理簿（R10927現在）'!$A:$G,7,FALSE)</f>
        <v>#N/A</v>
      </c>
      <c r="G1118" s="103" t="str">
        <f>IF(ISERROR(VLOOKUP(F1118,'組合情報管理簿（R10927現在）'!$G:$I,3,FALSE)),"",VLOOKUP(F1118,'組合情報管理簿（R10927現在）'!$G:$I,3,FALSE))</f>
        <v/>
      </c>
      <c r="H1118" s="82" t="str">
        <f t="shared" si="55"/>
        <v/>
      </c>
      <c r="I1118" s="99" t="str">
        <f>IF(B1118=0,"",IF(ISERROR(VLOOKUP(E1118,#REF!,2,FALSE)),"非該当","該当"))</f>
        <v/>
      </c>
      <c r="J1118" s="99" t="str">
        <f t="shared" si="54"/>
        <v/>
      </c>
      <c r="K1118" s="57">
        <f>①登録用リスト!C1093</f>
        <v>0</v>
      </c>
      <c r="L1118" s="51" t="e">
        <f>①登録用リスト!D1093</f>
        <v>#N/A</v>
      </c>
    </row>
    <row r="1119" spans="1:12" ht="17.25" customHeight="1" x14ac:dyDescent="0.15">
      <c r="A1119" s="84">
        <v>1086</v>
      </c>
      <c r="B1119" s="87">
        <f>①登録用リスト!B1094</f>
        <v>0</v>
      </c>
      <c r="C1119" s="87" t="str">
        <f>IF(ISERROR(VLOOKUP(E1119,'組合情報管理簿（R10927現在）'!$A:$G,7,FALSE)),"",VLOOKUP(E1119,'組合情報管理簿（R10927現在）'!$A:$G,7,FALSE)&amp;"健康保険組合")</f>
        <v/>
      </c>
      <c r="D1119" s="82" t="str">
        <f t="shared" si="53"/>
        <v/>
      </c>
      <c r="E1119" s="103" t="str">
        <f>IF(ISERROR(VLOOKUP(B1119,貼り付け用!$S:$V,4,FALSE)),"",VLOOKUP(B1119,貼り付け用!$S:$V,4,FALSE))</f>
        <v/>
      </c>
      <c r="F1119" s="87" t="e">
        <f>VLOOKUP(E1119,'組合情報管理簿（R10927現在）'!$A:$G,7,FALSE)</f>
        <v>#N/A</v>
      </c>
      <c r="G1119" s="103" t="str">
        <f>IF(ISERROR(VLOOKUP(F1119,'組合情報管理簿（R10927現在）'!$G:$I,3,FALSE)),"",VLOOKUP(F1119,'組合情報管理簿（R10927現在）'!$G:$I,3,FALSE))</f>
        <v/>
      </c>
      <c r="H1119" s="82" t="str">
        <f t="shared" si="55"/>
        <v/>
      </c>
      <c r="I1119" s="99" t="str">
        <f>IF(B1119=0,"",IF(ISERROR(VLOOKUP(E1119,#REF!,2,FALSE)),"非該当","該当"))</f>
        <v/>
      </c>
      <c r="J1119" s="99" t="str">
        <f t="shared" si="54"/>
        <v/>
      </c>
      <c r="K1119" s="57">
        <f>①登録用リスト!C1094</f>
        <v>0</v>
      </c>
      <c r="L1119" s="51" t="e">
        <f>①登録用リスト!D1094</f>
        <v>#N/A</v>
      </c>
    </row>
    <row r="1120" spans="1:12" ht="17.25" customHeight="1" x14ac:dyDescent="0.15">
      <c r="A1120" s="84">
        <v>1087</v>
      </c>
      <c r="B1120" s="87">
        <f>①登録用リスト!B1095</f>
        <v>0</v>
      </c>
      <c r="C1120" s="87" t="str">
        <f>IF(ISERROR(VLOOKUP(E1120,'組合情報管理簿（R10927現在）'!$A:$G,7,FALSE)),"",VLOOKUP(E1120,'組合情報管理簿（R10927現在）'!$A:$G,7,FALSE)&amp;"健康保険組合")</f>
        <v/>
      </c>
      <c r="D1120" s="82" t="str">
        <f t="shared" si="53"/>
        <v/>
      </c>
      <c r="E1120" s="103" t="str">
        <f>IF(ISERROR(VLOOKUP(B1120,貼り付け用!$S:$V,4,FALSE)),"",VLOOKUP(B1120,貼り付け用!$S:$V,4,FALSE))</f>
        <v/>
      </c>
      <c r="F1120" s="87" t="e">
        <f>VLOOKUP(E1120,'組合情報管理簿（R10927現在）'!$A:$G,7,FALSE)</f>
        <v>#N/A</v>
      </c>
      <c r="G1120" s="103" t="str">
        <f>IF(ISERROR(VLOOKUP(F1120,'組合情報管理簿（R10927現在）'!$G:$I,3,FALSE)),"",VLOOKUP(F1120,'組合情報管理簿（R10927現在）'!$G:$I,3,FALSE))</f>
        <v/>
      </c>
      <c r="H1120" s="82" t="str">
        <f t="shared" si="55"/>
        <v/>
      </c>
      <c r="I1120" s="99" t="str">
        <f>IF(B1120=0,"",IF(ISERROR(VLOOKUP(E1120,#REF!,2,FALSE)),"非該当","該当"))</f>
        <v/>
      </c>
      <c r="J1120" s="99" t="str">
        <f t="shared" si="54"/>
        <v/>
      </c>
      <c r="K1120" s="57">
        <f>①登録用リスト!C1095</f>
        <v>0</v>
      </c>
      <c r="L1120" s="51" t="e">
        <f>①登録用リスト!D1095</f>
        <v>#N/A</v>
      </c>
    </row>
    <row r="1121" spans="1:12" ht="17.25" customHeight="1" x14ac:dyDescent="0.15">
      <c r="A1121" s="84">
        <v>1088</v>
      </c>
      <c r="B1121" s="87">
        <f>①登録用リスト!B1096</f>
        <v>0</v>
      </c>
      <c r="C1121" s="87" t="str">
        <f>IF(ISERROR(VLOOKUP(E1121,'組合情報管理簿（R10927現在）'!$A:$G,7,FALSE)),"",VLOOKUP(E1121,'組合情報管理簿（R10927現在）'!$A:$G,7,FALSE)&amp;"健康保険組合")</f>
        <v/>
      </c>
      <c r="D1121" s="82" t="str">
        <f t="shared" si="53"/>
        <v/>
      </c>
      <c r="E1121" s="103" t="str">
        <f>IF(ISERROR(VLOOKUP(B1121,貼り付け用!$S:$V,4,FALSE)),"",VLOOKUP(B1121,貼り付け用!$S:$V,4,FALSE))</f>
        <v/>
      </c>
      <c r="F1121" s="87" t="e">
        <f>VLOOKUP(E1121,'組合情報管理簿（R10927現在）'!$A:$G,7,FALSE)</f>
        <v>#N/A</v>
      </c>
      <c r="G1121" s="103" t="str">
        <f>IF(ISERROR(VLOOKUP(F1121,'組合情報管理簿（R10927現在）'!$G:$I,3,FALSE)),"",VLOOKUP(F1121,'組合情報管理簿（R10927現在）'!$G:$I,3,FALSE))</f>
        <v/>
      </c>
      <c r="H1121" s="82" t="str">
        <f t="shared" si="55"/>
        <v/>
      </c>
      <c r="I1121" s="99" t="str">
        <f>IF(B1121=0,"",IF(ISERROR(VLOOKUP(E1121,#REF!,2,FALSE)),"非該当","該当"))</f>
        <v/>
      </c>
      <c r="J1121" s="99" t="str">
        <f t="shared" si="54"/>
        <v/>
      </c>
      <c r="K1121" s="57">
        <f>①登録用リスト!C1096</f>
        <v>0</v>
      </c>
      <c r="L1121" s="51" t="e">
        <f>①登録用リスト!D1096</f>
        <v>#N/A</v>
      </c>
    </row>
    <row r="1122" spans="1:12" ht="17.25" customHeight="1" x14ac:dyDescent="0.15">
      <c r="A1122" s="84">
        <v>1089</v>
      </c>
      <c r="B1122" s="87">
        <f>①登録用リスト!B1097</f>
        <v>0</v>
      </c>
      <c r="C1122" s="87" t="str">
        <f>IF(ISERROR(VLOOKUP(E1122,'組合情報管理簿（R10927現在）'!$A:$G,7,FALSE)),"",VLOOKUP(E1122,'組合情報管理簿（R10927現在）'!$A:$G,7,FALSE)&amp;"健康保険組合")</f>
        <v/>
      </c>
      <c r="D1122" s="82" t="str">
        <f t="shared" ref="D1122:D1185" si="56">IF(B1122=0,"",IF(B1122=C1122,TRUE,FALSE))</f>
        <v/>
      </c>
      <c r="E1122" s="103" t="str">
        <f>IF(ISERROR(VLOOKUP(B1122,貼り付け用!$S:$V,4,FALSE)),"",VLOOKUP(B1122,貼り付け用!$S:$V,4,FALSE))</f>
        <v/>
      </c>
      <c r="F1122" s="87" t="e">
        <f>VLOOKUP(E1122,'組合情報管理簿（R10927現在）'!$A:$G,7,FALSE)</f>
        <v>#N/A</v>
      </c>
      <c r="G1122" s="103" t="str">
        <f>IF(ISERROR(VLOOKUP(F1122,'組合情報管理簿（R10927現在）'!$G:$I,3,FALSE)),"",VLOOKUP(F1122,'組合情報管理簿（R10927現在）'!$G:$I,3,FALSE))</f>
        <v/>
      </c>
      <c r="H1122" s="82" t="str">
        <f t="shared" si="55"/>
        <v/>
      </c>
      <c r="I1122" s="99" t="str">
        <f>IF(B1122=0,"",IF(ISERROR(VLOOKUP(E1122,#REF!,2,FALSE)),"非該当","該当"))</f>
        <v/>
      </c>
      <c r="J1122" s="99" t="str">
        <f t="shared" ref="J1122:J1185" si="57">IF(B1122=0,"",COUNTIF($B$9:$B$1681,B1122))</f>
        <v/>
      </c>
      <c r="K1122" s="57">
        <f>①登録用リスト!C1097</f>
        <v>0</v>
      </c>
      <c r="L1122" s="51" t="e">
        <f>①登録用リスト!D1097</f>
        <v>#N/A</v>
      </c>
    </row>
    <row r="1123" spans="1:12" ht="17.25" customHeight="1" x14ac:dyDescent="0.15">
      <c r="A1123" s="84">
        <v>1090</v>
      </c>
      <c r="B1123" s="87">
        <f>①登録用リスト!B1098</f>
        <v>0</v>
      </c>
      <c r="C1123" s="87" t="str">
        <f>IF(ISERROR(VLOOKUP(E1123,'組合情報管理簿（R10927現在）'!$A:$G,7,FALSE)),"",VLOOKUP(E1123,'組合情報管理簿（R10927現在）'!$A:$G,7,FALSE)&amp;"健康保険組合")</f>
        <v/>
      </c>
      <c r="D1123" s="82" t="str">
        <f t="shared" si="56"/>
        <v/>
      </c>
      <c r="E1123" s="103" t="str">
        <f>IF(ISERROR(VLOOKUP(B1123,貼り付け用!$S:$V,4,FALSE)),"",VLOOKUP(B1123,貼り付け用!$S:$V,4,FALSE))</f>
        <v/>
      </c>
      <c r="F1123" s="87" t="e">
        <f>VLOOKUP(E1123,'組合情報管理簿（R10927現在）'!$A:$G,7,FALSE)</f>
        <v>#N/A</v>
      </c>
      <c r="G1123" s="103" t="str">
        <f>IF(ISERROR(VLOOKUP(F1123,'組合情報管理簿（R10927現在）'!$G:$I,3,FALSE)),"",VLOOKUP(F1123,'組合情報管理簿（R10927現在）'!$G:$I,3,FALSE))</f>
        <v/>
      </c>
      <c r="H1123" s="82" t="str">
        <f t="shared" ref="H1123:H1186" si="58">IF(E1123="","",IF(E1123=G1123,TRUE,FALSE))</f>
        <v/>
      </c>
      <c r="I1123" s="99" t="str">
        <f>IF(B1123=0,"",IF(ISERROR(VLOOKUP(E1123,#REF!,2,FALSE)),"非該当","該当"))</f>
        <v/>
      </c>
      <c r="J1123" s="99" t="str">
        <f t="shared" si="57"/>
        <v/>
      </c>
      <c r="K1123" s="57">
        <f>①登録用リスト!C1098</f>
        <v>0</v>
      </c>
      <c r="L1123" s="51" t="e">
        <f>①登録用リスト!D1098</f>
        <v>#N/A</v>
      </c>
    </row>
    <row r="1124" spans="1:12" ht="17.25" customHeight="1" x14ac:dyDescent="0.15">
      <c r="A1124" s="84">
        <v>1091</v>
      </c>
      <c r="B1124" s="87">
        <f>①登録用リスト!B1099</f>
        <v>0</v>
      </c>
      <c r="C1124" s="87" t="str">
        <f>IF(ISERROR(VLOOKUP(E1124,'組合情報管理簿（R10927現在）'!$A:$G,7,FALSE)),"",VLOOKUP(E1124,'組合情報管理簿（R10927現在）'!$A:$G,7,FALSE)&amp;"健康保険組合")</f>
        <v/>
      </c>
      <c r="D1124" s="82" t="str">
        <f t="shared" si="56"/>
        <v/>
      </c>
      <c r="E1124" s="103" t="str">
        <f>IF(ISERROR(VLOOKUP(B1124,貼り付け用!$S:$V,4,FALSE)),"",VLOOKUP(B1124,貼り付け用!$S:$V,4,FALSE))</f>
        <v/>
      </c>
      <c r="F1124" s="87" t="e">
        <f>VLOOKUP(E1124,'組合情報管理簿（R10927現在）'!$A:$G,7,FALSE)</f>
        <v>#N/A</v>
      </c>
      <c r="G1124" s="103" t="str">
        <f>IF(ISERROR(VLOOKUP(F1124,'組合情報管理簿（R10927現在）'!$G:$I,3,FALSE)),"",VLOOKUP(F1124,'組合情報管理簿（R10927現在）'!$G:$I,3,FALSE))</f>
        <v/>
      </c>
      <c r="H1124" s="82" t="str">
        <f t="shared" si="58"/>
        <v/>
      </c>
      <c r="I1124" s="99" t="str">
        <f>IF(B1124=0,"",IF(ISERROR(VLOOKUP(E1124,#REF!,2,FALSE)),"非該当","該当"))</f>
        <v/>
      </c>
      <c r="J1124" s="99" t="str">
        <f t="shared" si="57"/>
        <v/>
      </c>
      <c r="K1124" s="57">
        <f>①登録用リスト!C1099</f>
        <v>0</v>
      </c>
      <c r="L1124" s="51" t="e">
        <f>①登録用リスト!D1099</f>
        <v>#N/A</v>
      </c>
    </row>
    <row r="1125" spans="1:12" ht="17.25" customHeight="1" x14ac:dyDescent="0.15">
      <c r="A1125" s="84">
        <v>1092</v>
      </c>
      <c r="B1125" s="87">
        <f>①登録用リスト!B1100</f>
        <v>0</v>
      </c>
      <c r="C1125" s="87" t="str">
        <f>IF(ISERROR(VLOOKUP(E1125,'組合情報管理簿（R10927現在）'!$A:$G,7,FALSE)),"",VLOOKUP(E1125,'組合情報管理簿（R10927現在）'!$A:$G,7,FALSE)&amp;"健康保険組合")</f>
        <v/>
      </c>
      <c r="D1125" s="82" t="str">
        <f t="shared" si="56"/>
        <v/>
      </c>
      <c r="E1125" s="103" t="str">
        <f>IF(ISERROR(VLOOKUP(B1125,貼り付け用!$S:$V,4,FALSE)),"",VLOOKUP(B1125,貼り付け用!$S:$V,4,FALSE))</f>
        <v/>
      </c>
      <c r="F1125" s="87" t="e">
        <f>VLOOKUP(E1125,'組合情報管理簿（R10927現在）'!$A:$G,7,FALSE)</f>
        <v>#N/A</v>
      </c>
      <c r="G1125" s="103" t="str">
        <f>IF(ISERROR(VLOOKUP(F1125,'組合情報管理簿（R10927現在）'!$G:$I,3,FALSE)),"",VLOOKUP(F1125,'組合情報管理簿（R10927現在）'!$G:$I,3,FALSE))</f>
        <v/>
      </c>
      <c r="H1125" s="82" t="str">
        <f t="shared" si="58"/>
        <v/>
      </c>
      <c r="I1125" s="99" t="str">
        <f>IF(B1125=0,"",IF(ISERROR(VLOOKUP(E1125,#REF!,2,FALSE)),"非該当","該当"))</f>
        <v/>
      </c>
      <c r="J1125" s="99" t="str">
        <f t="shared" si="57"/>
        <v/>
      </c>
      <c r="K1125" s="57">
        <f>①登録用リスト!C1100</f>
        <v>0</v>
      </c>
      <c r="L1125" s="51" t="e">
        <f>①登録用リスト!D1100</f>
        <v>#N/A</v>
      </c>
    </row>
    <row r="1126" spans="1:12" ht="17.25" customHeight="1" x14ac:dyDescent="0.15">
      <c r="A1126" s="84">
        <v>1093</v>
      </c>
      <c r="B1126" s="87">
        <f>①登録用リスト!B1101</f>
        <v>0</v>
      </c>
      <c r="C1126" s="87" t="str">
        <f>IF(ISERROR(VLOOKUP(E1126,'組合情報管理簿（R10927現在）'!$A:$G,7,FALSE)),"",VLOOKUP(E1126,'組合情報管理簿（R10927現在）'!$A:$G,7,FALSE)&amp;"健康保険組合")</f>
        <v/>
      </c>
      <c r="D1126" s="82" t="str">
        <f t="shared" si="56"/>
        <v/>
      </c>
      <c r="E1126" s="103" t="str">
        <f>IF(ISERROR(VLOOKUP(B1126,貼り付け用!$S:$V,4,FALSE)),"",VLOOKUP(B1126,貼り付け用!$S:$V,4,FALSE))</f>
        <v/>
      </c>
      <c r="F1126" s="87" t="e">
        <f>VLOOKUP(E1126,'組合情報管理簿（R10927現在）'!$A:$G,7,FALSE)</f>
        <v>#N/A</v>
      </c>
      <c r="G1126" s="103" t="str">
        <f>IF(ISERROR(VLOOKUP(F1126,'組合情報管理簿（R10927現在）'!$G:$I,3,FALSE)),"",VLOOKUP(F1126,'組合情報管理簿（R10927現在）'!$G:$I,3,FALSE))</f>
        <v/>
      </c>
      <c r="H1126" s="82" t="str">
        <f t="shared" si="58"/>
        <v/>
      </c>
      <c r="I1126" s="99" t="str">
        <f>IF(B1126=0,"",IF(ISERROR(VLOOKUP(E1126,#REF!,2,FALSE)),"非該当","該当"))</f>
        <v/>
      </c>
      <c r="J1126" s="99" t="str">
        <f t="shared" si="57"/>
        <v/>
      </c>
      <c r="K1126" s="57">
        <f>①登録用リスト!C1101</f>
        <v>0</v>
      </c>
      <c r="L1126" s="51" t="e">
        <f>①登録用リスト!D1101</f>
        <v>#N/A</v>
      </c>
    </row>
    <row r="1127" spans="1:12" ht="17.25" customHeight="1" x14ac:dyDescent="0.15">
      <c r="A1127" s="84">
        <v>1094</v>
      </c>
      <c r="B1127" s="87">
        <f>①登録用リスト!B1102</f>
        <v>0</v>
      </c>
      <c r="C1127" s="87" t="str">
        <f>IF(ISERROR(VLOOKUP(E1127,'組合情報管理簿（R10927現在）'!$A:$G,7,FALSE)),"",VLOOKUP(E1127,'組合情報管理簿（R10927現在）'!$A:$G,7,FALSE)&amp;"健康保険組合")</f>
        <v/>
      </c>
      <c r="D1127" s="82" t="str">
        <f t="shared" si="56"/>
        <v/>
      </c>
      <c r="E1127" s="103" t="str">
        <f>IF(ISERROR(VLOOKUP(B1127,貼り付け用!$S:$V,4,FALSE)),"",VLOOKUP(B1127,貼り付け用!$S:$V,4,FALSE))</f>
        <v/>
      </c>
      <c r="F1127" s="87" t="e">
        <f>VLOOKUP(E1127,'組合情報管理簿（R10927現在）'!$A:$G,7,FALSE)</f>
        <v>#N/A</v>
      </c>
      <c r="G1127" s="103" t="str">
        <f>IF(ISERROR(VLOOKUP(F1127,'組合情報管理簿（R10927現在）'!$G:$I,3,FALSE)),"",VLOOKUP(F1127,'組合情報管理簿（R10927現在）'!$G:$I,3,FALSE))</f>
        <v/>
      </c>
      <c r="H1127" s="82" t="str">
        <f t="shared" si="58"/>
        <v/>
      </c>
      <c r="I1127" s="99" t="str">
        <f>IF(B1127=0,"",IF(ISERROR(VLOOKUP(E1127,#REF!,2,FALSE)),"非該当","該当"))</f>
        <v/>
      </c>
      <c r="J1127" s="99" t="str">
        <f t="shared" si="57"/>
        <v/>
      </c>
      <c r="K1127" s="57">
        <f>①登録用リスト!C1102</f>
        <v>0</v>
      </c>
      <c r="L1127" s="51" t="e">
        <f>①登録用リスト!D1102</f>
        <v>#N/A</v>
      </c>
    </row>
    <row r="1128" spans="1:12" ht="17.25" customHeight="1" x14ac:dyDescent="0.15">
      <c r="A1128" s="84">
        <v>1095</v>
      </c>
      <c r="B1128" s="87">
        <f>①登録用リスト!B1103</f>
        <v>0</v>
      </c>
      <c r="C1128" s="87" t="str">
        <f>IF(ISERROR(VLOOKUP(E1128,'組合情報管理簿（R10927現在）'!$A:$G,7,FALSE)),"",VLOOKUP(E1128,'組合情報管理簿（R10927現在）'!$A:$G,7,FALSE)&amp;"健康保険組合")</f>
        <v/>
      </c>
      <c r="D1128" s="82" t="str">
        <f t="shared" si="56"/>
        <v/>
      </c>
      <c r="E1128" s="103" t="str">
        <f>IF(ISERROR(VLOOKUP(B1128,貼り付け用!$S:$V,4,FALSE)),"",VLOOKUP(B1128,貼り付け用!$S:$V,4,FALSE))</f>
        <v/>
      </c>
      <c r="F1128" s="87" t="e">
        <f>VLOOKUP(E1128,'組合情報管理簿（R10927現在）'!$A:$G,7,FALSE)</f>
        <v>#N/A</v>
      </c>
      <c r="G1128" s="103" t="str">
        <f>IF(ISERROR(VLOOKUP(F1128,'組合情報管理簿（R10927現在）'!$G:$I,3,FALSE)),"",VLOOKUP(F1128,'組合情報管理簿（R10927現在）'!$G:$I,3,FALSE))</f>
        <v/>
      </c>
      <c r="H1128" s="82" t="str">
        <f t="shared" si="58"/>
        <v/>
      </c>
      <c r="I1128" s="99" t="str">
        <f>IF(B1128=0,"",IF(ISERROR(VLOOKUP(E1128,#REF!,2,FALSE)),"非該当","該当"))</f>
        <v/>
      </c>
      <c r="J1128" s="99" t="str">
        <f t="shared" si="57"/>
        <v/>
      </c>
      <c r="K1128" s="57">
        <f>①登録用リスト!C1103</f>
        <v>0</v>
      </c>
      <c r="L1128" s="51" t="e">
        <f>①登録用リスト!D1103</f>
        <v>#N/A</v>
      </c>
    </row>
    <row r="1129" spans="1:12" ht="17.25" customHeight="1" x14ac:dyDescent="0.15">
      <c r="A1129" s="84">
        <v>1096</v>
      </c>
      <c r="B1129" s="87">
        <f>①登録用リスト!B1104</f>
        <v>0</v>
      </c>
      <c r="C1129" s="87" t="str">
        <f>IF(ISERROR(VLOOKUP(E1129,'組合情報管理簿（R10927現在）'!$A:$G,7,FALSE)),"",VLOOKUP(E1129,'組合情報管理簿（R10927現在）'!$A:$G,7,FALSE)&amp;"健康保険組合")</f>
        <v/>
      </c>
      <c r="D1129" s="82" t="str">
        <f t="shared" si="56"/>
        <v/>
      </c>
      <c r="E1129" s="103" t="str">
        <f>IF(ISERROR(VLOOKUP(B1129,貼り付け用!$S:$V,4,FALSE)),"",VLOOKUP(B1129,貼り付け用!$S:$V,4,FALSE))</f>
        <v/>
      </c>
      <c r="F1129" s="87" t="e">
        <f>VLOOKUP(E1129,'組合情報管理簿（R10927現在）'!$A:$G,7,FALSE)</f>
        <v>#N/A</v>
      </c>
      <c r="G1129" s="103" t="str">
        <f>IF(ISERROR(VLOOKUP(F1129,'組合情報管理簿（R10927現在）'!$G:$I,3,FALSE)),"",VLOOKUP(F1129,'組合情報管理簿（R10927現在）'!$G:$I,3,FALSE))</f>
        <v/>
      </c>
      <c r="H1129" s="82" t="str">
        <f t="shared" si="58"/>
        <v/>
      </c>
      <c r="I1129" s="99" t="str">
        <f>IF(B1129=0,"",IF(ISERROR(VLOOKUP(E1129,#REF!,2,FALSE)),"非該当","該当"))</f>
        <v/>
      </c>
      <c r="J1129" s="99" t="str">
        <f t="shared" si="57"/>
        <v/>
      </c>
      <c r="K1129" s="57">
        <f>①登録用リスト!C1104</f>
        <v>0</v>
      </c>
      <c r="L1129" s="51" t="e">
        <f>①登録用リスト!D1104</f>
        <v>#N/A</v>
      </c>
    </row>
    <row r="1130" spans="1:12" ht="17.25" customHeight="1" x14ac:dyDescent="0.15">
      <c r="A1130" s="84">
        <v>1097</v>
      </c>
      <c r="B1130" s="87">
        <f>①登録用リスト!B1105</f>
        <v>0</v>
      </c>
      <c r="C1130" s="87" t="str">
        <f>IF(ISERROR(VLOOKUP(E1130,'組合情報管理簿（R10927現在）'!$A:$G,7,FALSE)),"",VLOOKUP(E1130,'組合情報管理簿（R10927現在）'!$A:$G,7,FALSE)&amp;"健康保険組合")</f>
        <v/>
      </c>
      <c r="D1130" s="82" t="str">
        <f t="shared" si="56"/>
        <v/>
      </c>
      <c r="E1130" s="103" t="str">
        <f>IF(ISERROR(VLOOKUP(B1130,貼り付け用!$S:$V,4,FALSE)),"",VLOOKUP(B1130,貼り付け用!$S:$V,4,FALSE))</f>
        <v/>
      </c>
      <c r="F1130" s="87" t="e">
        <f>VLOOKUP(E1130,'組合情報管理簿（R10927現在）'!$A:$G,7,FALSE)</f>
        <v>#N/A</v>
      </c>
      <c r="G1130" s="103" t="str">
        <f>IF(ISERROR(VLOOKUP(F1130,'組合情報管理簿（R10927現在）'!$G:$I,3,FALSE)),"",VLOOKUP(F1130,'組合情報管理簿（R10927現在）'!$G:$I,3,FALSE))</f>
        <v/>
      </c>
      <c r="H1130" s="82" t="str">
        <f t="shared" si="58"/>
        <v/>
      </c>
      <c r="I1130" s="99" t="str">
        <f>IF(B1130=0,"",IF(ISERROR(VLOOKUP(E1130,#REF!,2,FALSE)),"非該当","該当"))</f>
        <v/>
      </c>
      <c r="J1130" s="99" t="str">
        <f t="shared" si="57"/>
        <v/>
      </c>
      <c r="K1130" s="57">
        <f>①登録用リスト!C1105</f>
        <v>0</v>
      </c>
      <c r="L1130" s="51" t="e">
        <f>①登録用リスト!D1105</f>
        <v>#N/A</v>
      </c>
    </row>
    <row r="1131" spans="1:12" ht="17.25" customHeight="1" x14ac:dyDescent="0.15">
      <c r="A1131" s="84">
        <v>1098</v>
      </c>
      <c r="B1131" s="87">
        <f>①登録用リスト!B1106</f>
        <v>0</v>
      </c>
      <c r="C1131" s="87" t="str">
        <f>IF(ISERROR(VLOOKUP(E1131,'組合情報管理簿（R10927現在）'!$A:$G,7,FALSE)),"",VLOOKUP(E1131,'組合情報管理簿（R10927現在）'!$A:$G,7,FALSE)&amp;"健康保険組合")</f>
        <v/>
      </c>
      <c r="D1131" s="82" t="str">
        <f t="shared" si="56"/>
        <v/>
      </c>
      <c r="E1131" s="103" t="str">
        <f>IF(ISERROR(VLOOKUP(B1131,貼り付け用!$S:$V,4,FALSE)),"",VLOOKUP(B1131,貼り付け用!$S:$V,4,FALSE))</f>
        <v/>
      </c>
      <c r="F1131" s="87" t="e">
        <f>VLOOKUP(E1131,'組合情報管理簿（R10927現在）'!$A:$G,7,FALSE)</f>
        <v>#N/A</v>
      </c>
      <c r="G1131" s="103" t="str">
        <f>IF(ISERROR(VLOOKUP(F1131,'組合情報管理簿（R10927現在）'!$G:$I,3,FALSE)),"",VLOOKUP(F1131,'組合情報管理簿（R10927現在）'!$G:$I,3,FALSE))</f>
        <v/>
      </c>
      <c r="H1131" s="82" t="str">
        <f t="shared" si="58"/>
        <v/>
      </c>
      <c r="I1131" s="99" t="str">
        <f>IF(B1131=0,"",IF(ISERROR(VLOOKUP(E1131,#REF!,2,FALSE)),"非該当","該当"))</f>
        <v/>
      </c>
      <c r="J1131" s="99" t="str">
        <f t="shared" si="57"/>
        <v/>
      </c>
      <c r="K1131" s="57">
        <f>①登録用リスト!C1106</f>
        <v>0</v>
      </c>
      <c r="L1131" s="51" t="e">
        <f>①登録用リスト!D1106</f>
        <v>#N/A</v>
      </c>
    </row>
    <row r="1132" spans="1:12" ht="17.25" customHeight="1" x14ac:dyDescent="0.15">
      <c r="A1132" s="84">
        <v>1099</v>
      </c>
      <c r="B1132" s="87">
        <f>①登録用リスト!B1107</f>
        <v>0</v>
      </c>
      <c r="C1132" s="87" t="str">
        <f>IF(ISERROR(VLOOKUP(E1132,'組合情報管理簿（R10927現在）'!$A:$G,7,FALSE)),"",VLOOKUP(E1132,'組合情報管理簿（R10927現在）'!$A:$G,7,FALSE)&amp;"健康保険組合")</f>
        <v/>
      </c>
      <c r="D1132" s="82" t="str">
        <f t="shared" si="56"/>
        <v/>
      </c>
      <c r="E1132" s="103" t="str">
        <f>IF(ISERROR(VLOOKUP(B1132,貼り付け用!$S:$V,4,FALSE)),"",VLOOKUP(B1132,貼り付け用!$S:$V,4,FALSE))</f>
        <v/>
      </c>
      <c r="F1132" s="87" t="e">
        <f>VLOOKUP(E1132,'組合情報管理簿（R10927現在）'!$A:$G,7,FALSE)</f>
        <v>#N/A</v>
      </c>
      <c r="G1132" s="103" t="str">
        <f>IF(ISERROR(VLOOKUP(F1132,'組合情報管理簿（R10927現在）'!$G:$I,3,FALSE)),"",VLOOKUP(F1132,'組合情報管理簿（R10927現在）'!$G:$I,3,FALSE))</f>
        <v/>
      </c>
      <c r="H1132" s="82" t="str">
        <f t="shared" si="58"/>
        <v/>
      </c>
      <c r="I1132" s="99" t="str">
        <f>IF(B1132=0,"",IF(ISERROR(VLOOKUP(E1132,#REF!,2,FALSE)),"非該当","該当"))</f>
        <v/>
      </c>
      <c r="J1132" s="99" t="str">
        <f t="shared" si="57"/>
        <v/>
      </c>
      <c r="K1132" s="57">
        <f>①登録用リスト!C1107</f>
        <v>0</v>
      </c>
      <c r="L1132" s="51" t="e">
        <f>①登録用リスト!D1107</f>
        <v>#N/A</v>
      </c>
    </row>
    <row r="1133" spans="1:12" ht="17.25" customHeight="1" x14ac:dyDescent="0.15">
      <c r="A1133" s="84">
        <v>1100</v>
      </c>
      <c r="B1133" s="87">
        <f>①登録用リスト!B1108</f>
        <v>0</v>
      </c>
      <c r="C1133" s="87" t="str">
        <f>IF(ISERROR(VLOOKUP(E1133,'組合情報管理簿（R10927現在）'!$A:$G,7,FALSE)),"",VLOOKUP(E1133,'組合情報管理簿（R10927現在）'!$A:$G,7,FALSE)&amp;"健康保険組合")</f>
        <v/>
      </c>
      <c r="D1133" s="82" t="str">
        <f t="shared" si="56"/>
        <v/>
      </c>
      <c r="E1133" s="103" t="str">
        <f>IF(ISERROR(VLOOKUP(B1133,貼り付け用!$S:$V,4,FALSE)),"",VLOOKUP(B1133,貼り付け用!$S:$V,4,FALSE))</f>
        <v/>
      </c>
      <c r="F1133" s="87" t="e">
        <f>VLOOKUP(E1133,'組合情報管理簿（R10927現在）'!$A:$G,7,FALSE)</f>
        <v>#N/A</v>
      </c>
      <c r="G1133" s="103" t="str">
        <f>IF(ISERROR(VLOOKUP(F1133,'組合情報管理簿（R10927現在）'!$G:$I,3,FALSE)),"",VLOOKUP(F1133,'組合情報管理簿（R10927現在）'!$G:$I,3,FALSE))</f>
        <v/>
      </c>
      <c r="H1133" s="82" t="str">
        <f t="shared" si="58"/>
        <v/>
      </c>
      <c r="I1133" s="99" t="str">
        <f>IF(B1133=0,"",IF(ISERROR(VLOOKUP(E1133,#REF!,2,FALSE)),"非該当","該当"))</f>
        <v/>
      </c>
      <c r="J1133" s="99" t="str">
        <f t="shared" si="57"/>
        <v/>
      </c>
      <c r="K1133" s="57">
        <f>①登録用リスト!C1108</f>
        <v>0</v>
      </c>
      <c r="L1133" s="51" t="e">
        <f>①登録用リスト!D1108</f>
        <v>#N/A</v>
      </c>
    </row>
    <row r="1134" spans="1:12" ht="17.25" customHeight="1" x14ac:dyDescent="0.15">
      <c r="A1134" s="84">
        <v>1101</v>
      </c>
      <c r="B1134" s="87">
        <f>①登録用リスト!B1109</f>
        <v>0</v>
      </c>
      <c r="C1134" s="87" t="str">
        <f>IF(ISERROR(VLOOKUP(E1134,'組合情報管理簿（R10927現在）'!$A:$G,7,FALSE)),"",VLOOKUP(E1134,'組合情報管理簿（R10927現在）'!$A:$G,7,FALSE)&amp;"健康保険組合")</f>
        <v/>
      </c>
      <c r="D1134" s="82" t="str">
        <f t="shared" si="56"/>
        <v/>
      </c>
      <c r="E1134" s="103" t="str">
        <f>IF(ISERROR(VLOOKUP(B1134,貼り付け用!$S:$V,4,FALSE)),"",VLOOKUP(B1134,貼り付け用!$S:$V,4,FALSE))</f>
        <v/>
      </c>
      <c r="F1134" s="87" t="e">
        <f>VLOOKUP(E1134,'組合情報管理簿（R10927現在）'!$A:$G,7,FALSE)</f>
        <v>#N/A</v>
      </c>
      <c r="G1134" s="103" t="str">
        <f>IF(ISERROR(VLOOKUP(F1134,'組合情報管理簿（R10927現在）'!$G:$I,3,FALSE)),"",VLOOKUP(F1134,'組合情報管理簿（R10927現在）'!$G:$I,3,FALSE))</f>
        <v/>
      </c>
      <c r="H1134" s="82" t="str">
        <f t="shared" si="58"/>
        <v/>
      </c>
      <c r="I1134" s="99" t="str">
        <f>IF(B1134=0,"",IF(ISERROR(VLOOKUP(E1134,#REF!,2,FALSE)),"非該当","該当"))</f>
        <v/>
      </c>
      <c r="J1134" s="99" t="str">
        <f t="shared" si="57"/>
        <v/>
      </c>
      <c r="K1134" s="57">
        <f>①登録用リスト!C1109</f>
        <v>0</v>
      </c>
      <c r="L1134" s="51" t="e">
        <f>①登録用リスト!D1109</f>
        <v>#N/A</v>
      </c>
    </row>
    <row r="1135" spans="1:12" ht="17.25" customHeight="1" x14ac:dyDescent="0.15">
      <c r="A1135" s="84">
        <v>1102</v>
      </c>
      <c r="B1135" s="87">
        <f>①登録用リスト!B1110</f>
        <v>0</v>
      </c>
      <c r="C1135" s="87" t="str">
        <f>IF(ISERROR(VLOOKUP(E1135,'組合情報管理簿（R10927現在）'!$A:$G,7,FALSE)),"",VLOOKUP(E1135,'組合情報管理簿（R10927現在）'!$A:$G,7,FALSE)&amp;"健康保険組合")</f>
        <v/>
      </c>
      <c r="D1135" s="82" t="str">
        <f t="shared" si="56"/>
        <v/>
      </c>
      <c r="E1135" s="103" t="str">
        <f>IF(ISERROR(VLOOKUP(B1135,貼り付け用!$S:$V,4,FALSE)),"",VLOOKUP(B1135,貼り付け用!$S:$V,4,FALSE))</f>
        <v/>
      </c>
      <c r="F1135" s="87" t="e">
        <f>VLOOKUP(E1135,'組合情報管理簿（R10927現在）'!$A:$G,7,FALSE)</f>
        <v>#N/A</v>
      </c>
      <c r="G1135" s="103" t="str">
        <f>IF(ISERROR(VLOOKUP(F1135,'組合情報管理簿（R10927現在）'!$G:$I,3,FALSE)),"",VLOOKUP(F1135,'組合情報管理簿（R10927現在）'!$G:$I,3,FALSE))</f>
        <v/>
      </c>
      <c r="H1135" s="82" t="str">
        <f t="shared" si="58"/>
        <v/>
      </c>
      <c r="I1135" s="99" t="str">
        <f>IF(B1135=0,"",IF(ISERROR(VLOOKUP(E1135,#REF!,2,FALSE)),"非該当","該当"))</f>
        <v/>
      </c>
      <c r="J1135" s="99" t="str">
        <f t="shared" si="57"/>
        <v/>
      </c>
      <c r="K1135" s="57">
        <f>①登録用リスト!C1110</f>
        <v>0</v>
      </c>
      <c r="L1135" s="51" t="e">
        <f>①登録用リスト!D1110</f>
        <v>#N/A</v>
      </c>
    </row>
    <row r="1136" spans="1:12" ht="17.25" customHeight="1" x14ac:dyDescent="0.15">
      <c r="A1136" s="84">
        <v>1103</v>
      </c>
      <c r="B1136" s="87">
        <f>①登録用リスト!B1111</f>
        <v>0</v>
      </c>
      <c r="C1136" s="87" t="str">
        <f>IF(ISERROR(VLOOKUP(E1136,'組合情報管理簿（R10927現在）'!$A:$G,7,FALSE)),"",VLOOKUP(E1136,'組合情報管理簿（R10927現在）'!$A:$G,7,FALSE)&amp;"健康保険組合")</f>
        <v/>
      </c>
      <c r="D1136" s="82" t="str">
        <f t="shared" si="56"/>
        <v/>
      </c>
      <c r="E1136" s="103" t="str">
        <f>IF(ISERROR(VLOOKUP(B1136,貼り付け用!$S:$V,4,FALSE)),"",VLOOKUP(B1136,貼り付け用!$S:$V,4,FALSE))</f>
        <v/>
      </c>
      <c r="F1136" s="87" t="e">
        <f>VLOOKUP(E1136,'組合情報管理簿（R10927現在）'!$A:$G,7,FALSE)</f>
        <v>#N/A</v>
      </c>
      <c r="G1136" s="103" t="str">
        <f>IF(ISERROR(VLOOKUP(F1136,'組合情報管理簿（R10927現在）'!$G:$I,3,FALSE)),"",VLOOKUP(F1136,'組合情報管理簿（R10927現在）'!$G:$I,3,FALSE))</f>
        <v/>
      </c>
      <c r="H1136" s="82" t="str">
        <f t="shared" si="58"/>
        <v/>
      </c>
      <c r="I1136" s="99" t="str">
        <f>IF(B1136=0,"",IF(ISERROR(VLOOKUP(E1136,#REF!,2,FALSE)),"非該当","該当"))</f>
        <v/>
      </c>
      <c r="J1136" s="99" t="str">
        <f t="shared" si="57"/>
        <v/>
      </c>
      <c r="K1136" s="57">
        <f>①登録用リスト!C1111</f>
        <v>0</v>
      </c>
      <c r="L1136" s="51" t="e">
        <f>①登録用リスト!D1111</f>
        <v>#N/A</v>
      </c>
    </row>
    <row r="1137" spans="1:12" ht="17.25" customHeight="1" x14ac:dyDescent="0.15">
      <c r="A1137" s="84">
        <v>1104</v>
      </c>
      <c r="B1137" s="87">
        <f>①登録用リスト!B1112</f>
        <v>0</v>
      </c>
      <c r="C1137" s="87" t="str">
        <f>IF(ISERROR(VLOOKUP(E1137,'組合情報管理簿（R10927現在）'!$A:$G,7,FALSE)),"",VLOOKUP(E1137,'組合情報管理簿（R10927現在）'!$A:$G,7,FALSE)&amp;"健康保険組合")</f>
        <v/>
      </c>
      <c r="D1137" s="82" t="str">
        <f t="shared" si="56"/>
        <v/>
      </c>
      <c r="E1137" s="103" t="str">
        <f>IF(ISERROR(VLOOKUP(B1137,貼り付け用!$S:$V,4,FALSE)),"",VLOOKUP(B1137,貼り付け用!$S:$V,4,FALSE))</f>
        <v/>
      </c>
      <c r="F1137" s="87" t="e">
        <f>VLOOKUP(E1137,'組合情報管理簿（R10927現在）'!$A:$G,7,FALSE)</f>
        <v>#N/A</v>
      </c>
      <c r="G1137" s="103" t="str">
        <f>IF(ISERROR(VLOOKUP(F1137,'組合情報管理簿（R10927現在）'!$G:$I,3,FALSE)),"",VLOOKUP(F1137,'組合情報管理簿（R10927現在）'!$G:$I,3,FALSE))</f>
        <v/>
      </c>
      <c r="H1137" s="82" t="str">
        <f t="shared" si="58"/>
        <v/>
      </c>
      <c r="I1137" s="99" t="str">
        <f>IF(B1137=0,"",IF(ISERROR(VLOOKUP(E1137,#REF!,2,FALSE)),"非該当","該当"))</f>
        <v/>
      </c>
      <c r="J1137" s="99" t="str">
        <f t="shared" si="57"/>
        <v/>
      </c>
      <c r="K1137" s="57">
        <f>①登録用リスト!C1112</f>
        <v>0</v>
      </c>
      <c r="L1137" s="51" t="e">
        <f>①登録用リスト!D1112</f>
        <v>#N/A</v>
      </c>
    </row>
    <row r="1138" spans="1:12" ht="17.25" customHeight="1" x14ac:dyDescent="0.15">
      <c r="A1138" s="84">
        <v>1105</v>
      </c>
      <c r="B1138" s="87">
        <f>①登録用リスト!B1113</f>
        <v>0</v>
      </c>
      <c r="C1138" s="87" t="str">
        <f>IF(ISERROR(VLOOKUP(E1138,'組合情報管理簿（R10927現在）'!$A:$G,7,FALSE)),"",VLOOKUP(E1138,'組合情報管理簿（R10927現在）'!$A:$G,7,FALSE)&amp;"健康保険組合")</f>
        <v/>
      </c>
      <c r="D1138" s="82" t="str">
        <f t="shared" si="56"/>
        <v/>
      </c>
      <c r="E1138" s="103" t="str">
        <f>IF(ISERROR(VLOOKUP(B1138,貼り付け用!$S:$V,4,FALSE)),"",VLOOKUP(B1138,貼り付け用!$S:$V,4,FALSE))</f>
        <v/>
      </c>
      <c r="F1138" s="87" t="e">
        <f>VLOOKUP(E1138,'組合情報管理簿（R10927現在）'!$A:$G,7,FALSE)</f>
        <v>#N/A</v>
      </c>
      <c r="G1138" s="103" t="str">
        <f>IF(ISERROR(VLOOKUP(F1138,'組合情報管理簿（R10927現在）'!$G:$I,3,FALSE)),"",VLOOKUP(F1138,'組合情報管理簿（R10927現在）'!$G:$I,3,FALSE))</f>
        <v/>
      </c>
      <c r="H1138" s="82" t="str">
        <f t="shared" si="58"/>
        <v/>
      </c>
      <c r="I1138" s="99" t="str">
        <f>IF(B1138=0,"",IF(ISERROR(VLOOKUP(E1138,#REF!,2,FALSE)),"非該当","該当"))</f>
        <v/>
      </c>
      <c r="J1138" s="99" t="str">
        <f t="shared" si="57"/>
        <v/>
      </c>
      <c r="K1138" s="57">
        <f>①登録用リスト!C1113</f>
        <v>0</v>
      </c>
      <c r="L1138" s="51" t="e">
        <f>①登録用リスト!D1113</f>
        <v>#N/A</v>
      </c>
    </row>
    <row r="1139" spans="1:12" ht="17.25" customHeight="1" x14ac:dyDescent="0.15">
      <c r="A1139" s="84">
        <v>1106</v>
      </c>
      <c r="B1139" s="87">
        <f>①登録用リスト!B1114</f>
        <v>0</v>
      </c>
      <c r="C1139" s="87" t="str">
        <f>IF(ISERROR(VLOOKUP(E1139,'組合情報管理簿（R10927現在）'!$A:$G,7,FALSE)),"",VLOOKUP(E1139,'組合情報管理簿（R10927現在）'!$A:$G,7,FALSE)&amp;"健康保険組合")</f>
        <v/>
      </c>
      <c r="D1139" s="82" t="str">
        <f t="shared" si="56"/>
        <v/>
      </c>
      <c r="E1139" s="103" t="str">
        <f>IF(ISERROR(VLOOKUP(B1139,貼り付け用!$S:$V,4,FALSE)),"",VLOOKUP(B1139,貼り付け用!$S:$V,4,FALSE))</f>
        <v/>
      </c>
      <c r="F1139" s="87" t="e">
        <f>VLOOKUP(E1139,'組合情報管理簿（R10927現在）'!$A:$G,7,FALSE)</f>
        <v>#N/A</v>
      </c>
      <c r="G1139" s="103" t="str">
        <f>IF(ISERROR(VLOOKUP(F1139,'組合情報管理簿（R10927現在）'!$G:$I,3,FALSE)),"",VLOOKUP(F1139,'組合情報管理簿（R10927現在）'!$G:$I,3,FALSE))</f>
        <v/>
      </c>
      <c r="H1139" s="82" t="str">
        <f t="shared" si="58"/>
        <v/>
      </c>
      <c r="I1139" s="99" t="str">
        <f>IF(B1139=0,"",IF(ISERROR(VLOOKUP(E1139,#REF!,2,FALSE)),"非該当","該当"))</f>
        <v/>
      </c>
      <c r="J1139" s="99" t="str">
        <f t="shared" si="57"/>
        <v/>
      </c>
      <c r="K1139" s="57">
        <f>①登録用リスト!C1114</f>
        <v>0</v>
      </c>
      <c r="L1139" s="51" t="e">
        <f>①登録用リスト!D1114</f>
        <v>#N/A</v>
      </c>
    </row>
    <row r="1140" spans="1:12" ht="17.25" customHeight="1" x14ac:dyDescent="0.15">
      <c r="A1140" s="84">
        <v>1107</v>
      </c>
      <c r="B1140" s="87">
        <f>①登録用リスト!B1115</f>
        <v>0</v>
      </c>
      <c r="C1140" s="87" t="str">
        <f>IF(ISERROR(VLOOKUP(E1140,'組合情報管理簿（R10927現在）'!$A:$G,7,FALSE)),"",VLOOKUP(E1140,'組合情報管理簿（R10927現在）'!$A:$G,7,FALSE)&amp;"健康保険組合")</f>
        <v/>
      </c>
      <c r="D1140" s="82" t="str">
        <f t="shared" si="56"/>
        <v/>
      </c>
      <c r="E1140" s="103" t="str">
        <f>IF(ISERROR(VLOOKUP(B1140,貼り付け用!$S:$V,4,FALSE)),"",VLOOKUP(B1140,貼り付け用!$S:$V,4,FALSE))</f>
        <v/>
      </c>
      <c r="F1140" s="87" t="e">
        <f>VLOOKUP(E1140,'組合情報管理簿（R10927現在）'!$A:$G,7,FALSE)</f>
        <v>#N/A</v>
      </c>
      <c r="G1140" s="103" t="str">
        <f>IF(ISERROR(VLOOKUP(F1140,'組合情報管理簿（R10927現在）'!$G:$I,3,FALSE)),"",VLOOKUP(F1140,'組合情報管理簿（R10927現在）'!$G:$I,3,FALSE))</f>
        <v/>
      </c>
      <c r="H1140" s="82" t="str">
        <f t="shared" si="58"/>
        <v/>
      </c>
      <c r="I1140" s="99" t="str">
        <f>IF(B1140=0,"",IF(ISERROR(VLOOKUP(E1140,#REF!,2,FALSE)),"非該当","該当"))</f>
        <v/>
      </c>
      <c r="J1140" s="99" t="str">
        <f t="shared" si="57"/>
        <v/>
      </c>
      <c r="K1140" s="57">
        <f>①登録用リスト!C1115</f>
        <v>0</v>
      </c>
      <c r="L1140" s="51" t="e">
        <f>①登録用リスト!D1115</f>
        <v>#N/A</v>
      </c>
    </row>
    <row r="1141" spans="1:12" ht="17.25" customHeight="1" x14ac:dyDescent="0.15">
      <c r="A1141" s="84">
        <v>1108</v>
      </c>
      <c r="B1141" s="87">
        <f>①登録用リスト!B1116</f>
        <v>0</v>
      </c>
      <c r="C1141" s="87" t="str">
        <f>IF(ISERROR(VLOOKUP(E1141,'組合情報管理簿（R10927現在）'!$A:$G,7,FALSE)),"",VLOOKUP(E1141,'組合情報管理簿（R10927現在）'!$A:$G,7,FALSE)&amp;"健康保険組合")</f>
        <v/>
      </c>
      <c r="D1141" s="82" t="str">
        <f t="shared" si="56"/>
        <v/>
      </c>
      <c r="E1141" s="103" t="str">
        <f>IF(ISERROR(VLOOKUP(B1141,貼り付け用!$S:$V,4,FALSE)),"",VLOOKUP(B1141,貼り付け用!$S:$V,4,FALSE))</f>
        <v/>
      </c>
      <c r="F1141" s="87" t="e">
        <f>VLOOKUP(E1141,'組合情報管理簿（R10927現在）'!$A:$G,7,FALSE)</f>
        <v>#N/A</v>
      </c>
      <c r="G1141" s="103" t="str">
        <f>IF(ISERROR(VLOOKUP(F1141,'組合情報管理簿（R10927現在）'!$G:$I,3,FALSE)),"",VLOOKUP(F1141,'組合情報管理簿（R10927現在）'!$G:$I,3,FALSE))</f>
        <v/>
      </c>
      <c r="H1141" s="82" t="str">
        <f t="shared" si="58"/>
        <v/>
      </c>
      <c r="I1141" s="99" t="str">
        <f>IF(B1141=0,"",IF(ISERROR(VLOOKUP(E1141,#REF!,2,FALSE)),"非該当","該当"))</f>
        <v/>
      </c>
      <c r="J1141" s="99" t="str">
        <f t="shared" si="57"/>
        <v/>
      </c>
      <c r="K1141" s="57">
        <f>①登録用リスト!C1116</f>
        <v>0</v>
      </c>
      <c r="L1141" s="51" t="e">
        <f>①登録用リスト!D1116</f>
        <v>#N/A</v>
      </c>
    </row>
    <row r="1142" spans="1:12" ht="17.25" customHeight="1" x14ac:dyDescent="0.15">
      <c r="A1142" s="84">
        <v>1109</v>
      </c>
      <c r="B1142" s="87">
        <f>①登録用リスト!B1117</f>
        <v>0</v>
      </c>
      <c r="C1142" s="87" t="str">
        <f>IF(ISERROR(VLOOKUP(E1142,'組合情報管理簿（R10927現在）'!$A:$G,7,FALSE)),"",VLOOKUP(E1142,'組合情報管理簿（R10927現在）'!$A:$G,7,FALSE)&amp;"健康保険組合")</f>
        <v/>
      </c>
      <c r="D1142" s="82" t="str">
        <f t="shared" si="56"/>
        <v/>
      </c>
      <c r="E1142" s="103" t="str">
        <f>IF(ISERROR(VLOOKUP(B1142,貼り付け用!$S:$V,4,FALSE)),"",VLOOKUP(B1142,貼り付け用!$S:$V,4,FALSE))</f>
        <v/>
      </c>
      <c r="F1142" s="87" t="e">
        <f>VLOOKUP(E1142,'組合情報管理簿（R10927現在）'!$A:$G,7,FALSE)</f>
        <v>#N/A</v>
      </c>
      <c r="G1142" s="103" t="str">
        <f>IF(ISERROR(VLOOKUP(F1142,'組合情報管理簿（R10927現在）'!$G:$I,3,FALSE)),"",VLOOKUP(F1142,'組合情報管理簿（R10927現在）'!$G:$I,3,FALSE))</f>
        <v/>
      </c>
      <c r="H1142" s="82" t="str">
        <f t="shared" si="58"/>
        <v/>
      </c>
      <c r="I1142" s="99" t="str">
        <f>IF(B1142=0,"",IF(ISERROR(VLOOKUP(E1142,#REF!,2,FALSE)),"非該当","該当"))</f>
        <v/>
      </c>
      <c r="J1142" s="99" t="str">
        <f t="shared" si="57"/>
        <v/>
      </c>
      <c r="K1142" s="57">
        <f>①登録用リスト!C1117</f>
        <v>0</v>
      </c>
      <c r="L1142" s="51" t="e">
        <f>①登録用リスト!D1117</f>
        <v>#N/A</v>
      </c>
    </row>
    <row r="1143" spans="1:12" ht="17.25" customHeight="1" x14ac:dyDescent="0.15">
      <c r="A1143" s="84">
        <v>1110</v>
      </c>
      <c r="B1143" s="87">
        <f>①登録用リスト!B1118</f>
        <v>0</v>
      </c>
      <c r="C1143" s="87" t="str">
        <f>IF(ISERROR(VLOOKUP(E1143,'組合情報管理簿（R10927現在）'!$A:$G,7,FALSE)),"",VLOOKUP(E1143,'組合情報管理簿（R10927現在）'!$A:$G,7,FALSE)&amp;"健康保険組合")</f>
        <v/>
      </c>
      <c r="D1143" s="82" t="str">
        <f t="shared" si="56"/>
        <v/>
      </c>
      <c r="E1143" s="103" t="str">
        <f>IF(ISERROR(VLOOKUP(B1143,貼り付け用!$S:$V,4,FALSE)),"",VLOOKUP(B1143,貼り付け用!$S:$V,4,FALSE))</f>
        <v/>
      </c>
      <c r="F1143" s="87" t="e">
        <f>VLOOKUP(E1143,'組合情報管理簿（R10927現在）'!$A:$G,7,FALSE)</f>
        <v>#N/A</v>
      </c>
      <c r="G1143" s="103" t="str">
        <f>IF(ISERROR(VLOOKUP(F1143,'組合情報管理簿（R10927現在）'!$G:$I,3,FALSE)),"",VLOOKUP(F1143,'組合情報管理簿（R10927現在）'!$G:$I,3,FALSE))</f>
        <v/>
      </c>
      <c r="H1143" s="82" t="str">
        <f t="shared" si="58"/>
        <v/>
      </c>
      <c r="I1143" s="99" t="str">
        <f>IF(B1143=0,"",IF(ISERROR(VLOOKUP(E1143,#REF!,2,FALSE)),"非該当","該当"))</f>
        <v/>
      </c>
      <c r="J1143" s="99" t="str">
        <f t="shared" si="57"/>
        <v/>
      </c>
      <c r="K1143" s="57">
        <f>①登録用リスト!C1118</f>
        <v>0</v>
      </c>
      <c r="L1143" s="51" t="e">
        <f>①登録用リスト!D1118</f>
        <v>#N/A</v>
      </c>
    </row>
    <row r="1144" spans="1:12" ht="17.25" customHeight="1" x14ac:dyDescent="0.15">
      <c r="A1144" s="84">
        <v>1111</v>
      </c>
      <c r="B1144" s="87">
        <f>①登録用リスト!B1119</f>
        <v>0</v>
      </c>
      <c r="C1144" s="87" t="str">
        <f>IF(ISERROR(VLOOKUP(E1144,'組合情報管理簿（R10927現在）'!$A:$G,7,FALSE)),"",VLOOKUP(E1144,'組合情報管理簿（R10927現在）'!$A:$G,7,FALSE)&amp;"健康保険組合")</f>
        <v/>
      </c>
      <c r="D1144" s="82" t="str">
        <f t="shared" si="56"/>
        <v/>
      </c>
      <c r="E1144" s="103" t="str">
        <f>IF(ISERROR(VLOOKUP(B1144,貼り付け用!$S:$V,4,FALSE)),"",VLOOKUP(B1144,貼り付け用!$S:$V,4,FALSE))</f>
        <v/>
      </c>
      <c r="F1144" s="87" t="e">
        <f>VLOOKUP(E1144,'組合情報管理簿（R10927現在）'!$A:$G,7,FALSE)</f>
        <v>#N/A</v>
      </c>
      <c r="G1144" s="103" t="str">
        <f>IF(ISERROR(VLOOKUP(F1144,'組合情報管理簿（R10927現在）'!$G:$I,3,FALSE)),"",VLOOKUP(F1144,'組合情報管理簿（R10927現在）'!$G:$I,3,FALSE))</f>
        <v/>
      </c>
      <c r="H1144" s="82" t="str">
        <f t="shared" si="58"/>
        <v/>
      </c>
      <c r="I1144" s="99" t="str">
        <f>IF(B1144=0,"",IF(ISERROR(VLOOKUP(E1144,#REF!,2,FALSE)),"非該当","該当"))</f>
        <v/>
      </c>
      <c r="J1144" s="99" t="str">
        <f t="shared" si="57"/>
        <v/>
      </c>
      <c r="K1144" s="57">
        <f>①登録用リスト!C1119</f>
        <v>0</v>
      </c>
      <c r="L1144" s="51" t="e">
        <f>①登録用リスト!D1119</f>
        <v>#N/A</v>
      </c>
    </row>
    <row r="1145" spans="1:12" ht="17.25" customHeight="1" x14ac:dyDescent="0.15">
      <c r="A1145" s="84">
        <v>1112</v>
      </c>
      <c r="B1145" s="87">
        <f>①登録用リスト!B1120</f>
        <v>0</v>
      </c>
      <c r="C1145" s="87" t="str">
        <f>IF(ISERROR(VLOOKUP(E1145,'組合情報管理簿（R10927現在）'!$A:$G,7,FALSE)),"",VLOOKUP(E1145,'組合情報管理簿（R10927現在）'!$A:$G,7,FALSE)&amp;"健康保険組合")</f>
        <v/>
      </c>
      <c r="D1145" s="82" t="str">
        <f t="shared" si="56"/>
        <v/>
      </c>
      <c r="E1145" s="103" t="str">
        <f>IF(ISERROR(VLOOKUP(B1145,貼り付け用!$S:$V,4,FALSE)),"",VLOOKUP(B1145,貼り付け用!$S:$V,4,FALSE))</f>
        <v/>
      </c>
      <c r="F1145" s="87" t="e">
        <f>VLOOKUP(E1145,'組合情報管理簿（R10927現在）'!$A:$G,7,FALSE)</f>
        <v>#N/A</v>
      </c>
      <c r="G1145" s="103" t="str">
        <f>IF(ISERROR(VLOOKUP(F1145,'組合情報管理簿（R10927現在）'!$G:$I,3,FALSE)),"",VLOOKUP(F1145,'組合情報管理簿（R10927現在）'!$G:$I,3,FALSE))</f>
        <v/>
      </c>
      <c r="H1145" s="82" t="str">
        <f t="shared" si="58"/>
        <v/>
      </c>
      <c r="I1145" s="99" t="str">
        <f>IF(B1145=0,"",IF(ISERROR(VLOOKUP(E1145,#REF!,2,FALSE)),"非該当","該当"))</f>
        <v/>
      </c>
      <c r="J1145" s="99" t="str">
        <f t="shared" si="57"/>
        <v/>
      </c>
      <c r="K1145" s="57">
        <f>①登録用リスト!C1120</f>
        <v>0</v>
      </c>
      <c r="L1145" s="51" t="e">
        <f>①登録用リスト!D1120</f>
        <v>#N/A</v>
      </c>
    </row>
    <row r="1146" spans="1:12" ht="17.25" customHeight="1" x14ac:dyDescent="0.15">
      <c r="A1146" s="84">
        <v>1113</v>
      </c>
      <c r="B1146" s="87">
        <f>①登録用リスト!B1121</f>
        <v>0</v>
      </c>
      <c r="C1146" s="87" t="str">
        <f>IF(ISERROR(VLOOKUP(E1146,'組合情報管理簿（R10927現在）'!$A:$G,7,FALSE)),"",VLOOKUP(E1146,'組合情報管理簿（R10927現在）'!$A:$G,7,FALSE)&amp;"健康保険組合")</f>
        <v/>
      </c>
      <c r="D1146" s="82" t="str">
        <f t="shared" si="56"/>
        <v/>
      </c>
      <c r="E1146" s="103" t="str">
        <f>IF(ISERROR(VLOOKUP(B1146,貼り付け用!$S:$V,4,FALSE)),"",VLOOKUP(B1146,貼り付け用!$S:$V,4,FALSE))</f>
        <v/>
      </c>
      <c r="F1146" s="87" t="e">
        <f>VLOOKUP(E1146,'組合情報管理簿（R10927現在）'!$A:$G,7,FALSE)</f>
        <v>#N/A</v>
      </c>
      <c r="G1146" s="103" t="str">
        <f>IF(ISERROR(VLOOKUP(F1146,'組合情報管理簿（R10927現在）'!$G:$I,3,FALSE)),"",VLOOKUP(F1146,'組合情報管理簿（R10927現在）'!$G:$I,3,FALSE))</f>
        <v/>
      </c>
      <c r="H1146" s="82" t="str">
        <f t="shared" si="58"/>
        <v/>
      </c>
      <c r="I1146" s="99" t="str">
        <f>IF(B1146=0,"",IF(ISERROR(VLOOKUP(E1146,#REF!,2,FALSE)),"非該当","該当"))</f>
        <v/>
      </c>
      <c r="J1146" s="99" t="str">
        <f t="shared" si="57"/>
        <v/>
      </c>
      <c r="K1146" s="57">
        <f>①登録用リスト!C1121</f>
        <v>0</v>
      </c>
      <c r="L1146" s="51" t="e">
        <f>①登録用リスト!D1121</f>
        <v>#N/A</v>
      </c>
    </row>
    <row r="1147" spans="1:12" ht="17.25" customHeight="1" x14ac:dyDescent="0.15">
      <c r="A1147" s="84">
        <v>1114</v>
      </c>
      <c r="B1147" s="87">
        <f>①登録用リスト!B1122</f>
        <v>0</v>
      </c>
      <c r="C1147" s="87" t="str">
        <f>IF(ISERROR(VLOOKUP(E1147,'組合情報管理簿（R10927現在）'!$A:$G,7,FALSE)),"",VLOOKUP(E1147,'組合情報管理簿（R10927現在）'!$A:$G,7,FALSE)&amp;"健康保険組合")</f>
        <v/>
      </c>
      <c r="D1147" s="82" t="str">
        <f t="shared" si="56"/>
        <v/>
      </c>
      <c r="E1147" s="103" t="str">
        <f>IF(ISERROR(VLOOKUP(B1147,貼り付け用!$S:$V,4,FALSE)),"",VLOOKUP(B1147,貼り付け用!$S:$V,4,FALSE))</f>
        <v/>
      </c>
      <c r="F1147" s="87" t="e">
        <f>VLOOKUP(E1147,'組合情報管理簿（R10927現在）'!$A:$G,7,FALSE)</f>
        <v>#N/A</v>
      </c>
      <c r="G1147" s="103" t="str">
        <f>IF(ISERROR(VLOOKUP(F1147,'組合情報管理簿（R10927現在）'!$G:$I,3,FALSE)),"",VLOOKUP(F1147,'組合情報管理簿（R10927現在）'!$G:$I,3,FALSE))</f>
        <v/>
      </c>
      <c r="H1147" s="82" t="str">
        <f t="shared" si="58"/>
        <v/>
      </c>
      <c r="I1147" s="99" t="str">
        <f>IF(B1147=0,"",IF(ISERROR(VLOOKUP(E1147,#REF!,2,FALSE)),"非該当","該当"))</f>
        <v/>
      </c>
      <c r="J1147" s="99" t="str">
        <f t="shared" si="57"/>
        <v/>
      </c>
      <c r="K1147" s="57">
        <f>①登録用リスト!C1122</f>
        <v>0</v>
      </c>
      <c r="L1147" s="51" t="e">
        <f>①登録用リスト!D1122</f>
        <v>#N/A</v>
      </c>
    </row>
    <row r="1148" spans="1:12" ht="17.25" customHeight="1" x14ac:dyDescent="0.15">
      <c r="A1148" s="84">
        <v>1115</v>
      </c>
      <c r="B1148" s="87">
        <f>①登録用リスト!B1123</f>
        <v>0</v>
      </c>
      <c r="C1148" s="87" t="str">
        <f>IF(ISERROR(VLOOKUP(E1148,'組合情報管理簿（R10927現在）'!$A:$G,7,FALSE)),"",VLOOKUP(E1148,'組合情報管理簿（R10927現在）'!$A:$G,7,FALSE)&amp;"健康保険組合")</f>
        <v/>
      </c>
      <c r="D1148" s="82" t="str">
        <f t="shared" si="56"/>
        <v/>
      </c>
      <c r="E1148" s="103" t="str">
        <f>IF(ISERROR(VLOOKUP(B1148,貼り付け用!$S:$V,4,FALSE)),"",VLOOKUP(B1148,貼り付け用!$S:$V,4,FALSE))</f>
        <v/>
      </c>
      <c r="F1148" s="87" t="e">
        <f>VLOOKUP(E1148,'組合情報管理簿（R10927現在）'!$A:$G,7,FALSE)</f>
        <v>#N/A</v>
      </c>
      <c r="G1148" s="103" t="str">
        <f>IF(ISERROR(VLOOKUP(F1148,'組合情報管理簿（R10927現在）'!$G:$I,3,FALSE)),"",VLOOKUP(F1148,'組合情報管理簿（R10927現在）'!$G:$I,3,FALSE))</f>
        <v/>
      </c>
      <c r="H1148" s="82" t="str">
        <f t="shared" si="58"/>
        <v/>
      </c>
      <c r="I1148" s="99" t="str">
        <f>IF(B1148=0,"",IF(ISERROR(VLOOKUP(E1148,#REF!,2,FALSE)),"非該当","該当"))</f>
        <v/>
      </c>
      <c r="J1148" s="99" t="str">
        <f t="shared" si="57"/>
        <v/>
      </c>
      <c r="K1148" s="57">
        <f>①登録用リスト!C1123</f>
        <v>0</v>
      </c>
      <c r="L1148" s="51" t="e">
        <f>①登録用リスト!D1123</f>
        <v>#N/A</v>
      </c>
    </row>
    <row r="1149" spans="1:12" ht="17.25" customHeight="1" x14ac:dyDescent="0.15">
      <c r="A1149" s="84">
        <v>1116</v>
      </c>
      <c r="B1149" s="87">
        <f>①登録用リスト!B1124</f>
        <v>0</v>
      </c>
      <c r="C1149" s="87" t="str">
        <f>IF(ISERROR(VLOOKUP(E1149,'組合情報管理簿（R10927現在）'!$A:$G,7,FALSE)),"",VLOOKUP(E1149,'組合情報管理簿（R10927現在）'!$A:$G,7,FALSE)&amp;"健康保険組合")</f>
        <v/>
      </c>
      <c r="D1149" s="82" t="str">
        <f t="shared" si="56"/>
        <v/>
      </c>
      <c r="E1149" s="103" t="str">
        <f>IF(ISERROR(VLOOKUP(B1149,貼り付け用!$S:$V,4,FALSE)),"",VLOOKUP(B1149,貼り付け用!$S:$V,4,FALSE))</f>
        <v/>
      </c>
      <c r="F1149" s="87" t="e">
        <f>VLOOKUP(E1149,'組合情報管理簿（R10927現在）'!$A:$G,7,FALSE)</f>
        <v>#N/A</v>
      </c>
      <c r="G1149" s="103" t="str">
        <f>IF(ISERROR(VLOOKUP(F1149,'組合情報管理簿（R10927現在）'!$G:$I,3,FALSE)),"",VLOOKUP(F1149,'組合情報管理簿（R10927現在）'!$G:$I,3,FALSE))</f>
        <v/>
      </c>
      <c r="H1149" s="82" t="str">
        <f t="shared" si="58"/>
        <v/>
      </c>
      <c r="I1149" s="99" t="str">
        <f>IF(B1149=0,"",IF(ISERROR(VLOOKUP(E1149,#REF!,2,FALSE)),"非該当","該当"))</f>
        <v/>
      </c>
      <c r="J1149" s="99" t="str">
        <f t="shared" si="57"/>
        <v/>
      </c>
      <c r="K1149" s="57">
        <f>①登録用リスト!C1124</f>
        <v>0</v>
      </c>
      <c r="L1149" s="51" t="e">
        <f>①登録用リスト!D1124</f>
        <v>#N/A</v>
      </c>
    </row>
    <row r="1150" spans="1:12" ht="17.25" customHeight="1" x14ac:dyDescent="0.15">
      <c r="A1150" s="84">
        <v>1117</v>
      </c>
      <c r="B1150" s="87">
        <f>①登録用リスト!B1125</f>
        <v>0</v>
      </c>
      <c r="C1150" s="87" t="str">
        <f>IF(ISERROR(VLOOKUP(E1150,'組合情報管理簿（R10927現在）'!$A:$G,7,FALSE)),"",VLOOKUP(E1150,'組合情報管理簿（R10927現在）'!$A:$G,7,FALSE)&amp;"健康保険組合")</f>
        <v/>
      </c>
      <c r="D1150" s="82" t="str">
        <f t="shared" si="56"/>
        <v/>
      </c>
      <c r="E1150" s="103" t="str">
        <f>IF(ISERROR(VLOOKUP(B1150,貼り付け用!$S:$V,4,FALSE)),"",VLOOKUP(B1150,貼り付け用!$S:$V,4,FALSE))</f>
        <v/>
      </c>
      <c r="F1150" s="87" t="e">
        <f>VLOOKUP(E1150,'組合情報管理簿（R10927現在）'!$A:$G,7,FALSE)</f>
        <v>#N/A</v>
      </c>
      <c r="G1150" s="103" t="str">
        <f>IF(ISERROR(VLOOKUP(F1150,'組合情報管理簿（R10927現在）'!$G:$I,3,FALSE)),"",VLOOKUP(F1150,'組合情報管理簿（R10927現在）'!$G:$I,3,FALSE))</f>
        <v/>
      </c>
      <c r="H1150" s="82" t="str">
        <f t="shared" si="58"/>
        <v/>
      </c>
      <c r="I1150" s="99" t="str">
        <f>IF(B1150=0,"",IF(ISERROR(VLOOKUP(E1150,#REF!,2,FALSE)),"非該当","該当"))</f>
        <v/>
      </c>
      <c r="J1150" s="99" t="str">
        <f t="shared" si="57"/>
        <v/>
      </c>
      <c r="K1150" s="57">
        <f>①登録用リスト!C1125</f>
        <v>0</v>
      </c>
      <c r="L1150" s="51" t="e">
        <f>①登録用リスト!D1125</f>
        <v>#N/A</v>
      </c>
    </row>
    <row r="1151" spans="1:12" ht="17.25" customHeight="1" x14ac:dyDescent="0.15">
      <c r="A1151" s="84">
        <v>1118</v>
      </c>
      <c r="B1151" s="87">
        <f>①登録用リスト!B1126</f>
        <v>0</v>
      </c>
      <c r="C1151" s="87" t="str">
        <f>IF(ISERROR(VLOOKUP(E1151,'組合情報管理簿（R10927現在）'!$A:$G,7,FALSE)),"",VLOOKUP(E1151,'組合情報管理簿（R10927現在）'!$A:$G,7,FALSE)&amp;"健康保険組合")</f>
        <v/>
      </c>
      <c r="D1151" s="82" t="str">
        <f t="shared" si="56"/>
        <v/>
      </c>
      <c r="E1151" s="103" t="str">
        <f>IF(ISERROR(VLOOKUP(B1151,貼り付け用!$S:$V,4,FALSE)),"",VLOOKUP(B1151,貼り付け用!$S:$V,4,FALSE))</f>
        <v/>
      </c>
      <c r="F1151" s="87" t="e">
        <f>VLOOKUP(E1151,'組合情報管理簿（R10927現在）'!$A:$G,7,FALSE)</f>
        <v>#N/A</v>
      </c>
      <c r="G1151" s="103" t="str">
        <f>IF(ISERROR(VLOOKUP(F1151,'組合情報管理簿（R10927現在）'!$G:$I,3,FALSE)),"",VLOOKUP(F1151,'組合情報管理簿（R10927現在）'!$G:$I,3,FALSE))</f>
        <v/>
      </c>
      <c r="H1151" s="82" t="str">
        <f t="shared" si="58"/>
        <v/>
      </c>
      <c r="I1151" s="99" t="str">
        <f>IF(B1151=0,"",IF(ISERROR(VLOOKUP(E1151,#REF!,2,FALSE)),"非該当","該当"))</f>
        <v/>
      </c>
      <c r="J1151" s="99" t="str">
        <f t="shared" si="57"/>
        <v/>
      </c>
      <c r="K1151" s="57">
        <f>①登録用リスト!C1126</f>
        <v>0</v>
      </c>
      <c r="L1151" s="51" t="e">
        <f>①登録用リスト!D1126</f>
        <v>#N/A</v>
      </c>
    </row>
    <row r="1152" spans="1:12" ht="17.25" customHeight="1" x14ac:dyDescent="0.15">
      <c r="A1152" s="84">
        <v>1119</v>
      </c>
      <c r="B1152" s="87">
        <f>①登録用リスト!B1127</f>
        <v>0</v>
      </c>
      <c r="C1152" s="87" t="str">
        <f>IF(ISERROR(VLOOKUP(E1152,'組合情報管理簿（R10927現在）'!$A:$G,7,FALSE)),"",VLOOKUP(E1152,'組合情報管理簿（R10927現在）'!$A:$G,7,FALSE)&amp;"健康保険組合")</f>
        <v/>
      </c>
      <c r="D1152" s="82" t="str">
        <f t="shared" si="56"/>
        <v/>
      </c>
      <c r="E1152" s="103" t="str">
        <f>IF(ISERROR(VLOOKUP(B1152,貼り付け用!$S:$V,4,FALSE)),"",VLOOKUP(B1152,貼り付け用!$S:$V,4,FALSE))</f>
        <v/>
      </c>
      <c r="F1152" s="87" t="e">
        <f>VLOOKUP(E1152,'組合情報管理簿（R10927現在）'!$A:$G,7,FALSE)</f>
        <v>#N/A</v>
      </c>
      <c r="G1152" s="103" t="str">
        <f>IF(ISERROR(VLOOKUP(F1152,'組合情報管理簿（R10927現在）'!$G:$I,3,FALSE)),"",VLOOKUP(F1152,'組合情報管理簿（R10927現在）'!$G:$I,3,FALSE))</f>
        <v/>
      </c>
      <c r="H1152" s="82" t="str">
        <f t="shared" si="58"/>
        <v/>
      </c>
      <c r="I1152" s="99" t="str">
        <f>IF(B1152=0,"",IF(ISERROR(VLOOKUP(E1152,#REF!,2,FALSE)),"非該当","該当"))</f>
        <v/>
      </c>
      <c r="J1152" s="99" t="str">
        <f t="shared" si="57"/>
        <v/>
      </c>
      <c r="K1152" s="57">
        <f>①登録用リスト!C1127</f>
        <v>0</v>
      </c>
      <c r="L1152" s="51" t="e">
        <f>①登録用リスト!D1127</f>
        <v>#N/A</v>
      </c>
    </row>
    <row r="1153" spans="1:12" ht="17.25" customHeight="1" x14ac:dyDescent="0.15">
      <c r="A1153" s="84">
        <v>1120</v>
      </c>
      <c r="B1153" s="87">
        <f>①登録用リスト!B1128</f>
        <v>0</v>
      </c>
      <c r="C1153" s="87" t="str">
        <f>IF(ISERROR(VLOOKUP(E1153,'組合情報管理簿（R10927現在）'!$A:$G,7,FALSE)),"",VLOOKUP(E1153,'組合情報管理簿（R10927現在）'!$A:$G,7,FALSE)&amp;"健康保険組合")</f>
        <v/>
      </c>
      <c r="D1153" s="82" t="str">
        <f t="shared" si="56"/>
        <v/>
      </c>
      <c r="E1153" s="103" t="str">
        <f>IF(ISERROR(VLOOKUP(B1153,貼り付け用!$S:$V,4,FALSE)),"",VLOOKUP(B1153,貼り付け用!$S:$V,4,FALSE))</f>
        <v/>
      </c>
      <c r="F1153" s="87" t="e">
        <f>VLOOKUP(E1153,'組合情報管理簿（R10927現在）'!$A:$G,7,FALSE)</f>
        <v>#N/A</v>
      </c>
      <c r="G1153" s="103" t="str">
        <f>IF(ISERROR(VLOOKUP(F1153,'組合情報管理簿（R10927現在）'!$G:$I,3,FALSE)),"",VLOOKUP(F1153,'組合情報管理簿（R10927現在）'!$G:$I,3,FALSE))</f>
        <v/>
      </c>
      <c r="H1153" s="82" t="str">
        <f t="shared" si="58"/>
        <v/>
      </c>
      <c r="I1153" s="99" t="str">
        <f>IF(B1153=0,"",IF(ISERROR(VLOOKUP(E1153,#REF!,2,FALSE)),"非該当","該当"))</f>
        <v/>
      </c>
      <c r="J1153" s="99" t="str">
        <f t="shared" si="57"/>
        <v/>
      </c>
      <c r="K1153" s="57">
        <f>①登録用リスト!C1128</f>
        <v>0</v>
      </c>
      <c r="L1153" s="51" t="e">
        <f>①登録用リスト!D1128</f>
        <v>#N/A</v>
      </c>
    </row>
    <row r="1154" spans="1:12" ht="17.25" customHeight="1" x14ac:dyDescent="0.15">
      <c r="A1154" s="84">
        <v>1121</v>
      </c>
      <c r="B1154" s="87">
        <f>①登録用リスト!B1129</f>
        <v>0</v>
      </c>
      <c r="C1154" s="87" t="str">
        <f>IF(ISERROR(VLOOKUP(E1154,'組合情報管理簿（R10927現在）'!$A:$G,7,FALSE)),"",VLOOKUP(E1154,'組合情報管理簿（R10927現在）'!$A:$G,7,FALSE)&amp;"健康保険組合")</f>
        <v/>
      </c>
      <c r="D1154" s="82" t="str">
        <f t="shared" si="56"/>
        <v/>
      </c>
      <c r="E1154" s="103" t="str">
        <f>IF(ISERROR(VLOOKUP(B1154,貼り付け用!$S:$V,4,FALSE)),"",VLOOKUP(B1154,貼り付け用!$S:$V,4,FALSE))</f>
        <v/>
      </c>
      <c r="F1154" s="87" t="e">
        <f>VLOOKUP(E1154,'組合情報管理簿（R10927現在）'!$A:$G,7,FALSE)</f>
        <v>#N/A</v>
      </c>
      <c r="G1154" s="103" t="str">
        <f>IF(ISERROR(VLOOKUP(F1154,'組合情報管理簿（R10927現在）'!$G:$I,3,FALSE)),"",VLOOKUP(F1154,'組合情報管理簿（R10927現在）'!$G:$I,3,FALSE))</f>
        <v/>
      </c>
      <c r="H1154" s="82" t="str">
        <f t="shared" si="58"/>
        <v/>
      </c>
      <c r="I1154" s="99" t="str">
        <f>IF(B1154=0,"",IF(ISERROR(VLOOKUP(E1154,#REF!,2,FALSE)),"非該当","該当"))</f>
        <v/>
      </c>
      <c r="J1154" s="99" t="str">
        <f t="shared" si="57"/>
        <v/>
      </c>
      <c r="K1154" s="57">
        <f>①登録用リスト!C1129</f>
        <v>0</v>
      </c>
      <c r="L1154" s="51" t="e">
        <f>①登録用リスト!D1129</f>
        <v>#N/A</v>
      </c>
    </row>
    <row r="1155" spans="1:12" ht="17.25" customHeight="1" x14ac:dyDescent="0.15">
      <c r="A1155" s="84">
        <v>1122</v>
      </c>
      <c r="B1155" s="87">
        <f>①登録用リスト!B1130</f>
        <v>0</v>
      </c>
      <c r="C1155" s="87" t="str">
        <f>IF(ISERROR(VLOOKUP(E1155,'組合情報管理簿（R10927現在）'!$A:$G,7,FALSE)),"",VLOOKUP(E1155,'組合情報管理簿（R10927現在）'!$A:$G,7,FALSE)&amp;"健康保険組合")</f>
        <v/>
      </c>
      <c r="D1155" s="82" t="str">
        <f t="shared" si="56"/>
        <v/>
      </c>
      <c r="E1155" s="103" t="str">
        <f>IF(ISERROR(VLOOKUP(B1155,貼り付け用!$S:$V,4,FALSE)),"",VLOOKUP(B1155,貼り付け用!$S:$V,4,FALSE))</f>
        <v/>
      </c>
      <c r="F1155" s="87" t="e">
        <f>VLOOKUP(E1155,'組合情報管理簿（R10927現在）'!$A:$G,7,FALSE)</f>
        <v>#N/A</v>
      </c>
      <c r="G1155" s="103" t="str">
        <f>IF(ISERROR(VLOOKUP(F1155,'組合情報管理簿（R10927現在）'!$G:$I,3,FALSE)),"",VLOOKUP(F1155,'組合情報管理簿（R10927現在）'!$G:$I,3,FALSE))</f>
        <v/>
      </c>
      <c r="H1155" s="82" t="str">
        <f t="shared" si="58"/>
        <v/>
      </c>
      <c r="I1155" s="99" t="str">
        <f>IF(B1155=0,"",IF(ISERROR(VLOOKUP(E1155,#REF!,2,FALSE)),"非該当","該当"))</f>
        <v/>
      </c>
      <c r="J1155" s="99" t="str">
        <f t="shared" si="57"/>
        <v/>
      </c>
      <c r="K1155" s="57">
        <f>①登録用リスト!C1130</f>
        <v>0</v>
      </c>
      <c r="L1155" s="51" t="e">
        <f>①登録用リスト!D1130</f>
        <v>#N/A</v>
      </c>
    </row>
    <row r="1156" spans="1:12" ht="17.25" customHeight="1" x14ac:dyDescent="0.15">
      <c r="A1156" s="84">
        <v>1123</v>
      </c>
      <c r="B1156" s="87">
        <f>①登録用リスト!B1131</f>
        <v>0</v>
      </c>
      <c r="C1156" s="87" t="str">
        <f>IF(ISERROR(VLOOKUP(E1156,'組合情報管理簿（R10927現在）'!$A:$G,7,FALSE)),"",VLOOKUP(E1156,'組合情報管理簿（R10927現在）'!$A:$G,7,FALSE)&amp;"健康保険組合")</f>
        <v/>
      </c>
      <c r="D1156" s="82" t="str">
        <f t="shared" si="56"/>
        <v/>
      </c>
      <c r="E1156" s="103" t="str">
        <f>IF(ISERROR(VLOOKUP(B1156,貼り付け用!$S:$V,4,FALSE)),"",VLOOKUP(B1156,貼り付け用!$S:$V,4,FALSE))</f>
        <v/>
      </c>
      <c r="F1156" s="87" t="e">
        <f>VLOOKUP(E1156,'組合情報管理簿（R10927現在）'!$A:$G,7,FALSE)</f>
        <v>#N/A</v>
      </c>
      <c r="G1156" s="103" t="str">
        <f>IF(ISERROR(VLOOKUP(F1156,'組合情報管理簿（R10927現在）'!$G:$I,3,FALSE)),"",VLOOKUP(F1156,'組合情報管理簿（R10927現在）'!$G:$I,3,FALSE))</f>
        <v/>
      </c>
      <c r="H1156" s="82" t="str">
        <f t="shared" si="58"/>
        <v/>
      </c>
      <c r="I1156" s="99" t="str">
        <f>IF(B1156=0,"",IF(ISERROR(VLOOKUP(E1156,#REF!,2,FALSE)),"非該当","該当"))</f>
        <v/>
      </c>
      <c r="J1156" s="99" t="str">
        <f t="shared" si="57"/>
        <v/>
      </c>
      <c r="K1156" s="57">
        <f>①登録用リスト!C1131</f>
        <v>0</v>
      </c>
      <c r="L1156" s="51" t="e">
        <f>①登録用リスト!D1131</f>
        <v>#N/A</v>
      </c>
    </row>
    <row r="1157" spans="1:12" ht="17.25" customHeight="1" x14ac:dyDescent="0.15">
      <c r="A1157" s="84">
        <v>1124</v>
      </c>
      <c r="B1157" s="87">
        <f>①登録用リスト!B1132</f>
        <v>0</v>
      </c>
      <c r="C1157" s="87" t="str">
        <f>IF(ISERROR(VLOOKUP(E1157,'組合情報管理簿（R10927現在）'!$A:$G,7,FALSE)),"",VLOOKUP(E1157,'組合情報管理簿（R10927現在）'!$A:$G,7,FALSE)&amp;"健康保険組合")</f>
        <v/>
      </c>
      <c r="D1157" s="82" t="str">
        <f t="shared" si="56"/>
        <v/>
      </c>
      <c r="E1157" s="103" t="str">
        <f>IF(ISERROR(VLOOKUP(B1157,貼り付け用!$S:$V,4,FALSE)),"",VLOOKUP(B1157,貼り付け用!$S:$V,4,FALSE))</f>
        <v/>
      </c>
      <c r="F1157" s="87" t="e">
        <f>VLOOKUP(E1157,'組合情報管理簿（R10927現在）'!$A:$G,7,FALSE)</f>
        <v>#N/A</v>
      </c>
      <c r="G1157" s="103" t="str">
        <f>IF(ISERROR(VLOOKUP(F1157,'組合情報管理簿（R10927現在）'!$G:$I,3,FALSE)),"",VLOOKUP(F1157,'組合情報管理簿（R10927現在）'!$G:$I,3,FALSE))</f>
        <v/>
      </c>
      <c r="H1157" s="82" t="str">
        <f t="shared" si="58"/>
        <v/>
      </c>
      <c r="I1157" s="99" t="str">
        <f>IF(B1157=0,"",IF(ISERROR(VLOOKUP(E1157,#REF!,2,FALSE)),"非該当","該当"))</f>
        <v/>
      </c>
      <c r="J1157" s="99" t="str">
        <f t="shared" si="57"/>
        <v/>
      </c>
      <c r="K1157" s="57">
        <f>①登録用リスト!C1132</f>
        <v>0</v>
      </c>
      <c r="L1157" s="51" t="e">
        <f>①登録用リスト!D1132</f>
        <v>#N/A</v>
      </c>
    </row>
    <row r="1158" spans="1:12" ht="17.25" customHeight="1" x14ac:dyDescent="0.15">
      <c r="A1158" s="84">
        <v>1125</v>
      </c>
      <c r="B1158" s="87">
        <f>①登録用リスト!B1133</f>
        <v>0</v>
      </c>
      <c r="C1158" s="87" t="str">
        <f>IF(ISERROR(VLOOKUP(E1158,'組合情報管理簿（R10927現在）'!$A:$G,7,FALSE)),"",VLOOKUP(E1158,'組合情報管理簿（R10927現在）'!$A:$G,7,FALSE)&amp;"健康保険組合")</f>
        <v/>
      </c>
      <c r="D1158" s="82" t="str">
        <f t="shared" si="56"/>
        <v/>
      </c>
      <c r="E1158" s="103" t="str">
        <f>IF(ISERROR(VLOOKUP(B1158,貼り付け用!$S:$V,4,FALSE)),"",VLOOKUP(B1158,貼り付け用!$S:$V,4,FALSE))</f>
        <v/>
      </c>
      <c r="F1158" s="87" t="e">
        <f>VLOOKUP(E1158,'組合情報管理簿（R10927現在）'!$A:$G,7,FALSE)</f>
        <v>#N/A</v>
      </c>
      <c r="G1158" s="103" t="str">
        <f>IF(ISERROR(VLOOKUP(F1158,'組合情報管理簿（R10927現在）'!$G:$I,3,FALSE)),"",VLOOKUP(F1158,'組合情報管理簿（R10927現在）'!$G:$I,3,FALSE))</f>
        <v/>
      </c>
      <c r="H1158" s="82" t="str">
        <f t="shared" si="58"/>
        <v/>
      </c>
      <c r="I1158" s="99" t="str">
        <f>IF(B1158=0,"",IF(ISERROR(VLOOKUP(E1158,#REF!,2,FALSE)),"非該当","該当"))</f>
        <v/>
      </c>
      <c r="J1158" s="99" t="str">
        <f t="shared" si="57"/>
        <v/>
      </c>
      <c r="K1158" s="57">
        <f>①登録用リスト!C1133</f>
        <v>0</v>
      </c>
      <c r="L1158" s="51" t="e">
        <f>①登録用リスト!D1133</f>
        <v>#N/A</v>
      </c>
    </row>
    <row r="1159" spans="1:12" ht="17.25" customHeight="1" x14ac:dyDescent="0.15">
      <c r="A1159" s="84">
        <v>1126</v>
      </c>
      <c r="B1159" s="87">
        <f>①登録用リスト!B1134</f>
        <v>0</v>
      </c>
      <c r="C1159" s="87" t="str">
        <f>IF(ISERROR(VLOOKUP(E1159,'組合情報管理簿（R10927現在）'!$A:$G,7,FALSE)),"",VLOOKUP(E1159,'組合情報管理簿（R10927現在）'!$A:$G,7,FALSE)&amp;"健康保険組合")</f>
        <v/>
      </c>
      <c r="D1159" s="82" t="str">
        <f t="shared" si="56"/>
        <v/>
      </c>
      <c r="E1159" s="103" t="str">
        <f>IF(ISERROR(VLOOKUP(B1159,貼り付け用!$S:$V,4,FALSE)),"",VLOOKUP(B1159,貼り付け用!$S:$V,4,FALSE))</f>
        <v/>
      </c>
      <c r="F1159" s="87" t="e">
        <f>VLOOKUP(E1159,'組合情報管理簿（R10927現在）'!$A:$G,7,FALSE)</f>
        <v>#N/A</v>
      </c>
      <c r="G1159" s="103" t="str">
        <f>IF(ISERROR(VLOOKUP(F1159,'組合情報管理簿（R10927現在）'!$G:$I,3,FALSE)),"",VLOOKUP(F1159,'組合情報管理簿（R10927現在）'!$G:$I,3,FALSE))</f>
        <v/>
      </c>
      <c r="H1159" s="82" t="str">
        <f t="shared" si="58"/>
        <v/>
      </c>
      <c r="I1159" s="99" t="str">
        <f>IF(B1159=0,"",IF(ISERROR(VLOOKUP(E1159,#REF!,2,FALSE)),"非該当","該当"))</f>
        <v/>
      </c>
      <c r="J1159" s="99" t="str">
        <f t="shared" si="57"/>
        <v/>
      </c>
      <c r="K1159" s="57">
        <f>①登録用リスト!C1134</f>
        <v>0</v>
      </c>
      <c r="L1159" s="51" t="e">
        <f>①登録用リスト!D1134</f>
        <v>#N/A</v>
      </c>
    </row>
    <row r="1160" spans="1:12" ht="17.25" customHeight="1" x14ac:dyDescent="0.15">
      <c r="A1160" s="84">
        <v>1127</v>
      </c>
      <c r="B1160" s="87">
        <f>①登録用リスト!B1135</f>
        <v>0</v>
      </c>
      <c r="C1160" s="87" t="str">
        <f>IF(ISERROR(VLOOKUP(E1160,'組合情報管理簿（R10927現在）'!$A:$G,7,FALSE)),"",VLOOKUP(E1160,'組合情報管理簿（R10927現在）'!$A:$G,7,FALSE)&amp;"健康保険組合")</f>
        <v/>
      </c>
      <c r="D1160" s="82" t="str">
        <f t="shared" si="56"/>
        <v/>
      </c>
      <c r="E1160" s="103" t="str">
        <f>IF(ISERROR(VLOOKUP(B1160,貼り付け用!$S:$V,4,FALSE)),"",VLOOKUP(B1160,貼り付け用!$S:$V,4,FALSE))</f>
        <v/>
      </c>
      <c r="F1160" s="87" t="e">
        <f>VLOOKUP(E1160,'組合情報管理簿（R10927現在）'!$A:$G,7,FALSE)</f>
        <v>#N/A</v>
      </c>
      <c r="G1160" s="103" t="str">
        <f>IF(ISERROR(VLOOKUP(F1160,'組合情報管理簿（R10927現在）'!$G:$I,3,FALSE)),"",VLOOKUP(F1160,'組合情報管理簿（R10927現在）'!$G:$I,3,FALSE))</f>
        <v/>
      </c>
      <c r="H1160" s="82" t="str">
        <f t="shared" si="58"/>
        <v/>
      </c>
      <c r="I1160" s="99" t="str">
        <f>IF(B1160=0,"",IF(ISERROR(VLOOKUP(E1160,#REF!,2,FALSE)),"非該当","該当"))</f>
        <v/>
      </c>
      <c r="J1160" s="99" t="str">
        <f t="shared" si="57"/>
        <v/>
      </c>
      <c r="K1160" s="57">
        <f>①登録用リスト!C1135</f>
        <v>0</v>
      </c>
      <c r="L1160" s="51" t="e">
        <f>①登録用リスト!D1135</f>
        <v>#N/A</v>
      </c>
    </row>
    <row r="1161" spans="1:12" ht="17.25" customHeight="1" x14ac:dyDescent="0.15">
      <c r="A1161" s="84">
        <v>1128</v>
      </c>
      <c r="B1161" s="87">
        <f>①登録用リスト!B1136</f>
        <v>0</v>
      </c>
      <c r="C1161" s="87" t="str">
        <f>IF(ISERROR(VLOOKUP(E1161,'組合情報管理簿（R10927現在）'!$A:$G,7,FALSE)),"",VLOOKUP(E1161,'組合情報管理簿（R10927現在）'!$A:$G,7,FALSE)&amp;"健康保険組合")</f>
        <v/>
      </c>
      <c r="D1161" s="82" t="str">
        <f t="shared" si="56"/>
        <v/>
      </c>
      <c r="E1161" s="103" t="str">
        <f>IF(ISERROR(VLOOKUP(B1161,貼り付け用!$S:$V,4,FALSE)),"",VLOOKUP(B1161,貼り付け用!$S:$V,4,FALSE))</f>
        <v/>
      </c>
      <c r="F1161" s="87" t="e">
        <f>VLOOKUP(E1161,'組合情報管理簿（R10927現在）'!$A:$G,7,FALSE)</f>
        <v>#N/A</v>
      </c>
      <c r="G1161" s="103" t="str">
        <f>IF(ISERROR(VLOOKUP(F1161,'組合情報管理簿（R10927現在）'!$G:$I,3,FALSE)),"",VLOOKUP(F1161,'組合情報管理簿（R10927現在）'!$G:$I,3,FALSE))</f>
        <v/>
      </c>
      <c r="H1161" s="82" t="str">
        <f t="shared" si="58"/>
        <v/>
      </c>
      <c r="I1161" s="99" t="str">
        <f>IF(B1161=0,"",IF(ISERROR(VLOOKUP(E1161,#REF!,2,FALSE)),"非該当","該当"))</f>
        <v/>
      </c>
      <c r="J1161" s="99" t="str">
        <f t="shared" si="57"/>
        <v/>
      </c>
      <c r="K1161" s="57">
        <f>①登録用リスト!C1136</f>
        <v>0</v>
      </c>
      <c r="L1161" s="51" t="e">
        <f>①登録用リスト!D1136</f>
        <v>#N/A</v>
      </c>
    </row>
    <row r="1162" spans="1:12" ht="17.25" customHeight="1" x14ac:dyDescent="0.15">
      <c r="A1162" s="84">
        <v>1129</v>
      </c>
      <c r="B1162" s="87">
        <f>①登録用リスト!B1137</f>
        <v>0</v>
      </c>
      <c r="C1162" s="87" t="str">
        <f>IF(ISERROR(VLOOKUP(E1162,'組合情報管理簿（R10927現在）'!$A:$G,7,FALSE)),"",VLOOKUP(E1162,'組合情報管理簿（R10927現在）'!$A:$G,7,FALSE)&amp;"健康保険組合")</f>
        <v/>
      </c>
      <c r="D1162" s="82" t="str">
        <f t="shared" si="56"/>
        <v/>
      </c>
      <c r="E1162" s="103" t="str">
        <f>IF(ISERROR(VLOOKUP(B1162,貼り付け用!$S:$V,4,FALSE)),"",VLOOKUP(B1162,貼り付け用!$S:$V,4,FALSE))</f>
        <v/>
      </c>
      <c r="F1162" s="87" t="e">
        <f>VLOOKUP(E1162,'組合情報管理簿（R10927現在）'!$A:$G,7,FALSE)</f>
        <v>#N/A</v>
      </c>
      <c r="G1162" s="103" t="str">
        <f>IF(ISERROR(VLOOKUP(F1162,'組合情報管理簿（R10927現在）'!$G:$I,3,FALSE)),"",VLOOKUP(F1162,'組合情報管理簿（R10927現在）'!$G:$I,3,FALSE))</f>
        <v/>
      </c>
      <c r="H1162" s="82" t="str">
        <f t="shared" si="58"/>
        <v/>
      </c>
      <c r="I1162" s="99" t="str">
        <f>IF(B1162=0,"",IF(ISERROR(VLOOKUP(E1162,#REF!,2,FALSE)),"非該当","該当"))</f>
        <v/>
      </c>
      <c r="J1162" s="99" t="str">
        <f t="shared" si="57"/>
        <v/>
      </c>
      <c r="K1162" s="57">
        <f>①登録用リスト!C1137</f>
        <v>0</v>
      </c>
      <c r="L1162" s="51" t="e">
        <f>①登録用リスト!D1137</f>
        <v>#N/A</v>
      </c>
    </row>
    <row r="1163" spans="1:12" ht="17.25" customHeight="1" x14ac:dyDescent="0.15">
      <c r="A1163" s="84">
        <v>1130</v>
      </c>
      <c r="B1163" s="87">
        <f>①登録用リスト!B1138</f>
        <v>0</v>
      </c>
      <c r="C1163" s="87" t="str">
        <f>IF(ISERROR(VLOOKUP(E1163,'組合情報管理簿（R10927現在）'!$A:$G,7,FALSE)),"",VLOOKUP(E1163,'組合情報管理簿（R10927現在）'!$A:$G,7,FALSE)&amp;"健康保険組合")</f>
        <v/>
      </c>
      <c r="D1163" s="82" t="str">
        <f t="shared" si="56"/>
        <v/>
      </c>
      <c r="E1163" s="103" t="str">
        <f>IF(ISERROR(VLOOKUP(B1163,貼り付け用!$S:$V,4,FALSE)),"",VLOOKUP(B1163,貼り付け用!$S:$V,4,FALSE))</f>
        <v/>
      </c>
      <c r="F1163" s="87" t="e">
        <f>VLOOKUP(E1163,'組合情報管理簿（R10927現在）'!$A:$G,7,FALSE)</f>
        <v>#N/A</v>
      </c>
      <c r="G1163" s="103" t="str">
        <f>IF(ISERROR(VLOOKUP(F1163,'組合情報管理簿（R10927現在）'!$G:$I,3,FALSE)),"",VLOOKUP(F1163,'組合情報管理簿（R10927現在）'!$G:$I,3,FALSE))</f>
        <v/>
      </c>
      <c r="H1163" s="82" t="str">
        <f t="shared" si="58"/>
        <v/>
      </c>
      <c r="I1163" s="99" t="str">
        <f>IF(B1163=0,"",IF(ISERROR(VLOOKUP(E1163,#REF!,2,FALSE)),"非該当","該当"))</f>
        <v/>
      </c>
      <c r="J1163" s="99" t="str">
        <f t="shared" si="57"/>
        <v/>
      </c>
      <c r="K1163" s="57">
        <f>①登録用リスト!C1138</f>
        <v>0</v>
      </c>
      <c r="L1163" s="51" t="e">
        <f>①登録用リスト!D1138</f>
        <v>#N/A</v>
      </c>
    </row>
    <row r="1164" spans="1:12" ht="17.25" customHeight="1" x14ac:dyDescent="0.15">
      <c r="A1164" s="84">
        <v>1131</v>
      </c>
      <c r="B1164" s="87">
        <f>①登録用リスト!B1139</f>
        <v>0</v>
      </c>
      <c r="C1164" s="87" t="str">
        <f>IF(ISERROR(VLOOKUP(E1164,'組合情報管理簿（R10927現在）'!$A:$G,7,FALSE)),"",VLOOKUP(E1164,'組合情報管理簿（R10927現在）'!$A:$G,7,FALSE)&amp;"健康保険組合")</f>
        <v/>
      </c>
      <c r="D1164" s="82" t="str">
        <f t="shared" si="56"/>
        <v/>
      </c>
      <c r="E1164" s="103" t="str">
        <f>IF(ISERROR(VLOOKUP(B1164,貼り付け用!$S:$V,4,FALSE)),"",VLOOKUP(B1164,貼り付け用!$S:$V,4,FALSE))</f>
        <v/>
      </c>
      <c r="F1164" s="87" t="e">
        <f>VLOOKUP(E1164,'組合情報管理簿（R10927現在）'!$A:$G,7,FALSE)</f>
        <v>#N/A</v>
      </c>
      <c r="G1164" s="103" t="str">
        <f>IF(ISERROR(VLOOKUP(F1164,'組合情報管理簿（R10927現在）'!$G:$I,3,FALSE)),"",VLOOKUP(F1164,'組合情報管理簿（R10927現在）'!$G:$I,3,FALSE))</f>
        <v/>
      </c>
      <c r="H1164" s="82" t="str">
        <f t="shared" si="58"/>
        <v/>
      </c>
      <c r="I1164" s="99" t="str">
        <f>IF(B1164=0,"",IF(ISERROR(VLOOKUP(E1164,#REF!,2,FALSE)),"非該当","該当"))</f>
        <v/>
      </c>
      <c r="J1164" s="99" t="str">
        <f t="shared" si="57"/>
        <v/>
      </c>
      <c r="K1164" s="57">
        <f>①登録用リスト!C1139</f>
        <v>0</v>
      </c>
      <c r="L1164" s="51" t="e">
        <f>①登録用リスト!D1139</f>
        <v>#N/A</v>
      </c>
    </row>
    <row r="1165" spans="1:12" ht="17.25" customHeight="1" x14ac:dyDescent="0.15">
      <c r="A1165" s="84">
        <v>1132</v>
      </c>
      <c r="B1165" s="87">
        <f>①登録用リスト!B1140</f>
        <v>0</v>
      </c>
      <c r="C1165" s="87" t="str">
        <f>IF(ISERROR(VLOOKUP(E1165,'組合情報管理簿（R10927現在）'!$A:$G,7,FALSE)),"",VLOOKUP(E1165,'組合情報管理簿（R10927現在）'!$A:$G,7,FALSE)&amp;"健康保険組合")</f>
        <v/>
      </c>
      <c r="D1165" s="82" t="str">
        <f t="shared" si="56"/>
        <v/>
      </c>
      <c r="E1165" s="103" t="str">
        <f>IF(ISERROR(VLOOKUP(B1165,貼り付け用!$S:$V,4,FALSE)),"",VLOOKUP(B1165,貼り付け用!$S:$V,4,FALSE))</f>
        <v/>
      </c>
      <c r="F1165" s="87" t="e">
        <f>VLOOKUP(E1165,'組合情報管理簿（R10927現在）'!$A:$G,7,FALSE)</f>
        <v>#N/A</v>
      </c>
      <c r="G1165" s="103" t="str">
        <f>IF(ISERROR(VLOOKUP(F1165,'組合情報管理簿（R10927現在）'!$G:$I,3,FALSE)),"",VLOOKUP(F1165,'組合情報管理簿（R10927現在）'!$G:$I,3,FALSE))</f>
        <v/>
      </c>
      <c r="H1165" s="82" t="str">
        <f t="shared" si="58"/>
        <v/>
      </c>
      <c r="I1165" s="99" t="str">
        <f>IF(B1165=0,"",IF(ISERROR(VLOOKUP(E1165,#REF!,2,FALSE)),"非該当","該当"))</f>
        <v/>
      </c>
      <c r="J1165" s="99" t="str">
        <f t="shared" si="57"/>
        <v/>
      </c>
      <c r="K1165" s="57">
        <f>①登録用リスト!C1140</f>
        <v>0</v>
      </c>
      <c r="L1165" s="51" t="e">
        <f>①登録用リスト!D1140</f>
        <v>#N/A</v>
      </c>
    </row>
    <row r="1166" spans="1:12" ht="17.25" customHeight="1" x14ac:dyDescent="0.15">
      <c r="A1166" s="84">
        <v>1133</v>
      </c>
      <c r="B1166" s="87">
        <f>①登録用リスト!B1141</f>
        <v>0</v>
      </c>
      <c r="C1166" s="87" t="str">
        <f>IF(ISERROR(VLOOKUP(E1166,'組合情報管理簿（R10927現在）'!$A:$G,7,FALSE)),"",VLOOKUP(E1166,'組合情報管理簿（R10927現在）'!$A:$G,7,FALSE)&amp;"健康保険組合")</f>
        <v/>
      </c>
      <c r="D1166" s="82" t="str">
        <f t="shared" si="56"/>
        <v/>
      </c>
      <c r="E1166" s="103" t="str">
        <f>IF(ISERROR(VLOOKUP(B1166,貼り付け用!$S:$V,4,FALSE)),"",VLOOKUP(B1166,貼り付け用!$S:$V,4,FALSE))</f>
        <v/>
      </c>
      <c r="F1166" s="87" t="e">
        <f>VLOOKUP(E1166,'組合情報管理簿（R10927現在）'!$A:$G,7,FALSE)</f>
        <v>#N/A</v>
      </c>
      <c r="G1166" s="103" t="str">
        <f>IF(ISERROR(VLOOKUP(F1166,'組合情報管理簿（R10927現在）'!$G:$I,3,FALSE)),"",VLOOKUP(F1166,'組合情報管理簿（R10927現在）'!$G:$I,3,FALSE))</f>
        <v/>
      </c>
      <c r="H1166" s="82" t="str">
        <f t="shared" si="58"/>
        <v/>
      </c>
      <c r="I1166" s="99" t="str">
        <f>IF(B1166=0,"",IF(ISERROR(VLOOKUP(E1166,#REF!,2,FALSE)),"非該当","該当"))</f>
        <v/>
      </c>
      <c r="J1166" s="99" t="str">
        <f t="shared" si="57"/>
        <v/>
      </c>
      <c r="K1166" s="57">
        <f>①登録用リスト!C1141</f>
        <v>0</v>
      </c>
      <c r="L1166" s="51" t="e">
        <f>①登録用リスト!D1141</f>
        <v>#N/A</v>
      </c>
    </row>
    <row r="1167" spans="1:12" ht="17.25" customHeight="1" x14ac:dyDescent="0.15">
      <c r="A1167" s="84">
        <v>1134</v>
      </c>
      <c r="B1167" s="87">
        <f>①登録用リスト!B1142</f>
        <v>0</v>
      </c>
      <c r="C1167" s="87" t="str">
        <f>IF(ISERROR(VLOOKUP(E1167,'組合情報管理簿（R10927現在）'!$A:$G,7,FALSE)),"",VLOOKUP(E1167,'組合情報管理簿（R10927現在）'!$A:$G,7,FALSE)&amp;"健康保険組合")</f>
        <v/>
      </c>
      <c r="D1167" s="82" t="str">
        <f t="shared" si="56"/>
        <v/>
      </c>
      <c r="E1167" s="103" t="str">
        <f>IF(ISERROR(VLOOKUP(B1167,貼り付け用!$S:$V,4,FALSE)),"",VLOOKUP(B1167,貼り付け用!$S:$V,4,FALSE))</f>
        <v/>
      </c>
      <c r="F1167" s="87" t="e">
        <f>VLOOKUP(E1167,'組合情報管理簿（R10927現在）'!$A:$G,7,FALSE)</f>
        <v>#N/A</v>
      </c>
      <c r="G1167" s="103" t="str">
        <f>IF(ISERROR(VLOOKUP(F1167,'組合情報管理簿（R10927現在）'!$G:$I,3,FALSE)),"",VLOOKUP(F1167,'組合情報管理簿（R10927現在）'!$G:$I,3,FALSE))</f>
        <v/>
      </c>
      <c r="H1167" s="82" t="str">
        <f t="shared" si="58"/>
        <v/>
      </c>
      <c r="I1167" s="99" t="str">
        <f>IF(B1167=0,"",IF(ISERROR(VLOOKUP(E1167,#REF!,2,FALSE)),"非該当","該当"))</f>
        <v/>
      </c>
      <c r="J1167" s="99" t="str">
        <f t="shared" si="57"/>
        <v/>
      </c>
      <c r="K1167" s="57">
        <f>①登録用リスト!C1142</f>
        <v>0</v>
      </c>
      <c r="L1167" s="51" t="e">
        <f>①登録用リスト!D1142</f>
        <v>#N/A</v>
      </c>
    </row>
    <row r="1168" spans="1:12" ht="17.25" customHeight="1" x14ac:dyDescent="0.15">
      <c r="A1168" s="84">
        <v>1135</v>
      </c>
      <c r="B1168" s="87">
        <f>①登録用リスト!B1143</f>
        <v>0</v>
      </c>
      <c r="C1168" s="87" t="str">
        <f>IF(ISERROR(VLOOKUP(E1168,'組合情報管理簿（R10927現在）'!$A:$G,7,FALSE)),"",VLOOKUP(E1168,'組合情報管理簿（R10927現在）'!$A:$G,7,FALSE)&amp;"健康保険組合")</f>
        <v/>
      </c>
      <c r="D1168" s="82" t="str">
        <f t="shared" si="56"/>
        <v/>
      </c>
      <c r="E1168" s="103" t="str">
        <f>IF(ISERROR(VLOOKUP(B1168,貼り付け用!$S:$V,4,FALSE)),"",VLOOKUP(B1168,貼り付け用!$S:$V,4,FALSE))</f>
        <v/>
      </c>
      <c r="F1168" s="87" t="e">
        <f>VLOOKUP(E1168,'組合情報管理簿（R10927現在）'!$A:$G,7,FALSE)</f>
        <v>#N/A</v>
      </c>
      <c r="G1168" s="103" t="str">
        <f>IF(ISERROR(VLOOKUP(F1168,'組合情報管理簿（R10927現在）'!$G:$I,3,FALSE)),"",VLOOKUP(F1168,'組合情報管理簿（R10927現在）'!$G:$I,3,FALSE))</f>
        <v/>
      </c>
      <c r="H1168" s="82" t="str">
        <f t="shared" si="58"/>
        <v/>
      </c>
      <c r="I1168" s="99" t="str">
        <f>IF(B1168=0,"",IF(ISERROR(VLOOKUP(E1168,#REF!,2,FALSE)),"非該当","該当"))</f>
        <v/>
      </c>
      <c r="J1168" s="99" t="str">
        <f t="shared" si="57"/>
        <v/>
      </c>
      <c r="K1168" s="57">
        <f>①登録用リスト!C1143</f>
        <v>0</v>
      </c>
      <c r="L1168" s="51" t="e">
        <f>①登録用リスト!D1143</f>
        <v>#N/A</v>
      </c>
    </row>
    <row r="1169" spans="1:12" ht="17.25" customHeight="1" x14ac:dyDescent="0.15">
      <c r="A1169" s="84">
        <v>1136</v>
      </c>
      <c r="B1169" s="87">
        <f>①登録用リスト!B1144</f>
        <v>0</v>
      </c>
      <c r="C1169" s="87" t="str">
        <f>IF(ISERROR(VLOOKUP(E1169,'組合情報管理簿（R10927現在）'!$A:$G,7,FALSE)),"",VLOOKUP(E1169,'組合情報管理簿（R10927現在）'!$A:$G,7,FALSE)&amp;"健康保険組合")</f>
        <v/>
      </c>
      <c r="D1169" s="82" t="str">
        <f t="shared" si="56"/>
        <v/>
      </c>
      <c r="E1169" s="103" t="str">
        <f>IF(ISERROR(VLOOKUP(B1169,貼り付け用!$S:$V,4,FALSE)),"",VLOOKUP(B1169,貼り付け用!$S:$V,4,FALSE))</f>
        <v/>
      </c>
      <c r="F1169" s="87" t="e">
        <f>VLOOKUP(E1169,'組合情報管理簿（R10927現在）'!$A:$G,7,FALSE)</f>
        <v>#N/A</v>
      </c>
      <c r="G1169" s="103" t="str">
        <f>IF(ISERROR(VLOOKUP(F1169,'組合情報管理簿（R10927現在）'!$G:$I,3,FALSE)),"",VLOOKUP(F1169,'組合情報管理簿（R10927現在）'!$G:$I,3,FALSE))</f>
        <v/>
      </c>
      <c r="H1169" s="82" t="str">
        <f t="shared" si="58"/>
        <v/>
      </c>
      <c r="I1169" s="99" t="str">
        <f>IF(B1169=0,"",IF(ISERROR(VLOOKUP(E1169,#REF!,2,FALSE)),"非該当","該当"))</f>
        <v/>
      </c>
      <c r="J1169" s="99" t="str">
        <f t="shared" si="57"/>
        <v/>
      </c>
      <c r="K1169" s="57">
        <f>①登録用リスト!C1144</f>
        <v>0</v>
      </c>
      <c r="L1169" s="51" t="e">
        <f>①登録用リスト!D1144</f>
        <v>#N/A</v>
      </c>
    </row>
    <row r="1170" spans="1:12" ht="17.25" customHeight="1" x14ac:dyDescent="0.15">
      <c r="A1170" s="84">
        <v>1137</v>
      </c>
      <c r="B1170" s="87">
        <f>①登録用リスト!B1145</f>
        <v>0</v>
      </c>
      <c r="C1170" s="87" t="str">
        <f>IF(ISERROR(VLOOKUP(E1170,'組合情報管理簿（R10927現在）'!$A:$G,7,FALSE)),"",VLOOKUP(E1170,'組合情報管理簿（R10927現在）'!$A:$G,7,FALSE)&amp;"健康保険組合")</f>
        <v/>
      </c>
      <c r="D1170" s="82" t="str">
        <f t="shared" si="56"/>
        <v/>
      </c>
      <c r="E1170" s="103" t="str">
        <f>IF(ISERROR(VLOOKUP(B1170,貼り付け用!$S:$V,4,FALSE)),"",VLOOKUP(B1170,貼り付け用!$S:$V,4,FALSE))</f>
        <v/>
      </c>
      <c r="F1170" s="87" t="e">
        <f>VLOOKUP(E1170,'組合情報管理簿（R10927現在）'!$A:$G,7,FALSE)</f>
        <v>#N/A</v>
      </c>
      <c r="G1170" s="103" t="str">
        <f>IF(ISERROR(VLOOKUP(F1170,'組合情報管理簿（R10927現在）'!$G:$I,3,FALSE)),"",VLOOKUP(F1170,'組合情報管理簿（R10927現在）'!$G:$I,3,FALSE))</f>
        <v/>
      </c>
      <c r="H1170" s="82" t="str">
        <f t="shared" si="58"/>
        <v/>
      </c>
      <c r="I1170" s="99" t="str">
        <f>IF(B1170=0,"",IF(ISERROR(VLOOKUP(E1170,#REF!,2,FALSE)),"非該当","該当"))</f>
        <v/>
      </c>
      <c r="J1170" s="99" t="str">
        <f t="shared" si="57"/>
        <v/>
      </c>
      <c r="K1170" s="57">
        <f>①登録用リスト!C1145</f>
        <v>0</v>
      </c>
      <c r="L1170" s="51" t="e">
        <f>①登録用リスト!D1145</f>
        <v>#N/A</v>
      </c>
    </row>
    <row r="1171" spans="1:12" ht="17.25" customHeight="1" x14ac:dyDescent="0.15">
      <c r="A1171" s="84">
        <v>1138</v>
      </c>
      <c r="B1171" s="87">
        <f>①登録用リスト!B1146</f>
        <v>0</v>
      </c>
      <c r="C1171" s="87" t="str">
        <f>IF(ISERROR(VLOOKUP(E1171,'組合情報管理簿（R10927現在）'!$A:$G,7,FALSE)),"",VLOOKUP(E1171,'組合情報管理簿（R10927現在）'!$A:$G,7,FALSE)&amp;"健康保険組合")</f>
        <v/>
      </c>
      <c r="D1171" s="82" t="str">
        <f t="shared" si="56"/>
        <v/>
      </c>
      <c r="E1171" s="103" t="str">
        <f>IF(ISERROR(VLOOKUP(B1171,貼り付け用!$S:$V,4,FALSE)),"",VLOOKUP(B1171,貼り付け用!$S:$V,4,FALSE))</f>
        <v/>
      </c>
      <c r="F1171" s="87" t="e">
        <f>VLOOKUP(E1171,'組合情報管理簿（R10927現在）'!$A:$G,7,FALSE)</f>
        <v>#N/A</v>
      </c>
      <c r="G1171" s="103" t="str">
        <f>IF(ISERROR(VLOOKUP(F1171,'組合情報管理簿（R10927現在）'!$G:$I,3,FALSE)),"",VLOOKUP(F1171,'組合情報管理簿（R10927現在）'!$G:$I,3,FALSE))</f>
        <v/>
      </c>
      <c r="H1171" s="82" t="str">
        <f t="shared" si="58"/>
        <v/>
      </c>
      <c r="I1171" s="99" t="str">
        <f>IF(B1171=0,"",IF(ISERROR(VLOOKUP(E1171,#REF!,2,FALSE)),"非該当","該当"))</f>
        <v/>
      </c>
      <c r="J1171" s="99" t="str">
        <f t="shared" si="57"/>
        <v/>
      </c>
      <c r="K1171" s="57">
        <f>①登録用リスト!C1146</f>
        <v>0</v>
      </c>
      <c r="L1171" s="51" t="e">
        <f>①登録用リスト!D1146</f>
        <v>#N/A</v>
      </c>
    </row>
    <row r="1172" spans="1:12" ht="17.25" customHeight="1" x14ac:dyDescent="0.15">
      <c r="A1172" s="84">
        <v>1139</v>
      </c>
      <c r="B1172" s="87">
        <f>①登録用リスト!B1147</f>
        <v>0</v>
      </c>
      <c r="C1172" s="87" t="str">
        <f>IF(ISERROR(VLOOKUP(E1172,'組合情報管理簿（R10927現在）'!$A:$G,7,FALSE)),"",VLOOKUP(E1172,'組合情報管理簿（R10927現在）'!$A:$G,7,FALSE)&amp;"健康保険組合")</f>
        <v/>
      </c>
      <c r="D1172" s="82" t="str">
        <f t="shared" si="56"/>
        <v/>
      </c>
      <c r="E1172" s="103" t="str">
        <f>IF(ISERROR(VLOOKUP(B1172,貼り付け用!$S:$V,4,FALSE)),"",VLOOKUP(B1172,貼り付け用!$S:$V,4,FALSE))</f>
        <v/>
      </c>
      <c r="F1172" s="87" t="e">
        <f>VLOOKUP(E1172,'組合情報管理簿（R10927現在）'!$A:$G,7,FALSE)</f>
        <v>#N/A</v>
      </c>
      <c r="G1172" s="103" t="str">
        <f>IF(ISERROR(VLOOKUP(F1172,'組合情報管理簿（R10927現在）'!$G:$I,3,FALSE)),"",VLOOKUP(F1172,'組合情報管理簿（R10927現在）'!$G:$I,3,FALSE))</f>
        <v/>
      </c>
      <c r="H1172" s="82" t="str">
        <f t="shared" si="58"/>
        <v/>
      </c>
      <c r="I1172" s="99" t="str">
        <f>IF(B1172=0,"",IF(ISERROR(VLOOKUP(E1172,#REF!,2,FALSE)),"非該当","該当"))</f>
        <v/>
      </c>
      <c r="J1172" s="99" t="str">
        <f t="shared" si="57"/>
        <v/>
      </c>
      <c r="K1172" s="57">
        <f>①登録用リスト!C1147</f>
        <v>0</v>
      </c>
      <c r="L1172" s="51" t="e">
        <f>①登録用リスト!D1147</f>
        <v>#N/A</v>
      </c>
    </row>
    <row r="1173" spans="1:12" ht="17.25" customHeight="1" x14ac:dyDescent="0.15">
      <c r="A1173" s="84">
        <v>1140</v>
      </c>
      <c r="B1173" s="87">
        <f>①登録用リスト!B1148</f>
        <v>0</v>
      </c>
      <c r="C1173" s="87" t="str">
        <f>IF(ISERROR(VLOOKUP(E1173,'組合情報管理簿（R10927現在）'!$A:$G,7,FALSE)),"",VLOOKUP(E1173,'組合情報管理簿（R10927現在）'!$A:$G,7,FALSE)&amp;"健康保険組合")</f>
        <v/>
      </c>
      <c r="D1173" s="82" t="str">
        <f t="shared" si="56"/>
        <v/>
      </c>
      <c r="E1173" s="103" t="str">
        <f>IF(ISERROR(VLOOKUP(B1173,貼り付け用!$S:$V,4,FALSE)),"",VLOOKUP(B1173,貼り付け用!$S:$V,4,FALSE))</f>
        <v/>
      </c>
      <c r="F1173" s="87" t="e">
        <f>VLOOKUP(E1173,'組合情報管理簿（R10927現在）'!$A:$G,7,FALSE)</f>
        <v>#N/A</v>
      </c>
      <c r="G1173" s="103" t="str">
        <f>IF(ISERROR(VLOOKUP(F1173,'組合情報管理簿（R10927現在）'!$G:$I,3,FALSE)),"",VLOOKUP(F1173,'組合情報管理簿（R10927現在）'!$G:$I,3,FALSE))</f>
        <v/>
      </c>
      <c r="H1173" s="82" t="str">
        <f t="shared" si="58"/>
        <v/>
      </c>
      <c r="I1173" s="99" t="str">
        <f>IF(B1173=0,"",IF(ISERROR(VLOOKUP(E1173,#REF!,2,FALSE)),"非該当","該当"))</f>
        <v/>
      </c>
      <c r="J1173" s="99" t="str">
        <f t="shared" si="57"/>
        <v/>
      </c>
      <c r="K1173" s="57">
        <f>①登録用リスト!C1148</f>
        <v>0</v>
      </c>
      <c r="L1173" s="51" t="e">
        <f>①登録用リスト!D1148</f>
        <v>#N/A</v>
      </c>
    </row>
    <row r="1174" spans="1:12" ht="17.25" customHeight="1" x14ac:dyDescent="0.15">
      <c r="A1174" s="84">
        <v>1141</v>
      </c>
      <c r="B1174" s="87">
        <f>①登録用リスト!B1149</f>
        <v>0</v>
      </c>
      <c r="C1174" s="87" t="str">
        <f>IF(ISERROR(VLOOKUP(E1174,'組合情報管理簿（R10927現在）'!$A:$G,7,FALSE)),"",VLOOKUP(E1174,'組合情報管理簿（R10927現在）'!$A:$G,7,FALSE)&amp;"健康保険組合")</f>
        <v/>
      </c>
      <c r="D1174" s="82" t="str">
        <f t="shared" si="56"/>
        <v/>
      </c>
      <c r="E1174" s="103" t="str">
        <f>IF(ISERROR(VLOOKUP(B1174,貼り付け用!$S:$V,4,FALSE)),"",VLOOKUP(B1174,貼り付け用!$S:$V,4,FALSE))</f>
        <v/>
      </c>
      <c r="F1174" s="87" t="e">
        <f>VLOOKUP(E1174,'組合情報管理簿（R10927現在）'!$A:$G,7,FALSE)</f>
        <v>#N/A</v>
      </c>
      <c r="G1174" s="103" t="str">
        <f>IF(ISERROR(VLOOKUP(F1174,'組合情報管理簿（R10927現在）'!$G:$I,3,FALSE)),"",VLOOKUP(F1174,'組合情報管理簿（R10927現在）'!$G:$I,3,FALSE))</f>
        <v/>
      </c>
      <c r="H1174" s="82" t="str">
        <f t="shared" si="58"/>
        <v/>
      </c>
      <c r="I1174" s="99" t="str">
        <f>IF(B1174=0,"",IF(ISERROR(VLOOKUP(E1174,#REF!,2,FALSE)),"非該当","該当"))</f>
        <v/>
      </c>
      <c r="J1174" s="99" t="str">
        <f t="shared" si="57"/>
        <v/>
      </c>
      <c r="K1174" s="57">
        <f>①登録用リスト!C1149</f>
        <v>0</v>
      </c>
      <c r="L1174" s="51" t="e">
        <f>①登録用リスト!D1149</f>
        <v>#N/A</v>
      </c>
    </row>
    <row r="1175" spans="1:12" ht="17.25" customHeight="1" x14ac:dyDescent="0.15">
      <c r="A1175" s="84">
        <v>1142</v>
      </c>
      <c r="B1175" s="87">
        <f>①登録用リスト!B1150</f>
        <v>0</v>
      </c>
      <c r="C1175" s="87" t="str">
        <f>IF(ISERROR(VLOOKUP(E1175,'組合情報管理簿（R10927現在）'!$A:$G,7,FALSE)),"",VLOOKUP(E1175,'組合情報管理簿（R10927現在）'!$A:$G,7,FALSE)&amp;"健康保険組合")</f>
        <v/>
      </c>
      <c r="D1175" s="82" t="str">
        <f t="shared" si="56"/>
        <v/>
      </c>
      <c r="E1175" s="103" t="str">
        <f>IF(ISERROR(VLOOKUP(B1175,貼り付け用!$S:$V,4,FALSE)),"",VLOOKUP(B1175,貼り付け用!$S:$V,4,FALSE))</f>
        <v/>
      </c>
      <c r="F1175" s="87" t="e">
        <f>VLOOKUP(E1175,'組合情報管理簿（R10927現在）'!$A:$G,7,FALSE)</f>
        <v>#N/A</v>
      </c>
      <c r="G1175" s="103" t="str">
        <f>IF(ISERROR(VLOOKUP(F1175,'組合情報管理簿（R10927現在）'!$G:$I,3,FALSE)),"",VLOOKUP(F1175,'組合情報管理簿（R10927現在）'!$G:$I,3,FALSE))</f>
        <v/>
      </c>
      <c r="H1175" s="82" t="str">
        <f t="shared" si="58"/>
        <v/>
      </c>
      <c r="I1175" s="99" t="str">
        <f>IF(B1175=0,"",IF(ISERROR(VLOOKUP(E1175,#REF!,2,FALSE)),"非該当","該当"))</f>
        <v/>
      </c>
      <c r="J1175" s="99" t="str">
        <f t="shared" si="57"/>
        <v/>
      </c>
      <c r="K1175" s="57">
        <f>①登録用リスト!C1150</f>
        <v>0</v>
      </c>
      <c r="L1175" s="51" t="e">
        <f>①登録用リスト!D1150</f>
        <v>#N/A</v>
      </c>
    </row>
    <row r="1176" spans="1:12" ht="17.25" customHeight="1" x14ac:dyDescent="0.15">
      <c r="A1176" s="84">
        <v>1143</v>
      </c>
      <c r="B1176" s="87">
        <f>①登録用リスト!B1151</f>
        <v>0</v>
      </c>
      <c r="C1176" s="87" t="str">
        <f>IF(ISERROR(VLOOKUP(E1176,'組合情報管理簿（R10927現在）'!$A:$G,7,FALSE)),"",VLOOKUP(E1176,'組合情報管理簿（R10927現在）'!$A:$G,7,FALSE)&amp;"健康保険組合")</f>
        <v/>
      </c>
      <c r="D1176" s="82" t="str">
        <f t="shared" si="56"/>
        <v/>
      </c>
      <c r="E1176" s="103" t="str">
        <f>IF(ISERROR(VLOOKUP(B1176,貼り付け用!$S:$V,4,FALSE)),"",VLOOKUP(B1176,貼り付け用!$S:$V,4,FALSE))</f>
        <v/>
      </c>
      <c r="F1176" s="87" t="e">
        <f>VLOOKUP(E1176,'組合情報管理簿（R10927現在）'!$A:$G,7,FALSE)</f>
        <v>#N/A</v>
      </c>
      <c r="G1176" s="103" t="str">
        <f>IF(ISERROR(VLOOKUP(F1176,'組合情報管理簿（R10927現在）'!$G:$I,3,FALSE)),"",VLOOKUP(F1176,'組合情報管理簿（R10927現在）'!$G:$I,3,FALSE))</f>
        <v/>
      </c>
      <c r="H1176" s="82" t="str">
        <f t="shared" si="58"/>
        <v/>
      </c>
      <c r="I1176" s="99" t="str">
        <f>IF(B1176=0,"",IF(ISERROR(VLOOKUP(E1176,#REF!,2,FALSE)),"非該当","該当"))</f>
        <v/>
      </c>
      <c r="J1176" s="99" t="str">
        <f t="shared" si="57"/>
        <v/>
      </c>
      <c r="K1176" s="57">
        <f>①登録用リスト!C1151</f>
        <v>0</v>
      </c>
      <c r="L1176" s="51" t="e">
        <f>①登録用リスト!D1151</f>
        <v>#N/A</v>
      </c>
    </row>
    <row r="1177" spans="1:12" ht="17.25" customHeight="1" x14ac:dyDescent="0.15">
      <c r="A1177" s="84">
        <v>1144</v>
      </c>
      <c r="B1177" s="87">
        <f>①登録用リスト!B1152</f>
        <v>0</v>
      </c>
      <c r="C1177" s="87" t="str">
        <f>IF(ISERROR(VLOOKUP(E1177,'組合情報管理簿（R10927現在）'!$A:$G,7,FALSE)),"",VLOOKUP(E1177,'組合情報管理簿（R10927現在）'!$A:$G,7,FALSE)&amp;"健康保険組合")</f>
        <v/>
      </c>
      <c r="D1177" s="82" t="str">
        <f t="shared" si="56"/>
        <v/>
      </c>
      <c r="E1177" s="103" t="str">
        <f>IF(ISERROR(VLOOKUP(B1177,貼り付け用!$S:$V,4,FALSE)),"",VLOOKUP(B1177,貼り付け用!$S:$V,4,FALSE))</f>
        <v/>
      </c>
      <c r="F1177" s="87" t="e">
        <f>VLOOKUP(E1177,'組合情報管理簿（R10927現在）'!$A:$G,7,FALSE)</f>
        <v>#N/A</v>
      </c>
      <c r="G1177" s="103" t="str">
        <f>IF(ISERROR(VLOOKUP(F1177,'組合情報管理簿（R10927現在）'!$G:$I,3,FALSE)),"",VLOOKUP(F1177,'組合情報管理簿（R10927現在）'!$G:$I,3,FALSE))</f>
        <v/>
      </c>
      <c r="H1177" s="82" t="str">
        <f t="shared" si="58"/>
        <v/>
      </c>
      <c r="I1177" s="99" t="str">
        <f>IF(B1177=0,"",IF(ISERROR(VLOOKUP(E1177,#REF!,2,FALSE)),"非該当","該当"))</f>
        <v/>
      </c>
      <c r="J1177" s="99" t="str">
        <f t="shared" si="57"/>
        <v/>
      </c>
      <c r="K1177" s="57">
        <f>①登録用リスト!C1152</f>
        <v>0</v>
      </c>
      <c r="L1177" s="51" t="e">
        <f>①登録用リスト!D1152</f>
        <v>#N/A</v>
      </c>
    </row>
    <row r="1178" spans="1:12" ht="17.25" customHeight="1" x14ac:dyDescent="0.15">
      <c r="A1178" s="84">
        <v>1145</v>
      </c>
      <c r="B1178" s="87">
        <f>①登録用リスト!B1153</f>
        <v>0</v>
      </c>
      <c r="C1178" s="87" t="str">
        <f>IF(ISERROR(VLOOKUP(E1178,'組合情報管理簿（R10927現在）'!$A:$G,7,FALSE)),"",VLOOKUP(E1178,'組合情報管理簿（R10927現在）'!$A:$G,7,FALSE)&amp;"健康保険組合")</f>
        <v/>
      </c>
      <c r="D1178" s="82" t="str">
        <f t="shared" si="56"/>
        <v/>
      </c>
      <c r="E1178" s="103" t="str">
        <f>IF(ISERROR(VLOOKUP(B1178,貼り付け用!$S:$V,4,FALSE)),"",VLOOKUP(B1178,貼り付け用!$S:$V,4,FALSE))</f>
        <v/>
      </c>
      <c r="F1178" s="87" t="e">
        <f>VLOOKUP(E1178,'組合情報管理簿（R10927現在）'!$A:$G,7,FALSE)</f>
        <v>#N/A</v>
      </c>
      <c r="G1178" s="103" t="str">
        <f>IF(ISERROR(VLOOKUP(F1178,'組合情報管理簿（R10927現在）'!$G:$I,3,FALSE)),"",VLOOKUP(F1178,'組合情報管理簿（R10927現在）'!$G:$I,3,FALSE))</f>
        <v/>
      </c>
      <c r="H1178" s="82" t="str">
        <f t="shared" si="58"/>
        <v/>
      </c>
      <c r="I1178" s="99" t="str">
        <f>IF(B1178=0,"",IF(ISERROR(VLOOKUP(E1178,#REF!,2,FALSE)),"非該当","該当"))</f>
        <v/>
      </c>
      <c r="J1178" s="99" t="str">
        <f t="shared" si="57"/>
        <v/>
      </c>
      <c r="K1178" s="57">
        <f>①登録用リスト!C1153</f>
        <v>0</v>
      </c>
      <c r="L1178" s="51" t="e">
        <f>①登録用リスト!D1153</f>
        <v>#N/A</v>
      </c>
    </row>
    <row r="1179" spans="1:12" ht="17.25" customHeight="1" x14ac:dyDescent="0.15">
      <c r="A1179" s="84">
        <v>1146</v>
      </c>
      <c r="B1179" s="87">
        <f>①登録用リスト!B1154</f>
        <v>0</v>
      </c>
      <c r="C1179" s="87" t="str">
        <f>IF(ISERROR(VLOOKUP(E1179,'組合情報管理簿（R10927現在）'!$A:$G,7,FALSE)),"",VLOOKUP(E1179,'組合情報管理簿（R10927現在）'!$A:$G,7,FALSE)&amp;"健康保険組合")</f>
        <v/>
      </c>
      <c r="D1179" s="82" t="str">
        <f t="shared" si="56"/>
        <v/>
      </c>
      <c r="E1179" s="103" t="str">
        <f>IF(ISERROR(VLOOKUP(B1179,貼り付け用!$S:$V,4,FALSE)),"",VLOOKUP(B1179,貼り付け用!$S:$V,4,FALSE))</f>
        <v/>
      </c>
      <c r="F1179" s="87" t="e">
        <f>VLOOKUP(E1179,'組合情報管理簿（R10927現在）'!$A:$G,7,FALSE)</f>
        <v>#N/A</v>
      </c>
      <c r="G1179" s="103" t="str">
        <f>IF(ISERROR(VLOOKUP(F1179,'組合情報管理簿（R10927現在）'!$G:$I,3,FALSE)),"",VLOOKUP(F1179,'組合情報管理簿（R10927現在）'!$G:$I,3,FALSE))</f>
        <v/>
      </c>
      <c r="H1179" s="82" t="str">
        <f t="shared" si="58"/>
        <v/>
      </c>
      <c r="I1179" s="99" t="str">
        <f>IF(B1179=0,"",IF(ISERROR(VLOOKUP(E1179,#REF!,2,FALSE)),"非該当","該当"))</f>
        <v/>
      </c>
      <c r="J1179" s="99" t="str">
        <f t="shared" si="57"/>
        <v/>
      </c>
      <c r="K1179" s="57">
        <f>①登録用リスト!C1154</f>
        <v>0</v>
      </c>
      <c r="L1179" s="51" t="e">
        <f>①登録用リスト!D1154</f>
        <v>#N/A</v>
      </c>
    </row>
    <row r="1180" spans="1:12" ht="17.25" customHeight="1" x14ac:dyDescent="0.15">
      <c r="A1180" s="84">
        <v>1147</v>
      </c>
      <c r="B1180" s="87">
        <f>①登録用リスト!B1155</f>
        <v>0</v>
      </c>
      <c r="C1180" s="87" t="str">
        <f>IF(ISERROR(VLOOKUP(E1180,'組合情報管理簿（R10927現在）'!$A:$G,7,FALSE)),"",VLOOKUP(E1180,'組合情報管理簿（R10927現在）'!$A:$G,7,FALSE)&amp;"健康保険組合")</f>
        <v/>
      </c>
      <c r="D1180" s="82" t="str">
        <f t="shared" si="56"/>
        <v/>
      </c>
      <c r="E1180" s="103" t="str">
        <f>IF(ISERROR(VLOOKUP(B1180,貼り付け用!$S:$V,4,FALSE)),"",VLOOKUP(B1180,貼り付け用!$S:$V,4,FALSE))</f>
        <v/>
      </c>
      <c r="F1180" s="87" t="e">
        <f>VLOOKUP(E1180,'組合情報管理簿（R10927現在）'!$A:$G,7,FALSE)</f>
        <v>#N/A</v>
      </c>
      <c r="G1180" s="103" t="str">
        <f>IF(ISERROR(VLOOKUP(F1180,'組合情報管理簿（R10927現在）'!$G:$I,3,FALSE)),"",VLOOKUP(F1180,'組合情報管理簿（R10927現在）'!$G:$I,3,FALSE))</f>
        <v/>
      </c>
      <c r="H1180" s="82" t="str">
        <f t="shared" si="58"/>
        <v/>
      </c>
      <c r="I1180" s="99" t="str">
        <f>IF(B1180=0,"",IF(ISERROR(VLOOKUP(E1180,#REF!,2,FALSE)),"非該当","該当"))</f>
        <v/>
      </c>
      <c r="J1180" s="99" t="str">
        <f t="shared" si="57"/>
        <v/>
      </c>
      <c r="K1180" s="57">
        <f>①登録用リスト!C1155</f>
        <v>0</v>
      </c>
      <c r="L1180" s="51" t="e">
        <f>①登録用リスト!D1155</f>
        <v>#N/A</v>
      </c>
    </row>
    <row r="1181" spans="1:12" ht="17.25" customHeight="1" x14ac:dyDescent="0.15">
      <c r="A1181" s="84">
        <v>1148</v>
      </c>
      <c r="B1181" s="87">
        <f>①登録用リスト!B1156</f>
        <v>0</v>
      </c>
      <c r="C1181" s="87" t="str">
        <f>IF(ISERROR(VLOOKUP(E1181,'組合情報管理簿（R10927現在）'!$A:$G,7,FALSE)),"",VLOOKUP(E1181,'組合情報管理簿（R10927現在）'!$A:$G,7,FALSE)&amp;"健康保険組合")</f>
        <v/>
      </c>
      <c r="D1181" s="82" t="str">
        <f t="shared" si="56"/>
        <v/>
      </c>
      <c r="E1181" s="103" t="str">
        <f>IF(ISERROR(VLOOKUP(B1181,貼り付け用!$S:$V,4,FALSE)),"",VLOOKUP(B1181,貼り付け用!$S:$V,4,FALSE))</f>
        <v/>
      </c>
      <c r="F1181" s="87" t="e">
        <f>VLOOKUP(E1181,'組合情報管理簿（R10927現在）'!$A:$G,7,FALSE)</f>
        <v>#N/A</v>
      </c>
      <c r="G1181" s="103" t="str">
        <f>IF(ISERROR(VLOOKUP(F1181,'組合情報管理簿（R10927現在）'!$G:$I,3,FALSE)),"",VLOOKUP(F1181,'組合情報管理簿（R10927現在）'!$G:$I,3,FALSE))</f>
        <v/>
      </c>
      <c r="H1181" s="82" t="str">
        <f t="shared" si="58"/>
        <v/>
      </c>
      <c r="I1181" s="99" t="str">
        <f>IF(B1181=0,"",IF(ISERROR(VLOOKUP(E1181,#REF!,2,FALSE)),"非該当","該当"))</f>
        <v/>
      </c>
      <c r="J1181" s="99" t="str">
        <f t="shared" si="57"/>
        <v/>
      </c>
      <c r="K1181" s="57">
        <f>①登録用リスト!C1156</f>
        <v>0</v>
      </c>
      <c r="L1181" s="51" t="e">
        <f>①登録用リスト!D1156</f>
        <v>#N/A</v>
      </c>
    </row>
    <row r="1182" spans="1:12" ht="17.25" customHeight="1" x14ac:dyDescent="0.15">
      <c r="A1182" s="84">
        <v>1149</v>
      </c>
      <c r="B1182" s="87">
        <f>①登録用リスト!B1157</f>
        <v>0</v>
      </c>
      <c r="C1182" s="87" t="str">
        <f>IF(ISERROR(VLOOKUP(E1182,'組合情報管理簿（R10927現在）'!$A:$G,7,FALSE)),"",VLOOKUP(E1182,'組合情報管理簿（R10927現在）'!$A:$G,7,FALSE)&amp;"健康保険組合")</f>
        <v/>
      </c>
      <c r="D1182" s="82" t="str">
        <f t="shared" si="56"/>
        <v/>
      </c>
      <c r="E1182" s="103" t="str">
        <f>IF(ISERROR(VLOOKUP(B1182,貼り付け用!$S:$V,4,FALSE)),"",VLOOKUP(B1182,貼り付け用!$S:$V,4,FALSE))</f>
        <v/>
      </c>
      <c r="F1182" s="87" t="e">
        <f>VLOOKUP(E1182,'組合情報管理簿（R10927現在）'!$A:$G,7,FALSE)</f>
        <v>#N/A</v>
      </c>
      <c r="G1182" s="103" t="str">
        <f>IF(ISERROR(VLOOKUP(F1182,'組合情報管理簿（R10927現在）'!$G:$I,3,FALSE)),"",VLOOKUP(F1182,'組合情報管理簿（R10927現在）'!$G:$I,3,FALSE))</f>
        <v/>
      </c>
      <c r="H1182" s="82" t="str">
        <f t="shared" si="58"/>
        <v/>
      </c>
      <c r="I1182" s="99" t="str">
        <f>IF(B1182=0,"",IF(ISERROR(VLOOKUP(E1182,#REF!,2,FALSE)),"非該当","該当"))</f>
        <v/>
      </c>
      <c r="J1182" s="99" t="str">
        <f t="shared" si="57"/>
        <v/>
      </c>
      <c r="K1182" s="57">
        <f>①登録用リスト!C1157</f>
        <v>0</v>
      </c>
      <c r="L1182" s="51" t="e">
        <f>①登録用リスト!D1157</f>
        <v>#N/A</v>
      </c>
    </row>
    <row r="1183" spans="1:12" ht="17.25" customHeight="1" x14ac:dyDescent="0.15">
      <c r="A1183" s="84">
        <v>1150</v>
      </c>
      <c r="B1183" s="87">
        <f>①登録用リスト!B1158</f>
        <v>0</v>
      </c>
      <c r="C1183" s="87" t="str">
        <f>IF(ISERROR(VLOOKUP(E1183,'組合情報管理簿（R10927現在）'!$A:$G,7,FALSE)),"",VLOOKUP(E1183,'組合情報管理簿（R10927現在）'!$A:$G,7,FALSE)&amp;"健康保険組合")</f>
        <v/>
      </c>
      <c r="D1183" s="82" t="str">
        <f t="shared" si="56"/>
        <v/>
      </c>
      <c r="E1183" s="103" t="str">
        <f>IF(ISERROR(VLOOKUP(B1183,貼り付け用!$S:$V,4,FALSE)),"",VLOOKUP(B1183,貼り付け用!$S:$V,4,FALSE))</f>
        <v/>
      </c>
      <c r="F1183" s="87" t="e">
        <f>VLOOKUP(E1183,'組合情報管理簿（R10927現在）'!$A:$G,7,FALSE)</f>
        <v>#N/A</v>
      </c>
      <c r="G1183" s="103" t="str">
        <f>IF(ISERROR(VLOOKUP(F1183,'組合情報管理簿（R10927現在）'!$G:$I,3,FALSE)),"",VLOOKUP(F1183,'組合情報管理簿（R10927現在）'!$G:$I,3,FALSE))</f>
        <v/>
      </c>
      <c r="H1183" s="82" t="str">
        <f t="shared" si="58"/>
        <v/>
      </c>
      <c r="I1183" s="99" t="str">
        <f>IF(B1183=0,"",IF(ISERROR(VLOOKUP(E1183,#REF!,2,FALSE)),"非該当","該当"))</f>
        <v/>
      </c>
      <c r="J1183" s="99" t="str">
        <f t="shared" si="57"/>
        <v/>
      </c>
      <c r="K1183" s="57">
        <f>①登録用リスト!C1158</f>
        <v>0</v>
      </c>
      <c r="L1183" s="51" t="e">
        <f>①登録用リスト!D1158</f>
        <v>#N/A</v>
      </c>
    </row>
    <row r="1184" spans="1:12" ht="17.25" customHeight="1" x14ac:dyDescent="0.15">
      <c r="A1184" s="84">
        <v>1151</v>
      </c>
      <c r="B1184" s="87">
        <f>①登録用リスト!B1159</f>
        <v>0</v>
      </c>
      <c r="C1184" s="87" t="str">
        <f>IF(ISERROR(VLOOKUP(E1184,'組合情報管理簿（R10927現在）'!$A:$G,7,FALSE)),"",VLOOKUP(E1184,'組合情報管理簿（R10927現在）'!$A:$G,7,FALSE)&amp;"健康保険組合")</f>
        <v/>
      </c>
      <c r="D1184" s="82" t="str">
        <f t="shared" si="56"/>
        <v/>
      </c>
      <c r="E1184" s="103" t="str">
        <f>IF(ISERROR(VLOOKUP(B1184,貼り付け用!$S:$V,4,FALSE)),"",VLOOKUP(B1184,貼り付け用!$S:$V,4,FALSE))</f>
        <v/>
      </c>
      <c r="F1184" s="87" t="e">
        <f>VLOOKUP(E1184,'組合情報管理簿（R10927現在）'!$A:$G,7,FALSE)</f>
        <v>#N/A</v>
      </c>
      <c r="G1184" s="103" t="str">
        <f>IF(ISERROR(VLOOKUP(F1184,'組合情報管理簿（R10927現在）'!$G:$I,3,FALSE)),"",VLOOKUP(F1184,'組合情報管理簿（R10927現在）'!$G:$I,3,FALSE))</f>
        <v/>
      </c>
      <c r="H1184" s="82" t="str">
        <f t="shared" si="58"/>
        <v/>
      </c>
      <c r="I1184" s="99" t="str">
        <f>IF(B1184=0,"",IF(ISERROR(VLOOKUP(E1184,#REF!,2,FALSE)),"非該当","該当"))</f>
        <v/>
      </c>
      <c r="J1184" s="99" t="str">
        <f t="shared" si="57"/>
        <v/>
      </c>
      <c r="K1184" s="57">
        <f>①登録用リスト!C1159</f>
        <v>0</v>
      </c>
      <c r="L1184" s="51" t="e">
        <f>①登録用リスト!D1159</f>
        <v>#N/A</v>
      </c>
    </row>
    <row r="1185" spans="1:12" ht="17.25" customHeight="1" x14ac:dyDescent="0.15">
      <c r="A1185" s="84">
        <v>1152</v>
      </c>
      <c r="B1185" s="87">
        <f>①登録用リスト!B1160</f>
        <v>0</v>
      </c>
      <c r="C1185" s="87" t="str">
        <f>IF(ISERROR(VLOOKUP(E1185,'組合情報管理簿（R10927現在）'!$A:$G,7,FALSE)),"",VLOOKUP(E1185,'組合情報管理簿（R10927現在）'!$A:$G,7,FALSE)&amp;"健康保険組合")</f>
        <v/>
      </c>
      <c r="D1185" s="82" t="str">
        <f t="shared" si="56"/>
        <v/>
      </c>
      <c r="E1185" s="103" t="str">
        <f>IF(ISERROR(VLOOKUP(B1185,貼り付け用!$S:$V,4,FALSE)),"",VLOOKUP(B1185,貼り付け用!$S:$V,4,FALSE))</f>
        <v/>
      </c>
      <c r="F1185" s="87" t="e">
        <f>VLOOKUP(E1185,'組合情報管理簿（R10927現在）'!$A:$G,7,FALSE)</f>
        <v>#N/A</v>
      </c>
      <c r="G1185" s="103" t="str">
        <f>IF(ISERROR(VLOOKUP(F1185,'組合情報管理簿（R10927現在）'!$G:$I,3,FALSE)),"",VLOOKUP(F1185,'組合情報管理簿（R10927現在）'!$G:$I,3,FALSE))</f>
        <v/>
      </c>
      <c r="H1185" s="82" t="str">
        <f t="shared" si="58"/>
        <v/>
      </c>
      <c r="I1185" s="99" t="str">
        <f>IF(B1185=0,"",IF(ISERROR(VLOOKUP(E1185,#REF!,2,FALSE)),"非該当","該当"))</f>
        <v/>
      </c>
      <c r="J1185" s="99" t="str">
        <f t="shared" si="57"/>
        <v/>
      </c>
      <c r="K1185" s="57">
        <f>①登録用リスト!C1160</f>
        <v>0</v>
      </c>
      <c r="L1185" s="51" t="e">
        <f>①登録用リスト!D1160</f>
        <v>#N/A</v>
      </c>
    </row>
    <row r="1186" spans="1:12" ht="17.25" customHeight="1" x14ac:dyDescent="0.15">
      <c r="A1186" s="84">
        <v>1153</v>
      </c>
      <c r="B1186" s="87">
        <f>①登録用リスト!B1161</f>
        <v>0</v>
      </c>
      <c r="C1186" s="87" t="str">
        <f>IF(ISERROR(VLOOKUP(E1186,'組合情報管理簿（R10927現在）'!$A:$G,7,FALSE)),"",VLOOKUP(E1186,'組合情報管理簿（R10927現在）'!$A:$G,7,FALSE)&amp;"健康保険組合")</f>
        <v/>
      </c>
      <c r="D1186" s="82" t="str">
        <f t="shared" ref="D1186:D1249" si="59">IF(B1186=0,"",IF(B1186=C1186,TRUE,FALSE))</f>
        <v/>
      </c>
      <c r="E1186" s="103" t="str">
        <f>IF(ISERROR(VLOOKUP(B1186,貼り付け用!$S:$V,4,FALSE)),"",VLOOKUP(B1186,貼り付け用!$S:$V,4,FALSE))</f>
        <v/>
      </c>
      <c r="F1186" s="87" t="e">
        <f>VLOOKUP(E1186,'組合情報管理簿（R10927現在）'!$A:$G,7,FALSE)</f>
        <v>#N/A</v>
      </c>
      <c r="G1186" s="103" t="str">
        <f>IF(ISERROR(VLOOKUP(F1186,'組合情報管理簿（R10927現在）'!$G:$I,3,FALSE)),"",VLOOKUP(F1186,'組合情報管理簿（R10927現在）'!$G:$I,3,FALSE))</f>
        <v/>
      </c>
      <c r="H1186" s="82" t="str">
        <f t="shared" si="58"/>
        <v/>
      </c>
      <c r="I1186" s="99" t="str">
        <f>IF(B1186=0,"",IF(ISERROR(VLOOKUP(E1186,#REF!,2,FALSE)),"非該当","該当"))</f>
        <v/>
      </c>
      <c r="J1186" s="99" t="str">
        <f t="shared" ref="J1186:J1249" si="60">IF(B1186=0,"",COUNTIF($B$9:$B$1681,B1186))</f>
        <v/>
      </c>
      <c r="K1186" s="57">
        <f>①登録用リスト!C1161</f>
        <v>0</v>
      </c>
      <c r="L1186" s="51" t="e">
        <f>①登録用リスト!D1161</f>
        <v>#N/A</v>
      </c>
    </row>
    <row r="1187" spans="1:12" ht="17.25" customHeight="1" x14ac:dyDescent="0.15">
      <c r="A1187" s="84">
        <v>1154</v>
      </c>
      <c r="B1187" s="87">
        <f>①登録用リスト!B1162</f>
        <v>0</v>
      </c>
      <c r="C1187" s="87" t="str">
        <f>IF(ISERROR(VLOOKUP(E1187,'組合情報管理簿（R10927現在）'!$A:$G,7,FALSE)),"",VLOOKUP(E1187,'組合情報管理簿（R10927現在）'!$A:$G,7,FALSE)&amp;"健康保険組合")</f>
        <v/>
      </c>
      <c r="D1187" s="82" t="str">
        <f t="shared" si="59"/>
        <v/>
      </c>
      <c r="E1187" s="103" t="str">
        <f>IF(ISERROR(VLOOKUP(B1187,貼り付け用!$S:$V,4,FALSE)),"",VLOOKUP(B1187,貼り付け用!$S:$V,4,FALSE))</f>
        <v/>
      </c>
      <c r="F1187" s="87" t="e">
        <f>VLOOKUP(E1187,'組合情報管理簿（R10927現在）'!$A:$G,7,FALSE)</f>
        <v>#N/A</v>
      </c>
      <c r="G1187" s="103" t="str">
        <f>IF(ISERROR(VLOOKUP(F1187,'組合情報管理簿（R10927現在）'!$G:$I,3,FALSE)),"",VLOOKUP(F1187,'組合情報管理簿（R10927現在）'!$G:$I,3,FALSE))</f>
        <v/>
      </c>
      <c r="H1187" s="82" t="str">
        <f t="shared" ref="H1187:H1250" si="61">IF(E1187="","",IF(E1187=G1187,TRUE,FALSE))</f>
        <v/>
      </c>
      <c r="I1187" s="99" t="str">
        <f>IF(B1187=0,"",IF(ISERROR(VLOOKUP(E1187,#REF!,2,FALSE)),"非該当","該当"))</f>
        <v/>
      </c>
      <c r="J1187" s="99" t="str">
        <f t="shared" si="60"/>
        <v/>
      </c>
      <c r="K1187" s="57">
        <f>①登録用リスト!C1162</f>
        <v>0</v>
      </c>
      <c r="L1187" s="51" t="e">
        <f>①登録用リスト!D1162</f>
        <v>#N/A</v>
      </c>
    </row>
    <row r="1188" spans="1:12" ht="17.25" customHeight="1" x14ac:dyDescent="0.15">
      <c r="A1188" s="84">
        <v>1155</v>
      </c>
      <c r="B1188" s="87">
        <f>①登録用リスト!B1163</f>
        <v>0</v>
      </c>
      <c r="C1188" s="87" t="str">
        <f>IF(ISERROR(VLOOKUP(E1188,'組合情報管理簿（R10927現在）'!$A:$G,7,FALSE)),"",VLOOKUP(E1188,'組合情報管理簿（R10927現在）'!$A:$G,7,FALSE)&amp;"健康保険組合")</f>
        <v/>
      </c>
      <c r="D1188" s="82" t="str">
        <f t="shared" si="59"/>
        <v/>
      </c>
      <c r="E1188" s="103" t="str">
        <f>IF(ISERROR(VLOOKUP(B1188,貼り付け用!$S:$V,4,FALSE)),"",VLOOKUP(B1188,貼り付け用!$S:$V,4,FALSE))</f>
        <v/>
      </c>
      <c r="F1188" s="87" t="e">
        <f>VLOOKUP(E1188,'組合情報管理簿（R10927現在）'!$A:$G,7,FALSE)</f>
        <v>#N/A</v>
      </c>
      <c r="G1188" s="103" t="str">
        <f>IF(ISERROR(VLOOKUP(F1188,'組合情報管理簿（R10927現在）'!$G:$I,3,FALSE)),"",VLOOKUP(F1188,'組合情報管理簿（R10927現在）'!$G:$I,3,FALSE))</f>
        <v/>
      </c>
      <c r="H1188" s="82" t="str">
        <f t="shared" si="61"/>
        <v/>
      </c>
      <c r="I1188" s="99" t="str">
        <f>IF(B1188=0,"",IF(ISERROR(VLOOKUP(E1188,#REF!,2,FALSE)),"非該当","該当"))</f>
        <v/>
      </c>
      <c r="J1188" s="99" t="str">
        <f t="shared" si="60"/>
        <v/>
      </c>
      <c r="K1188" s="57">
        <f>①登録用リスト!C1163</f>
        <v>0</v>
      </c>
      <c r="L1188" s="51" t="e">
        <f>①登録用リスト!D1163</f>
        <v>#N/A</v>
      </c>
    </row>
    <row r="1189" spans="1:12" ht="17.25" customHeight="1" x14ac:dyDescent="0.15">
      <c r="A1189" s="84">
        <v>1156</v>
      </c>
      <c r="B1189" s="87">
        <f>①登録用リスト!B1164</f>
        <v>0</v>
      </c>
      <c r="C1189" s="87" t="str">
        <f>IF(ISERROR(VLOOKUP(E1189,'組合情報管理簿（R10927現在）'!$A:$G,7,FALSE)),"",VLOOKUP(E1189,'組合情報管理簿（R10927現在）'!$A:$G,7,FALSE)&amp;"健康保険組合")</f>
        <v/>
      </c>
      <c r="D1189" s="82" t="str">
        <f t="shared" si="59"/>
        <v/>
      </c>
      <c r="E1189" s="103" t="str">
        <f>IF(ISERROR(VLOOKUP(B1189,貼り付け用!$S:$V,4,FALSE)),"",VLOOKUP(B1189,貼り付け用!$S:$V,4,FALSE))</f>
        <v/>
      </c>
      <c r="F1189" s="87" t="e">
        <f>VLOOKUP(E1189,'組合情報管理簿（R10927現在）'!$A:$G,7,FALSE)</f>
        <v>#N/A</v>
      </c>
      <c r="G1189" s="103" t="str">
        <f>IF(ISERROR(VLOOKUP(F1189,'組合情報管理簿（R10927現在）'!$G:$I,3,FALSE)),"",VLOOKUP(F1189,'組合情報管理簿（R10927現在）'!$G:$I,3,FALSE))</f>
        <v/>
      </c>
      <c r="H1189" s="82" t="str">
        <f t="shared" si="61"/>
        <v/>
      </c>
      <c r="I1189" s="99" t="str">
        <f>IF(B1189=0,"",IF(ISERROR(VLOOKUP(E1189,#REF!,2,FALSE)),"非該当","該当"))</f>
        <v/>
      </c>
      <c r="J1189" s="99" t="str">
        <f t="shared" si="60"/>
        <v/>
      </c>
      <c r="K1189" s="57">
        <f>①登録用リスト!C1164</f>
        <v>0</v>
      </c>
      <c r="L1189" s="51" t="e">
        <f>①登録用リスト!D1164</f>
        <v>#N/A</v>
      </c>
    </row>
    <row r="1190" spans="1:12" ht="17.25" customHeight="1" x14ac:dyDescent="0.15">
      <c r="A1190" s="84">
        <v>1157</v>
      </c>
      <c r="B1190" s="87">
        <f>①登録用リスト!B1165</f>
        <v>0</v>
      </c>
      <c r="C1190" s="87" t="str">
        <f>IF(ISERROR(VLOOKUP(E1190,'組合情報管理簿（R10927現在）'!$A:$G,7,FALSE)),"",VLOOKUP(E1190,'組合情報管理簿（R10927現在）'!$A:$G,7,FALSE)&amp;"健康保険組合")</f>
        <v/>
      </c>
      <c r="D1190" s="82" t="str">
        <f t="shared" si="59"/>
        <v/>
      </c>
      <c r="E1190" s="103" t="str">
        <f>IF(ISERROR(VLOOKUP(B1190,貼り付け用!$S:$V,4,FALSE)),"",VLOOKUP(B1190,貼り付け用!$S:$V,4,FALSE))</f>
        <v/>
      </c>
      <c r="F1190" s="87" t="e">
        <f>VLOOKUP(E1190,'組合情報管理簿（R10927現在）'!$A:$G,7,FALSE)</f>
        <v>#N/A</v>
      </c>
      <c r="G1190" s="103" t="str">
        <f>IF(ISERROR(VLOOKUP(F1190,'組合情報管理簿（R10927現在）'!$G:$I,3,FALSE)),"",VLOOKUP(F1190,'組合情報管理簿（R10927現在）'!$G:$I,3,FALSE))</f>
        <v/>
      </c>
      <c r="H1190" s="82" t="str">
        <f t="shared" si="61"/>
        <v/>
      </c>
      <c r="I1190" s="99" t="str">
        <f>IF(B1190=0,"",IF(ISERROR(VLOOKUP(E1190,#REF!,2,FALSE)),"非該当","該当"))</f>
        <v/>
      </c>
      <c r="J1190" s="99" t="str">
        <f t="shared" si="60"/>
        <v/>
      </c>
      <c r="K1190" s="57">
        <f>①登録用リスト!C1165</f>
        <v>0</v>
      </c>
      <c r="L1190" s="51" t="e">
        <f>①登録用リスト!D1165</f>
        <v>#N/A</v>
      </c>
    </row>
    <row r="1191" spans="1:12" ht="17.25" customHeight="1" x14ac:dyDescent="0.15">
      <c r="A1191" s="84">
        <v>1158</v>
      </c>
      <c r="B1191" s="87">
        <f>①登録用リスト!B1166</f>
        <v>0</v>
      </c>
      <c r="C1191" s="87" t="str">
        <f>IF(ISERROR(VLOOKUP(E1191,'組合情報管理簿（R10927現在）'!$A:$G,7,FALSE)),"",VLOOKUP(E1191,'組合情報管理簿（R10927現在）'!$A:$G,7,FALSE)&amp;"健康保険組合")</f>
        <v/>
      </c>
      <c r="D1191" s="82" t="str">
        <f t="shared" si="59"/>
        <v/>
      </c>
      <c r="E1191" s="103" t="str">
        <f>IF(ISERROR(VLOOKUP(B1191,貼り付け用!$S:$V,4,FALSE)),"",VLOOKUP(B1191,貼り付け用!$S:$V,4,FALSE))</f>
        <v/>
      </c>
      <c r="F1191" s="87" t="e">
        <f>VLOOKUP(E1191,'組合情報管理簿（R10927現在）'!$A:$G,7,FALSE)</f>
        <v>#N/A</v>
      </c>
      <c r="G1191" s="103" t="str">
        <f>IF(ISERROR(VLOOKUP(F1191,'組合情報管理簿（R10927現在）'!$G:$I,3,FALSE)),"",VLOOKUP(F1191,'組合情報管理簿（R10927現在）'!$G:$I,3,FALSE))</f>
        <v/>
      </c>
      <c r="H1191" s="82" t="str">
        <f t="shared" si="61"/>
        <v/>
      </c>
      <c r="I1191" s="99" t="str">
        <f>IF(B1191=0,"",IF(ISERROR(VLOOKUP(E1191,#REF!,2,FALSE)),"非該当","該当"))</f>
        <v/>
      </c>
      <c r="J1191" s="99" t="str">
        <f t="shared" si="60"/>
        <v/>
      </c>
      <c r="K1191" s="57">
        <f>①登録用リスト!C1166</f>
        <v>0</v>
      </c>
      <c r="L1191" s="51" t="e">
        <f>①登録用リスト!D1166</f>
        <v>#N/A</v>
      </c>
    </row>
    <row r="1192" spans="1:12" ht="17.25" customHeight="1" x14ac:dyDescent="0.15">
      <c r="A1192" s="84">
        <v>1159</v>
      </c>
      <c r="B1192" s="87">
        <f>①登録用リスト!B1167</f>
        <v>0</v>
      </c>
      <c r="C1192" s="87" t="str">
        <f>IF(ISERROR(VLOOKUP(E1192,'組合情報管理簿（R10927現在）'!$A:$G,7,FALSE)),"",VLOOKUP(E1192,'組合情報管理簿（R10927現在）'!$A:$G,7,FALSE)&amp;"健康保険組合")</f>
        <v/>
      </c>
      <c r="D1192" s="82" t="str">
        <f t="shared" si="59"/>
        <v/>
      </c>
      <c r="E1192" s="103" t="str">
        <f>IF(ISERROR(VLOOKUP(B1192,貼り付け用!$S:$V,4,FALSE)),"",VLOOKUP(B1192,貼り付け用!$S:$V,4,FALSE))</f>
        <v/>
      </c>
      <c r="F1192" s="87" t="e">
        <f>VLOOKUP(E1192,'組合情報管理簿（R10927現在）'!$A:$G,7,FALSE)</f>
        <v>#N/A</v>
      </c>
      <c r="G1192" s="103" t="str">
        <f>IF(ISERROR(VLOOKUP(F1192,'組合情報管理簿（R10927現在）'!$G:$I,3,FALSE)),"",VLOOKUP(F1192,'組合情報管理簿（R10927現在）'!$G:$I,3,FALSE))</f>
        <v/>
      </c>
      <c r="H1192" s="82" t="str">
        <f t="shared" si="61"/>
        <v/>
      </c>
      <c r="I1192" s="99" t="str">
        <f>IF(B1192=0,"",IF(ISERROR(VLOOKUP(E1192,#REF!,2,FALSE)),"非該当","該当"))</f>
        <v/>
      </c>
      <c r="J1192" s="99" t="str">
        <f t="shared" si="60"/>
        <v/>
      </c>
      <c r="K1192" s="57">
        <f>①登録用リスト!C1167</f>
        <v>0</v>
      </c>
      <c r="L1192" s="51" t="e">
        <f>①登録用リスト!D1167</f>
        <v>#N/A</v>
      </c>
    </row>
    <row r="1193" spans="1:12" ht="17.25" customHeight="1" x14ac:dyDescent="0.15">
      <c r="A1193" s="84">
        <v>1160</v>
      </c>
      <c r="B1193" s="87">
        <f>①登録用リスト!B1168</f>
        <v>0</v>
      </c>
      <c r="C1193" s="87" t="str">
        <f>IF(ISERROR(VLOOKUP(E1193,'組合情報管理簿（R10927現在）'!$A:$G,7,FALSE)),"",VLOOKUP(E1193,'組合情報管理簿（R10927現在）'!$A:$G,7,FALSE)&amp;"健康保険組合")</f>
        <v/>
      </c>
      <c r="D1193" s="82" t="str">
        <f t="shared" si="59"/>
        <v/>
      </c>
      <c r="E1193" s="103" t="str">
        <f>IF(ISERROR(VLOOKUP(B1193,貼り付け用!$S:$V,4,FALSE)),"",VLOOKUP(B1193,貼り付け用!$S:$V,4,FALSE))</f>
        <v/>
      </c>
      <c r="F1193" s="87" t="e">
        <f>VLOOKUP(E1193,'組合情報管理簿（R10927現在）'!$A:$G,7,FALSE)</f>
        <v>#N/A</v>
      </c>
      <c r="G1193" s="103" t="str">
        <f>IF(ISERROR(VLOOKUP(F1193,'組合情報管理簿（R10927現在）'!$G:$I,3,FALSE)),"",VLOOKUP(F1193,'組合情報管理簿（R10927現在）'!$G:$I,3,FALSE))</f>
        <v/>
      </c>
      <c r="H1193" s="82" t="str">
        <f t="shared" si="61"/>
        <v/>
      </c>
      <c r="I1193" s="99" t="str">
        <f>IF(B1193=0,"",IF(ISERROR(VLOOKUP(E1193,#REF!,2,FALSE)),"非該当","該当"))</f>
        <v/>
      </c>
      <c r="J1193" s="99" t="str">
        <f t="shared" si="60"/>
        <v/>
      </c>
      <c r="K1193" s="57">
        <f>①登録用リスト!C1168</f>
        <v>0</v>
      </c>
      <c r="L1193" s="51" t="e">
        <f>①登録用リスト!D1168</f>
        <v>#N/A</v>
      </c>
    </row>
    <row r="1194" spans="1:12" ht="17.25" customHeight="1" x14ac:dyDescent="0.15">
      <c r="A1194" s="84">
        <v>1161</v>
      </c>
      <c r="B1194" s="87">
        <f>①登録用リスト!B1169</f>
        <v>0</v>
      </c>
      <c r="C1194" s="87" t="str">
        <f>IF(ISERROR(VLOOKUP(E1194,'組合情報管理簿（R10927現在）'!$A:$G,7,FALSE)),"",VLOOKUP(E1194,'組合情報管理簿（R10927現在）'!$A:$G,7,FALSE)&amp;"健康保険組合")</f>
        <v/>
      </c>
      <c r="D1194" s="82" t="str">
        <f t="shared" si="59"/>
        <v/>
      </c>
      <c r="E1194" s="103" t="str">
        <f>IF(ISERROR(VLOOKUP(B1194,貼り付け用!$S:$V,4,FALSE)),"",VLOOKUP(B1194,貼り付け用!$S:$V,4,FALSE))</f>
        <v/>
      </c>
      <c r="F1194" s="87" t="e">
        <f>VLOOKUP(E1194,'組合情報管理簿（R10927現在）'!$A:$G,7,FALSE)</f>
        <v>#N/A</v>
      </c>
      <c r="G1194" s="103" t="str">
        <f>IF(ISERROR(VLOOKUP(F1194,'組合情報管理簿（R10927現在）'!$G:$I,3,FALSE)),"",VLOOKUP(F1194,'組合情報管理簿（R10927現在）'!$G:$I,3,FALSE))</f>
        <v/>
      </c>
      <c r="H1194" s="82" t="str">
        <f t="shared" si="61"/>
        <v/>
      </c>
      <c r="I1194" s="99" t="str">
        <f>IF(B1194=0,"",IF(ISERROR(VLOOKUP(E1194,#REF!,2,FALSE)),"非該当","該当"))</f>
        <v/>
      </c>
      <c r="J1194" s="99" t="str">
        <f t="shared" si="60"/>
        <v/>
      </c>
      <c r="K1194" s="57">
        <f>①登録用リスト!C1169</f>
        <v>0</v>
      </c>
      <c r="L1194" s="51" t="e">
        <f>①登録用リスト!D1169</f>
        <v>#N/A</v>
      </c>
    </row>
    <row r="1195" spans="1:12" ht="17.25" customHeight="1" x14ac:dyDescent="0.15">
      <c r="A1195" s="84">
        <v>1162</v>
      </c>
      <c r="B1195" s="87">
        <f>①登録用リスト!B1170</f>
        <v>0</v>
      </c>
      <c r="C1195" s="87" t="str">
        <f>IF(ISERROR(VLOOKUP(E1195,'組合情報管理簿（R10927現在）'!$A:$G,7,FALSE)),"",VLOOKUP(E1195,'組合情報管理簿（R10927現在）'!$A:$G,7,FALSE)&amp;"健康保険組合")</f>
        <v/>
      </c>
      <c r="D1195" s="82" t="str">
        <f t="shared" si="59"/>
        <v/>
      </c>
      <c r="E1195" s="103" t="str">
        <f>IF(ISERROR(VLOOKUP(B1195,貼り付け用!$S:$V,4,FALSE)),"",VLOOKUP(B1195,貼り付け用!$S:$V,4,FALSE))</f>
        <v/>
      </c>
      <c r="F1195" s="87" t="e">
        <f>VLOOKUP(E1195,'組合情報管理簿（R10927現在）'!$A:$G,7,FALSE)</f>
        <v>#N/A</v>
      </c>
      <c r="G1195" s="103" t="str">
        <f>IF(ISERROR(VLOOKUP(F1195,'組合情報管理簿（R10927現在）'!$G:$I,3,FALSE)),"",VLOOKUP(F1195,'組合情報管理簿（R10927現在）'!$G:$I,3,FALSE))</f>
        <v/>
      </c>
      <c r="H1195" s="82" t="str">
        <f t="shared" si="61"/>
        <v/>
      </c>
      <c r="I1195" s="99" t="str">
        <f>IF(B1195=0,"",IF(ISERROR(VLOOKUP(E1195,#REF!,2,FALSE)),"非該当","該当"))</f>
        <v/>
      </c>
      <c r="J1195" s="99" t="str">
        <f t="shared" si="60"/>
        <v/>
      </c>
      <c r="K1195" s="57">
        <f>①登録用リスト!C1170</f>
        <v>0</v>
      </c>
      <c r="L1195" s="51" t="e">
        <f>①登録用リスト!D1170</f>
        <v>#N/A</v>
      </c>
    </row>
    <row r="1196" spans="1:12" ht="17.25" customHeight="1" x14ac:dyDescent="0.15">
      <c r="A1196" s="84">
        <v>1163</v>
      </c>
      <c r="B1196" s="87">
        <f>①登録用リスト!B1171</f>
        <v>0</v>
      </c>
      <c r="C1196" s="87" t="str">
        <f>IF(ISERROR(VLOOKUP(E1196,'組合情報管理簿（R10927現在）'!$A:$G,7,FALSE)),"",VLOOKUP(E1196,'組合情報管理簿（R10927現在）'!$A:$G,7,FALSE)&amp;"健康保険組合")</f>
        <v/>
      </c>
      <c r="D1196" s="82" t="str">
        <f t="shared" si="59"/>
        <v/>
      </c>
      <c r="E1196" s="103" t="str">
        <f>IF(ISERROR(VLOOKUP(B1196,貼り付け用!$S:$V,4,FALSE)),"",VLOOKUP(B1196,貼り付け用!$S:$V,4,FALSE))</f>
        <v/>
      </c>
      <c r="F1196" s="87" t="e">
        <f>VLOOKUP(E1196,'組合情報管理簿（R10927現在）'!$A:$G,7,FALSE)</f>
        <v>#N/A</v>
      </c>
      <c r="G1196" s="103" t="str">
        <f>IF(ISERROR(VLOOKUP(F1196,'組合情報管理簿（R10927現在）'!$G:$I,3,FALSE)),"",VLOOKUP(F1196,'組合情報管理簿（R10927現在）'!$G:$I,3,FALSE))</f>
        <v/>
      </c>
      <c r="H1196" s="82" t="str">
        <f t="shared" si="61"/>
        <v/>
      </c>
      <c r="I1196" s="99" t="str">
        <f>IF(B1196=0,"",IF(ISERROR(VLOOKUP(E1196,#REF!,2,FALSE)),"非該当","該当"))</f>
        <v/>
      </c>
      <c r="J1196" s="99" t="str">
        <f t="shared" si="60"/>
        <v/>
      </c>
      <c r="K1196" s="57">
        <f>①登録用リスト!C1171</f>
        <v>0</v>
      </c>
      <c r="L1196" s="51" t="e">
        <f>①登録用リスト!D1171</f>
        <v>#N/A</v>
      </c>
    </row>
    <row r="1197" spans="1:12" ht="17.25" customHeight="1" x14ac:dyDescent="0.15">
      <c r="A1197" s="84">
        <v>1164</v>
      </c>
      <c r="B1197" s="87">
        <f>①登録用リスト!B1172</f>
        <v>0</v>
      </c>
      <c r="C1197" s="87" t="str">
        <f>IF(ISERROR(VLOOKUP(E1197,'組合情報管理簿（R10927現在）'!$A:$G,7,FALSE)),"",VLOOKUP(E1197,'組合情報管理簿（R10927現在）'!$A:$G,7,FALSE)&amp;"健康保険組合")</f>
        <v/>
      </c>
      <c r="D1197" s="82" t="str">
        <f t="shared" si="59"/>
        <v/>
      </c>
      <c r="E1197" s="103" t="str">
        <f>IF(ISERROR(VLOOKUP(B1197,貼り付け用!$S:$V,4,FALSE)),"",VLOOKUP(B1197,貼り付け用!$S:$V,4,FALSE))</f>
        <v/>
      </c>
      <c r="F1197" s="87" t="e">
        <f>VLOOKUP(E1197,'組合情報管理簿（R10927現在）'!$A:$G,7,FALSE)</f>
        <v>#N/A</v>
      </c>
      <c r="G1197" s="103" t="str">
        <f>IF(ISERROR(VLOOKUP(F1197,'組合情報管理簿（R10927現在）'!$G:$I,3,FALSE)),"",VLOOKUP(F1197,'組合情報管理簿（R10927現在）'!$G:$I,3,FALSE))</f>
        <v/>
      </c>
      <c r="H1197" s="82" t="str">
        <f t="shared" si="61"/>
        <v/>
      </c>
      <c r="I1197" s="99" t="str">
        <f>IF(B1197=0,"",IF(ISERROR(VLOOKUP(E1197,#REF!,2,FALSE)),"非該当","該当"))</f>
        <v/>
      </c>
      <c r="J1197" s="99" t="str">
        <f t="shared" si="60"/>
        <v/>
      </c>
      <c r="K1197" s="57">
        <f>①登録用リスト!C1172</f>
        <v>0</v>
      </c>
      <c r="L1197" s="51" t="e">
        <f>①登録用リスト!D1172</f>
        <v>#N/A</v>
      </c>
    </row>
    <row r="1198" spans="1:12" ht="17.25" customHeight="1" x14ac:dyDescent="0.15">
      <c r="A1198" s="84">
        <v>1165</v>
      </c>
      <c r="B1198" s="87">
        <f>①登録用リスト!B1173</f>
        <v>0</v>
      </c>
      <c r="C1198" s="87" t="str">
        <f>IF(ISERROR(VLOOKUP(E1198,'組合情報管理簿（R10927現在）'!$A:$G,7,FALSE)),"",VLOOKUP(E1198,'組合情報管理簿（R10927現在）'!$A:$G,7,FALSE)&amp;"健康保険組合")</f>
        <v/>
      </c>
      <c r="D1198" s="82" t="str">
        <f t="shared" si="59"/>
        <v/>
      </c>
      <c r="E1198" s="103" t="str">
        <f>IF(ISERROR(VLOOKUP(B1198,貼り付け用!$S:$V,4,FALSE)),"",VLOOKUP(B1198,貼り付け用!$S:$V,4,FALSE))</f>
        <v/>
      </c>
      <c r="F1198" s="87" t="e">
        <f>VLOOKUP(E1198,'組合情報管理簿（R10927現在）'!$A:$G,7,FALSE)</f>
        <v>#N/A</v>
      </c>
      <c r="G1198" s="103" t="str">
        <f>IF(ISERROR(VLOOKUP(F1198,'組合情報管理簿（R10927現在）'!$G:$I,3,FALSE)),"",VLOOKUP(F1198,'組合情報管理簿（R10927現在）'!$G:$I,3,FALSE))</f>
        <v/>
      </c>
      <c r="H1198" s="82" t="str">
        <f t="shared" si="61"/>
        <v/>
      </c>
      <c r="I1198" s="99" t="str">
        <f>IF(B1198=0,"",IF(ISERROR(VLOOKUP(E1198,#REF!,2,FALSE)),"非該当","該当"))</f>
        <v/>
      </c>
      <c r="J1198" s="99" t="str">
        <f t="shared" si="60"/>
        <v/>
      </c>
      <c r="K1198" s="57">
        <f>①登録用リスト!C1173</f>
        <v>0</v>
      </c>
      <c r="L1198" s="51" t="e">
        <f>①登録用リスト!D1173</f>
        <v>#N/A</v>
      </c>
    </row>
    <row r="1199" spans="1:12" ht="17.25" customHeight="1" x14ac:dyDescent="0.15">
      <c r="A1199" s="84">
        <v>1166</v>
      </c>
      <c r="B1199" s="87">
        <f>①登録用リスト!B1174</f>
        <v>0</v>
      </c>
      <c r="C1199" s="87" t="str">
        <f>IF(ISERROR(VLOOKUP(E1199,'組合情報管理簿（R10927現在）'!$A:$G,7,FALSE)),"",VLOOKUP(E1199,'組合情報管理簿（R10927現在）'!$A:$G,7,FALSE)&amp;"健康保険組合")</f>
        <v/>
      </c>
      <c r="D1199" s="82" t="str">
        <f t="shared" si="59"/>
        <v/>
      </c>
      <c r="E1199" s="103" t="str">
        <f>IF(ISERROR(VLOOKUP(B1199,貼り付け用!$S:$V,4,FALSE)),"",VLOOKUP(B1199,貼り付け用!$S:$V,4,FALSE))</f>
        <v/>
      </c>
      <c r="F1199" s="87" t="e">
        <f>VLOOKUP(E1199,'組合情報管理簿（R10927現在）'!$A:$G,7,FALSE)</f>
        <v>#N/A</v>
      </c>
      <c r="G1199" s="103" t="str">
        <f>IF(ISERROR(VLOOKUP(F1199,'組合情報管理簿（R10927現在）'!$G:$I,3,FALSE)),"",VLOOKUP(F1199,'組合情報管理簿（R10927現在）'!$G:$I,3,FALSE))</f>
        <v/>
      </c>
      <c r="H1199" s="82" t="str">
        <f t="shared" si="61"/>
        <v/>
      </c>
      <c r="I1199" s="99" t="str">
        <f>IF(B1199=0,"",IF(ISERROR(VLOOKUP(E1199,#REF!,2,FALSE)),"非該当","該当"))</f>
        <v/>
      </c>
      <c r="J1199" s="99" t="str">
        <f t="shared" si="60"/>
        <v/>
      </c>
      <c r="K1199" s="57">
        <f>①登録用リスト!C1174</f>
        <v>0</v>
      </c>
      <c r="L1199" s="51" t="e">
        <f>①登録用リスト!D1174</f>
        <v>#N/A</v>
      </c>
    </row>
    <row r="1200" spans="1:12" ht="17.25" customHeight="1" x14ac:dyDescent="0.15">
      <c r="A1200" s="84">
        <v>1167</v>
      </c>
      <c r="B1200" s="87">
        <f>①登録用リスト!B1175</f>
        <v>0</v>
      </c>
      <c r="C1200" s="87" t="str">
        <f>IF(ISERROR(VLOOKUP(E1200,'組合情報管理簿（R10927現在）'!$A:$G,7,FALSE)),"",VLOOKUP(E1200,'組合情報管理簿（R10927現在）'!$A:$G,7,FALSE)&amp;"健康保険組合")</f>
        <v/>
      </c>
      <c r="D1200" s="82" t="str">
        <f t="shared" si="59"/>
        <v/>
      </c>
      <c r="E1200" s="103" t="str">
        <f>IF(ISERROR(VLOOKUP(B1200,貼り付け用!$S:$V,4,FALSE)),"",VLOOKUP(B1200,貼り付け用!$S:$V,4,FALSE))</f>
        <v/>
      </c>
      <c r="F1200" s="87" t="e">
        <f>VLOOKUP(E1200,'組合情報管理簿（R10927現在）'!$A:$G,7,FALSE)</f>
        <v>#N/A</v>
      </c>
      <c r="G1200" s="103" t="str">
        <f>IF(ISERROR(VLOOKUP(F1200,'組合情報管理簿（R10927現在）'!$G:$I,3,FALSE)),"",VLOOKUP(F1200,'組合情報管理簿（R10927現在）'!$G:$I,3,FALSE))</f>
        <v/>
      </c>
      <c r="H1200" s="82" t="str">
        <f t="shared" si="61"/>
        <v/>
      </c>
      <c r="I1200" s="99" t="str">
        <f>IF(B1200=0,"",IF(ISERROR(VLOOKUP(E1200,#REF!,2,FALSE)),"非該当","該当"))</f>
        <v/>
      </c>
      <c r="J1200" s="99" t="str">
        <f t="shared" si="60"/>
        <v/>
      </c>
      <c r="K1200" s="57">
        <f>①登録用リスト!C1175</f>
        <v>0</v>
      </c>
      <c r="L1200" s="51" t="e">
        <f>①登録用リスト!D1175</f>
        <v>#N/A</v>
      </c>
    </row>
    <row r="1201" spans="1:12" ht="17.25" customHeight="1" x14ac:dyDescent="0.15">
      <c r="A1201" s="84">
        <v>1168</v>
      </c>
      <c r="B1201" s="87">
        <f>①登録用リスト!B1176</f>
        <v>0</v>
      </c>
      <c r="C1201" s="87" t="str">
        <f>IF(ISERROR(VLOOKUP(E1201,'組合情報管理簿（R10927現在）'!$A:$G,7,FALSE)),"",VLOOKUP(E1201,'組合情報管理簿（R10927現在）'!$A:$G,7,FALSE)&amp;"健康保険組合")</f>
        <v/>
      </c>
      <c r="D1201" s="82" t="str">
        <f t="shared" si="59"/>
        <v/>
      </c>
      <c r="E1201" s="103" t="str">
        <f>IF(ISERROR(VLOOKUP(B1201,貼り付け用!$S:$V,4,FALSE)),"",VLOOKUP(B1201,貼り付け用!$S:$V,4,FALSE))</f>
        <v/>
      </c>
      <c r="F1201" s="87" t="e">
        <f>VLOOKUP(E1201,'組合情報管理簿（R10927現在）'!$A:$G,7,FALSE)</f>
        <v>#N/A</v>
      </c>
      <c r="G1201" s="103" t="str">
        <f>IF(ISERROR(VLOOKUP(F1201,'組合情報管理簿（R10927現在）'!$G:$I,3,FALSE)),"",VLOOKUP(F1201,'組合情報管理簿（R10927現在）'!$G:$I,3,FALSE))</f>
        <v/>
      </c>
      <c r="H1201" s="82" t="str">
        <f t="shared" si="61"/>
        <v/>
      </c>
      <c r="I1201" s="99" t="str">
        <f>IF(B1201=0,"",IF(ISERROR(VLOOKUP(E1201,#REF!,2,FALSE)),"非該当","該当"))</f>
        <v/>
      </c>
      <c r="J1201" s="99" t="str">
        <f t="shared" si="60"/>
        <v/>
      </c>
      <c r="K1201" s="57">
        <f>①登録用リスト!C1176</f>
        <v>0</v>
      </c>
      <c r="L1201" s="51" t="e">
        <f>①登録用リスト!D1176</f>
        <v>#N/A</v>
      </c>
    </row>
    <row r="1202" spans="1:12" ht="17.25" customHeight="1" x14ac:dyDescent="0.15">
      <c r="A1202" s="84">
        <v>1169</v>
      </c>
      <c r="B1202" s="87">
        <f>①登録用リスト!B1177</f>
        <v>0</v>
      </c>
      <c r="C1202" s="87" t="str">
        <f>IF(ISERROR(VLOOKUP(E1202,'組合情報管理簿（R10927現在）'!$A:$G,7,FALSE)),"",VLOOKUP(E1202,'組合情報管理簿（R10927現在）'!$A:$G,7,FALSE)&amp;"健康保険組合")</f>
        <v/>
      </c>
      <c r="D1202" s="82" t="str">
        <f t="shared" si="59"/>
        <v/>
      </c>
      <c r="E1202" s="103" t="str">
        <f>IF(ISERROR(VLOOKUP(B1202,貼り付け用!$S:$V,4,FALSE)),"",VLOOKUP(B1202,貼り付け用!$S:$V,4,FALSE))</f>
        <v/>
      </c>
      <c r="F1202" s="87" t="e">
        <f>VLOOKUP(E1202,'組合情報管理簿（R10927現在）'!$A:$G,7,FALSE)</f>
        <v>#N/A</v>
      </c>
      <c r="G1202" s="103" t="str">
        <f>IF(ISERROR(VLOOKUP(F1202,'組合情報管理簿（R10927現在）'!$G:$I,3,FALSE)),"",VLOOKUP(F1202,'組合情報管理簿（R10927現在）'!$G:$I,3,FALSE))</f>
        <v/>
      </c>
      <c r="H1202" s="82" t="str">
        <f t="shared" si="61"/>
        <v/>
      </c>
      <c r="I1202" s="99" t="str">
        <f>IF(B1202=0,"",IF(ISERROR(VLOOKUP(E1202,#REF!,2,FALSE)),"非該当","該当"))</f>
        <v/>
      </c>
      <c r="J1202" s="99" t="str">
        <f t="shared" si="60"/>
        <v/>
      </c>
      <c r="K1202" s="57">
        <f>①登録用リスト!C1177</f>
        <v>0</v>
      </c>
      <c r="L1202" s="51" t="e">
        <f>①登録用リスト!D1177</f>
        <v>#N/A</v>
      </c>
    </row>
    <row r="1203" spans="1:12" ht="17.25" customHeight="1" x14ac:dyDescent="0.15">
      <c r="A1203" s="84">
        <v>1170</v>
      </c>
      <c r="B1203" s="87">
        <f>①登録用リスト!B1178</f>
        <v>0</v>
      </c>
      <c r="C1203" s="87" t="str">
        <f>IF(ISERROR(VLOOKUP(E1203,'組合情報管理簿（R10927現在）'!$A:$G,7,FALSE)),"",VLOOKUP(E1203,'組合情報管理簿（R10927現在）'!$A:$G,7,FALSE)&amp;"健康保険組合")</f>
        <v/>
      </c>
      <c r="D1203" s="82" t="str">
        <f t="shared" si="59"/>
        <v/>
      </c>
      <c r="E1203" s="103" t="str">
        <f>IF(ISERROR(VLOOKUP(B1203,貼り付け用!$S:$V,4,FALSE)),"",VLOOKUP(B1203,貼り付け用!$S:$V,4,FALSE))</f>
        <v/>
      </c>
      <c r="F1203" s="87" t="e">
        <f>VLOOKUP(E1203,'組合情報管理簿（R10927現在）'!$A:$G,7,FALSE)</f>
        <v>#N/A</v>
      </c>
      <c r="G1203" s="103" t="str">
        <f>IF(ISERROR(VLOOKUP(F1203,'組合情報管理簿（R10927現在）'!$G:$I,3,FALSE)),"",VLOOKUP(F1203,'組合情報管理簿（R10927現在）'!$G:$I,3,FALSE))</f>
        <v/>
      </c>
      <c r="H1203" s="82" t="str">
        <f t="shared" si="61"/>
        <v/>
      </c>
      <c r="I1203" s="99" t="str">
        <f>IF(B1203=0,"",IF(ISERROR(VLOOKUP(E1203,#REF!,2,FALSE)),"非該当","該当"))</f>
        <v/>
      </c>
      <c r="J1203" s="99" t="str">
        <f t="shared" si="60"/>
        <v/>
      </c>
      <c r="K1203" s="57">
        <f>①登録用リスト!C1178</f>
        <v>0</v>
      </c>
      <c r="L1203" s="51" t="e">
        <f>①登録用リスト!D1178</f>
        <v>#N/A</v>
      </c>
    </row>
    <row r="1204" spans="1:12" ht="17.25" customHeight="1" x14ac:dyDescent="0.15">
      <c r="A1204" s="84">
        <v>1171</v>
      </c>
      <c r="B1204" s="87">
        <f>①登録用リスト!B1179</f>
        <v>0</v>
      </c>
      <c r="C1204" s="87" t="str">
        <f>IF(ISERROR(VLOOKUP(E1204,'組合情報管理簿（R10927現在）'!$A:$G,7,FALSE)),"",VLOOKUP(E1204,'組合情報管理簿（R10927現在）'!$A:$G,7,FALSE)&amp;"健康保険組合")</f>
        <v/>
      </c>
      <c r="D1204" s="82" t="str">
        <f t="shared" si="59"/>
        <v/>
      </c>
      <c r="E1204" s="103" t="str">
        <f>IF(ISERROR(VLOOKUP(B1204,貼り付け用!$S:$V,4,FALSE)),"",VLOOKUP(B1204,貼り付け用!$S:$V,4,FALSE))</f>
        <v/>
      </c>
      <c r="F1204" s="87" t="e">
        <f>VLOOKUP(E1204,'組合情報管理簿（R10927現在）'!$A:$G,7,FALSE)</f>
        <v>#N/A</v>
      </c>
      <c r="G1204" s="103" t="str">
        <f>IF(ISERROR(VLOOKUP(F1204,'組合情報管理簿（R10927現在）'!$G:$I,3,FALSE)),"",VLOOKUP(F1204,'組合情報管理簿（R10927現在）'!$G:$I,3,FALSE))</f>
        <v/>
      </c>
      <c r="H1204" s="82" t="str">
        <f t="shared" si="61"/>
        <v/>
      </c>
      <c r="I1204" s="99" t="str">
        <f>IF(B1204=0,"",IF(ISERROR(VLOOKUP(E1204,#REF!,2,FALSE)),"非該当","該当"))</f>
        <v/>
      </c>
      <c r="J1204" s="99" t="str">
        <f t="shared" si="60"/>
        <v/>
      </c>
      <c r="K1204" s="57">
        <f>①登録用リスト!C1179</f>
        <v>0</v>
      </c>
      <c r="L1204" s="51" t="e">
        <f>①登録用リスト!D1179</f>
        <v>#N/A</v>
      </c>
    </row>
    <row r="1205" spans="1:12" ht="17.25" customHeight="1" x14ac:dyDescent="0.15">
      <c r="A1205" s="84">
        <v>1172</v>
      </c>
      <c r="B1205" s="87">
        <f>①登録用リスト!B1180</f>
        <v>0</v>
      </c>
      <c r="C1205" s="87" t="str">
        <f>IF(ISERROR(VLOOKUP(E1205,'組合情報管理簿（R10927現在）'!$A:$G,7,FALSE)),"",VLOOKUP(E1205,'組合情報管理簿（R10927現在）'!$A:$G,7,FALSE)&amp;"健康保険組合")</f>
        <v/>
      </c>
      <c r="D1205" s="82" t="str">
        <f t="shared" si="59"/>
        <v/>
      </c>
      <c r="E1205" s="103" t="str">
        <f>IF(ISERROR(VLOOKUP(B1205,貼り付け用!$S:$V,4,FALSE)),"",VLOOKUP(B1205,貼り付け用!$S:$V,4,FALSE))</f>
        <v/>
      </c>
      <c r="F1205" s="87" t="e">
        <f>VLOOKUP(E1205,'組合情報管理簿（R10927現在）'!$A:$G,7,FALSE)</f>
        <v>#N/A</v>
      </c>
      <c r="G1205" s="103" t="str">
        <f>IF(ISERROR(VLOOKUP(F1205,'組合情報管理簿（R10927現在）'!$G:$I,3,FALSE)),"",VLOOKUP(F1205,'組合情報管理簿（R10927現在）'!$G:$I,3,FALSE))</f>
        <v/>
      </c>
      <c r="H1205" s="82" t="str">
        <f t="shared" si="61"/>
        <v/>
      </c>
      <c r="I1205" s="99" t="str">
        <f>IF(B1205=0,"",IF(ISERROR(VLOOKUP(E1205,#REF!,2,FALSE)),"非該当","該当"))</f>
        <v/>
      </c>
      <c r="J1205" s="99" t="str">
        <f t="shared" si="60"/>
        <v/>
      </c>
      <c r="K1205" s="57">
        <f>①登録用リスト!C1180</f>
        <v>0</v>
      </c>
      <c r="L1205" s="51" t="e">
        <f>①登録用リスト!D1180</f>
        <v>#N/A</v>
      </c>
    </row>
    <row r="1206" spans="1:12" ht="17.25" customHeight="1" x14ac:dyDescent="0.15">
      <c r="A1206" s="84">
        <v>1173</v>
      </c>
      <c r="B1206" s="87">
        <f>①登録用リスト!B1181</f>
        <v>0</v>
      </c>
      <c r="C1206" s="87" t="str">
        <f>IF(ISERROR(VLOOKUP(E1206,'組合情報管理簿（R10927現在）'!$A:$G,7,FALSE)),"",VLOOKUP(E1206,'組合情報管理簿（R10927現在）'!$A:$G,7,FALSE)&amp;"健康保険組合")</f>
        <v/>
      </c>
      <c r="D1206" s="82" t="str">
        <f t="shared" si="59"/>
        <v/>
      </c>
      <c r="E1206" s="103" t="str">
        <f>IF(ISERROR(VLOOKUP(B1206,貼り付け用!$S:$V,4,FALSE)),"",VLOOKUP(B1206,貼り付け用!$S:$V,4,FALSE))</f>
        <v/>
      </c>
      <c r="F1206" s="87" t="e">
        <f>VLOOKUP(E1206,'組合情報管理簿（R10927現在）'!$A:$G,7,FALSE)</f>
        <v>#N/A</v>
      </c>
      <c r="G1206" s="103" t="str">
        <f>IF(ISERROR(VLOOKUP(F1206,'組合情報管理簿（R10927現在）'!$G:$I,3,FALSE)),"",VLOOKUP(F1206,'組合情報管理簿（R10927現在）'!$G:$I,3,FALSE))</f>
        <v/>
      </c>
      <c r="H1206" s="82" t="str">
        <f t="shared" si="61"/>
        <v/>
      </c>
      <c r="I1206" s="99" t="str">
        <f>IF(B1206=0,"",IF(ISERROR(VLOOKUP(E1206,#REF!,2,FALSE)),"非該当","該当"))</f>
        <v/>
      </c>
      <c r="J1206" s="99" t="str">
        <f t="shared" si="60"/>
        <v/>
      </c>
      <c r="K1206" s="57">
        <f>①登録用リスト!C1181</f>
        <v>0</v>
      </c>
      <c r="L1206" s="51" t="e">
        <f>①登録用リスト!D1181</f>
        <v>#N/A</v>
      </c>
    </row>
    <row r="1207" spans="1:12" ht="17.25" customHeight="1" x14ac:dyDescent="0.15">
      <c r="A1207" s="84">
        <v>1174</v>
      </c>
      <c r="B1207" s="87">
        <f>①登録用リスト!B1182</f>
        <v>0</v>
      </c>
      <c r="C1207" s="87" t="str">
        <f>IF(ISERROR(VLOOKUP(E1207,'組合情報管理簿（R10927現在）'!$A:$G,7,FALSE)),"",VLOOKUP(E1207,'組合情報管理簿（R10927現在）'!$A:$G,7,FALSE)&amp;"健康保険組合")</f>
        <v/>
      </c>
      <c r="D1207" s="82" t="str">
        <f t="shared" si="59"/>
        <v/>
      </c>
      <c r="E1207" s="103" t="str">
        <f>IF(ISERROR(VLOOKUP(B1207,貼り付け用!$S:$V,4,FALSE)),"",VLOOKUP(B1207,貼り付け用!$S:$V,4,FALSE))</f>
        <v/>
      </c>
      <c r="F1207" s="87" t="e">
        <f>VLOOKUP(E1207,'組合情報管理簿（R10927現在）'!$A:$G,7,FALSE)</f>
        <v>#N/A</v>
      </c>
      <c r="G1207" s="103" t="str">
        <f>IF(ISERROR(VLOOKUP(F1207,'組合情報管理簿（R10927現在）'!$G:$I,3,FALSE)),"",VLOOKUP(F1207,'組合情報管理簿（R10927現在）'!$G:$I,3,FALSE))</f>
        <v/>
      </c>
      <c r="H1207" s="82" t="str">
        <f t="shared" si="61"/>
        <v/>
      </c>
      <c r="I1207" s="99" t="str">
        <f>IF(B1207=0,"",IF(ISERROR(VLOOKUP(E1207,#REF!,2,FALSE)),"非該当","該当"))</f>
        <v/>
      </c>
      <c r="J1207" s="99" t="str">
        <f t="shared" si="60"/>
        <v/>
      </c>
      <c r="K1207" s="57">
        <f>①登録用リスト!C1182</f>
        <v>0</v>
      </c>
      <c r="L1207" s="51" t="e">
        <f>①登録用リスト!D1182</f>
        <v>#N/A</v>
      </c>
    </row>
    <row r="1208" spans="1:12" ht="17.25" customHeight="1" x14ac:dyDescent="0.15">
      <c r="A1208" s="84">
        <v>1175</v>
      </c>
      <c r="B1208" s="87">
        <f>①登録用リスト!B1183</f>
        <v>0</v>
      </c>
      <c r="C1208" s="87" t="str">
        <f>IF(ISERROR(VLOOKUP(E1208,'組合情報管理簿（R10927現在）'!$A:$G,7,FALSE)),"",VLOOKUP(E1208,'組合情報管理簿（R10927現在）'!$A:$G,7,FALSE)&amp;"健康保険組合")</f>
        <v/>
      </c>
      <c r="D1208" s="82" t="str">
        <f t="shared" si="59"/>
        <v/>
      </c>
      <c r="E1208" s="103" t="str">
        <f>IF(ISERROR(VLOOKUP(B1208,貼り付け用!$S:$V,4,FALSE)),"",VLOOKUP(B1208,貼り付け用!$S:$V,4,FALSE))</f>
        <v/>
      </c>
      <c r="F1208" s="87" t="e">
        <f>VLOOKUP(E1208,'組合情報管理簿（R10927現在）'!$A:$G,7,FALSE)</f>
        <v>#N/A</v>
      </c>
      <c r="G1208" s="103" t="str">
        <f>IF(ISERROR(VLOOKUP(F1208,'組合情報管理簿（R10927現在）'!$G:$I,3,FALSE)),"",VLOOKUP(F1208,'組合情報管理簿（R10927現在）'!$G:$I,3,FALSE))</f>
        <v/>
      </c>
      <c r="H1208" s="82" t="str">
        <f t="shared" si="61"/>
        <v/>
      </c>
      <c r="I1208" s="99" t="str">
        <f>IF(B1208=0,"",IF(ISERROR(VLOOKUP(E1208,#REF!,2,FALSE)),"非該当","該当"))</f>
        <v/>
      </c>
      <c r="J1208" s="99" t="str">
        <f t="shared" si="60"/>
        <v/>
      </c>
      <c r="K1208" s="57">
        <f>①登録用リスト!C1183</f>
        <v>0</v>
      </c>
      <c r="L1208" s="51" t="e">
        <f>①登録用リスト!D1183</f>
        <v>#N/A</v>
      </c>
    </row>
    <row r="1209" spans="1:12" ht="17.25" customHeight="1" x14ac:dyDescent="0.15">
      <c r="A1209" s="84">
        <v>1176</v>
      </c>
      <c r="B1209" s="87">
        <f>①登録用リスト!B1184</f>
        <v>0</v>
      </c>
      <c r="C1209" s="87" t="str">
        <f>IF(ISERROR(VLOOKUP(E1209,'組合情報管理簿（R10927現在）'!$A:$G,7,FALSE)),"",VLOOKUP(E1209,'組合情報管理簿（R10927現在）'!$A:$G,7,FALSE)&amp;"健康保険組合")</f>
        <v/>
      </c>
      <c r="D1209" s="82" t="str">
        <f t="shared" si="59"/>
        <v/>
      </c>
      <c r="E1209" s="103" t="str">
        <f>IF(ISERROR(VLOOKUP(B1209,貼り付け用!$S:$V,4,FALSE)),"",VLOOKUP(B1209,貼り付け用!$S:$V,4,FALSE))</f>
        <v/>
      </c>
      <c r="F1209" s="87" t="e">
        <f>VLOOKUP(E1209,'組合情報管理簿（R10927現在）'!$A:$G,7,FALSE)</f>
        <v>#N/A</v>
      </c>
      <c r="G1209" s="103" t="str">
        <f>IF(ISERROR(VLOOKUP(F1209,'組合情報管理簿（R10927現在）'!$G:$I,3,FALSE)),"",VLOOKUP(F1209,'組合情報管理簿（R10927現在）'!$G:$I,3,FALSE))</f>
        <v/>
      </c>
      <c r="H1209" s="82" t="str">
        <f t="shared" si="61"/>
        <v/>
      </c>
      <c r="I1209" s="99" t="str">
        <f>IF(B1209=0,"",IF(ISERROR(VLOOKUP(E1209,#REF!,2,FALSE)),"非該当","該当"))</f>
        <v/>
      </c>
      <c r="J1209" s="99" t="str">
        <f t="shared" si="60"/>
        <v/>
      </c>
      <c r="K1209" s="57">
        <f>①登録用リスト!C1184</f>
        <v>0</v>
      </c>
      <c r="L1209" s="51" t="e">
        <f>①登録用リスト!D1184</f>
        <v>#N/A</v>
      </c>
    </row>
    <row r="1210" spans="1:12" ht="17.25" customHeight="1" x14ac:dyDescent="0.15">
      <c r="A1210" s="84">
        <v>1177</v>
      </c>
      <c r="B1210" s="87">
        <f>①登録用リスト!B1185</f>
        <v>0</v>
      </c>
      <c r="C1210" s="87" t="str">
        <f>IF(ISERROR(VLOOKUP(E1210,'組合情報管理簿（R10927現在）'!$A:$G,7,FALSE)),"",VLOOKUP(E1210,'組合情報管理簿（R10927現在）'!$A:$G,7,FALSE)&amp;"健康保険組合")</f>
        <v/>
      </c>
      <c r="D1210" s="82" t="str">
        <f t="shared" si="59"/>
        <v/>
      </c>
      <c r="E1210" s="103" t="str">
        <f>IF(ISERROR(VLOOKUP(B1210,貼り付け用!$S:$V,4,FALSE)),"",VLOOKUP(B1210,貼り付け用!$S:$V,4,FALSE))</f>
        <v/>
      </c>
      <c r="F1210" s="87" t="e">
        <f>VLOOKUP(E1210,'組合情報管理簿（R10927現在）'!$A:$G,7,FALSE)</f>
        <v>#N/A</v>
      </c>
      <c r="G1210" s="103" t="str">
        <f>IF(ISERROR(VLOOKUP(F1210,'組合情報管理簿（R10927現在）'!$G:$I,3,FALSE)),"",VLOOKUP(F1210,'組合情報管理簿（R10927現在）'!$G:$I,3,FALSE))</f>
        <v/>
      </c>
      <c r="H1210" s="82" t="str">
        <f t="shared" si="61"/>
        <v/>
      </c>
      <c r="I1210" s="99" t="str">
        <f>IF(B1210=0,"",IF(ISERROR(VLOOKUP(E1210,#REF!,2,FALSE)),"非該当","該当"))</f>
        <v/>
      </c>
      <c r="J1210" s="99" t="str">
        <f t="shared" si="60"/>
        <v/>
      </c>
      <c r="K1210" s="57">
        <f>①登録用リスト!C1185</f>
        <v>0</v>
      </c>
      <c r="L1210" s="51" t="e">
        <f>①登録用リスト!D1185</f>
        <v>#N/A</v>
      </c>
    </row>
    <row r="1211" spans="1:12" ht="17.25" customHeight="1" x14ac:dyDescent="0.15">
      <c r="A1211" s="84">
        <v>1178</v>
      </c>
      <c r="B1211" s="87">
        <f>①登録用リスト!B1186</f>
        <v>0</v>
      </c>
      <c r="C1211" s="87" t="str">
        <f>IF(ISERROR(VLOOKUP(E1211,'組合情報管理簿（R10927現在）'!$A:$G,7,FALSE)),"",VLOOKUP(E1211,'組合情報管理簿（R10927現在）'!$A:$G,7,FALSE)&amp;"健康保険組合")</f>
        <v/>
      </c>
      <c r="D1211" s="82" t="str">
        <f t="shared" si="59"/>
        <v/>
      </c>
      <c r="E1211" s="103" t="str">
        <f>IF(ISERROR(VLOOKUP(B1211,貼り付け用!$S:$V,4,FALSE)),"",VLOOKUP(B1211,貼り付け用!$S:$V,4,FALSE))</f>
        <v/>
      </c>
      <c r="F1211" s="87" t="e">
        <f>VLOOKUP(E1211,'組合情報管理簿（R10927現在）'!$A:$G,7,FALSE)</f>
        <v>#N/A</v>
      </c>
      <c r="G1211" s="103" t="str">
        <f>IF(ISERROR(VLOOKUP(F1211,'組合情報管理簿（R10927現在）'!$G:$I,3,FALSE)),"",VLOOKUP(F1211,'組合情報管理簿（R10927現在）'!$G:$I,3,FALSE))</f>
        <v/>
      </c>
      <c r="H1211" s="82" t="str">
        <f t="shared" si="61"/>
        <v/>
      </c>
      <c r="I1211" s="99" t="str">
        <f>IF(B1211=0,"",IF(ISERROR(VLOOKUP(E1211,#REF!,2,FALSE)),"非該当","該当"))</f>
        <v/>
      </c>
      <c r="J1211" s="99" t="str">
        <f t="shared" si="60"/>
        <v/>
      </c>
      <c r="K1211" s="57">
        <f>①登録用リスト!C1186</f>
        <v>0</v>
      </c>
      <c r="L1211" s="51" t="e">
        <f>①登録用リスト!D1186</f>
        <v>#N/A</v>
      </c>
    </row>
    <row r="1212" spans="1:12" ht="17.25" customHeight="1" x14ac:dyDescent="0.15">
      <c r="A1212" s="84">
        <v>1179</v>
      </c>
      <c r="B1212" s="87">
        <f>①登録用リスト!B1187</f>
        <v>0</v>
      </c>
      <c r="C1212" s="87" t="str">
        <f>IF(ISERROR(VLOOKUP(E1212,'組合情報管理簿（R10927現在）'!$A:$G,7,FALSE)),"",VLOOKUP(E1212,'組合情報管理簿（R10927現在）'!$A:$G,7,FALSE)&amp;"健康保険組合")</f>
        <v/>
      </c>
      <c r="D1212" s="82" t="str">
        <f t="shared" si="59"/>
        <v/>
      </c>
      <c r="E1212" s="103" t="str">
        <f>IF(ISERROR(VLOOKUP(B1212,貼り付け用!$S:$V,4,FALSE)),"",VLOOKUP(B1212,貼り付け用!$S:$V,4,FALSE))</f>
        <v/>
      </c>
      <c r="F1212" s="87" t="e">
        <f>VLOOKUP(E1212,'組合情報管理簿（R10927現在）'!$A:$G,7,FALSE)</f>
        <v>#N/A</v>
      </c>
      <c r="G1212" s="103" t="str">
        <f>IF(ISERROR(VLOOKUP(F1212,'組合情報管理簿（R10927現在）'!$G:$I,3,FALSE)),"",VLOOKUP(F1212,'組合情報管理簿（R10927現在）'!$G:$I,3,FALSE))</f>
        <v/>
      </c>
      <c r="H1212" s="82" t="str">
        <f t="shared" si="61"/>
        <v/>
      </c>
      <c r="I1212" s="99" t="str">
        <f>IF(B1212=0,"",IF(ISERROR(VLOOKUP(E1212,#REF!,2,FALSE)),"非該当","該当"))</f>
        <v/>
      </c>
      <c r="J1212" s="99" t="str">
        <f t="shared" si="60"/>
        <v/>
      </c>
      <c r="K1212" s="57">
        <f>①登録用リスト!C1187</f>
        <v>0</v>
      </c>
      <c r="L1212" s="51" t="e">
        <f>①登録用リスト!D1187</f>
        <v>#N/A</v>
      </c>
    </row>
    <row r="1213" spans="1:12" ht="17.25" customHeight="1" x14ac:dyDescent="0.15">
      <c r="A1213" s="84">
        <v>1180</v>
      </c>
      <c r="B1213" s="87">
        <f>①登録用リスト!B1188</f>
        <v>0</v>
      </c>
      <c r="C1213" s="87" t="str">
        <f>IF(ISERROR(VLOOKUP(E1213,'組合情報管理簿（R10927現在）'!$A:$G,7,FALSE)),"",VLOOKUP(E1213,'組合情報管理簿（R10927現在）'!$A:$G,7,FALSE)&amp;"健康保険組合")</f>
        <v/>
      </c>
      <c r="D1213" s="82" t="str">
        <f t="shared" si="59"/>
        <v/>
      </c>
      <c r="E1213" s="103" t="str">
        <f>IF(ISERROR(VLOOKUP(B1213,貼り付け用!$S:$V,4,FALSE)),"",VLOOKUP(B1213,貼り付け用!$S:$V,4,FALSE))</f>
        <v/>
      </c>
      <c r="F1213" s="87" t="e">
        <f>VLOOKUP(E1213,'組合情報管理簿（R10927現在）'!$A:$G,7,FALSE)</f>
        <v>#N/A</v>
      </c>
      <c r="G1213" s="103" t="str">
        <f>IF(ISERROR(VLOOKUP(F1213,'組合情報管理簿（R10927現在）'!$G:$I,3,FALSE)),"",VLOOKUP(F1213,'組合情報管理簿（R10927現在）'!$G:$I,3,FALSE))</f>
        <v/>
      </c>
      <c r="H1213" s="82" t="str">
        <f t="shared" si="61"/>
        <v/>
      </c>
      <c r="I1213" s="99" t="str">
        <f>IF(B1213=0,"",IF(ISERROR(VLOOKUP(E1213,#REF!,2,FALSE)),"非該当","該当"))</f>
        <v/>
      </c>
      <c r="J1213" s="99" t="str">
        <f t="shared" si="60"/>
        <v/>
      </c>
      <c r="K1213" s="57">
        <f>①登録用リスト!C1188</f>
        <v>0</v>
      </c>
      <c r="L1213" s="51" t="e">
        <f>①登録用リスト!D1188</f>
        <v>#N/A</v>
      </c>
    </row>
    <row r="1214" spans="1:12" ht="17.25" customHeight="1" x14ac:dyDescent="0.15">
      <c r="A1214" s="84">
        <v>1181</v>
      </c>
      <c r="B1214" s="87">
        <f>①登録用リスト!B1189</f>
        <v>0</v>
      </c>
      <c r="C1214" s="87" t="str">
        <f>IF(ISERROR(VLOOKUP(E1214,'組合情報管理簿（R10927現在）'!$A:$G,7,FALSE)),"",VLOOKUP(E1214,'組合情報管理簿（R10927現在）'!$A:$G,7,FALSE)&amp;"健康保険組合")</f>
        <v/>
      </c>
      <c r="D1214" s="82" t="str">
        <f t="shared" si="59"/>
        <v/>
      </c>
      <c r="E1214" s="103" t="str">
        <f>IF(ISERROR(VLOOKUP(B1214,貼り付け用!$S:$V,4,FALSE)),"",VLOOKUP(B1214,貼り付け用!$S:$V,4,FALSE))</f>
        <v/>
      </c>
      <c r="F1214" s="87" t="e">
        <f>VLOOKUP(E1214,'組合情報管理簿（R10927現在）'!$A:$G,7,FALSE)</f>
        <v>#N/A</v>
      </c>
      <c r="G1214" s="103" t="str">
        <f>IF(ISERROR(VLOOKUP(F1214,'組合情報管理簿（R10927現在）'!$G:$I,3,FALSE)),"",VLOOKUP(F1214,'組合情報管理簿（R10927現在）'!$G:$I,3,FALSE))</f>
        <v/>
      </c>
      <c r="H1214" s="82" t="str">
        <f t="shared" si="61"/>
        <v/>
      </c>
      <c r="I1214" s="99" t="str">
        <f>IF(B1214=0,"",IF(ISERROR(VLOOKUP(E1214,#REF!,2,FALSE)),"非該当","該当"))</f>
        <v/>
      </c>
      <c r="J1214" s="99" t="str">
        <f t="shared" si="60"/>
        <v/>
      </c>
      <c r="K1214" s="57">
        <f>①登録用リスト!C1189</f>
        <v>0</v>
      </c>
      <c r="L1214" s="51" t="e">
        <f>①登録用リスト!D1189</f>
        <v>#N/A</v>
      </c>
    </row>
    <row r="1215" spans="1:12" ht="17.25" customHeight="1" x14ac:dyDescent="0.15">
      <c r="A1215" s="84">
        <v>1182</v>
      </c>
      <c r="B1215" s="87">
        <f>①登録用リスト!B1190</f>
        <v>0</v>
      </c>
      <c r="C1215" s="87" t="str">
        <f>IF(ISERROR(VLOOKUP(E1215,'組合情報管理簿（R10927現在）'!$A:$G,7,FALSE)),"",VLOOKUP(E1215,'組合情報管理簿（R10927現在）'!$A:$G,7,FALSE)&amp;"健康保険組合")</f>
        <v/>
      </c>
      <c r="D1215" s="82" t="str">
        <f t="shared" si="59"/>
        <v/>
      </c>
      <c r="E1215" s="103" t="str">
        <f>IF(ISERROR(VLOOKUP(B1215,貼り付け用!$S:$V,4,FALSE)),"",VLOOKUP(B1215,貼り付け用!$S:$V,4,FALSE))</f>
        <v/>
      </c>
      <c r="F1215" s="87" t="e">
        <f>VLOOKUP(E1215,'組合情報管理簿（R10927現在）'!$A:$G,7,FALSE)</f>
        <v>#N/A</v>
      </c>
      <c r="G1215" s="103" t="str">
        <f>IF(ISERROR(VLOOKUP(F1215,'組合情報管理簿（R10927現在）'!$G:$I,3,FALSE)),"",VLOOKUP(F1215,'組合情報管理簿（R10927現在）'!$G:$I,3,FALSE))</f>
        <v/>
      </c>
      <c r="H1215" s="82" t="str">
        <f t="shared" si="61"/>
        <v/>
      </c>
      <c r="I1215" s="99" t="str">
        <f>IF(B1215=0,"",IF(ISERROR(VLOOKUP(E1215,#REF!,2,FALSE)),"非該当","該当"))</f>
        <v/>
      </c>
      <c r="J1215" s="99" t="str">
        <f t="shared" si="60"/>
        <v/>
      </c>
      <c r="K1215" s="57">
        <f>①登録用リスト!C1190</f>
        <v>0</v>
      </c>
      <c r="L1215" s="51" t="e">
        <f>①登録用リスト!D1190</f>
        <v>#N/A</v>
      </c>
    </row>
    <row r="1216" spans="1:12" ht="17.25" customHeight="1" x14ac:dyDescent="0.15">
      <c r="A1216" s="84">
        <v>1183</v>
      </c>
      <c r="B1216" s="87">
        <f>①登録用リスト!B1191</f>
        <v>0</v>
      </c>
      <c r="C1216" s="87" t="str">
        <f>IF(ISERROR(VLOOKUP(E1216,'組合情報管理簿（R10927現在）'!$A:$G,7,FALSE)),"",VLOOKUP(E1216,'組合情報管理簿（R10927現在）'!$A:$G,7,FALSE)&amp;"健康保険組合")</f>
        <v/>
      </c>
      <c r="D1216" s="82" t="str">
        <f t="shared" si="59"/>
        <v/>
      </c>
      <c r="E1216" s="103" t="str">
        <f>IF(ISERROR(VLOOKUP(B1216,貼り付け用!$S:$V,4,FALSE)),"",VLOOKUP(B1216,貼り付け用!$S:$V,4,FALSE))</f>
        <v/>
      </c>
      <c r="F1216" s="87" t="e">
        <f>VLOOKUP(E1216,'組合情報管理簿（R10927現在）'!$A:$G,7,FALSE)</f>
        <v>#N/A</v>
      </c>
      <c r="G1216" s="103" t="str">
        <f>IF(ISERROR(VLOOKUP(F1216,'組合情報管理簿（R10927現在）'!$G:$I,3,FALSE)),"",VLOOKUP(F1216,'組合情報管理簿（R10927現在）'!$G:$I,3,FALSE))</f>
        <v/>
      </c>
      <c r="H1216" s="82" t="str">
        <f t="shared" si="61"/>
        <v/>
      </c>
      <c r="I1216" s="99" t="str">
        <f>IF(B1216=0,"",IF(ISERROR(VLOOKUP(E1216,#REF!,2,FALSE)),"非該当","該当"))</f>
        <v/>
      </c>
      <c r="J1216" s="99" t="str">
        <f t="shared" si="60"/>
        <v/>
      </c>
      <c r="K1216" s="57">
        <f>①登録用リスト!C1191</f>
        <v>0</v>
      </c>
      <c r="L1216" s="51" t="e">
        <f>①登録用リスト!D1191</f>
        <v>#N/A</v>
      </c>
    </row>
    <row r="1217" spans="1:12" ht="17.25" customHeight="1" x14ac:dyDescent="0.15">
      <c r="A1217" s="84">
        <v>1184</v>
      </c>
      <c r="B1217" s="87">
        <f>①登録用リスト!B1192</f>
        <v>0</v>
      </c>
      <c r="C1217" s="87" t="str">
        <f>IF(ISERROR(VLOOKUP(E1217,'組合情報管理簿（R10927現在）'!$A:$G,7,FALSE)),"",VLOOKUP(E1217,'組合情報管理簿（R10927現在）'!$A:$G,7,FALSE)&amp;"健康保険組合")</f>
        <v/>
      </c>
      <c r="D1217" s="82" t="str">
        <f t="shared" si="59"/>
        <v/>
      </c>
      <c r="E1217" s="103" t="str">
        <f>IF(ISERROR(VLOOKUP(B1217,貼り付け用!$S:$V,4,FALSE)),"",VLOOKUP(B1217,貼り付け用!$S:$V,4,FALSE))</f>
        <v/>
      </c>
      <c r="F1217" s="87" t="e">
        <f>VLOOKUP(E1217,'組合情報管理簿（R10927現在）'!$A:$G,7,FALSE)</f>
        <v>#N/A</v>
      </c>
      <c r="G1217" s="103" t="str">
        <f>IF(ISERROR(VLOOKUP(F1217,'組合情報管理簿（R10927現在）'!$G:$I,3,FALSE)),"",VLOOKUP(F1217,'組合情報管理簿（R10927現在）'!$G:$I,3,FALSE))</f>
        <v/>
      </c>
      <c r="H1217" s="82" t="str">
        <f t="shared" si="61"/>
        <v/>
      </c>
      <c r="I1217" s="99" t="str">
        <f>IF(B1217=0,"",IF(ISERROR(VLOOKUP(E1217,#REF!,2,FALSE)),"非該当","該当"))</f>
        <v/>
      </c>
      <c r="J1217" s="99" t="str">
        <f t="shared" si="60"/>
        <v/>
      </c>
      <c r="K1217" s="57">
        <f>①登録用リスト!C1192</f>
        <v>0</v>
      </c>
      <c r="L1217" s="51" t="e">
        <f>①登録用リスト!D1192</f>
        <v>#N/A</v>
      </c>
    </row>
    <row r="1218" spans="1:12" ht="17.25" customHeight="1" x14ac:dyDescent="0.15">
      <c r="A1218" s="84">
        <v>1185</v>
      </c>
      <c r="B1218" s="87">
        <f>①登録用リスト!B1193</f>
        <v>0</v>
      </c>
      <c r="C1218" s="87" t="str">
        <f>IF(ISERROR(VLOOKUP(E1218,'組合情報管理簿（R10927現在）'!$A:$G,7,FALSE)),"",VLOOKUP(E1218,'組合情報管理簿（R10927現在）'!$A:$G,7,FALSE)&amp;"健康保険組合")</f>
        <v/>
      </c>
      <c r="D1218" s="82" t="str">
        <f t="shared" si="59"/>
        <v/>
      </c>
      <c r="E1218" s="103" t="str">
        <f>IF(ISERROR(VLOOKUP(B1218,貼り付け用!$S:$V,4,FALSE)),"",VLOOKUP(B1218,貼り付け用!$S:$V,4,FALSE))</f>
        <v/>
      </c>
      <c r="F1218" s="87" t="e">
        <f>VLOOKUP(E1218,'組合情報管理簿（R10927現在）'!$A:$G,7,FALSE)</f>
        <v>#N/A</v>
      </c>
      <c r="G1218" s="103" t="str">
        <f>IF(ISERROR(VLOOKUP(F1218,'組合情報管理簿（R10927現在）'!$G:$I,3,FALSE)),"",VLOOKUP(F1218,'組合情報管理簿（R10927現在）'!$G:$I,3,FALSE))</f>
        <v/>
      </c>
      <c r="H1218" s="82" t="str">
        <f t="shared" si="61"/>
        <v/>
      </c>
      <c r="I1218" s="99" t="str">
        <f>IF(B1218=0,"",IF(ISERROR(VLOOKUP(E1218,#REF!,2,FALSE)),"非該当","該当"))</f>
        <v/>
      </c>
      <c r="J1218" s="99" t="str">
        <f t="shared" si="60"/>
        <v/>
      </c>
      <c r="K1218" s="57">
        <f>①登録用リスト!C1193</f>
        <v>0</v>
      </c>
      <c r="L1218" s="51" t="e">
        <f>①登録用リスト!D1193</f>
        <v>#N/A</v>
      </c>
    </row>
    <row r="1219" spans="1:12" ht="17.25" customHeight="1" x14ac:dyDescent="0.15">
      <c r="A1219" s="84">
        <v>1186</v>
      </c>
      <c r="B1219" s="87">
        <f>①登録用リスト!B1194</f>
        <v>0</v>
      </c>
      <c r="C1219" s="87" t="str">
        <f>IF(ISERROR(VLOOKUP(E1219,'組合情報管理簿（R10927現在）'!$A:$G,7,FALSE)),"",VLOOKUP(E1219,'組合情報管理簿（R10927現在）'!$A:$G,7,FALSE)&amp;"健康保険組合")</f>
        <v/>
      </c>
      <c r="D1219" s="82" t="str">
        <f t="shared" si="59"/>
        <v/>
      </c>
      <c r="E1219" s="103" t="str">
        <f>IF(ISERROR(VLOOKUP(B1219,貼り付け用!$S:$V,4,FALSE)),"",VLOOKUP(B1219,貼り付け用!$S:$V,4,FALSE))</f>
        <v/>
      </c>
      <c r="F1219" s="87" t="e">
        <f>VLOOKUP(E1219,'組合情報管理簿（R10927現在）'!$A:$G,7,FALSE)</f>
        <v>#N/A</v>
      </c>
      <c r="G1219" s="103" t="str">
        <f>IF(ISERROR(VLOOKUP(F1219,'組合情報管理簿（R10927現在）'!$G:$I,3,FALSE)),"",VLOOKUP(F1219,'組合情報管理簿（R10927現在）'!$G:$I,3,FALSE))</f>
        <v/>
      </c>
      <c r="H1219" s="82" t="str">
        <f t="shared" si="61"/>
        <v/>
      </c>
      <c r="I1219" s="99" t="str">
        <f>IF(B1219=0,"",IF(ISERROR(VLOOKUP(E1219,#REF!,2,FALSE)),"非該当","該当"))</f>
        <v/>
      </c>
      <c r="J1219" s="99" t="str">
        <f t="shared" si="60"/>
        <v/>
      </c>
      <c r="K1219" s="57">
        <f>①登録用リスト!C1194</f>
        <v>0</v>
      </c>
      <c r="L1219" s="51" t="e">
        <f>①登録用リスト!D1194</f>
        <v>#N/A</v>
      </c>
    </row>
    <row r="1220" spans="1:12" ht="17.25" customHeight="1" x14ac:dyDescent="0.15">
      <c r="A1220" s="84">
        <v>1187</v>
      </c>
      <c r="B1220" s="87">
        <f>①登録用リスト!B1195</f>
        <v>0</v>
      </c>
      <c r="C1220" s="87" t="str">
        <f>IF(ISERROR(VLOOKUP(E1220,'組合情報管理簿（R10927現在）'!$A:$G,7,FALSE)),"",VLOOKUP(E1220,'組合情報管理簿（R10927現在）'!$A:$G,7,FALSE)&amp;"健康保険組合")</f>
        <v/>
      </c>
      <c r="D1220" s="82" t="str">
        <f t="shared" si="59"/>
        <v/>
      </c>
      <c r="E1220" s="103" t="str">
        <f>IF(ISERROR(VLOOKUP(B1220,貼り付け用!$S:$V,4,FALSE)),"",VLOOKUP(B1220,貼り付け用!$S:$V,4,FALSE))</f>
        <v/>
      </c>
      <c r="F1220" s="87" t="e">
        <f>VLOOKUP(E1220,'組合情報管理簿（R10927現在）'!$A:$G,7,FALSE)</f>
        <v>#N/A</v>
      </c>
      <c r="G1220" s="103" t="str">
        <f>IF(ISERROR(VLOOKUP(F1220,'組合情報管理簿（R10927現在）'!$G:$I,3,FALSE)),"",VLOOKUP(F1220,'組合情報管理簿（R10927現在）'!$G:$I,3,FALSE))</f>
        <v/>
      </c>
      <c r="H1220" s="82" t="str">
        <f t="shared" si="61"/>
        <v/>
      </c>
      <c r="I1220" s="99" t="str">
        <f>IF(B1220=0,"",IF(ISERROR(VLOOKUP(E1220,#REF!,2,FALSE)),"非該当","該当"))</f>
        <v/>
      </c>
      <c r="J1220" s="99" t="str">
        <f t="shared" si="60"/>
        <v/>
      </c>
      <c r="K1220" s="57">
        <f>①登録用リスト!C1195</f>
        <v>0</v>
      </c>
      <c r="L1220" s="51" t="e">
        <f>①登録用リスト!D1195</f>
        <v>#N/A</v>
      </c>
    </row>
    <row r="1221" spans="1:12" ht="17.25" customHeight="1" x14ac:dyDescent="0.15">
      <c r="A1221" s="84">
        <v>1188</v>
      </c>
      <c r="B1221" s="87">
        <f>①登録用リスト!B1196</f>
        <v>0</v>
      </c>
      <c r="C1221" s="87" t="str">
        <f>IF(ISERROR(VLOOKUP(E1221,'組合情報管理簿（R10927現在）'!$A:$G,7,FALSE)),"",VLOOKUP(E1221,'組合情報管理簿（R10927現在）'!$A:$G,7,FALSE)&amp;"健康保険組合")</f>
        <v/>
      </c>
      <c r="D1221" s="82" t="str">
        <f t="shared" si="59"/>
        <v/>
      </c>
      <c r="E1221" s="103" t="str">
        <f>IF(ISERROR(VLOOKUP(B1221,貼り付け用!$S:$V,4,FALSE)),"",VLOOKUP(B1221,貼り付け用!$S:$V,4,FALSE))</f>
        <v/>
      </c>
      <c r="F1221" s="87" t="e">
        <f>VLOOKUP(E1221,'組合情報管理簿（R10927現在）'!$A:$G,7,FALSE)</f>
        <v>#N/A</v>
      </c>
      <c r="G1221" s="103" t="str">
        <f>IF(ISERROR(VLOOKUP(F1221,'組合情報管理簿（R10927現在）'!$G:$I,3,FALSE)),"",VLOOKUP(F1221,'組合情報管理簿（R10927現在）'!$G:$I,3,FALSE))</f>
        <v/>
      </c>
      <c r="H1221" s="82" t="str">
        <f t="shared" si="61"/>
        <v/>
      </c>
      <c r="I1221" s="99" t="str">
        <f>IF(B1221=0,"",IF(ISERROR(VLOOKUP(E1221,#REF!,2,FALSE)),"非該当","該当"))</f>
        <v/>
      </c>
      <c r="J1221" s="99" t="str">
        <f t="shared" si="60"/>
        <v/>
      </c>
      <c r="K1221" s="57">
        <f>①登録用リスト!C1196</f>
        <v>0</v>
      </c>
      <c r="L1221" s="51" t="e">
        <f>①登録用リスト!D1196</f>
        <v>#N/A</v>
      </c>
    </row>
    <row r="1222" spans="1:12" ht="17.25" customHeight="1" x14ac:dyDescent="0.15">
      <c r="A1222" s="84">
        <v>1189</v>
      </c>
      <c r="B1222" s="87">
        <f>①登録用リスト!B1197</f>
        <v>0</v>
      </c>
      <c r="C1222" s="87" t="str">
        <f>IF(ISERROR(VLOOKUP(E1222,'組合情報管理簿（R10927現在）'!$A:$G,7,FALSE)),"",VLOOKUP(E1222,'組合情報管理簿（R10927現在）'!$A:$G,7,FALSE)&amp;"健康保険組合")</f>
        <v/>
      </c>
      <c r="D1222" s="82" t="str">
        <f t="shared" si="59"/>
        <v/>
      </c>
      <c r="E1222" s="103" t="str">
        <f>IF(ISERROR(VLOOKUP(B1222,貼り付け用!$S:$V,4,FALSE)),"",VLOOKUP(B1222,貼り付け用!$S:$V,4,FALSE))</f>
        <v/>
      </c>
      <c r="F1222" s="87" t="e">
        <f>VLOOKUP(E1222,'組合情報管理簿（R10927現在）'!$A:$G,7,FALSE)</f>
        <v>#N/A</v>
      </c>
      <c r="G1222" s="103" t="str">
        <f>IF(ISERROR(VLOOKUP(F1222,'組合情報管理簿（R10927現在）'!$G:$I,3,FALSE)),"",VLOOKUP(F1222,'組合情報管理簿（R10927現在）'!$G:$I,3,FALSE))</f>
        <v/>
      </c>
      <c r="H1222" s="82" t="str">
        <f t="shared" si="61"/>
        <v/>
      </c>
      <c r="I1222" s="99" t="str">
        <f>IF(B1222=0,"",IF(ISERROR(VLOOKUP(E1222,#REF!,2,FALSE)),"非該当","該当"))</f>
        <v/>
      </c>
      <c r="J1222" s="99" t="str">
        <f t="shared" si="60"/>
        <v/>
      </c>
      <c r="K1222" s="57">
        <f>①登録用リスト!C1197</f>
        <v>0</v>
      </c>
      <c r="L1222" s="51" t="e">
        <f>①登録用リスト!D1197</f>
        <v>#N/A</v>
      </c>
    </row>
    <row r="1223" spans="1:12" ht="17.25" customHeight="1" x14ac:dyDescent="0.15">
      <c r="A1223" s="84">
        <v>1190</v>
      </c>
      <c r="B1223" s="87">
        <f>①登録用リスト!B1198</f>
        <v>0</v>
      </c>
      <c r="C1223" s="87" t="str">
        <f>IF(ISERROR(VLOOKUP(E1223,'組合情報管理簿（R10927現在）'!$A:$G,7,FALSE)),"",VLOOKUP(E1223,'組合情報管理簿（R10927現在）'!$A:$G,7,FALSE)&amp;"健康保険組合")</f>
        <v/>
      </c>
      <c r="D1223" s="82" t="str">
        <f t="shared" si="59"/>
        <v/>
      </c>
      <c r="E1223" s="103" t="str">
        <f>IF(ISERROR(VLOOKUP(B1223,貼り付け用!$S:$V,4,FALSE)),"",VLOOKUP(B1223,貼り付け用!$S:$V,4,FALSE))</f>
        <v/>
      </c>
      <c r="F1223" s="87" t="e">
        <f>VLOOKUP(E1223,'組合情報管理簿（R10927現在）'!$A:$G,7,FALSE)</f>
        <v>#N/A</v>
      </c>
      <c r="G1223" s="103" t="str">
        <f>IF(ISERROR(VLOOKUP(F1223,'組合情報管理簿（R10927現在）'!$G:$I,3,FALSE)),"",VLOOKUP(F1223,'組合情報管理簿（R10927現在）'!$G:$I,3,FALSE))</f>
        <v/>
      </c>
      <c r="H1223" s="82" t="str">
        <f t="shared" si="61"/>
        <v/>
      </c>
      <c r="I1223" s="99" t="str">
        <f>IF(B1223=0,"",IF(ISERROR(VLOOKUP(E1223,#REF!,2,FALSE)),"非該当","該当"))</f>
        <v/>
      </c>
      <c r="J1223" s="99" t="str">
        <f t="shared" si="60"/>
        <v/>
      </c>
      <c r="K1223" s="57">
        <f>①登録用リスト!C1198</f>
        <v>0</v>
      </c>
      <c r="L1223" s="51" t="e">
        <f>①登録用リスト!D1198</f>
        <v>#N/A</v>
      </c>
    </row>
    <row r="1224" spans="1:12" ht="17.25" customHeight="1" x14ac:dyDescent="0.15">
      <c r="A1224" s="84">
        <v>1191</v>
      </c>
      <c r="B1224" s="87">
        <f>①登録用リスト!B1199</f>
        <v>0</v>
      </c>
      <c r="C1224" s="87" t="str">
        <f>IF(ISERROR(VLOOKUP(E1224,'組合情報管理簿（R10927現在）'!$A:$G,7,FALSE)),"",VLOOKUP(E1224,'組合情報管理簿（R10927現在）'!$A:$G,7,FALSE)&amp;"健康保険組合")</f>
        <v/>
      </c>
      <c r="D1224" s="82" t="str">
        <f t="shared" si="59"/>
        <v/>
      </c>
      <c r="E1224" s="103" t="str">
        <f>IF(ISERROR(VLOOKUP(B1224,貼り付け用!$S:$V,4,FALSE)),"",VLOOKUP(B1224,貼り付け用!$S:$V,4,FALSE))</f>
        <v/>
      </c>
      <c r="F1224" s="87" t="e">
        <f>VLOOKUP(E1224,'組合情報管理簿（R10927現在）'!$A:$G,7,FALSE)</f>
        <v>#N/A</v>
      </c>
      <c r="G1224" s="103" t="str">
        <f>IF(ISERROR(VLOOKUP(F1224,'組合情報管理簿（R10927現在）'!$G:$I,3,FALSE)),"",VLOOKUP(F1224,'組合情報管理簿（R10927現在）'!$G:$I,3,FALSE))</f>
        <v/>
      </c>
      <c r="H1224" s="82" t="str">
        <f t="shared" si="61"/>
        <v/>
      </c>
      <c r="I1224" s="99" t="str">
        <f>IF(B1224=0,"",IF(ISERROR(VLOOKUP(E1224,#REF!,2,FALSE)),"非該当","該当"))</f>
        <v/>
      </c>
      <c r="J1224" s="99" t="str">
        <f t="shared" si="60"/>
        <v/>
      </c>
      <c r="K1224" s="57">
        <f>①登録用リスト!C1199</f>
        <v>0</v>
      </c>
      <c r="L1224" s="51" t="e">
        <f>①登録用リスト!D1199</f>
        <v>#N/A</v>
      </c>
    </row>
    <row r="1225" spans="1:12" ht="17.25" customHeight="1" x14ac:dyDescent="0.15">
      <c r="A1225" s="84">
        <v>1192</v>
      </c>
      <c r="B1225" s="87">
        <f>①登録用リスト!B1200</f>
        <v>0</v>
      </c>
      <c r="C1225" s="87" t="str">
        <f>IF(ISERROR(VLOOKUP(E1225,'組合情報管理簿（R10927現在）'!$A:$G,7,FALSE)),"",VLOOKUP(E1225,'組合情報管理簿（R10927現在）'!$A:$G,7,FALSE)&amp;"健康保険組合")</f>
        <v/>
      </c>
      <c r="D1225" s="82" t="str">
        <f t="shared" si="59"/>
        <v/>
      </c>
      <c r="E1225" s="103" t="str">
        <f>IF(ISERROR(VLOOKUP(B1225,貼り付け用!$S:$V,4,FALSE)),"",VLOOKUP(B1225,貼り付け用!$S:$V,4,FALSE))</f>
        <v/>
      </c>
      <c r="F1225" s="87" t="e">
        <f>VLOOKUP(E1225,'組合情報管理簿（R10927現在）'!$A:$G,7,FALSE)</f>
        <v>#N/A</v>
      </c>
      <c r="G1225" s="103" t="str">
        <f>IF(ISERROR(VLOOKUP(F1225,'組合情報管理簿（R10927現在）'!$G:$I,3,FALSE)),"",VLOOKUP(F1225,'組合情報管理簿（R10927現在）'!$G:$I,3,FALSE))</f>
        <v/>
      </c>
      <c r="H1225" s="82" t="str">
        <f t="shared" si="61"/>
        <v/>
      </c>
      <c r="I1225" s="99" t="str">
        <f>IF(B1225=0,"",IF(ISERROR(VLOOKUP(E1225,#REF!,2,FALSE)),"非該当","該当"))</f>
        <v/>
      </c>
      <c r="J1225" s="99" t="str">
        <f t="shared" si="60"/>
        <v/>
      </c>
      <c r="K1225" s="57">
        <f>①登録用リスト!C1200</f>
        <v>0</v>
      </c>
      <c r="L1225" s="51" t="e">
        <f>①登録用リスト!D1200</f>
        <v>#N/A</v>
      </c>
    </row>
    <row r="1226" spans="1:12" ht="17.25" customHeight="1" x14ac:dyDescent="0.15">
      <c r="A1226" s="84">
        <v>1193</v>
      </c>
      <c r="B1226" s="87">
        <f>①登録用リスト!B1201</f>
        <v>0</v>
      </c>
      <c r="C1226" s="87" t="str">
        <f>IF(ISERROR(VLOOKUP(E1226,'組合情報管理簿（R10927現在）'!$A:$G,7,FALSE)),"",VLOOKUP(E1226,'組合情報管理簿（R10927現在）'!$A:$G,7,FALSE)&amp;"健康保険組合")</f>
        <v/>
      </c>
      <c r="D1226" s="82" t="str">
        <f t="shared" si="59"/>
        <v/>
      </c>
      <c r="E1226" s="103" t="str">
        <f>IF(ISERROR(VLOOKUP(B1226,貼り付け用!$S:$V,4,FALSE)),"",VLOOKUP(B1226,貼り付け用!$S:$V,4,FALSE))</f>
        <v/>
      </c>
      <c r="F1226" s="87" t="e">
        <f>VLOOKUP(E1226,'組合情報管理簿（R10927現在）'!$A:$G,7,FALSE)</f>
        <v>#N/A</v>
      </c>
      <c r="G1226" s="103" t="str">
        <f>IF(ISERROR(VLOOKUP(F1226,'組合情報管理簿（R10927現在）'!$G:$I,3,FALSE)),"",VLOOKUP(F1226,'組合情報管理簿（R10927現在）'!$G:$I,3,FALSE))</f>
        <v/>
      </c>
      <c r="H1226" s="82" t="str">
        <f t="shared" si="61"/>
        <v/>
      </c>
      <c r="I1226" s="99" t="str">
        <f>IF(B1226=0,"",IF(ISERROR(VLOOKUP(E1226,#REF!,2,FALSE)),"非該当","該当"))</f>
        <v/>
      </c>
      <c r="J1226" s="99" t="str">
        <f t="shared" si="60"/>
        <v/>
      </c>
      <c r="K1226" s="57">
        <f>①登録用リスト!C1201</f>
        <v>0</v>
      </c>
      <c r="L1226" s="51" t="e">
        <f>①登録用リスト!D1201</f>
        <v>#N/A</v>
      </c>
    </row>
    <row r="1227" spans="1:12" ht="17.25" customHeight="1" x14ac:dyDescent="0.15">
      <c r="A1227" s="84">
        <v>1194</v>
      </c>
      <c r="B1227" s="87">
        <f>①登録用リスト!B1202</f>
        <v>0</v>
      </c>
      <c r="C1227" s="87" t="str">
        <f>IF(ISERROR(VLOOKUP(E1227,'組合情報管理簿（R10927現在）'!$A:$G,7,FALSE)),"",VLOOKUP(E1227,'組合情報管理簿（R10927現在）'!$A:$G,7,FALSE)&amp;"健康保険組合")</f>
        <v/>
      </c>
      <c r="D1227" s="82" t="str">
        <f t="shared" si="59"/>
        <v/>
      </c>
      <c r="E1227" s="103" t="str">
        <f>IF(ISERROR(VLOOKUP(B1227,貼り付け用!$S:$V,4,FALSE)),"",VLOOKUP(B1227,貼り付け用!$S:$V,4,FALSE))</f>
        <v/>
      </c>
      <c r="F1227" s="87" t="e">
        <f>VLOOKUP(E1227,'組合情報管理簿（R10927現在）'!$A:$G,7,FALSE)</f>
        <v>#N/A</v>
      </c>
      <c r="G1227" s="103" t="str">
        <f>IF(ISERROR(VLOOKUP(F1227,'組合情報管理簿（R10927現在）'!$G:$I,3,FALSE)),"",VLOOKUP(F1227,'組合情報管理簿（R10927現在）'!$G:$I,3,FALSE))</f>
        <v/>
      </c>
      <c r="H1227" s="82" t="str">
        <f t="shared" si="61"/>
        <v/>
      </c>
      <c r="I1227" s="99" t="str">
        <f>IF(B1227=0,"",IF(ISERROR(VLOOKUP(E1227,#REF!,2,FALSE)),"非該当","該当"))</f>
        <v/>
      </c>
      <c r="J1227" s="99" t="str">
        <f t="shared" si="60"/>
        <v/>
      </c>
      <c r="K1227" s="57">
        <f>①登録用リスト!C1202</f>
        <v>0</v>
      </c>
      <c r="L1227" s="51" t="e">
        <f>①登録用リスト!D1202</f>
        <v>#N/A</v>
      </c>
    </row>
    <row r="1228" spans="1:12" ht="17.25" customHeight="1" x14ac:dyDescent="0.15">
      <c r="A1228" s="84">
        <v>1195</v>
      </c>
      <c r="B1228" s="87">
        <f>①登録用リスト!B1203</f>
        <v>0</v>
      </c>
      <c r="C1228" s="87" t="str">
        <f>IF(ISERROR(VLOOKUP(E1228,'組合情報管理簿（R10927現在）'!$A:$G,7,FALSE)),"",VLOOKUP(E1228,'組合情報管理簿（R10927現在）'!$A:$G,7,FALSE)&amp;"健康保険組合")</f>
        <v/>
      </c>
      <c r="D1228" s="82" t="str">
        <f t="shared" si="59"/>
        <v/>
      </c>
      <c r="E1228" s="103" t="str">
        <f>IF(ISERROR(VLOOKUP(B1228,貼り付け用!$S:$V,4,FALSE)),"",VLOOKUP(B1228,貼り付け用!$S:$V,4,FALSE))</f>
        <v/>
      </c>
      <c r="F1228" s="87" t="e">
        <f>VLOOKUP(E1228,'組合情報管理簿（R10927現在）'!$A:$G,7,FALSE)</f>
        <v>#N/A</v>
      </c>
      <c r="G1228" s="103" t="str">
        <f>IF(ISERROR(VLOOKUP(F1228,'組合情報管理簿（R10927現在）'!$G:$I,3,FALSE)),"",VLOOKUP(F1228,'組合情報管理簿（R10927現在）'!$G:$I,3,FALSE))</f>
        <v/>
      </c>
      <c r="H1228" s="82" t="str">
        <f t="shared" si="61"/>
        <v/>
      </c>
      <c r="I1228" s="99" t="str">
        <f>IF(B1228=0,"",IF(ISERROR(VLOOKUP(E1228,#REF!,2,FALSE)),"非該当","該当"))</f>
        <v/>
      </c>
      <c r="J1228" s="99" t="str">
        <f t="shared" si="60"/>
        <v/>
      </c>
      <c r="K1228" s="57">
        <f>①登録用リスト!C1203</f>
        <v>0</v>
      </c>
      <c r="L1228" s="51" t="e">
        <f>①登録用リスト!D1203</f>
        <v>#N/A</v>
      </c>
    </row>
    <row r="1229" spans="1:12" ht="17.25" customHeight="1" x14ac:dyDescent="0.15">
      <c r="A1229" s="84">
        <v>1196</v>
      </c>
      <c r="B1229" s="87">
        <f>①登録用リスト!B1204</f>
        <v>0</v>
      </c>
      <c r="C1229" s="87" t="str">
        <f>IF(ISERROR(VLOOKUP(E1229,'組合情報管理簿（R10927現在）'!$A:$G,7,FALSE)),"",VLOOKUP(E1229,'組合情報管理簿（R10927現在）'!$A:$G,7,FALSE)&amp;"健康保険組合")</f>
        <v/>
      </c>
      <c r="D1229" s="82" t="str">
        <f t="shared" si="59"/>
        <v/>
      </c>
      <c r="E1229" s="103" t="str">
        <f>IF(ISERROR(VLOOKUP(B1229,貼り付け用!$S:$V,4,FALSE)),"",VLOOKUP(B1229,貼り付け用!$S:$V,4,FALSE))</f>
        <v/>
      </c>
      <c r="F1229" s="87" t="e">
        <f>VLOOKUP(E1229,'組合情報管理簿（R10927現在）'!$A:$G,7,FALSE)</f>
        <v>#N/A</v>
      </c>
      <c r="G1229" s="103" t="str">
        <f>IF(ISERROR(VLOOKUP(F1229,'組合情報管理簿（R10927現在）'!$G:$I,3,FALSE)),"",VLOOKUP(F1229,'組合情報管理簿（R10927現在）'!$G:$I,3,FALSE))</f>
        <v/>
      </c>
      <c r="H1229" s="82" t="str">
        <f t="shared" si="61"/>
        <v/>
      </c>
      <c r="I1229" s="99" t="str">
        <f>IF(B1229=0,"",IF(ISERROR(VLOOKUP(E1229,#REF!,2,FALSE)),"非該当","該当"))</f>
        <v/>
      </c>
      <c r="J1229" s="99" t="str">
        <f t="shared" si="60"/>
        <v/>
      </c>
      <c r="K1229" s="57">
        <f>①登録用リスト!C1204</f>
        <v>0</v>
      </c>
      <c r="L1229" s="51" t="e">
        <f>①登録用リスト!D1204</f>
        <v>#N/A</v>
      </c>
    </row>
    <row r="1230" spans="1:12" ht="17.25" customHeight="1" x14ac:dyDescent="0.15">
      <c r="A1230" s="84">
        <v>1197</v>
      </c>
      <c r="B1230" s="87">
        <f>①登録用リスト!B1205</f>
        <v>0</v>
      </c>
      <c r="C1230" s="87" t="str">
        <f>IF(ISERROR(VLOOKUP(E1230,'組合情報管理簿（R10927現在）'!$A:$G,7,FALSE)),"",VLOOKUP(E1230,'組合情報管理簿（R10927現在）'!$A:$G,7,FALSE)&amp;"健康保険組合")</f>
        <v/>
      </c>
      <c r="D1230" s="82" t="str">
        <f t="shared" si="59"/>
        <v/>
      </c>
      <c r="E1230" s="103" t="str">
        <f>IF(ISERROR(VLOOKUP(B1230,貼り付け用!$S:$V,4,FALSE)),"",VLOOKUP(B1230,貼り付け用!$S:$V,4,FALSE))</f>
        <v/>
      </c>
      <c r="F1230" s="87" t="e">
        <f>VLOOKUP(E1230,'組合情報管理簿（R10927現在）'!$A:$G,7,FALSE)</f>
        <v>#N/A</v>
      </c>
      <c r="G1230" s="103" t="str">
        <f>IF(ISERROR(VLOOKUP(F1230,'組合情報管理簿（R10927現在）'!$G:$I,3,FALSE)),"",VLOOKUP(F1230,'組合情報管理簿（R10927現在）'!$G:$I,3,FALSE))</f>
        <v/>
      </c>
      <c r="H1230" s="82" t="str">
        <f t="shared" si="61"/>
        <v/>
      </c>
      <c r="I1230" s="99" t="str">
        <f>IF(B1230=0,"",IF(ISERROR(VLOOKUP(E1230,#REF!,2,FALSE)),"非該当","該当"))</f>
        <v/>
      </c>
      <c r="J1230" s="99" t="str">
        <f t="shared" si="60"/>
        <v/>
      </c>
      <c r="K1230" s="57">
        <f>①登録用リスト!C1205</f>
        <v>0</v>
      </c>
      <c r="L1230" s="51" t="e">
        <f>①登録用リスト!D1205</f>
        <v>#N/A</v>
      </c>
    </row>
    <row r="1231" spans="1:12" ht="17.25" customHeight="1" x14ac:dyDescent="0.15">
      <c r="A1231" s="84">
        <v>1198</v>
      </c>
      <c r="B1231" s="87">
        <f>①登録用リスト!B1206</f>
        <v>0</v>
      </c>
      <c r="C1231" s="87" t="str">
        <f>IF(ISERROR(VLOOKUP(E1231,'組合情報管理簿（R10927現在）'!$A:$G,7,FALSE)),"",VLOOKUP(E1231,'組合情報管理簿（R10927現在）'!$A:$G,7,FALSE)&amp;"健康保険組合")</f>
        <v/>
      </c>
      <c r="D1231" s="82" t="str">
        <f t="shared" si="59"/>
        <v/>
      </c>
      <c r="E1231" s="103" t="str">
        <f>IF(ISERROR(VLOOKUP(B1231,貼り付け用!$S:$V,4,FALSE)),"",VLOOKUP(B1231,貼り付け用!$S:$V,4,FALSE))</f>
        <v/>
      </c>
      <c r="F1231" s="87" t="e">
        <f>VLOOKUP(E1231,'組合情報管理簿（R10927現在）'!$A:$G,7,FALSE)</f>
        <v>#N/A</v>
      </c>
      <c r="G1231" s="103" t="str">
        <f>IF(ISERROR(VLOOKUP(F1231,'組合情報管理簿（R10927現在）'!$G:$I,3,FALSE)),"",VLOOKUP(F1231,'組合情報管理簿（R10927現在）'!$G:$I,3,FALSE))</f>
        <v/>
      </c>
      <c r="H1231" s="82" t="str">
        <f t="shared" si="61"/>
        <v/>
      </c>
      <c r="I1231" s="99" t="str">
        <f>IF(B1231=0,"",IF(ISERROR(VLOOKUP(E1231,#REF!,2,FALSE)),"非該当","該当"))</f>
        <v/>
      </c>
      <c r="J1231" s="99" t="str">
        <f t="shared" si="60"/>
        <v/>
      </c>
      <c r="K1231" s="57">
        <f>①登録用リスト!C1206</f>
        <v>0</v>
      </c>
      <c r="L1231" s="51" t="e">
        <f>①登録用リスト!D1206</f>
        <v>#N/A</v>
      </c>
    </row>
    <row r="1232" spans="1:12" ht="17.25" customHeight="1" x14ac:dyDescent="0.15">
      <c r="A1232" s="84">
        <v>1199</v>
      </c>
      <c r="B1232" s="87">
        <f>①登録用リスト!B1207</f>
        <v>0</v>
      </c>
      <c r="C1232" s="87" t="str">
        <f>IF(ISERROR(VLOOKUP(E1232,'組合情報管理簿（R10927現在）'!$A:$G,7,FALSE)),"",VLOOKUP(E1232,'組合情報管理簿（R10927現在）'!$A:$G,7,FALSE)&amp;"健康保険組合")</f>
        <v/>
      </c>
      <c r="D1232" s="82" t="str">
        <f t="shared" si="59"/>
        <v/>
      </c>
      <c r="E1232" s="103" t="str">
        <f>IF(ISERROR(VLOOKUP(B1232,貼り付け用!$S:$V,4,FALSE)),"",VLOOKUP(B1232,貼り付け用!$S:$V,4,FALSE))</f>
        <v/>
      </c>
      <c r="F1232" s="87" t="e">
        <f>VLOOKUP(E1232,'組合情報管理簿（R10927現在）'!$A:$G,7,FALSE)</f>
        <v>#N/A</v>
      </c>
      <c r="G1232" s="103" t="str">
        <f>IF(ISERROR(VLOOKUP(F1232,'組合情報管理簿（R10927現在）'!$G:$I,3,FALSE)),"",VLOOKUP(F1232,'組合情報管理簿（R10927現在）'!$G:$I,3,FALSE))</f>
        <v/>
      </c>
      <c r="H1232" s="82" t="str">
        <f t="shared" si="61"/>
        <v/>
      </c>
      <c r="I1232" s="99" t="str">
        <f>IF(B1232=0,"",IF(ISERROR(VLOOKUP(E1232,#REF!,2,FALSE)),"非該当","該当"))</f>
        <v/>
      </c>
      <c r="J1232" s="99" t="str">
        <f t="shared" si="60"/>
        <v/>
      </c>
      <c r="K1232" s="57">
        <f>①登録用リスト!C1207</f>
        <v>0</v>
      </c>
      <c r="L1232" s="51" t="e">
        <f>①登録用リスト!D1207</f>
        <v>#N/A</v>
      </c>
    </row>
    <row r="1233" spans="1:12" ht="17.25" customHeight="1" x14ac:dyDescent="0.15">
      <c r="A1233" s="84">
        <v>1200</v>
      </c>
      <c r="B1233" s="87">
        <f>①登録用リスト!B1208</f>
        <v>0</v>
      </c>
      <c r="C1233" s="87" t="str">
        <f>IF(ISERROR(VLOOKUP(E1233,'組合情報管理簿（R10927現在）'!$A:$G,7,FALSE)),"",VLOOKUP(E1233,'組合情報管理簿（R10927現在）'!$A:$G,7,FALSE)&amp;"健康保険組合")</f>
        <v/>
      </c>
      <c r="D1233" s="82" t="str">
        <f t="shared" si="59"/>
        <v/>
      </c>
      <c r="E1233" s="103" t="str">
        <f>IF(ISERROR(VLOOKUP(B1233,貼り付け用!$S:$V,4,FALSE)),"",VLOOKUP(B1233,貼り付け用!$S:$V,4,FALSE))</f>
        <v/>
      </c>
      <c r="F1233" s="87" t="e">
        <f>VLOOKUP(E1233,'組合情報管理簿（R10927現在）'!$A:$G,7,FALSE)</f>
        <v>#N/A</v>
      </c>
      <c r="G1233" s="103" t="str">
        <f>IF(ISERROR(VLOOKUP(F1233,'組合情報管理簿（R10927現在）'!$G:$I,3,FALSE)),"",VLOOKUP(F1233,'組合情報管理簿（R10927現在）'!$G:$I,3,FALSE))</f>
        <v/>
      </c>
      <c r="H1233" s="82" t="str">
        <f t="shared" si="61"/>
        <v/>
      </c>
      <c r="I1233" s="99" t="str">
        <f>IF(B1233=0,"",IF(ISERROR(VLOOKUP(E1233,#REF!,2,FALSE)),"非該当","該当"))</f>
        <v/>
      </c>
      <c r="J1233" s="99" t="str">
        <f t="shared" si="60"/>
        <v/>
      </c>
      <c r="K1233" s="57">
        <f>①登録用リスト!C1208</f>
        <v>0</v>
      </c>
      <c r="L1233" s="51" t="e">
        <f>①登録用リスト!D1208</f>
        <v>#N/A</v>
      </c>
    </row>
    <row r="1234" spans="1:12" ht="17.25" customHeight="1" x14ac:dyDescent="0.15">
      <c r="A1234" s="84">
        <v>1201</v>
      </c>
      <c r="B1234" s="87">
        <f>①登録用リスト!B1209</f>
        <v>0</v>
      </c>
      <c r="C1234" s="87" t="str">
        <f>IF(ISERROR(VLOOKUP(E1234,'組合情報管理簿（R10927現在）'!$A:$G,7,FALSE)),"",VLOOKUP(E1234,'組合情報管理簿（R10927現在）'!$A:$G,7,FALSE)&amp;"健康保険組合")</f>
        <v/>
      </c>
      <c r="D1234" s="82" t="str">
        <f t="shared" si="59"/>
        <v/>
      </c>
      <c r="E1234" s="103" t="str">
        <f>IF(ISERROR(VLOOKUP(B1234,貼り付け用!$S:$V,4,FALSE)),"",VLOOKUP(B1234,貼り付け用!$S:$V,4,FALSE))</f>
        <v/>
      </c>
      <c r="F1234" s="87" t="e">
        <f>VLOOKUP(E1234,'組合情報管理簿（R10927現在）'!$A:$G,7,FALSE)</f>
        <v>#N/A</v>
      </c>
      <c r="G1234" s="103" t="str">
        <f>IF(ISERROR(VLOOKUP(F1234,'組合情報管理簿（R10927現在）'!$G:$I,3,FALSE)),"",VLOOKUP(F1234,'組合情報管理簿（R10927現在）'!$G:$I,3,FALSE))</f>
        <v/>
      </c>
      <c r="H1234" s="82" t="str">
        <f t="shared" si="61"/>
        <v/>
      </c>
      <c r="I1234" s="99" t="str">
        <f>IF(B1234=0,"",IF(ISERROR(VLOOKUP(E1234,#REF!,2,FALSE)),"非該当","該当"))</f>
        <v/>
      </c>
      <c r="J1234" s="99" t="str">
        <f t="shared" si="60"/>
        <v/>
      </c>
      <c r="K1234" s="57">
        <f>①登録用リスト!C1209</f>
        <v>0</v>
      </c>
      <c r="L1234" s="51" t="e">
        <f>①登録用リスト!D1209</f>
        <v>#N/A</v>
      </c>
    </row>
    <row r="1235" spans="1:12" ht="17.25" customHeight="1" x14ac:dyDescent="0.15">
      <c r="A1235" s="84">
        <v>1202</v>
      </c>
      <c r="B1235" s="87">
        <f>①登録用リスト!B1210</f>
        <v>0</v>
      </c>
      <c r="C1235" s="87" t="str">
        <f>IF(ISERROR(VLOOKUP(E1235,'組合情報管理簿（R10927現在）'!$A:$G,7,FALSE)),"",VLOOKUP(E1235,'組合情報管理簿（R10927現在）'!$A:$G,7,FALSE)&amp;"健康保険組合")</f>
        <v/>
      </c>
      <c r="D1235" s="82" t="str">
        <f t="shared" si="59"/>
        <v/>
      </c>
      <c r="E1235" s="103" t="str">
        <f>IF(ISERROR(VLOOKUP(B1235,貼り付け用!$S:$V,4,FALSE)),"",VLOOKUP(B1235,貼り付け用!$S:$V,4,FALSE))</f>
        <v/>
      </c>
      <c r="F1235" s="87" t="e">
        <f>VLOOKUP(E1235,'組合情報管理簿（R10927現在）'!$A:$G,7,FALSE)</f>
        <v>#N/A</v>
      </c>
      <c r="G1235" s="103" t="str">
        <f>IF(ISERROR(VLOOKUP(F1235,'組合情報管理簿（R10927現在）'!$G:$I,3,FALSE)),"",VLOOKUP(F1235,'組合情報管理簿（R10927現在）'!$G:$I,3,FALSE))</f>
        <v/>
      </c>
      <c r="H1235" s="82" t="str">
        <f t="shared" si="61"/>
        <v/>
      </c>
      <c r="I1235" s="99" t="str">
        <f>IF(B1235=0,"",IF(ISERROR(VLOOKUP(E1235,#REF!,2,FALSE)),"非該当","該当"))</f>
        <v/>
      </c>
      <c r="J1235" s="99" t="str">
        <f t="shared" si="60"/>
        <v/>
      </c>
      <c r="K1235" s="57">
        <f>①登録用リスト!C1210</f>
        <v>0</v>
      </c>
      <c r="L1235" s="51" t="e">
        <f>①登録用リスト!D1210</f>
        <v>#N/A</v>
      </c>
    </row>
    <row r="1236" spans="1:12" ht="17.25" customHeight="1" x14ac:dyDescent="0.15">
      <c r="A1236" s="84">
        <v>1203</v>
      </c>
      <c r="B1236" s="87">
        <f>①登録用リスト!B1211</f>
        <v>0</v>
      </c>
      <c r="C1236" s="87" t="str">
        <f>IF(ISERROR(VLOOKUP(E1236,'組合情報管理簿（R10927現在）'!$A:$G,7,FALSE)),"",VLOOKUP(E1236,'組合情報管理簿（R10927現在）'!$A:$G,7,FALSE)&amp;"健康保険組合")</f>
        <v/>
      </c>
      <c r="D1236" s="82" t="str">
        <f t="shared" si="59"/>
        <v/>
      </c>
      <c r="E1236" s="103" t="str">
        <f>IF(ISERROR(VLOOKUP(B1236,貼り付け用!$S:$V,4,FALSE)),"",VLOOKUP(B1236,貼り付け用!$S:$V,4,FALSE))</f>
        <v/>
      </c>
      <c r="F1236" s="87" t="e">
        <f>VLOOKUP(E1236,'組合情報管理簿（R10927現在）'!$A:$G,7,FALSE)</f>
        <v>#N/A</v>
      </c>
      <c r="G1236" s="103" t="str">
        <f>IF(ISERROR(VLOOKUP(F1236,'組合情報管理簿（R10927現在）'!$G:$I,3,FALSE)),"",VLOOKUP(F1236,'組合情報管理簿（R10927現在）'!$G:$I,3,FALSE))</f>
        <v/>
      </c>
      <c r="H1236" s="82" t="str">
        <f t="shared" si="61"/>
        <v/>
      </c>
      <c r="I1236" s="99" t="str">
        <f>IF(B1236=0,"",IF(ISERROR(VLOOKUP(E1236,#REF!,2,FALSE)),"非該当","該当"))</f>
        <v/>
      </c>
      <c r="J1236" s="99" t="str">
        <f t="shared" si="60"/>
        <v/>
      </c>
      <c r="K1236" s="57">
        <f>①登録用リスト!C1211</f>
        <v>0</v>
      </c>
      <c r="L1236" s="51" t="e">
        <f>①登録用リスト!D1211</f>
        <v>#N/A</v>
      </c>
    </row>
    <row r="1237" spans="1:12" ht="17.25" customHeight="1" x14ac:dyDescent="0.15">
      <c r="A1237" s="84">
        <v>1204</v>
      </c>
      <c r="B1237" s="87">
        <f>①登録用リスト!B1212</f>
        <v>0</v>
      </c>
      <c r="C1237" s="87" t="str">
        <f>IF(ISERROR(VLOOKUP(E1237,'組合情報管理簿（R10927現在）'!$A:$G,7,FALSE)),"",VLOOKUP(E1237,'組合情報管理簿（R10927現在）'!$A:$G,7,FALSE)&amp;"健康保険組合")</f>
        <v/>
      </c>
      <c r="D1237" s="82" t="str">
        <f t="shared" si="59"/>
        <v/>
      </c>
      <c r="E1237" s="103" t="str">
        <f>IF(ISERROR(VLOOKUP(B1237,貼り付け用!$S:$V,4,FALSE)),"",VLOOKUP(B1237,貼り付け用!$S:$V,4,FALSE))</f>
        <v/>
      </c>
      <c r="F1237" s="87" t="e">
        <f>VLOOKUP(E1237,'組合情報管理簿（R10927現在）'!$A:$G,7,FALSE)</f>
        <v>#N/A</v>
      </c>
      <c r="G1237" s="103" t="str">
        <f>IF(ISERROR(VLOOKUP(F1237,'組合情報管理簿（R10927現在）'!$G:$I,3,FALSE)),"",VLOOKUP(F1237,'組合情報管理簿（R10927現在）'!$G:$I,3,FALSE))</f>
        <v/>
      </c>
      <c r="H1237" s="82" t="str">
        <f t="shared" si="61"/>
        <v/>
      </c>
      <c r="I1237" s="99" t="str">
        <f>IF(B1237=0,"",IF(ISERROR(VLOOKUP(E1237,#REF!,2,FALSE)),"非該当","該当"))</f>
        <v/>
      </c>
      <c r="J1237" s="99" t="str">
        <f t="shared" si="60"/>
        <v/>
      </c>
      <c r="K1237" s="57">
        <f>①登録用リスト!C1212</f>
        <v>0</v>
      </c>
      <c r="L1237" s="51" t="e">
        <f>①登録用リスト!D1212</f>
        <v>#N/A</v>
      </c>
    </row>
    <row r="1238" spans="1:12" ht="17.25" customHeight="1" x14ac:dyDescent="0.15">
      <c r="A1238" s="84">
        <v>1205</v>
      </c>
      <c r="B1238" s="87">
        <f>①登録用リスト!B1213</f>
        <v>0</v>
      </c>
      <c r="C1238" s="87" t="str">
        <f>IF(ISERROR(VLOOKUP(E1238,'組合情報管理簿（R10927現在）'!$A:$G,7,FALSE)),"",VLOOKUP(E1238,'組合情報管理簿（R10927現在）'!$A:$G,7,FALSE)&amp;"健康保険組合")</f>
        <v/>
      </c>
      <c r="D1238" s="82" t="str">
        <f t="shared" si="59"/>
        <v/>
      </c>
      <c r="E1238" s="103" t="str">
        <f>IF(ISERROR(VLOOKUP(B1238,貼り付け用!$S:$V,4,FALSE)),"",VLOOKUP(B1238,貼り付け用!$S:$V,4,FALSE))</f>
        <v/>
      </c>
      <c r="F1238" s="87" t="e">
        <f>VLOOKUP(E1238,'組合情報管理簿（R10927現在）'!$A:$G,7,FALSE)</f>
        <v>#N/A</v>
      </c>
      <c r="G1238" s="103" t="str">
        <f>IF(ISERROR(VLOOKUP(F1238,'組合情報管理簿（R10927現在）'!$G:$I,3,FALSE)),"",VLOOKUP(F1238,'組合情報管理簿（R10927現在）'!$G:$I,3,FALSE))</f>
        <v/>
      </c>
      <c r="H1238" s="82" t="str">
        <f t="shared" si="61"/>
        <v/>
      </c>
      <c r="I1238" s="99" t="str">
        <f>IF(B1238=0,"",IF(ISERROR(VLOOKUP(E1238,#REF!,2,FALSE)),"非該当","該当"))</f>
        <v/>
      </c>
      <c r="J1238" s="99" t="str">
        <f t="shared" si="60"/>
        <v/>
      </c>
      <c r="K1238" s="57">
        <f>①登録用リスト!C1213</f>
        <v>0</v>
      </c>
      <c r="L1238" s="51" t="e">
        <f>①登録用リスト!D1213</f>
        <v>#N/A</v>
      </c>
    </row>
    <row r="1239" spans="1:12" ht="17.25" customHeight="1" x14ac:dyDescent="0.15">
      <c r="A1239" s="84">
        <v>1206</v>
      </c>
      <c r="B1239" s="87">
        <f>①登録用リスト!B1214</f>
        <v>0</v>
      </c>
      <c r="C1239" s="87" t="str">
        <f>IF(ISERROR(VLOOKUP(E1239,'組合情報管理簿（R10927現在）'!$A:$G,7,FALSE)),"",VLOOKUP(E1239,'組合情報管理簿（R10927現在）'!$A:$G,7,FALSE)&amp;"健康保険組合")</f>
        <v/>
      </c>
      <c r="D1239" s="82" t="str">
        <f t="shared" si="59"/>
        <v/>
      </c>
      <c r="E1239" s="103" t="str">
        <f>IF(ISERROR(VLOOKUP(B1239,貼り付け用!$S:$V,4,FALSE)),"",VLOOKUP(B1239,貼り付け用!$S:$V,4,FALSE))</f>
        <v/>
      </c>
      <c r="F1239" s="87" t="e">
        <f>VLOOKUP(E1239,'組合情報管理簿（R10927現在）'!$A:$G,7,FALSE)</f>
        <v>#N/A</v>
      </c>
      <c r="G1239" s="103" t="str">
        <f>IF(ISERROR(VLOOKUP(F1239,'組合情報管理簿（R10927現在）'!$G:$I,3,FALSE)),"",VLOOKUP(F1239,'組合情報管理簿（R10927現在）'!$G:$I,3,FALSE))</f>
        <v/>
      </c>
      <c r="H1239" s="82" t="str">
        <f t="shared" si="61"/>
        <v/>
      </c>
      <c r="I1239" s="99" t="str">
        <f>IF(B1239=0,"",IF(ISERROR(VLOOKUP(E1239,#REF!,2,FALSE)),"非該当","該当"))</f>
        <v/>
      </c>
      <c r="J1239" s="99" t="str">
        <f t="shared" si="60"/>
        <v/>
      </c>
      <c r="K1239" s="57">
        <f>①登録用リスト!C1214</f>
        <v>0</v>
      </c>
      <c r="L1239" s="51" t="e">
        <f>①登録用リスト!D1214</f>
        <v>#N/A</v>
      </c>
    </row>
    <row r="1240" spans="1:12" ht="17.25" customHeight="1" x14ac:dyDescent="0.15">
      <c r="A1240" s="84">
        <v>1207</v>
      </c>
      <c r="B1240" s="87">
        <f>①登録用リスト!B1215</f>
        <v>0</v>
      </c>
      <c r="C1240" s="87" t="str">
        <f>IF(ISERROR(VLOOKUP(E1240,'組合情報管理簿（R10927現在）'!$A:$G,7,FALSE)),"",VLOOKUP(E1240,'組合情報管理簿（R10927現在）'!$A:$G,7,FALSE)&amp;"健康保険組合")</f>
        <v/>
      </c>
      <c r="D1240" s="82" t="str">
        <f t="shared" si="59"/>
        <v/>
      </c>
      <c r="E1240" s="103" t="str">
        <f>IF(ISERROR(VLOOKUP(B1240,貼り付け用!$S:$V,4,FALSE)),"",VLOOKUP(B1240,貼り付け用!$S:$V,4,FALSE))</f>
        <v/>
      </c>
      <c r="F1240" s="87" t="e">
        <f>VLOOKUP(E1240,'組合情報管理簿（R10927現在）'!$A:$G,7,FALSE)</f>
        <v>#N/A</v>
      </c>
      <c r="G1240" s="103" t="str">
        <f>IF(ISERROR(VLOOKUP(F1240,'組合情報管理簿（R10927現在）'!$G:$I,3,FALSE)),"",VLOOKUP(F1240,'組合情報管理簿（R10927現在）'!$G:$I,3,FALSE))</f>
        <v/>
      </c>
      <c r="H1240" s="82" t="str">
        <f t="shared" si="61"/>
        <v/>
      </c>
      <c r="I1240" s="99" t="str">
        <f>IF(B1240=0,"",IF(ISERROR(VLOOKUP(E1240,#REF!,2,FALSE)),"非該当","該当"))</f>
        <v/>
      </c>
      <c r="J1240" s="99" t="str">
        <f t="shared" si="60"/>
        <v/>
      </c>
      <c r="K1240" s="57">
        <f>①登録用リスト!C1215</f>
        <v>0</v>
      </c>
      <c r="L1240" s="51" t="e">
        <f>①登録用リスト!D1215</f>
        <v>#N/A</v>
      </c>
    </row>
    <row r="1241" spans="1:12" ht="17.25" customHeight="1" x14ac:dyDescent="0.15">
      <c r="A1241" s="84">
        <v>1208</v>
      </c>
      <c r="B1241" s="87">
        <f>①登録用リスト!B1216</f>
        <v>0</v>
      </c>
      <c r="C1241" s="87" t="str">
        <f>IF(ISERROR(VLOOKUP(E1241,'組合情報管理簿（R10927現在）'!$A:$G,7,FALSE)),"",VLOOKUP(E1241,'組合情報管理簿（R10927現在）'!$A:$G,7,FALSE)&amp;"健康保険組合")</f>
        <v/>
      </c>
      <c r="D1241" s="82" t="str">
        <f t="shared" si="59"/>
        <v/>
      </c>
      <c r="E1241" s="103" t="str">
        <f>IF(ISERROR(VLOOKUP(B1241,貼り付け用!$S:$V,4,FALSE)),"",VLOOKUP(B1241,貼り付け用!$S:$V,4,FALSE))</f>
        <v/>
      </c>
      <c r="F1241" s="87" t="e">
        <f>VLOOKUP(E1241,'組合情報管理簿（R10927現在）'!$A:$G,7,FALSE)</f>
        <v>#N/A</v>
      </c>
      <c r="G1241" s="103" t="str">
        <f>IF(ISERROR(VLOOKUP(F1241,'組合情報管理簿（R10927現在）'!$G:$I,3,FALSE)),"",VLOOKUP(F1241,'組合情報管理簿（R10927現在）'!$G:$I,3,FALSE))</f>
        <v/>
      </c>
      <c r="H1241" s="82" t="str">
        <f t="shared" si="61"/>
        <v/>
      </c>
      <c r="I1241" s="99" t="str">
        <f>IF(B1241=0,"",IF(ISERROR(VLOOKUP(E1241,#REF!,2,FALSE)),"非該当","該当"))</f>
        <v/>
      </c>
      <c r="J1241" s="99" t="str">
        <f t="shared" si="60"/>
        <v/>
      </c>
      <c r="K1241" s="57">
        <f>①登録用リスト!C1216</f>
        <v>0</v>
      </c>
      <c r="L1241" s="51" t="e">
        <f>①登録用リスト!D1216</f>
        <v>#N/A</v>
      </c>
    </row>
    <row r="1242" spans="1:12" ht="17.25" customHeight="1" x14ac:dyDescent="0.15">
      <c r="A1242" s="84">
        <v>1209</v>
      </c>
      <c r="B1242" s="87">
        <f>①登録用リスト!B1217</f>
        <v>0</v>
      </c>
      <c r="C1242" s="87" t="str">
        <f>IF(ISERROR(VLOOKUP(E1242,'組合情報管理簿（R10927現在）'!$A:$G,7,FALSE)),"",VLOOKUP(E1242,'組合情報管理簿（R10927現在）'!$A:$G,7,FALSE)&amp;"健康保険組合")</f>
        <v/>
      </c>
      <c r="D1242" s="82" t="str">
        <f t="shared" si="59"/>
        <v/>
      </c>
      <c r="E1242" s="103" t="str">
        <f>IF(ISERROR(VLOOKUP(B1242,貼り付け用!$S:$V,4,FALSE)),"",VLOOKUP(B1242,貼り付け用!$S:$V,4,FALSE))</f>
        <v/>
      </c>
      <c r="F1242" s="87" t="e">
        <f>VLOOKUP(E1242,'組合情報管理簿（R10927現在）'!$A:$G,7,FALSE)</f>
        <v>#N/A</v>
      </c>
      <c r="G1242" s="103" t="str">
        <f>IF(ISERROR(VLOOKUP(F1242,'組合情報管理簿（R10927現在）'!$G:$I,3,FALSE)),"",VLOOKUP(F1242,'組合情報管理簿（R10927現在）'!$G:$I,3,FALSE))</f>
        <v/>
      </c>
      <c r="H1242" s="82" t="str">
        <f t="shared" si="61"/>
        <v/>
      </c>
      <c r="I1242" s="99" t="str">
        <f>IF(B1242=0,"",IF(ISERROR(VLOOKUP(E1242,#REF!,2,FALSE)),"非該当","該当"))</f>
        <v/>
      </c>
      <c r="J1242" s="99" t="str">
        <f t="shared" si="60"/>
        <v/>
      </c>
      <c r="K1242" s="57">
        <f>①登録用リスト!C1217</f>
        <v>0</v>
      </c>
      <c r="L1242" s="51" t="e">
        <f>①登録用リスト!D1217</f>
        <v>#N/A</v>
      </c>
    </row>
    <row r="1243" spans="1:12" ht="17.25" customHeight="1" x14ac:dyDescent="0.15">
      <c r="A1243" s="84">
        <v>1210</v>
      </c>
      <c r="B1243" s="87">
        <f>①登録用リスト!B1218</f>
        <v>0</v>
      </c>
      <c r="C1243" s="87" t="str">
        <f>IF(ISERROR(VLOOKUP(E1243,'組合情報管理簿（R10927現在）'!$A:$G,7,FALSE)),"",VLOOKUP(E1243,'組合情報管理簿（R10927現在）'!$A:$G,7,FALSE)&amp;"健康保険組合")</f>
        <v/>
      </c>
      <c r="D1243" s="82" t="str">
        <f t="shared" si="59"/>
        <v/>
      </c>
      <c r="E1243" s="103" t="str">
        <f>IF(ISERROR(VLOOKUP(B1243,貼り付け用!$S:$V,4,FALSE)),"",VLOOKUP(B1243,貼り付け用!$S:$V,4,FALSE))</f>
        <v/>
      </c>
      <c r="F1243" s="87" t="e">
        <f>VLOOKUP(E1243,'組合情報管理簿（R10927現在）'!$A:$G,7,FALSE)</f>
        <v>#N/A</v>
      </c>
      <c r="G1243" s="103" t="str">
        <f>IF(ISERROR(VLOOKUP(F1243,'組合情報管理簿（R10927現在）'!$G:$I,3,FALSE)),"",VLOOKUP(F1243,'組合情報管理簿（R10927現在）'!$G:$I,3,FALSE))</f>
        <v/>
      </c>
      <c r="H1243" s="82" t="str">
        <f t="shared" si="61"/>
        <v/>
      </c>
      <c r="I1243" s="99" t="str">
        <f>IF(B1243=0,"",IF(ISERROR(VLOOKUP(E1243,#REF!,2,FALSE)),"非該当","該当"))</f>
        <v/>
      </c>
      <c r="J1243" s="99" t="str">
        <f t="shared" si="60"/>
        <v/>
      </c>
      <c r="K1243" s="57">
        <f>①登録用リスト!C1218</f>
        <v>0</v>
      </c>
      <c r="L1243" s="51" t="e">
        <f>①登録用リスト!D1218</f>
        <v>#N/A</v>
      </c>
    </row>
    <row r="1244" spans="1:12" ht="17.25" customHeight="1" x14ac:dyDescent="0.15">
      <c r="A1244" s="84">
        <v>1211</v>
      </c>
      <c r="B1244" s="87">
        <f>①登録用リスト!B1219</f>
        <v>0</v>
      </c>
      <c r="C1244" s="87" t="str">
        <f>IF(ISERROR(VLOOKUP(E1244,'組合情報管理簿（R10927現在）'!$A:$G,7,FALSE)),"",VLOOKUP(E1244,'組合情報管理簿（R10927現在）'!$A:$G,7,FALSE)&amp;"健康保険組合")</f>
        <v/>
      </c>
      <c r="D1244" s="82" t="str">
        <f t="shared" si="59"/>
        <v/>
      </c>
      <c r="E1244" s="103" t="str">
        <f>IF(ISERROR(VLOOKUP(B1244,貼り付け用!$S:$V,4,FALSE)),"",VLOOKUP(B1244,貼り付け用!$S:$V,4,FALSE))</f>
        <v/>
      </c>
      <c r="F1244" s="87" t="e">
        <f>VLOOKUP(E1244,'組合情報管理簿（R10927現在）'!$A:$G,7,FALSE)</f>
        <v>#N/A</v>
      </c>
      <c r="G1244" s="103" t="str">
        <f>IF(ISERROR(VLOOKUP(F1244,'組合情報管理簿（R10927現在）'!$G:$I,3,FALSE)),"",VLOOKUP(F1244,'組合情報管理簿（R10927現在）'!$G:$I,3,FALSE))</f>
        <v/>
      </c>
      <c r="H1244" s="82" t="str">
        <f t="shared" si="61"/>
        <v/>
      </c>
      <c r="I1244" s="99" t="str">
        <f>IF(B1244=0,"",IF(ISERROR(VLOOKUP(E1244,#REF!,2,FALSE)),"非該当","該当"))</f>
        <v/>
      </c>
      <c r="J1244" s="99" t="str">
        <f t="shared" si="60"/>
        <v/>
      </c>
      <c r="K1244" s="57">
        <f>①登録用リスト!C1219</f>
        <v>0</v>
      </c>
      <c r="L1244" s="51" t="e">
        <f>①登録用リスト!D1219</f>
        <v>#N/A</v>
      </c>
    </row>
    <row r="1245" spans="1:12" ht="17.25" customHeight="1" x14ac:dyDescent="0.15">
      <c r="A1245" s="84">
        <v>1212</v>
      </c>
      <c r="B1245" s="87">
        <f>①登録用リスト!B1220</f>
        <v>0</v>
      </c>
      <c r="C1245" s="87" t="str">
        <f>IF(ISERROR(VLOOKUP(E1245,'組合情報管理簿（R10927現在）'!$A:$G,7,FALSE)),"",VLOOKUP(E1245,'組合情報管理簿（R10927現在）'!$A:$G,7,FALSE)&amp;"健康保険組合")</f>
        <v/>
      </c>
      <c r="D1245" s="82" t="str">
        <f t="shared" si="59"/>
        <v/>
      </c>
      <c r="E1245" s="103" t="str">
        <f>IF(ISERROR(VLOOKUP(B1245,貼り付け用!$S:$V,4,FALSE)),"",VLOOKUP(B1245,貼り付け用!$S:$V,4,FALSE))</f>
        <v/>
      </c>
      <c r="F1245" s="87" t="e">
        <f>VLOOKUP(E1245,'組合情報管理簿（R10927現在）'!$A:$G,7,FALSE)</f>
        <v>#N/A</v>
      </c>
      <c r="G1245" s="103" t="str">
        <f>IF(ISERROR(VLOOKUP(F1245,'組合情報管理簿（R10927現在）'!$G:$I,3,FALSE)),"",VLOOKUP(F1245,'組合情報管理簿（R10927現在）'!$G:$I,3,FALSE))</f>
        <v/>
      </c>
      <c r="H1245" s="82" t="str">
        <f t="shared" si="61"/>
        <v/>
      </c>
      <c r="I1245" s="99" t="str">
        <f>IF(B1245=0,"",IF(ISERROR(VLOOKUP(E1245,#REF!,2,FALSE)),"非該当","該当"))</f>
        <v/>
      </c>
      <c r="J1245" s="99" t="str">
        <f t="shared" si="60"/>
        <v/>
      </c>
      <c r="K1245" s="57">
        <f>①登録用リスト!C1220</f>
        <v>0</v>
      </c>
      <c r="L1245" s="51" t="e">
        <f>①登録用リスト!D1220</f>
        <v>#N/A</v>
      </c>
    </row>
    <row r="1246" spans="1:12" ht="17.25" customHeight="1" x14ac:dyDescent="0.15">
      <c r="A1246" s="84">
        <v>1213</v>
      </c>
      <c r="B1246" s="87">
        <f>①登録用リスト!B1221</f>
        <v>0</v>
      </c>
      <c r="C1246" s="87" t="str">
        <f>IF(ISERROR(VLOOKUP(E1246,'組合情報管理簿（R10927現在）'!$A:$G,7,FALSE)),"",VLOOKUP(E1246,'組合情報管理簿（R10927現在）'!$A:$G,7,FALSE)&amp;"健康保険組合")</f>
        <v/>
      </c>
      <c r="D1246" s="82" t="str">
        <f t="shared" si="59"/>
        <v/>
      </c>
      <c r="E1246" s="103" t="str">
        <f>IF(ISERROR(VLOOKUP(B1246,貼り付け用!$S:$V,4,FALSE)),"",VLOOKUP(B1246,貼り付け用!$S:$V,4,FALSE))</f>
        <v/>
      </c>
      <c r="F1246" s="87" t="e">
        <f>VLOOKUP(E1246,'組合情報管理簿（R10927現在）'!$A:$G,7,FALSE)</f>
        <v>#N/A</v>
      </c>
      <c r="G1246" s="103" t="str">
        <f>IF(ISERROR(VLOOKUP(F1246,'組合情報管理簿（R10927現在）'!$G:$I,3,FALSE)),"",VLOOKUP(F1246,'組合情報管理簿（R10927現在）'!$G:$I,3,FALSE))</f>
        <v/>
      </c>
      <c r="H1246" s="82" t="str">
        <f t="shared" si="61"/>
        <v/>
      </c>
      <c r="I1246" s="99" t="str">
        <f>IF(B1246=0,"",IF(ISERROR(VLOOKUP(E1246,#REF!,2,FALSE)),"非該当","該当"))</f>
        <v/>
      </c>
      <c r="J1246" s="99" t="str">
        <f t="shared" si="60"/>
        <v/>
      </c>
      <c r="K1246" s="57">
        <f>①登録用リスト!C1221</f>
        <v>0</v>
      </c>
      <c r="L1246" s="51" t="e">
        <f>①登録用リスト!D1221</f>
        <v>#N/A</v>
      </c>
    </row>
    <row r="1247" spans="1:12" ht="17.25" customHeight="1" x14ac:dyDescent="0.15">
      <c r="A1247" s="84">
        <v>1214</v>
      </c>
      <c r="B1247" s="87">
        <f>①登録用リスト!B1222</f>
        <v>0</v>
      </c>
      <c r="C1247" s="87" t="str">
        <f>IF(ISERROR(VLOOKUP(E1247,'組合情報管理簿（R10927現在）'!$A:$G,7,FALSE)),"",VLOOKUP(E1247,'組合情報管理簿（R10927現在）'!$A:$G,7,FALSE)&amp;"健康保険組合")</f>
        <v/>
      </c>
      <c r="D1247" s="82" t="str">
        <f t="shared" si="59"/>
        <v/>
      </c>
      <c r="E1247" s="103" t="str">
        <f>IF(ISERROR(VLOOKUP(B1247,貼り付け用!$S:$V,4,FALSE)),"",VLOOKUP(B1247,貼り付け用!$S:$V,4,FALSE))</f>
        <v/>
      </c>
      <c r="F1247" s="87" t="e">
        <f>VLOOKUP(E1247,'組合情報管理簿（R10927現在）'!$A:$G,7,FALSE)</f>
        <v>#N/A</v>
      </c>
      <c r="G1247" s="103" t="str">
        <f>IF(ISERROR(VLOOKUP(F1247,'組合情報管理簿（R10927現在）'!$G:$I,3,FALSE)),"",VLOOKUP(F1247,'組合情報管理簿（R10927現在）'!$G:$I,3,FALSE))</f>
        <v/>
      </c>
      <c r="H1247" s="82" t="str">
        <f t="shared" si="61"/>
        <v/>
      </c>
      <c r="I1247" s="99" t="str">
        <f>IF(B1247=0,"",IF(ISERROR(VLOOKUP(E1247,#REF!,2,FALSE)),"非該当","該当"))</f>
        <v/>
      </c>
      <c r="J1247" s="99" t="str">
        <f t="shared" si="60"/>
        <v/>
      </c>
      <c r="K1247" s="57">
        <f>①登録用リスト!C1222</f>
        <v>0</v>
      </c>
      <c r="L1247" s="51" t="e">
        <f>①登録用リスト!D1222</f>
        <v>#N/A</v>
      </c>
    </row>
    <row r="1248" spans="1:12" ht="17.25" customHeight="1" x14ac:dyDescent="0.15">
      <c r="A1248" s="84">
        <v>1215</v>
      </c>
      <c r="B1248" s="87">
        <f>①登録用リスト!B1223</f>
        <v>0</v>
      </c>
      <c r="C1248" s="87" t="str">
        <f>IF(ISERROR(VLOOKUP(E1248,'組合情報管理簿（R10927現在）'!$A:$G,7,FALSE)),"",VLOOKUP(E1248,'組合情報管理簿（R10927現在）'!$A:$G,7,FALSE)&amp;"健康保険組合")</f>
        <v/>
      </c>
      <c r="D1248" s="82" t="str">
        <f t="shared" si="59"/>
        <v/>
      </c>
      <c r="E1248" s="103" t="str">
        <f>IF(ISERROR(VLOOKUP(B1248,貼り付け用!$S:$V,4,FALSE)),"",VLOOKUP(B1248,貼り付け用!$S:$V,4,FALSE))</f>
        <v/>
      </c>
      <c r="F1248" s="87" t="e">
        <f>VLOOKUP(E1248,'組合情報管理簿（R10927現在）'!$A:$G,7,FALSE)</f>
        <v>#N/A</v>
      </c>
      <c r="G1248" s="103" t="str">
        <f>IF(ISERROR(VLOOKUP(F1248,'組合情報管理簿（R10927現在）'!$G:$I,3,FALSE)),"",VLOOKUP(F1248,'組合情報管理簿（R10927現在）'!$G:$I,3,FALSE))</f>
        <v/>
      </c>
      <c r="H1248" s="82" t="str">
        <f t="shared" si="61"/>
        <v/>
      </c>
      <c r="I1248" s="99" t="str">
        <f>IF(B1248=0,"",IF(ISERROR(VLOOKUP(E1248,#REF!,2,FALSE)),"非該当","該当"))</f>
        <v/>
      </c>
      <c r="J1248" s="99" t="str">
        <f t="shared" si="60"/>
        <v/>
      </c>
      <c r="K1248" s="57">
        <f>①登録用リスト!C1223</f>
        <v>0</v>
      </c>
      <c r="L1248" s="51" t="e">
        <f>①登録用リスト!D1223</f>
        <v>#N/A</v>
      </c>
    </row>
    <row r="1249" spans="1:12" ht="17.25" customHeight="1" x14ac:dyDescent="0.15">
      <c r="A1249" s="84">
        <v>1216</v>
      </c>
      <c r="B1249" s="87">
        <f>①登録用リスト!B1224</f>
        <v>0</v>
      </c>
      <c r="C1249" s="87" t="str">
        <f>IF(ISERROR(VLOOKUP(E1249,'組合情報管理簿（R10927現在）'!$A:$G,7,FALSE)),"",VLOOKUP(E1249,'組合情報管理簿（R10927現在）'!$A:$G,7,FALSE)&amp;"健康保険組合")</f>
        <v/>
      </c>
      <c r="D1249" s="82" t="str">
        <f t="shared" si="59"/>
        <v/>
      </c>
      <c r="E1249" s="103" t="str">
        <f>IF(ISERROR(VLOOKUP(B1249,貼り付け用!$S:$V,4,FALSE)),"",VLOOKUP(B1249,貼り付け用!$S:$V,4,FALSE))</f>
        <v/>
      </c>
      <c r="F1249" s="87" t="e">
        <f>VLOOKUP(E1249,'組合情報管理簿（R10927現在）'!$A:$G,7,FALSE)</f>
        <v>#N/A</v>
      </c>
      <c r="G1249" s="103" t="str">
        <f>IF(ISERROR(VLOOKUP(F1249,'組合情報管理簿（R10927現在）'!$G:$I,3,FALSE)),"",VLOOKUP(F1249,'組合情報管理簿（R10927現在）'!$G:$I,3,FALSE))</f>
        <v/>
      </c>
      <c r="H1249" s="82" t="str">
        <f t="shared" si="61"/>
        <v/>
      </c>
      <c r="I1249" s="99" t="str">
        <f>IF(B1249=0,"",IF(ISERROR(VLOOKUP(E1249,#REF!,2,FALSE)),"非該当","該当"))</f>
        <v/>
      </c>
      <c r="J1249" s="99" t="str">
        <f t="shared" si="60"/>
        <v/>
      </c>
      <c r="K1249" s="57">
        <f>①登録用リスト!C1224</f>
        <v>0</v>
      </c>
      <c r="L1249" s="51" t="e">
        <f>①登録用リスト!D1224</f>
        <v>#N/A</v>
      </c>
    </row>
    <row r="1250" spans="1:12" ht="17.25" customHeight="1" x14ac:dyDescent="0.15">
      <c r="A1250" s="84">
        <v>1217</v>
      </c>
      <c r="B1250" s="87">
        <f>①登録用リスト!B1225</f>
        <v>0</v>
      </c>
      <c r="C1250" s="87" t="str">
        <f>IF(ISERROR(VLOOKUP(E1250,'組合情報管理簿（R10927現在）'!$A:$G,7,FALSE)),"",VLOOKUP(E1250,'組合情報管理簿（R10927現在）'!$A:$G,7,FALSE)&amp;"健康保険組合")</f>
        <v/>
      </c>
      <c r="D1250" s="82" t="str">
        <f t="shared" ref="D1250:D1313" si="62">IF(B1250=0,"",IF(B1250=C1250,TRUE,FALSE))</f>
        <v/>
      </c>
      <c r="E1250" s="103" t="str">
        <f>IF(ISERROR(VLOOKUP(B1250,貼り付け用!$S:$V,4,FALSE)),"",VLOOKUP(B1250,貼り付け用!$S:$V,4,FALSE))</f>
        <v/>
      </c>
      <c r="F1250" s="87" t="e">
        <f>VLOOKUP(E1250,'組合情報管理簿（R10927現在）'!$A:$G,7,FALSE)</f>
        <v>#N/A</v>
      </c>
      <c r="G1250" s="103" t="str">
        <f>IF(ISERROR(VLOOKUP(F1250,'組合情報管理簿（R10927現在）'!$G:$I,3,FALSE)),"",VLOOKUP(F1250,'組合情報管理簿（R10927現在）'!$G:$I,3,FALSE))</f>
        <v/>
      </c>
      <c r="H1250" s="82" t="str">
        <f t="shared" si="61"/>
        <v/>
      </c>
      <c r="I1250" s="99" t="str">
        <f>IF(B1250=0,"",IF(ISERROR(VLOOKUP(E1250,#REF!,2,FALSE)),"非該当","該当"))</f>
        <v/>
      </c>
      <c r="J1250" s="99" t="str">
        <f t="shared" ref="J1250:J1313" si="63">IF(B1250=0,"",COUNTIF($B$9:$B$1681,B1250))</f>
        <v/>
      </c>
      <c r="K1250" s="57">
        <f>①登録用リスト!C1225</f>
        <v>0</v>
      </c>
      <c r="L1250" s="51" t="e">
        <f>①登録用リスト!D1225</f>
        <v>#N/A</v>
      </c>
    </row>
    <row r="1251" spans="1:12" ht="17.25" customHeight="1" x14ac:dyDescent="0.15">
      <c r="A1251" s="84">
        <v>1218</v>
      </c>
      <c r="B1251" s="87">
        <f>①登録用リスト!B1226</f>
        <v>0</v>
      </c>
      <c r="C1251" s="87" t="str">
        <f>IF(ISERROR(VLOOKUP(E1251,'組合情報管理簿（R10927現在）'!$A:$G,7,FALSE)),"",VLOOKUP(E1251,'組合情報管理簿（R10927現在）'!$A:$G,7,FALSE)&amp;"健康保険組合")</f>
        <v/>
      </c>
      <c r="D1251" s="82" t="str">
        <f t="shared" si="62"/>
        <v/>
      </c>
      <c r="E1251" s="103" t="str">
        <f>IF(ISERROR(VLOOKUP(B1251,貼り付け用!$S:$V,4,FALSE)),"",VLOOKUP(B1251,貼り付け用!$S:$V,4,FALSE))</f>
        <v/>
      </c>
      <c r="F1251" s="87" t="e">
        <f>VLOOKUP(E1251,'組合情報管理簿（R10927現在）'!$A:$G,7,FALSE)</f>
        <v>#N/A</v>
      </c>
      <c r="G1251" s="103" t="str">
        <f>IF(ISERROR(VLOOKUP(F1251,'組合情報管理簿（R10927現在）'!$G:$I,3,FALSE)),"",VLOOKUP(F1251,'組合情報管理簿（R10927現在）'!$G:$I,3,FALSE))</f>
        <v/>
      </c>
      <c r="H1251" s="82" t="str">
        <f t="shared" ref="H1251:H1314" si="64">IF(E1251="","",IF(E1251=G1251,TRUE,FALSE))</f>
        <v/>
      </c>
      <c r="I1251" s="99" t="str">
        <f>IF(B1251=0,"",IF(ISERROR(VLOOKUP(E1251,#REF!,2,FALSE)),"非該当","該当"))</f>
        <v/>
      </c>
      <c r="J1251" s="99" t="str">
        <f t="shared" si="63"/>
        <v/>
      </c>
      <c r="K1251" s="57">
        <f>①登録用リスト!C1226</f>
        <v>0</v>
      </c>
      <c r="L1251" s="51" t="e">
        <f>①登録用リスト!D1226</f>
        <v>#N/A</v>
      </c>
    </row>
    <row r="1252" spans="1:12" ht="17.25" customHeight="1" x14ac:dyDescent="0.15">
      <c r="A1252" s="84">
        <v>1219</v>
      </c>
      <c r="B1252" s="87">
        <f>①登録用リスト!B1227</f>
        <v>0</v>
      </c>
      <c r="C1252" s="87" t="str">
        <f>IF(ISERROR(VLOOKUP(E1252,'組合情報管理簿（R10927現在）'!$A:$G,7,FALSE)),"",VLOOKUP(E1252,'組合情報管理簿（R10927現在）'!$A:$G,7,FALSE)&amp;"健康保険組合")</f>
        <v/>
      </c>
      <c r="D1252" s="82" t="str">
        <f t="shared" si="62"/>
        <v/>
      </c>
      <c r="E1252" s="103" t="str">
        <f>IF(ISERROR(VLOOKUP(B1252,貼り付け用!$S:$V,4,FALSE)),"",VLOOKUP(B1252,貼り付け用!$S:$V,4,FALSE))</f>
        <v/>
      </c>
      <c r="F1252" s="87" t="e">
        <f>VLOOKUP(E1252,'組合情報管理簿（R10927現在）'!$A:$G,7,FALSE)</f>
        <v>#N/A</v>
      </c>
      <c r="G1252" s="103" t="str">
        <f>IF(ISERROR(VLOOKUP(F1252,'組合情報管理簿（R10927現在）'!$G:$I,3,FALSE)),"",VLOOKUP(F1252,'組合情報管理簿（R10927現在）'!$G:$I,3,FALSE))</f>
        <v/>
      </c>
      <c r="H1252" s="82" t="str">
        <f t="shared" si="64"/>
        <v/>
      </c>
      <c r="I1252" s="99" t="str">
        <f>IF(B1252=0,"",IF(ISERROR(VLOOKUP(E1252,#REF!,2,FALSE)),"非該当","該当"))</f>
        <v/>
      </c>
      <c r="J1252" s="99" t="str">
        <f t="shared" si="63"/>
        <v/>
      </c>
      <c r="K1252" s="57">
        <f>①登録用リスト!C1227</f>
        <v>0</v>
      </c>
      <c r="L1252" s="51" t="e">
        <f>①登録用リスト!D1227</f>
        <v>#N/A</v>
      </c>
    </row>
    <row r="1253" spans="1:12" ht="17.25" customHeight="1" x14ac:dyDescent="0.15">
      <c r="A1253" s="84">
        <v>1220</v>
      </c>
      <c r="B1253" s="87">
        <f>①登録用リスト!B1228</f>
        <v>0</v>
      </c>
      <c r="C1253" s="87" t="str">
        <f>IF(ISERROR(VLOOKUP(E1253,'組合情報管理簿（R10927現在）'!$A:$G,7,FALSE)),"",VLOOKUP(E1253,'組合情報管理簿（R10927現在）'!$A:$G,7,FALSE)&amp;"健康保険組合")</f>
        <v/>
      </c>
      <c r="D1253" s="82" t="str">
        <f t="shared" si="62"/>
        <v/>
      </c>
      <c r="E1253" s="103" t="str">
        <f>IF(ISERROR(VLOOKUP(B1253,貼り付け用!$S:$V,4,FALSE)),"",VLOOKUP(B1253,貼り付け用!$S:$V,4,FALSE))</f>
        <v/>
      </c>
      <c r="F1253" s="87" t="e">
        <f>VLOOKUP(E1253,'組合情報管理簿（R10927現在）'!$A:$G,7,FALSE)</f>
        <v>#N/A</v>
      </c>
      <c r="G1253" s="103" t="str">
        <f>IF(ISERROR(VLOOKUP(F1253,'組合情報管理簿（R10927現在）'!$G:$I,3,FALSE)),"",VLOOKUP(F1253,'組合情報管理簿（R10927現在）'!$G:$I,3,FALSE))</f>
        <v/>
      </c>
      <c r="H1253" s="82" t="str">
        <f t="shared" si="64"/>
        <v/>
      </c>
      <c r="I1253" s="99" t="str">
        <f>IF(B1253=0,"",IF(ISERROR(VLOOKUP(E1253,#REF!,2,FALSE)),"非該当","該当"))</f>
        <v/>
      </c>
      <c r="J1253" s="99" t="str">
        <f t="shared" si="63"/>
        <v/>
      </c>
      <c r="K1253" s="57">
        <f>①登録用リスト!C1228</f>
        <v>0</v>
      </c>
      <c r="L1253" s="51" t="e">
        <f>①登録用リスト!D1228</f>
        <v>#N/A</v>
      </c>
    </row>
    <row r="1254" spans="1:12" ht="17.25" customHeight="1" x14ac:dyDescent="0.15">
      <c r="A1254" s="84">
        <v>1221</v>
      </c>
      <c r="B1254" s="87">
        <f>①登録用リスト!B1229</f>
        <v>0</v>
      </c>
      <c r="C1254" s="87" t="str">
        <f>IF(ISERROR(VLOOKUP(E1254,'組合情報管理簿（R10927現在）'!$A:$G,7,FALSE)),"",VLOOKUP(E1254,'組合情報管理簿（R10927現在）'!$A:$G,7,FALSE)&amp;"健康保険組合")</f>
        <v/>
      </c>
      <c r="D1254" s="82" t="str">
        <f t="shared" si="62"/>
        <v/>
      </c>
      <c r="E1254" s="103" t="str">
        <f>IF(ISERROR(VLOOKUP(B1254,貼り付け用!$S:$V,4,FALSE)),"",VLOOKUP(B1254,貼り付け用!$S:$V,4,FALSE))</f>
        <v/>
      </c>
      <c r="F1254" s="87" t="e">
        <f>VLOOKUP(E1254,'組合情報管理簿（R10927現在）'!$A:$G,7,FALSE)</f>
        <v>#N/A</v>
      </c>
      <c r="G1254" s="103" t="str">
        <f>IF(ISERROR(VLOOKUP(F1254,'組合情報管理簿（R10927現在）'!$G:$I,3,FALSE)),"",VLOOKUP(F1254,'組合情報管理簿（R10927現在）'!$G:$I,3,FALSE))</f>
        <v/>
      </c>
      <c r="H1254" s="82" t="str">
        <f t="shared" si="64"/>
        <v/>
      </c>
      <c r="I1254" s="99" t="str">
        <f>IF(B1254=0,"",IF(ISERROR(VLOOKUP(E1254,#REF!,2,FALSE)),"非該当","該当"))</f>
        <v/>
      </c>
      <c r="J1254" s="99" t="str">
        <f t="shared" si="63"/>
        <v/>
      </c>
      <c r="K1254" s="57">
        <f>①登録用リスト!C1229</f>
        <v>0</v>
      </c>
      <c r="L1254" s="51" t="e">
        <f>①登録用リスト!D1229</f>
        <v>#N/A</v>
      </c>
    </row>
    <row r="1255" spans="1:12" ht="17.25" customHeight="1" x14ac:dyDescent="0.15">
      <c r="A1255" s="84">
        <v>1222</v>
      </c>
      <c r="B1255" s="87">
        <f>①登録用リスト!B1230</f>
        <v>0</v>
      </c>
      <c r="C1255" s="87" t="str">
        <f>IF(ISERROR(VLOOKUP(E1255,'組合情報管理簿（R10927現在）'!$A:$G,7,FALSE)),"",VLOOKUP(E1255,'組合情報管理簿（R10927現在）'!$A:$G,7,FALSE)&amp;"健康保険組合")</f>
        <v/>
      </c>
      <c r="D1255" s="82" t="str">
        <f t="shared" si="62"/>
        <v/>
      </c>
      <c r="E1255" s="103" t="str">
        <f>IF(ISERROR(VLOOKUP(B1255,貼り付け用!$S:$V,4,FALSE)),"",VLOOKUP(B1255,貼り付け用!$S:$V,4,FALSE))</f>
        <v/>
      </c>
      <c r="F1255" s="87" t="e">
        <f>VLOOKUP(E1255,'組合情報管理簿（R10927現在）'!$A:$G,7,FALSE)</f>
        <v>#N/A</v>
      </c>
      <c r="G1255" s="103" t="str">
        <f>IF(ISERROR(VLOOKUP(F1255,'組合情報管理簿（R10927現在）'!$G:$I,3,FALSE)),"",VLOOKUP(F1255,'組合情報管理簿（R10927現在）'!$G:$I,3,FALSE))</f>
        <v/>
      </c>
      <c r="H1255" s="82" t="str">
        <f t="shared" si="64"/>
        <v/>
      </c>
      <c r="I1255" s="99" t="str">
        <f>IF(B1255=0,"",IF(ISERROR(VLOOKUP(E1255,#REF!,2,FALSE)),"非該当","該当"))</f>
        <v/>
      </c>
      <c r="J1255" s="99" t="str">
        <f t="shared" si="63"/>
        <v/>
      </c>
      <c r="K1255" s="57">
        <f>①登録用リスト!C1230</f>
        <v>0</v>
      </c>
      <c r="L1255" s="51" t="e">
        <f>①登録用リスト!D1230</f>
        <v>#N/A</v>
      </c>
    </row>
    <row r="1256" spans="1:12" ht="17.25" customHeight="1" x14ac:dyDescent="0.15">
      <c r="A1256" s="84">
        <v>1223</v>
      </c>
      <c r="B1256" s="87">
        <f>①登録用リスト!B1231</f>
        <v>0</v>
      </c>
      <c r="C1256" s="87" t="str">
        <f>IF(ISERROR(VLOOKUP(E1256,'組合情報管理簿（R10927現在）'!$A:$G,7,FALSE)),"",VLOOKUP(E1256,'組合情報管理簿（R10927現在）'!$A:$G,7,FALSE)&amp;"健康保険組合")</f>
        <v/>
      </c>
      <c r="D1256" s="82" t="str">
        <f t="shared" si="62"/>
        <v/>
      </c>
      <c r="E1256" s="103" t="str">
        <f>IF(ISERROR(VLOOKUP(B1256,貼り付け用!$S:$V,4,FALSE)),"",VLOOKUP(B1256,貼り付け用!$S:$V,4,FALSE))</f>
        <v/>
      </c>
      <c r="F1256" s="87" t="e">
        <f>VLOOKUP(E1256,'組合情報管理簿（R10927現在）'!$A:$G,7,FALSE)</f>
        <v>#N/A</v>
      </c>
      <c r="G1256" s="103" t="str">
        <f>IF(ISERROR(VLOOKUP(F1256,'組合情報管理簿（R10927現在）'!$G:$I,3,FALSE)),"",VLOOKUP(F1256,'組合情報管理簿（R10927現在）'!$G:$I,3,FALSE))</f>
        <v/>
      </c>
      <c r="H1256" s="82" t="str">
        <f t="shared" si="64"/>
        <v/>
      </c>
      <c r="I1256" s="99" t="str">
        <f>IF(B1256=0,"",IF(ISERROR(VLOOKUP(E1256,#REF!,2,FALSE)),"非該当","該当"))</f>
        <v/>
      </c>
      <c r="J1256" s="99" t="str">
        <f t="shared" si="63"/>
        <v/>
      </c>
      <c r="K1256" s="57">
        <f>①登録用リスト!C1231</f>
        <v>0</v>
      </c>
      <c r="L1256" s="51" t="e">
        <f>①登録用リスト!D1231</f>
        <v>#N/A</v>
      </c>
    </row>
    <row r="1257" spans="1:12" ht="17.25" customHeight="1" x14ac:dyDescent="0.15">
      <c r="A1257" s="84">
        <v>1224</v>
      </c>
      <c r="B1257" s="87">
        <f>①登録用リスト!B1232</f>
        <v>0</v>
      </c>
      <c r="C1257" s="87" t="str">
        <f>IF(ISERROR(VLOOKUP(E1257,'組合情報管理簿（R10927現在）'!$A:$G,7,FALSE)),"",VLOOKUP(E1257,'組合情報管理簿（R10927現在）'!$A:$G,7,FALSE)&amp;"健康保険組合")</f>
        <v/>
      </c>
      <c r="D1257" s="82" t="str">
        <f t="shared" si="62"/>
        <v/>
      </c>
      <c r="E1257" s="103" t="str">
        <f>IF(ISERROR(VLOOKUP(B1257,貼り付け用!$S:$V,4,FALSE)),"",VLOOKUP(B1257,貼り付け用!$S:$V,4,FALSE))</f>
        <v/>
      </c>
      <c r="F1257" s="87" t="e">
        <f>VLOOKUP(E1257,'組合情報管理簿（R10927現在）'!$A:$G,7,FALSE)</f>
        <v>#N/A</v>
      </c>
      <c r="G1257" s="103" t="str">
        <f>IF(ISERROR(VLOOKUP(F1257,'組合情報管理簿（R10927現在）'!$G:$I,3,FALSE)),"",VLOOKUP(F1257,'組合情報管理簿（R10927現在）'!$G:$I,3,FALSE))</f>
        <v/>
      </c>
      <c r="H1257" s="82" t="str">
        <f t="shared" si="64"/>
        <v/>
      </c>
      <c r="I1257" s="99" t="str">
        <f>IF(B1257=0,"",IF(ISERROR(VLOOKUP(E1257,#REF!,2,FALSE)),"非該当","該当"))</f>
        <v/>
      </c>
      <c r="J1257" s="99" t="str">
        <f t="shared" si="63"/>
        <v/>
      </c>
      <c r="K1257" s="57">
        <f>①登録用リスト!C1232</f>
        <v>0</v>
      </c>
      <c r="L1257" s="51" t="e">
        <f>①登録用リスト!D1232</f>
        <v>#N/A</v>
      </c>
    </row>
    <row r="1258" spans="1:12" ht="17.25" customHeight="1" x14ac:dyDescent="0.15">
      <c r="A1258" s="84">
        <v>1225</v>
      </c>
      <c r="B1258" s="87">
        <f>①登録用リスト!B1233</f>
        <v>0</v>
      </c>
      <c r="C1258" s="87" t="str">
        <f>IF(ISERROR(VLOOKUP(E1258,'組合情報管理簿（R10927現在）'!$A:$G,7,FALSE)),"",VLOOKUP(E1258,'組合情報管理簿（R10927現在）'!$A:$G,7,FALSE)&amp;"健康保険組合")</f>
        <v/>
      </c>
      <c r="D1258" s="82" t="str">
        <f t="shared" si="62"/>
        <v/>
      </c>
      <c r="E1258" s="103" t="str">
        <f>IF(ISERROR(VLOOKUP(B1258,貼り付け用!$S:$V,4,FALSE)),"",VLOOKUP(B1258,貼り付け用!$S:$V,4,FALSE))</f>
        <v/>
      </c>
      <c r="F1258" s="87" t="e">
        <f>VLOOKUP(E1258,'組合情報管理簿（R10927現在）'!$A:$G,7,FALSE)</f>
        <v>#N/A</v>
      </c>
      <c r="G1258" s="103" t="str">
        <f>IF(ISERROR(VLOOKUP(F1258,'組合情報管理簿（R10927現在）'!$G:$I,3,FALSE)),"",VLOOKUP(F1258,'組合情報管理簿（R10927現在）'!$G:$I,3,FALSE))</f>
        <v/>
      </c>
      <c r="H1258" s="82" t="str">
        <f t="shared" si="64"/>
        <v/>
      </c>
      <c r="I1258" s="99" t="str">
        <f>IF(B1258=0,"",IF(ISERROR(VLOOKUP(E1258,#REF!,2,FALSE)),"非該当","該当"))</f>
        <v/>
      </c>
      <c r="J1258" s="99" t="str">
        <f t="shared" si="63"/>
        <v/>
      </c>
      <c r="K1258" s="57">
        <f>①登録用リスト!C1233</f>
        <v>0</v>
      </c>
      <c r="L1258" s="51" t="e">
        <f>①登録用リスト!D1233</f>
        <v>#N/A</v>
      </c>
    </row>
    <row r="1259" spans="1:12" ht="17.25" customHeight="1" x14ac:dyDescent="0.15">
      <c r="A1259" s="84">
        <v>1226</v>
      </c>
      <c r="B1259" s="87">
        <f>①登録用リスト!B1234</f>
        <v>0</v>
      </c>
      <c r="C1259" s="87" t="str">
        <f>IF(ISERROR(VLOOKUP(E1259,'組合情報管理簿（R10927現在）'!$A:$G,7,FALSE)),"",VLOOKUP(E1259,'組合情報管理簿（R10927現在）'!$A:$G,7,FALSE)&amp;"健康保険組合")</f>
        <v/>
      </c>
      <c r="D1259" s="82" t="str">
        <f t="shared" si="62"/>
        <v/>
      </c>
      <c r="E1259" s="103" t="str">
        <f>IF(ISERROR(VLOOKUP(B1259,貼り付け用!$S:$V,4,FALSE)),"",VLOOKUP(B1259,貼り付け用!$S:$V,4,FALSE))</f>
        <v/>
      </c>
      <c r="F1259" s="87" t="e">
        <f>VLOOKUP(E1259,'組合情報管理簿（R10927現在）'!$A:$G,7,FALSE)</f>
        <v>#N/A</v>
      </c>
      <c r="G1259" s="103" t="str">
        <f>IF(ISERROR(VLOOKUP(F1259,'組合情報管理簿（R10927現在）'!$G:$I,3,FALSE)),"",VLOOKUP(F1259,'組合情報管理簿（R10927現在）'!$G:$I,3,FALSE))</f>
        <v/>
      </c>
      <c r="H1259" s="82" t="str">
        <f t="shared" si="64"/>
        <v/>
      </c>
      <c r="I1259" s="99" t="str">
        <f>IF(B1259=0,"",IF(ISERROR(VLOOKUP(E1259,#REF!,2,FALSE)),"非該当","該当"))</f>
        <v/>
      </c>
      <c r="J1259" s="99" t="str">
        <f t="shared" si="63"/>
        <v/>
      </c>
      <c r="K1259" s="57">
        <f>①登録用リスト!C1234</f>
        <v>0</v>
      </c>
      <c r="L1259" s="51" t="e">
        <f>①登録用リスト!D1234</f>
        <v>#N/A</v>
      </c>
    </row>
    <row r="1260" spans="1:12" ht="17.25" customHeight="1" x14ac:dyDescent="0.15">
      <c r="A1260" s="84">
        <v>1227</v>
      </c>
      <c r="B1260" s="87">
        <f>①登録用リスト!B1235</f>
        <v>0</v>
      </c>
      <c r="C1260" s="87" t="str">
        <f>IF(ISERROR(VLOOKUP(E1260,'組合情報管理簿（R10927現在）'!$A:$G,7,FALSE)),"",VLOOKUP(E1260,'組合情報管理簿（R10927現在）'!$A:$G,7,FALSE)&amp;"健康保険組合")</f>
        <v/>
      </c>
      <c r="D1260" s="82" t="str">
        <f t="shared" si="62"/>
        <v/>
      </c>
      <c r="E1260" s="103" t="str">
        <f>IF(ISERROR(VLOOKUP(B1260,貼り付け用!$S:$V,4,FALSE)),"",VLOOKUP(B1260,貼り付け用!$S:$V,4,FALSE))</f>
        <v/>
      </c>
      <c r="F1260" s="87" t="e">
        <f>VLOOKUP(E1260,'組合情報管理簿（R10927現在）'!$A:$G,7,FALSE)</f>
        <v>#N/A</v>
      </c>
      <c r="G1260" s="103" t="str">
        <f>IF(ISERROR(VLOOKUP(F1260,'組合情報管理簿（R10927現在）'!$G:$I,3,FALSE)),"",VLOOKUP(F1260,'組合情報管理簿（R10927現在）'!$G:$I,3,FALSE))</f>
        <v/>
      </c>
      <c r="H1260" s="82" t="str">
        <f t="shared" si="64"/>
        <v/>
      </c>
      <c r="I1260" s="99" t="str">
        <f>IF(B1260=0,"",IF(ISERROR(VLOOKUP(E1260,#REF!,2,FALSE)),"非該当","該当"))</f>
        <v/>
      </c>
      <c r="J1260" s="99" t="str">
        <f t="shared" si="63"/>
        <v/>
      </c>
      <c r="K1260" s="57">
        <f>①登録用リスト!C1235</f>
        <v>0</v>
      </c>
      <c r="L1260" s="51" t="e">
        <f>①登録用リスト!D1235</f>
        <v>#N/A</v>
      </c>
    </row>
    <row r="1261" spans="1:12" ht="17.25" customHeight="1" x14ac:dyDescent="0.15">
      <c r="A1261" s="84">
        <v>1228</v>
      </c>
      <c r="B1261" s="87">
        <f>①登録用リスト!B1236</f>
        <v>0</v>
      </c>
      <c r="C1261" s="87" t="str">
        <f>IF(ISERROR(VLOOKUP(E1261,'組合情報管理簿（R10927現在）'!$A:$G,7,FALSE)),"",VLOOKUP(E1261,'組合情報管理簿（R10927現在）'!$A:$G,7,FALSE)&amp;"健康保険組合")</f>
        <v/>
      </c>
      <c r="D1261" s="82" t="str">
        <f t="shared" si="62"/>
        <v/>
      </c>
      <c r="E1261" s="103" t="str">
        <f>IF(ISERROR(VLOOKUP(B1261,貼り付け用!$S:$V,4,FALSE)),"",VLOOKUP(B1261,貼り付け用!$S:$V,4,FALSE))</f>
        <v/>
      </c>
      <c r="F1261" s="87" t="e">
        <f>VLOOKUP(E1261,'組合情報管理簿（R10927現在）'!$A:$G,7,FALSE)</f>
        <v>#N/A</v>
      </c>
      <c r="G1261" s="103" t="str">
        <f>IF(ISERROR(VLOOKUP(F1261,'組合情報管理簿（R10927現在）'!$G:$I,3,FALSE)),"",VLOOKUP(F1261,'組合情報管理簿（R10927現在）'!$G:$I,3,FALSE))</f>
        <v/>
      </c>
      <c r="H1261" s="82" t="str">
        <f t="shared" si="64"/>
        <v/>
      </c>
      <c r="I1261" s="99" t="str">
        <f>IF(B1261=0,"",IF(ISERROR(VLOOKUP(E1261,#REF!,2,FALSE)),"非該当","該当"))</f>
        <v/>
      </c>
      <c r="J1261" s="99" t="str">
        <f t="shared" si="63"/>
        <v/>
      </c>
      <c r="K1261" s="57">
        <f>①登録用リスト!C1236</f>
        <v>0</v>
      </c>
      <c r="L1261" s="51" t="e">
        <f>①登録用リスト!D1236</f>
        <v>#N/A</v>
      </c>
    </row>
    <row r="1262" spans="1:12" ht="17.25" customHeight="1" x14ac:dyDescent="0.15">
      <c r="A1262" s="84">
        <v>1229</v>
      </c>
      <c r="B1262" s="87">
        <f>①登録用リスト!B1237</f>
        <v>0</v>
      </c>
      <c r="C1262" s="87" t="str">
        <f>IF(ISERROR(VLOOKUP(E1262,'組合情報管理簿（R10927現在）'!$A:$G,7,FALSE)),"",VLOOKUP(E1262,'組合情報管理簿（R10927現在）'!$A:$G,7,FALSE)&amp;"健康保険組合")</f>
        <v/>
      </c>
      <c r="D1262" s="82" t="str">
        <f t="shared" si="62"/>
        <v/>
      </c>
      <c r="E1262" s="103" t="str">
        <f>IF(ISERROR(VLOOKUP(B1262,貼り付け用!$S:$V,4,FALSE)),"",VLOOKUP(B1262,貼り付け用!$S:$V,4,FALSE))</f>
        <v/>
      </c>
      <c r="F1262" s="87" t="e">
        <f>VLOOKUP(E1262,'組合情報管理簿（R10927現在）'!$A:$G,7,FALSE)</f>
        <v>#N/A</v>
      </c>
      <c r="G1262" s="103" t="str">
        <f>IF(ISERROR(VLOOKUP(F1262,'組合情報管理簿（R10927現在）'!$G:$I,3,FALSE)),"",VLOOKUP(F1262,'組合情報管理簿（R10927現在）'!$G:$I,3,FALSE))</f>
        <v/>
      </c>
      <c r="H1262" s="82" t="str">
        <f t="shared" si="64"/>
        <v/>
      </c>
      <c r="I1262" s="99" t="str">
        <f>IF(B1262=0,"",IF(ISERROR(VLOOKUP(E1262,#REF!,2,FALSE)),"非該当","該当"))</f>
        <v/>
      </c>
      <c r="J1262" s="99" t="str">
        <f t="shared" si="63"/>
        <v/>
      </c>
      <c r="K1262" s="57">
        <f>①登録用リスト!C1237</f>
        <v>0</v>
      </c>
      <c r="L1262" s="51" t="e">
        <f>①登録用リスト!D1237</f>
        <v>#N/A</v>
      </c>
    </row>
    <row r="1263" spans="1:12" ht="17.25" customHeight="1" x14ac:dyDescent="0.15">
      <c r="A1263" s="84">
        <v>1230</v>
      </c>
      <c r="B1263" s="87">
        <f>①登録用リスト!B1238</f>
        <v>0</v>
      </c>
      <c r="C1263" s="87" t="str">
        <f>IF(ISERROR(VLOOKUP(E1263,'組合情報管理簿（R10927現在）'!$A:$G,7,FALSE)),"",VLOOKUP(E1263,'組合情報管理簿（R10927現在）'!$A:$G,7,FALSE)&amp;"健康保険組合")</f>
        <v/>
      </c>
      <c r="D1263" s="82" t="str">
        <f t="shared" si="62"/>
        <v/>
      </c>
      <c r="E1263" s="103" t="str">
        <f>IF(ISERROR(VLOOKUP(B1263,貼り付け用!$S:$V,4,FALSE)),"",VLOOKUP(B1263,貼り付け用!$S:$V,4,FALSE))</f>
        <v/>
      </c>
      <c r="F1263" s="87" t="e">
        <f>VLOOKUP(E1263,'組合情報管理簿（R10927現在）'!$A:$G,7,FALSE)</f>
        <v>#N/A</v>
      </c>
      <c r="G1263" s="103" t="str">
        <f>IF(ISERROR(VLOOKUP(F1263,'組合情報管理簿（R10927現在）'!$G:$I,3,FALSE)),"",VLOOKUP(F1263,'組合情報管理簿（R10927現在）'!$G:$I,3,FALSE))</f>
        <v/>
      </c>
      <c r="H1263" s="82" t="str">
        <f t="shared" si="64"/>
        <v/>
      </c>
      <c r="I1263" s="99" t="str">
        <f>IF(B1263=0,"",IF(ISERROR(VLOOKUP(E1263,#REF!,2,FALSE)),"非該当","該当"))</f>
        <v/>
      </c>
      <c r="J1263" s="99" t="str">
        <f t="shared" si="63"/>
        <v/>
      </c>
      <c r="K1263" s="57">
        <f>①登録用リスト!C1238</f>
        <v>0</v>
      </c>
      <c r="L1263" s="51" t="e">
        <f>①登録用リスト!D1238</f>
        <v>#N/A</v>
      </c>
    </row>
    <row r="1264" spans="1:12" ht="17.25" customHeight="1" x14ac:dyDescent="0.15">
      <c r="A1264" s="84">
        <v>1231</v>
      </c>
      <c r="B1264" s="87">
        <f>①登録用リスト!B1239</f>
        <v>0</v>
      </c>
      <c r="C1264" s="87" t="str">
        <f>IF(ISERROR(VLOOKUP(E1264,'組合情報管理簿（R10927現在）'!$A:$G,7,FALSE)),"",VLOOKUP(E1264,'組合情報管理簿（R10927現在）'!$A:$G,7,FALSE)&amp;"健康保険組合")</f>
        <v/>
      </c>
      <c r="D1264" s="82" t="str">
        <f t="shared" si="62"/>
        <v/>
      </c>
      <c r="E1264" s="103" t="str">
        <f>IF(ISERROR(VLOOKUP(B1264,貼り付け用!$S:$V,4,FALSE)),"",VLOOKUP(B1264,貼り付け用!$S:$V,4,FALSE))</f>
        <v/>
      </c>
      <c r="F1264" s="87" t="e">
        <f>VLOOKUP(E1264,'組合情報管理簿（R10927現在）'!$A:$G,7,FALSE)</f>
        <v>#N/A</v>
      </c>
      <c r="G1264" s="103" t="str">
        <f>IF(ISERROR(VLOOKUP(F1264,'組合情報管理簿（R10927現在）'!$G:$I,3,FALSE)),"",VLOOKUP(F1264,'組合情報管理簿（R10927現在）'!$G:$I,3,FALSE))</f>
        <v/>
      </c>
      <c r="H1264" s="82" t="str">
        <f t="shared" si="64"/>
        <v/>
      </c>
      <c r="I1264" s="99" t="str">
        <f>IF(B1264=0,"",IF(ISERROR(VLOOKUP(E1264,#REF!,2,FALSE)),"非該当","該当"))</f>
        <v/>
      </c>
      <c r="J1264" s="99" t="str">
        <f t="shared" si="63"/>
        <v/>
      </c>
      <c r="K1264" s="57">
        <f>①登録用リスト!C1239</f>
        <v>0</v>
      </c>
      <c r="L1264" s="51" t="e">
        <f>①登録用リスト!D1239</f>
        <v>#N/A</v>
      </c>
    </row>
    <row r="1265" spans="1:12" ht="17.25" customHeight="1" x14ac:dyDescent="0.15">
      <c r="A1265" s="84">
        <v>1232</v>
      </c>
      <c r="B1265" s="87">
        <f>①登録用リスト!B1240</f>
        <v>0</v>
      </c>
      <c r="C1265" s="87" t="str">
        <f>IF(ISERROR(VLOOKUP(E1265,'組合情報管理簿（R10927現在）'!$A:$G,7,FALSE)),"",VLOOKUP(E1265,'組合情報管理簿（R10927現在）'!$A:$G,7,FALSE)&amp;"健康保険組合")</f>
        <v/>
      </c>
      <c r="D1265" s="82" t="str">
        <f t="shared" si="62"/>
        <v/>
      </c>
      <c r="E1265" s="103" t="str">
        <f>IF(ISERROR(VLOOKUP(B1265,貼り付け用!$S:$V,4,FALSE)),"",VLOOKUP(B1265,貼り付け用!$S:$V,4,FALSE))</f>
        <v/>
      </c>
      <c r="F1265" s="87" t="e">
        <f>VLOOKUP(E1265,'組合情報管理簿（R10927現在）'!$A:$G,7,FALSE)</f>
        <v>#N/A</v>
      </c>
      <c r="G1265" s="103" t="str">
        <f>IF(ISERROR(VLOOKUP(F1265,'組合情報管理簿（R10927現在）'!$G:$I,3,FALSE)),"",VLOOKUP(F1265,'組合情報管理簿（R10927現在）'!$G:$I,3,FALSE))</f>
        <v/>
      </c>
      <c r="H1265" s="82" t="str">
        <f t="shared" si="64"/>
        <v/>
      </c>
      <c r="I1265" s="99" t="str">
        <f>IF(B1265=0,"",IF(ISERROR(VLOOKUP(E1265,#REF!,2,FALSE)),"非該当","該当"))</f>
        <v/>
      </c>
      <c r="J1265" s="99" t="str">
        <f t="shared" si="63"/>
        <v/>
      </c>
      <c r="K1265" s="57">
        <f>①登録用リスト!C1240</f>
        <v>0</v>
      </c>
      <c r="L1265" s="51" t="e">
        <f>①登録用リスト!D1240</f>
        <v>#N/A</v>
      </c>
    </row>
    <row r="1266" spans="1:12" ht="17.25" customHeight="1" x14ac:dyDescent="0.15">
      <c r="A1266" s="84">
        <v>1233</v>
      </c>
      <c r="B1266" s="87">
        <f>①登録用リスト!B1241</f>
        <v>0</v>
      </c>
      <c r="C1266" s="87" t="str">
        <f>IF(ISERROR(VLOOKUP(E1266,'組合情報管理簿（R10927現在）'!$A:$G,7,FALSE)),"",VLOOKUP(E1266,'組合情報管理簿（R10927現在）'!$A:$G,7,FALSE)&amp;"健康保険組合")</f>
        <v/>
      </c>
      <c r="D1266" s="82" t="str">
        <f t="shared" si="62"/>
        <v/>
      </c>
      <c r="E1266" s="103" t="str">
        <f>IF(ISERROR(VLOOKUP(B1266,貼り付け用!$S:$V,4,FALSE)),"",VLOOKUP(B1266,貼り付け用!$S:$V,4,FALSE))</f>
        <v/>
      </c>
      <c r="F1266" s="87" t="e">
        <f>VLOOKUP(E1266,'組合情報管理簿（R10927現在）'!$A:$G,7,FALSE)</f>
        <v>#N/A</v>
      </c>
      <c r="G1266" s="103" t="str">
        <f>IF(ISERROR(VLOOKUP(F1266,'組合情報管理簿（R10927現在）'!$G:$I,3,FALSE)),"",VLOOKUP(F1266,'組合情報管理簿（R10927現在）'!$G:$I,3,FALSE))</f>
        <v/>
      </c>
      <c r="H1266" s="82" t="str">
        <f t="shared" si="64"/>
        <v/>
      </c>
      <c r="I1266" s="99" t="str">
        <f>IF(B1266=0,"",IF(ISERROR(VLOOKUP(E1266,#REF!,2,FALSE)),"非該当","該当"))</f>
        <v/>
      </c>
      <c r="J1266" s="99" t="str">
        <f t="shared" si="63"/>
        <v/>
      </c>
      <c r="K1266" s="57">
        <f>①登録用リスト!C1241</f>
        <v>0</v>
      </c>
      <c r="L1266" s="51" t="e">
        <f>①登録用リスト!D1241</f>
        <v>#N/A</v>
      </c>
    </row>
    <row r="1267" spans="1:12" ht="17.25" customHeight="1" x14ac:dyDescent="0.15">
      <c r="A1267" s="84">
        <v>1234</v>
      </c>
      <c r="B1267" s="87">
        <f>①登録用リスト!B1242</f>
        <v>0</v>
      </c>
      <c r="C1267" s="87" t="str">
        <f>IF(ISERROR(VLOOKUP(E1267,'組合情報管理簿（R10927現在）'!$A:$G,7,FALSE)),"",VLOOKUP(E1267,'組合情報管理簿（R10927現在）'!$A:$G,7,FALSE)&amp;"健康保険組合")</f>
        <v/>
      </c>
      <c r="D1267" s="82" t="str">
        <f t="shared" si="62"/>
        <v/>
      </c>
      <c r="E1267" s="103" t="str">
        <f>IF(ISERROR(VLOOKUP(B1267,貼り付け用!$S:$V,4,FALSE)),"",VLOOKUP(B1267,貼り付け用!$S:$V,4,FALSE))</f>
        <v/>
      </c>
      <c r="F1267" s="87" t="e">
        <f>VLOOKUP(E1267,'組合情報管理簿（R10927現在）'!$A:$G,7,FALSE)</f>
        <v>#N/A</v>
      </c>
      <c r="G1267" s="103" t="str">
        <f>IF(ISERROR(VLOOKUP(F1267,'組合情報管理簿（R10927現在）'!$G:$I,3,FALSE)),"",VLOOKUP(F1267,'組合情報管理簿（R10927現在）'!$G:$I,3,FALSE))</f>
        <v/>
      </c>
      <c r="H1267" s="82" t="str">
        <f t="shared" si="64"/>
        <v/>
      </c>
      <c r="I1267" s="99" t="str">
        <f>IF(B1267=0,"",IF(ISERROR(VLOOKUP(E1267,#REF!,2,FALSE)),"非該当","該当"))</f>
        <v/>
      </c>
      <c r="J1267" s="99" t="str">
        <f t="shared" si="63"/>
        <v/>
      </c>
      <c r="K1267" s="57">
        <f>①登録用リスト!C1242</f>
        <v>0</v>
      </c>
      <c r="L1267" s="51" t="e">
        <f>①登録用リスト!D1242</f>
        <v>#N/A</v>
      </c>
    </row>
    <row r="1268" spans="1:12" ht="17.25" customHeight="1" x14ac:dyDescent="0.15">
      <c r="A1268" s="84">
        <v>1235</v>
      </c>
      <c r="B1268" s="87">
        <f>①登録用リスト!B1243</f>
        <v>0</v>
      </c>
      <c r="C1268" s="87" t="str">
        <f>IF(ISERROR(VLOOKUP(E1268,'組合情報管理簿（R10927現在）'!$A:$G,7,FALSE)),"",VLOOKUP(E1268,'組合情報管理簿（R10927現在）'!$A:$G,7,FALSE)&amp;"健康保険組合")</f>
        <v/>
      </c>
      <c r="D1268" s="82" t="str">
        <f t="shared" si="62"/>
        <v/>
      </c>
      <c r="E1268" s="103" t="str">
        <f>IF(ISERROR(VLOOKUP(B1268,貼り付け用!$S:$V,4,FALSE)),"",VLOOKUP(B1268,貼り付け用!$S:$V,4,FALSE))</f>
        <v/>
      </c>
      <c r="F1268" s="87" t="e">
        <f>VLOOKUP(E1268,'組合情報管理簿（R10927現在）'!$A:$G,7,FALSE)</f>
        <v>#N/A</v>
      </c>
      <c r="G1268" s="103" t="str">
        <f>IF(ISERROR(VLOOKUP(F1268,'組合情報管理簿（R10927現在）'!$G:$I,3,FALSE)),"",VLOOKUP(F1268,'組合情報管理簿（R10927現在）'!$G:$I,3,FALSE))</f>
        <v/>
      </c>
      <c r="H1268" s="82" t="str">
        <f t="shared" si="64"/>
        <v/>
      </c>
      <c r="I1268" s="99" t="str">
        <f>IF(B1268=0,"",IF(ISERROR(VLOOKUP(E1268,#REF!,2,FALSE)),"非該当","該当"))</f>
        <v/>
      </c>
      <c r="J1268" s="99" t="str">
        <f t="shared" si="63"/>
        <v/>
      </c>
      <c r="K1268" s="57">
        <f>①登録用リスト!C1243</f>
        <v>0</v>
      </c>
      <c r="L1268" s="51" t="e">
        <f>①登録用リスト!D1243</f>
        <v>#N/A</v>
      </c>
    </row>
    <row r="1269" spans="1:12" ht="17.25" customHeight="1" x14ac:dyDescent="0.15">
      <c r="A1269" s="84">
        <v>1236</v>
      </c>
      <c r="B1269" s="87">
        <f>①登録用リスト!B1244</f>
        <v>0</v>
      </c>
      <c r="C1269" s="87" t="str">
        <f>IF(ISERROR(VLOOKUP(E1269,'組合情報管理簿（R10927現在）'!$A:$G,7,FALSE)),"",VLOOKUP(E1269,'組合情報管理簿（R10927現在）'!$A:$G,7,FALSE)&amp;"健康保険組合")</f>
        <v/>
      </c>
      <c r="D1269" s="82" t="str">
        <f t="shared" si="62"/>
        <v/>
      </c>
      <c r="E1269" s="103" t="str">
        <f>IF(ISERROR(VLOOKUP(B1269,貼り付け用!$S:$V,4,FALSE)),"",VLOOKUP(B1269,貼り付け用!$S:$V,4,FALSE))</f>
        <v/>
      </c>
      <c r="F1269" s="87" t="e">
        <f>VLOOKUP(E1269,'組合情報管理簿（R10927現在）'!$A:$G,7,FALSE)</f>
        <v>#N/A</v>
      </c>
      <c r="G1269" s="103" t="str">
        <f>IF(ISERROR(VLOOKUP(F1269,'組合情報管理簿（R10927現在）'!$G:$I,3,FALSE)),"",VLOOKUP(F1269,'組合情報管理簿（R10927現在）'!$G:$I,3,FALSE))</f>
        <v/>
      </c>
      <c r="H1269" s="82" t="str">
        <f t="shared" si="64"/>
        <v/>
      </c>
      <c r="I1269" s="99" t="str">
        <f>IF(B1269=0,"",IF(ISERROR(VLOOKUP(E1269,#REF!,2,FALSE)),"非該当","該当"))</f>
        <v/>
      </c>
      <c r="J1269" s="99" t="str">
        <f t="shared" si="63"/>
        <v/>
      </c>
      <c r="K1269" s="57">
        <f>①登録用リスト!C1244</f>
        <v>0</v>
      </c>
      <c r="L1269" s="51" t="e">
        <f>①登録用リスト!D1244</f>
        <v>#N/A</v>
      </c>
    </row>
    <row r="1270" spans="1:12" ht="17.25" customHeight="1" x14ac:dyDescent="0.15">
      <c r="A1270" s="84">
        <v>1237</v>
      </c>
      <c r="B1270" s="87">
        <f>①登録用リスト!B1245</f>
        <v>0</v>
      </c>
      <c r="C1270" s="87" t="str">
        <f>IF(ISERROR(VLOOKUP(E1270,'組合情報管理簿（R10927現在）'!$A:$G,7,FALSE)),"",VLOOKUP(E1270,'組合情報管理簿（R10927現在）'!$A:$G,7,FALSE)&amp;"健康保険組合")</f>
        <v/>
      </c>
      <c r="D1270" s="82" t="str">
        <f t="shared" si="62"/>
        <v/>
      </c>
      <c r="E1270" s="103" t="str">
        <f>IF(ISERROR(VLOOKUP(B1270,貼り付け用!$S:$V,4,FALSE)),"",VLOOKUP(B1270,貼り付け用!$S:$V,4,FALSE))</f>
        <v/>
      </c>
      <c r="F1270" s="87" t="e">
        <f>VLOOKUP(E1270,'組合情報管理簿（R10927現在）'!$A:$G,7,FALSE)</f>
        <v>#N/A</v>
      </c>
      <c r="G1270" s="103" t="str">
        <f>IF(ISERROR(VLOOKUP(F1270,'組合情報管理簿（R10927現在）'!$G:$I,3,FALSE)),"",VLOOKUP(F1270,'組合情報管理簿（R10927現在）'!$G:$I,3,FALSE))</f>
        <v/>
      </c>
      <c r="H1270" s="82" t="str">
        <f t="shared" si="64"/>
        <v/>
      </c>
      <c r="I1270" s="99" t="str">
        <f>IF(B1270=0,"",IF(ISERROR(VLOOKUP(E1270,#REF!,2,FALSE)),"非該当","該当"))</f>
        <v/>
      </c>
      <c r="J1270" s="99" t="str">
        <f t="shared" si="63"/>
        <v/>
      </c>
      <c r="K1270" s="57">
        <f>①登録用リスト!C1245</f>
        <v>0</v>
      </c>
      <c r="L1270" s="51" t="e">
        <f>①登録用リスト!D1245</f>
        <v>#N/A</v>
      </c>
    </row>
    <row r="1271" spans="1:12" ht="17.25" customHeight="1" x14ac:dyDescent="0.15">
      <c r="A1271" s="84">
        <v>1238</v>
      </c>
      <c r="B1271" s="87">
        <f>①登録用リスト!B1246</f>
        <v>0</v>
      </c>
      <c r="C1271" s="87" t="str">
        <f>IF(ISERROR(VLOOKUP(E1271,'組合情報管理簿（R10927現在）'!$A:$G,7,FALSE)),"",VLOOKUP(E1271,'組合情報管理簿（R10927現在）'!$A:$G,7,FALSE)&amp;"健康保険組合")</f>
        <v/>
      </c>
      <c r="D1271" s="82" t="str">
        <f t="shared" si="62"/>
        <v/>
      </c>
      <c r="E1271" s="103" t="str">
        <f>IF(ISERROR(VLOOKUP(B1271,貼り付け用!$S:$V,4,FALSE)),"",VLOOKUP(B1271,貼り付け用!$S:$V,4,FALSE))</f>
        <v/>
      </c>
      <c r="F1271" s="87" t="e">
        <f>VLOOKUP(E1271,'組合情報管理簿（R10927現在）'!$A:$G,7,FALSE)</f>
        <v>#N/A</v>
      </c>
      <c r="G1271" s="103" t="str">
        <f>IF(ISERROR(VLOOKUP(F1271,'組合情報管理簿（R10927現在）'!$G:$I,3,FALSE)),"",VLOOKUP(F1271,'組合情報管理簿（R10927現在）'!$G:$I,3,FALSE))</f>
        <v/>
      </c>
      <c r="H1271" s="82" t="str">
        <f t="shared" si="64"/>
        <v/>
      </c>
      <c r="I1271" s="99" t="str">
        <f>IF(B1271=0,"",IF(ISERROR(VLOOKUP(E1271,#REF!,2,FALSE)),"非該当","該当"))</f>
        <v/>
      </c>
      <c r="J1271" s="99" t="str">
        <f t="shared" si="63"/>
        <v/>
      </c>
      <c r="K1271" s="57">
        <f>①登録用リスト!C1246</f>
        <v>0</v>
      </c>
      <c r="L1271" s="51" t="e">
        <f>①登録用リスト!D1246</f>
        <v>#N/A</v>
      </c>
    </row>
    <row r="1272" spans="1:12" ht="17.25" customHeight="1" x14ac:dyDescent="0.15">
      <c r="A1272" s="84">
        <v>1239</v>
      </c>
      <c r="B1272" s="87">
        <f>①登録用リスト!B1247</f>
        <v>0</v>
      </c>
      <c r="C1272" s="87" t="str">
        <f>IF(ISERROR(VLOOKUP(E1272,'組合情報管理簿（R10927現在）'!$A:$G,7,FALSE)),"",VLOOKUP(E1272,'組合情報管理簿（R10927現在）'!$A:$G,7,FALSE)&amp;"健康保険組合")</f>
        <v/>
      </c>
      <c r="D1272" s="82" t="str">
        <f t="shared" si="62"/>
        <v/>
      </c>
      <c r="E1272" s="103" t="str">
        <f>IF(ISERROR(VLOOKUP(B1272,貼り付け用!$S:$V,4,FALSE)),"",VLOOKUP(B1272,貼り付け用!$S:$V,4,FALSE))</f>
        <v/>
      </c>
      <c r="F1272" s="87" t="e">
        <f>VLOOKUP(E1272,'組合情報管理簿（R10927現在）'!$A:$G,7,FALSE)</f>
        <v>#N/A</v>
      </c>
      <c r="G1272" s="103" t="str">
        <f>IF(ISERROR(VLOOKUP(F1272,'組合情報管理簿（R10927現在）'!$G:$I,3,FALSE)),"",VLOOKUP(F1272,'組合情報管理簿（R10927現在）'!$G:$I,3,FALSE))</f>
        <v/>
      </c>
      <c r="H1272" s="82" t="str">
        <f t="shared" si="64"/>
        <v/>
      </c>
      <c r="I1272" s="99" t="str">
        <f>IF(B1272=0,"",IF(ISERROR(VLOOKUP(E1272,#REF!,2,FALSE)),"非該当","該当"))</f>
        <v/>
      </c>
      <c r="J1272" s="99" t="str">
        <f t="shared" si="63"/>
        <v/>
      </c>
      <c r="K1272" s="57">
        <f>①登録用リスト!C1247</f>
        <v>0</v>
      </c>
      <c r="L1272" s="51" t="e">
        <f>①登録用リスト!D1247</f>
        <v>#N/A</v>
      </c>
    </row>
    <row r="1273" spans="1:12" ht="17.25" customHeight="1" x14ac:dyDescent="0.15">
      <c r="A1273" s="84">
        <v>1240</v>
      </c>
      <c r="B1273" s="87">
        <f>①登録用リスト!B1248</f>
        <v>0</v>
      </c>
      <c r="C1273" s="87" t="str">
        <f>IF(ISERROR(VLOOKUP(E1273,'組合情報管理簿（R10927現在）'!$A:$G,7,FALSE)),"",VLOOKUP(E1273,'組合情報管理簿（R10927現在）'!$A:$G,7,FALSE)&amp;"健康保険組合")</f>
        <v/>
      </c>
      <c r="D1273" s="82" t="str">
        <f t="shared" si="62"/>
        <v/>
      </c>
      <c r="E1273" s="103" t="str">
        <f>IF(ISERROR(VLOOKUP(B1273,貼り付け用!$S:$V,4,FALSE)),"",VLOOKUP(B1273,貼り付け用!$S:$V,4,FALSE))</f>
        <v/>
      </c>
      <c r="F1273" s="87" t="e">
        <f>VLOOKUP(E1273,'組合情報管理簿（R10927現在）'!$A:$G,7,FALSE)</f>
        <v>#N/A</v>
      </c>
      <c r="G1273" s="103" t="str">
        <f>IF(ISERROR(VLOOKUP(F1273,'組合情報管理簿（R10927現在）'!$G:$I,3,FALSE)),"",VLOOKUP(F1273,'組合情報管理簿（R10927現在）'!$G:$I,3,FALSE))</f>
        <v/>
      </c>
      <c r="H1273" s="82" t="str">
        <f t="shared" si="64"/>
        <v/>
      </c>
      <c r="I1273" s="99" t="str">
        <f>IF(B1273=0,"",IF(ISERROR(VLOOKUP(E1273,#REF!,2,FALSE)),"非該当","該当"))</f>
        <v/>
      </c>
      <c r="J1273" s="99" t="str">
        <f t="shared" si="63"/>
        <v/>
      </c>
      <c r="K1273" s="57">
        <f>①登録用リスト!C1248</f>
        <v>0</v>
      </c>
      <c r="L1273" s="51" t="e">
        <f>①登録用リスト!D1248</f>
        <v>#N/A</v>
      </c>
    </row>
    <row r="1274" spans="1:12" ht="17.25" customHeight="1" x14ac:dyDescent="0.15">
      <c r="A1274" s="84">
        <v>1241</v>
      </c>
      <c r="B1274" s="87">
        <f>①登録用リスト!B1249</f>
        <v>0</v>
      </c>
      <c r="C1274" s="87" t="str">
        <f>IF(ISERROR(VLOOKUP(E1274,'組合情報管理簿（R10927現在）'!$A:$G,7,FALSE)),"",VLOOKUP(E1274,'組合情報管理簿（R10927現在）'!$A:$G,7,FALSE)&amp;"健康保険組合")</f>
        <v/>
      </c>
      <c r="D1274" s="82" t="str">
        <f t="shared" si="62"/>
        <v/>
      </c>
      <c r="E1274" s="103" t="str">
        <f>IF(ISERROR(VLOOKUP(B1274,貼り付け用!$S:$V,4,FALSE)),"",VLOOKUP(B1274,貼り付け用!$S:$V,4,FALSE))</f>
        <v/>
      </c>
      <c r="F1274" s="87" t="e">
        <f>VLOOKUP(E1274,'組合情報管理簿（R10927現在）'!$A:$G,7,FALSE)</f>
        <v>#N/A</v>
      </c>
      <c r="G1274" s="103" t="str">
        <f>IF(ISERROR(VLOOKUP(F1274,'組合情報管理簿（R10927現在）'!$G:$I,3,FALSE)),"",VLOOKUP(F1274,'組合情報管理簿（R10927現在）'!$G:$I,3,FALSE))</f>
        <v/>
      </c>
      <c r="H1274" s="82" t="str">
        <f t="shared" si="64"/>
        <v/>
      </c>
      <c r="I1274" s="99" t="str">
        <f>IF(B1274=0,"",IF(ISERROR(VLOOKUP(E1274,#REF!,2,FALSE)),"非該当","該当"))</f>
        <v/>
      </c>
      <c r="J1274" s="99" t="str">
        <f t="shared" si="63"/>
        <v/>
      </c>
      <c r="K1274" s="57">
        <f>①登録用リスト!C1249</f>
        <v>0</v>
      </c>
      <c r="L1274" s="51" t="e">
        <f>①登録用リスト!D1249</f>
        <v>#N/A</v>
      </c>
    </row>
    <row r="1275" spans="1:12" ht="17.25" customHeight="1" x14ac:dyDescent="0.15">
      <c r="A1275" s="84">
        <v>1242</v>
      </c>
      <c r="B1275" s="87">
        <f>①登録用リスト!B1250</f>
        <v>0</v>
      </c>
      <c r="C1275" s="87" t="str">
        <f>IF(ISERROR(VLOOKUP(E1275,'組合情報管理簿（R10927現在）'!$A:$G,7,FALSE)),"",VLOOKUP(E1275,'組合情報管理簿（R10927現在）'!$A:$G,7,FALSE)&amp;"健康保険組合")</f>
        <v/>
      </c>
      <c r="D1275" s="82" t="str">
        <f t="shared" si="62"/>
        <v/>
      </c>
      <c r="E1275" s="103" t="str">
        <f>IF(ISERROR(VLOOKUP(B1275,貼り付け用!$S:$V,4,FALSE)),"",VLOOKUP(B1275,貼り付け用!$S:$V,4,FALSE))</f>
        <v/>
      </c>
      <c r="F1275" s="87" t="e">
        <f>VLOOKUP(E1275,'組合情報管理簿（R10927現在）'!$A:$G,7,FALSE)</f>
        <v>#N/A</v>
      </c>
      <c r="G1275" s="103" t="str">
        <f>IF(ISERROR(VLOOKUP(F1275,'組合情報管理簿（R10927現在）'!$G:$I,3,FALSE)),"",VLOOKUP(F1275,'組合情報管理簿（R10927現在）'!$G:$I,3,FALSE))</f>
        <v/>
      </c>
      <c r="H1275" s="82" t="str">
        <f t="shared" si="64"/>
        <v/>
      </c>
      <c r="I1275" s="99" t="str">
        <f>IF(B1275=0,"",IF(ISERROR(VLOOKUP(E1275,#REF!,2,FALSE)),"非該当","該当"))</f>
        <v/>
      </c>
      <c r="J1275" s="99" t="str">
        <f t="shared" si="63"/>
        <v/>
      </c>
      <c r="K1275" s="57">
        <f>①登録用リスト!C1250</f>
        <v>0</v>
      </c>
      <c r="L1275" s="51" t="e">
        <f>①登録用リスト!D1250</f>
        <v>#N/A</v>
      </c>
    </row>
    <row r="1276" spans="1:12" ht="17.25" customHeight="1" x14ac:dyDescent="0.15">
      <c r="A1276" s="84">
        <v>1243</v>
      </c>
      <c r="B1276" s="87">
        <f>①登録用リスト!B1251</f>
        <v>0</v>
      </c>
      <c r="C1276" s="87" t="str">
        <f>IF(ISERROR(VLOOKUP(E1276,'組合情報管理簿（R10927現在）'!$A:$G,7,FALSE)),"",VLOOKUP(E1276,'組合情報管理簿（R10927現在）'!$A:$G,7,FALSE)&amp;"健康保険組合")</f>
        <v/>
      </c>
      <c r="D1276" s="82" t="str">
        <f t="shared" si="62"/>
        <v/>
      </c>
      <c r="E1276" s="103" t="str">
        <f>IF(ISERROR(VLOOKUP(B1276,貼り付け用!$S:$V,4,FALSE)),"",VLOOKUP(B1276,貼り付け用!$S:$V,4,FALSE))</f>
        <v/>
      </c>
      <c r="F1276" s="87" t="e">
        <f>VLOOKUP(E1276,'組合情報管理簿（R10927現在）'!$A:$G,7,FALSE)</f>
        <v>#N/A</v>
      </c>
      <c r="G1276" s="103" t="str">
        <f>IF(ISERROR(VLOOKUP(F1276,'組合情報管理簿（R10927現在）'!$G:$I,3,FALSE)),"",VLOOKUP(F1276,'組合情報管理簿（R10927現在）'!$G:$I,3,FALSE))</f>
        <v/>
      </c>
      <c r="H1276" s="82" t="str">
        <f t="shared" si="64"/>
        <v/>
      </c>
      <c r="I1276" s="99" t="str">
        <f>IF(B1276=0,"",IF(ISERROR(VLOOKUP(E1276,#REF!,2,FALSE)),"非該当","該当"))</f>
        <v/>
      </c>
      <c r="J1276" s="99" t="str">
        <f t="shared" si="63"/>
        <v/>
      </c>
      <c r="K1276" s="57">
        <f>①登録用リスト!C1251</f>
        <v>0</v>
      </c>
      <c r="L1276" s="51" t="e">
        <f>①登録用リスト!D1251</f>
        <v>#N/A</v>
      </c>
    </row>
    <row r="1277" spans="1:12" ht="17.25" customHeight="1" x14ac:dyDescent="0.15">
      <c r="A1277" s="84">
        <v>1244</v>
      </c>
      <c r="B1277" s="87">
        <f>①登録用リスト!B1252</f>
        <v>0</v>
      </c>
      <c r="C1277" s="87" t="str">
        <f>IF(ISERROR(VLOOKUP(E1277,'組合情報管理簿（R10927現在）'!$A:$G,7,FALSE)),"",VLOOKUP(E1277,'組合情報管理簿（R10927現在）'!$A:$G,7,FALSE)&amp;"健康保険組合")</f>
        <v/>
      </c>
      <c r="D1277" s="82" t="str">
        <f t="shared" si="62"/>
        <v/>
      </c>
      <c r="E1277" s="103" t="str">
        <f>IF(ISERROR(VLOOKUP(B1277,貼り付け用!$S:$V,4,FALSE)),"",VLOOKUP(B1277,貼り付け用!$S:$V,4,FALSE))</f>
        <v/>
      </c>
      <c r="F1277" s="87" t="e">
        <f>VLOOKUP(E1277,'組合情報管理簿（R10927現在）'!$A:$G,7,FALSE)</f>
        <v>#N/A</v>
      </c>
      <c r="G1277" s="103" t="str">
        <f>IF(ISERROR(VLOOKUP(F1277,'組合情報管理簿（R10927現在）'!$G:$I,3,FALSE)),"",VLOOKUP(F1277,'組合情報管理簿（R10927現在）'!$G:$I,3,FALSE))</f>
        <v/>
      </c>
      <c r="H1277" s="82" t="str">
        <f t="shared" si="64"/>
        <v/>
      </c>
      <c r="I1277" s="99" t="str">
        <f>IF(B1277=0,"",IF(ISERROR(VLOOKUP(E1277,#REF!,2,FALSE)),"非該当","該当"))</f>
        <v/>
      </c>
      <c r="J1277" s="99" t="str">
        <f t="shared" si="63"/>
        <v/>
      </c>
      <c r="K1277" s="57">
        <f>①登録用リスト!C1252</f>
        <v>0</v>
      </c>
      <c r="L1277" s="51" t="e">
        <f>①登録用リスト!D1252</f>
        <v>#N/A</v>
      </c>
    </row>
    <row r="1278" spans="1:12" ht="17.25" customHeight="1" x14ac:dyDescent="0.15">
      <c r="A1278" s="84">
        <v>1245</v>
      </c>
      <c r="B1278" s="87">
        <f>①登録用リスト!B1253</f>
        <v>0</v>
      </c>
      <c r="C1278" s="87" t="str">
        <f>IF(ISERROR(VLOOKUP(E1278,'組合情報管理簿（R10927現在）'!$A:$G,7,FALSE)),"",VLOOKUP(E1278,'組合情報管理簿（R10927現在）'!$A:$G,7,FALSE)&amp;"健康保険組合")</f>
        <v/>
      </c>
      <c r="D1278" s="82" t="str">
        <f t="shared" si="62"/>
        <v/>
      </c>
      <c r="E1278" s="103" t="str">
        <f>IF(ISERROR(VLOOKUP(B1278,貼り付け用!$S:$V,4,FALSE)),"",VLOOKUP(B1278,貼り付け用!$S:$V,4,FALSE))</f>
        <v/>
      </c>
      <c r="F1278" s="87" t="e">
        <f>VLOOKUP(E1278,'組合情報管理簿（R10927現在）'!$A:$G,7,FALSE)</f>
        <v>#N/A</v>
      </c>
      <c r="G1278" s="103" t="str">
        <f>IF(ISERROR(VLOOKUP(F1278,'組合情報管理簿（R10927現在）'!$G:$I,3,FALSE)),"",VLOOKUP(F1278,'組合情報管理簿（R10927現在）'!$G:$I,3,FALSE))</f>
        <v/>
      </c>
      <c r="H1278" s="82" t="str">
        <f t="shared" si="64"/>
        <v/>
      </c>
      <c r="I1278" s="99" t="str">
        <f>IF(B1278=0,"",IF(ISERROR(VLOOKUP(E1278,#REF!,2,FALSE)),"非該当","該当"))</f>
        <v/>
      </c>
      <c r="J1278" s="99" t="str">
        <f t="shared" si="63"/>
        <v/>
      </c>
      <c r="K1278" s="57">
        <f>①登録用リスト!C1253</f>
        <v>0</v>
      </c>
      <c r="L1278" s="51" t="e">
        <f>①登録用リスト!D1253</f>
        <v>#N/A</v>
      </c>
    </row>
    <row r="1279" spans="1:12" ht="17.25" customHeight="1" x14ac:dyDescent="0.15">
      <c r="A1279" s="84">
        <v>1246</v>
      </c>
      <c r="B1279" s="87">
        <f>①登録用リスト!B1254</f>
        <v>0</v>
      </c>
      <c r="C1279" s="87" t="str">
        <f>IF(ISERROR(VLOOKUP(E1279,'組合情報管理簿（R10927現在）'!$A:$G,7,FALSE)),"",VLOOKUP(E1279,'組合情報管理簿（R10927現在）'!$A:$G,7,FALSE)&amp;"健康保険組合")</f>
        <v/>
      </c>
      <c r="D1279" s="82" t="str">
        <f t="shared" si="62"/>
        <v/>
      </c>
      <c r="E1279" s="103" t="str">
        <f>IF(ISERROR(VLOOKUP(B1279,貼り付け用!$S:$V,4,FALSE)),"",VLOOKUP(B1279,貼り付け用!$S:$V,4,FALSE))</f>
        <v/>
      </c>
      <c r="F1279" s="87" t="e">
        <f>VLOOKUP(E1279,'組合情報管理簿（R10927現在）'!$A:$G,7,FALSE)</f>
        <v>#N/A</v>
      </c>
      <c r="G1279" s="103" t="str">
        <f>IF(ISERROR(VLOOKUP(F1279,'組合情報管理簿（R10927現在）'!$G:$I,3,FALSE)),"",VLOOKUP(F1279,'組合情報管理簿（R10927現在）'!$G:$I,3,FALSE))</f>
        <v/>
      </c>
      <c r="H1279" s="82" t="str">
        <f t="shared" si="64"/>
        <v/>
      </c>
      <c r="I1279" s="99" t="str">
        <f>IF(B1279=0,"",IF(ISERROR(VLOOKUP(E1279,#REF!,2,FALSE)),"非該当","該当"))</f>
        <v/>
      </c>
      <c r="J1279" s="99" t="str">
        <f t="shared" si="63"/>
        <v/>
      </c>
      <c r="K1279" s="57">
        <f>①登録用リスト!C1254</f>
        <v>0</v>
      </c>
      <c r="L1279" s="51" t="e">
        <f>①登録用リスト!D1254</f>
        <v>#N/A</v>
      </c>
    </row>
    <row r="1280" spans="1:12" ht="17.25" customHeight="1" x14ac:dyDescent="0.15">
      <c r="A1280" s="84">
        <v>1247</v>
      </c>
      <c r="B1280" s="87">
        <f>①登録用リスト!B1255</f>
        <v>0</v>
      </c>
      <c r="C1280" s="87" t="str">
        <f>IF(ISERROR(VLOOKUP(E1280,'組合情報管理簿（R10927現在）'!$A:$G,7,FALSE)),"",VLOOKUP(E1280,'組合情報管理簿（R10927現在）'!$A:$G,7,FALSE)&amp;"健康保険組合")</f>
        <v/>
      </c>
      <c r="D1280" s="82" t="str">
        <f t="shared" si="62"/>
        <v/>
      </c>
      <c r="E1280" s="103" t="str">
        <f>IF(ISERROR(VLOOKUP(B1280,貼り付け用!$S:$V,4,FALSE)),"",VLOOKUP(B1280,貼り付け用!$S:$V,4,FALSE))</f>
        <v/>
      </c>
      <c r="F1280" s="87" t="e">
        <f>VLOOKUP(E1280,'組合情報管理簿（R10927現在）'!$A:$G,7,FALSE)</f>
        <v>#N/A</v>
      </c>
      <c r="G1280" s="103" t="str">
        <f>IF(ISERROR(VLOOKUP(F1280,'組合情報管理簿（R10927現在）'!$G:$I,3,FALSE)),"",VLOOKUP(F1280,'組合情報管理簿（R10927現在）'!$G:$I,3,FALSE))</f>
        <v/>
      </c>
      <c r="H1280" s="82" t="str">
        <f t="shared" si="64"/>
        <v/>
      </c>
      <c r="I1280" s="99" t="str">
        <f>IF(B1280=0,"",IF(ISERROR(VLOOKUP(E1280,#REF!,2,FALSE)),"非該当","該当"))</f>
        <v/>
      </c>
      <c r="J1280" s="99" t="str">
        <f t="shared" si="63"/>
        <v/>
      </c>
      <c r="K1280" s="57">
        <f>①登録用リスト!C1255</f>
        <v>0</v>
      </c>
      <c r="L1280" s="51" t="e">
        <f>①登録用リスト!D1255</f>
        <v>#N/A</v>
      </c>
    </row>
    <row r="1281" spans="1:12" ht="17.25" customHeight="1" x14ac:dyDescent="0.15">
      <c r="A1281" s="84">
        <v>1248</v>
      </c>
      <c r="B1281" s="87">
        <f>①登録用リスト!B1256</f>
        <v>0</v>
      </c>
      <c r="C1281" s="87" t="str">
        <f>IF(ISERROR(VLOOKUP(E1281,'組合情報管理簿（R10927現在）'!$A:$G,7,FALSE)),"",VLOOKUP(E1281,'組合情報管理簿（R10927現在）'!$A:$G,7,FALSE)&amp;"健康保険組合")</f>
        <v/>
      </c>
      <c r="D1281" s="82" t="str">
        <f t="shared" si="62"/>
        <v/>
      </c>
      <c r="E1281" s="103" t="str">
        <f>IF(ISERROR(VLOOKUP(B1281,貼り付け用!$S:$V,4,FALSE)),"",VLOOKUP(B1281,貼り付け用!$S:$V,4,FALSE))</f>
        <v/>
      </c>
      <c r="F1281" s="87" t="e">
        <f>VLOOKUP(E1281,'組合情報管理簿（R10927現在）'!$A:$G,7,FALSE)</f>
        <v>#N/A</v>
      </c>
      <c r="G1281" s="103" t="str">
        <f>IF(ISERROR(VLOOKUP(F1281,'組合情報管理簿（R10927現在）'!$G:$I,3,FALSE)),"",VLOOKUP(F1281,'組合情報管理簿（R10927現在）'!$G:$I,3,FALSE))</f>
        <v/>
      </c>
      <c r="H1281" s="82" t="str">
        <f t="shared" si="64"/>
        <v/>
      </c>
      <c r="I1281" s="99" t="str">
        <f>IF(B1281=0,"",IF(ISERROR(VLOOKUP(E1281,#REF!,2,FALSE)),"非該当","該当"))</f>
        <v/>
      </c>
      <c r="J1281" s="99" t="str">
        <f t="shared" si="63"/>
        <v/>
      </c>
      <c r="K1281" s="57">
        <f>①登録用リスト!C1256</f>
        <v>0</v>
      </c>
      <c r="L1281" s="51" t="e">
        <f>①登録用リスト!D1256</f>
        <v>#N/A</v>
      </c>
    </row>
    <row r="1282" spans="1:12" ht="17.25" customHeight="1" x14ac:dyDescent="0.15">
      <c r="A1282" s="84">
        <v>1249</v>
      </c>
      <c r="B1282" s="87">
        <f>①登録用リスト!B1257</f>
        <v>0</v>
      </c>
      <c r="C1282" s="87" t="str">
        <f>IF(ISERROR(VLOOKUP(E1282,'組合情報管理簿（R10927現在）'!$A:$G,7,FALSE)),"",VLOOKUP(E1282,'組合情報管理簿（R10927現在）'!$A:$G,7,FALSE)&amp;"健康保険組合")</f>
        <v/>
      </c>
      <c r="D1282" s="82" t="str">
        <f t="shared" si="62"/>
        <v/>
      </c>
      <c r="E1282" s="103" t="str">
        <f>IF(ISERROR(VLOOKUP(B1282,貼り付け用!$S:$V,4,FALSE)),"",VLOOKUP(B1282,貼り付け用!$S:$V,4,FALSE))</f>
        <v/>
      </c>
      <c r="F1282" s="87" t="e">
        <f>VLOOKUP(E1282,'組合情報管理簿（R10927現在）'!$A:$G,7,FALSE)</f>
        <v>#N/A</v>
      </c>
      <c r="G1282" s="103" t="str">
        <f>IF(ISERROR(VLOOKUP(F1282,'組合情報管理簿（R10927現在）'!$G:$I,3,FALSE)),"",VLOOKUP(F1282,'組合情報管理簿（R10927現在）'!$G:$I,3,FALSE))</f>
        <v/>
      </c>
      <c r="H1282" s="82" t="str">
        <f t="shared" si="64"/>
        <v/>
      </c>
      <c r="I1282" s="99" t="str">
        <f>IF(B1282=0,"",IF(ISERROR(VLOOKUP(E1282,#REF!,2,FALSE)),"非該当","該当"))</f>
        <v/>
      </c>
      <c r="J1282" s="99" t="str">
        <f t="shared" si="63"/>
        <v/>
      </c>
      <c r="K1282" s="57">
        <f>①登録用リスト!C1257</f>
        <v>0</v>
      </c>
      <c r="L1282" s="51" t="e">
        <f>①登録用リスト!D1257</f>
        <v>#N/A</v>
      </c>
    </row>
    <row r="1283" spans="1:12" ht="17.25" customHeight="1" x14ac:dyDescent="0.15">
      <c r="A1283" s="84">
        <v>1250</v>
      </c>
      <c r="B1283" s="87">
        <f>①登録用リスト!B1258</f>
        <v>0</v>
      </c>
      <c r="C1283" s="87" t="str">
        <f>IF(ISERROR(VLOOKUP(E1283,'組合情報管理簿（R10927現在）'!$A:$G,7,FALSE)),"",VLOOKUP(E1283,'組合情報管理簿（R10927現在）'!$A:$G,7,FALSE)&amp;"健康保険組合")</f>
        <v/>
      </c>
      <c r="D1283" s="82" t="str">
        <f t="shared" si="62"/>
        <v/>
      </c>
      <c r="E1283" s="103" t="str">
        <f>IF(ISERROR(VLOOKUP(B1283,貼り付け用!$S:$V,4,FALSE)),"",VLOOKUP(B1283,貼り付け用!$S:$V,4,FALSE))</f>
        <v/>
      </c>
      <c r="F1283" s="87" t="e">
        <f>VLOOKUP(E1283,'組合情報管理簿（R10927現在）'!$A:$G,7,FALSE)</f>
        <v>#N/A</v>
      </c>
      <c r="G1283" s="103" t="str">
        <f>IF(ISERROR(VLOOKUP(F1283,'組合情報管理簿（R10927現在）'!$G:$I,3,FALSE)),"",VLOOKUP(F1283,'組合情報管理簿（R10927現在）'!$G:$I,3,FALSE))</f>
        <v/>
      </c>
      <c r="H1283" s="82" t="str">
        <f t="shared" si="64"/>
        <v/>
      </c>
      <c r="I1283" s="99" t="str">
        <f>IF(B1283=0,"",IF(ISERROR(VLOOKUP(E1283,#REF!,2,FALSE)),"非該当","該当"))</f>
        <v/>
      </c>
      <c r="J1283" s="99" t="str">
        <f t="shared" si="63"/>
        <v/>
      </c>
      <c r="K1283" s="57">
        <f>①登録用リスト!C1258</f>
        <v>0</v>
      </c>
      <c r="L1283" s="51" t="e">
        <f>①登録用リスト!D1258</f>
        <v>#N/A</v>
      </c>
    </row>
    <row r="1284" spans="1:12" ht="17.25" customHeight="1" x14ac:dyDescent="0.15">
      <c r="A1284" s="84">
        <v>1251</v>
      </c>
      <c r="B1284" s="87">
        <f>①登録用リスト!B1259</f>
        <v>0</v>
      </c>
      <c r="C1284" s="87" t="str">
        <f>IF(ISERROR(VLOOKUP(E1284,'組合情報管理簿（R10927現在）'!$A:$G,7,FALSE)),"",VLOOKUP(E1284,'組合情報管理簿（R10927現在）'!$A:$G,7,FALSE)&amp;"健康保険組合")</f>
        <v/>
      </c>
      <c r="D1284" s="82" t="str">
        <f t="shared" si="62"/>
        <v/>
      </c>
      <c r="E1284" s="103" t="str">
        <f>IF(ISERROR(VLOOKUP(B1284,貼り付け用!$S:$V,4,FALSE)),"",VLOOKUP(B1284,貼り付け用!$S:$V,4,FALSE))</f>
        <v/>
      </c>
      <c r="F1284" s="87" t="e">
        <f>VLOOKUP(E1284,'組合情報管理簿（R10927現在）'!$A:$G,7,FALSE)</f>
        <v>#N/A</v>
      </c>
      <c r="G1284" s="103" t="str">
        <f>IF(ISERROR(VLOOKUP(F1284,'組合情報管理簿（R10927現在）'!$G:$I,3,FALSE)),"",VLOOKUP(F1284,'組合情報管理簿（R10927現在）'!$G:$I,3,FALSE))</f>
        <v/>
      </c>
      <c r="H1284" s="82" t="str">
        <f t="shared" si="64"/>
        <v/>
      </c>
      <c r="I1284" s="99" t="str">
        <f>IF(B1284=0,"",IF(ISERROR(VLOOKUP(E1284,#REF!,2,FALSE)),"非該当","該当"))</f>
        <v/>
      </c>
      <c r="J1284" s="99" t="str">
        <f t="shared" si="63"/>
        <v/>
      </c>
      <c r="K1284" s="57">
        <f>①登録用リスト!C1259</f>
        <v>0</v>
      </c>
      <c r="L1284" s="51" t="e">
        <f>①登録用リスト!D1259</f>
        <v>#N/A</v>
      </c>
    </row>
    <row r="1285" spans="1:12" ht="17.25" customHeight="1" x14ac:dyDescent="0.15">
      <c r="A1285" s="84">
        <v>1252</v>
      </c>
      <c r="B1285" s="87">
        <f>①登録用リスト!B1260</f>
        <v>0</v>
      </c>
      <c r="C1285" s="87" t="str">
        <f>IF(ISERROR(VLOOKUP(E1285,'組合情報管理簿（R10927現在）'!$A:$G,7,FALSE)),"",VLOOKUP(E1285,'組合情報管理簿（R10927現在）'!$A:$G,7,FALSE)&amp;"健康保険組合")</f>
        <v/>
      </c>
      <c r="D1285" s="82" t="str">
        <f t="shared" si="62"/>
        <v/>
      </c>
      <c r="E1285" s="103" t="str">
        <f>IF(ISERROR(VLOOKUP(B1285,貼り付け用!$S:$V,4,FALSE)),"",VLOOKUP(B1285,貼り付け用!$S:$V,4,FALSE))</f>
        <v/>
      </c>
      <c r="F1285" s="87" t="e">
        <f>VLOOKUP(E1285,'組合情報管理簿（R10927現在）'!$A:$G,7,FALSE)</f>
        <v>#N/A</v>
      </c>
      <c r="G1285" s="103" t="str">
        <f>IF(ISERROR(VLOOKUP(F1285,'組合情報管理簿（R10927現在）'!$G:$I,3,FALSE)),"",VLOOKUP(F1285,'組合情報管理簿（R10927現在）'!$G:$I,3,FALSE))</f>
        <v/>
      </c>
      <c r="H1285" s="82" t="str">
        <f t="shared" si="64"/>
        <v/>
      </c>
      <c r="I1285" s="99" t="str">
        <f>IF(B1285=0,"",IF(ISERROR(VLOOKUP(E1285,#REF!,2,FALSE)),"非該当","該当"))</f>
        <v/>
      </c>
      <c r="J1285" s="99" t="str">
        <f t="shared" si="63"/>
        <v/>
      </c>
      <c r="K1285" s="57">
        <f>①登録用リスト!C1260</f>
        <v>0</v>
      </c>
      <c r="L1285" s="51" t="e">
        <f>①登録用リスト!D1260</f>
        <v>#N/A</v>
      </c>
    </row>
    <row r="1286" spans="1:12" ht="17.25" customHeight="1" x14ac:dyDescent="0.15">
      <c r="A1286" s="84">
        <v>1253</v>
      </c>
      <c r="B1286" s="87">
        <f>①登録用リスト!B1261</f>
        <v>0</v>
      </c>
      <c r="C1286" s="87" t="str">
        <f>IF(ISERROR(VLOOKUP(E1286,'組合情報管理簿（R10927現在）'!$A:$G,7,FALSE)),"",VLOOKUP(E1286,'組合情報管理簿（R10927現在）'!$A:$G,7,FALSE)&amp;"健康保険組合")</f>
        <v/>
      </c>
      <c r="D1286" s="82" t="str">
        <f t="shared" si="62"/>
        <v/>
      </c>
      <c r="E1286" s="103" t="str">
        <f>IF(ISERROR(VLOOKUP(B1286,貼り付け用!$S:$V,4,FALSE)),"",VLOOKUP(B1286,貼り付け用!$S:$V,4,FALSE))</f>
        <v/>
      </c>
      <c r="F1286" s="87" t="e">
        <f>VLOOKUP(E1286,'組合情報管理簿（R10927現在）'!$A:$G,7,FALSE)</f>
        <v>#N/A</v>
      </c>
      <c r="G1286" s="103" t="str">
        <f>IF(ISERROR(VLOOKUP(F1286,'組合情報管理簿（R10927現在）'!$G:$I,3,FALSE)),"",VLOOKUP(F1286,'組合情報管理簿（R10927現在）'!$G:$I,3,FALSE))</f>
        <v/>
      </c>
      <c r="H1286" s="82" t="str">
        <f t="shared" si="64"/>
        <v/>
      </c>
      <c r="I1286" s="99" t="str">
        <f>IF(B1286=0,"",IF(ISERROR(VLOOKUP(E1286,#REF!,2,FALSE)),"非該当","該当"))</f>
        <v/>
      </c>
      <c r="J1286" s="99" t="str">
        <f t="shared" si="63"/>
        <v/>
      </c>
      <c r="K1286" s="57">
        <f>①登録用リスト!C1261</f>
        <v>0</v>
      </c>
      <c r="L1286" s="51" t="e">
        <f>①登録用リスト!D1261</f>
        <v>#N/A</v>
      </c>
    </row>
    <row r="1287" spans="1:12" ht="17.25" customHeight="1" x14ac:dyDescent="0.15">
      <c r="A1287" s="84">
        <v>1254</v>
      </c>
      <c r="B1287" s="87">
        <f>①登録用リスト!B1262</f>
        <v>0</v>
      </c>
      <c r="C1287" s="87" t="str">
        <f>IF(ISERROR(VLOOKUP(E1287,'組合情報管理簿（R10927現在）'!$A:$G,7,FALSE)),"",VLOOKUP(E1287,'組合情報管理簿（R10927現在）'!$A:$G,7,FALSE)&amp;"健康保険組合")</f>
        <v/>
      </c>
      <c r="D1287" s="82" t="str">
        <f t="shared" si="62"/>
        <v/>
      </c>
      <c r="E1287" s="103" t="str">
        <f>IF(ISERROR(VLOOKUP(B1287,貼り付け用!$S:$V,4,FALSE)),"",VLOOKUP(B1287,貼り付け用!$S:$V,4,FALSE))</f>
        <v/>
      </c>
      <c r="F1287" s="87" t="e">
        <f>VLOOKUP(E1287,'組合情報管理簿（R10927現在）'!$A:$G,7,FALSE)</f>
        <v>#N/A</v>
      </c>
      <c r="G1287" s="103" t="str">
        <f>IF(ISERROR(VLOOKUP(F1287,'組合情報管理簿（R10927現在）'!$G:$I,3,FALSE)),"",VLOOKUP(F1287,'組合情報管理簿（R10927現在）'!$G:$I,3,FALSE))</f>
        <v/>
      </c>
      <c r="H1287" s="82" t="str">
        <f t="shared" si="64"/>
        <v/>
      </c>
      <c r="I1287" s="99" t="str">
        <f>IF(B1287=0,"",IF(ISERROR(VLOOKUP(E1287,#REF!,2,FALSE)),"非該当","該当"))</f>
        <v/>
      </c>
      <c r="J1287" s="99" t="str">
        <f t="shared" si="63"/>
        <v/>
      </c>
      <c r="K1287" s="57">
        <f>①登録用リスト!C1262</f>
        <v>0</v>
      </c>
      <c r="L1287" s="51" t="e">
        <f>①登録用リスト!D1262</f>
        <v>#N/A</v>
      </c>
    </row>
    <row r="1288" spans="1:12" ht="17.25" customHeight="1" x14ac:dyDescent="0.15">
      <c r="A1288" s="84">
        <v>1255</v>
      </c>
      <c r="B1288" s="87">
        <f>①登録用リスト!B1263</f>
        <v>0</v>
      </c>
      <c r="C1288" s="87" t="str">
        <f>IF(ISERROR(VLOOKUP(E1288,'組合情報管理簿（R10927現在）'!$A:$G,7,FALSE)),"",VLOOKUP(E1288,'組合情報管理簿（R10927現在）'!$A:$G,7,FALSE)&amp;"健康保険組合")</f>
        <v/>
      </c>
      <c r="D1288" s="82" t="str">
        <f t="shared" si="62"/>
        <v/>
      </c>
      <c r="E1288" s="103" t="str">
        <f>IF(ISERROR(VLOOKUP(B1288,貼り付け用!$S:$V,4,FALSE)),"",VLOOKUP(B1288,貼り付け用!$S:$V,4,FALSE))</f>
        <v/>
      </c>
      <c r="F1288" s="87" t="e">
        <f>VLOOKUP(E1288,'組合情報管理簿（R10927現在）'!$A:$G,7,FALSE)</f>
        <v>#N/A</v>
      </c>
      <c r="G1288" s="103" t="str">
        <f>IF(ISERROR(VLOOKUP(F1288,'組合情報管理簿（R10927現在）'!$G:$I,3,FALSE)),"",VLOOKUP(F1288,'組合情報管理簿（R10927現在）'!$G:$I,3,FALSE))</f>
        <v/>
      </c>
      <c r="H1288" s="82" t="str">
        <f t="shared" si="64"/>
        <v/>
      </c>
      <c r="I1288" s="99" t="str">
        <f>IF(B1288=0,"",IF(ISERROR(VLOOKUP(E1288,#REF!,2,FALSE)),"非該当","該当"))</f>
        <v/>
      </c>
      <c r="J1288" s="99" t="str">
        <f t="shared" si="63"/>
        <v/>
      </c>
      <c r="K1288" s="57">
        <f>①登録用リスト!C1263</f>
        <v>0</v>
      </c>
      <c r="L1288" s="51" t="e">
        <f>①登録用リスト!D1263</f>
        <v>#N/A</v>
      </c>
    </row>
    <row r="1289" spans="1:12" ht="17.25" customHeight="1" x14ac:dyDescent="0.15">
      <c r="A1289" s="84">
        <v>1256</v>
      </c>
      <c r="B1289" s="87">
        <f>①登録用リスト!B1264</f>
        <v>0</v>
      </c>
      <c r="C1289" s="87" t="str">
        <f>IF(ISERROR(VLOOKUP(E1289,'組合情報管理簿（R10927現在）'!$A:$G,7,FALSE)),"",VLOOKUP(E1289,'組合情報管理簿（R10927現在）'!$A:$G,7,FALSE)&amp;"健康保険組合")</f>
        <v/>
      </c>
      <c r="D1289" s="82" t="str">
        <f t="shared" si="62"/>
        <v/>
      </c>
      <c r="E1289" s="103" t="str">
        <f>IF(ISERROR(VLOOKUP(B1289,貼り付け用!$S:$V,4,FALSE)),"",VLOOKUP(B1289,貼り付け用!$S:$V,4,FALSE))</f>
        <v/>
      </c>
      <c r="F1289" s="87" t="e">
        <f>VLOOKUP(E1289,'組合情報管理簿（R10927現在）'!$A:$G,7,FALSE)</f>
        <v>#N/A</v>
      </c>
      <c r="G1289" s="103" t="str">
        <f>IF(ISERROR(VLOOKUP(F1289,'組合情報管理簿（R10927現在）'!$G:$I,3,FALSE)),"",VLOOKUP(F1289,'組合情報管理簿（R10927現在）'!$G:$I,3,FALSE))</f>
        <v/>
      </c>
      <c r="H1289" s="82" t="str">
        <f t="shared" si="64"/>
        <v/>
      </c>
      <c r="I1289" s="99" t="str">
        <f>IF(B1289=0,"",IF(ISERROR(VLOOKUP(E1289,#REF!,2,FALSE)),"非該当","該当"))</f>
        <v/>
      </c>
      <c r="J1289" s="99" t="str">
        <f t="shared" si="63"/>
        <v/>
      </c>
      <c r="K1289" s="57">
        <f>①登録用リスト!C1264</f>
        <v>0</v>
      </c>
      <c r="L1289" s="51" t="e">
        <f>①登録用リスト!D1264</f>
        <v>#N/A</v>
      </c>
    </row>
    <row r="1290" spans="1:12" ht="17.25" customHeight="1" x14ac:dyDescent="0.15">
      <c r="A1290" s="84">
        <v>1257</v>
      </c>
      <c r="B1290" s="87">
        <f>①登録用リスト!B1265</f>
        <v>0</v>
      </c>
      <c r="C1290" s="87" t="str">
        <f>IF(ISERROR(VLOOKUP(E1290,'組合情報管理簿（R10927現在）'!$A:$G,7,FALSE)),"",VLOOKUP(E1290,'組合情報管理簿（R10927現在）'!$A:$G,7,FALSE)&amp;"健康保険組合")</f>
        <v/>
      </c>
      <c r="D1290" s="82" t="str">
        <f t="shared" si="62"/>
        <v/>
      </c>
      <c r="E1290" s="103" t="str">
        <f>IF(ISERROR(VLOOKUP(B1290,貼り付け用!$S:$V,4,FALSE)),"",VLOOKUP(B1290,貼り付け用!$S:$V,4,FALSE))</f>
        <v/>
      </c>
      <c r="F1290" s="87" t="e">
        <f>VLOOKUP(E1290,'組合情報管理簿（R10927現在）'!$A:$G,7,FALSE)</f>
        <v>#N/A</v>
      </c>
      <c r="G1290" s="103" t="str">
        <f>IF(ISERROR(VLOOKUP(F1290,'組合情報管理簿（R10927現在）'!$G:$I,3,FALSE)),"",VLOOKUP(F1290,'組合情報管理簿（R10927現在）'!$G:$I,3,FALSE))</f>
        <v/>
      </c>
      <c r="H1290" s="82" t="str">
        <f t="shared" si="64"/>
        <v/>
      </c>
      <c r="I1290" s="99" t="str">
        <f>IF(B1290=0,"",IF(ISERROR(VLOOKUP(E1290,#REF!,2,FALSE)),"非該当","該当"))</f>
        <v/>
      </c>
      <c r="J1290" s="99" t="str">
        <f t="shared" si="63"/>
        <v/>
      </c>
      <c r="K1290" s="57">
        <f>①登録用リスト!C1265</f>
        <v>0</v>
      </c>
      <c r="L1290" s="51" t="e">
        <f>①登録用リスト!D1265</f>
        <v>#N/A</v>
      </c>
    </row>
    <row r="1291" spans="1:12" ht="17.25" customHeight="1" x14ac:dyDescent="0.15">
      <c r="A1291" s="84">
        <v>1258</v>
      </c>
      <c r="B1291" s="87">
        <f>①登録用リスト!B1266</f>
        <v>0</v>
      </c>
      <c r="C1291" s="87" t="str">
        <f>IF(ISERROR(VLOOKUP(E1291,'組合情報管理簿（R10927現在）'!$A:$G,7,FALSE)),"",VLOOKUP(E1291,'組合情報管理簿（R10927現在）'!$A:$G,7,FALSE)&amp;"健康保険組合")</f>
        <v/>
      </c>
      <c r="D1291" s="82" t="str">
        <f t="shared" si="62"/>
        <v/>
      </c>
      <c r="E1291" s="103" t="str">
        <f>IF(ISERROR(VLOOKUP(B1291,貼り付け用!$S:$V,4,FALSE)),"",VLOOKUP(B1291,貼り付け用!$S:$V,4,FALSE))</f>
        <v/>
      </c>
      <c r="F1291" s="87" t="e">
        <f>VLOOKUP(E1291,'組合情報管理簿（R10927現在）'!$A:$G,7,FALSE)</f>
        <v>#N/A</v>
      </c>
      <c r="G1291" s="103" t="str">
        <f>IF(ISERROR(VLOOKUP(F1291,'組合情報管理簿（R10927現在）'!$G:$I,3,FALSE)),"",VLOOKUP(F1291,'組合情報管理簿（R10927現在）'!$G:$I,3,FALSE))</f>
        <v/>
      </c>
      <c r="H1291" s="82" t="str">
        <f t="shared" si="64"/>
        <v/>
      </c>
      <c r="I1291" s="99" t="str">
        <f>IF(B1291=0,"",IF(ISERROR(VLOOKUP(E1291,#REF!,2,FALSE)),"非該当","該当"))</f>
        <v/>
      </c>
      <c r="J1291" s="99" t="str">
        <f t="shared" si="63"/>
        <v/>
      </c>
      <c r="K1291" s="57">
        <f>①登録用リスト!C1266</f>
        <v>0</v>
      </c>
      <c r="L1291" s="51" t="e">
        <f>①登録用リスト!D1266</f>
        <v>#N/A</v>
      </c>
    </row>
    <row r="1292" spans="1:12" ht="17.25" customHeight="1" x14ac:dyDescent="0.15">
      <c r="A1292" s="84">
        <v>1259</v>
      </c>
      <c r="B1292" s="87">
        <f>①登録用リスト!B1267</f>
        <v>0</v>
      </c>
      <c r="C1292" s="87" t="str">
        <f>IF(ISERROR(VLOOKUP(E1292,'組合情報管理簿（R10927現在）'!$A:$G,7,FALSE)),"",VLOOKUP(E1292,'組合情報管理簿（R10927現在）'!$A:$G,7,FALSE)&amp;"健康保険組合")</f>
        <v/>
      </c>
      <c r="D1292" s="82" t="str">
        <f t="shared" si="62"/>
        <v/>
      </c>
      <c r="E1292" s="103" t="str">
        <f>IF(ISERROR(VLOOKUP(B1292,貼り付け用!$S:$V,4,FALSE)),"",VLOOKUP(B1292,貼り付け用!$S:$V,4,FALSE))</f>
        <v/>
      </c>
      <c r="F1292" s="87" t="e">
        <f>VLOOKUP(E1292,'組合情報管理簿（R10927現在）'!$A:$G,7,FALSE)</f>
        <v>#N/A</v>
      </c>
      <c r="G1292" s="103" t="str">
        <f>IF(ISERROR(VLOOKUP(F1292,'組合情報管理簿（R10927現在）'!$G:$I,3,FALSE)),"",VLOOKUP(F1292,'組合情報管理簿（R10927現在）'!$G:$I,3,FALSE))</f>
        <v/>
      </c>
      <c r="H1292" s="82" t="str">
        <f t="shared" si="64"/>
        <v/>
      </c>
      <c r="I1292" s="99" t="str">
        <f>IF(B1292=0,"",IF(ISERROR(VLOOKUP(E1292,#REF!,2,FALSE)),"非該当","該当"))</f>
        <v/>
      </c>
      <c r="J1292" s="99" t="str">
        <f t="shared" si="63"/>
        <v/>
      </c>
      <c r="K1292" s="57">
        <f>①登録用リスト!C1267</f>
        <v>0</v>
      </c>
      <c r="L1292" s="51" t="e">
        <f>①登録用リスト!D1267</f>
        <v>#N/A</v>
      </c>
    </row>
    <row r="1293" spans="1:12" ht="17.25" customHeight="1" x14ac:dyDescent="0.15">
      <c r="A1293" s="84">
        <v>1260</v>
      </c>
      <c r="B1293" s="87">
        <f>①登録用リスト!B1268</f>
        <v>0</v>
      </c>
      <c r="C1293" s="87" t="str">
        <f>IF(ISERROR(VLOOKUP(E1293,'組合情報管理簿（R10927現在）'!$A:$G,7,FALSE)),"",VLOOKUP(E1293,'組合情報管理簿（R10927現在）'!$A:$G,7,FALSE)&amp;"健康保険組合")</f>
        <v/>
      </c>
      <c r="D1293" s="82" t="str">
        <f t="shared" si="62"/>
        <v/>
      </c>
      <c r="E1293" s="103" t="str">
        <f>IF(ISERROR(VLOOKUP(B1293,貼り付け用!$S:$V,4,FALSE)),"",VLOOKUP(B1293,貼り付け用!$S:$V,4,FALSE))</f>
        <v/>
      </c>
      <c r="F1293" s="87" t="e">
        <f>VLOOKUP(E1293,'組合情報管理簿（R10927現在）'!$A:$G,7,FALSE)</f>
        <v>#N/A</v>
      </c>
      <c r="G1293" s="103" t="str">
        <f>IF(ISERROR(VLOOKUP(F1293,'組合情報管理簿（R10927現在）'!$G:$I,3,FALSE)),"",VLOOKUP(F1293,'組合情報管理簿（R10927現在）'!$G:$I,3,FALSE))</f>
        <v/>
      </c>
      <c r="H1293" s="82" t="str">
        <f t="shared" si="64"/>
        <v/>
      </c>
      <c r="I1293" s="99" t="str">
        <f>IF(B1293=0,"",IF(ISERROR(VLOOKUP(E1293,#REF!,2,FALSE)),"非該当","該当"))</f>
        <v/>
      </c>
      <c r="J1293" s="99" t="str">
        <f t="shared" si="63"/>
        <v/>
      </c>
      <c r="K1293" s="57">
        <f>①登録用リスト!C1268</f>
        <v>0</v>
      </c>
      <c r="L1293" s="51" t="e">
        <f>①登録用リスト!D1268</f>
        <v>#N/A</v>
      </c>
    </row>
    <row r="1294" spans="1:12" ht="17.25" customHeight="1" x14ac:dyDescent="0.15">
      <c r="A1294" s="84">
        <v>1261</v>
      </c>
      <c r="B1294" s="87">
        <f>①登録用リスト!B1269</f>
        <v>0</v>
      </c>
      <c r="C1294" s="87" t="str">
        <f>IF(ISERROR(VLOOKUP(E1294,'組合情報管理簿（R10927現在）'!$A:$G,7,FALSE)),"",VLOOKUP(E1294,'組合情報管理簿（R10927現在）'!$A:$G,7,FALSE)&amp;"健康保険組合")</f>
        <v/>
      </c>
      <c r="D1294" s="82" t="str">
        <f t="shared" si="62"/>
        <v/>
      </c>
      <c r="E1294" s="103" t="str">
        <f>IF(ISERROR(VLOOKUP(B1294,貼り付け用!$S:$V,4,FALSE)),"",VLOOKUP(B1294,貼り付け用!$S:$V,4,FALSE))</f>
        <v/>
      </c>
      <c r="F1294" s="87" t="e">
        <f>VLOOKUP(E1294,'組合情報管理簿（R10927現在）'!$A:$G,7,FALSE)</f>
        <v>#N/A</v>
      </c>
      <c r="G1294" s="103" t="str">
        <f>IF(ISERROR(VLOOKUP(F1294,'組合情報管理簿（R10927現在）'!$G:$I,3,FALSE)),"",VLOOKUP(F1294,'組合情報管理簿（R10927現在）'!$G:$I,3,FALSE))</f>
        <v/>
      </c>
      <c r="H1294" s="82" t="str">
        <f t="shared" si="64"/>
        <v/>
      </c>
      <c r="I1294" s="99" t="str">
        <f>IF(B1294=0,"",IF(ISERROR(VLOOKUP(E1294,#REF!,2,FALSE)),"非該当","該当"))</f>
        <v/>
      </c>
      <c r="J1294" s="99" t="str">
        <f t="shared" si="63"/>
        <v/>
      </c>
      <c r="K1294" s="57">
        <f>①登録用リスト!C1269</f>
        <v>0</v>
      </c>
      <c r="L1294" s="51" t="e">
        <f>①登録用リスト!D1269</f>
        <v>#N/A</v>
      </c>
    </row>
    <row r="1295" spans="1:12" ht="17.25" customHeight="1" x14ac:dyDescent="0.15">
      <c r="A1295" s="84">
        <v>1262</v>
      </c>
      <c r="B1295" s="87">
        <f>①登録用リスト!B1270</f>
        <v>0</v>
      </c>
      <c r="C1295" s="87" t="str">
        <f>IF(ISERROR(VLOOKUP(E1295,'組合情報管理簿（R10927現在）'!$A:$G,7,FALSE)),"",VLOOKUP(E1295,'組合情報管理簿（R10927現在）'!$A:$G,7,FALSE)&amp;"健康保険組合")</f>
        <v/>
      </c>
      <c r="D1295" s="82" t="str">
        <f t="shared" si="62"/>
        <v/>
      </c>
      <c r="E1295" s="103" t="str">
        <f>IF(ISERROR(VLOOKUP(B1295,貼り付け用!$S:$V,4,FALSE)),"",VLOOKUP(B1295,貼り付け用!$S:$V,4,FALSE))</f>
        <v/>
      </c>
      <c r="F1295" s="87" t="e">
        <f>VLOOKUP(E1295,'組合情報管理簿（R10927現在）'!$A:$G,7,FALSE)</f>
        <v>#N/A</v>
      </c>
      <c r="G1295" s="103" t="str">
        <f>IF(ISERROR(VLOOKUP(F1295,'組合情報管理簿（R10927現在）'!$G:$I,3,FALSE)),"",VLOOKUP(F1295,'組合情報管理簿（R10927現在）'!$G:$I,3,FALSE))</f>
        <v/>
      </c>
      <c r="H1295" s="82" t="str">
        <f t="shared" si="64"/>
        <v/>
      </c>
      <c r="I1295" s="99" t="str">
        <f>IF(B1295=0,"",IF(ISERROR(VLOOKUP(E1295,#REF!,2,FALSE)),"非該当","該当"))</f>
        <v/>
      </c>
      <c r="J1295" s="99" t="str">
        <f t="shared" si="63"/>
        <v/>
      </c>
      <c r="K1295" s="57">
        <f>①登録用リスト!C1270</f>
        <v>0</v>
      </c>
      <c r="L1295" s="51" t="e">
        <f>①登録用リスト!D1270</f>
        <v>#N/A</v>
      </c>
    </row>
    <row r="1296" spans="1:12" ht="17.25" customHeight="1" x14ac:dyDescent="0.15">
      <c r="A1296" s="84">
        <v>1263</v>
      </c>
      <c r="B1296" s="87">
        <f>①登録用リスト!B1271</f>
        <v>0</v>
      </c>
      <c r="C1296" s="87" t="str">
        <f>IF(ISERROR(VLOOKUP(E1296,'組合情報管理簿（R10927現在）'!$A:$G,7,FALSE)),"",VLOOKUP(E1296,'組合情報管理簿（R10927現在）'!$A:$G,7,FALSE)&amp;"健康保険組合")</f>
        <v/>
      </c>
      <c r="D1296" s="82" t="str">
        <f t="shared" si="62"/>
        <v/>
      </c>
      <c r="E1296" s="103" t="str">
        <f>IF(ISERROR(VLOOKUP(B1296,貼り付け用!$S:$V,4,FALSE)),"",VLOOKUP(B1296,貼り付け用!$S:$V,4,FALSE))</f>
        <v/>
      </c>
      <c r="F1296" s="87" t="e">
        <f>VLOOKUP(E1296,'組合情報管理簿（R10927現在）'!$A:$G,7,FALSE)</f>
        <v>#N/A</v>
      </c>
      <c r="G1296" s="103" t="str">
        <f>IF(ISERROR(VLOOKUP(F1296,'組合情報管理簿（R10927現在）'!$G:$I,3,FALSE)),"",VLOOKUP(F1296,'組合情報管理簿（R10927現在）'!$G:$I,3,FALSE))</f>
        <v/>
      </c>
      <c r="H1296" s="82" t="str">
        <f t="shared" si="64"/>
        <v/>
      </c>
      <c r="I1296" s="99" t="str">
        <f>IF(B1296=0,"",IF(ISERROR(VLOOKUP(E1296,#REF!,2,FALSE)),"非該当","該当"))</f>
        <v/>
      </c>
      <c r="J1296" s="99" t="str">
        <f t="shared" si="63"/>
        <v/>
      </c>
      <c r="K1296" s="57">
        <f>①登録用リスト!C1271</f>
        <v>0</v>
      </c>
      <c r="L1296" s="51" t="e">
        <f>①登録用リスト!D1271</f>
        <v>#N/A</v>
      </c>
    </row>
    <row r="1297" spans="1:12" ht="17.25" customHeight="1" x14ac:dyDescent="0.15">
      <c r="A1297" s="84">
        <v>1264</v>
      </c>
      <c r="B1297" s="87">
        <f>①登録用リスト!B1272</f>
        <v>0</v>
      </c>
      <c r="C1297" s="87" t="str">
        <f>IF(ISERROR(VLOOKUP(E1297,'組合情報管理簿（R10927現在）'!$A:$G,7,FALSE)),"",VLOOKUP(E1297,'組合情報管理簿（R10927現在）'!$A:$G,7,FALSE)&amp;"健康保険組合")</f>
        <v/>
      </c>
      <c r="D1297" s="82" t="str">
        <f t="shared" si="62"/>
        <v/>
      </c>
      <c r="E1297" s="103" t="str">
        <f>IF(ISERROR(VLOOKUP(B1297,貼り付け用!$S:$V,4,FALSE)),"",VLOOKUP(B1297,貼り付け用!$S:$V,4,FALSE))</f>
        <v/>
      </c>
      <c r="F1297" s="87" t="e">
        <f>VLOOKUP(E1297,'組合情報管理簿（R10927現在）'!$A:$G,7,FALSE)</f>
        <v>#N/A</v>
      </c>
      <c r="G1297" s="103" t="str">
        <f>IF(ISERROR(VLOOKUP(F1297,'組合情報管理簿（R10927現在）'!$G:$I,3,FALSE)),"",VLOOKUP(F1297,'組合情報管理簿（R10927現在）'!$G:$I,3,FALSE))</f>
        <v/>
      </c>
      <c r="H1297" s="82" t="str">
        <f t="shared" si="64"/>
        <v/>
      </c>
      <c r="I1297" s="99" t="str">
        <f>IF(B1297=0,"",IF(ISERROR(VLOOKUP(E1297,#REF!,2,FALSE)),"非該当","該当"))</f>
        <v/>
      </c>
      <c r="J1297" s="99" t="str">
        <f t="shared" si="63"/>
        <v/>
      </c>
      <c r="K1297" s="57">
        <f>①登録用リスト!C1272</f>
        <v>0</v>
      </c>
      <c r="L1297" s="51" t="e">
        <f>①登録用リスト!D1272</f>
        <v>#N/A</v>
      </c>
    </row>
    <row r="1298" spans="1:12" ht="17.25" customHeight="1" x14ac:dyDescent="0.15">
      <c r="A1298" s="84">
        <v>1265</v>
      </c>
      <c r="B1298" s="87">
        <f>①登録用リスト!B1273</f>
        <v>0</v>
      </c>
      <c r="C1298" s="87" t="str">
        <f>IF(ISERROR(VLOOKUP(E1298,'組合情報管理簿（R10927現在）'!$A:$G,7,FALSE)),"",VLOOKUP(E1298,'組合情報管理簿（R10927現在）'!$A:$G,7,FALSE)&amp;"健康保険組合")</f>
        <v/>
      </c>
      <c r="D1298" s="82" t="str">
        <f t="shared" si="62"/>
        <v/>
      </c>
      <c r="E1298" s="103" t="str">
        <f>IF(ISERROR(VLOOKUP(B1298,貼り付け用!$S:$V,4,FALSE)),"",VLOOKUP(B1298,貼り付け用!$S:$V,4,FALSE))</f>
        <v/>
      </c>
      <c r="F1298" s="87" t="e">
        <f>VLOOKUP(E1298,'組合情報管理簿（R10927現在）'!$A:$G,7,FALSE)</f>
        <v>#N/A</v>
      </c>
      <c r="G1298" s="103" t="str">
        <f>IF(ISERROR(VLOOKUP(F1298,'組合情報管理簿（R10927現在）'!$G:$I,3,FALSE)),"",VLOOKUP(F1298,'組合情報管理簿（R10927現在）'!$G:$I,3,FALSE))</f>
        <v/>
      </c>
      <c r="H1298" s="82" t="str">
        <f t="shared" si="64"/>
        <v/>
      </c>
      <c r="I1298" s="99" t="str">
        <f>IF(B1298=0,"",IF(ISERROR(VLOOKUP(E1298,#REF!,2,FALSE)),"非該当","該当"))</f>
        <v/>
      </c>
      <c r="J1298" s="99" t="str">
        <f t="shared" si="63"/>
        <v/>
      </c>
      <c r="K1298" s="57">
        <f>①登録用リスト!C1273</f>
        <v>0</v>
      </c>
      <c r="L1298" s="51" t="e">
        <f>①登録用リスト!D1273</f>
        <v>#N/A</v>
      </c>
    </row>
    <row r="1299" spans="1:12" ht="17.25" customHeight="1" x14ac:dyDescent="0.15">
      <c r="A1299" s="84">
        <v>1266</v>
      </c>
      <c r="B1299" s="87">
        <f>①登録用リスト!B1274</f>
        <v>0</v>
      </c>
      <c r="C1299" s="87" t="str">
        <f>IF(ISERROR(VLOOKUP(E1299,'組合情報管理簿（R10927現在）'!$A:$G,7,FALSE)),"",VLOOKUP(E1299,'組合情報管理簿（R10927現在）'!$A:$G,7,FALSE)&amp;"健康保険組合")</f>
        <v/>
      </c>
      <c r="D1299" s="82" t="str">
        <f t="shared" si="62"/>
        <v/>
      </c>
      <c r="E1299" s="103" t="str">
        <f>IF(ISERROR(VLOOKUP(B1299,貼り付け用!$S:$V,4,FALSE)),"",VLOOKUP(B1299,貼り付け用!$S:$V,4,FALSE))</f>
        <v/>
      </c>
      <c r="F1299" s="87" t="e">
        <f>VLOOKUP(E1299,'組合情報管理簿（R10927現在）'!$A:$G,7,FALSE)</f>
        <v>#N/A</v>
      </c>
      <c r="G1299" s="103" t="str">
        <f>IF(ISERROR(VLOOKUP(F1299,'組合情報管理簿（R10927現在）'!$G:$I,3,FALSE)),"",VLOOKUP(F1299,'組合情報管理簿（R10927現在）'!$G:$I,3,FALSE))</f>
        <v/>
      </c>
      <c r="H1299" s="82" t="str">
        <f t="shared" si="64"/>
        <v/>
      </c>
      <c r="I1299" s="99" t="str">
        <f>IF(B1299=0,"",IF(ISERROR(VLOOKUP(E1299,#REF!,2,FALSE)),"非該当","該当"))</f>
        <v/>
      </c>
      <c r="J1299" s="99" t="str">
        <f t="shared" si="63"/>
        <v/>
      </c>
      <c r="K1299" s="57">
        <f>①登録用リスト!C1274</f>
        <v>0</v>
      </c>
      <c r="L1299" s="51" t="e">
        <f>①登録用リスト!D1274</f>
        <v>#N/A</v>
      </c>
    </row>
    <row r="1300" spans="1:12" ht="17.25" customHeight="1" x14ac:dyDescent="0.15">
      <c r="A1300" s="84">
        <v>1267</v>
      </c>
      <c r="B1300" s="87">
        <f>①登録用リスト!B1275</f>
        <v>0</v>
      </c>
      <c r="C1300" s="87" t="str">
        <f>IF(ISERROR(VLOOKUP(E1300,'組合情報管理簿（R10927現在）'!$A:$G,7,FALSE)),"",VLOOKUP(E1300,'組合情報管理簿（R10927現在）'!$A:$G,7,FALSE)&amp;"健康保険組合")</f>
        <v/>
      </c>
      <c r="D1300" s="82" t="str">
        <f t="shared" si="62"/>
        <v/>
      </c>
      <c r="E1300" s="103" t="str">
        <f>IF(ISERROR(VLOOKUP(B1300,貼り付け用!$S:$V,4,FALSE)),"",VLOOKUP(B1300,貼り付け用!$S:$V,4,FALSE))</f>
        <v/>
      </c>
      <c r="F1300" s="87" t="e">
        <f>VLOOKUP(E1300,'組合情報管理簿（R10927現在）'!$A:$G,7,FALSE)</f>
        <v>#N/A</v>
      </c>
      <c r="G1300" s="103" t="str">
        <f>IF(ISERROR(VLOOKUP(F1300,'組合情報管理簿（R10927現在）'!$G:$I,3,FALSE)),"",VLOOKUP(F1300,'組合情報管理簿（R10927現在）'!$G:$I,3,FALSE))</f>
        <v/>
      </c>
      <c r="H1300" s="82" t="str">
        <f t="shared" si="64"/>
        <v/>
      </c>
      <c r="I1300" s="99" t="str">
        <f>IF(B1300=0,"",IF(ISERROR(VLOOKUP(E1300,#REF!,2,FALSE)),"非該当","該当"))</f>
        <v/>
      </c>
      <c r="J1300" s="99" t="str">
        <f t="shared" si="63"/>
        <v/>
      </c>
      <c r="K1300" s="57">
        <f>①登録用リスト!C1275</f>
        <v>0</v>
      </c>
      <c r="L1300" s="51" t="e">
        <f>①登録用リスト!D1275</f>
        <v>#N/A</v>
      </c>
    </row>
    <row r="1301" spans="1:12" ht="17.25" customHeight="1" x14ac:dyDescent="0.15">
      <c r="A1301" s="84">
        <v>1268</v>
      </c>
      <c r="B1301" s="87">
        <f>①登録用リスト!B1276</f>
        <v>0</v>
      </c>
      <c r="C1301" s="87" t="str">
        <f>IF(ISERROR(VLOOKUP(E1301,'組合情報管理簿（R10927現在）'!$A:$G,7,FALSE)),"",VLOOKUP(E1301,'組合情報管理簿（R10927現在）'!$A:$G,7,FALSE)&amp;"健康保険組合")</f>
        <v/>
      </c>
      <c r="D1301" s="82" t="str">
        <f t="shared" si="62"/>
        <v/>
      </c>
      <c r="E1301" s="103" t="str">
        <f>IF(ISERROR(VLOOKUP(B1301,貼り付け用!$S:$V,4,FALSE)),"",VLOOKUP(B1301,貼り付け用!$S:$V,4,FALSE))</f>
        <v/>
      </c>
      <c r="F1301" s="87" t="e">
        <f>VLOOKUP(E1301,'組合情報管理簿（R10927現在）'!$A:$G,7,FALSE)</f>
        <v>#N/A</v>
      </c>
      <c r="G1301" s="103" t="str">
        <f>IF(ISERROR(VLOOKUP(F1301,'組合情報管理簿（R10927現在）'!$G:$I,3,FALSE)),"",VLOOKUP(F1301,'組合情報管理簿（R10927現在）'!$G:$I,3,FALSE))</f>
        <v/>
      </c>
      <c r="H1301" s="82" t="str">
        <f t="shared" si="64"/>
        <v/>
      </c>
      <c r="I1301" s="99" t="str">
        <f>IF(B1301=0,"",IF(ISERROR(VLOOKUP(E1301,#REF!,2,FALSE)),"非該当","該当"))</f>
        <v/>
      </c>
      <c r="J1301" s="99" t="str">
        <f t="shared" si="63"/>
        <v/>
      </c>
      <c r="K1301" s="57">
        <f>①登録用リスト!C1276</f>
        <v>0</v>
      </c>
      <c r="L1301" s="51" t="e">
        <f>①登録用リスト!D1276</f>
        <v>#N/A</v>
      </c>
    </row>
    <row r="1302" spans="1:12" ht="17.25" customHeight="1" x14ac:dyDescent="0.15">
      <c r="A1302" s="84">
        <v>1269</v>
      </c>
      <c r="B1302" s="87">
        <f>①登録用リスト!B1277</f>
        <v>0</v>
      </c>
      <c r="C1302" s="87" t="str">
        <f>IF(ISERROR(VLOOKUP(E1302,'組合情報管理簿（R10927現在）'!$A:$G,7,FALSE)),"",VLOOKUP(E1302,'組合情報管理簿（R10927現在）'!$A:$G,7,FALSE)&amp;"健康保険組合")</f>
        <v/>
      </c>
      <c r="D1302" s="82" t="str">
        <f t="shared" si="62"/>
        <v/>
      </c>
      <c r="E1302" s="103" t="str">
        <f>IF(ISERROR(VLOOKUP(B1302,貼り付け用!$S:$V,4,FALSE)),"",VLOOKUP(B1302,貼り付け用!$S:$V,4,FALSE))</f>
        <v/>
      </c>
      <c r="F1302" s="87" t="e">
        <f>VLOOKUP(E1302,'組合情報管理簿（R10927現在）'!$A:$G,7,FALSE)</f>
        <v>#N/A</v>
      </c>
      <c r="G1302" s="103" t="str">
        <f>IF(ISERROR(VLOOKUP(F1302,'組合情報管理簿（R10927現在）'!$G:$I,3,FALSE)),"",VLOOKUP(F1302,'組合情報管理簿（R10927現在）'!$G:$I,3,FALSE))</f>
        <v/>
      </c>
      <c r="H1302" s="82" t="str">
        <f t="shared" si="64"/>
        <v/>
      </c>
      <c r="I1302" s="99" t="str">
        <f>IF(B1302=0,"",IF(ISERROR(VLOOKUP(E1302,#REF!,2,FALSE)),"非該当","該当"))</f>
        <v/>
      </c>
      <c r="J1302" s="99" t="str">
        <f t="shared" si="63"/>
        <v/>
      </c>
      <c r="K1302" s="57">
        <f>①登録用リスト!C1277</f>
        <v>0</v>
      </c>
      <c r="L1302" s="51" t="e">
        <f>①登録用リスト!D1277</f>
        <v>#N/A</v>
      </c>
    </row>
    <row r="1303" spans="1:12" ht="17.25" customHeight="1" x14ac:dyDescent="0.15">
      <c r="A1303" s="84">
        <v>1270</v>
      </c>
      <c r="B1303" s="87">
        <f>①登録用リスト!B1278</f>
        <v>0</v>
      </c>
      <c r="C1303" s="87" t="str">
        <f>IF(ISERROR(VLOOKUP(E1303,'組合情報管理簿（R10927現在）'!$A:$G,7,FALSE)),"",VLOOKUP(E1303,'組合情報管理簿（R10927現在）'!$A:$G,7,FALSE)&amp;"健康保険組合")</f>
        <v/>
      </c>
      <c r="D1303" s="82" t="str">
        <f t="shared" si="62"/>
        <v/>
      </c>
      <c r="E1303" s="103" t="str">
        <f>IF(ISERROR(VLOOKUP(B1303,貼り付け用!$S:$V,4,FALSE)),"",VLOOKUP(B1303,貼り付け用!$S:$V,4,FALSE))</f>
        <v/>
      </c>
      <c r="F1303" s="87" t="e">
        <f>VLOOKUP(E1303,'組合情報管理簿（R10927現在）'!$A:$G,7,FALSE)</f>
        <v>#N/A</v>
      </c>
      <c r="G1303" s="103" t="str">
        <f>IF(ISERROR(VLOOKUP(F1303,'組合情報管理簿（R10927現在）'!$G:$I,3,FALSE)),"",VLOOKUP(F1303,'組合情報管理簿（R10927現在）'!$G:$I,3,FALSE))</f>
        <v/>
      </c>
      <c r="H1303" s="82" t="str">
        <f t="shared" si="64"/>
        <v/>
      </c>
      <c r="I1303" s="99" t="str">
        <f>IF(B1303=0,"",IF(ISERROR(VLOOKUP(E1303,#REF!,2,FALSE)),"非該当","該当"))</f>
        <v/>
      </c>
      <c r="J1303" s="99" t="str">
        <f t="shared" si="63"/>
        <v/>
      </c>
      <c r="K1303" s="57">
        <f>①登録用リスト!C1278</f>
        <v>0</v>
      </c>
      <c r="L1303" s="51" t="e">
        <f>①登録用リスト!D1278</f>
        <v>#N/A</v>
      </c>
    </row>
    <row r="1304" spans="1:12" ht="17.25" customHeight="1" x14ac:dyDescent="0.15">
      <c r="A1304" s="84">
        <v>1271</v>
      </c>
      <c r="B1304" s="87">
        <f>①登録用リスト!B1279</f>
        <v>0</v>
      </c>
      <c r="C1304" s="87" t="str">
        <f>IF(ISERROR(VLOOKUP(E1304,'組合情報管理簿（R10927現在）'!$A:$G,7,FALSE)),"",VLOOKUP(E1304,'組合情報管理簿（R10927現在）'!$A:$G,7,FALSE)&amp;"健康保険組合")</f>
        <v/>
      </c>
      <c r="D1304" s="82" t="str">
        <f t="shared" si="62"/>
        <v/>
      </c>
      <c r="E1304" s="103" t="str">
        <f>IF(ISERROR(VLOOKUP(B1304,貼り付け用!$S:$V,4,FALSE)),"",VLOOKUP(B1304,貼り付け用!$S:$V,4,FALSE))</f>
        <v/>
      </c>
      <c r="F1304" s="87" t="e">
        <f>VLOOKUP(E1304,'組合情報管理簿（R10927現在）'!$A:$G,7,FALSE)</f>
        <v>#N/A</v>
      </c>
      <c r="G1304" s="103" t="str">
        <f>IF(ISERROR(VLOOKUP(F1304,'組合情報管理簿（R10927現在）'!$G:$I,3,FALSE)),"",VLOOKUP(F1304,'組合情報管理簿（R10927現在）'!$G:$I,3,FALSE))</f>
        <v/>
      </c>
      <c r="H1304" s="82" t="str">
        <f t="shared" si="64"/>
        <v/>
      </c>
      <c r="I1304" s="99" t="str">
        <f>IF(B1304=0,"",IF(ISERROR(VLOOKUP(E1304,#REF!,2,FALSE)),"非該当","該当"))</f>
        <v/>
      </c>
      <c r="J1304" s="99" t="str">
        <f t="shared" si="63"/>
        <v/>
      </c>
      <c r="K1304" s="57">
        <f>①登録用リスト!C1279</f>
        <v>0</v>
      </c>
      <c r="L1304" s="51" t="e">
        <f>①登録用リスト!D1279</f>
        <v>#N/A</v>
      </c>
    </row>
    <row r="1305" spans="1:12" ht="17.25" customHeight="1" x14ac:dyDescent="0.15">
      <c r="A1305" s="84">
        <v>1272</v>
      </c>
      <c r="B1305" s="87">
        <f>①登録用リスト!B1280</f>
        <v>0</v>
      </c>
      <c r="C1305" s="87" t="str">
        <f>IF(ISERROR(VLOOKUP(E1305,'組合情報管理簿（R10927現在）'!$A:$G,7,FALSE)),"",VLOOKUP(E1305,'組合情報管理簿（R10927現在）'!$A:$G,7,FALSE)&amp;"健康保険組合")</f>
        <v/>
      </c>
      <c r="D1305" s="82" t="str">
        <f t="shared" si="62"/>
        <v/>
      </c>
      <c r="E1305" s="103" t="str">
        <f>IF(ISERROR(VLOOKUP(B1305,貼り付け用!$S:$V,4,FALSE)),"",VLOOKUP(B1305,貼り付け用!$S:$V,4,FALSE))</f>
        <v/>
      </c>
      <c r="F1305" s="87" t="e">
        <f>VLOOKUP(E1305,'組合情報管理簿（R10927現在）'!$A:$G,7,FALSE)</f>
        <v>#N/A</v>
      </c>
      <c r="G1305" s="103" t="str">
        <f>IF(ISERROR(VLOOKUP(F1305,'組合情報管理簿（R10927現在）'!$G:$I,3,FALSE)),"",VLOOKUP(F1305,'組合情報管理簿（R10927現在）'!$G:$I,3,FALSE))</f>
        <v/>
      </c>
      <c r="H1305" s="82" t="str">
        <f t="shared" si="64"/>
        <v/>
      </c>
      <c r="I1305" s="99" t="str">
        <f>IF(B1305=0,"",IF(ISERROR(VLOOKUP(E1305,#REF!,2,FALSE)),"非該当","該当"))</f>
        <v/>
      </c>
      <c r="J1305" s="99" t="str">
        <f t="shared" si="63"/>
        <v/>
      </c>
      <c r="K1305" s="57">
        <f>①登録用リスト!C1280</f>
        <v>0</v>
      </c>
      <c r="L1305" s="51" t="e">
        <f>①登録用リスト!D1280</f>
        <v>#N/A</v>
      </c>
    </row>
    <row r="1306" spans="1:12" ht="17.25" customHeight="1" x14ac:dyDescent="0.15">
      <c r="A1306" s="84">
        <v>1273</v>
      </c>
      <c r="B1306" s="87">
        <f>①登録用リスト!B1281</f>
        <v>0</v>
      </c>
      <c r="C1306" s="87" t="str">
        <f>IF(ISERROR(VLOOKUP(E1306,'組合情報管理簿（R10927現在）'!$A:$G,7,FALSE)),"",VLOOKUP(E1306,'組合情報管理簿（R10927現在）'!$A:$G,7,FALSE)&amp;"健康保険組合")</f>
        <v/>
      </c>
      <c r="D1306" s="82" t="str">
        <f t="shared" si="62"/>
        <v/>
      </c>
      <c r="E1306" s="103" t="str">
        <f>IF(ISERROR(VLOOKUP(B1306,貼り付け用!$S:$V,4,FALSE)),"",VLOOKUP(B1306,貼り付け用!$S:$V,4,FALSE))</f>
        <v/>
      </c>
      <c r="F1306" s="87" t="e">
        <f>VLOOKUP(E1306,'組合情報管理簿（R10927現在）'!$A:$G,7,FALSE)</f>
        <v>#N/A</v>
      </c>
      <c r="G1306" s="103" t="str">
        <f>IF(ISERROR(VLOOKUP(F1306,'組合情報管理簿（R10927現在）'!$G:$I,3,FALSE)),"",VLOOKUP(F1306,'組合情報管理簿（R10927現在）'!$G:$I,3,FALSE))</f>
        <v/>
      </c>
      <c r="H1306" s="82" t="str">
        <f t="shared" si="64"/>
        <v/>
      </c>
      <c r="I1306" s="99" t="str">
        <f>IF(B1306=0,"",IF(ISERROR(VLOOKUP(E1306,#REF!,2,FALSE)),"非該当","該当"))</f>
        <v/>
      </c>
      <c r="J1306" s="99" t="str">
        <f t="shared" si="63"/>
        <v/>
      </c>
      <c r="K1306" s="57">
        <f>①登録用リスト!C1281</f>
        <v>0</v>
      </c>
      <c r="L1306" s="51" t="e">
        <f>①登録用リスト!D1281</f>
        <v>#N/A</v>
      </c>
    </row>
    <row r="1307" spans="1:12" ht="17.25" customHeight="1" x14ac:dyDescent="0.15">
      <c r="A1307" s="84">
        <v>1274</v>
      </c>
      <c r="B1307" s="87">
        <f>①登録用リスト!B1282</f>
        <v>0</v>
      </c>
      <c r="C1307" s="87" t="str">
        <f>IF(ISERROR(VLOOKUP(E1307,'組合情報管理簿（R10927現在）'!$A:$G,7,FALSE)),"",VLOOKUP(E1307,'組合情報管理簿（R10927現在）'!$A:$G,7,FALSE)&amp;"健康保険組合")</f>
        <v/>
      </c>
      <c r="D1307" s="82" t="str">
        <f t="shared" si="62"/>
        <v/>
      </c>
      <c r="E1307" s="103" t="str">
        <f>IF(ISERROR(VLOOKUP(B1307,貼り付け用!$S:$V,4,FALSE)),"",VLOOKUP(B1307,貼り付け用!$S:$V,4,FALSE))</f>
        <v/>
      </c>
      <c r="F1307" s="87" t="e">
        <f>VLOOKUP(E1307,'組合情報管理簿（R10927現在）'!$A:$G,7,FALSE)</f>
        <v>#N/A</v>
      </c>
      <c r="G1307" s="103" t="str">
        <f>IF(ISERROR(VLOOKUP(F1307,'組合情報管理簿（R10927現在）'!$G:$I,3,FALSE)),"",VLOOKUP(F1307,'組合情報管理簿（R10927現在）'!$G:$I,3,FALSE))</f>
        <v/>
      </c>
      <c r="H1307" s="82" t="str">
        <f t="shared" si="64"/>
        <v/>
      </c>
      <c r="I1307" s="99" t="str">
        <f>IF(B1307=0,"",IF(ISERROR(VLOOKUP(E1307,#REF!,2,FALSE)),"非該当","該当"))</f>
        <v/>
      </c>
      <c r="J1307" s="99" t="str">
        <f t="shared" si="63"/>
        <v/>
      </c>
      <c r="K1307" s="57">
        <f>①登録用リスト!C1282</f>
        <v>0</v>
      </c>
      <c r="L1307" s="51" t="e">
        <f>①登録用リスト!D1282</f>
        <v>#N/A</v>
      </c>
    </row>
    <row r="1308" spans="1:12" ht="17.25" customHeight="1" x14ac:dyDescent="0.15">
      <c r="A1308" s="84">
        <v>1275</v>
      </c>
      <c r="B1308" s="87">
        <f>①登録用リスト!B1283</f>
        <v>0</v>
      </c>
      <c r="C1308" s="87" t="str">
        <f>IF(ISERROR(VLOOKUP(E1308,'組合情報管理簿（R10927現在）'!$A:$G,7,FALSE)),"",VLOOKUP(E1308,'組合情報管理簿（R10927現在）'!$A:$G,7,FALSE)&amp;"健康保険組合")</f>
        <v/>
      </c>
      <c r="D1308" s="82" t="str">
        <f t="shared" si="62"/>
        <v/>
      </c>
      <c r="E1308" s="103" t="str">
        <f>IF(ISERROR(VLOOKUP(B1308,貼り付け用!$S:$V,4,FALSE)),"",VLOOKUP(B1308,貼り付け用!$S:$V,4,FALSE))</f>
        <v/>
      </c>
      <c r="F1308" s="87" t="e">
        <f>VLOOKUP(E1308,'組合情報管理簿（R10927現在）'!$A:$G,7,FALSE)</f>
        <v>#N/A</v>
      </c>
      <c r="G1308" s="103" t="str">
        <f>IF(ISERROR(VLOOKUP(F1308,'組合情報管理簿（R10927現在）'!$G:$I,3,FALSE)),"",VLOOKUP(F1308,'組合情報管理簿（R10927現在）'!$G:$I,3,FALSE))</f>
        <v/>
      </c>
      <c r="H1308" s="82" t="str">
        <f t="shared" si="64"/>
        <v/>
      </c>
      <c r="I1308" s="99" t="str">
        <f>IF(B1308=0,"",IF(ISERROR(VLOOKUP(E1308,#REF!,2,FALSE)),"非該当","該当"))</f>
        <v/>
      </c>
      <c r="J1308" s="99" t="str">
        <f t="shared" si="63"/>
        <v/>
      </c>
      <c r="K1308" s="57">
        <f>①登録用リスト!C1283</f>
        <v>0</v>
      </c>
      <c r="L1308" s="51" t="e">
        <f>①登録用リスト!D1283</f>
        <v>#N/A</v>
      </c>
    </row>
    <row r="1309" spans="1:12" ht="17.25" customHeight="1" x14ac:dyDescent="0.15">
      <c r="A1309" s="84">
        <v>1276</v>
      </c>
      <c r="B1309" s="87">
        <f>①登録用リスト!B1284</f>
        <v>0</v>
      </c>
      <c r="C1309" s="87" t="str">
        <f>IF(ISERROR(VLOOKUP(E1309,'組合情報管理簿（R10927現在）'!$A:$G,7,FALSE)),"",VLOOKUP(E1309,'組合情報管理簿（R10927現在）'!$A:$G,7,FALSE)&amp;"健康保険組合")</f>
        <v/>
      </c>
      <c r="D1309" s="82" t="str">
        <f t="shared" si="62"/>
        <v/>
      </c>
      <c r="E1309" s="103" t="str">
        <f>IF(ISERROR(VLOOKUP(B1309,貼り付け用!$S:$V,4,FALSE)),"",VLOOKUP(B1309,貼り付け用!$S:$V,4,FALSE))</f>
        <v/>
      </c>
      <c r="F1309" s="87" t="e">
        <f>VLOOKUP(E1309,'組合情報管理簿（R10927現在）'!$A:$G,7,FALSE)</f>
        <v>#N/A</v>
      </c>
      <c r="G1309" s="103" t="str">
        <f>IF(ISERROR(VLOOKUP(F1309,'組合情報管理簿（R10927現在）'!$G:$I,3,FALSE)),"",VLOOKUP(F1309,'組合情報管理簿（R10927現在）'!$G:$I,3,FALSE))</f>
        <v/>
      </c>
      <c r="H1309" s="82" t="str">
        <f t="shared" si="64"/>
        <v/>
      </c>
      <c r="I1309" s="99" t="str">
        <f>IF(B1309=0,"",IF(ISERROR(VLOOKUP(E1309,#REF!,2,FALSE)),"非該当","該当"))</f>
        <v/>
      </c>
      <c r="J1309" s="99" t="str">
        <f t="shared" si="63"/>
        <v/>
      </c>
      <c r="K1309" s="57">
        <f>①登録用リスト!C1284</f>
        <v>0</v>
      </c>
      <c r="L1309" s="51" t="e">
        <f>①登録用リスト!D1284</f>
        <v>#N/A</v>
      </c>
    </row>
    <row r="1310" spans="1:12" ht="17.25" customHeight="1" x14ac:dyDescent="0.15">
      <c r="A1310" s="84">
        <v>1277</v>
      </c>
      <c r="B1310" s="87">
        <f>①登録用リスト!B1285</f>
        <v>0</v>
      </c>
      <c r="C1310" s="87" t="str">
        <f>IF(ISERROR(VLOOKUP(E1310,'組合情報管理簿（R10927現在）'!$A:$G,7,FALSE)),"",VLOOKUP(E1310,'組合情報管理簿（R10927現在）'!$A:$G,7,FALSE)&amp;"健康保険組合")</f>
        <v/>
      </c>
      <c r="D1310" s="82" t="str">
        <f t="shared" si="62"/>
        <v/>
      </c>
      <c r="E1310" s="103" t="str">
        <f>IF(ISERROR(VLOOKUP(B1310,貼り付け用!$S:$V,4,FALSE)),"",VLOOKUP(B1310,貼り付け用!$S:$V,4,FALSE))</f>
        <v/>
      </c>
      <c r="F1310" s="87" t="e">
        <f>VLOOKUP(E1310,'組合情報管理簿（R10927現在）'!$A:$G,7,FALSE)</f>
        <v>#N/A</v>
      </c>
      <c r="G1310" s="103" t="str">
        <f>IF(ISERROR(VLOOKUP(F1310,'組合情報管理簿（R10927現在）'!$G:$I,3,FALSE)),"",VLOOKUP(F1310,'組合情報管理簿（R10927現在）'!$G:$I,3,FALSE))</f>
        <v/>
      </c>
      <c r="H1310" s="82" t="str">
        <f t="shared" si="64"/>
        <v/>
      </c>
      <c r="I1310" s="99" t="str">
        <f>IF(B1310=0,"",IF(ISERROR(VLOOKUP(E1310,#REF!,2,FALSE)),"非該当","該当"))</f>
        <v/>
      </c>
      <c r="J1310" s="99" t="str">
        <f t="shared" si="63"/>
        <v/>
      </c>
      <c r="K1310" s="57">
        <f>①登録用リスト!C1285</f>
        <v>0</v>
      </c>
      <c r="L1310" s="51" t="e">
        <f>①登録用リスト!D1285</f>
        <v>#N/A</v>
      </c>
    </row>
    <row r="1311" spans="1:12" ht="17.25" customHeight="1" x14ac:dyDescent="0.15">
      <c r="A1311" s="84">
        <v>1278</v>
      </c>
      <c r="B1311" s="87">
        <f>①登録用リスト!B1286</f>
        <v>0</v>
      </c>
      <c r="C1311" s="87" t="str">
        <f>IF(ISERROR(VLOOKUP(E1311,'組合情報管理簿（R10927現在）'!$A:$G,7,FALSE)),"",VLOOKUP(E1311,'組合情報管理簿（R10927現在）'!$A:$G,7,FALSE)&amp;"健康保険組合")</f>
        <v/>
      </c>
      <c r="D1311" s="82" t="str">
        <f t="shared" si="62"/>
        <v/>
      </c>
      <c r="E1311" s="103" t="str">
        <f>IF(ISERROR(VLOOKUP(B1311,貼り付け用!$S:$V,4,FALSE)),"",VLOOKUP(B1311,貼り付け用!$S:$V,4,FALSE))</f>
        <v/>
      </c>
      <c r="F1311" s="87" t="e">
        <f>VLOOKUP(E1311,'組合情報管理簿（R10927現在）'!$A:$G,7,FALSE)</f>
        <v>#N/A</v>
      </c>
      <c r="G1311" s="103" t="str">
        <f>IF(ISERROR(VLOOKUP(F1311,'組合情報管理簿（R10927現在）'!$G:$I,3,FALSE)),"",VLOOKUP(F1311,'組合情報管理簿（R10927現在）'!$G:$I,3,FALSE))</f>
        <v/>
      </c>
      <c r="H1311" s="82" t="str">
        <f t="shared" si="64"/>
        <v/>
      </c>
      <c r="I1311" s="99" t="str">
        <f>IF(B1311=0,"",IF(ISERROR(VLOOKUP(E1311,#REF!,2,FALSE)),"非該当","該当"))</f>
        <v/>
      </c>
      <c r="J1311" s="99" t="str">
        <f t="shared" si="63"/>
        <v/>
      </c>
      <c r="K1311" s="57">
        <f>①登録用リスト!C1286</f>
        <v>0</v>
      </c>
      <c r="L1311" s="51" t="e">
        <f>①登録用リスト!D1286</f>
        <v>#N/A</v>
      </c>
    </row>
    <row r="1312" spans="1:12" ht="17.25" customHeight="1" x14ac:dyDescent="0.15">
      <c r="A1312" s="84">
        <v>1279</v>
      </c>
      <c r="B1312" s="87">
        <f>①登録用リスト!B1287</f>
        <v>0</v>
      </c>
      <c r="C1312" s="87" t="str">
        <f>IF(ISERROR(VLOOKUP(E1312,'組合情報管理簿（R10927現在）'!$A:$G,7,FALSE)),"",VLOOKUP(E1312,'組合情報管理簿（R10927現在）'!$A:$G,7,FALSE)&amp;"健康保険組合")</f>
        <v/>
      </c>
      <c r="D1312" s="82" t="str">
        <f t="shared" si="62"/>
        <v/>
      </c>
      <c r="E1312" s="103" t="str">
        <f>IF(ISERROR(VLOOKUP(B1312,貼り付け用!$S:$V,4,FALSE)),"",VLOOKUP(B1312,貼り付け用!$S:$V,4,FALSE))</f>
        <v/>
      </c>
      <c r="F1312" s="87" t="e">
        <f>VLOOKUP(E1312,'組合情報管理簿（R10927現在）'!$A:$G,7,FALSE)</f>
        <v>#N/A</v>
      </c>
      <c r="G1312" s="103" t="str">
        <f>IF(ISERROR(VLOOKUP(F1312,'組合情報管理簿（R10927現在）'!$G:$I,3,FALSE)),"",VLOOKUP(F1312,'組合情報管理簿（R10927現在）'!$G:$I,3,FALSE))</f>
        <v/>
      </c>
      <c r="H1312" s="82" t="str">
        <f t="shared" si="64"/>
        <v/>
      </c>
      <c r="I1312" s="99" t="str">
        <f>IF(B1312=0,"",IF(ISERROR(VLOOKUP(E1312,#REF!,2,FALSE)),"非該当","該当"))</f>
        <v/>
      </c>
      <c r="J1312" s="99" t="str">
        <f t="shared" si="63"/>
        <v/>
      </c>
      <c r="K1312" s="57">
        <f>①登録用リスト!C1287</f>
        <v>0</v>
      </c>
      <c r="L1312" s="51" t="e">
        <f>①登録用リスト!D1287</f>
        <v>#N/A</v>
      </c>
    </row>
    <row r="1313" spans="1:12" ht="17.25" customHeight="1" x14ac:dyDescent="0.15">
      <c r="A1313" s="84">
        <v>1280</v>
      </c>
      <c r="B1313" s="87">
        <f>①登録用リスト!B1288</f>
        <v>0</v>
      </c>
      <c r="C1313" s="87" t="str">
        <f>IF(ISERROR(VLOOKUP(E1313,'組合情報管理簿（R10927現在）'!$A:$G,7,FALSE)),"",VLOOKUP(E1313,'組合情報管理簿（R10927現在）'!$A:$G,7,FALSE)&amp;"健康保険組合")</f>
        <v/>
      </c>
      <c r="D1313" s="82" t="str">
        <f t="shared" si="62"/>
        <v/>
      </c>
      <c r="E1313" s="103" t="str">
        <f>IF(ISERROR(VLOOKUP(B1313,貼り付け用!$S:$V,4,FALSE)),"",VLOOKUP(B1313,貼り付け用!$S:$V,4,FALSE))</f>
        <v/>
      </c>
      <c r="F1313" s="87" t="e">
        <f>VLOOKUP(E1313,'組合情報管理簿（R10927現在）'!$A:$G,7,FALSE)</f>
        <v>#N/A</v>
      </c>
      <c r="G1313" s="103" t="str">
        <f>IF(ISERROR(VLOOKUP(F1313,'組合情報管理簿（R10927現在）'!$G:$I,3,FALSE)),"",VLOOKUP(F1313,'組合情報管理簿（R10927現在）'!$G:$I,3,FALSE))</f>
        <v/>
      </c>
      <c r="H1313" s="82" t="str">
        <f t="shared" si="64"/>
        <v/>
      </c>
      <c r="I1313" s="99" t="str">
        <f>IF(B1313=0,"",IF(ISERROR(VLOOKUP(E1313,#REF!,2,FALSE)),"非該当","該当"))</f>
        <v/>
      </c>
      <c r="J1313" s="99" t="str">
        <f t="shared" si="63"/>
        <v/>
      </c>
      <c r="K1313" s="57">
        <f>①登録用リスト!C1288</f>
        <v>0</v>
      </c>
      <c r="L1313" s="51" t="e">
        <f>①登録用リスト!D1288</f>
        <v>#N/A</v>
      </c>
    </row>
    <row r="1314" spans="1:12" ht="17.25" customHeight="1" x14ac:dyDescent="0.15">
      <c r="A1314" s="84">
        <v>1281</v>
      </c>
      <c r="B1314" s="87">
        <f>①登録用リスト!B1289</f>
        <v>0</v>
      </c>
      <c r="C1314" s="87" t="str">
        <f>IF(ISERROR(VLOOKUP(E1314,'組合情報管理簿（R10927現在）'!$A:$G,7,FALSE)),"",VLOOKUP(E1314,'組合情報管理簿（R10927現在）'!$A:$G,7,FALSE)&amp;"健康保険組合")</f>
        <v/>
      </c>
      <c r="D1314" s="82" t="str">
        <f t="shared" ref="D1314:D1377" si="65">IF(B1314=0,"",IF(B1314=C1314,TRUE,FALSE))</f>
        <v/>
      </c>
      <c r="E1314" s="103" t="str">
        <f>IF(ISERROR(VLOOKUP(B1314,貼り付け用!$S:$V,4,FALSE)),"",VLOOKUP(B1314,貼り付け用!$S:$V,4,FALSE))</f>
        <v/>
      </c>
      <c r="F1314" s="87" t="e">
        <f>VLOOKUP(E1314,'組合情報管理簿（R10927現在）'!$A:$G,7,FALSE)</f>
        <v>#N/A</v>
      </c>
      <c r="G1314" s="103" t="str">
        <f>IF(ISERROR(VLOOKUP(F1314,'組合情報管理簿（R10927現在）'!$G:$I,3,FALSE)),"",VLOOKUP(F1314,'組合情報管理簿（R10927現在）'!$G:$I,3,FALSE))</f>
        <v/>
      </c>
      <c r="H1314" s="82" t="str">
        <f t="shared" si="64"/>
        <v/>
      </c>
      <c r="I1314" s="99" t="str">
        <f>IF(B1314=0,"",IF(ISERROR(VLOOKUP(E1314,#REF!,2,FALSE)),"非該当","該当"))</f>
        <v/>
      </c>
      <c r="J1314" s="99" t="str">
        <f t="shared" ref="J1314:J1377" si="66">IF(B1314=0,"",COUNTIF($B$9:$B$1681,B1314))</f>
        <v/>
      </c>
      <c r="K1314" s="57">
        <f>①登録用リスト!C1289</f>
        <v>0</v>
      </c>
      <c r="L1314" s="51" t="e">
        <f>①登録用リスト!D1289</f>
        <v>#N/A</v>
      </c>
    </row>
    <row r="1315" spans="1:12" ht="17.25" customHeight="1" x14ac:dyDescent="0.15">
      <c r="A1315" s="84">
        <v>1282</v>
      </c>
      <c r="B1315" s="87">
        <f>①登録用リスト!B1290</f>
        <v>0</v>
      </c>
      <c r="C1315" s="87" t="str">
        <f>IF(ISERROR(VLOOKUP(E1315,'組合情報管理簿（R10927現在）'!$A:$G,7,FALSE)),"",VLOOKUP(E1315,'組合情報管理簿（R10927現在）'!$A:$G,7,FALSE)&amp;"健康保険組合")</f>
        <v/>
      </c>
      <c r="D1315" s="82" t="str">
        <f t="shared" si="65"/>
        <v/>
      </c>
      <c r="E1315" s="103" t="str">
        <f>IF(ISERROR(VLOOKUP(B1315,貼り付け用!$S:$V,4,FALSE)),"",VLOOKUP(B1315,貼り付け用!$S:$V,4,FALSE))</f>
        <v/>
      </c>
      <c r="F1315" s="87" t="e">
        <f>VLOOKUP(E1315,'組合情報管理簿（R10927現在）'!$A:$G,7,FALSE)</f>
        <v>#N/A</v>
      </c>
      <c r="G1315" s="103" t="str">
        <f>IF(ISERROR(VLOOKUP(F1315,'組合情報管理簿（R10927現在）'!$G:$I,3,FALSE)),"",VLOOKUP(F1315,'組合情報管理簿（R10927現在）'!$G:$I,3,FALSE))</f>
        <v/>
      </c>
      <c r="H1315" s="82" t="str">
        <f t="shared" ref="H1315:H1378" si="67">IF(E1315="","",IF(E1315=G1315,TRUE,FALSE))</f>
        <v/>
      </c>
      <c r="I1315" s="99" t="str">
        <f>IF(B1315=0,"",IF(ISERROR(VLOOKUP(E1315,#REF!,2,FALSE)),"非該当","該当"))</f>
        <v/>
      </c>
      <c r="J1315" s="99" t="str">
        <f t="shared" si="66"/>
        <v/>
      </c>
      <c r="K1315" s="57">
        <f>①登録用リスト!C1290</f>
        <v>0</v>
      </c>
      <c r="L1315" s="51" t="e">
        <f>①登録用リスト!D1290</f>
        <v>#N/A</v>
      </c>
    </row>
    <row r="1316" spans="1:12" ht="17.25" customHeight="1" x14ac:dyDescent="0.15">
      <c r="A1316" s="84">
        <v>1283</v>
      </c>
      <c r="B1316" s="87">
        <f>①登録用リスト!B1291</f>
        <v>0</v>
      </c>
      <c r="C1316" s="87" t="str">
        <f>IF(ISERROR(VLOOKUP(E1316,'組合情報管理簿（R10927現在）'!$A:$G,7,FALSE)),"",VLOOKUP(E1316,'組合情報管理簿（R10927現在）'!$A:$G,7,FALSE)&amp;"健康保険組合")</f>
        <v/>
      </c>
      <c r="D1316" s="82" t="str">
        <f t="shared" si="65"/>
        <v/>
      </c>
      <c r="E1316" s="103" t="str">
        <f>IF(ISERROR(VLOOKUP(B1316,貼り付け用!$S:$V,4,FALSE)),"",VLOOKUP(B1316,貼り付け用!$S:$V,4,FALSE))</f>
        <v/>
      </c>
      <c r="F1316" s="87" t="e">
        <f>VLOOKUP(E1316,'組合情報管理簿（R10927現在）'!$A:$G,7,FALSE)</f>
        <v>#N/A</v>
      </c>
      <c r="G1316" s="103" t="str">
        <f>IF(ISERROR(VLOOKUP(F1316,'組合情報管理簿（R10927現在）'!$G:$I,3,FALSE)),"",VLOOKUP(F1316,'組合情報管理簿（R10927現在）'!$G:$I,3,FALSE))</f>
        <v/>
      </c>
      <c r="H1316" s="82" t="str">
        <f t="shared" si="67"/>
        <v/>
      </c>
      <c r="I1316" s="99" t="str">
        <f>IF(B1316=0,"",IF(ISERROR(VLOOKUP(E1316,#REF!,2,FALSE)),"非該当","該当"))</f>
        <v/>
      </c>
      <c r="J1316" s="99" t="str">
        <f t="shared" si="66"/>
        <v/>
      </c>
      <c r="K1316" s="57">
        <f>①登録用リスト!C1291</f>
        <v>0</v>
      </c>
      <c r="L1316" s="51" t="e">
        <f>①登録用リスト!D1291</f>
        <v>#N/A</v>
      </c>
    </row>
    <row r="1317" spans="1:12" ht="17.25" customHeight="1" x14ac:dyDescent="0.15">
      <c r="A1317" s="84">
        <v>1284</v>
      </c>
      <c r="B1317" s="87">
        <f>①登録用リスト!B1292</f>
        <v>0</v>
      </c>
      <c r="C1317" s="87" t="str">
        <f>IF(ISERROR(VLOOKUP(E1317,'組合情報管理簿（R10927現在）'!$A:$G,7,FALSE)),"",VLOOKUP(E1317,'組合情報管理簿（R10927現在）'!$A:$G,7,FALSE)&amp;"健康保険組合")</f>
        <v/>
      </c>
      <c r="D1317" s="82" t="str">
        <f t="shared" si="65"/>
        <v/>
      </c>
      <c r="E1317" s="103" t="str">
        <f>IF(ISERROR(VLOOKUP(B1317,貼り付け用!$S:$V,4,FALSE)),"",VLOOKUP(B1317,貼り付け用!$S:$V,4,FALSE))</f>
        <v/>
      </c>
      <c r="F1317" s="87" t="e">
        <f>VLOOKUP(E1317,'組合情報管理簿（R10927現在）'!$A:$G,7,FALSE)</f>
        <v>#N/A</v>
      </c>
      <c r="G1317" s="103" t="str">
        <f>IF(ISERROR(VLOOKUP(F1317,'組合情報管理簿（R10927現在）'!$G:$I,3,FALSE)),"",VLOOKUP(F1317,'組合情報管理簿（R10927現在）'!$G:$I,3,FALSE))</f>
        <v/>
      </c>
      <c r="H1317" s="82" t="str">
        <f t="shared" si="67"/>
        <v/>
      </c>
      <c r="I1317" s="99" t="str">
        <f>IF(B1317=0,"",IF(ISERROR(VLOOKUP(E1317,#REF!,2,FALSE)),"非該当","該当"))</f>
        <v/>
      </c>
      <c r="J1317" s="99" t="str">
        <f t="shared" si="66"/>
        <v/>
      </c>
      <c r="K1317" s="57">
        <f>①登録用リスト!C1292</f>
        <v>0</v>
      </c>
      <c r="L1317" s="51" t="e">
        <f>①登録用リスト!D1292</f>
        <v>#N/A</v>
      </c>
    </row>
    <row r="1318" spans="1:12" ht="17.25" customHeight="1" x14ac:dyDescent="0.15">
      <c r="A1318" s="84">
        <v>1285</v>
      </c>
      <c r="B1318" s="87">
        <f>①登録用リスト!B1293</f>
        <v>0</v>
      </c>
      <c r="C1318" s="87" t="str">
        <f>IF(ISERROR(VLOOKUP(E1318,'組合情報管理簿（R10927現在）'!$A:$G,7,FALSE)),"",VLOOKUP(E1318,'組合情報管理簿（R10927現在）'!$A:$G,7,FALSE)&amp;"健康保険組合")</f>
        <v/>
      </c>
      <c r="D1318" s="82" t="str">
        <f t="shared" si="65"/>
        <v/>
      </c>
      <c r="E1318" s="103" t="str">
        <f>IF(ISERROR(VLOOKUP(B1318,貼り付け用!$S:$V,4,FALSE)),"",VLOOKUP(B1318,貼り付け用!$S:$V,4,FALSE))</f>
        <v/>
      </c>
      <c r="F1318" s="87" t="e">
        <f>VLOOKUP(E1318,'組合情報管理簿（R10927現在）'!$A:$G,7,FALSE)</f>
        <v>#N/A</v>
      </c>
      <c r="G1318" s="103" t="str">
        <f>IF(ISERROR(VLOOKUP(F1318,'組合情報管理簿（R10927現在）'!$G:$I,3,FALSE)),"",VLOOKUP(F1318,'組合情報管理簿（R10927現在）'!$G:$I,3,FALSE))</f>
        <v/>
      </c>
      <c r="H1318" s="82" t="str">
        <f t="shared" si="67"/>
        <v/>
      </c>
      <c r="I1318" s="99" t="str">
        <f>IF(B1318=0,"",IF(ISERROR(VLOOKUP(E1318,#REF!,2,FALSE)),"非該当","該当"))</f>
        <v/>
      </c>
      <c r="J1318" s="99" t="str">
        <f t="shared" si="66"/>
        <v/>
      </c>
      <c r="K1318" s="57">
        <f>①登録用リスト!C1293</f>
        <v>0</v>
      </c>
      <c r="L1318" s="51" t="e">
        <f>①登録用リスト!D1293</f>
        <v>#N/A</v>
      </c>
    </row>
    <row r="1319" spans="1:12" ht="17.25" customHeight="1" x14ac:dyDescent="0.15">
      <c r="A1319" s="84">
        <v>1286</v>
      </c>
      <c r="B1319" s="87">
        <f>①登録用リスト!B1294</f>
        <v>0</v>
      </c>
      <c r="C1319" s="87" t="str">
        <f>IF(ISERROR(VLOOKUP(E1319,'組合情報管理簿（R10927現在）'!$A:$G,7,FALSE)),"",VLOOKUP(E1319,'組合情報管理簿（R10927現在）'!$A:$G,7,FALSE)&amp;"健康保険組合")</f>
        <v/>
      </c>
      <c r="D1319" s="82" t="str">
        <f t="shared" si="65"/>
        <v/>
      </c>
      <c r="E1319" s="103" t="str">
        <f>IF(ISERROR(VLOOKUP(B1319,貼り付け用!$S:$V,4,FALSE)),"",VLOOKUP(B1319,貼り付け用!$S:$V,4,FALSE))</f>
        <v/>
      </c>
      <c r="F1319" s="87" t="e">
        <f>VLOOKUP(E1319,'組合情報管理簿（R10927現在）'!$A:$G,7,FALSE)</f>
        <v>#N/A</v>
      </c>
      <c r="G1319" s="103" t="str">
        <f>IF(ISERROR(VLOOKUP(F1319,'組合情報管理簿（R10927現在）'!$G:$I,3,FALSE)),"",VLOOKUP(F1319,'組合情報管理簿（R10927現在）'!$G:$I,3,FALSE))</f>
        <v/>
      </c>
      <c r="H1319" s="82" t="str">
        <f t="shared" si="67"/>
        <v/>
      </c>
      <c r="I1319" s="99" t="str">
        <f>IF(B1319=0,"",IF(ISERROR(VLOOKUP(E1319,#REF!,2,FALSE)),"非該当","該当"))</f>
        <v/>
      </c>
      <c r="J1319" s="99" t="str">
        <f t="shared" si="66"/>
        <v/>
      </c>
      <c r="K1319" s="57">
        <f>①登録用リスト!C1294</f>
        <v>0</v>
      </c>
      <c r="L1319" s="51" t="e">
        <f>①登録用リスト!D1294</f>
        <v>#N/A</v>
      </c>
    </row>
    <row r="1320" spans="1:12" ht="17.25" customHeight="1" x14ac:dyDescent="0.15">
      <c r="A1320" s="84">
        <v>1287</v>
      </c>
      <c r="B1320" s="87">
        <f>①登録用リスト!B1295</f>
        <v>0</v>
      </c>
      <c r="C1320" s="87" t="str">
        <f>IF(ISERROR(VLOOKUP(E1320,'組合情報管理簿（R10927現在）'!$A:$G,7,FALSE)),"",VLOOKUP(E1320,'組合情報管理簿（R10927現在）'!$A:$G,7,FALSE)&amp;"健康保険組合")</f>
        <v/>
      </c>
      <c r="D1320" s="82" t="str">
        <f t="shared" si="65"/>
        <v/>
      </c>
      <c r="E1320" s="103" t="str">
        <f>IF(ISERROR(VLOOKUP(B1320,貼り付け用!$S:$V,4,FALSE)),"",VLOOKUP(B1320,貼り付け用!$S:$V,4,FALSE))</f>
        <v/>
      </c>
      <c r="F1320" s="87" t="e">
        <f>VLOOKUP(E1320,'組合情報管理簿（R10927現在）'!$A:$G,7,FALSE)</f>
        <v>#N/A</v>
      </c>
      <c r="G1320" s="103" t="str">
        <f>IF(ISERROR(VLOOKUP(F1320,'組合情報管理簿（R10927現在）'!$G:$I,3,FALSE)),"",VLOOKUP(F1320,'組合情報管理簿（R10927現在）'!$G:$I,3,FALSE))</f>
        <v/>
      </c>
      <c r="H1320" s="82" t="str">
        <f t="shared" si="67"/>
        <v/>
      </c>
      <c r="I1320" s="99" t="str">
        <f>IF(B1320=0,"",IF(ISERROR(VLOOKUP(E1320,#REF!,2,FALSE)),"非該当","該当"))</f>
        <v/>
      </c>
      <c r="J1320" s="99" t="str">
        <f t="shared" si="66"/>
        <v/>
      </c>
      <c r="K1320" s="57">
        <f>①登録用リスト!C1295</f>
        <v>0</v>
      </c>
      <c r="L1320" s="51" t="e">
        <f>①登録用リスト!D1295</f>
        <v>#N/A</v>
      </c>
    </row>
    <row r="1321" spans="1:12" ht="17.25" customHeight="1" x14ac:dyDescent="0.15">
      <c r="A1321" s="84">
        <v>1288</v>
      </c>
      <c r="B1321" s="87">
        <f>①登録用リスト!B1296</f>
        <v>0</v>
      </c>
      <c r="C1321" s="87" t="str">
        <f>IF(ISERROR(VLOOKUP(E1321,'組合情報管理簿（R10927現在）'!$A:$G,7,FALSE)),"",VLOOKUP(E1321,'組合情報管理簿（R10927現在）'!$A:$G,7,FALSE)&amp;"健康保険組合")</f>
        <v/>
      </c>
      <c r="D1321" s="82" t="str">
        <f t="shared" si="65"/>
        <v/>
      </c>
      <c r="E1321" s="103" t="str">
        <f>IF(ISERROR(VLOOKUP(B1321,貼り付け用!$S:$V,4,FALSE)),"",VLOOKUP(B1321,貼り付け用!$S:$V,4,FALSE))</f>
        <v/>
      </c>
      <c r="F1321" s="87" t="e">
        <f>VLOOKUP(E1321,'組合情報管理簿（R10927現在）'!$A:$G,7,FALSE)</f>
        <v>#N/A</v>
      </c>
      <c r="G1321" s="103" t="str">
        <f>IF(ISERROR(VLOOKUP(F1321,'組合情報管理簿（R10927現在）'!$G:$I,3,FALSE)),"",VLOOKUP(F1321,'組合情報管理簿（R10927現在）'!$G:$I,3,FALSE))</f>
        <v/>
      </c>
      <c r="H1321" s="82" t="str">
        <f t="shared" si="67"/>
        <v/>
      </c>
      <c r="I1321" s="99" t="str">
        <f>IF(B1321=0,"",IF(ISERROR(VLOOKUP(E1321,#REF!,2,FALSE)),"非該当","該当"))</f>
        <v/>
      </c>
      <c r="J1321" s="99" t="str">
        <f t="shared" si="66"/>
        <v/>
      </c>
      <c r="K1321" s="57">
        <f>①登録用リスト!C1296</f>
        <v>0</v>
      </c>
      <c r="L1321" s="51" t="e">
        <f>①登録用リスト!D1296</f>
        <v>#N/A</v>
      </c>
    </row>
    <row r="1322" spans="1:12" ht="17.25" customHeight="1" x14ac:dyDescent="0.15">
      <c r="A1322" s="84">
        <v>1289</v>
      </c>
      <c r="B1322" s="87">
        <f>①登録用リスト!B1297</f>
        <v>0</v>
      </c>
      <c r="C1322" s="87" t="str">
        <f>IF(ISERROR(VLOOKUP(E1322,'組合情報管理簿（R10927現在）'!$A:$G,7,FALSE)),"",VLOOKUP(E1322,'組合情報管理簿（R10927現在）'!$A:$G,7,FALSE)&amp;"健康保険組合")</f>
        <v/>
      </c>
      <c r="D1322" s="82" t="str">
        <f t="shared" si="65"/>
        <v/>
      </c>
      <c r="E1322" s="103" t="str">
        <f>IF(ISERROR(VLOOKUP(B1322,貼り付け用!$S:$V,4,FALSE)),"",VLOOKUP(B1322,貼り付け用!$S:$V,4,FALSE))</f>
        <v/>
      </c>
      <c r="F1322" s="87" t="e">
        <f>VLOOKUP(E1322,'組合情報管理簿（R10927現在）'!$A:$G,7,FALSE)</f>
        <v>#N/A</v>
      </c>
      <c r="G1322" s="103" t="str">
        <f>IF(ISERROR(VLOOKUP(F1322,'組合情報管理簿（R10927現在）'!$G:$I,3,FALSE)),"",VLOOKUP(F1322,'組合情報管理簿（R10927現在）'!$G:$I,3,FALSE))</f>
        <v/>
      </c>
      <c r="H1322" s="82" t="str">
        <f t="shared" si="67"/>
        <v/>
      </c>
      <c r="I1322" s="99" t="str">
        <f>IF(B1322=0,"",IF(ISERROR(VLOOKUP(E1322,#REF!,2,FALSE)),"非該当","該当"))</f>
        <v/>
      </c>
      <c r="J1322" s="99" t="str">
        <f t="shared" si="66"/>
        <v/>
      </c>
      <c r="K1322" s="57">
        <f>①登録用リスト!C1297</f>
        <v>0</v>
      </c>
      <c r="L1322" s="51" t="e">
        <f>①登録用リスト!D1297</f>
        <v>#N/A</v>
      </c>
    </row>
    <row r="1323" spans="1:12" ht="17.25" customHeight="1" x14ac:dyDescent="0.15">
      <c r="A1323" s="84">
        <v>1290</v>
      </c>
      <c r="B1323" s="87">
        <f>①登録用リスト!B1298</f>
        <v>0</v>
      </c>
      <c r="C1323" s="87" t="str">
        <f>IF(ISERROR(VLOOKUP(E1323,'組合情報管理簿（R10927現在）'!$A:$G,7,FALSE)),"",VLOOKUP(E1323,'組合情報管理簿（R10927現在）'!$A:$G,7,FALSE)&amp;"健康保険組合")</f>
        <v/>
      </c>
      <c r="D1323" s="82" t="str">
        <f t="shared" si="65"/>
        <v/>
      </c>
      <c r="E1323" s="103" t="str">
        <f>IF(ISERROR(VLOOKUP(B1323,貼り付け用!$S:$V,4,FALSE)),"",VLOOKUP(B1323,貼り付け用!$S:$V,4,FALSE))</f>
        <v/>
      </c>
      <c r="F1323" s="87" t="e">
        <f>VLOOKUP(E1323,'組合情報管理簿（R10927現在）'!$A:$G,7,FALSE)</f>
        <v>#N/A</v>
      </c>
      <c r="G1323" s="103" t="str">
        <f>IF(ISERROR(VLOOKUP(F1323,'組合情報管理簿（R10927現在）'!$G:$I,3,FALSE)),"",VLOOKUP(F1323,'組合情報管理簿（R10927現在）'!$G:$I,3,FALSE))</f>
        <v/>
      </c>
      <c r="H1323" s="82" t="str">
        <f t="shared" si="67"/>
        <v/>
      </c>
      <c r="I1323" s="99" t="str">
        <f>IF(B1323=0,"",IF(ISERROR(VLOOKUP(E1323,#REF!,2,FALSE)),"非該当","該当"))</f>
        <v/>
      </c>
      <c r="J1323" s="99" t="str">
        <f t="shared" si="66"/>
        <v/>
      </c>
      <c r="K1323" s="57">
        <f>①登録用リスト!C1298</f>
        <v>0</v>
      </c>
      <c r="L1323" s="51" t="e">
        <f>①登録用リスト!D1298</f>
        <v>#N/A</v>
      </c>
    </row>
    <row r="1324" spans="1:12" ht="17.25" customHeight="1" x14ac:dyDescent="0.15">
      <c r="A1324" s="84">
        <v>1291</v>
      </c>
      <c r="B1324" s="87">
        <f>①登録用リスト!B1299</f>
        <v>0</v>
      </c>
      <c r="C1324" s="87" t="str">
        <f>IF(ISERROR(VLOOKUP(E1324,'組合情報管理簿（R10927現在）'!$A:$G,7,FALSE)),"",VLOOKUP(E1324,'組合情報管理簿（R10927現在）'!$A:$G,7,FALSE)&amp;"健康保険組合")</f>
        <v/>
      </c>
      <c r="D1324" s="82" t="str">
        <f t="shared" si="65"/>
        <v/>
      </c>
      <c r="E1324" s="103" t="str">
        <f>IF(ISERROR(VLOOKUP(B1324,貼り付け用!$S:$V,4,FALSE)),"",VLOOKUP(B1324,貼り付け用!$S:$V,4,FALSE))</f>
        <v/>
      </c>
      <c r="F1324" s="87" t="e">
        <f>VLOOKUP(E1324,'組合情報管理簿（R10927現在）'!$A:$G,7,FALSE)</f>
        <v>#N/A</v>
      </c>
      <c r="G1324" s="103" t="str">
        <f>IF(ISERROR(VLOOKUP(F1324,'組合情報管理簿（R10927現在）'!$G:$I,3,FALSE)),"",VLOOKUP(F1324,'組合情報管理簿（R10927現在）'!$G:$I,3,FALSE))</f>
        <v/>
      </c>
      <c r="H1324" s="82" t="str">
        <f t="shared" si="67"/>
        <v/>
      </c>
      <c r="I1324" s="99" t="str">
        <f>IF(B1324=0,"",IF(ISERROR(VLOOKUP(E1324,#REF!,2,FALSE)),"非該当","該当"))</f>
        <v/>
      </c>
      <c r="J1324" s="99" t="str">
        <f t="shared" si="66"/>
        <v/>
      </c>
      <c r="K1324" s="57">
        <f>①登録用リスト!C1299</f>
        <v>0</v>
      </c>
      <c r="L1324" s="51" t="e">
        <f>①登録用リスト!D1299</f>
        <v>#N/A</v>
      </c>
    </row>
    <row r="1325" spans="1:12" ht="17.25" customHeight="1" x14ac:dyDescent="0.15">
      <c r="A1325" s="84">
        <v>1292</v>
      </c>
      <c r="B1325" s="87">
        <f>①登録用リスト!B1300</f>
        <v>0</v>
      </c>
      <c r="C1325" s="87" t="str">
        <f>IF(ISERROR(VLOOKUP(E1325,'組合情報管理簿（R10927現在）'!$A:$G,7,FALSE)),"",VLOOKUP(E1325,'組合情報管理簿（R10927現在）'!$A:$G,7,FALSE)&amp;"健康保険組合")</f>
        <v/>
      </c>
      <c r="D1325" s="82" t="str">
        <f t="shared" si="65"/>
        <v/>
      </c>
      <c r="E1325" s="103" t="str">
        <f>IF(ISERROR(VLOOKUP(B1325,貼り付け用!$S:$V,4,FALSE)),"",VLOOKUP(B1325,貼り付け用!$S:$V,4,FALSE))</f>
        <v/>
      </c>
      <c r="F1325" s="87" t="e">
        <f>VLOOKUP(E1325,'組合情報管理簿（R10927現在）'!$A:$G,7,FALSE)</f>
        <v>#N/A</v>
      </c>
      <c r="G1325" s="103" t="str">
        <f>IF(ISERROR(VLOOKUP(F1325,'組合情報管理簿（R10927現在）'!$G:$I,3,FALSE)),"",VLOOKUP(F1325,'組合情報管理簿（R10927現在）'!$G:$I,3,FALSE))</f>
        <v/>
      </c>
      <c r="H1325" s="82" t="str">
        <f t="shared" si="67"/>
        <v/>
      </c>
      <c r="I1325" s="99" t="str">
        <f>IF(B1325=0,"",IF(ISERROR(VLOOKUP(E1325,#REF!,2,FALSE)),"非該当","該当"))</f>
        <v/>
      </c>
      <c r="J1325" s="99" t="str">
        <f t="shared" si="66"/>
        <v/>
      </c>
      <c r="K1325" s="57">
        <f>①登録用リスト!C1300</f>
        <v>0</v>
      </c>
      <c r="L1325" s="51" t="e">
        <f>①登録用リスト!D1300</f>
        <v>#N/A</v>
      </c>
    </row>
    <row r="1326" spans="1:12" ht="17.25" customHeight="1" x14ac:dyDescent="0.15">
      <c r="A1326" s="84">
        <v>1293</v>
      </c>
      <c r="B1326" s="87">
        <f>①登録用リスト!B1301</f>
        <v>0</v>
      </c>
      <c r="C1326" s="87" t="str">
        <f>IF(ISERROR(VLOOKUP(E1326,'組合情報管理簿（R10927現在）'!$A:$G,7,FALSE)),"",VLOOKUP(E1326,'組合情報管理簿（R10927現在）'!$A:$G,7,FALSE)&amp;"健康保険組合")</f>
        <v/>
      </c>
      <c r="D1326" s="82" t="str">
        <f t="shared" si="65"/>
        <v/>
      </c>
      <c r="E1326" s="103" t="str">
        <f>IF(ISERROR(VLOOKUP(B1326,貼り付け用!$S:$V,4,FALSE)),"",VLOOKUP(B1326,貼り付け用!$S:$V,4,FALSE))</f>
        <v/>
      </c>
      <c r="F1326" s="87" t="e">
        <f>VLOOKUP(E1326,'組合情報管理簿（R10927現在）'!$A:$G,7,FALSE)</f>
        <v>#N/A</v>
      </c>
      <c r="G1326" s="103" t="str">
        <f>IF(ISERROR(VLOOKUP(F1326,'組合情報管理簿（R10927現在）'!$G:$I,3,FALSE)),"",VLOOKUP(F1326,'組合情報管理簿（R10927現在）'!$G:$I,3,FALSE))</f>
        <v/>
      </c>
      <c r="H1326" s="82" t="str">
        <f t="shared" si="67"/>
        <v/>
      </c>
      <c r="I1326" s="99" t="str">
        <f>IF(B1326=0,"",IF(ISERROR(VLOOKUP(E1326,#REF!,2,FALSE)),"非該当","該当"))</f>
        <v/>
      </c>
      <c r="J1326" s="99" t="str">
        <f t="shared" si="66"/>
        <v/>
      </c>
      <c r="K1326" s="57">
        <f>①登録用リスト!C1301</f>
        <v>0</v>
      </c>
      <c r="L1326" s="51" t="e">
        <f>①登録用リスト!D1301</f>
        <v>#N/A</v>
      </c>
    </row>
    <row r="1327" spans="1:12" ht="17.25" customHeight="1" x14ac:dyDescent="0.15">
      <c r="A1327" s="84">
        <v>1294</v>
      </c>
      <c r="B1327" s="87">
        <f>①登録用リスト!B1302</f>
        <v>0</v>
      </c>
      <c r="C1327" s="87" t="str">
        <f>IF(ISERROR(VLOOKUP(E1327,'組合情報管理簿（R10927現在）'!$A:$G,7,FALSE)),"",VLOOKUP(E1327,'組合情報管理簿（R10927現在）'!$A:$G,7,FALSE)&amp;"健康保険組合")</f>
        <v/>
      </c>
      <c r="D1327" s="82" t="str">
        <f t="shared" si="65"/>
        <v/>
      </c>
      <c r="E1327" s="103" t="str">
        <f>IF(ISERROR(VLOOKUP(B1327,貼り付け用!$S:$V,4,FALSE)),"",VLOOKUP(B1327,貼り付け用!$S:$V,4,FALSE))</f>
        <v/>
      </c>
      <c r="F1327" s="87" t="e">
        <f>VLOOKUP(E1327,'組合情報管理簿（R10927現在）'!$A:$G,7,FALSE)</f>
        <v>#N/A</v>
      </c>
      <c r="G1327" s="103" t="str">
        <f>IF(ISERROR(VLOOKUP(F1327,'組合情報管理簿（R10927現在）'!$G:$I,3,FALSE)),"",VLOOKUP(F1327,'組合情報管理簿（R10927現在）'!$G:$I,3,FALSE))</f>
        <v/>
      </c>
      <c r="H1327" s="82" t="str">
        <f t="shared" si="67"/>
        <v/>
      </c>
      <c r="I1327" s="99" t="str">
        <f>IF(B1327=0,"",IF(ISERROR(VLOOKUP(E1327,#REF!,2,FALSE)),"非該当","該当"))</f>
        <v/>
      </c>
      <c r="J1327" s="99" t="str">
        <f t="shared" si="66"/>
        <v/>
      </c>
      <c r="K1327" s="57">
        <f>①登録用リスト!C1302</f>
        <v>0</v>
      </c>
      <c r="L1327" s="51" t="e">
        <f>①登録用リスト!D1302</f>
        <v>#N/A</v>
      </c>
    </row>
    <row r="1328" spans="1:12" ht="17.25" customHeight="1" x14ac:dyDescent="0.15">
      <c r="A1328" s="84">
        <v>1295</v>
      </c>
      <c r="B1328" s="87">
        <f>①登録用リスト!B1303</f>
        <v>0</v>
      </c>
      <c r="C1328" s="87" t="str">
        <f>IF(ISERROR(VLOOKUP(E1328,'組合情報管理簿（R10927現在）'!$A:$G,7,FALSE)),"",VLOOKUP(E1328,'組合情報管理簿（R10927現在）'!$A:$G,7,FALSE)&amp;"健康保険組合")</f>
        <v/>
      </c>
      <c r="D1328" s="82" t="str">
        <f t="shared" si="65"/>
        <v/>
      </c>
      <c r="E1328" s="103" t="str">
        <f>IF(ISERROR(VLOOKUP(B1328,貼り付け用!$S:$V,4,FALSE)),"",VLOOKUP(B1328,貼り付け用!$S:$V,4,FALSE))</f>
        <v/>
      </c>
      <c r="F1328" s="87" t="e">
        <f>VLOOKUP(E1328,'組合情報管理簿（R10927現在）'!$A:$G,7,FALSE)</f>
        <v>#N/A</v>
      </c>
      <c r="G1328" s="103" t="str">
        <f>IF(ISERROR(VLOOKUP(F1328,'組合情報管理簿（R10927現在）'!$G:$I,3,FALSE)),"",VLOOKUP(F1328,'組合情報管理簿（R10927現在）'!$G:$I,3,FALSE))</f>
        <v/>
      </c>
      <c r="H1328" s="82" t="str">
        <f t="shared" si="67"/>
        <v/>
      </c>
      <c r="I1328" s="99" t="str">
        <f>IF(B1328=0,"",IF(ISERROR(VLOOKUP(E1328,#REF!,2,FALSE)),"非該当","該当"))</f>
        <v/>
      </c>
      <c r="J1328" s="99" t="str">
        <f t="shared" si="66"/>
        <v/>
      </c>
      <c r="K1328" s="57">
        <f>①登録用リスト!C1303</f>
        <v>0</v>
      </c>
      <c r="L1328" s="51" t="e">
        <f>①登録用リスト!D1303</f>
        <v>#N/A</v>
      </c>
    </row>
    <row r="1329" spans="1:12" ht="17.25" customHeight="1" x14ac:dyDescent="0.15">
      <c r="A1329" s="84">
        <v>1296</v>
      </c>
      <c r="B1329" s="87">
        <f>①登録用リスト!B1304</f>
        <v>0</v>
      </c>
      <c r="C1329" s="87" t="str">
        <f>IF(ISERROR(VLOOKUP(E1329,'組合情報管理簿（R10927現在）'!$A:$G,7,FALSE)),"",VLOOKUP(E1329,'組合情報管理簿（R10927現在）'!$A:$G,7,FALSE)&amp;"健康保険組合")</f>
        <v/>
      </c>
      <c r="D1329" s="82" t="str">
        <f t="shared" si="65"/>
        <v/>
      </c>
      <c r="E1329" s="103" t="str">
        <f>IF(ISERROR(VLOOKUP(B1329,貼り付け用!$S:$V,4,FALSE)),"",VLOOKUP(B1329,貼り付け用!$S:$V,4,FALSE))</f>
        <v/>
      </c>
      <c r="F1329" s="87" t="e">
        <f>VLOOKUP(E1329,'組合情報管理簿（R10927現在）'!$A:$G,7,FALSE)</f>
        <v>#N/A</v>
      </c>
      <c r="G1329" s="103" t="str">
        <f>IF(ISERROR(VLOOKUP(F1329,'組合情報管理簿（R10927現在）'!$G:$I,3,FALSE)),"",VLOOKUP(F1329,'組合情報管理簿（R10927現在）'!$G:$I,3,FALSE))</f>
        <v/>
      </c>
      <c r="H1329" s="82" t="str">
        <f t="shared" si="67"/>
        <v/>
      </c>
      <c r="I1329" s="99" t="str">
        <f>IF(B1329=0,"",IF(ISERROR(VLOOKUP(E1329,#REF!,2,FALSE)),"非該当","該当"))</f>
        <v/>
      </c>
      <c r="J1329" s="99" t="str">
        <f t="shared" si="66"/>
        <v/>
      </c>
      <c r="K1329" s="57">
        <f>①登録用リスト!C1304</f>
        <v>0</v>
      </c>
      <c r="L1329" s="51" t="e">
        <f>①登録用リスト!D1304</f>
        <v>#N/A</v>
      </c>
    </row>
    <row r="1330" spans="1:12" ht="17.25" customHeight="1" x14ac:dyDescent="0.15">
      <c r="A1330" s="84">
        <v>1297</v>
      </c>
      <c r="B1330" s="87">
        <f>①登録用リスト!B1305</f>
        <v>0</v>
      </c>
      <c r="C1330" s="87" t="str">
        <f>IF(ISERROR(VLOOKUP(E1330,'組合情報管理簿（R10927現在）'!$A:$G,7,FALSE)),"",VLOOKUP(E1330,'組合情報管理簿（R10927現在）'!$A:$G,7,FALSE)&amp;"健康保険組合")</f>
        <v/>
      </c>
      <c r="D1330" s="82" t="str">
        <f t="shared" si="65"/>
        <v/>
      </c>
      <c r="E1330" s="103" t="str">
        <f>IF(ISERROR(VLOOKUP(B1330,貼り付け用!$S:$V,4,FALSE)),"",VLOOKUP(B1330,貼り付け用!$S:$V,4,FALSE))</f>
        <v/>
      </c>
      <c r="F1330" s="87" t="e">
        <f>VLOOKUP(E1330,'組合情報管理簿（R10927現在）'!$A:$G,7,FALSE)</f>
        <v>#N/A</v>
      </c>
      <c r="G1330" s="103" t="str">
        <f>IF(ISERROR(VLOOKUP(F1330,'組合情報管理簿（R10927現在）'!$G:$I,3,FALSE)),"",VLOOKUP(F1330,'組合情報管理簿（R10927現在）'!$G:$I,3,FALSE))</f>
        <v/>
      </c>
      <c r="H1330" s="82" t="str">
        <f t="shared" si="67"/>
        <v/>
      </c>
      <c r="I1330" s="99" t="str">
        <f>IF(B1330=0,"",IF(ISERROR(VLOOKUP(E1330,#REF!,2,FALSE)),"非該当","該当"))</f>
        <v/>
      </c>
      <c r="J1330" s="99" t="str">
        <f t="shared" si="66"/>
        <v/>
      </c>
      <c r="K1330" s="57">
        <f>①登録用リスト!C1305</f>
        <v>0</v>
      </c>
      <c r="L1330" s="51" t="e">
        <f>①登録用リスト!D1305</f>
        <v>#N/A</v>
      </c>
    </row>
    <row r="1331" spans="1:12" ht="17.25" customHeight="1" x14ac:dyDescent="0.15">
      <c r="A1331" s="84">
        <v>1298</v>
      </c>
      <c r="B1331" s="87">
        <f>①登録用リスト!B1306</f>
        <v>0</v>
      </c>
      <c r="C1331" s="87" t="str">
        <f>IF(ISERROR(VLOOKUP(E1331,'組合情報管理簿（R10927現在）'!$A:$G,7,FALSE)),"",VLOOKUP(E1331,'組合情報管理簿（R10927現在）'!$A:$G,7,FALSE)&amp;"健康保険組合")</f>
        <v/>
      </c>
      <c r="D1331" s="82" t="str">
        <f t="shared" si="65"/>
        <v/>
      </c>
      <c r="E1331" s="103" t="str">
        <f>IF(ISERROR(VLOOKUP(B1331,貼り付け用!$S:$V,4,FALSE)),"",VLOOKUP(B1331,貼り付け用!$S:$V,4,FALSE))</f>
        <v/>
      </c>
      <c r="F1331" s="87" t="e">
        <f>VLOOKUP(E1331,'組合情報管理簿（R10927現在）'!$A:$G,7,FALSE)</f>
        <v>#N/A</v>
      </c>
      <c r="G1331" s="103" t="str">
        <f>IF(ISERROR(VLOOKUP(F1331,'組合情報管理簿（R10927現在）'!$G:$I,3,FALSE)),"",VLOOKUP(F1331,'組合情報管理簿（R10927現在）'!$G:$I,3,FALSE))</f>
        <v/>
      </c>
      <c r="H1331" s="82" t="str">
        <f t="shared" si="67"/>
        <v/>
      </c>
      <c r="I1331" s="99" t="str">
        <f>IF(B1331=0,"",IF(ISERROR(VLOOKUP(E1331,#REF!,2,FALSE)),"非該当","該当"))</f>
        <v/>
      </c>
      <c r="J1331" s="99" t="str">
        <f t="shared" si="66"/>
        <v/>
      </c>
      <c r="K1331" s="57">
        <f>①登録用リスト!C1306</f>
        <v>0</v>
      </c>
      <c r="L1331" s="51" t="e">
        <f>①登録用リスト!D1306</f>
        <v>#N/A</v>
      </c>
    </row>
    <row r="1332" spans="1:12" ht="17.25" customHeight="1" x14ac:dyDescent="0.15">
      <c r="A1332" s="84">
        <v>1299</v>
      </c>
      <c r="B1332" s="87">
        <f>①登録用リスト!B1307</f>
        <v>0</v>
      </c>
      <c r="C1332" s="87" t="str">
        <f>IF(ISERROR(VLOOKUP(E1332,'組合情報管理簿（R10927現在）'!$A:$G,7,FALSE)),"",VLOOKUP(E1332,'組合情報管理簿（R10927現在）'!$A:$G,7,FALSE)&amp;"健康保険組合")</f>
        <v/>
      </c>
      <c r="D1332" s="82" t="str">
        <f t="shared" si="65"/>
        <v/>
      </c>
      <c r="E1332" s="103" t="str">
        <f>IF(ISERROR(VLOOKUP(B1332,貼り付け用!$S:$V,4,FALSE)),"",VLOOKUP(B1332,貼り付け用!$S:$V,4,FALSE))</f>
        <v/>
      </c>
      <c r="F1332" s="87" t="e">
        <f>VLOOKUP(E1332,'組合情報管理簿（R10927現在）'!$A:$G,7,FALSE)</f>
        <v>#N/A</v>
      </c>
      <c r="G1332" s="103" t="str">
        <f>IF(ISERROR(VLOOKUP(F1332,'組合情報管理簿（R10927現在）'!$G:$I,3,FALSE)),"",VLOOKUP(F1332,'組合情報管理簿（R10927現在）'!$G:$I,3,FALSE))</f>
        <v/>
      </c>
      <c r="H1332" s="82" t="str">
        <f t="shared" si="67"/>
        <v/>
      </c>
      <c r="I1332" s="99" t="str">
        <f>IF(B1332=0,"",IF(ISERROR(VLOOKUP(E1332,#REF!,2,FALSE)),"非該当","該当"))</f>
        <v/>
      </c>
      <c r="J1332" s="99" t="str">
        <f t="shared" si="66"/>
        <v/>
      </c>
      <c r="K1332" s="57">
        <f>①登録用リスト!C1307</f>
        <v>0</v>
      </c>
      <c r="L1332" s="51" t="e">
        <f>①登録用リスト!D1307</f>
        <v>#N/A</v>
      </c>
    </row>
    <row r="1333" spans="1:12" ht="17.25" customHeight="1" x14ac:dyDescent="0.15">
      <c r="A1333" s="84">
        <v>1300</v>
      </c>
      <c r="B1333" s="87">
        <f>①登録用リスト!B1308</f>
        <v>0</v>
      </c>
      <c r="C1333" s="87" t="str">
        <f>IF(ISERROR(VLOOKUP(E1333,'組合情報管理簿（R10927現在）'!$A:$G,7,FALSE)),"",VLOOKUP(E1333,'組合情報管理簿（R10927現在）'!$A:$G,7,FALSE)&amp;"健康保険組合")</f>
        <v/>
      </c>
      <c r="D1333" s="82" t="str">
        <f t="shared" si="65"/>
        <v/>
      </c>
      <c r="E1333" s="103" t="str">
        <f>IF(ISERROR(VLOOKUP(B1333,貼り付け用!$S:$V,4,FALSE)),"",VLOOKUP(B1333,貼り付け用!$S:$V,4,FALSE))</f>
        <v/>
      </c>
      <c r="F1333" s="87" t="e">
        <f>VLOOKUP(E1333,'組合情報管理簿（R10927現在）'!$A:$G,7,FALSE)</f>
        <v>#N/A</v>
      </c>
      <c r="G1333" s="103" t="str">
        <f>IF(ISERROR(VLOOKUP(F1333,'組合情報管理簿（R10927現在）'!$G:$I,3,FALSE)),"",VLOOKUP(F1333,'組合情報管理簿（R10927現在）'!$G:$I,3,FALSE))</f>
        <v/>
      </c>
      <c r="H1333" s="82" t="str">
        <f t="shared" si="67"/>
        <v/>
      </c>
      <c r="I1333" s="99" t="str">
        <f>IF(B1333=0,"",IF(ISERROR(VLOOKUP(E1333,#REF!,2,FALSE)),"非該当","該当"))</f>
        <v/>
      </c>
      <c r="J1333" s="99" t="str">
        <f t="shared" si="66"/>
        <v/>
      </c>
      <c r="K1333" s="57">
        <f>①登録用リスト!C1308</f>
        <v>0</v>
      </c>
      <c r="L1333" s="51" t="e">
        <f>①登録用リスト!D1308</f>
        <v>#N/A</v>
      </c>
    </row>
    <row r="1334" spans="1:12" ht="17.25" customHeight="1" x14ac:dyDescent="0.15">
      <c r="A1334" s="84">
        <v>1301</v>
      </c>
      <c r="B1334" s="87">
        <f>①登録用リスト!B1309</f>
        <v>0</v>
      </c>
      <c r="C1334" s="87" t="str">
        <f>IF(ISERROR(VLOOKUP(E1334,'組合情報管理簿（R10927現在）'!$A:$G,7,FALSE)),"",VLOOKUP(E1334,'組合情報管理簿（R10927現在）'!$A:$G,7,FALSE)&amp;"健康保険組合")</f>
        <v/>
      </c>
      <c r="D1334" s="82" t="str">
        <f t="shared" si="65"/>
        <v/>
      </c>
      <c r="E1334" s="103" t="str">
        <f>IF(ISERROR(VLOOKUP(B1334,貼り付け用!$S:$V,4,FALSE)),"",VLOOKUP(B1334,貼り付け用!$S:$V,4,FALSE))</f>
        <v/>
      </c>
      <c r="F1334" s="87" t="e">
        <f>VLOOKUP(E1334,'組合情報管理簿（R10927現在）'!$A:$G,7,FALSE)</f>
        <v>#N/A</v>
      </c>
      <c r="G1334" s="103" t="str">
        <f>IF(ISERROR(VLOOKUP(F1334,'組合情報管理簿（R10927現在）'!$G:$I,3,FALSE)),"",VLOOKUP(F1334,'組合情報管理簿（R10927現在）'!$G:$I,3,FALSE))</f>
        <v/>
      </c>
      <c r="H1334" s="82" t="str">
        <f t="shared" si="67"/>
        <v/>
      </c>
      <c r="I1334" s="99" t="str">
        <f>IF(B1334=0,"",IF(ISERROR(VLOOKUP(E1334,#REF!,2,FALSE)),"非該当","該当"))</f>
        <v/>
      </c>
      <c r="J1334" s="99" t="str">
        <f t="shared" si="66"/>
        <v/>
      </c>
      <c r="K1334" s="57">
        <f>①登録用リスト!C1309</f>
        <v>0</v>
      </c>
      <c r="L1334" s="51" t="e">
        <f>①登録用リスト!D1309</f>
        <v>#N/A</v>
      </c>
    </row>
    <row r="1335" spans="1:12" ht="17.25" customHeight="1" x14ac:dyDescent="0.15">
      <c r="A1335" s="84">
        <v>1302</v>
      </c>
      <c r="B1335" s="87">
        <f>①登録用リスト!B1310</f>
        <v>0</v>
      </c>
      <c r="C1335" s="87" t="str">
        <f>IF(ISERROR(VLOOKUP(E1335,'組合情報管理簿（R10927現在）'!$A:$G,7,FALSE)),"",VLOOKUP(E1335,'組合情報管理簿（R10927現在）'!$A:$G,7,FALSE)&amp;"健康保険組合")</f>
        <v/>
      </c>
      <c r="D1335" s="82" t="str">
        <f t="shared" si="65"/>
        <v/>
      </c>
      <c r="E1335" s="103" t="str">
        <f>IF(ISERROR(VLOOKUP(B1335,貼り付け用!$S:$V,4,FALSE)),"",VLOOKUP(B1335,貼り付け用!$S:$V,4,FALSE))</f>
        <v/>
      </c>
      <c r="F1335" s="87" t="e">
        <f>VLOOKUP(E1335,'組合情報管理簿（R10927現在）'!$A:$G,7,FALSE)</f>
        <v>#N/A</v>
      </c>
      <c r="G1335" s="103" t="str">
        <f>IF(ISERROR(VLOOKUP(F1335,'組合情報管理簿（R10927現在）'!$G:$I,3,FALSE)),"",VLOOKUP(F1335,'組合情報管理簿（R10927現在）'!$G:$I,3,FALSE))</f>
        <v/>
      </c>
      <c r="H1335" s="82" t="str">
        <f t="shared" si="67"/>
        <v/>
      </c>
      <c r="I1335" s="99" t="str">
        <f>IF(B1335=0,"",IF(ISERROR(VLOOKUP(E1335,#REF!,2,FALSE)),"非該当","該当"))</f>
        <v/>
      </c>
      <c r="J1335" s="99" t="str">
        <f t="shared" si="66"/>
        <v/>
      </c>
      <c r="K1335" s="57">
        <f>①登録用リスト!C1310</f>
        <v>0</v>
      </c>
      <c r="L1335" s="51" t="e">
        <f>①登録用リスト!D1310</f>
        <v>#N/A</v>
      </c>
    </row>
    <row r="1336" spans="1:12" ht="17.25" customHeight="1" x14ac:dyDescent="0.15">
      <c r="A1336" s="84">
        <v>1303</v>
      </c>
      <c r="B1336" s="87">
        <f>①登録用リスト!B1311</f>
        <v>0</v>
      </c>
      <c r="C1336" s="87" t="str">
        <f>IF(ISERROR(VLOOKUP(E1336,'組合情報管理簿（R10927現在）'!$A:$G,7,FALSE)),"",VLOOKUP(E1336,'組合情報管理簿（R10927現在）'!$A:$G,7,FALSE)&amp;"健康保険組合")</f>
        <v/>
      </c>
      <c r="D1336" s="82" t="str">
        <f t="shared" si="65"/>
        <v/>
      </c>
      <c r="E1336" s="103" t="str">
        <f>IF(ISERROR(VLOOKUP(B1336,貼り付け用!$S:$V,4,FALSE)),"",VLOOKUP(B1336,貼り付け用!$S:$V,4,FALSE))</f>
        <v/>
      </c>
      <c r="F1336" s="87" t="e">
        <f>VLOOKUP(E1336,'組合情報管理簿（R10927現在）'!$A:$G,7,FALSE)</f>
        <v>#N/A</v>
      </c>
      <c r="G1336" s="103" t="str">
        <f>IF(ISERROR(VLOOKUP(F1336,'組合情報管理簿（R10927現在）'!$G:$I,3,FALSE)),"",VLOOKUP(F1336,'組合情報管理簿（R10927現在）'!$G:$I,3,FALSE))</f>
        <v/>
      </c>
      <c r="H1336" s="82" t="str">
        <f t="shared" si="67"/>
        <v/>
      </c>
      <c r="I1336" s="99" t="str">
        <f>IF(B1336=0,"",IF(ISERROR(VLOOKUP(E1336,#REF!,2,FALSE)),"非該当","該当"))</f>
        <v/>
      </c>
      <c r="J1336" s="99" t="str">
        <f t="shared" si="66"/>
        <v/>
      </c>
      <c r="K1336" s="57">
        <f>①登録用リスト!C1311</f>
        <v>0</v>
      </c>
      <c r="L1336" s="51" t="e">
        <f>①登録用リスト!D1311</f>
        <v>#N/A</v>
      </c>
    </row>
    <row r="1337" spans="1:12" ht="17.25" customHeight="1" x14ac:dyDescent="0.15">
      <c r="A1337" s="84">
        <v>1304</v>
      </c>
      <c r="B1337" s="87">
        <f>①登録用リスト!B1312</f>
        <v>0</v>
      </c>
      <c r="C1337" s="87" t="str">
        <f>IF(ISERROR(VLOOKUP(E1337,'組合情報管理簿（R10927現在）'!$A:$G,7,FALSE)),"",VLOOKUP(E1337,'組合情報管理簿（R10927現在）'!$A:$G,7,FALSE)&amp;"健康保険組合")</f>
        <v/>
      </c>
      <c r="D1337" s="82" t="str">
        <f t="shared" si="65"/>
        <v/>
      </c>
      <c r="E1337" s="103" t="str">
        <f>IF(ISERROR(VLOOKUP(B1337,貼り付け用!$S:$V,4,FALSE)),"",VLOOKUP(B1337,貼り付け用!$S:$V,4,FALSE))</f>
        <v/>
      </c>
      <c r="F1337" s="87" t="e">
        <f>VLOOKUP(E1337,'組合情報管理簿（R10927現在）'!$A:$G,7,FALSE)</f>
        <v>#N/A</v>
      </c>
      <c r="G1337" s="103" t="str">
        <f>IF(ISERROR(VLOOKUP(F1337,'組合情報管理簿（R10927現在）'!$G:$I,3,FALSE)),"",VLOOKUP(F1337,'組合情報管理簿（R10927現在）'!$G:$I,3,FALSE))</f>
        <v/>
      </c>
      <c r="H1337" s="82" t="str">
        <f t="shared" si="67"/>
        <v/>
      </c>
      <c r="I1337" s="99" t="str">
        <f>IF(B1337=0,"",IF(ISERROR(VLOOKUP(E1337,#REF!,2,FALSE)),"非該当","該当"))</f>
        <v/>
      </c>
      <c r="J1337" s="99" t="str">
        <f t="shared" si="66"/>
        <v/>
      </c>
      <c r="K1337" s="57">
        <f>①登録用リスト!C1312</f>
        <v>0</v>
      </c>
      <c r="L1337" s="51" t="e">
        <f>①登録用リスト!D1312</f>
        <v>#N/A</v>
      </c>
    </row>
    <row r="1338" spans="1:12" ht="17.25" customHeight="1" x14ac:dyDescent="0.15">
      <c r="A1338" s="84">
        <v>1305</v>
      </c>
      <c r="B1338" s="87">
        <f>①登録用リスト!B1313</f>
        <v>0</v>
      </c>
      <c r="C1338" s="87" t="str">
        <f>IF(ISERROR(VLOOKUP(E1338,'組合情報管理簿（R10927現在）'!$A:$G,7,FALSE)),"",VLOOKUP(E1338,'組合情報管理簿（R10927現在）'!$A:$G,7,FALSE)&amp;"健康保険組合")</f>
        <v/>
      </c>
      <c r="D1338" s="82" t="str">
        <f t="shared" si="65"/>
        <v/>
      </c>
      <c r="E1338" s="103" t="str">
        <f>IF(ISERROR(VLOOKUP(B1338,貼り付け用!$S:$V,4,FALSE)),"",VLOOKUP(B1338,貼り付け用!$S:$V,4,FALSE))</f>
        <v/>
      </c>
      <c r="F1338" s="87" t="e">
        <f>VLOOKUP(E1338,'組合情報管理簿（R10927現在）'!$A:$G,7,FALSE)</f>
        <v>#N/A</v>
      </c>
      <c r="G1338" s="103" t="str">
        <f>IF(ISERROR(VLOOKUP(F1338,'組合情報管理簿（R10927現在）'!$G:$I,3,FALSE)),"",VLOOKUP(F1338,'組合情報管理簿（R10927現在）'!$G:$I,3,FALSE))</f>
        <v/>
      </c>
      <c r="H1338" s="82" t="str">
        <f t="shared" si="67"/>
        <v/>
      </c>
      <c r="I1338" s="99" t="str">
        <f>IF(B1338=0,"",IF(ISERROR(VLOOKUP(E1338,#REF!,2,FALSE)),"非該当","該当"))</f>
        <v/>
      </c>
      <c r="J1338" s="99" t="str">
        <f t="shared" si="66"/>
        <v/>
      </c>
      <c r="K1338" s="57">
        <f>①登録用リスト!C1313</f>
        <v>0</v>
      </c>
      <c r="L1338" s="51" t="e">
        <f>①登録用リスト!D1313</f>
        <v>#N/A</v>
      </c>
    </row>
    <row r="1339" spans="1:12" ht="17.25" customHeight="1" x14ac:dyDescent="0.15">
      <c r="A1339" s="84">
        <v>1306</v>
      </c>
      <c r="B1339" s="87">
        <f>①登録用リスト!B1314</f>
        <v>0</v>
      </c>
      <c r="C1339" s="87" t="str">
        <f>IF(ISERROR(VLOOKUP(E1339,'組合情報管理簿（R10927現在）'!$A:$G,7,FALSE)),"",VLOOKUP(E1339,'組合情報管理簿（R10927現在）'!$A:$G,7,FALSE)&amp;"健康保険組合")</f>
        <v/>
      </c>
      <c r="D1339" s="82" t="str">
        <f t="shared" si="65"/>
        <v/>
      </c>
      <c r="E1339" s="103" t="str">
        <f>IF(ISERROR(VLOOKUP(B1339,貼り付け用!$S:$V,4,FALSE)),"",VLOOKUP(B1339,貼り付け用!$S:$V,4,FALSE))</f>
        <v/>
      </c>
      <c r="F1339" s="87" t="e">
        <f>VLOOKUP(E1339,'組合情報管理簿（R10927現在）'!$A:$G,7,FALSE)</f>
        <v>#N/A</v>
      </c>
      <c r="G1339" s="103" t="str">
        <f>IF(ISERROR(VLOOKUP(F1339,'組合情報管理簿（R10927現在）'!$G:$I,3,FALSE)),"",VLOOKUP(F1339,'組合情報管理簿（R10927現在）'!$G:$I,3,FALSE))</f>
        <v/>
      </c>
      <c r="H1339" s="82" t="str">
        <f t="shared" si="67"/>
        <v/>
      </c>
      <c r="I1339" s="99" t="str">
        <f>IF(B1339=0,"",IF(ISERROR(VLOOKUP(E1339,#REF!,2,FALSE)),"非該当","該当"))</f>
        <v/>
      </c>
      <c r="J1339" s="99" t="str">
        <f t="shared" si="66"/>
        <v/>
      </c>
      <c r="K1339" s="57">
        <f>①登録用リスト!C1314</f>
        <v>0</v>
      </c>
      <c r="L1339" s="51" t="e">
        <f>①登録用リスト!D1314</f>
        <v>#N/A</v>
      </c>
    </row>
    <row r="1340" spans="1:12" ht="17.25" customHeight="1" x14ac:dyDescent="0.15">
      <c r="A1340" s="84">
        <v>1307</v>
      </c>
      <c r="B1340" s="87">
        <f>①登録用リスト!B1315</f>
        <v>0</v>
      </c>
      <c r="C1340" s="87" t="str">
        <f>IF(ISERROR(VLOOKUP(E1340,'組合情報管理簿（R10927現在）'!$A:$G,7,FALSE)),"",VLOOKUP(E1340,'組合情報管理簿（R10927現在）'!$A:$G,7,FALSE)&amp;"健康保険組合")</f>
        <v/>
      </c>
      <c r="D1340" s="82" t="str">
        <f t="shared" si="65"/>
        <v/>
      </c>
      <c r="E1340" s="103" t="str">
        <f>IF(ISERROR(VLOOKUP(B1340,貼り付け用!$S:$V,4,FALSE)),"",VLOOKUP(B1340,貼り付け用!$S:$V,4,FALSE))</f>
        <v/>
      </c>
      <c r="F1340" s="87" t="e">
        <f>VLOOKUP(E1340,'組合情報管理簿（R10927現在）'!$A:$G,7,FALSE)</f>
        <v>#N/A</v>
      </c>
      <c r="G1340" s="103" t="str">
        <f>IF(ISERROR(VLOOKUP(F1340,'組合情報管理簿（R10927現在）'!$G:$I,3,FALSE)),"",VLOOKUP(F1340,'組合情報管理簿（R10927現在）'!$G:$I,3,FALSE))</f>
        <v/>
      </c>
      <c r="H1340" s="82" t="str">
        <f t="shared" si="67"/>
        <v/>
      </c>
      <c r="I1340" s="99" t="str">
        <f>IF(B1340=0,"",IF(ISERROR(VLOOKUP(E1340,#REF!,2,FALSE)),"非該当","該当"))</f>
        <v/>
      </c>
      <c r="J1340" s="99" t="str">
        <f t="shared" si="66"/>
        <v/>
      </c>
      <c r="K1340" s="57">
        <f>①登録用リスト!C1315</f>
        <v>0</v>
      </c>
      <c r="L1340" s="51" t="e">
        <f>①登録用リスト!D1315</f>
        <v>#N/A</v>
      </c>
    </row>
    <row r="1341" spans="1:12" ht="17.25" customHeight="1" x14ac:dyDescent="0.15">
      <c r="A1341" s="84">
        <v>1308</v>
      </c>
      <c r="B1341" s="87">
        <f>①登録用リスト!B1316</f>
        <v>0</v>
      </c>
      <c r="C1341" s="87" t="str">
        <f>IF(ISERROR(VLOOKUP(E1341,'組合情報管理簿（R10927現在）'!$A:$G,7,FALSE)),"",VLOOKUP(E1341,'組合情報管理簿（R10927現在）'!$A:$G,7,FALSE)&amp;"健康保険組合")</f>
        <v/>
      </c>
      <c r="D1341" s="82" t="str">
        <f t="shared" si="65"/>
        <v/>
      </c>
      <c r="E1341" s="103" t="str">
        <f>IF(ISERROR(VLOOKUP(B1341,貼り付け用!$S:$V,4,FALSE)),"",VLOOKUP(B1341,貼り付け用!$S:$V,4,FALSE))</f>
        <v/>
      </c>
      <c r="F1341" s="87" t="e">
        <f>VLOOKUP(E1341,'組合情報管理簿（R10927現在）'!$A:$G,7,FALSE)</f>
        <v>#N/A</v>
      </c>
      <c r="G1341" s="103" t="str">
        <f>IF(ISERROR(VLOOKUP(F1341,'組合情報管理簿（R10927現在）'!$G:$I,3,FALSE)),"",VLOOKUP(F1341,'組合情報管理簿（R10927現在）'!$G:$I,3,FALSE))</f>
        <v/>
      </c>
      <c r="H1341" s="82" t="str">
        <f t="shared" si="67"/>
        <v/>
      </c>
      <c r="I1341" s="99" t="str">
        <f>IF(B1341=0,"",IF(ISERROR(VLOOKUP(E1341,#REF!,2,FALSE)),"非該当","該当"))</f>
        <v/>
      </c>
      <c r="J1341" s="99" t="str">
        <f t="shared" si="66"/>
        <v/>
      </c>
      <c r="K1341" s="57">
        <f>①登録用リスト!C1316</f>
        <v>0</v>
      </c>
      <c r="L1341" s="51" t="e">
        <f>①登録用リスト!D1316</f>
        <v>#N/A</v>
      </c>
    </row>
    <row r="1342" spans="1:12" ht="17.25" customHeight="1" x14ac:dyDescent="0.15">
      <c r="A1342" s="84">
        <v>1309</v>
      </c>
      <c r="B1342" s="87">
        <f>①登録用リスト!B1317</f>
        <v>0</v>
      </c>
      <c r="C1342" s="87" t="str">
        <f>IF(ISERROR(VLOOKUP(E1342,'組合情報管理簿（R10927現在）'!$A:$G,7,FALSE)),"",VLOOKUP(E1342,'組合情報管理簿（R10927現在）'!$A:$G,7,FALSE)&amp;"健康保険組合")</f>
        <v/>
      </c>
      <c r="D1342" s="82" t="str">
        <f t="shared" si="65"/>
        <v/>
      </c>
      <c r="E1342" s="103" t="str">
        <f>IF(ISERROR(VLOOKUP(B1342,貼り付け用!$S:$V,4,FALSE)),"",VLOOKUP(B1342,貼り付け用!$S:$V,4,FALSE))</f>
        <v/>
      </c>
      <c r="F1342" s="87" t="e">
        <f>VLOOKUP(E1342,'組合情報管理簿（R10927現在）'!$A:$G,7,FALSE)</f>
        <v>#N/A</v>
      </c>
      <c r="G1342" s="103" t="str">
        <f>IF(ISERROR(VLOOKUP(F1342,'組合情報管理簿（R10927現在）'!$G:$I,3,FALSE)),"",VLOOKUP(F1342,'組合情報管理簿（R10927現在）'!$G:$I,3,FALSE))</f>
        <v/>
      </c>
      <c r="H1342" s="82" t="str">
        <f t="shared" si="67"/>
        <v/>
      </c>
      <c r="I1342" s="99" t="str">
        <f>IF(B1342=0,"",IF(ISERROR(VLOOKUP(E1342,#REF!,2,FALSE)),"非該当","該当"))</f>
        <v/>
      </c>
      <c r="J1342" s="99" t="str">
        <f t="shared" si="66"/>
        <v/>
      </c>
      <c r="K1342" s="57">
        <f>①登録用リスト!C1317</f>
        <v>0</v>
      </c>
      <c r="L1342" s="51" t="e">
        <f>①登録用リスト!D1317</f>
        <v>#N/A</v>
      </c>
    </row>
    <row r="1343" spans="1:12" ht="17.25" customHeight="1" x14ac:dyDescent="0.15">
      <c r="A1343" s="84">
        <v>1310</v>
      </c>
      <c r="B1343" s="87">
        <f>①登録用リスト!B1318</f>
        <v>0</v>
      </c>
      <c r="C1343" s="87" t="str">
        <f>IF(ISERROR(VLOOKUP(E1343,'組合情報管理簿（R10927現在）'!$A:$G,7,FALSE)),"",VLOOKUP(E1343,'組合情報管理簿（R10927現在）'!$A:$G,7,FALSE)&amp;"健康保険組合")</f>
        <v/>
      </c>
      <c r="D1343" s="82" t="str">
        <f t="shared" si="65"/>
        <v/>
      </c>
      <c r="E1343" s="103" t="str">
        <f>IF(ISERROR(VLOOKUP(B1343,貼り付け用!$S:$V,4,FALSE)),"",VLOOKUP(B1343,貼り付け用!$S:$V,4,FALSE))</f>
        <v/>
      </c>
      <c r="F1343" s="87" t="e">
        <f>VLOOKUP(E1343,'組合情報管理簿（R10927現在）'!$A:$G,7,FALSE)</f>
        <v>#N/A</v>
      </c>
      <c r="G1343" s="103" t="str">
        <f>IF(ISERROR(VLOOKUP(F1343,'組合情報管理簿（R10927現在）'!$G:$I,3,FALSE)),"",VLOOKUP(F1343,'組合情報管理簿（R10927現在）'!$G:$I,3,FALSE))</f>
        <v/>
      </c>
      <c r="H1343" s="82" t="str">
        <f t="shared" si="67"/>
        <v/>
      </c>
      <c r="I1343" s="99" t="str">
        <f>IF(B1343=0,"",IF(ISERROR(VLOOKUP(E1343,#REF!,2,FALSE)),"非該当","該当"))</f>
        <v/>
      </c>
      <c r="J1343" s="99" t="str">
        <f t="shared" si="66"/>
        <v/>
      </c>
      <c r="K1343" s="57">
        <f>①登録用リスト!C1318</f>
        <v>0</v>
      </c>
      <c r="L1343" s="51" t="e">
        <f>①登録用リスト!D1318</f>
        <v>#N/A</v>
      </c>
    </row>
    <row r="1344" spans="1:12" ht="17.25" customHeight="1" x14ac:dyDescent="0.15">
      <c r="A1344" s="84">
        <v>1311</v>
      </c>
      <c r="B1344" s="87">
        <f>①登録用リスト!B1319</f>
        <v>0</v>
      </c>
      <c r="C1344" s="87" t="str">
        <f>IF(ISERROR(VLOOKUP(E1344,'組合情報管理簿（R10927現在）'!$A:$G,7,FALSE)),"",VLOOKUP(E1344,'組合情報管理簿（R10927現在）'!$A:$G,7,FALSE)&amp;"健康保険組合")</f>
        <v/>
      </c>
      <c r="D1344" s="82" t="str">
        <f t="shared" si="65"/>
        <v/>
      </c>
      <c r="E1344" s="103" t="str">
        <f>IF(ISERROR(VLOOKUP(B1344,貼り付け用!$S:$V,4,FALSE)),"",VLOOKUP(B1344,貼り付け用!$S:$V,4,FALSE))</f>
        <v/>
      </c>
      <c r="F1344" s="87" t="e">
        <f>VLOOKUP(E1344,'組合情報管理簿（R10927現在）'!$A:$G,7,FALSE)</f>
        <v>#N/A</v>
      </c>
      <c r="G1344" s="103" t="str">
        <f>IF(ISERROR(VLOOKUP(F1344,'組合情報管理簿（R10927現在）'!$G:$I,3,FALSE)),"",VLOOKUP(F1344,'組合情報管理簿（R10927現在）'!$G:$I,3,FALSE))</f>
        <v/>
      </c>
      <c r="H1344" s="82" t="str">
        <f t="shared" si="67"/>
        <v/>
      </c>
      <c r="I1344" s="99" t="str">
        <f>IF(B1344=0,"",IF(ISERROR(VLOOKUP(E1344,#REF!,2,FALSE)),"非該当","該当"))</f>
        <v/>
      </c>
      <c r="J1344" s="99" t="str">
        <f t="shared" si="66"/>
        <v/>
      </c>
      <c r="K1344" s="57">
        <f>①登録用リスト!C1319</f>
        <v>0</v>
      </c>
      <c r="L1344" s="51" t="e">
        <f>①登録用リスト!D1319</f>
        <v>#N/A</v>
      </c>
    </row>
    <row r="1345" spans="1:12" ht="17.25" customHeight="1" x14ac:dyDescent="0.15">
      <c r="A1345" s="84">
        <v>1312</v>
      </c>
      <c r="B1345" s="87">
        <f>①登録用リスト!B1320</f>
        <v>0</v>
      </c>
      <c r="C1345" s="87" t="str">
        <f>IF(ISERROR(VLOOKUP(E1345,'組合情報管理簿（R10927現在）'!$A:$G,7,FALSE)),"",VLOOKUP(E1345,'組合情報管理簿（R10927現在）'!$A:$G,7,FALSE)&amp;"健康保険組合")</f>
        <v/>
      </c>
      <c r="D1345" s="82" t="str">
        <f t="shared" si="65"/>
        <v/>
      </c>
      <c r="E1345" s="103" t="str">
        <f>IF(ISERROR(VLOOKUP(B1345,貼り付け用!$S:$V,4,FALSE)),"",VLOOKUP(B1345,貼り付け用!$S:$V,4,FALSE))</f>
        <v/>
      </c>
      <c r="F1345" s="87" t="e">
        <f>VLOOKUP(E1345,'組合情報管理簿（R10927現在）'!$A:$G,7,FALSE)</f>
        <v>#N/A</v>
      </c>
      <c r="G1345" s="103" t="str">
        <f>IF(ISERROR(VLOOKUP(F1345,'組合情報管理簿（R10927現在）'!$G:$I,3,FALSE)),"",VLOOKUP(F1345,'組合情報管理簿（R10927現在）'!$G:$I,3,FALSE))</f>
        <v/>
      </c>
      <c r="H1345" s="82" t="str">
        <f t="shared" si="67"/>
        <v/>
      </c>
      <c r="I1345" s="99" t="str">
        <f>IF(B1345=0,"",IF(ISERROR(VLOOKUP(E1345,#REF!,2,FALSE)),"非該当","該当"))</f>
        <v/>
      </c>
      <c r="J1345" s="99" t="str">
        <f t="shared" si="66"/>
        <v/>
      </c>
      <c r="K1345" s="57">
        <f>①登録用リスト!C1320</f>
        <v>0</v>
      </c>
      <c r="L1345" s="51" t="e">
        <f>①登録用リスト!D1320</f>
        <v>#N/A</v>
      </c>
    </row>
    <row r="1346" spans="1:12" ht="17.25" customHeight="1" x14ac:dyDescent="0.15">
      <c r="A1346" s="84">
        <v>1313</v>
      </c>
      <c r="B1346" s="87">
        <f>①登録用リスト!B1321</f>
        <v>0</v>
      </c>
      <c r="C1346" s="87" t="str">
        <f>IF(ISERROR(VLOOKUP(E1346,'組合情報管理簿（R10927現在）'!$A:$G,7,FALSE)),"",VLOOKUP(E1346,'組合情報管理簿（R10927現在）'!$A:$G,7,FALSE)&amp;"健康保険組合")</f>
        <v/>
      </c>
      <c r="D1346" s="82" t="str">
        <f t="shared" si="65"/>
        <v/>
      </c>
      <c r="E1346" s="103" t="str">
        <f>IF(ISERROR(VLOOKUP(B1346,貼り付け用!$S:$V,4,FALSE)),"",VLOOKUP(B1346,貼り付け用!$S:$V,4,FALSE))</f>
        <v/>
      </c>
      <c r="F1346" s="87" t="e">
        <f>VLOOKUP(E1346,'組合情報管理簿（R10927現在）'!$A:$G,7,FALSE)</f>
        <v>#N/A</v>
      </c>
      <c r="G1346" s="103" t="str">
        <f>IF(ISERROR(VLOOKUP(F1346,'組合情報管理簿（R10927現在）'!$G:$I,3,FALSE)),"",VLOOKUP(F1346,'組合情報管理簿（R10927現在）'!$G:$I,3,FALSE))</f>
        <v/>
      </c>
      <c r="H1346" s="82" t="str">
        <f t="shared" si="67"/>
        <v/>
      </c>
      <c r="I1346" s="99" t="str">
        <f>IF(B1346=0,"",IF(ISERROR(VLOOKUP(E1346,#REF!,2,FALSE)),"非該当","該当"))</f>
        <v/>
      </c>
      <c r="J1346" s="99" t="str">
        <f t="shared" si="66"/>
        <v/>
      </c>
      <c r="K1346" s="57">
        <f>①登録用リスト!C1321</f>
        <v>0</v>
      </c>
      <c r="L1346" s="51" t="e">
        <f>①登録用リスト!D1321</f>
        <v>#N/A</v>
      </c>
    </row>
    <row r="1347" spans="1:12" ht="17.25" customHeight="1" x14ac:dyDescent="0.15">
      <c r="A1347" s="84">
        <v>1314</v>
      </c>
      <c r="B1347" s="87">
        <f>①登録用リスト!B1322</f>
        <v>0</v>
      </c>
      <c r="C1347" s="87" t="str">
        <f>IF(ISERROR(VLOOKUP(E1347,'組合情報管理簿（R10927現在）'!$A:$G,7,FALSE)),"",VLOOKUP(E1347,'組合情報管理簿（R10927現在）'!$A:$G,7,FALSE)&amp;"健康保険組合")</f>
        <v/>
      </c>
      <c r="D1347" s="82" t="str">
        <f t="shared" si="65"/>
        <v/>
      </c>
      <c r="E1347" s="103" t="str">
        <f>IF(ISERROR(VLOOKUP(B1347,貼り付け用!$S:$V,4,FALSE)),"",VLOOKUP(B1347,貼り付け用!$S:$V,4,FALSE))</f>
        <v/>
      </c>
      <c r="F1347" s="87" t="e">
        <f>VLOOKUP(E1347,'組合情報管理簿（R10927現在）'!$A:$G,7,FALSE)</f>
        <v>#N/A</v>
      </c>
      <c r="G1347" s="103" t="str">
        <f>IF(ISERROR(VLOOKUP(F1347,'組合情報管理簿（R10927現在）'!$G:$I,3,FALSE)),"",VLOOKUP(F1347,'組合情報管理簿（R10927現在）'!$G:$I,3,FALSE))</f>
        <v/>
      </c>
      <c r="H1347" s="82" t="str">
        <f t="shared" si="67"/>
        <v/>
      </c>
      <c r="I1347" s="99" t="str">
        <f>IF(B1347=0,"",IF(ISERROR(VLOOKUP(E1347,#REF!,2,FALSE)),"非該当","該当"))</f>
        <v/>
      </c>
      <c r="J1347" s="99" t="str">
        <f t="shared" si="66"/>
        <v/>
      </c>
      <c r="K1347" s="57">
        <f>①登録用リスト!C1322</f>
        <v>0</v>
      </c>
      <c r="L1347" s="51" t="e">
        <f>①登録用リスト!D1322</f>
        <v>#N/A</v>
      </c>
    </row>
    <row r="1348" spans="1:12" ht="17.25" customHeight="1" x14ac:dyDescent="0.15">
      <c r="A1348" s="84">
        <v>1315</v>
      </c>
      <c r="B1348" s="87">
        <f>①登録用リスト!B1323</f>
        <v>0</v>
      </c>
      <c r="C1348" s="87" t="str">
        <f>IF(ISERROR(VLOOKUP(E1348,'組合情報管理簿（R10927現在）'!$A:$G,7,FALSE)),"",VLOOKUP(E1348,'組合情報管理簿（R10927現在）'!$A:$G,7,FALSE)&amp;"健康保険組合")</f>
        <v/>
      </c>
      <c r="D1348" s="82" t="str">
        <f t="shared" si="65"/>
        <v/>
      </c>
      <c r="E1348" s="103" t="str">
        <f>IF(ISERROR(VLOOKUP(B1348,貼り付け用!$S:$V,4,FALSE)),"",VLOOKUP(B1348,貼り付け用!$S:$V,4,FALSE))</f>
        <v/>
      </c>
      <c r="F1348" s="87" t="e">
        <f>VLOOKUP(E1348,'組合情報管理簿（R10927現在）'!$A:$G,7,FALSE)</f>
        <v>#N/A</v>
      </c>
      <c r="G1348" s="103" t="str">
        <f>IF(ISERROR(VLOOKUP(F1348,'組合情報管理簿（R10927現在）'!$G:$I,3,FALSE)),"",VLOOKUP(F1348,'組合情報管理簿（R10927現在）'!$G:$I,3,FALSE))</f>
        <v/>
      </c>
      <c r="H1348" s="82" t="str">
        <f t="shared" si="67"/>
        <v/>
      </c>
      <c r="I1348" s="99" t="str">
        <f>IF(B1348=0,"",IF(ISERROR(VLOOKUP(E1348,#REF!,2,FALSE)),"非該当","該当"))</f>
        <v/>
      </c>
      <c r="J1348" s="99" t="str">
        <f t="shared" si="66"/>
        <v/>
      </c>
      <c r="K1348" s="57">
        <f>①登録用リスト!C1323</f>
        <v>0</v>
      </c>
      <c r="L1348" s="51" t="e">
        <f>①登録用リスト!D1323</f>
        <v>#N/A</v>
      </c>
    </row>
    <row r="1349" spans="1:12" ht="17.25" customHeight="1" x14ac:dyDescent="0.15">
      <c r="A1349" s="84">
        <v>1316</v>
      </c>
      <c r="B1349" s="87">
        <f>①登録用リスト!B1324</f>
        <v>0</v>
      </c>
      <c r="C1349" s="87" t="str">
        <f>IF(ISERROR(VLOOKUP(E1349,'組合情報管理簿（R10927現在）'!$A:$G,7,FALSE)),"",VLOOKUP(E1349,'組合情報管理簿（R10927現在）'!$A:$G,7,FALSE)&amp;"健康保険組合")</f>
        <v/>
      </c>
      <c r="D1349" s="82" t="str">
        <f t="shared" si="65"/>
        <v/>
      </c>
      <c r="E1349" s="103" t="str">
        <f>IF(ISERROR(VLOOKUP(B1349,貼り付け用!$S:$V,4,FALSE)),"",VLOOKUP(B1349,貼り付け用!$S:$V,4,FALSE))</f>
        <v/>
      </c>
      <c r="F1349" s="87" t="e">
        <f>VLOOKUP(E1349,'組合情報管理簿（R10927現在）'!$A:$G,7,FALSE)</f>
        <v>#N/A</v>
      </c>
      <c r="G1349" s="103" t="str">
        <f>IF(ISERROR(VLOOKUP(F1349,'組合情報管理簿（R10927現在）'!$G:$I,3,FALSE)),"",VLOOKUP(F1349,'組合情報管理簿（R10927現在）'!$G:$I,3,FALSE))</f>
        <v/>
      </c>
      <c r="H1349" s="82" t="str">
        <f t="shared" si="67"/>
        <v/>
      </c>
      <c r="I1349" s="99" t="str">
        <f>IF(B1349=0,"",IF(ISERROR(VLOOKUP(E1349,#REF!,2,FALSE)),"非該当","該当"))</f>
        <v/>
      </c>
      <c r="J1349" s="99" t="str">
        <f t="shared" si="66"/>
        <v/>
      </c>
      <c r="K1349" s="57">
        <f>①登録用リスト!C1324</f>
        <v>0</v>
      </c>
      <c r="L1349" s="51" t="e">
        <f>①登録用リスト!D1324</f>
        <v>#N/A</v>
      </c>
    </row>
    <row r="1350" spans="1:12" ht="17.25" customHeight="1" x14ac:dyDescent="0.15">
      <c r="A1350" s="84">
        <v>1317</v>
      </c>
      <c r="B1350" s="87">
        <f>①登録用リスト!B1325</f>
        <v>0</v>
      </c>
      <c r="C1350" s="87" t="str">
        <f>IF(ISERROR(VLOOKUP(E1350,'組合情報管理簿（R10927現在）'!$A:$G,7,FALSE)),"",VLOOKUP(E1350,'組合情報管理簿（R10927現在）'!$A:$G,7,FALSE)&amp;"健康保険組合")</f>
        <v/>
      </c>
      <c r="D1350" s="82" t="str">
        <f t="shared" si="65"/>
        <v/>
      </c>
      <c r="E1350" s="103" t="str">
        <f>IF(ISERROR(VLOOKUP(B1350,貼り付け用!$S:$V,4,FALSE)),"",VLOOKUP(B1350,貼り付け用!$S:$V,4,FALSE))</f>
        <v/>
      </c>
      <c r="F1350" s="87" t="e">
        <f>VLOOKUP(E1350,'組合情報管理簿（R10927現在）'!$A:$G,7,FALSE)</f>
        <v>#N/A</v>
      </c>
      <c r="G1350" s="103" t="str">
        <f>IF(ISERROR(VLOOKUP(F1350,'組合情報管理簿（R10927現在）'!$G:$I,3,FALSE)),"",VLOOKUP(F1350,'組合情報管理簿（R10927現在）'!$G:$I,3,FALSE))</f>
        <v/>
      </c>
      <c r="H1350" s="82" t="str">
        <f t="shared" si="67"/>
        <v/>
      </c>
      <c r="I1350" s="99" t="str">
        <f>IF(B1350=0,"",IF(ISERROR(VLOOKUP(E1350,#REF!,2,FALSE)),"非該当","該当"))</f>
        <v/>
      </c>
      <c r="J1350" s="99" t="str">
        <f t="shared" si="66"/>
        <v/>
      </c>
      <c r="K1350" s="57">
        <f>①登録用リスト!C1325</f>
        <v>0</v>
      </c>
      <c r="L1350" s="51" t="e">
        <f>①登録用リスト!D1325</f>
        <v>#N/A</v>
      </c>
    </row>
    <row r="1351" spans="1:12" ht="17.25" customHeight="1" x14ac:dyDescent="0.15">
      <c r="A1351" s="84">
        <v>1318</v>
      </c>
      <c r="B1351" s="87">
        <f>①登録用リスト!B1326</f>
        <v>0</v>
      </c>
      <c r="C1351" s="87" t="str">
        <f>IF(ISERROR(VLOOKUP(E1351,'組合情報管理簿（R10927現在）'!$A:$G,7,FALSE)),"",VLOOKUP(E1351,'組合情報管理簿（R10927現在）'!$A:$G,7,FALSE)&amp;"健康保険組合")</f>
        <v/>
      </c>
      <c r="D1351" s="82" t="str">
        <f t="shared" si="65"/>
        <v/>
      </c>
      <c r="E1351" s="103" t="str">
        <f>IF(ISERROR(VLOOKUP(B1351,貼り付け用!$S:$V,4,FALSE)),"",VLOOKUP(B1351,貼り付け用!$S:$V,4,FALSE))</f>
        <v/>
      </c>
      <c r="F1351" s="87" t="e">
        <f>VLOOKUP(E1351,'組合情報管理簿（R10927現在）'!$A:$G,7,FALSE)</f>
        <v>#N/A</v>
      </c>
      <c r="G1351" s="103" t="str">
        <f>IF(ISERROR(VLOOKUP(F1351,'組合情報管理簿（R10927現在）'!$G:$I,3,FALSE)),"",VLOOKUP(F1351,'組合情報管理簿（R10927現在）'!$G:$I,3,FALSE))</f>
        <v/>
      </c>
      <c r="H1351" s="82" t="str">
        <f t="shared" si="67"/>
        <v/>
      </c>
      <c r="I1351" s="99" t="str">
        <f>IF(B1351=0,"",IF(ISERROR(VLOOKUP(E1351,#REF!,2,FALSE)),"非該当","該当"))</f>
        <v/>
      </c>
      <c r="J1351" s="99" t="str">
        <f t="shared" si="66"/>
        <v/>
      </c>
      <c r="K1351" s="57">
        <f>①登録用リスト!C1326</f>
        <v>0</v>
      </c>
      <c r="L1351" s="51" t="e">
        <f>①登録用リスト!D1326</f>
        <v>#N/A</v>
      </c>
    </row>
    <row r="1352" spans="1:12" ht="17.25" customHeight="1" x14ac:dyDescent="0.15">
      <c r="A1352" s="84">
        <v>1319</v>
      </c>
      <c r="B1352" s="87">
        <f>①登録用リスト!B1327</f>
        <v>0</v>
      </c>
      <c r="C1352" s="87" t="str">
        <f>IF(ISERROR(VLOOKUP(E1352,'組合情報管理簿（R10927現在）'!$A:$G,7,FALSE)),"",VLOOKUP(E1352,'組合情報管理簿（R10927現在）'!$A:$G,7,FALSE)&amp;"健康保険組合")</f>
        <v/>
      </c>
      <c r="D1352" s="82" t="str">
        <f t="shared" si="65"/>
        <v/>
      </c>
      <c r="E1352" s="103" t="str">
        <f>IF(ISERROR(VLOOKUP(B1352,貼り付け用!$S:$V,4,FALSE)),"",VLOOKUP(B1352,貼り付け用!$S:$V,4,FALSE))</f>
        <v/>
      </c>
      <c r="F1352" s="87" t="e">
        <f>VLOOKUP(E1352,'組合情報管理簿（R10927現在）'!$A:$G,7,FALSE)</f>
        <v>#N/A</v>
      </c>
      <c r="G1352" s="103" t="str">
        <f>IF(ISERROR(VLOOKUP(F1352,'組合情報管理簿（R10927現在）'!$G:$I,3,FALSE)),"",VLOOKUP(F1352,'組合情報管理簿（R10927現在）'!$G:$I,3,FALSE))</f>
        <v/>
      </c>
      <c r="H1352" s="82" t="str">
        <f t="shared" si="67"/>
        <v/>
      </c>
      <c r="I1352" s="99" t="str">
        <f>IF(B1352=0,"",IF(ISERROR(VLOOKUP(E1352,#REF!,2,FALSE)),"非該当","該当"))</f>
        <v/>
      </c>
      <c r="J1352" s="99" t="str">
        <f t="shared" si="66"/>
        <v/>
      </c>
      <c r="K1352" s="57">
        <f>①登録用リスト!C1327</f>
        <v>0</v>
      </c>
      <c r="L1352" s="51" t="e">
        <f>①登録用リスト!D1327</f>
        <v>#N/A</v>
      </c>
    </row>
    <row r="1353" spans="1:12" ht="17.25" customHeight="1" x14ac:dyDescent="0.15">
      <c r="A1353" s="84">
        <v>1320</v>
      </c>
      <c r="B1353" s="87">
        <f>①登録用リスト!B1328</f>
        <v>0</v>
      </c>
      <c r="C1353" s="87" t="str">
        <f>IF(ISERROR(VLOOKUP(E1353,'組合情報管理簿（R10927現在）'!$A:$G,7,FALSE)),"",VLOOKUP(E1353,'組合情報管理簿（R10927現在）'!$A:$G,7,FALSE)&amp;"健康保険組合")</f>
        <v/>
      </c>
      <c r="D1353" s="82" t="str">
        <f t="shared" si="65"/>
        <v/>
      </c>
      <c r="E1353" s="103" t="str">
        <f>IF(ISERROR(VLOOKUP(B1353,貼り付け用!$S:$V,4,FALSE)),"",VLOOKUP(B1353,貼り付け用!$S:$V,4,FALSE))</f>
        <v/>
      </c>
      <c r="F1353" s="87" t="e">
        <f>VLOOKUP(E1353,'組合情報管理簿（R10927現在）'!$A:$G,7,FALSE)</f>
        <v>#N/A</v>
      </c>
      <c r="G1353" s="103" t="str">
        <f>IF(ISERROR(VLOOKUP(F1353,'組合情報管理簿（R10927現在）'!$G:$I,3,FALSE)),"",VLOOKUP(F1353,'組合情報管理簿（R10927現在）'!$G:$I,3,FALSE))</f>
        <v/>
      </c>
      <c r="H1353" s="82" t="str">
        <f t="shared" si="67"/>
        <v/>
      </c>
      <c r="I1353" s="99" t="str">
        <f>IF(B1353=0,"",IF(ISERROR(VLOOKUP(E1353,#REF!,2,FALSE)),"非該当","該当"))</f>
        <v/>
      </c>
      <c r="J1353" s="99" t="str">
        <f t="shared" si="66"/>
        <v/>
      </c>
      <c r="K1353" s="57">
        <f>①登録用リスト!C1328</f>
        <v>0</v>
      </c>
      <c r="L1353" s="51" t="e">
        <f>①登録用リスト!D1328</f>
        <v>#N/A</v>
      </c>
    </row>
    <row r="1354" spans="1:12" ht="17.25" customHeight="1" x14ac:dyDescent="0.15">
      <c r="A1354" s="84">
        <v>1321</v>
      </c>
      <c r="B1354" s="87">
        <f>①登録用リスト!B1329</f>
        <v>0</v>
      </c>
      <c r="C1354" s="87" t="str">
        <f>IF(ISERROR(VLOOKUP(E1354,'組合情報管理簿（R10927現在）'!$A:$G,7,FALSE)),"",VLOOKUP(E1354,'組合情報管理簿（R10927現在）'!$A:$G,7,FALSE)&amp;"健康保険組合")</f>
        <v/>
      </c>
      <c r="D1354" s="82" t="str">
        <f t="shared" si="65"/>
        <v/>
      </c>
      <c r="E1354" s="103" t="str">
        <f>IF(ISERROR(VLOOKUP(B1354,貼り付け用!$S:$V,4,FALSE)),"",VLOOKUP(B1354,貼り付け用!$S:$V,4,FALSE))</f>
        <v/>
      </c>
      <c r="F1354" s="87" t="e">
        <f>VLOOKUP(E1354,'組合情報管理簿（R10927現在）'!$A:$G,7,FALSE)</f>
        <v>#N/A</v>
      </c>
      <c r="G1354" s="103" t="str">
        <f>IF(ISERROR(VLOOKUP(F1354,'組合情報管理簿（R10927現在）'!$G:$I,3,FALSE)),"",VLOOKUP(F1354,'組合情報管理簿（R10927現在）'!$G:$I,3,FALSE))</f>
        <v/>
      </c>
      <c r="H1354" s="82" t="str">
        <f t="shared" si="67"/>
        <v/>
      </c>
      <c r="I1354" s="99" t="str">
        <f>IF(B1354=0,"",IF(ISERROR(VLOOKUP(E1354,#REF!,2,FALSE)),"非該当","該当"))</f>
        <v/>
      </c>
      <c r="J1354" s="99" t="str">
        <f t="shared" si="66"/>
        <v/>
      </c>
      <c r="K1354" s="57">
        <f>①登録用リスト!C1329</f>
        <v>0</v>
      </c>
      <c r="L1354" s="51" t="e">
        <f>①登録用リスト!D1329</f>
        <v>#N/A</v>
      </c>
    </row>
    <row r="1355" spans="1:12" ht="17.25" customHeight="1" x14ac:dyDescent="0.15">
      <c r="A1355" s="84">
        <v>1322</v>
      </c>
      <c r="B1355" s="87">
        <f>①登録用リスト!B1330</f>
        <v>0</v>
      </c>
      <c r="C1355" s="87" t="str">
        <f>IF(ISERROR(VLOOKUP(E1355,'組合情報管理簿（R10927現在）'!$A:$G,7,FALSE)),"",VLOOKUP(E1355,'組合情報管理簿（R10927現在）'!$A:$G,7,FALSE)&amp;"健康保険組合")</f>
        <v/>
      </c>
      <c r="D1355" s="82" t="str">
        <f t="shared" si="65"/>
        <v/>
      </c>
      <c r="E1355" s="103" t="str">
        <f>IF(ISERROR(VLOOKUP(B1355,貼り付け用!$S:$V,4,FALSE)),"",VLOOKUP(B1355,貼り付け用!$S:$V,4,FALSE))</f>
        <v/>
      </c>
      <c r="F1355" s="87" t="e">
        <f>VLOOKUP(E1355,'組合情報管理簿（R10927現在）'!$A:$G,7,FALSE)</f>
        <v>#N/A</v>
      </c>
      <c r="G1355" s="103" t="str">
        <f>IF(ISERROR(VLOOKUP(F1355,'組合情報管理簿（R10927現在）'!$G:$I,3,FALSE)),"",VLOOKUP(F1355,'組合情報管理簿（R10927現在）'!$G:$I,3,FALSE))</f>
        <v/>
      </c>
      <c r="H1355" s="82" t="str">
        <f t="shared" si="67"/>
        <v/>
      </c>
      <c r="I1355" s="99" t="str">
        <f>IF(B1355=0,"",IF(ISERROR(VLOOKUP(E1355,#REF!,2,FALSE)),"非該当","該当"))</f>
        <v/>
      </c>
      <c r="J1355" s="99" t="str">
        <f t="shared" si="66"/>
        <v/>
      </c>
      <c r="K1355" s="57">
        <f>①登録用リスト!C1330</f>
        <v>0</v>
      </c>
      <c r="L1355" s="51" t="e">
        <f>①登録用リスト!D1330</f>
        <v>#N/A</v>
      </c>
    </row>
    <row r="1356" spans="1:12" ht="17.25" customHeight="1" x14ac:dyDescent="0.15">
      <c r="A1356" s="84">
        <v>1323</v>
      </c>
      <c r="B1356" s="87">
        <f>①登録用リスト!B1331</f>
        <v>0</v>
      </c>
      <c r="C1356" s="87" t="str">
        <f>IF(ISERROR(VLOOKUP(E1356,'組合情報管理簿（R10927現在）'!$A:$G,7,FALSE)),"",VLOOKUP(E1356,'組合情報管理簿（R10927現在）'!$A:$G,7,FALSE)&amp;"健康保険組合")</f>
        <v/>
      </c>
      <c r="D1356" s="82" t="str">
        <f t="shared" si="65"/>
        <v/>
      </c>
      <c r="E1356" s="103" t="str">
        <f>IF(ISERROR(VLOOKUP(B1356,貼り付け用!$S:$V,4,FALSE)),"",VLOOKUP(B1356,貼り付け用!$S:$V,4,FALSE))</f>
        <v/>
      </c>
      <c r="F1356" s="87" t="e">
        <f>VLOOKUP(E1356,'組合情報管理簿（R10927現在）'!$A:$G,7,FALSE)</f>
        <v>#N/A</v>
      </c>
      <c r="G1356" s="103" t="str">
        <f>IF(ISERROR(VLOOKUP(F1356,'組合情報管理簿（R10927現在）'!$G:$I,3,FALSE)),"",VLOOKUP(F1356,'組合情報管理簿（R10927現在）'!$G:$I,3,FALSE))</f>
        <v/>
      </c>
      <c r="H1356" s="82" t="str">
        <f t="shared" si="67"/>
        <v/>
      </c>
      <c r="I1356" s="99" t="str">
        <f>IF(B1356=0,"",IF(ISERROR(VLOOKUP(E1356,#REF!,2,FALSE)),"非該当","該当"))</f>
        <v/>
      </c>
      <c r="J1356" s="99" t="str">
        <f t="shared" si="66"/>
        <v/>
      </c>
      <c r="K1356" s="57">
        <f>①登録用リスト!C1331</f>
        <v>0</v>
      </c>
      <c r="L1356" s="51" t="e">
        <f>①登録用リスト!D1331</f>
        <v>#N/A</v>
      </c>
    </row>
    <row r="1357" spans="1:12" ht="17.25" customHeight="1" x14ac:dyDescent="0.15">
      <c r="A1357" s="84">
        <v>1324</v>
      </c>
      <c r="B1357" s="87">
        <f>①登録用リスト!B1332</f>
        <v>0</v>
      </c>
      <c r="C1357" s="87" t="str">
        <f>IF(ISERROR(VLOOKUP(E1357,'組合情報管理簿（R10927現在）'!$A:$G,7,FALSE)),"",VLOOKUP(E1357,'組合情報管理簿（R10927現在）'!$A:$G,7,FALSE)&amp;"健康保険組合")</f>
        <v/>
      </c>
      <c r="D1357" s="82" t="str">
        <f t="shared" si="65"/>
        <v/>
      </c>
      <c r="E1357" s="103" t="str">
        <f>IF(ISERROR(VLOOKUP(B1357,貼り付け用!$S:$V,4,FALSE)),"",VLOOKUP(B1357,貼り付け用!$S:$V,4,FALSE))</f>
        <v/>
      </c>
      <c r="F1357" s="87" t="e">
        <f>VLOOKUP(E1357,'組合情報管理簿（R10927現在）'!$A:$G,7,FALSE)</f>
        <v>#N/A</v>
      </c>
      <c r="G1357" s="103" t="str">
        <f>IF(ISERROR(VLOOKUP(F1357,'組合情報管理簿（R10927現在）'!$G:$I,3,FALSE)),"",VLOOKUP(F1357,'組合情報管理簿（R10927現在）'!$G:$I,3,FALSE))</f>
        <v/>
      </c>
      <c r="H1357" s="82" t="str">
        <f t="shared" si="67"/>
        <v/>
      </c>
      <c r="I1357" s="99" t="str">
        <f>IF(B1357=0,"",IF(ISERROR(VLOOKUP(E1357,#REF!,2,FALSE)),"非該当","該当"))</f>
        <v/>
      </c>
      <c r="J1357" s="99" t="str">
        <f t="shared" si="66"/>
        <v/>
      </c>
      <c r="K1357" s="57">
        <f>①登録用リスト!C1332</f>
        <v>0</v>
      </c>
      <c r="L1357" s="51" t="e">
        <f>①登録用リスト!D1332</f>
        <v>#N/A</v>
      </c>
    </row>
    <row r="1358" spans="1:12" ht="17.25" customHeight="1" x14ac:dyDescent="0.15">
      <c r="A1358" s="84">
        <v>1325</v>
      </c>
      <c r="B1358" s="87">
        <f>①登録用リスト!B1333</f>
        <v>0</v>
      </c>
      <c r="C1358" s="87" t="str">
        <f>IF(ISERROR(VLOOKUP(E1358,'組合情報管理簿（R10927現在）'!$A:$G,7,FALSE)),"",VLOOKUP(E1358,'組合情報管理簿（R10927現在）'!$A:$G,7,FALSE)&amp;"健康保険組合")</f>
        <v/>
      </c>
      <c r="D1358" s="82" t="str">
        <f t="shared" si="65"/>
        <v/>
      </c>
      <c r="E1358" s="103" t="str">
        <f>IF(ISERROR(VLOOKUP(B1358,貼り付け用!$S:$V,4,FALSE)),"",VLOOKUP(B1358,貼り付け用!$S:$V,4,FALSE))</f>
        <v/>
      </c>
      <c r="F1358" s="87" t="e">
        <f>VLOOKUP(E1358,'組合情報管理簿（R10927現在）'!$A:$G,7,FALSE)</f>
        <v>#N/A</v>
      </c>
      <c r="G1358" s="103" t="str">
        <f>IF(ISERROR(VLOOKUP(F1358,'組合情報管理簿（R10927現在）'!$G:$I,3,FALSE)),"",VLOOKUP(F1358,'組合情報管理簿（R10927現在）'!$G:$I,3,FALSE))</f>
        <v/>
      </c>
      <c r="H1358" s="82" t="str">
        <f t="shared" si="67"/>
        <v/>
      </c>
      <c r="I1358" s="99" t="str">
        <f>IF(B1358=0,"",IF(ISERROR(VLOOKUP(E1358,#REF!,2,FALSE)),"非該当","該当"))</f>
        <v/>
      </c>
      <c r="J1358" s="99" t="str">
        <f t="shared" si="66"/>
        <v/>
      </c>
      <c r="K1358" s="57">
        <f>①登録用リスト!C1333</f>
        <v>0</v>
      </c>
      <c r="L1358" s="51" t="e">
        <f>①登録用リスト!D1333</f>
        <v>#N/A</v>
      </c>
    </row>
    <row r="1359" spans="1:12" ht="17.25" customHeight="1" x14ac:dyDescent="0.15">
      <c r="A1359" s="84">
        <v>1326</v>
      </c>
      <c r="B1359" s="87">
        <f>①登録用リスト!B1334</f>
        <v>0</v>
      </c>
      <c r="C1359" s="87" t="str">
        <f>IF(ISERROR(VLOOKUP(E1359,'組合情報管理簿（R10927現在）'!$A:$G,7,FALSE)),"",VLOOKUP(E1359,'組合情報管理簿（R10927現在）'!$A:$G,7,FALSE)&amp;"健康保険組合")</f>
        <v/>
      </c>
      <c r="D1359" s="82" t="str">
        <f t="shared" si="65"/>
        <v/>
      </c>
      <c r="E1359" s="103" t="str">
        <f>IF(ISERROR(VLOOKUP(B1359,貼り付け用!$S:$V,4,FALSE)),"",VLOOKUP(B1359,貼り付け用!$S:$V,4,FALSE))</f>
        <v/>
      </c>
      <c r="F1359" s="87" t="e">
        <f>VLOOKUP(E1359,'組合情報管理簿（R10927現在）'!$A:$G,7,FALSE)</f>
        <v>#N/A</v>
      </c>
      <c r="G1359" s="103" t="str">
        <f>IF(ISERROR(VLOOKUP(F1359,'組合情報管理簿（R10927現在）'!$G:$I,3,FALSE)),"",VLOOKUP(F1359,'組合情報管理簿（R10927現在）'!$G:$I,3,FALSE))</f>
        <v/>
      </c>
      <c r="H1359" s="82" t="str">
        <f t="shared" si="67"/>
        <v/>
      </c>
      <c r="I1359" s="99" t="str">
        <f>IF(B1359=0,"",IF(ISERROR(VLOOKUP(E1359,#REF!,2,FALSE)),"非該当","該当"))</f>
        <v/>
      </c>
      <c r="J1359" s="99" t="str">
        <f t="shared" si="66"/>
        <v/>
      </c>
      <c r="K1359" s="57">
        <f>①登録用リスト!C1334</f>
        <v>0</v>
      </c>
      <c r="L1359" s="51" t="e">
        <f>①登録用リスト!D1334</f>
        <v>#N/A</v>
      </c>
    </row>
    <row r="1360" spans="1:12" ht="17.25" customHeight="1" x14ac:dyDescent="0.15">
      <c r="A1360" s="84">
        <v>1327</v>
      </c>
      <c r="B1360" s="87">
        <f>①登録用リスト!B1335</f>
        <v>0</v>
      </c>
      <c r="C1360" s="87" t="str">
        <f>IF(ISERROR(VLOOKUP(E1360,'組合情報管理簿（R10927現在）'!$A:$G,7,FALSE)),"",VLOOKUP(E1360,'組合情報管理簿（R10927現在）'!$A:$G,7,FALSE)&amp;"健康保険組合")</f>
        <v/>
      </c>
      <c r="D1360" s="82" t="str">
        <f t="shared" si="65"/>
        <v/>
      </c>
      <c r="E1360" s="103" t="str">
        <f>IF(ISERROR(VLOOKUP(B1360,貼り付け用!$S:$V,4,FALSE)),"",VLOOKUP(B1360,貼り付け用!$S:$V,4,FALSE))</f>
        <v/>
      </c>
      <c r="F1360" s="87" t="e">
        <f>VLOOKUP(E1360,'組合情報管理簿（R10927現在）'!$A:$G,7,FALSE)</f>
        <v>#N/A</v>
      </c>
      <c r="G1360" s="103" t="str">
        <f>IF(ISERROR(VLOOKUP(F1360,'組合情報管理簿（R10927現在）'!$G:$I,3,FALSE)),"",VLOOKUP(F1360,'組合情報管理簿（R10927現在）'!$G:$I,3,FALSE))</f>
        <v/>
      </c>
      <c r="H1360" s="82" t="str">
        <f t="shared" si="67"/>
        <v/>
      </c>
      <c r="I1360" s="99" t="str">
        <f>IF(B1360=0,"",IF(ISERROR(VLOOKUP(E1360,#REF!,2,FALSE)),"非該当","該当"))</f>
        <v/>
      </c>
      <c r="J1360" s="99" t="str">
        <f t="shared" si="66"/>
        <v/>
      </c>
      <c r="K1360" s="57">
        <f>①登録用リスト!C1335</f>
        <v>0</v>
      </c>
      <c r="L1360" s="51" t="e">
        <f>①登録用リスト!D1335</f>
        <v>#N/A</v>
      </c>
    </row>
    <row r="1361" spans="1:12" ht="17.25" customHeight="1" x14ac:dyDescent="0.15">
      <c r="A1361" s="84">
        <v>1328</v>
      </c>
      <c r="B1361" s="87">
        <f>①登録用リスト!B1336</f>
        <v>0</v>
      </c>
      <c r="C1361" s="87" t="str">
        <f>IF(ISERROR(VLOOKUP(E1361,'組合情報管理簿（R10927現在）'!$A:$G,7,FALSE)),"",VLOOKUP(E1361,'組合情報管理簿（R10927現在）'!$A:$G,7,FALSE)&amp;"健康保険組合")</f>
        <v/>
      </c>
      <c r="D1361" s="82" t="str">
        <f t="shared" si="65"/>
        <v/>
      </c>
      <c r="E1361" s="103" t="str">
        <f>IF(ISERROR(VLOOKUP(B1361,貼り付け用!$S:$V,4,FALSE)),"",VLOOKUP(B1361,貼り付け用!$S:$V,4,FALSE))</f>
        <v/>
      </c>
      <c r="F1361" s="87" t="e">
        <f>VLOOKUP(E1361,'組合情報管理簿（R10927現在）'!$A:$G,7,FALSE)</f>
        <v>#N/A</v>
      </c>
      <c r="G1361" s="103" t="str">
        <f>IF(ISERROR(VLOOKUP(F1361,'組合情報管理簿（R10927現在）'!$G:$I,3,FALSE)),"",VLOOKUP(F1361,'組合情報管理簿（R10927現在）'!$G:$I,3,FALSE))</f>
        <v/>
      </c>
      <c r="H1361" s="82" t="str">
        <f t="shared" si="67"/>
        <v/>
      </c>
      <c r="I1361" s="99" t="str">
        <f>IF(B1361=0,"",IF(ISERROR(VLOOKUP(E1361,#REF!,2,FALSE)),"非該当","該当"))</f>
        <v/>
      </c>
      <c r="J1361" s="99" t="str">
        <f t="shared" si="66"/>
        <v/>
      </c>
      <c r="K1361" s="57">
        <f>①登録用リスト!C1336</f>
        <v>0</v>
      </c>
      <c r="L1361" s="51" t="e">
        <f>①登録用リスト!D1336</f>
        <v>#N/A</v>
      </c>
    </row>
    <row r="1362" spans="1:12" ht="17.25" customHeight="1" x14ac:dyDescent="0.15">
      <c r="A1362" s="84">
        <v>1329</v>
      </c>
      <c r="B1362" s="87">
        <f>①登録用リスト!B1337</f>
        <v>0</v>
      </c>
      <c r="C1362" s="87" t="str">
        <f>IF(ISERROR(VLOOKUP(E1362,'組合情報管理簿（R10927現在）'!$A:$G,7,FALSE)),"",VLOOKUP(E1362,'組合情報管理簿（R10927現在）'!$A:$G,7,FALSE)&amp;"健康保険組合")</f>
        <v/>
      </c>
      <c r="D1362" s="82" t="str">
        <f t="shared" si="65"/>
        <v/>
      </c>
      <c r="E1362" s="103" t="str">
        <f>IF(ISERROR(VLOOKUP(B1362,貼り付け用!$S:$V,4,FALSE)),"",VLOOKUP(B1362,貼り付け用!$S:$V,4,FALSE))</f>
        <v/>
      </c>
      <c r="F1362" s="87" t="e">
        <f>VLOOKUP(E1362,'組合情報管理簿（R10927現在）'!$A:$G,7,FALSE)</f>
        <v>#N/A</v>
      </c>
      <c r="G1362" s="103" t="str">
        <f>IF(ISERROR(VLOOKUP(F1362,'組合情報管理簿（R10927現在）'!$G:$I,3,FALSE)),"",VLOOKUP(F1362,'組合情報管理簿（R10927現在）'!$G:$I,3,FALSE))</f>
        <v/>
      </c>
      <c r="H1362" s="82" t="str">
        <f t="shared" si="67"/>
        <v/>
      </c>
      <c r="I1362" s="99" t="str">
        <f>IF(B1362=0,"",IF(ISERROR(VLOOKUP(E1362,#REF!,2,FALSE)),"非該当","該当"))</f>
        <v/>
      </c>
      <c r="J1362" s="99" t="str">
        <f t="shared" si="66"/>
        <v/>
      </c>
      <c r="K1362" s="57">
        <f>①登録用リスト!C1337</f>
        <v>0</v>
      </c>
      <c r="L1362" s="51" t="e">
        <f>①登録用リスト!D1337</f>
        <v>#N/A</v>
      </c>
    </row>
    <row r="1363" spans="1:12" ht="17.25" customHeight="1" x14ac:dyDescent="0.15">
      <c r="A1363" s="84">
        <v>1330</v>
      </c>
      <c r="B1363" s="87">
        <f>①登録用リスト!B1338</f>
        <v>0</v>
      </c>
      <c r="C1363" s="87" t="str">
        <f>IF(ISERROR(VLOOKUP(E1363,'組合情報管理簿（R10927現在）'!$A:$G,7,FALSE)),"",VLOOKUP(E1363,'組合情報管理簿（R10927現在）'!$A:$G,7,FALSE)&amp;"健康保険組合")</f>
        <v/>
      </c>
      <c r="D1363" s="82" t="str">
        <f t="shared" si="65"/>
        <v/>
      </c>
      <c r="E1363" s="103" t="str">
        <f>IF(ISERROR(VLOOKUP(B1363,貼り付け用!$S:$V,4,FALSE)),"",VLOOKUP(B1363,貼り付け用!$S:$V,4,FALSE))</f>
        <v/>
      </c>
      <c r="F1363" s="87" t="e">
        <f>VLOOKUP(E1363,'組合情報管理簿（R10927現在）'!$A:$G,7,FALSE)</f>
        <v>#N/A</v>
      </c>
      <c r="G1363" s="103" t="str">
        <f>IF(ISERROR(VLOOKUP(F1363,'組合情報管理簿（R10927現在）'!$G:$I,3,FALSE)),"",VLOOKUP(F1363,'組合情報管理簿（R10927現在）'!$G:$I,3,FALSE))</f>
        <v/>
      </c>
      <c r="H1363" s="82" t="str">
        <f t="shared" si="67"/>
        <v/>
      </c>
      <c r="I1363" s="99" t="str">
        <f>IF(B1363=0,"",IF(ISERROR(VLOOKUP(E1363,#REF!,2,FALSE)),"非該当","該当"))</f>
        <v/>
      </c>
      <c r="J1363" s="99" t="str">
        <f t="shared" si="66"/>
        <v/>
      </c>
      <c r="K1363" s="57">
        <f>①登録用リスト!C1338</f>
        <v>0</v>
      </c>
      <c r="L1363" s="51" t="e">
        <f>①登録用リスト!D1338</f>
        <v>#N/A</v>
      </c>
    </row>
    <row r="1364" spans="1:12" ht="17.25" customHeight="1" x14ac:dyDescent="0.15">
      <c r="A1364" s="84">
        <v>1331</v>
      </c>
      <c r="B1364" s="87">
        <f>①登録用リスト!B1339</f>
        <v>0</v>
      </c>
      <c r="C1364" s="87" t="str">
        <f>IF(ISERROR(VLOOKUP(E1364,'組合情報管理簿（R10927現在）'!$A:$G,7,FALSE)),"",VLOOKUP(E1364,'組合情報管理簿（R10927現在）'!$A:$G,7,FALSE)&amp;"健康保険組合")</f>
        <v/>
      </c>
      <c r="D1364" s="82" t="str">
        <f t="shared" si="65"/>
        <v/>
      </c>
      <c r="E1364" s="103" t="str">
        <f>IF(ISERROR(VLOOKUP(B1364,貼り付け用!$S:$V,4,FALSE)),"",VLOOKUP(B1364,貼り付け用!$S:$V,4,FALSE))</f>
        <v/>
      </c>
      <c r="F1364" s="87" t="e">
        <f>VLOOKUP(E1364,'組合情報管理簿（R10927現在）'!$A:$G,7,FALSE)</f>
        <v>#N/A</v>
      </c>
      <c r="G1364" s="103" t="str">
        <f>IF(ISERROR(VLOOKUP(F1364,'組合情報管理簿（R10927現在）'!$G:$I,3,FALSE)),"",VLOOKUP(F1364,'組合情報管理簿（R10927現在）'!$G:$I,3,FALSE))</f>
        <v/>
      </c>
      <c r="H1364" s="82" t="str">
        <f t="shared" si="67"/>
        <v/>
      </c>
      <c r="I1364" s="99" t="str">
        <f>IF(B1364=0,"",IF(ISERROR(VLOOKUP(E1364,#REF!,2,FALSE)),"非該当","該当"))</f>
        <v/>
      </c>
      <c r="J1364" s="99" t="str">
        <f t="shared" si="66"/>
        <v/>
      </c>
      <c r="K1364" s="57">
        <f>①登録用リスト!C1339</f>
        <v>0</v>
      </c>
      <c r="L1364" s="51" t="e">
        <f>①登録用リスト!D1339</f>
        <v>#N/A</v>
      </c>
    </row>
    <row r="1365" spans="1:12" ht="17.25" customHeight="1" x14ac:dyDescent="0.15">
      <c r="A1365" s="84">
        <v>1332</v>
      </c>
      <c r="B1365" s="87">
        <f>①登録用リスト!B1340</f>
        <v>0</v>
      </c>
      <c r="C1365" s="87" t="str">
        <f>IF(ISERROR(VLOOKUP(E1365,'組合情報管理簿（R10927現在）'!$A:$G,7,FALSE)),"",VLOOKUP(E1365,'組合情報管理簿（R10927現在）'!$A:$G,7,FALSE)&amp;"健康保険組合")</f>
        <v/>
      </c>
      <c r="D1365" s="82" t="str">
        <f t="shared" si="65"/>
        <v/>
      </c>
      <c r="E1365" s="103" t="str">
        <f>IF(ISERROR(VLOOKUP(B1365,貼り付け用!$S:$V,4,FALSE)),"",VLOOKUP(B1365,貼り付け用!$S:$V,4,FALSE))</f>
        <v/>
      </c>
      <c r="F1365" s="87" t="e">
        <f>VLOOKUP(E1365,'組合情報管理簿（R10927現在）'!$A:$G,7,FALSE)</f>
        <v>#N/A</v>
      </c>
      <c r="G1365" s="103" t="str">
        <f>IF(ISERROR(VLOOKUP(F1365,'組合情報管理簿（R10927現在）'!$G:$I,3,FALSE)),"",VLOOKUP(F1365,'組合情報管理簿（R10927現在）'!$G:$I,3,FALSE))</f>
        <v/>
      </c>
      <c r="H1365" s="82" t="str">
        <f t="shared" si="67"/>
        <v/>
      </c>
      <c r="I1365" s="99" t="str">
        <f>IF(B1365=0,"",IF(ISERROR(VLOOKUP(E1365,#REF!,2,FALSE)),"非該当","該当"))</f>
        <v/>
      </c>
      <c r="J1365" s="99" t="str">
        <f t="shared" si="66"/>
        <v/>
      </c>
      <c r="K1365" s="57">
        <f>①登録用リスト!C1340</f>
        <v>0</v>
      </c>
      <c r="L1365" s="51" t="e">
        <f>①登録用リスト!D1340</f>
        <v>#N/A</v>
      </c>
    </row>
    <row r="1366" spans="1:12" ht="17.25" customHeight="1" x14ac:dyDescent="0.15">
      <c r="A1366" s="84">
        <v>1333</v>
      </c>
      <c r="B1366" s="87">
        <f>①登録用リスト!B1341</f>
        <v>0</v>
      </c>
      <c r="C1366" s="87" t="str">
        <f>IF(ISERROR(VLOOKUP(E1366,'組合情報管理簿（R10927現在）'!$A:$G,7,FALSE)),"",VLOOKUP(E1366,'組合情報管理簿（R10927現在）'!$A:$G,7,FALSE)&amp;"健康保険組合")</f>
        <v/>
      </c>
      <c r="D1366" s="82" t="str">
        <f t="shared" si="65"/>
        <v/>
      </c>
      <c r="E1366" s="103" t="str">
        <f>IF(ISERROR(VLOOKUP(B1366,貼り付け用!$S:$V,4,FALSE)),"",VLOOKUP(B1366,貼り付け用!$S:$V,4,FALSE))</f>
        <v/>
      </c>
      <c r="F1366" s="87" t="e">
        <f>VLOOKUP(E1366,'組合情報管理簿（R10927現在）'!$A:$G,7,FALSE)</f>
        <v>#N/A</v>
      </c>
      <c r="G1366" s="103" t="str">
        <f>IF(ISERROR(VLOOKUP(F1366,'組合情報管理簿（R10927現在）'!$G:$I,3,FALSE)),"",VLOOKUP(F1366,'組合情報管理簿（R10927現在）'!$G:$I,3,FALSE))</f>
        <v/>
      </c>
      <c r="H1366" s="82" t="str">
        <f t="shared" si="67"/>
        <v/>
      </c>
      <c r="I1366" s="99" t="str">
        <f>IF(B1366=0,"",IF(ISERROR(VLOOKUP(E1366,#REF!,2,FALSE)),"非該当","該当"))</f>
        <v/>
      </c>
      <c r="J1366" s="99" t="str">
        <f t="shared" si="66"/>
        <v/>
      </c>
      <c r="K1366" s="57">
        <f>①登録用リスト!C1341</f>
        <v>0</v>
      </c>
      <c r="L1366" s="51" t="e">
        <f>①登録用リスト!D1341</f>
        <v>#N/A</v>
      </c>
    </row>
    <row r="1367" spans="1:12" ht="17.25" customHeight="1" x14ac:dyDescent="0.15">
      <c r="A1367" s="84">
        <v>1334</v>
      </c>
      <c r="B1367" s="87">
        <f>①登録用リスト!B1342</f>
        <v>0</v>
      </c>
      <c r="C1367" s="87" t="str">
        <f>IF(ISERROR(VLOOKUP(E1367,'組合情報管理簿（R10927現在）'!$A:$G,7,FALSE)),"",VLOOKUP(E1367,'組合情報管理簿（R10927現在）'!$A:$G,7,FALSE)&amp;"健康保険組合")</f>
        <v/>
      </c>
      <c r="D1367" s="82" t="str">
        <f t="shared" si="65"/>
        <v/>
      </c>
      <c r="E1367" s="103" t="str">
        <f>IF(ISERROR(VLOOKUP(B1367,貼り付け用!$S:$V,4,FALSE)),"",VLOOKUP(B1367,貼り付け用!$S:$V,4,FALSE))</f>
        <v/>
      </c>
      <c r="F1367" s="87" t="e">
        <f>VLOOKUP(E1367,'組合情報管理簿（R10927現在）'!$A:$G,7,FALSE)</f>
        <v>#N/A</v>
      </c>
      <c r="G1367" s="103" t="str">
        <f>IF(ISERROR(VLOOKUP(F1367,'組合情報管理簿（R10927現在）'!$G:$I,3,FALSE)),"",VLOOKUP(F1367,'組合情報管理簿（R10927現在）'!$G:$I,3,FALSE))</f>
        <v/>
      </c>
      <c r="H1367" s="82" t="str">
        <f t="shared" si="67"/>
        <v/>
      </c>
      <c r="I1367" s="99" t="str">
        <f>IF(B1367=0,"",IF(ISERROR(VLOOKUP(E1367,#REF!,2,FALSE)),"非該当","該当"))</f>
        <v/>
      </c>
      <c r="J1367" s="99" t="str">
        <f t="shared" si="66"/>
        <v/>
      </c>
      <c r="K1367" s="57">
        <f>①登録用リスト!C1342</f>
        <v>0</v>
      </c>
      <c r="L1367" s="51" t="e">
        <f>①登録用リスト!D1342</f>
        <v>#N/A</v>
      </c>
    </row>
    <row r="1368" spans="1:12" ht="17.25" customHeight="1" x14ac:dyDescent="0.15">
      <c r="A1368" s="84">
        <v>1335</v>
      </c>
      <c r="B1368" s="87">
        <f>①登録用リスト!B1343</f>
        <v>0</v>
      </c>
      <c r="C1368" s="87" t="str">
        <f>IF(ISERROR(VLOOKUP(E1368,'組合情報管理簿（R10927現在）'!$A:$G,7,FALSE)),"",VLOOKUP(E1368,'組合情報管理簿（R10927現在）'!$A:$G,7,FALSE)&amp;"健康保険組合")</f>
        <v/>
      </c>
      <c r="D1368" s="82" t="str">
        <f t="shared" si="65"/>
        <v/>
      </c>
      <c r="E1368" s="103" t="str">
        <f>IF(ISERROR(VLOOKUP(B1368,貼り付け用!$S:$V,4,FALSE)),"",VLOOKUP(B1368,貼り付け用!$S:$V,4,FALSE))</f>
        <v/>
      </c>
      <c r="F1368" s="87" t="e">
        <f>VLOOKUP(E1368,'組合情報管理簿（R10927現在）'!$A:$G,7,FALSE)</f>
        <v>#N/A</v>
      </c>
      <c r="G1368" s="103" t="str">
        <f>IF(ISERROR(VLOOKUP(F1368,'組合情報管理簿（R10927現在）'!$G:$I,3,FALSE)),"",VLOOKUP(F1368,'組合情報管理簿（R10927現在）'!$G:$I,3,FALSE))</f>
        <v/>
      </c>
      <c r="H1368" s="82" t="str">
        <f t="shared" si="67"/>
        <v/>
      </c>
      <c r="I1368" s="99" t="str">
        <f>IF(B1368=0,"",IF(ISERROR(VLOOKUP(E1368,#REF!,2,FALSE)),"非該当","該当"))</f>
        <v/>
      </c>
      <c r="J1368" s="99" t="str">
        <f t="shared" si="66"/>
        <v/>
      </c>
      <c r="K1368" s="57">
        <f>①登録用リスト!C1343</f>
        <v>0</v>
      </c>
      <c r="L1368" s="51" t="e">
        <f>①登録用リスト!D1343</f>
        <v>#N/A</v>
      </c>
    </row>
    <row r="1369" spans="1:12" ht="17.25" customHeight="1" x14ac:dyDescent="0.15">
      <c r="A1369" s="84">
        <v>1336</v>
      </c>
      <c r="B1369" s="87">
        <f>①登録用リスト!B1344</f>
        <v>0</v>
      </c>
      <c r="C1369" s="87" t="str">
        <f>IF(ISERROR(VLOOKUP(E1369,'組合情報管理簿（R10927現在）'!$A:$G,7,FALSE)),"",VLOOKUP(E1369,'組合情報管理簿（R10927現在）'!$A:$G,7,FALSE)&amp;"健康保険組合")</f>
        <v/>
      </c>
      <c r="D1369" s="82" t="str">
        <f t="shared" si="65"/>
        <v/>
      </c>
      <c r="E1369" s="103" t="str">
        <f>IF(ISERROR(VLOOKUP(B1369,貼り付け用!$S:$V,4,FALSE)),"",VLOOKUP(B1369,貼り付け用!$S:$V,4,FALSE))</f>
        <v/>
      </c>
      <c r="F1369" s="87" t="e">
        <f>VLOOKUP(E1369,'組合情報管理簿（R10927現在）'!$A:$G,7,FALSE)</f>
        <v>#N/A</v>
      </c>
      <c r="G1369" s="103" t="str">
        <f>IF(ISERROR(VLOOKUP(F1369,'組合情報管理簿（R10927現在）'!$G:$I,3,FALSE)),"",VLOOKUP(F1369,'組合情報管理簿（R10927現在）'!$G:$I,3,FALSE))</f>
        <v/>
      </c>
      <c r="H1369" s="82" t="str">
        <f t="shared" si="67"/>
        <v/>
      </c>
      <c r="I1369" s="99" t="str">
        <f>IF(B1369=0,"",IF(ISERROR(VLOOKUP(E1369,#REF!,2,FALSE)),"非該当","該当"))</f>
        <v/>
      </c>
      <c r="J1369" s="99" t="str">
        <f t="shared" si="66"/>
        <v/>
      </c>
      <c r="K1369" s="57">
        <f>①登録用リスト!C1344</f>
        <v>0</v>
      </c>
      <c r="L1369" s="51" t="e">
        <f>①登録用リスト!D1344</f>
        <v>#N/A</v>
      </c>
    </row>
    <row r="1370" spans="1:12" ht="17.25" customHeight="1" x14ac:dyDescent="0.15">
      <c r="A1370" s="84">
        <v>1337</v>
      </c>
      <c r="B1370" s="87">
        <f>①登録用リスト!B1345</f>
        <v>0</v>
      </c>
      <c r="C1370" s="87" t="str">
        <f>IF(ISERROR(VLOOKUP(E1370,'組合情報管理簿（R10927現在）'!$A:$G,7,FALSE)),"",VLOOKUP(E1370,'組合情報管理簿（R10927現在）'!$A:$G,7,FALSE)&amp;"健康保険組合")</f>
        <v/>
      </c>
      <c r="D1370" s="82" t="str">
        <f t="shared" si="65"/>
        <v/>
      </c>
      <c r="E1370" s="103" t="str">
        <f>IF(ISERROR(VLOOKUP(B1370,貼り付け用!$S:$V,4,FALSE)),"",VLOOKUP(B1370,貼り付け用!$S:$V,4,FALSE))</f>
        <v/>
      </c>
      <c r="F1370" s="87" t="e">
        <f>VLOOKUP(E1370,'組合情報管理簿（R10927現在）'!$A:$G,7,FALSE)</f>
        <v>#N/A</v>
      </c>
      <c r="G1370" s="103" t="str">
        <f>IF(ISERROR(VLOOKUP(F1370,'組合情報管理簿（R10927現在）'!$G:$I,3,FALSE)),"",VLOOKUP(F1370,'組合情報管理簿（R10927現在）'!$G:$I,3,FALSE))</f>
        <v/>
      </c>
      <c r="H1370" s="82" t="str">
        <f t="shared" si="67"/>
        <v/>
      </c>
      <c r="I1370" s="99" t="str">
        <f>IF(B1370=0,"",IF(ISERROR(VLOOKUP(E1370,#REF!,2,FALSE)),"非該当","該当"))</f>
        <v/>
      </c>
      <c r="J1370" s="99" t="str">
        <f t="shared" si="66"/>
        <v/>
      </c>
      <c r="K1370" s="57">
        <f>①登録用リスト!C1345</f>
        <v>0</v>
      </c>
      <c r="L1370" s="51" t="e">
        <f>①登録用リスト!D1345</f>
        <v>#N/A</v>
      </c>
    </row>
    <row r="1371" spans="1:12" ht="17.25" customHeight="1" x14ac:dyDescent="0.15">
      <c r="A1371" s="84">
        <v>1338</v>
      </c>
      <c r="B1371" s="87">
        <f>①登録用リスト!B1346</f>
        <v>0</v>
      </c>
      <c r="C1371" s="87" t="str">
        <f>IF(ISERROR(VLOOKUP(E1371,'組合情報管理簿（R10927現在）'!$A:$G,7,FALSE)),"",VLOOKUP(E1371,'組合情報管理簿（R10927現在）'!$A:$G,7,FALSE)&amp;"健康保険組合")</f>
        <v/>
      </c>
      <c r="D1371" s="82" t="str">
        <f t="shared" si="65"/>
        <v/>
      </c>
      <c r="E1371" s="103" t="str">
        <f>IF(ISERROR(VLOOKUP(B1371,貼り付け用!$S:$V,4,FALSE)),"",VLOOKUP(B1371,貼り付け用!$S:$V,4,FALSE))</f>
        <v/>
      </c>
      <c r="F1371" s="87" t="e">
        <f>VLOOKUP(E1371,'組合情報管理簿（R10927現在）'!$A:$G,7,FALSE)</f>
        <v>#N/A</v>
      </c>
      <c r="G1371" s="103" t="str">
        <f>IF(ISERROR(VLOOKUP(F1371,'組合情報管理簿（R10927現在）'!$G:$I,3,FALSE)),"",VLOOKUP(F1371,'組合情報管理簿（R10927現在）'!$G:$I,3,FALSE))</f>
        <v/>
      </c>
      <c r="H1371" s="82" t="str">
        <f t="shared" si="67"/>
        <v/>
      </c>
      <c r="I1371" s="99" t="str">
        <f>IF(B1371=0,"",IF(ISERROR(VLOOKUP(E1371,#REF!,2,FALSE)),"非該当","該当"))</f>
        <v/>
      </c>
      <c r="J1371" s="99" t="str">
        <f t="shared" si="66"/>
        <v/>
      </c>
      <c r="K1371" s="57">
        <f>①登録用リスト!C1346</f>
        <v>0</v>
      </c>
      <c r="L1371" s="51" t="e">
        <f>①登録用リスト!D1346</f>
        <v>#N/A</v>
      </c>
    </row>
    <row r="1372" spans="1:12" ht="17.25" customHeight="1" x14ac:dyDescent="0.15">
      <c r="A1372" s="84">
        <v>1339</v>
      </c>
      <c r="B1372" s="87">
        <f>①登録用リスト!B1347</f>
        <v>0</v>
      </c>
      <c r="C1372" s="87" t="str">
        <f>IF(ISERROR(VLOOKUP(E1372,'組合情報管理簿（R10927現在）'!$A:$G,7,FALSE)),"",VLOOKUP(E1372,'組合情報管理簿（R10927現在）'!$A:$G,7,FALSE)&amp;"健康保険組合")</f>
        <v/>
      </c>
      <c r="D1372" s="82" t="str">
        <f t="shared" si="65"/>
        <v/>
      </c>
      <c r="E1372" s="103" t="str">
        <f>IF(ISERROR(VLOOKUP(B1372,貼り付け用!$S:$V,4,FALSE)),"",VLOOKUP(B1372,貼り付け用!$S:$V,4,FALSE))</f>
        <v/>
      </c>
      <c r="F1372" s="87" t="e">
        <f>VLOOKUP(E1372,'組合情報管理簿（R10927現在）'!$A:$G,7,FALSE)</f>
        <v>#N/A</v>
      </c>
      <c r="G1372" s="103" t="str">
        <f>IF(ISERROR(VLOOKUP(F1372,'組合情報管理簿（R10927現在）'!$G:$I,3,FALSE)),"",VLOOKUP(F1372,'組合情報管理簿（R10927現在）'!$G:$I,3,FALSE))</f>
        <v/>
      </c>
      <c r="H1372" s="82" t="str">
        <f t="shared" si="67"/>
        <v/>
      </c>
      <c r="I1372" s="99" t="str">
        <f>IF(B1372=0,"",IF(ISERROR(VLOOKUP(E1372,#REF!,2,FALSE)),"非該当","該当"))</f>
        <v/>
      </c>
      <c r="J1372" s="99" t="str">
        <f t="shared" si="66"/>
        <v/>
      </c>
      <c r="K1372" s="57">
        <f>①登録用リスト!C1347</f>
        <v>0</v>
      </c>
      <c r="L1372" s="51" t="e">
        <f>①登録用リスト!D1347</f>
        <v>#N/A</v>
      </c>
    </row>
    <row r="1373" spans="1:12" ht="17.25" customHeight="1" x14ac:dyDescent="0.15">
      <c r="A1373" s="84">
        <v>1340</v>
      </c>
      <c r="B1373" s="87">
        <f>①登録用リスト!B1348</f>
        <v>0</v>
      </c>
      <c r="C1373" s="87" t="str">
        <f>IF(ISERROR(VLOOKUP(E1373,'組合情報管理簿（R10927現在）'!$A:$G,7,FALSE)),"",VLOOKUP(E1373,'組合情報管理簿（R10927現在）'!$A:$G,7,FALSE)&amp;"健康保険組合")</f>
        <v/>
      </c>
      <c r="D1373" s="82" t="str">
        <f t="shared" si="65"/>
        <v/>
      </c>
      <c r="E1373" s="103" t="str">
        <f>IF(ISERROR(VLOOKUP(B1373,貼り付け用!$S:$V,4,FALSE)),"",VLOOKUP(B1373,貼り付け用!$S:$V,4,FALSE))</f>
        <v/>
      </c>
      <c r="F1373" s="87" t="e">
        <f>VLOOKUP(E1373,'組合情報管理簿（R10927現在）'!$A:$G,7,FALSE)</f>
        <v>#N/A</v>
      </c>
      <c r="G1373" s="103" t="str">
        <f>IF(ISERROR(VLOOKUP(F1373,'組合情報管理簿（R10927現在）'!$G:$I,3,FALSE)),"",VLOOKUP(F1373,'組合情報管理簿（R10927現在）'!$G:$I,3,FALSE))</f>
        <v/>
      </c>
      <c r="H1373" s="82" t="str">
        <f t="shared" si="67"/>
        <v/>
      </c>
      <c r="I1373" s="99" t="str">
        <f>IF(B1373=0,"",IF(ISERROR(VLOOKUP(E1373,#REF!,2,FALSE)),"非該当","該当"))</f>
        <v/>
      </c>
      <c r="J1373" s="99" t="str">
        <f t="shared" si="66"/>
        <v/>
      </c>
      <c r="K1373" s="57">
        <f>①登録用リスト!C1348</f>
        <v>0</v>
      </c>
      <c r="L1373" s="51" t="e">
        <f>①登録用リスト!D1348</f>
        <v>#N/A</v>
      </c>
    </row>
    <row r="1374" spans="1:12" ht="17.25" customHeight="1" x14ac:dyDescent="0.15">
      <c r="A1374" s="84">
        <v>1341</v>
      </c>
      <c r="B1374" s="87">
        <f>①登録用リスト!B1349</f>
        <v>0</v>
      </c>
      <c r="C1374" s="87" t="str">
        <f>IF(ISERROR(VLOOKUP(E1374,'組合情報管理簿（R10927現在）'!$A:$G,7,FALSE)),"",VLOOKUP(E1374,'組合情報管理簿（R10927現在）'!$A:$G,7,FALSE)&amp;"健康保険組合")</f>
        <v/>
      </c>
      <c r="D1374" s="82" t="str">
        <f t="shared" si="65"/>
        <v/>
      </c>
      <c r="E1374" s="103" t="str">
        <f>IF(ISERROR(VLOOKUP(B1374,貼り付け用!$S:$V,4,FALSE)),"",VLOOKUP(B1374,貼り付け用!$S:$V,4,FALSE))</f>
        <v/>
      </c>
      <c r="F1374" s="87" t="e">
        <f>VLOOKUP(E1374,'組合情報管理簿（R10927現在）'!$A:$G,7,FALSE)</f>
        <v>#N/A</v>
      </c>
      <c r="G1374" s="103" t="str">
        <f>IF(ISERROR(VLOOKUP(F1374,'組合情報管理簿（R10927現在）'!$G:$I,3,FALSE)),"",VLOOKUP(F1374,'組合情報管理簿（R10927現在）'!$G:$I,3,FALSE))</f>
        <v/>
      </c>
      <c r="H1374" s="82" t="str">
        <f t="shared" si="67"/>
        <v/>
      </c>
      <c r="I1374" s="99" t="str">
        <f>IF(B1374=0,"",IF(ISERROR(VLOOKUP(E1374,#REF!,2,FALSE)),"非該当","該当"))</f>
        <v/>
      </c>
      <c r="J1374" s="99" t="str">
        <f t="shared" si="66"/>
        <v/>
      </c>
      <c r="K1374" s="57">
        <f>①登録用リスト!C1349</f>
        <v>0</v>
      </c>
      <c r="L1374" s="51" t="e">
        <f>①登録用リスト!D1349</f>
        <v>#N/A</v>
      </c>
    </row>
    <row r="1375" spans="1:12" ht="17.25" customHeight="1" x14ac:dyDescent="0.15">
      <c r="A1375" s="84">
        <v>1342</v>
      </c>
      <c r="B1375" s="87">
        <f>①登録用リスト!B1350</f>
        <v>0</v>
      </c>
      <c r="C1375" s="87" t="str">
        <f>IF(ISERROR(VLOOKUP(E1375,'組合情報管理簿（R10927現在）'!$A:$G,7,FALSE)),"",VLOOKUP(E1375,'組合情報管理簿（R10927現在）'!$A:$G,7,FALSE)&amp;"健康保険組合")</f>
        <v/>
      </c>
      <c r="D1375" s="82" t="str">
        <f t="shared" si="65"/>
        <v/>
      </c>
      <c r="E1375" s="103" t="str">
        <f>IF(ISERROR(VLOOKUP(B1375,貼り付け用!$S:$V,4,FALSE)),"",VLOOKUP(B1375,貼り付け用!$S:$V,4,FALSE))</f>
        <v/>
      </c>
      <c r="F1375" s="87" t="e">
        <f>VLOOKUP(E1375,'組合情報管理簿（R10927現在）'!$A:$G,7,FALSE)</f>
        <v>#N/A</v>
      </c>
      <c r="G1375" s="103" t="str">
        <f>IF(ISERROR(VLOOKUP(F1375,'組合情報管理簿（R10927現在）'!$G:$I,3,FALSE)),"",VLOOKUP(F1375,'組合情報管理簿（R10927現在）'!$G:$I,3,FALSE))</f>
        <v/>
      </c>
      <c r="H1375" s="82" t="str">
        <f t="shared" si="67"/>
        <v/>
      </c>
      <c r="I1375" s="99" t="str">
        <f>IF(B1375=0,"",IF(ISERROR(VLOOKUP(E1375,#REF!,2,FALSE)),"非該当","該当"))</f>
        <v/>
      </c>
      <c r="J1375" s="99" t="str">
        <f t="shared" si="66"/>
        <v/>
      </c>
      <c r="K1375" s="57">
        <f>①登録用リスト!C1350</f>
        <v>0</v>
      </c>
      <c r="L1375" s="51" t="e">
        <f>①登録用リスト!D1350</f>
        <v>#N/A</v>
      </c>
    </row>
    <row r="1376" spans="1:12" ht="17.25" customHeight="1" x14ac:dyDescent="0.15">
      <c r="A1376" s="84">
        <v>1343</v>
      </c>
      <c r="B1376" s="87">
        <f>①登録用リスト!B1351</f>
        <v>0</v>
      </c>
      <c r="C1376" s="87" t="str">
        <f>IF(ISERROR(VLOOKUP(E1376,'組合情報管理簿（R10927現在）'!$A:$G,7,FALSE)),"",VLOOKUP(E1376,'組合情報管理簿（R10927現在）'!$A:$G,7,FALSE)&amp;"健康保険組合")</f>
        <v/>
      </c>
      <c r="D1376" s="82" t="str">
        <f t="shared" si="65"/>
        <v/>
      </c>
      <c r="E1376" s="103" t="str">
        <f>IF(ISERROR(VLOOKUP(B1376,貼り付け用!$S:$V,4,FALSE)),"",VLOOKUP(B1376,貼り付け用!$S:$V,4,FALSE))</f>
        <v/>
      </c>
      <c r="F1376" s="87" t="e">
        <f>VLOOKUP(E1376,'組合情報管理簿（R10927現在）'!$A:$G,7,FALSE)</f>
        <v>#N/A</v>
      </c>
      <c r="G1376" s="103" t="str">
        <f>IF(ISERROR(VLOOKUP(F1376,'組合情報管理簿（R10927現在）'!$G:$I,3,FALSE)),"",VLOOKUP(F1376,'組合情報管理簿（R10927現在）'!$G:$I,3,FALSE))</f>
        <v/>
      </c>
      <c r="H1376" s="82" t="str">
        <f t="shared" si="67"/>
        <v/>
      </c>
      <c r="I1376" s="99" t="str">
        <f>IF(B1376=0,"",IF(ISERROR(VLOOKUP(E1376,#REF!,2,FALSE)),"非該当","該当"))</f>
        <v/>
      </c>
      <c r="J1376" s="99" t="str">
        <f t="shared" si="66"/>
        <v/>
      </c>
      <c r="K1376" s="57">
        <f>①登録用リスト!C1351</f>
        <v>0</v>
      </c>
      <c r="L1376" s="51" t="e">
        <f>①登録用リスト!D1351</f>
        <v>#N/A</v>
      </c>
    </row>
    <row r="1377" spans="1:12" ht="17.25" customHeight="1" x14ac:dyDescent="0.15">
      <c r="A1377" s="84">
        <v>1344</v>
      </c>
      <c r="B1377" s="87">
        <f>①登録用リスト!B1352</f>
        <v>0</v>
      </c>
      <c r="C1377" s="87" t="str">
        <f>IF(ISERROR(VLOOKUP(E1377,'組合情報管理簿（R10927現在）'!$A:$G,7,FALSE)),"",VLOOKUP(E1377,'組合情報管理簿（R10927現在）'!$A:$G,7,FALSE)&amp;"健康保険組合")</f>
        <v/>
      </c>
      <c r="D1377" s="82" t="str">
        <f t="shared" si="65"/>
        <v/>
      </c>
      <c r="E1377" s="103" t="str">
        <f>IF(ISERROR(VLOOKUP(B1377,貼り付け用!$S:$V,4,FALSE)),"",VLOOKUP(B1377,貼り付け用!$S:$V,4,FALSE))</f>
        <v/>
      </c>
      <c r="F1377" s="87" t="e">
        <f>VLOOKUP(E1377,'組合情報管理簿（R10927現在）'!$A:$G,7,FALSE)</f>
        <v>#N/A</v>
      </c>
      <c r="G1377" s="103" t="str">
        <f>IF(ISERROR(VLOOKUP(F1377,'組合情報管理簿（R10927現在）'!$G:$I,3,FALSE)),"",VLOOKUP(F1377,'組合情報管理簿（R10927現在）'!$G:$I,3,FALSE))</f>
        <v/>
      </c>
      <c r="H1377" s="82" t="str">
        <f t="shared" si="67"/>
        <v/>
      </c>
      <c r="I1377" s="99" t="str">
        <f>IF(B1377=0,"",IF(ISERROR(VLOOKUP(E1377,#REF!,2,FALSE)),"非該当","該当"))</f>
        <v/>
      </c>
      <c r="J1377" s="99" t="str">
        <f t="shared" si="66"/>
        <v/>
      </c>
      <c r="K1377" s="57">
        <f>①登録用リスト!C1352</f>
        <v>0</v>
      </c>
      <c r="L1377" s="51" t="e">
        <f>①登録用リスト!D1352</f>
        <v>#N/A</v>
      </c>
    </row>
    <row r="1378" spans="1:12" ht="17.25" customHeight="1" x14ac:dyDescent="0.15">
      <c r="A1378" s="84">
        <v>1345</v>
      </c>
      <c r="B1378" s="87">
        <f>①登録用リスト!B1353</f>
        <v>0</v>
      </c>
      <c r="C1378" s="87" t="str">
        <f>IF(ISERROR(VLOOKUP(E1378,'組合情報管理簿（R10927現在）'!$A:$G,7,FALSE)),"",VLOOKUP(E1378,'組合情報管理簿（R10927現在）'!$A:$G,7,FALSE)&amp;"健康保険組合")</f>
        <v/>
      </c>
      <c r="D1378" s="82" t="str">
        <f t="shared" ref="D1378:D1441" si="68">IF(B1378=0,"",IF(B1378=C1378,TRUE,FALSE))</f>
        <v/>
      </c>
      <c r="E1378" s="103" t="str">
        <f>IF(ISERROR(VLOOKUP(B1378,貼り付け用!$S:$V,4,FALSE)),"",VLOOKUP(B1378,貼り付け用!$S:$V,4,FALSE))</f>
        <v/>
      </c>
      <c r="F1378" s="87" t="e">
        <f>VLOOKUP(E1378,'組合情報管理簿（R10927現在）'!$A:$G,7,FALSE)</f>
        <v>#N/A</v>
      </c>
      <c r="G1378" s="103" t="str">
        <f>IF(ISERROR(VLOOKUP(F1378,'組合情報管理簿（R10927現在）'!$G:$I,3,FALSE)),"",VLOOKUP(F1378,'組合情報管理簿（R10927現在）'!$G:$I,3,FALSE))</f>
        <v/>
      </c>
      <c r="H1378" s="82" t="str">
        <f t="shared" si="67"/>
        <v/>
      </c>
      <c r="I1378" s="99" t="str">
        <f>IF(B1378=0,"",IF(ISERROR(VLOOKUP(E1378,#REF!,2,FALSE)),"非該当","該当"))</f>
        <v/>
      </c>
      <c r="J1378" s="99" t="str">
        <f t="shared" ref="J1378:J1441" si="69">IF(B1378=0,"",COUNTIF($B$9:$B$1681,B1378))</f>
        <v/>
      </c>
      <c r="K1378" s="57">
        <f>①登録用リスト!C1353</f>
        <v>0</v>
      </c>
      <c r="L1378" s="51" t="e">
        <f>①登録用リスト!D1353</f>
        <v>#N/A</v>
      </c>
    </row>
    <row r="1379" spans="1:12" ht="17.25" customHeight="1" x14ac:dyDescent="0.15">
      <c r="A1379" s="84">
        <v>1346</v>
      </c>
      <c r="B1379" s="87">
        <f>①登録用リスト!B1354</f>
        <v>0</v>
      </c>
      <c r="C1379" s="87" t="str">
        <f>IF(ISERROR(VLOOKUP(E1379,'組合情報管理簿（R10927現在）'!$A:$G,7,FALSE)),"",VLOOKUP(E1379,'組合情報管理簿（R10927現在）'!$A:$G,7,FALSE)&amp;"健康保険組合")</f>
        <v/>
      </c>
      <c r="D1379" s="82" t="str">
        <f t="shared" si="68"/>
        <v/>
      </c>
      <c r="E1379" s="103" t="str">
        <f>IF(ISERROR(VLOOKUP(B1379,貼り付け用!$S:$V,4,FALSE)),"",VLOOKUP(B1379,貼り付け用!$S:$V,4,FALSE))</f>
        <v/>
      </c>
      <c r="F1379" s="87" t="e">
        <f>VLOOKUP(E1379,'組合情報管理簿（R10927現在）'!$A:$G,7,FALSE)</f>
        <v>#N/A</v>
      </c>
      <c r="G1379" s="103" t="str">
        <f>IF(ISERROR(VLOOKUP(F1379,'組合情報管理簿（R10927現在）'!$G:$I,3,FALSE)),"",VLOOKUP(F1379,'組合情報管理簿（R10927現在）'!$G:$I,3,FALSE))</f>
        <v/>
      </c>
      <c r="H1379" s="82" t="str">
        <f t="shared" ref="H1379:H1442" si="70">IF(E1379="","",IF(E1379=G1379,TRUE,FALSE))</f>
        <v/>
      </c>
      <c r="I1379" s="99" t="str">
        <f>IF(B1379=0,"",IF(ISERROR(VLOOKUP(E1379,#REF!,2,FALSE)),"非該当","該当"))</f>
        <v/>
      </c>
      <c r="J1379" s="99" t="str">
        <f t="shared" si="69"/>
        <v/>
      </c>
      <c r="K1379" s="57">
        <f>①登録用リスト!C1354</f>
        <v>0</v>
      </c>
      <c r="L1379" s="51" t="e">
        <f>①登録用リスト!D1354</f>
        <v>#N/A</v>
      </c>
    </row>
    <row r="1380" spans="1:12" ht="17.25" customHeight="1" x14ac:dyDescent="0.15">
      <c r="A1380" s="84">
        <v>1347</v>
      </c>
      <c r="B1380" s="87">
        <f>①登録用リスト!B1355</f>
        <v>0</v>
      </c>
      <c r="C1380" s="87" t="str">
        <f>IF(ISERROR(VLOOKUP(E1380,'組合情報管理簿（R10927現在）'!$A:$G,7,FALSE)),"",VLOOKUP(E1380,'組合情報管理簿（R10927現在）'!$A:$G,7,FALSE)&amp;"健康保険組合")</f>
        <v/>
      </c>
      <c r="D1380" s="82" t="str">
        <f t="shared" si="68"/>
        <v/>
      </c>
      <c r="E1380" s="103" t="str">
        <f>IF(ISERROR(VLOOKUP(B1380,貼り付け用!$S:$V,4,FALSE)),"",VLOOKUP(B1380,貼り付け用!$S:$V,4,FALSE))</f>
        <v/>
      </c>
      <c r="F1380" s="87" t="e">
        <f>VLOOKUP(E1380,'組合情報管理簿（R10927現在）'!$A:$G,7,FALSE)</f>
        <v>#N/A</v>
      </c>
      <c r="G1380" s="103" t="str">
        <f>IF(ISERROR(VLOOKUP(F1380,'組合情報管理簿（R10927現在）'!$G:$I,3,FALSE)),"",VLOOKUP(F1380,'組合情報管理簿（R10927現在）'!$G:$I,3,FALSE))</f>
        <v/>
      </c>
      <c r="H1380" s="82" t="str">
        <f t="shared" si="70"/>
        <v/>
      </c>
      <c r="I1380" s="99" t="str">
        <f>IF(B1380=0,"",IF(ISERROR(VLOOKUP(E1380,#REF!,2,FALSE)),"非該当","該当"))</f>
        <v/>
      </c>
      <c r="J1380" s="99" t="str">
        <f t="shared" si="69"/>
        <v/>
      </c>
      <c r="K1380" s="57">
        <f>①登録用リスト!C1355</f>
        <v>0</v>
      </c>
      <c r="L1380" s="51" t="e">
        <f>①登録用リスト!D1355</f>
        <v>#N/A</v>
      </c>
    </row>
    <row r="1381" spans="1:12" ht="17.25" customHeight="1" x14ac:dyDescent="0.15">
      <c r="A1381" s="84">
        <v>1348</v>
      </c>
      <c r="B1381" s="87">
        <f>①登録用リスト!B1356</f>
        <v>0</v>
      </c>
      <c r="C1381" s="87" t="str">
        <f>IF(ISERROR(VLOOKUP(E1381,'組合情報管理簿（R10927現在）'!$A:$G,7,FALSE)),"",VLOOKUP(E1381,'組合情報管理簿（R10927現在）'!$A:$G,7,FALSE)&amp;"健康保険組合")</f>
        <v/>
      </c>
      <c r="D1381" s="82" t="str">
        <f t="shared" si="68"/>
        <v/>
      </c>
      <c r="E1381" s="103" t="str">
        <f>IF(ISERROR(VLOOKUP(B1381,貼り付け用!$S:$V,4,FALSE)),"",VLOOKUP(B1381,貼り付け用!$S:$V,4,FALSE))</f>
        <v/>
      </c>
      <c r="F1381" s="87" t="e">
        <f>VLOOKUP(E1381,'組合情報管理簿（R10927現在）'!$A:$G,7,FALSE)</f>
        <v>#N/A</v>
      </c>
      <c r="G1381" s="103" t="str">
        <f>IF(ISERROR(VLOOKUP(F1381,'組合情報管理簿（R10927現在）'!$G:$I,3,FALSE)),"",VLOOKUP(F1381,'組合情報管理簿（R10927現在）'!$G:$I,3,FALSE))</f>
        <v/>
      </c>
      <c r="H1381" s="82" t="str">
        <f t="shared" si="70"/>
        <v/>
      </c>
      <c r="I1381" s="99" t="str">
        <f>IF(B1381=0,"",IF(ISERROR(VLOOKUP(E1381,#REF!,2,FALSE)),"非該当","該当"))</f>
        <v/>
      </c>
      <c r="J1381" s="99" t="str">
        <f t="shared" si="69"/>
        <v/>
      </c>
      <c r="K1381" s="57">
        <f>①登録用リスト!C1356</f>
        <v>0</v>
      </c>
      <c r="L1381" s="51" t="e">
        <f>①登録用リスト!D1356</f>
        <v>#N/A</v>
      </c>
    </row>
    <row r="1382" spans="1:12" ht="17.25" customHeight="1" x14ac:dyDescent="0.15">
      <c r="A1382" s="84">
        <v>1349</v>
      </c>
      <c r="B1382" s="87">
        <f>①登録用リスト!B1357</f>
        <v>0</v>
      </c>
      <c r="C1382" s="87" t="str">
        <f>IF(ISERROR(VLOOKUP(E1382,'組合情報管理簿（R10927現在）'!$A:$G,7,FALSE)),"",VLOOKUP(E1382,'組合情報管理簿（R10927現在）'!$A:$G,7,FALSE)&amp;"健康保険組合")</f>
        <v/>
      </c>
      <c r="D1382" s="82" t="str">
        <f t="shared" si="68"/>
        <v/>
      </c>
      <c r="E1382" s="103" t="str">
        <f>IF(ISERROR(VLOOKUP(B1382,貼り付け用!$S:$V,4,FALSE)),"",VLOOKUP(B1382,貼り付け用!$S:$V,4,FALSE))</f>
        <v/>
      </c>
      <c r="F1382" s="87" t="e">
        <f>VLOOKUP(E1382,'組合情報管理簿（R10927現在）'!$A:$G,7,FALSE)</f>
        <v>#N/A</v>
      </c>
      <c r="G1382" s="103" t="str">
        <f>IF(ISERROR(VLOOKUP(F1382,'組合情報管理簿（R10927現在）'!$G:$I,3,FALSE)),"",VLOOKUP(F1382,'組合情報管理簿（R10927現在）'!$G:$I,3,FALSE))</f>
        <v/>
      </c>
      <c r="H1382" s="82" t="str">
        <f t="shared" si="70"/>
        <v/>
      </c>
      <c r="I1382" s="99" t="str">
        <f>IF(B1382=0,"",IF(ISERROR(VLOOKUP(E1382,#REF!,2,FALSE)),"非該当","該当"))</f>
        <v/>
      </c>
      <c r="J1382" s="99" t="str">
        <f t="shared" si="69"/>
        <v/>
      </c>
      <c r="K1382" s="57">
        <f>①登録用リスト!C1357</f>
        <v>0</v>
      </c>
      <c r="L1382" s="51" t="e">
        <f>①登録用リスト!D1357</f>
        <v>#N/A</v>
      </c>
    </row>
    <row r="1383" spans="1:12" ht="17.25" customHeight="1" x14ac:dyDescent="0.15">
      <c r="A1383" s="84">
        <v>1350</v>
      </c>
      <c r="B1383" s="87">
        <f>①登録用リスト!B1358</f>
        <v>0</v>
      </c>
      <c r="C1383" s="87" t="str">
        <f>IF(ISERROR(VLOOKUP(E1383,'組合情報管理簿（R10927現在）'!$A:$G,7,FALSE)),"",VLOOKUP(E1383,'組合情報管理簿（R10927現在）'!$A:$G,7,FALSE)&amp;"健康保険組合")</f>
        <v/>
      </c>
      <c r="D1383" s="82" t="str">
        <f t="shared" si="68"/>
        <v/>
      </c>
      <c r="E1383" s="103" t="str">
        <f>IF(ISERROR(VLOOKUP(B1383,貼り付け用!$S:$V,4,FALSE)),"",VLOOKUP(B1383,貼り付け用!$S:$V,4,FALSE))</f>
        <v/>
      </c>
      <c r="F1383" s="87" t="e">
        <f>VLOOKUP(E1383,'組合情報管理簿（R10927現在）'!$A:$G,7,FALSE)</f>
        <v>#N/A</v>
      </c>
      <c r="G1383" s="103" t="str">
        <f>IF(ISERROR(VLOOKUP(F1383,'組合情報管理簿（R10927現在）'!$G:$I,3,FALSE)),"",VLOOKUP(F1383,'組合情報管理簿（R10927現在）'!$G:$I,3,FALSE))</f>
        <v/>
      </c>
      <c r="H1383" s="82" t="str">
        <f t="shared" si="70"/>
        <v/>
      </c>
      <c r="I1383" s="99" t="str">
        <f>IF(B1383=0,"",IF(ISERROR(VLOOKUP(E1383,#REF!,2,FALSE)),"非該当","該当"))</f>
        <v/>
      </c>
      <c r="J1383" s="99" t="str">
        <f t="shared" si="69"/>
        <v/>
      </c>
      <c r="K1383" s="57">
        <f>①登録用リスト!C1358</f>
        <v>0</v>
      </c>
      <c r="L1383" s="51" t="e">
        <f>①登録用リスト!D1358</f>
        <v>#N/A</v>
      </c>
    </row>
    <row r="1384" spans="1:12" ht="17.25" customHeight="1" x14ac:dyDescent="0.15">
      <c r="A1384" s="84">
        <v>1351</v>
      </c>
      <c r="B1384" s="87">
        <f>①登録用リスト!B1359</f>
        <v>0</v>
      </c>
      <c r="C1384" s="87" t="str">
        <f>IF(ISERROR(VLOOKUP(E1384,'組合情報管理簿（R10927現在）'!$A:$G,7,FALSE)),"",VLOOKUP(E1384,'組合情報管理簿（R10927現在）'!$A:$G,7,FALSE)&amp;"健康保険組合")</f>
        <v/>
      </c>
      <c r="D1384" s="82" t="str">
        <f t="shared" si="68"/>
        <v/>
      </c>
      <c r="E1384" s="103" t="str">
        <f>IF(ISERROR(VLOOKUP(B1384,貼り付け用!$S:$V,4,FALSE)),"",VLOOKUP(B1384,貼り付け用!$S:$V,4,FALSE))</f>
        <v/>
      </c>
      <c r="F1384" s="87" t="e">
        <f>VLOOKUP(E1384,'組合情報管理簿（R10927現在）'!$A:$G,7,FALSE)</f>
        <v>#N/A</v>
      </c>
      <c r="G1384" s="103" t="str">
        <f>IF(ISERROR(VLOOKUP(F1384,'組合情報管理簿（R10927現在）'!$G:$I,3,FALSE)),"",VLOOKUP(F1384,'組合情報管理簿（R10927現在）'!$G:$I,3,FALSE))</f>
        <v/>
      </c>
      <c r="H1384" s="82" t="str">
        <f t="shared" si="70"/>
        <v/>
      </c>
      <c r="I1384" s="99" t="str">
        <f>IF(B1384=0,"",IF(ISERROR(VLOOKUP(E1384,#REF!,2,FALSE)),"非該当","該当"))</f>
        <v/>
      </c>
      <c r="J1384" s="99" t="str">
        <f t="shared" si="69"/>
        <v/>
      </c>
      <c r="K1384" s="57">
        <f>①登録用リスト!C1359</f>
        <v>0</v>
      </c>
      <c r="L1384" s="51" t="e">
        <f>①登録用リスト!D1359</f>
        <v>#N/A</v>
      </c>
    </row>
    <row r="1385" spans="1:12" ht="17.25" customHeight="1" x14ac:dyDescent="0.15">
      <c r="A1385" s="84">
        <v>1352</v>
      </c>
      <c r="B1385" s="87">
        <f>①登録用リスト!B1360</f>
        <v>0</v>
      </c>
      <c r="C1385" s="87" t="str">
        <f>IF(ISERROR(VLOOKUP(E1385,'組合情報管理簿（R10927現在）'!$A:$G,7,FALSE)),"",VLOOKUP(E1385,'組合情報管理簿（R10927現在）'!$A:$G,7,FALSE)&amp;"健康保険組合")</f>
        <v/>
      </c>
      <c r="D1385" s="82" t="str">
        <f t="shared" si="68"/>
        <v/>
      </c>
      <c r="E1385" s="103" t="str">
        <f>IF(ISERROR(VLOOKUP(B1385,貼り付け用!$S:$V,4,FALSE)),"",VLOOKUP(B1385,貼り付け用!$S:$V,4,FALSE))</f>
        <v/>
      </c>
      <c r="F1385" s="87" t="e">
        <f>VLOOKUP(E1385,'組合情報管理簿（R10927現在）'!$A:$G,7,FALSE)</f>
        <v>#N/A</v>
      </c>
      <c r="G1385" s="103" t="str">
        <f>IF(ISERROR(VLOOKUP(F1385,'組合情報管理簿（R10927現在）'!$G:$I,3,FALSE)),"",VLOOKUP(F1385,'組合情報管理簿（R10927現在）'!$G:$I,3,FALSE))</f>
        <v/>
      </c>
      <c r="H1385" s="82" t="str">
        <f t="shared" si="70"/>
        <v/>
      </c>
      <c r="I1385" s="99" t="str">
        <f>IF(B1385=0,"",IF(ISERROR(VLOOKUP(E1385,#REF!,2,FALSE)),"非該当","該当"))</f>
        <v/>
      </c>
      <c r="J1385" s="99" t="str">
        <f t="shared" si="69"/>
        <v/>
      </c>
      <c r="K1385" s="57">
        <f>①登録用リスト!C1360</f>
        <v>0</v>
      </c>
      <c r="L1385" s="51" t="e">
        <f>①登録用リスト!D1360</f>
        <v>#N/A</v>
      </c>
    </row>
    <row r="1386" spans="1:12" ht="17.25" customHeight="1" x14ac:dyDescent="0.15">
      <c r="A1386" s="84">
        <v>1353</v>
      </c>
      <c r="B1386" s="87">
        <f>①登録用リスト!B1361</f>
        <v>0</v>
      </c>
      <c r="C1386" s="87" t="str">
        <f>IF(ISERROR(VLOOKUP(E1386,'組合情報管理簿（R10927現在）'!$A:$G,7,FALSE)),"",VLOOKUP(E1386,'組合情報管理簿（R10927現在）'!$A:$G,7,FALSE)&amp;"健康保険組合")</f>
        <v/>
      </c>
      <c r="D1386" s="82" t="str">
        <f t="shared" si="68"/>
        <v/>
      </c>
      <c r="E1386" s="103" t="str">
        <f>IF(ISERROR(VLOOKUP(B1386,貼り付け用!$S:$V,4,FALSE)),"",VLOOKUP(B1386,貼り付け用!$S:$V,4,FALSE))</f>
        <v/>
      </c>
      <c r="F1386" s="87" t="e">
        <f>VLOOKUP(E1386,'組合情報管理簿（R10927現在）'!$A:$G,7,FALSE)</f>
        <v>#N/A</v>
      </c>
      <c r="G1386" s="103" t="str">
        <f>IF(ISERROR(VLOOKUP(F1386,'組合情報管理簿（R10927現在）'!$G:$I,3,FALSE)),"",VLOOKUP(F1386,'組合情報管理簿（R10927現在）'!$G:$I,3,FALSE))</f>
        <v/>
      </c>
      <c r="H1386" s="82" t="str">
        <f t="shared" si="70"/>
        <v/>
      </c>
      <c r="I1386" s="99" t="str">
        <f>IF(B1386=0,"",IF(ISERROR(VLOOKUP(E1386,#REF!,2,FALSE)),"非該当","該当"))</f>
        <v/>
      </c>
      <c r="J1386" s="99" t="str">
        <f t="shared" si="69"/>
        <v/>
      </c>
      <c r="K1386" s="57">
        <f>①登録用リスト!C1361</f>
        <v>0</v>
      </c>
      <c r="L1386" s="51" t="e">
        <f>①登録用リスト!D1361</f>
        <v>#N/A</v>
      </c>
    </row>
    <row r="1387" spans="1:12" ht="17.25" customHeight="1" x14ac:dyDescent="0.15">
      <c r="A1387" s="84">
        <v>1354</v>
      </c>
      <c r="B1387" s="87">
        <f>①登録用リスト!B1362</f>
        <v>0</v>
      </c>
      <c r="C1387" s="87" t="str">
        <f>IF(ISERROR(VLOOKUP(E1387,'組合情報管理簿（R10927現在）'!$A:$G,7,FALSE)),"",VLOOKUP(E1387,'組合情報管理簿（R10927現在）'!$A:$G,7,FALSE)&amp;"健康保険組合")</f>
        <v/>
      </c>
      <c r="D1387" s="82" t="str">
        <f t="shared" si="68"/>
        <v/>
      </c>
      <c r="E1387" s="103" t="str">
        <f>IF(ISERROR(VLOOKUP(B1387,貼り付け用!$S:$V,4,FALSE)),"",VLOOKUP(B1387,貼り付け用!$S:$V,4,FALSE))</f>
        <v/>
      </c>
      <c r="F1387" s="87" t="e">
        <f>VLOOKUP(E1387,'組合情報管理簿（R10927現在）'!$A:$G,7,FALSE)</f>
        <v>#N/A</v>
      </c>
      <c r="G1387" s="103" t="str">
        <f>IF(ISERROR(VLOOKUP(F1387,'組合情報管理簿（R10927現在）'!$G:$I,3,FALSE)),"",VLOOKUP(F1387,'組合情報管理簿（R10927現在）'!$G:$I,3,FALSE))</f>
        <v/>
      </c>
      <c r="H1387" s="82" t="str">
        <f t="shared" si="70"/>
        <v/>
      </c>
      <c r="I1387" s="99" t="str">
        <f>IF(B1387=0,"",IF(ISERROR(VLOOKUP(E1387,#REF!,2,FALSE)),"非該当","該当"))</f>
        <v/>
      </c>
      <c r="J1387" s="99" t="str">
        <f t="shared" si="69"/>
        <v/>
      </c>
      <c r="K1387" s="57">
        <f>①登録用リスト!C1362</f>
        <v>0</v>
      </c>
      <c r="L1387" s="51" t="e">
        <f>①登録用リスト!D1362</f>
        <v>#N/A</v>
      </c>
    </row>
    <row r="1388" spans="1:12" ht="17.25" customHeight="1" x14ac:dyDescent="0.15">
      <c r="A1388" s="84">
        <v>1355</v>
      </c>
      <c r="B1388" s="87">
        <f>①登録用リスト!B1363</f>
        <v>0</v>
      </c>
      <c r="C1388" s="87" t="str">
        <f>IF(ISERROR(VLOOKUP(E1388,'組合情報管理簿（R10927現在）'!$A:$G,7,FALSE)),"",VLOOKUP(E1388,'組合情報管理簿（R10927現在）'!$A:$G,7,FALSE)&amp;"健康保険組合")</f>
        <v/>
      </c>
      <c r="D1388" s="82" t="str">
        <f t="shared" si="68"/>
        <v/>
      </c>
      <c r="E1388" s="103" t="str">
        <f>IF(ISERROR(VLOOKUP(B1388,貼り付け用!$S:$V,4,FALSE)),"",VLOOKUP(B1388,貼り付け用!$S:$V,4,FALSE))</f>
        <v/>
      </c>
      <c r="F1388" s="87" t="e">
        <f>VLOOKUP(E1388,'組合情報管理簿（R10927現在）'!$A:$G,7,FALSE)</f>
        <v>#N/A</v>
      </c>
      <c r="G1388" s="103" t="str">
        <f>IF(ISERROR(VLOOKUP(F1388,'組合情報管理簿（R10927現在）'!$G:$I,3,FALSE)),"",VLOOKUP(F1388,'組合情報管理簿（R10927現在）'!$G:$I,3,FALSE))</f>
        <v/>
      </c>
      <c r="H1388" s="82" t="str">
        <f t="shared" si="70"/>
        <v/>
      </c>
      <c r="I1388" s="99" t="str">
        <f>IF(B1388=0,"",IF(ISERROR(VLOOKUP(E1388,#REF!,2,FALSE)),"非該当","該当"))</f>
        <v/>
      </c>
      <c r="J1388" s="99" t="str">
        <f t="shared" si="69"/>
        <v/>
      </c>
      <c r="K1388" s="57">
        <f>①登録用リスト!C1363</f>
        <v>0</v>
      </c>
      <c r="L1388" s="51" t="e">
        <f>①登録用リスト!D1363</f>
        <v>#N/A</v>
      </c>
    </row>
    <row r="1389" spans="1:12" ht="17.25" customHeight="1" x14ac:dyDescent="0.15">
      <c r="A1389" s="84">
        <v>1356</v>
      </c>
      <c r="B1389" s="87">
        <f>①登録用リスト!B1364</f>
        <v>0</v>
      </c>
      <c r="C1389" s="87" t="str">
        <f>IF(ISERROR(VLOOKUP(E1389,'組合情報管理簿（R10927現在）'!$A:$G,7,FALSE)),"",VLOOKUP(E1389,'組合情報管理簿（R10927現在）'!$A:$G,7,FALSE)&amp;"健康保険組合")</f>
        <v/>
      </c>
      <c r="D1389" s="82" t="str">
        <f t="shared" si="68"/>
        <v/>
      </c>
      <c r="E1389" s="103" t="str">
        <f>IF(ISERROR(VLOOKUP(B1389,貼り付け用!$S:$V,4,FALSE)),"",VLOOKUP(B1389,貼り付け用!$S:$V,4,FALSE))</f>
        <v/>
      </c>
      <c r="F1389" s="87" t="e">
        <f>VLOOKUP(E1389,'組合情報管理簿（R10927現在）'!$A:$G,7,FALSE)</f>
        <v>#N/A</v>
      </c>
      <c r="G1389" s="103" t="str">
        <f>IF(ISERROR(VLOOKUP(F1389,'組合情報管理簿（R10927現在）'!$G:$I,3,FALSE)),"",VLOOKUP(F1389,'組合情報管理簿（R10927現在）'!$G:$I,3,FALSE))</f>
        <v/>
      </c>
      <c r="H1389" s="82" t="str">
        <f t="shared" si="70"/>
        <v/>
      </c>
      <c r="I1389" s="99" t="str">
        <f>IF(B1389=0,"",IF(ISERROR(VLOOKUP(E1389,#REF!,2,FALSE)),"非該当","該当"))</f>
        <v/>
      </c>
      <c r="J1389" s="99" t="str">
        <f t="shared" si="69"/>
        <v/>
      </c>
      <c r="K1389" s="57">
        <f>①登録用リスト!C1364</f>
        <v>0</v>
      </c>
      <c r="L1389" s="51" t="e">
        <f>①登録用リスト!D1364</f>
        <v>#N/A</v>
      </c>
    </row>
    <row r="1390" spans="1:12" ht="17.25" customHeight="1" x14ac:dyDescent="0.15">
      <c r="A1390" s="84">
        <v>1357</v>
      </c>
      <c r="B1390" s="87">
        <f>①登録用リスト!B1365</f>
        <v>0</v>
      </c>
      <c r="C1390" s="87" t="str">
        <f>IF(ISERROR(VLOOKUP(E1390,'組合情報管理簿（R10927現在）'!$A:$G,7,FALSE)),"",VLOOKUP(E1390,'組合情報管理簿（R10927現在）'!$A:$G,7,FALSE)&amp;"健康保険組合")</f>
        <v/>
      </c>
      <c r="D1390" s="82" t="str">
        <f t="shared" si="68"/>
        <v/>
      </c>
      <c r="E1390" s="103" t="str">
        <f>IF(ISERROR(VLOOKUP(B1390,貼り付け用!$S:$V,4,FALSE)),"",VLOOKUP(B1390,貼り付け用!$S:$V,4,FALSE))</f>
        <v/>
      </c>
      <c r="F1390" s="87" t="e">
        <f>VLOOKUP(E1390,'組合情報管理簿（R10927現在）'!$A:$G,7,FALSE)</f>
        <v>#N/A</v>
      </c>
      <c r="G1390" s="103" t="str">
        <f>IF(ISERROR(VLOOKUP(F1390,'組合情報管理簿（R10927現在）'!$G:$I,3,FALSE)),"",VLOOKUP(F1390,'組合情報管理簿（R10927現在）'!$G:$I,3,FALSE))</f>
        <v/>
      </c>
      <c r="H1390" s="82" t="str">
        <f t="shared" si="70"/>
        <v/>
      </c>
      <c r="I1390" s="99" t="str">
        <f>IF(B1390=0,"",IF(ISERROR(VLOOKUP(E1390,#REF!,2,FALSE)),"非該当","該当"))</f>
        <v/>
      </c>
      <c r="J1390" s="99" t="str">
        <f t="shared" si="69"/>
        <v/>
      </c>
      <c r="K1390" s="57">
        <f>①登録用リスト!C1365</f>
        <v>0</v>
      </c>
      <c r="L1390" s="51" t="e">
        <f>①登録用リスト!D1365</f>
        <v>#N/A</v>
      </c>
    </row>
    <row r="1391" spans="1:12" ht="17.25" customHeight="1" x14ac:dyDescent="0.15">
      <c r="A1391" s="84">
        <v>1358</v>
      </c>
      <c r="B1391" s="87">
        <f>①登録用リスト!B1366</f>
        <v>0</v>
      </c>
      <c r="C1391" s="87" t="str">
        <f>IF(ISERROR(VLOOKUP(E1391,'組合情報管理簿（R10927現在）'!$A:$G,7,FALSE)),"",VLOOKUP(E1391,'組合情報管理簿（R10927現在）'!$A:$G,7,FALSE)&amp;"健康保険組合")</f>
        <v/>
      </c>
      <c r="D1391" s="82" t="str">
        <f t="shared" si="68"/>
        <v/>
      </c>
      <c r="E1391" s="103" t="str">
        <f>IF(ISERROR(VLOOKUP(B1391,貼り付け用!$S:$V,4,FALSE)),"",VLOOKUP(B1391,貼り付け用!$S:$V,4,FALSE))</f>
        <v/>
      </c>
      <c r="F1391" s="87" t="e">
        <f>VLOOKUP(E1391,'組合情報管理簿（R10927現在）'!$A:$G,7,FALSE)</f>
        <v>#N/A</v>
      </c>
      <c r="G1391" s="103" t="str">
        <f>IF(ISERROR(VLOOKUP(F1391,'組合情報管理簿（R10927現在）'!$G:$I,3,FALSE)),"",VLOOKUP(F1391,'組合情報管理簿（R10927現在）'!$G:$I,3,FALSE))</f>
        <v/>
      </c>
      <c r="H1391" s="82" t="str">
        <f t="shared" si="70"/>
        <v/>
      </c>
      <c r="I1391" s="99" t="str">
        <f>IF(B1391=0,"",IF(ISERROR(VLOOKUP(E1391,#REF!,2,FALSE)),"非該当","該当"))</f>
        <v/>
      </c>
      <c r="J1391" s="99" t="str">
        <f t="shared" si="69"/>
        <v/>
      </c>
      <c r="K1391" s="57">
        <f>①登録用リスト!C1366</f>
        <v>0</v>
      </c>
      <c r="L1391" s="51" t="e">
        <f>①登録用リスト!D1366</f>
        <v>#N/A</v>
      </c>
    </row>
    <row r="1392" spans="1:12" ht="17.25" customHeight="1" x14ac:dyDescent="0.15">
      <c r="A1392" s="84">
        <v>1359</v>
      </c>
      <c r="B1392" s="87">
        <f>①登録用リスト!B1367</f>
        <v>0</v>
      </c>
      <c r="C1392" s="87" t="str">
        <f>IF(ISERROR(VLOOKUP(E1392,'組合情報管理簿（R10927現在）'!$A:$G,7,FALSE)),"",VLOOKUP(E1392,'組合情報管理簿（R10927現在）'!$A:$G,7,FALSE)&amp;"健康保険組合")</f>
        <v/>
      </c>
      <c r="D1392" s="82" t="str">
        <f t="shared" si="68"/>
        <v/>
      </c>
      <c r="E1392" s="103" t="str">
        <f>IF(ISERROR(VLOOKUP(B1392,貼り付け用!$S:$V,4,FALSE)),"",VLOOKUP(B1392,貼り付け用!$S:$V,4,FALSE))</f>
        <v/>
      </c>
      <c r="F1392" s="87" t="e">
        <f>VLOOKUP(E1392,'組合情報管理簿（R10927現在）'!$A:$G,7,FALSE)</f>
        <v>#N/A</v>
      </c>
      <c r="G1392" s="103" t="str">
        <f>IF(ISERROR(VLOOKUP(F1392,'組合情報管理簿（R10927現在）'!$G:$I,3,FALSE)),"",VLOOKUP(F1392,'組合情報管理簿（R10927現在）'!$G:$I,3,FALSE))</f>
        <v/>
      </c>
      <c r="H1392" s="82" t="str">
        <f t="shared" si="70"/>
        <v/>
      </c>
      <c r="I1392" s="99" t="str">
        <f>IF(B1392=0,"",IF(ISERROR(VLOOKUP(E1392,#REF!,2,FALSE)),"非該当","該当"))</f>
        <v/>
      </c>
      <c r="J1392" s="99" t="str">
        <f t="shared" si="69"/>
        <v/>
      </c>
      <c r="K1392" s="57">
        <f>①登録用リスト!C1367</f>
        <v>0</v>
      </c>
      <c r="L1392" s="51" t="e">
        <f>①登録用リスト!D1367</f>
        <v>#N/A</v>
      </c>
    </row>
    <row r="1393" spans="1:12" ht="17.25" customHeight="1" x14ac:dyDescent="0.15">
      <c r="A1393" s="84">
        <v>1360</v>
      </c>
      <c r="B1393" s="87">
        <f>①登録用リスト!B1368</f>
        <v>0</v>
      </c>
      <c r="C1393" s="87" t="str">
        <f>IF(ISERROR(VLOOKUP(E1393,'組合情報管理簿（R10927現在）'!$A:$G,7,FALSE)),"",VLOOKUP(E1393,'組合情報管理簿（R10927現在）'!$A:$G,7,FALSE)&amp;"健康保険組合")</f>
        <v/>
      </c>
      <c r="D1393" s="82" t="str">
        <f t="shared" si="68"/>
        <v/>
      </c>
      <c r="E1393" s="103" t="str">
        <f>IF(ISERROR(VLOOKUP(B1393,貼り付け用!$S:$V,4,FALSE)),"",VLOOKUP(B1393,貼り付け用!$S:$V,4,FALSE))</f>
        <v/>
      </c>
      <c r="F1393" s="87" t="e">
        <f>VLOOKUP(E1393,'組合情報管理簿（R10927現在）'!$A:$G,7,FALSE)</f>
        <v>#N/A</v>
      </c>
      <c r="G1393" s="103" t="str">
        <f>IF(ISERROR(VLOOKUP(F1393,'組合情報管理簿（R10927現在）'!$G:$I,3,FALSE)),"",VLOOKUP(F1393,'組合情報管理簿（R10927現在）'!$G:$I,3,FALSE))</f>
        <v/>
      </c>
      <c r="H1393" s="82" t="str">
        <f t="shared" si="70"/>
        <v/>
      </c>
      <c r="I1393" s="99" t="str">
        <f>IF(B1393=0,"",IF(ISERROR(VLOOKUP(E1393,#REF!,2,FALSE)),"非該当","該当"))</f>
        <v/>
      </c>
      <c r="J1393" s="99" t="str">
        <f t="shared" si="69"/>
        <v/>
      </c>
      <c r="K1393" s="57">
        <f>①登録用リスト!C1368</f>
        <v>0</v>
      </c>
      <c r="L1393" s="51" t="e">
        <f>①登録用リスト!D1368</f>
        <v>#N/A</v>
      </c>
    </row>
    <row r="1394" spans="1:12" ht="17.25" customHeight="1" x14ac:dyDescent="0.15">
      <c r="A1394" s="84">
        <v>1361</v>
      </c>
      <c r="B1394" s="87">
        <f>①登録用リスト!B1369</f>
        <v>0</v>
      </c>
      <c r="C1394" s="87" t="str">
        <f>IF(ISERROR(VLOOKUP(E1394,'組合情報管理簿（R10927現在）'!$A:$G,7,FALSE)),"",VLOOKUP(E1394,'組合情報管理簿（R10927現在）'!$A:$G,7,FALSE)&amp;"健康保険組合")</f>
        <v/>
      </c>
      <c r="D1394" s="82" t="str">
        <f t="shared" si="68"/>
        <v/>
      </c>
      <c r="E1394" s="103" t="str">
        <f>IF(ISERROR(VLOOKUP(B1394,貼り付け用!$S:$V,4,FALSE)),"",VLOOKUP(B1394,貼り付け用!$S:$V,4,FALSE))</f>
        <v/>
      </c>
      <c r="F1394" s="87" t="e">
        <f>VLOOKUP(E1394,'組合情報管理簿（R10927現在）'!$A:$G,7,FALSE)</f>
        <v>#N/A</v>
      </c>
      <c r="G1394" s="103" t="str">
        <f>IF(ISERROR(VLOOKUP(F1394,'組合情報管理簿（R10927現在）'!$G:$I,3,FALSE)),"",VLOOKUP(F1394,'組合情報管理簿（R10927現在）'!$G:$I,3,FALSE))</f>
        <v/>
      </c>
      <c r="H1394" s="82" t="str">
        <f t="shared" si="70"/>
        <v/>
      </c>
      <c r="I1394" s="99" t="str">
        <f>IF(B1394=0,"",IF(ISERROR(VLOOKUP(E1394,#REF!,2,FALSE)),"非該当","該当"))</f>
        <v/>
      </c>
      <c r="J1394" s="99" t="str">
        <f t="shared" si="69"/>
        <v/>
      </c>
      <c r="K1394" s="57">
        <f>①登録用リスト!C1369</f>
        <v>0</v>
      </c>
      <c r="L1394" s="51" t="e">
        <f>①登録用リスト!D1369</f>
        <v>#N/A</v>
      </c>
    </row>
    <row r="1395" spans="1:12" ht="17.25" customHeight="1" x14ac:dyDescent="0.15">
      <c r="A1395" s="84">
        <v>1362</v>
      </c>
      <c r="B1395" s="87">
        <f>①登録用リスト!B1370</f>
        <v>0</v>
      </c>
      <c r="C1395" s="87" t="str">
        <f>IF(ISERROR(VLOOKUP(E1395,'組合情報管理簿（R10927現在）'!$A:$G,7,FALSE)),"",VLOOKUP(E1395,'組合情報管理簿（R10927現在）'!$A:$G,7,FALSE)&amp;"健康保険組合")</f>
        <v/>
      </c>
      <c r="D1395" s="82" t="str">
        <f t="shared" si="68"/>
        <v/>
      </c>
      <c r="E1395" s="103" t="str">
        <f>IF(ISERROR(VLOOKUP(B1395,貼り付け用!$S:$V,4,FALSE)),"",VLOOKUP(B1395,貼り付け用!$S:$V,4,FALSE))</f>
        <v/>
      </c>
      <c r="F1395" s="87" t="e">
        <f>VLOOKUP(E1395,'組合情報管理簿（R10927現在）'!$A:$G,7,FALSE)</f>
        <v>#N/A</v>
      </c>
      <c r="G1395" s="103" t="str">
        <f>IF(ISERROR(VLOOKUP(F1395,'組合情報管理簿（R10927現在）'!$G:$I,3,FALSE)),"",VLOOKUP(F1395,'組合情報管理簿（R10927現在）'!$G:$I,3,FALSE))</f>
        <v/>
      </c>
      <c r="H1395" s="82" t="str">
        <f t="shared" si="70"/>
        <v/>
      </c>
      <c r="I1395" s="99" t="str">
        <f>IF(B1395=0,"",IF(ISERROR(VLOOKUP(E1395,#REF!,2,FALSE)),"非該当","該当"))</f>
        <v/>
      </c>
      <c r="J1395" s="99" t="str">
        <f t="shared" si="69"/>
        <v/>
      </c>
      <c r="K1395" s="57">
        <f>①登録用リスト!C1370</f>
        <v>0</v>
      </c>
      <c r="L1395" s="51" t="e">
        <f>①登録用リスト!D1370</f>
        <v>#N/A</v>
      </c>
    </row>
    <row r="1396" spans="1:12" ht="17.25" customHeight="1" x14ac:dyDescent="0.15">
      <c r="A1396" s="84">
        <v>1363</v>
      </c>
      <c r="B1396" s="87">
        <f>①登録用リスト!B1371</f>
        <v>0</v>
      </c>
      <c r="C1396" s="87" t="str">
        <f>IF(ISERROR(VLOOKUP(E1396,'組合情報管理簿（R10927現在）'!$A:$G,7,FALSE)),"",VLOOKUP(E1396,'組合情報管理簿（R10927現在）'!$A:$G,7,FALSE)&amp;"健康保険組合")</f>
        <v/>
      </c>
      <c r="D1396" s="82" t="str">
        <f t="shared" si="68"/>
        <v/>
      </c>
      <c r="E1396" s="103" t="str">
        <f>IF(ISERROR(VLOOKUP(B1396,貼り付け用!$S:$V,4,FALSE)),"",VLOOKUP(B1396,貼り付け用!$S:$V,4,FALSE))</f>
        <v/>
      </c>
      <c r="F1396" s="87" t="e">
        <f>VLOOKUP(E1396,'組合情報管理簿（R10927現在）'!$A:$G,7,FALSE)</f>
        <v>#N/A</v>
      </c>
      <c r="G1396" s="103" t="str">
        <f>IF(ISERROR(VLOOKUP(F1396,'組合情報管理簿（R10927現在）'!$G:$I,3,FALSE)),"",VLOOKUP(F1396,'組合情報管理簿（R10927現在）'!$G:$I,3,FALSE))</f>
        <v/>
      </c>
      <c r="H1396" s="82" t="str">
        <f t="shared" si="70"/>
        <v/>
      </c>
      <c r="I1396" s="99" t="str">
        <f>IF(B1396=0,"",IF(ISERROR(VLOOKUP(E1396,#REF!,2,FALSE)),"非該当","該当"))</f>
        <v/>
      </c>
      <c r="J1396" s="99" t="str">
        <f t="shared" si="69"/>
        <v/>
      </c>
      <c r="K1396" s="57">
        <f>①登録用リスト!C1371</f>
        <v>0</v>
      </c>
      <c r="L1396" s="51" t="e">
        <f>①登録用リスト!D1371</f>
        <v>#N/A</v>
      </c>
    </row>
    <row r="1397" spans="1:12" ht="17.25" customHeight="1" x14ac:dyDescent="0.15">
      <c r="A1397" s="84">
        <v>1364</v>
      </c>
      <c r="B1397" s="87">
        <f>①登録用リスト!B1372</f>
        <v>0</v>
      </c>
      <c r="C1397" s="87" t="str">
        <f>IF(ISERROR(VLOOKUP(E1397,'組合情報管理簿（R10927現在）'!$A:$G,7,FALSE)),"",VLOOKUP(E1397,'組合情報管理簿（R10927現在）'!$A:$G,7,FALSE)&amp;"健康保険組合")</f>
        <v/>
      </c>
      <c r="D1397" s="82" t="str">
        <f t="shared" si="68"/>
        <v/>
      </c>
      <c r="E1397" s="103" t="str">
        <f>IF(ISERROR(VLOOKUP(B1397,貼り付け用!$S:$V,4,FALSE)),"",VLOOKUP(B1397,貼り付け用!$S:$V,4,FALSE))</f>
        <v/>
      </c>
      <c r="F1397" s="87" t="e">
        <f>VLOOKUP(E1397,'組合情報管理簿（R10927現在）'!$A:$G,7,FALSE)</f>
        <v>#N/A</v>
      </c>
      <c r="G1397" s="103" t="str">
        <f>IF(ISERROR(VLOOKUP(F1397,'組合情報管理簿（R10927現在）'!$G:$I,3,FALSE)),"",VLOOKUP(F1397,'組合情報管理簿（R10927現在）'!$G:$I,3,FALSE))</f>
        <v/>
      </c>
      <c r="H1397" s="82" t="str">
        <f t="shared" si="70"/>
        <v/>
      </c>
      <c r="I1397" s="99" t="str">
        <f>IF(B1397=0,"",IF(ISERROR(VLOOKUP(E1397,#REF!,2,FALSE)),"非該当","該当"))</f>
        <v/>
      </c>
      <c r="J1397" s="99" t="str">
        <f t="shared" si="69"/>
        <v/>
      </c>
      <c r="K1397" s="57">
        <f>①登録用リスト!C1372</f>
        <v>0</v>
      </c>
      <c r="L1397" s="51" t="e">
        <f>①登録用リスト!D1372</f>
        <v>#N/A</v>
      </c>
    </row>
    <row r="1398" spans="1:12" ht="17.25" customHeight="1" x14ac:dyDescent="0.15">
      <c r="A1398" s="84">
        <v>1365</v>
      </c>
      <c r="B1398" s="87">
        <f>①登録用リスト!B1373</f>
        <v>0</v>
      </c>
      <c r="C1398" s="87" t="str">
        <f>IF(ISERROR(VLOOKUP(E1398,'組合情報管理簿（R10927現在）'!$A:$G,7,FALSE)),"",VLOOKUP(E1398,'組合情報管理簿（R10927現在）'!$A:$G,7,FALSE)&amp;"健康保険組合")</f>
        <v/>
      </c>
      <c r="D1398" s="82" t="str">
        <f t="shared" si="68"/>
        <v/>
      </c>
      <c r="E1398" s="103" t="str">
        <f>IF(ISERROR(VLOOKUP(B1398,貼り付け用!$S:$V,4,FALSE)),"",VLOOKUP(B1398,貼り付け用!$S:$V,4,FALSE))</f>
        <v/>
      </c>
      <c r="F1398" s="87" t="e">
        <f>VLOOKUP(E1398,'組合情報管理簿（R10927現在）'!$A:$G,7,FALSE)</f>
        <v>#N/A</v>
      </c>
      <c r="G1398" s="103" t="str">
        <f>IF(ISERROR(VLOOKUP(F1398,'組合情報管理簿（R10927現在）'!$G:$I,3,FALSE)),"",VLOOKUP(F1398,'組合情報管理簿（R10927現在）'!$G:$I,3,FALSE))</f>
        <v/>
      </c>
      <c r="H1398" s="82" t="str">
        <f t="shared" si="70"/>
        <v/>
      </c>
      <c r="I1398" s="99" t="str">
        <f>IF(B1398=0,"",IF(ISERROR(VLOOKUP(E1398,#REF!,2,FALSE)),"非該当","該当"))</f>
        <v/>
      </c>
      <c r="J1398" s="99" t="str">
        <f t="shared" si="69"/>
        <v/>
      </c>
      <c r="K1398" s="57">
        <f>①登録用リスト!C1373</f>
        <v>0</v>
      </c>
      <c r="L1398" s="51" t="e">
        <f>①登録用リスト!D1373</f>
        <v>#N/A</v>
      </c>
    </row>
    <row r="1399" spans="1:12" ht="17.25" customHeight="1" x14ac:dyDescent="0.15">
      <c r="A1399" s="84">
        <v>1366</v>
      </c>
      <c r="B1399" s="87">
        <f>①登録用リスト!B1374</f>
        <v>0</v>
      </c>
      <c r="C1399" s="87" t="str">
        <f>IF(ISERROR(VLOOKUP(E1399,'組合情報管理簿（R10927現在）'!$A:$G,7,FALSE)),"",VLOOKUP(E1399,'組合情報管理簿（R10927現在）'!$A:$G,7,FALSE)&amp;"健康保険組合")</f>
        <v/>
      </c>
      <c r="D1399" s="82" t="str">
        <f t="shared" si="68"/>
        <v/>
      </c>
      <c r="E1399" s="103" t="str">
        <f>IF(ISERROR(VLOOKUP(B1399,貼り付け用!$S:$V,4,FALSE)),"",VLOOKUP(B1399,貼り付け用!$S:$V,4,FALSE))</f>
        <v/>
      </c>
      <c r="F1399" s="87" t="e">
        <f>VLOOKUP(E1399,'組合情報管理簿（R10927現在）'!$A:$G,7,FALSE)</f>
        <v>#N/A</v>
      </c>
      <c r="G1399" s="103" t="str">
        <f>IF(ISERROR(VLOOKUP(F1399,'組合情報管理簿（R10927現在）'!$G:$I,3,FALSE)),"",VLOOKUP(F1399,'組合情報管理簿（R10927現在）'!$G:$I,3,FALSE))</f>
        <v/>
      </c>
      <c r="H1399" s="82" t="str">
        <f t="shared" si="70"/>
        <v/>
      </c>
      <c r="I1399" s="99" t="str">
        <f>IF(B1399=0,"",IF(ISERROR(VLOOKUP(E1399,#REF!,2,FALSE)),"非該当","該当"))</f>
        <v/>
      </c>
      <c r="J1399" s="99" t="str">
        <f t="shared" si="69"/>
        <v/>
      </c>
      <c r="K1399" s="57">
        <f>①登録用リスト!C1374</f>
        <v>0</v>
      </c>
      <c r="L1399" s="51" t="e">
        <f>①登録用リスト!D1374</f>
        <v>#N/A</v>
      </c>
    </row>
    <row r="1400" spans="1:12" ht="17.25" customHeight="1" x14ac:dyDescent="0.15">
      <c r="A1400" s="84">
        <v>1367</v>
      </c>
      <c r="B1400" s="87">
        <f>①登録用リスト!B1375</f>
        <v>0</v>
      </c>
      <c r="C1400" s="87" t="str">
        <f>IF(ISERROR(VLOOKUP(E1400,'組合情報管理簿（R10927現在）'!$A:$G,7,FALSE)),"",VLOOKUP(E1400,'組合情報管理簿（R10927現在）'!$A:$G,7,FALSE)&amp;"健康保険組合")</f>
        <v/>
      </c>
      <c r="D1400" s="82" t="str">
        <f t="shared" si="68"/>
        <v/>
      </c>
      <c r="E1400" s="103" t="str">
        <f>IF(ISERROR(VLOOKUP(B1400,貼り付け用!$S:$V,4,FALSE)),"",VLOOKUP(B1400,貼り付け用!$S:$V,4,FALSE))</f>
        <v/>
      </c>
      <c r="F1400" s="87" t="e">
        <f>VLOOKUP(E1400,'組合情報管理簿（R10927現在）'!$A:$G,7,FALSE)</f>
        <v>#N/A</v>
      </c>
      <c r="G1400" s="103" t="str">
        <f>IF(ISERROR(VLOOKUP(F1400,'組合情報管理簿（R10927現在）'!$G:$I,3,FALSE)),"",VLOOKUP(F1400,'組合情報管理簿（R10927現在）'!$G:$I,3,FALSE))</f>
        <v/>
      </c>
      <c r="H1400" s="82" t="str">
        <f t="shared" si="70"/>
        <v/>
      </c>
      <c r="I1400" s="99" t="str">
        <f>IF(B1400=0,"",IF(ISERROR(VLOOKUP(E1400,#REF!,2,FALSE)),"非該当","該当"))</f>
        <v/>
      </c>
      <c r="J1400" s="99" t="str">
        <f t="shared" si="69"/>
        <v/>
      </c>
      <c r="K1400" s="57">
        <f>①登録用リスト!C1375</f>
        <v>0</v>
      </c>
      <c r="L1400" s="51" t="e">
        <f>①登録用リスト!D1375</f>
        <v>#N/A</v>
      </c>
    </row>
    <row r="1401" spans="1:12" ht="17.25" customHeight="1" x14ac:dyDescent="0.15">
      <c r="A1401" s="84">
        <v>1368</v>
      </c>
      <c r="B1401" s="87">
        <f>①登録用リスト!B1376</f>
        <v>0</v>
      </c>
      <c r="C1401" s="87" t="str">
        <f>IF(ISERROR(VLOOKUP(E1401,'組合情報管理簿（R10927現在）'!$A:$G,7,FALSE)),"",VLOOKUP(E1401,'組合情報管理簿（R10927現在）'!$A:$G,7,FALSE)&amp;"健康保険組合")</f>
        <v/>
      </c>
      <c r="D1401" s="82" t="str">
        <f t="shared" si="68"/>
        <v/>
      </c>
      <c r="E1401" s="103" t="str">
        <f>IF(ISERROR(VLOOKUP(B1401,貼り付け用!$S:$V,4,FALSE)),"",VLOOKUP(B1401,貼り付け用!$S:$V,4,FALSE))</f>
        <v/>
      </c>
      <c r="F1401" s="87" t="e">
        <f>VLOOKUP(E1401,'組合情報管理簿（R10927現在）'!$A:$G,7,FALSE)</f>
        <v>#N/A</v>
      </c>
      <c r="G1401" s="103" t="str">
        <f>IF(ISERROR(VLOOKUP(F1401,'組合情報管理簿（R10927現在）'!$G:$I,3,FALSE)),"",VLOOKUP(F1401,'組合情報管理簿（R10927現在）'!$G:$I,3,FALSE))</f>
        <v/>
      </c>
      <c r="H1401" s="82" t="str">
        <f t="shared" si="70"/>
        <v/>
      </c>
      <c r="I1401" s="99" t="str">
        <f>IF(B1401=0,"",IF(ISERROR(VLOOKUP(E1401,#REF!,2,FALSE)),"非該当","該当"))</f>
        <v/>
      </c>
      <c r="J1401" s="99" t="str">
        <f t="shared" si="69"/>
        <v/>
      </c>
      <c r="K1401" s="57">
        <f>①登録用リスト!C1376</f>
        <v>0</v>
      </c>
      <c r="L1401" s="51" t="e">
        <f>①登録用リスト!D1376</f>
        <v>#N/A</v>
      </c>
    </row>
    <row r="1402" spans="1:12" ht="17.25" customHeight="1" x14ac:dyDescent="0.15">
      <c r="A1402" s="84">
        <v>1369</v>
      </c>
      <c r="B1402" s="87">
        <f>①登録用リスト!B1377</f>
        <v>0</v>
      </c>
      <c r="C1402" s="87" t="str">
        <f>IF(ISERROR(VLOOKUP(E1402,'組合情報管理簿（R10927現在）'!$A:$G,7,FALSE)),"",VLOOKUP(E1402,'組合情報管理簿（R10927現在）'!$A:$G,7,FALSE)&amp;"健康保険組合")</f>
        <v/>
      </c>
      <c r="D1402" s="82" t="str">
        <f t="shared" si="68"/>
        <v/>
      </c>
      <c r="E1402" s="103" t="str">
        <f>IF(ISERROR(VLOOKUP(B1402,貼り付け用!$S:$V,4,FALSE)),"",VLOOKUP(B1402,貼り付け用!$S:$V,4,FALSE))</f>
        <v/>
      </c>
      <c r="F1402" s="87" t="e">
        <f>VLOOKUP(E1402,'組合情報管理簿（R10927現在）'!$A:$G,7,FALSE)</f>
        <v>#N/A</v>
      </c>
      <c r="G1402" s="103" t="str">
        <f>IF(ISERROR(VLOOKUP(F1402,'組合情報管理簿（R10927現在）'!$G:$I,3,FALSE)),"",VLOOKUP(F1402,'組合情報管理簿（R10927現在）'!$G:$I,3,FALSE))</f>
        <v/>
      </c>
      <c r="H1402" s="82" t="str">
        <f t="shared" si="70"/>
        <v/>
      </c>
      <c r="I1402" s="99" t="str">
        <f>IF(B1402=0,"",IF(ISERROR(VLOOKUP(E1402,#REF!,2,FALSE)),"非該当","該当"))</f>
        <v/>
      </c>
      <c r="J1402" s="99" t="str">
        <f t="shared" si="69"/>
        <v/>
      </c>
      <c r="K1402" s="57">
        <f>①登録用リスト!C1377</f>
        <v>0</v>
      </c>
      <c r="L1402" s="51" t="e">
        <f>①登録用リスト!D1377</f>
        <v>#N/A</v>
      </c>
    </row>
    <row r="1403" spans="1:12" ht="17.25" customHeight="1" x14ac:dyDescent="0.15">
      <c r="A1403" s="84">
        <v>1370</v>
      </c>
      <c r="B1403" s="87">
        <f>①登録用リスト!B1378</f>
        <v>0</v>
      </c>
      <c r="C1403" s="87" t="str">
        <f>IF(ISERROR(VLOOKUP(E1403,'組合情報管理簿（R10927現在）'!$A:$G,7,FALSE)),"",VLOOKUP(E1403,'組合情報管理簿（R10927現在）'!$A:$G,7,FALSE)&amp;"健康保険組合")</f>
        <v/>
      </c>
      <c r="D1403" s="82" t="str">
        <f t="shared" si="68"/>
        <v/>
      </c>
      <c r="E1403" s="103" t="str">
        <f>IF(ISERROR(VLOOKUP(B1403,貼り付け用!$S:$V,4,FALSE)),"",VLOOKUP(B1403,貼り付け用!$S:$V,4,FALSE))</f>
        <v/>
      </c>
      <c r="F1403" s="87" t="e">
        <f>VLOOKUP(E1403,'組合情報管理簿（R10927現在）'!$A:$G,7,FALSE)</f>
        <v>#N/A</v>
      </c>
      <c r="G1403" s="103" t="str">
        <f>IF(ISERROR(VLOOKUP(F1403,'組合情報管理簿（R10927現在）'!$G:$I,3,FALSE)),"",VLOOKUP(F1403,'組合情報管理簿（R10927現在）'!$G:$I,3,FALSE))</f>
        <v/>
      </c>
      <c r="H1403" s="82" t="str">
        <f t="shared" si="70"/>
        <v/>
      </c>
      <c r="I1403" s="99" t="str">
        <f>IF(B1403=0,"",IF(ISERROR(VLOOKUP(E1403,#REF!,2,FALSE)),"非該当","該当"))</f>
        <v/>
      </c>
      <c r="J1403" s="99" t="str">
        <f t="shared" si="69"/>
        <v/>
      </c>
      <c r="K1403" s="57">
        <f>①登録用リスト!C1378</f>
        <v>0</v>
      </c>
      <c r="L1403" s="51" t="e">
        <f>①登録用リスト!D1378</f>
        <v>#N/A</v>
      </c>
    </row>
    <row r="1404" spans="1:12" ht="17.25" customHeight="1" x14ac:dyDescent="0.15">
      <c r="A1404" s="84">
        <v>1371</v>
      </c>
      <c r="B1404" s="87">
        <f>①登録用リスト!B1379</f>
        <v>0</v>
      </c>
      <c r="C1404" s="87" t="str">
        <f>IF(ISERROR(VLOOKUP(E1404,'組合情報管理簿（R10927現在）'!$A:$G,7,FALSE)),"",VLOOKUP(E1404,'組合情報管理簿（R10927現在）'!$A:$G,7,FALSE)&amp;"健康保険組合")</f>
        <v/>
      </c>
      <c r="D1404" s="82" t="str">
        <f t="shared" si="68"/>
        <v/>
      </c>
      <c r="E1404" s="103" t="str">
        <f>IF(ISERROR(VLOOKUP(B1404,貼り付け用!$S:$V,4,FALSE)),"",VLOOKUP(B1404,貼り付け用!$S:$V,4,FALSE))</f>
        <v/>
      </c>
      <c r="F1404" s="87" t="e">
        <f>VLOOKUP(E1404,'組合情報管理簿（R10927現在）'!$A:$G,7,FALSE)</f>
        <v>#N/A</v>
      </c>
      <c r="G1404" s="103" t="str">
        <f>IF(ISERROR(VLOOKUP(F1404,'組合情報管理簿（R10927現在）'!$G:$I,3,FALSE)),"",VLOOKUP(F1404,'組合情報管理簿（R10927現在）'!$G:$I,3,FALSE))</f>
        <v/>
      </c>
      <c r="H1404" s="82" t="str">
        <f t="shared" si="70"/>
        <v/>
      </c>
      <c r="I1404" s="99" t="str">
        <f>IF(B1404=0,"",IF(ISERROR(VLOOKUP(E1404,#REF!,2,FALSE)),"非該当","該当"))</f>
        <v/>
      </c>
      <c r="J1404" s="99" t="str">
        <f t="shared" si="69"/>
        <v/>
      </c>
      <c r="K1404" s="57">
        <f>①登録用リスト!C1379</f>
        <v>0</v>
      </c>
      <c r="L1404" s="51" t="e">
        <f>①登録用リスト!D1379</f>
        <v>#N/A</v>
      </c>
    </row>
    <row r="1405" spans="1:12" ht="17.25" customHeight="1" x14ac:dyDescent="0.15">
      <c r="A1405" s="84">
        <v>1372</v>
      </c>
      <c r="B1405" s="87">
        <f>①登録用リスト!B1380</f>
        <v>0</v>
      </c>
      <c r="C1405" s="87" t="str">
        <f>IF(ISERROR(VLOOKUP(E1405,'組合情報管理簿（R10927現在）'!$A:$G,7,FALSE)),"",VLOOKUP(E1405,'組合情報管理簿（R10927現在）'!$A:$G,7,FALSE)&amp;"健康保険組合")</f>
        <v/>
      </c>
      <c r="D1405" s="82" t="str">
        <f t="shared" si="68"/>
        <v/>
      </c>
      <c r="E1405" s="103" t="str">
        <f>IF(ISERROR(VLOOKUP(B1405,貼り付け用!$S:$V,4,FALSE)),"",VLOOKUP(B1405,貼り付け用!$S:$V,4,FALSE))</f>
        <v/>
      </c>
      <c r="F1405" s="87" t="e">
        <f>VLOOKUP(E1405,'組合情報管理簿（R10927現在）'!$A:$G,7,FALSE)</f>
        <v>#N/A</v>
      </c>
      <c r="G1405" s="103" t="str">
        <f>IF(ISERROR(VLOOKUP(F1405,'組合情報管理簿（R10927現在）'!$G:$I,3,FALSE)),"",VLOOKUP(F1405,'組合情報管理簿（R10927現在）'!$G:$I,3,FALSE))</f>
        <v/>
      </c>
      <c r="H1405" s="82" t="str">
        <f t="shared" si="70"/>
        <v/>
      </c>
      <c r="I1405" s="99" t="str">
        <f>IF(B1405=0,"",IF(ISERROR(VLOOKUP(E1405,#REF!,2,FALSE)),"非該当","該当"))</f>
        <v/>
      </c>
      <c r="J1405" s="99" t="str">
        <f t="shared" si="69"/>
        <v/>
      </c>
      <c r="K1405" s="57">
        <f>①登録用リスト!C1380</f>
        <v>0</v>
      </c>
      <c r="L1405" s="51" t="e">
        <f>①登録用リスト!D1380</f>
        <v>#N/A</v>
      </c>
    </row>
    <row r="1406" spans="1:12" ht="17.25" customHeight="1" x14ac:dyDescent="0.15">
      <c r="A1406" s="84">
        <v>1373</v>
      </c>
      <c r="B1406" s="87">
        <f>①登録用リスト!B1381</f>
        <v>0</v>
      </c>
      <c r="C1406" s="87" t="str">
        <f>IF(ISERROR(VLOOKUP(E1406,'組合情報管理簿（R10927現在）'!$A:$G,7,FALSE)),"",VLOOKUP(E1406,'組合情報管理簿（R10927現在）'!$A:$G,7,FALSE)&amp;"健康保険組合")</f>
        <v/>
      </c>
      <c r="D1406" s="82" t="str">
        <f t="shared" si="68"/>
        <v/>
      </c>
      <c r="E1406" s="103" t="str">
        <f>IF(ISERROR(VLOOKUP(B1406,貼り付け用!$S:$V,4,FALSE)),"",VLOOKUP(B1406,貼り付け用!$S:$V,4,FALSE))</f>
        <v/>
      </c>
      <c r="F1406" s="87" t="e">
        <f>VLOOKUP(E1406,'組合情報管理簿（R10927現在）'!$A:$G,7,FALSE)</f>
        <v>#N/A</v>
      </c>
      <c r="G1406" s="103" t="str">
        <f>IF(ISERROR(VLOOKUP(F1406,'組合情報管理簿（R10927現在）'!$G:$I,3,FALSE)),"",VLOOKUP(F1406,'組合情報管理簿（R10927現在）'!$G:$I,3,FALSE))</f>
        <v/>
      </c>
      <c r="H1406" s="82" t="str">
        <f t="shared" si="70"/>
        <v/>
      </c>
      <c r="I1406" s="99" t="str">
        <f>IF(B1406=0,"",IF(ISERROR(VLOOKUP(E1406,#REF!,2,FALSE)),"非該当","該当"))</f>
        <v/>
      </c>
      <c r="J1406" s="99" t="str">
        <f t="shared" si="69"/>
        <v/>
      </c>
      <c r="K1406" s="57">
        <f>①登録用リスト!C1381</f>
        <v>0</v>
      </c>
      <c r="L1406" s="51" t="e">
        <f>①登録用リスト!D1381</f>
        <v>#N/A</v>
      </c>
    </row>
    <row r="1407" spans="1:12" ht="17.25" customHeight="1" x14ac:dyDescent="0.15">
      <c r="A1407" s="84">
        <v>1374</v>
      </c>
      <c r="B1407" s="87">
        <f>①登録用リスト!B1382</f>
        <v>0</v>
      </c>
      <c r="C1407" s="87" t="str">
        <f>IF(ISERROR(VLOOKUP(E1407,'組合情報管理簿（R10927現在）'!$A:$G,7,FALSE)),"",VLOOKUP(E1407,'組合情報管理簿（R10927現在）'!$A:$G,7,FALSE)&amp;"健康保険組合")</f>
        <v/>
      </c>
      <c r="D1407" s="82" t="str">
        <f t="shared" si="68"/>
        <v/>
      </c>
      <c r="E1407" s="103" t="str">
        <f>IF(ISERROR(VLOOKUP(B1407,貼り付け用!$S:$V,4,FALSE)),"",VLOOKUP(B1407,貼り付け用!$S:$V,4,FALSE))</f>
        <v/>
      </c>
      <c r="F1407" s="87" t="e">
        <f>VLOOKUP(E1407,'組合情報管理簿（R10927現在）'!$A:$G,7,FALSE)</f>
        <v>#N/A</v>
      </c>
      <c r="G1407" s="103" t="str">
        <f>IF(ISERROR(VLOOKUP(F1407,'組合情報管理簿（R10927現在）'!$G:$I,3,FALSE)),"",VLOOKUP(F1407,'組合情報管理簿（R10927現在）'!$G:$I,3,FALSE))</f>
        <v/>
      </c>
      <c r="H1407" s="82" t="str">
        <f t="shared" si="70"/>
        <v/>
      </c>
      <c r="I1407" s="99" t="str">
        <f>IF(B1407=0,"",IF(ISERROR(VLOOKUP(E1407,#REF!,2,FALSE)),"非該当","該当"))</f>
        <v/>
      </c>
      <c r="J1407" s="99" t="str">
        <f t="shared" si="69"/>
        <v/>
      </c>
      <c r="K1407" s="57">
        <f>①登録用リスト!C1382</f>
        <v>0</v>
      </c>
      <c r="L1407" s="51" t="e">
        <f>①登録用リスト!D1382</f>
        <v>#N/A</v>
      </c>
    </row>
    <row r="1408" spans="1:12" ht="17.25" customHeight="1" x14ac:dyDescent="0.15">
      <c r="A1408" s="84">
        <v>1375</v>
      </c>
      <c r="B1408" s="87">
        <f>①登録用リスト!B1383</f>
        <v>0</v>
      </c>
      <c r="C1408" s="87" t="str">
        <f>IF(ISERROR(VLOOKUP(E1408,'組合情報管理簿（R10927現在）'!$A:$G,7,FALSE)),"",VLOOKUP(E1408,'組合情報管理簿（R10927現在）'!$A:$G,7,FALSE)&amp;"健康保険組合")</f>
        <v/>
      </c>
      <c r="D1408" s="82" t="str">
        <f t="shared" si="68"/>
        <v/>
      </c>
      <c r="E1408" s="103" t="str">
        <f>IF(ISERROR(VLOOKUP(B1408,貼り付け用!$S:$V,4,FALSE)),"",VLOOKUP(B1408,貼り付け用!$S:$V,4,FALSE))</f>
        <v/>
      </c>
      <c r="F1408" s="87" t="e">
        <f>VLOOKUP(E1408,'組合情報管理簿（R10927現在）'!$A:$G,7,FALSE)</f>
        <v>#N/A</v>
      </c>
      <c r="G1408" s="103" t="str">
        <f>IF(ISERROR(VLOOKUP(F1408,'組合情報管理簿（R10927現在）'!$G:$I,3,FALSE)),"",VLOOKUP(F1408,'組合情報管理簿（R10927現在）'!$G:$I,3,FALSE))</f>
        <v/>
      </c>
      <c r="H1408" s="82" t="str">
        <f t="shared" si="70"/>
        <v/>
      </c>
      <c r="I1408" s="99" t="str">
        <f>IF(B1408=0,"",IF(ISERROR(VLOOKUP(E1408,#REF!,2,FALSE)),"非該当","該当"))</f>
        <v/>
      </c>
      <c r="J1408" s="99" t="str">
        <f t="shared" si="69"/>
        <v/>
      </c>
      <c r="K1408" s="57">
        <f>①登録用リスト!C1383</f>
        <v>0</v>
      </c>
      <c r="L1408" s="51" t="e">
        <f>①登録用リスト!D1383</f>
        <v>#N/A</v>
      </c>
    </row>
    <row r="1409" spans="1:12" ht="17.25" customHeight="1" x14ac:dyDescent="0.15">
      <c r="A1409" s="84">
        <v>1376</v>
      </c>
      <c r="B1409" s="87">
        <f>①登録用リスト!B1384</f>
        <v>0</v>
      </c>
      <c r="C1409" s="87" t="str">
        <f>IF(ISERROR(VLOOKUP(E1409,'組合情報管理簿（R10927現在）'!$A:$G,7,FALSE)),"",VLOOKUP(E1409,'組合情報管理簿（R10927現在）'!$A:$G,7,FALSE)&amp;"健康保険組合")</f>
        <v/>
      </c>
      <c r="D1409" s="82" t="str">
        <f t="shared" si="68"/>
        <v/>
      </c>
      <c r="E1409" s="103" t="str">
        <f>IF(ISERROR(VLOOKUP(B1409,貼り付け用!$S:$V,4,FALSE)),"",VLOOKUP(B1409,貼り付け用!$S:$V,4,FALSE))</f>
        <v/>
      </c>
      <c r="F1409" s="87" t="e">
        <f>VLOOKUP(E1409,'組合情報管理簿（R10927現在）'!$A:$G,7,FALSE)</f>
        <v>#N/A</v>
      </c>
      <c r="G1409" s="103" t="str">
        <f>IF(ISERROR(VLOOKUP(F1409,'組合情報管理簿（R10927現在）'!$G:$I,3,FALSE)),"",VLOOKUP(F1409,'組合情報管理簿（R10927現在）'!$G:$I,3,FALSE))</f>
        <v/>
      </c>
      <c r="H1409" s="82" t="str">
        <f t="shared" si="70"/>
        <v/>
      </c>
      <c r="I1409" s="99" t="str">
        <f>IF(B1409=0,"",IF(ISERROR(VLOOKUP(E1409,#REF!,2,FALSE)),"非該当","該当"))</f>
        <v/>
      </c>
      <c r="J1409" s="99" t="str">
        <f t="shared" si="69"/>
        <v/>
      </c>
      <c r="K1409" s="57">
        <f>①登録用リスト!C1384</f>
        <v>0</v>
      </c>
      <c r="L1409" s="51" t="e">
        <f>①登録用リスト!D1384</f>
        <v>#N/A</v>
      </c>
    </row>
    <row r="1410" spans="1:12" ht="17.25" customHeight="1" x14ac:dyDescent="0.15">
      <c r="A1410" s="84">
        <v>1377</v>
      </c>
      <c r="B1410" s="87">
        <f>①登録用リスト!B1385</f>
        <v>0</v>
      </c>
      <c r="C1410" s="87" t="str">
        <f>IF(ISERROR(VLOOKUP(E1410,'組合情報管理簿（R10927現在）'!$A:$G,7,FALSE)),"",VLOOKUP(E1410,'組合情報管理簿（R10927現在）'!$A:$G,7,FALSE)&amp;"健康保険組合")</f>
        <v/>
      </c>
      <c r="D1410" s="82" t="str">
        <f t="shared" si="68"/>
        <v/>
      </c>
      <c r="E1410" s="103" t="str">
        <f>IF(ISERROR(VLOOKUP(B1410,貼り付け用!$S:$V,4,FALSE)),"",VLOOKUP(B1410,貼り付け用!$S:$V,4,FALSE))</f>
        <v/>
      </c>
      <c r="F1410" s="87" t="e">
        <f>VLOOKUP(E1410,'組合情報管理簿（R10927現在）'!$A:$G,7,FALSE)</f>
        <v>#N/A</v>
      </c>
      <c r="G1410" s="103" t="str">
        <f>IF(ISERROR(VLOOKUP(F1410,'組合情報管理簿（R10927現在）'!$G:$I,3,FALSE)),"",VLOOKUP(F1410,'組合情報管理簿（R10927現在）'!$G:$I,3,FALSE))</f>
        <v/>
      </c>
      <c r="H1410" s="82" t="str">
        <f t="shared" si="70"/>
        <v/>
      </c>
      <c r="I1410" s="99" t="str">
        <f>IF(B1410=0,"",IF(ISERROR(VLOOKUP(E1410,#REF!,2,FALSE)),"非該当","該当"))</f>
        <v/>
      </c>
      <c r="J1410" s="99" t="str">
        <f t="shared" si="69"/>
        <v/>
      </c>
      <c r="K1410" s="57">
        <f>①登録用リスト!C1385</f>
        <v>0</v>
      </c>
      <c r="L1410" s="51" t="e">
        <f>①登録用リスト!D1385</f>
        <v>#N/A</v>
      </c>
    </row>
    <row r="1411" spans="1:12" ht="17.25" customHeight="1" x14ac:dyDescent="0.15">
      <c r="A1411" s="84">
        <v>1378</v>
      </c>
      <c r="B1411" s="87">
        <f>①登録用リスト!B1386</f>
        <v>0</v>
      </c>
      <c r="C1411" s="87" t="str">
        <f>IF(ISERROR(VLOOKUP(E1411,'組合情報管理簿（R10927現在）'!$A:$G,7,FALSE)),"",VLOOKUP(E1411,'組合情報管理簿（R10927現在）'!$A:$G,7,FALSE)&amp;"健康保険組合")</f>
        <v/>
      </c>
      <c r="D1411" s="82" t="str">
        <f t="shared" si="68"/>
        <v/>
      </c>
      <c r="E1411" s="103" t="str">
        <f>IF(ISERROR(VLOOKUP(B1411,貼り付け用!$S:$V,4,FALSE)),"",VLOOKUP(B1411,貼り付け用!$S:$V,4,FALSE))</f>
        <v/>
      </c>
      <c r="F1411" s="87" t="e">
        <f>VLOOKUP(E1411,'組合情報管理簿（R10927現在）'!$A:$G,7,FALSE)</f>
        <v>#N/A</v>
      </c>
      <c r="G1411" s="103" t="str">
        <f>IF(ISERROR(VLOOKUP(F1411,'組合情報管理簿（R10927現在）'!$G:$I,3,FALSE)),"",VLOOKUP(F1411,'組合情報管理簿（R10927現在）'!$G:$I,3,FALSE))</f>
        <v/>
      </c>
      <c r="H1411" s="82" t="str">
        <f t="shared" si="70"/>
        <v/>
      </c>
      <c r="I1411" s="99" t="str">
        <f>IF(B1411=0,"",IF(ISERROR(VLOOKUP(E1411,#REF!,2,FALSE)),"非該当","該当"))</f>
        <v/>
      </c>
      <c r="J1411" s="99" t="str">
        <f t="shared" si="69"/>
        <v/>
      </c>
      <c r="K1411" s="57">
        <f>①登録用リスト!C1386</f>
        <v>0</v>
      </c>
      <c r="L1411" s="51" t="e">
        <f>①登録用リスト!D1386</f>
        <v>#N/A</v>
      </c>
    </row>
    <row r="1412" spans="1:12" ht="17.25" customHeight="1" x14ac:dyDescent="0.15">
      <c r="A1412" s="84">
        <v>1379</v>
      </c>
      <c r="B1412" s="87">
        <f>①登録用リスト!B1387</f>
        <v>0</v>
      </c>
      <c r="C1412" s="87" t="str">
        <f>IF(ISERROR(VLOOKUP(E1412,'組合情報管理簿（R10927現在）'!$A:$G,7,FALSE)),"",VLOOKUP(E1412,'組合情報管理簿（R10927現在）'!$A:$G,7,FALSE)&amp;"健康保険組合")</f>
        <v/>
      </c>
      <c r="D1412" s="82" t="str">
        <f t="shared" si="68"/>
        <v/>
      </c>
      <c r="E1412" s="103" t="str">
        <f>IF(ISERROR(VLOOKUP(B1412,貼り付け用!$S:$V,4,FALSE)),"",VLOOKUP(B1412,貼り付け用!$S:$V,4,FALSE))</f>
        <v/>
      </c>
      <c r="F1412" s="87" t="e">
        <f>VLOOKUP(E1412,'組合情報管理簿（R10927現在）'!$A:$G,7,FALSE)</f>
        <v>#N/A</v>
      </c>
      <c r="G1412" s="103" t="str">
        <f>IF(ISERROR(VLOOKUP(F1412,'組合情報管理簿（R10927現在）'!$G:$I,3,FALSE)),"",VLOOKUP(F1412,'組合情報管理簿（R10927現在）'!$G:$I,3,FALSE))</f>
        <v/>
      </c>
      <c r="H1412" s="82" t="str">
        <f t="shared" si="70"/>
        <v/>
      </c>
      <c r="I1412" s="99" t="str">
        <f>IF(B1412=0,"",IF(ISERROR(VLOOKUP(E1412,#REF!,2,FALSE)),"非該当","該当"))</f>
        <v/>
      </c>
      <c r="J1412" s="99" t="str">
        <f t="shared" si="69"/>
        <v/>
      </c>
      <c r="K1412" s="57">
        <f>①登録用リスト!C1387</f>
        <v>0</v>
      </c>
      <c r="L1412" s="51" t="e">
        <f>①登録用リスト!D1387</f>
        <v>#N/A</v>
      </c>
    </row>
    <row r="1413" spans="1:12" ht="17.25" customHeight="1" x14ac:dyDescent="0.15">
      <c r="A1413" s="84">
        <v>1380</v>
      </c>
      <c r="B1413" s="87">
        <f>①登録用リスト!B1388</f>
        <v>0</v>
      </c>
      <c r="C1413" s="87" t="str">
        <f>IF(ISERROR(VLOOKUP(E1413,'組合情報管理簿（R10927現在）'!$A:$G,7,FALSE)),"",VLOOKUP(E1413,'組合情報管理簿（R10927現在）'!$A:$G,7,FALSE)&amp;"健康保険組合")</f>
        <v/>
      </c>
      <c r="D1413" s="82" t="str">
        <f t="shared" si="68"/>
        <v/>
      </c>
      <c r="E1413" s="103" t="str">
        <f>IF(ISERROR(VLOOKUP(B1413,貼り付け用!$S:$V,4,FALSE)),"",VLOOKUP(B1413,貼り付け用!$S:$V,4,FALSE))</f>
        <v/>
      </c>
      <c r="F1413" s="87" t="e">
        <f>VLOOKUP(E1413,'組合情報管理簿（R10927現在）'!$A:$G,7,FALSE)</f>
        <v>#N/A</v>
      </c>
      <c r="G1413" s="103" t="str">
        <f>IF(ISERROR(VLOOKUP(F1413,'組合情報管理簿（R10927現在）'!$G:$I,3,FALSE)),"",VLOOKUP(F1413,'組合情報管理簿（R10927現在）'!$G:$I,3,FALSE))</f>
        <v/>
      </c>
      <c r="H1413" s="82" t="str">
        <f t="shared" si="70"/>
        <v/>
      </c>
      <c r="I1413" s="99" t="str">
        <f>IF(B1413=0,"",IF(ISERROR(VLOOKUP(E1413,#REF!,2,FALSE)),"非該当","該当"))</f>
        <v/>
      </c>
      <c r="J1413" s="99" t="str">
        <f t="shared" si="69"/>
        <v/>
      </c>
      <c r="K1413" s="57">
        <f>①登録用リスト!C1388</f>
        <v>0</v>
      </c>
      <c r="L1413" s="51" t="e">
        <f>①登録用リスト!D1388</f>
        <v>#N/A</v>
      </c>
    </row>
    <row r="1414" spans="1:12" ht="17.25" customHeight="1" x14ac:dyDescent="0.15">
      <c r="A1414" s="84">
        <v>1381</v>
      </c>
      <c r="B1414" s="87">
        <f>①登録用リスト!B1389</f>
        <v>0</v>
      </c>
      <c r="C1414" s="87" t="str">
        <f>IF(ISERROR(VLOOKUP(E1414,'組合情報管理簿（R10927現在）'!$A:$G,7,FALSE)),"",VLOOKUP(E1414,'組合情報管理簿（R10927現在）'!$A:$G,7,FALSE)&amp;"健康保険組合")</f>
        <v/>
      </c>
      <c r="D1414" s="82" t="str">
        <f t="shared" si="68"/>
        <v/>
      </c>
      <c r="E1414" s="103" t="str">
        <f>IF(ISERROR(VLOOKUP(B1414,貼り付け用!$S:$V,4,FALSE)),"",VLOOKUP(B1414,貼り付け用!$S:$V,4,FALSE))</f>
        <v/>
      </c>
      <c r="F1414" s="87" t="e">
        <f>VLOOKUP(E1414,'組合情報管理簿（R10927現在）'!$A:$G,7,FALSE)</f>
        <v>#N/A</v>
      </c>
      <c r="G1414" s="103" t="str">
        <f>IF(ISERROR(VLOOKUP(F1414,'組合情報管理簿（R10927現在）'!$G:$I,3,FALSE)),"",VLOOKUP(F1414,'組合情報管理簿（R10927現在）'!$G:$I,3,FALSE))</f>
        <v/>
      </c>
      <c r="H1414" s="82" t="str">
        <f t="shared" si="70"/>
        <v/>
      </c>
      <c r="I1414" s="99" t="str">
        <f>IF(B1414=0,"",IF(ISERROR(VLOOKUP(E1414,#REF!,2,FALSE)),"非該当","該当"))</f>
        <v/>
      </c>
      <c r="J1414" s="99" t="str">
        <f t="shared" si="69"/>
        <v/>
      </c>
      <c r="K1414" s="57">
        <f>①登録用リスト!C1389</f>
        <v>0</v>
      </c>
      <c r="L1414" s="51" t="e">
        <f>①登録用リスト!D1389</f>
        <v>#N/A</v>
      </c>
    </row>
    <row r="1415" spans="1:12" ht="17.25" customHeight="1" x14ac:dyDescent="0.15">
      <c r="A1415" s="84">
        <v>1382</v>
      </c>
      <c r="B1415" s="87">
        <f>①登録用リスト!B1390</f>
        <v>0</v>
      </c>
      <c r="C1415" s="87" t="str">
        <f>IF(ISERROR(VLOOKUP(E1415,'組合情報管理簿（R10927現在）'!$A:$G,7,FALSE)),"",VLOOKUP(E1415,'組合情報管理簿（R10927現在）'!$A:$G,7,FALSE)&amp;"健康保険組合")</f>
        <v/>
      </c>
      <c r="D1415" s="82" t="str">
        <f t="shared" si="68"/>
        <v/>
      </c>
      <c r="E1415" s="103" t="str">
        <f>IF(ISERROR(VLOOKUP(B1415,貼り付け用!$S:$V,4,FALSE)),"",VLOOKUP(B1415,貼り付け用!$S:$V,4,FALSE))</f>
        <v/>
      </c>
      <c r="F1415" s="87" t="e">
        <f>VLOOKUP(E1415,'組合情報管理簿（R10927現在）'!$A:$G,7,FALSE)</f>
        <v>#N/A</v>
      </c>
      <c r="G1415" s="103" t="str">
        <f>IF(ISERROR(VLOOKUP(F1415,'組合情報管理簿（R10927現在）'!$G:$I,3,FALSE)),"",VLOOKUP(F1415,'組合情報管理簿（R10927現在）'!$G:$I,3,FALSE))</f>
        <v/>
      </c>
      <c r="H1415" s="82" t="str">
        <f t="shared" si="70"/>
        <v/>
      </c>
      <c r="I1415" s="99" t="str">
        <f>IF(B1415=0,"",IF(ISERROR(VLOOKUP(E1415,#REF!,2,FALSE)),"非該当","該当"))</f>
        <v/>
      </c>
      <c r="J1415" s="99" t="str">
        <f t="shared" si="69"/>
        <v/>
      </c>
      <c r="K1415" s="57">
        <f>①登録用リスト!C1390</f>
        <v>0</v>
      </c>
      <c r="L1415" s="51" t="e">
        <f>①登録用リスト!D1390</f>
        <v>#N/A</v>
      </c>
    </row>
    <row r="1416" spans="1:12" ht="17.25" customHeight="1" x14ac:dyDescent="0.15">
      <c r="A1416" s="84">
        <v>1383</v>
      </c>
      <c r="B1416" s="87">
        <f>①登録用リスト!B1391</f>
        <v>0</v>
      </c>
      <c r="C1416" s="87" t="str">
        <f>IF(ISERROR(VLOOKUP(E1416,'組合情報管理簿（R10927現在）'!$A:$G,7,FALSE)),"",VLOOKUP(E1416,'組合情報管理簿（R10927現在）'!$A:$G,7,FALSE)&amp;"健康保険組合")</f>
        <v/>
      </c>
      <c r="D1416" s="82" t="str">
        <f t="shared" si="68"/>
        <v/>
      </c>
      <c r="E1416" s="103" t="str">
        <f>IF(ISERROR(VLOOKUP(B1416,貼り付け用!$S:$V,4,FALSE)),"",VLOOKUP(B1416,貼り付け用!$S:$V,4,FALSE))</f>
        <v/>
      </c>
      <c r="F1416" s="87" t="e">
        <f>VLOOKUP(E1416,'組合情報管理簿（R10927現在）'!$A:$G,7,FALSE)</f>
        <v>#N/A</v>
      </c>
      <c r="G1416" s="103" t="str">
        <f>IF(ISERROR(VLOOKUP(F1416,'組合情報管理簿（R10927現在）'!$G:$I,3,FALSE)),"",VLOOKUP(F1416,'組合情報管理簿（R10927現在）'!$G:$I,3,FALSE))</f>
        <v/>
      </c>
      <c r="H1416" s="82" t="str">
        <f t="shared" si="70"/>
        <v/>
      </c>
      <c r="I1416" s="99" t="str">
        <f>IF(B1416=0,"",IF(ISERROR(VLOOKUP(E1416,#REF!,2,FALSE)),"非該当","該当"))</f>
        <v/>
      </c>
      <c r="J1416" s="99" t="str">
        <f t="shared" si="69"/>
        <v/>
      </c>
      <c r="K1416" s="57">
        <f>①登録用リスト!C1391</f>
        <v>0</v>
      </c>
      <c r="L1416" s="51" t="e">
        <f>①登録用リスト!D1391</f>
        <v>#N/A</v>
      </c>
    </row>
    <row r="1417" spans="1:12" ht="17.25" customHeight="1" x14ac:dyDescent="0.15">
      <c r="A1417" s="84">
        <v>1384</v>
      </c>
      <c r="B1417" s="87">
        <f>①登録用リスト!B1392</f>
        <v>0</v>
      </c>
      <c r="C1417" s="87" t="str">
        <f>IF(ISERROR(VLOOKUP(E1417,'組合情報管理簿（R10927現在）'!$A:$G,7,FALSE)),"",VLOOKUP(E1417,'組合情報管理簿（R10927現在）'!$A:$G,7,FALSE)&amp;"健康保険組合")</f>
        <v/>
      </c>
      <c r="D1417" s="82" t="str">
        <f t="shared" si="68"/>
        <v/>
      </c>
      <c r="E1417" s="103" t="str">
        <f>IF(ISERROR(VLOOKUP(B1417,貼り付け用!$S:$V,4,FALSE)),"",VLOOKUP(B1417,貼り付け用!$S:$V,4,FALSE))</f>
        <v/>
      </c>
      <c r="F1417" s="87" t="e">
        <f>VLOOKUP(E1417,'組合情報管理簿（R10927現在）'!$A:$G,7,FALSE)</f>
        <v>#N/A</v>
      </c>
      <c r="G1417" s="103" t="str">
        <f>IF(ISERROR(VLOOKUP(F1417,'組合情報管理簿（R10927現在）'!$G:$I,3,FALSE)),"",VLOOKUP(F1417,'組合情報管理簿（R10927現在）'!$G:$I,3,FALSE))</f>
        <v/>
      </c>
      <c r="H1417" s="82" t="str">
        <f t="shared" si="70"/>
        <v/>
      </c>
      <c r="I1417" s="99" t="str">
        <f>IF(B1417=0,"",IF(ISERROR(VLOOKUP(E1417,#REF!,2,FALSE)),"非該当","該当"))</f>
        <v/>
      </c>
      <c r="J1417" s="99" t="str">
        <f t="shared" si="69"/>
        <v/>
      </c>
      <c r="K1417" s="57">
        <f>①登録用リスト!C1392</f>
        <v>0</v>
      </c>
      <c r="L1417" s="51" t="e">
        <f>①登録用リスト!D1392</f>
        <v>#N/A</v>
      </c>
    </row>
    <row r="1418" spans="1:12" ht="17.25" customHeight="1" x14ac:dyDescent="0.15">
      <c r="A1418" s="84">
        <v>1385</v>
      </c>
      <c r="B1418" s="87">
        <f>①登録用リスト!B1393</f>
        <v>0</v>
      </c>
      <c r="C1418" s="87" t="str">
        <f>IF(ISERROR(VLOOKUP(E1418,'組合情報管理簿（R10927現在）'!$A:$G,7,FALSE)),"",VLOOKUP(E1418,'組合情報管理簿（R10927現在）'!$A:$G,7,FALSE)&amp;"健康保険組合")</f>
        <v/>
      </c>
      <c r="D1418" s="82" t="str">
        <f t="shared" si="68"/>
        <v/>
      </c>
      <c r="E1418" s="103" t="str">
        <f>IF(ISERROR(VLOOKUP(B1418,貼り付け用!$S:$V,4,FALSE)),"",VLOOKUP(B1418,貼り付け用!$S:$V,4,FALSE))</f>
        <v/>
      </c>
      <c r="F1418" s="87" t="e">
        <f>VLOOKUP(E1418,'組合情報管理簿（R10927現在）'!$A:$G,7,FALSE)</f>
        <v>#N/A</v>
      </c>
      <c r="G1418" s="103" t="str">
        <f>IF(ISERROR(VLOOKUP(F1418,'組合情報管理簿（R10927現在）'!$G:$I,3,FALSE)),"",VLOOKUP(F1418,'組合情報管理簿（R10927現在）'!$G:$I,3,FALSE))</f>
        <v/>
      </c>
      <c r="H1418" s="82" t="str">
        <f t="shared" si="70"/>
        <v/>
      </c>
      <c r="I1418" s="99" t="str">
        <f>IF(B1418=0,"",IF(ISERROR(VLOOKUP(E1418,#REF!,2,FALSE)),"非該当","該当"))</f>
        <v/>
      </c>
      <c r="J1418" s="99" t="str">
        <f t="shared" si="69"/>
        <v/>
      </c>
      <c r="K1418" s="57">
        <f>①登録用リスト!C1393</f>
        <v>0</v>
      </c>
      <c r="L1418" s="51" t="e">
        <f>①登録用リスト!D1393</f>
        <v>#N/A</v>
      </c>
    </row>
    <row r="1419" spans="1:12" ht="17.25" customHeight="1" x14ac:dyDescent="0.15">
      <c r="A1419" s="84">
        <v>1386</v>
      </c>
      <c r="B1419" s="87">
        <f>①登録用リスト!B1394</f>
        <v>0</v>
      </c>
      <c r="C1419" s="87" t="str">
        <f>IF(ISERROR(VLOOKUP(E1419,'組合情報管理簿（R10927現在）'!$A:$G,7,FALSE)),"",VLOOKUP(E1419,'組合情報管理簿（R10927現在）'!$A:$G,7,FALSE)&amp;"健康保険組合")</f>
        <v/>
      </c>
      <c r="D1419" s="82" t="str">
        <f t="shared" si="68"/>
        <v/>
      </c>
      <c r="E1419" s="103" t="str">
        <f>IF(ISERROR(VLOOKUP(B1419,貼り付け用!$S:$V,4,FALSE)),"",VLOOKUP(B1419,貼り付け用!$S:$V,4,FALSE))</f>
        <v/>
      </c>
      <c r="F1419" s="87" t="e">
        <f>VLOOKUP(E1419,'組合情報管理簿（R10927現在）'!$A:$G,7,FALSE)</f>
        <v>#N/A</v>
      </c>
      <c r="G1419" s="103" t="str">
        <f>IF(ISERROR(VLOOKUP(F1419,'組合情報管理簿（R10927現在）'!$G:$I,3,FALSE)),"",VLOOKUP(F1419,'組合情報管理簿（R10927現在）'!$G:$I,3,FALSE))</f>
        <v/>
      </c>
      <c r="H1419" s="82" t="str">
        <f t="shared" si="70"/>
        <v/>
      </c>
      <c r="I1419" s="99" t="str">
        <f>IF(B1419=0,"",IF(ISERROR(VLOOKUP(E1419,#REF!,2,FALSE)),"非該当","該当"))</f>
        <v/>
      </c>
      <c r="J1419" s="99" t="str">
        <f t="shared" si="69"/>
        <v/>
      </c>
      <c r="K1419" s="57">
        <f>①登録用リスト!C1394</f>
        <v>0</v>
      </c>
      <c r="L1419" s="51" t="e">
        <f>①登録用リスト!D1394</f>
        <v>#N/A</v>
      </c>
    </row>
    <row r="1420" spans="1:12" ht="17.25" customHeight="1" x14ac:dyDescent="0.15">
      <c r="A1420" s="84">
        <v>1387</v>
      </c>
      <c r="B1420" s="87">
        <f>①登録用リスト!B1395</f>
        <v>0</v>
      </c>
      <c r="C1420" s="87" t="str">
        <f>IF(ISERROR(VLOOKUP(E1420,'組合情報管理簿（R10927現在）'!$A:$G,7,FALSE)),"",VLOOKUP(E1420,'組合情報管理簿（R10927現在）'!$A:$G,7,FALSE)&amp;"健康保険組合")</f>
        <v/>
      </c>
      <c r="D1420" s="82" t="str">
        <f t="shared" si="68"/>
        <v/>
      </c>
      <c r="E1420" s="103" t="str">
        <f>IF(ISERROR(VLOOKUP(B1420,貼り付け用!$S:$V,4,FALSE)),"",VLOOKUP(B1420,貼り付け用!$S:$V,4,FALSE))</f>
        <v/>
      </c>
      <c r="F1420" s="87" t="e">
        <f>VLOOKUP(E1420,'組合情報管理簿（R10927現在）'!$A:$G,7,FALSE)</f>
        <v>#N/A</v>
      </c>
      <c r="G1420" s="103" t="str">
        <f>IF(ISERROR(VLOOKUP(F1420,'組合情報管理簿（R10927現在）'!$G:$I,3,FALSE)),"",VLOOKUP(F1420,'組合情報管理簿（R10927現在）'!$G:$I,3,FALSE))</f>
        <v/>
      </c>
      <c r="H1420" s="82" t="str">
        <f t="shared" si="70"/>
        <v/>
      </c>
      <c r="I1420" s="99" t="str">
        <f>IF(B1420=0,"",IF(ISERROR(VLOOKUP(E1420,#REF!,2,FALSE)),"非該当","該当"))</f>
        <v/>
      </c>
      <c r="J1420" s="99" t="str">
        <f t="shared" si="69"/>
        <v/>
      </c>
      <c r="K1420" s="57">
        <f>①登録用リスト!C1395</f>
        <v>0</v>
      </c>
      <c r="L1420" s="51" t="e">
        <f>①登録用リスト!D1395</f>
        <v>#N/A</v>
      </c>
    </row>
    <row r="1421" spans="1:12" ht="17.25" customHeight="1" x14ac:dyDescent="0.15">
      <c r="A1421" s="84">
        <v>1388</v>
      </c>
      <c r="B1421" s="87">
        <f>①登録用リスト!B1396</f>
        <v>0</v>
      </c>
      <c r="C1421" s="87" t="str">
        <f>IF(ISERROR(VLOOKUP(E1421,'組合情報管理簿（R10927現在）'!$A:$G,7,FALSE)),"",VLOOKUP(E1421,'組合情報管理簿（R10927現在）'!$A:$G,7,FALSE)&amp;"健康保険組合")</f>
        <v/>
      </c>
      <c r="D1421" s="82" t="str">
        <f t="shared" si="68"/>
        <v/>
      </c>
      <c r="E1421" s="103" t="str">
        <f>IF(ISERROR(VLOOKUP(B1421,貼り付け用!$S:$V,4,FALSE)),"",VLOOKUP(B1421,貼り付け用!$S:$V,4,FALSE))</f>
        <v/>
      </c>
      <c r="F1421" s="87" t="e">
        <f>VLOOKUP(E1421,'組合情報管理簿（R10927現在）'!$A:$G,7,FALSE)</f>
        <v>#N/A</v>
      </c>
      <c r="G1421" s="103" t="str">
        <f>IF(ISERROR(VLOOKUP(F1421,'組合情報管理簿（R10927現在）'!$G:$I,3,FALSE)),"",VLOOKUP(F1421,'組合情報管理簿（R10927現在）'!$G:$I,3,FALSE))</f>
        <v/>
      </c>
      <c r="H1421" s="82" t="str">
        <f t="shared" si="70"/>
        <v/>
      </c>
      <c r="I1421" s="99" t="str">
        <f>IF(B1421=0,"",IF(ISERROR(VLOOKUP(E1421,#REF!,2,FALSE)),"非該当","該当"))</f>
        <v/>
      </c>
      <c r="J1421" s="99" t="str">
        <f t="shared" si="69"/>
        <v/>
      </c>
      <c r="K1421" s="57">
        <f>①登録用リスト!C1396</f>
        <v>0</v>
      </c>
      <c r="L1421" s="51" t="e">
        <f>①登録用リスト!D1396</f>
        <v>#N/A</v>
      </c>
    </row>
    <row r="1422" spans="1:12" ht="17.25" customHeight="1" x14ac:dyDescent="0.15">
      <c r="A1422" s="84">
        <v>1389</v>
      </c>
      <c r="B1422" s="87">
        <f>①登録用リスト!B1397</f>
        <v>0</v>
      </c>
      <c r="C1422" s="87" t="str">
        <f>IF(ISERROR(VLOOKUP(E1422,'組合情報管理簿（R10927現在）'!$A:$G,7,FALSE)),"",VLOOKUP(E1422,'組合情報管理簿（R10927現在）'!$A:$G,7,FALSE)&amp;"健康保険組合")</f>
        <v/>
      </c>
      <c r="D1422" s="82" t="str">
        <f t="shared" si="68"/>
        <v/>
      </c>
      <c r="E1422" s="103" t="str">
        <f>IF(ISERROR(VLOOKUP(B1422,貼り付け用!$S:$V,4,FALSE)),"",VLOOKUP(B1422,貼り付け用!$S:$V,4,FALSE))</f>
        <v/>
      </c>
      <c r="F1422" s="87" t="e">
        <f>VLOOKUP(E1422,'組合情報管理簿（R10927現在）'!$A:$G,7,FALSE)</f>
        <v>#N/A</v>
      </c>
      <c r="G1422" s="103" t="str">
        <f>IF(ISERROR(VLOOKUP(F1422,'組合情報管理簿（R10927現在）'!$G:$I,3,FALSE)),"",VLOOKUP(F1422,'組合情報管理簿（R10927現在）'!$G:$I,3,FALSE))</f>
        <v/>
      </c>
      <c r="H1422" s="82" t="str">
        <f t="shared" si="70"/>
        <v/>
      </c>
      <c r="I1422" s="99" t="str">
        <f>IF(B1422=0,"",IF(ISERROR(VLOOKUP(E1422,#REF!,2,FALSE)),"非該当","該当"))</f>
        <v/>
      </c>
      <c r="J1422" s="99" t="str">
        <f t="shared" si="69"/>
        <v/>
      </c>
      <c r="K1422" s="57">
        <f>①登録用リスト!C1397</f>
        <v>0</v>
      </c>
      <c r="L1422" s="51" t="e">
        <f>①登録用リスト!D1397</f>
        <v>#N/A</v>
      </c>
    </row>
    <row r="1423" spans="1:12" ht="17.25" customHeight="1" x14ac:dyDescent="0.15">
      <c r="A1423" s="84">
        <v>1390</v>
      </c>
      <c r="B1423" s="87">
        <f>①登録用リスト!B1398</f>
        <v>0</v>
      </c>
      <c r="C1423" s="87" t="str">
        <f>IF(ISERROR(VLOOKUP(E1423,'組合情報管理簿（R10927現在）'!$A:$G,7,FALSE)),"",VLOOKUP(E1423,'組合情報管理簿（R10927現在）'!$A:$G,7,FALSE)&amp;"健康保険組合")</f>
        <v/>
      </c>
      <c r="D1423" s="82" t="str">
        <f t="shared" si="68"/>
        <v/>
      </c>
      <c r="E1423" s="103" t="str">
        <f>IF(ISERROR(VLOOKUP(B1423,貼り付け用!$S:$V,4,FALSE)),"",VLOOKUP(B1423,貼り付け用!$S:$V,4,FALSE))</f>
        <v/>
      </c>
      <c r="F1423" s="87" t="e">
        <f>VLOOKUP(E1423,'組合情報管理簿（R10927現在）'!$A:$G,7,FALSE)</f>
        <v>#N/A</v>
      </c>
      <c r="G1423" s="103" t="str">
        <f>IF(ISERROR(VLOOKUP(F1423,'組合情報管理簿（R10927現在）'!$G:$I,3,FALSE)),"",VLOOKUP(F1423,'組合情報管理簿（R10927現在）'!$G:$I,3,FALSE))</f>
        <v/>
      </c>
      <c r="H1423" s="82" t="str">
        <f t="shared" si="70"/>
        <v/>
      </c>
      <c r="I1423" s="99" t="str">
        <f>IF(B1423=0,"",IF(ISERROR(VLOOKUP(E1423,#REF!,2,FALSE)),"非該当","該当"))</f>
        <v/>
      </c>
      <c r="J1423" s="99" t="str">
        <f t="shared" si="69"/>
        <v/>
      </c>
      <c r="K1423" s="57">
        <f>①登録用リスト!C1398</f>
        <v>0</v>
      </c>
      <c r="L1423" s="51" t="e">
        <f>①登録用リスト!D1398</f>
        <v>#N/A</v>
      </c>
    </row>
    <row r="1424" spans="1:12" ht="17.25" customHeight="1" x14ac:dyDescent="0.15">
      <c r="A1424" s="84">
        <v>1391</v>
      </c>
      <c r="B1424" s="87">
        <f>①登録用リスト!B1399</f>
        <v>0</v>
      </c>
      <c r="C1424" s="87" t="str">
        <f>IF(ISERROR(VLOOKUP(E1424,'組合情報管理簿（R10927現在）'!$A:$G,7,FALSE)),"",VLOOKUP(E1424,'組合情報管理簿（R10927現在）'!$A:$G,7,FALSE)&amp;"健康保険組合")</f>
        <v/>
      </c>
      <c r="D1424" s="82" t="str">
        <f t="shared" si="68"/>
        <v/>
      </c>
      <c r="E1424" s="103" t="str">
        <f>IF(ISERROR(VLOOKUP(B1424,貼り付け用!$S:$V,4,FALSE)),"",VLOOKUP(B1424,貼り付け用!$S:$V,4,FALSE))</f>
        <v/>
      </c>
      <c r="F1424" s="87" t="e">
        <f>VLOOKUP(E1424,'組合情報管理簿（R10927現在）'!$A:$G,7,FALSE)</f>
        <v>#N/A</v>
      </c>
      <c r="G1424" s="103" t="str">
        <f>IF(ISERROR(VLOOKUP(F1424,'組合情報管理簿（R10927現在）'!$G:$I,3,FALSE)),"",VLOOKUP(F1424,'組合情報管理簿（R10927現在）'!$G:$I,3,FALSE))</f>
        <v/>
      </c>
      <c r="H1424" s="82" t="str">
        <f t="shared" si="70"/>
        <v/>
      </c>
      <c r="I1424" s="99" t="str">
        <f>IF(B1424=0,"",IF(ISERROR(VLOOKUP(E1424,#REF!,2,FALSE)),"非該当","該当"))</f>
        <v/>
      </c>
      <c r="J1424" s="99" t="str">
        <f t="shared" si="69"/>
        <v/>
      </c>
      <c r="K1424" s="57">
        <f>①登録用リスト!C1399</f>
        <v>0</v>
      </c>
      <c r="L1424" s="51" t="e">
        <f>①登録用リスト!D1399</f>
        <v>#N/A</v>
      </c>
    </row>
    <row r="1425" spans="1:12" ht="17.25" customHeight="1" x14ac:dyDescent="0.15">
      <c r="A1425" s="84">
        <v>1392</v>
      </c>
      <c r="B1425" s="87">
        <f>①登録用リスト!B1400</f>
        <v>0</v>
      </c>
      <c r="C1425" s="87" t="str">
        <f>IF(ISERROR(VLOOKUP(E1425,'組合情報管理簿（R10927現在）'!$A:$G,7,FALSE)),"",VLOOKUP(E1425,'組合情報管理簿（R10927現在）'!$A:$G,7,FALSE)&amp;"健康保険組合")</f>
        <v/>
      </c>
      <c r="D1425" s="82" t="str">
        <f t="shared" si="68"/>
        <v/>
      </c>
      <c r="E1425" s="103" t="str">
        <f>IF(ISERROR(VLOOKUP(B1425,貼り付け用!$S:$V,4,FALSE)),"",VLOOKUP(B1425,貼り付け用!$S:$V,4,FALSE))</f>
        <v/>
      </c>
      <c r="F1425" s="87" t="e">
        <f>VLOOKUP(E1425,'組合情報管理簿（R10927現在）'!$A:$G,7,FALSE)</f>
        <v>#N/A</v>
      </c>
      <c r="G1425" s="103" t="str">
        <f>IF(ISERROR(VLOOKUP(F1425,'組合情報管理簿（R10927現在）'!$G:$I,3,FALSE)),"",VLOOKUP(F1425,'組合情報管理簿（R10927現在）'!$G:$I,3,FALSE))</f>
        <v/>
      </c>
      <c r="H1425" s="82" t="str">
        <f t="shared" si="70"/>
        <v/>
      </c>
      <c r="I1425" s="99" t="str">
        <f>IF(B1425=0,"",IF(ISERROR(VLOOKUP(E1425,#REF!,2,FALSE)),"非該当","該当"))</f>
        <v/>
      </c>
      <c r="J1425" s="99" t="str">
        <f t="shared" si="69"/>
        <v/>
      </c>
      <c r="K1425" s="57">
        <f>①登録用リスト!C1400</f>
        <v>0</v>
      </c>
      <c r="L1425" s="51" t="e">
        <f>①登録用リスト!D1400</f>
        <v>#N/A</v>
      </c>
    </row>
    <row r="1426" spans="1:12" ht="17.25" customHeight="1" x14ac:dyDescent="0.15">
      <c r="A1426" s="84">
        <v>1393</v>
      </c>
      <c r="B1426" s="87">
        <f>①登録用リスト!B1401</f>
        <v>0</v>
      </c>
      <c r="C1426" s="87" t="str">
        <f>IF(ISERROR(VLOOKUP(E1426,'組合情報管理簿（R10927現在）'!$A:$G,7,FALSE)),"",VLOOKUP(E1426,'組合情報管理簿（R10927現在）'!$A:$G,7,FALSE)&amp;"健康保険組合")</f>
        <v/>
      </c>
      <c r="D1426" s="82" t="str">
        <f t="shared" si="68"/>
        <v/>
      </c>
      <c r="E1426" s="103" t="str">
        <f>IF(ISERROR(VLOOKUP(B1426,貼り付け用!$S:$V,4,FALSE)),"",VLOOKUP(B1426,貼り付け用!$S:$V,4,FALSE))</f>
        <v/>
      </c>
      <c r="F1426" s="87" t="e">
        <f>VLOOKUP(E1426,'組合情報管理簿（R10927現在）'!$A:$G,7,FALSE)</f>
        <v>#N/A</v>
      </c>
      <c r="G1426" s="103" t="str">
        <f>IF(ISERROR(VLOOKUP(F1426,'組合情報管理簿（R10927現在）'!$G:$I,3,FALSE)),"",VLOOKUP(F1426,'組合情報管理簿（R10927現在）'!$G:$I,3,FALSE))</f>
        <v/>
      </c>
      <c r="H1426" s="82" t="str">
        <f t="shared" si="70"/>
        <v/>
      </c>
      <c r="I1426" s="99" t="str">
        <f>IF(B1426=0,"",IF(ISERROR(VLOOKUP(E1426,#REF!,2,FALSE)),"非該当","該当"))</f>
        <v/>
      </c>
      <c r="J1426" s="99" t="str">
        <f t="shared" si="69"/>
        <v/>
      </c>
      <c r="K1426" s="57">
        <f>①登録用リスト!C1401</f>
        <v>0</v>
      </c>
      <c r="L1426" s="51" t="e">
        <f>①登録用リスト!D1401</f>
        <v>#N/A</v>
      </c>
    </row>
    <row r="1427" spans="1:12" ht="17.25" customHeight="1" x14ac:dyDescent="0.15">
      <c r="A1427" s="84">
        <v>1394</v>
      </c>
      <c r="B1427" s="87">
        <f>①登録用リスト!B1402</f>
        <v>0</v>
      </c>
      <c r="C1427" s="87" t="str">
        <f>IF(ISERROR(VLOOKUP(E1427,'組合情報管理簿（R10927現在）'!$A:$G,7,FALSE)),"",VLOOKUP(E1427,'組合情報管理簿（R10927現在）'!$A:$G,7,FALSE)&amp;"健康保険組合")</f>
        <v/>
      </c>
      <c r="D1427" s="82" t="str">
        <f t="shared" si="68"/>
        <v/>
      </c>
      <c r="E1427" s="103" t="str">
        <f>IF(ISERROR(VLOOKUP(B1427,貼り付け用!$S:$V,4,FALSE)),"",VLOOKUP(B1427,貼り付け用!$S:$V,4,FALSE))</f>
        <v/>
      </c>
      <c r="F1427" s="87" t="e">
        <f>VLOOKUP(E1427,'組合情報管理簿（R10927現在）'!$A:$G,7,FALSE)</f>
        <v>#N/A</v>
      </c>
      <c r="G1427" s="103" t="str">
        <f>IF(ISERROR(VLOOKUP(F1427,'組合情報管理簿（R10927現在）'!$G:$I,3,FALSE)),"",VLOOKUP(F1427,'組合情報管理簿（R10927現在）'!$G:$I,3,FALSE))</f>
        <v/>
      </c>
      <c r="H1427" s="82" t="str">
        <f t="shared" si="70"/>
        <v/>
      </c>
      <c r="I1427" s="99" t="str">
        <f>IF(B1427=0,"",IF(ISERROR(VLOOKUP(E1427,#REF!,2,FALSE)),"非該当","該当"))</f>
        <v/>
      </c>
      <c r="J1427" s="99" t="str">
        <f t="shared" si="69"/>
        <v/>
      </c>
      <c r="K1427" s="57">
        <f>①登録用リスト!C1402</f>
        <v>0</v>
      </c>
      <c r="L1427" s="51" t="e">
        <f>①登録用リスト!D1402</f>
        <v>#N/A</v>
      </c>
    </row>
    <row r="1428" spans="1:12" ht="17.25" customHeight="1" x14ac:dyDescent="0.15">
      <c r="A1428" s="84">
        <v>1395</v>
      </c>
      <c r="B1428" s="87">
        <f>①登録用リスト!B1403</f>
        <v>0</v>
      </c>
      <c r="C1428" s="87" t="str">
        <f>IF(ISERROR(VLOOKUP(E1428,'組合情報管理簿（R10927現在）'!$A:$G,7,FALSE)),"",VLOOKUP(E1428,'組合情報管理簿（R10927現在）'!$A:$G,7,FALSE)&amp;"健康保険組合")</f>
        <v/>
      </c>
      <c r="D1428" s="82" t="str">
        <f t="shared" si="68"/>
        <v/>
      </c>
      <c r="E1428" s="103" t="str">
        <f>IF(ISERROR(VLOOKUP(B1428,貼り付け用!$S:$V,4,FALSE)),"",VLOOKUP(B1428,貼り付け用!$S:$V,4,FALSE))</f>
        <v/>
      </c>
      <c r="F1428" s="87" t="e">
        <f>VLOOKUP(E1428,'組合情報管理簿（R10927現在）'!$A:$G,7,FALSE)</f>
        <v>#N/A</v>
      </c>
      <c r="G1428" s="103" t="str">
        <f>IF(ISERROR(VLOOKUP(F1428,'組合情報管理簿（R10927現在）'!$G:$I,3,FALSE)),"",VLOOKUP(F1428,'組合情報管理簿（R10927現在）'!$G:$I,3,FALSE))</f>
        <v/>
      </c>
      <c r="H1428" s="82" t="str">
        <f t="shared" si="70"/>
        <v/>
      </c>
      <c r="I1428" s="99" t="str">
        <f>IF(B1428=0,"",IF(ISERROR(VLOOKUP(E1428,#REF!,2,FALSE)),"非該当","該当"))</f>
        <v/>
      </c>
      <c r="J1428" s="99" t="str">
        <f t="shared" si="69"/>
        <v/>
      </c>
      <c r="K1428" s="57">
        <f>①登録用リスト!C1403</f>
        <v>0</v>
      </c>
      <c r="L1428" s="51" t="e">
        <f>①登録用リスト!D1403</f>
        <v>#N/A</v>
      </c>
    </row>
    <row r="1429" spans="1:12" ht="17.25" customHeight="1" x14ac:dyDescent="0.15">
      <c r="A1429" s="84">
        <v>1396</v>
      </c>
      <c r="B1429" s="87">
        <f>①登録用リスト!B1404</f>
        <v>0</v>
      </c>
      <c r="C1429" s="87" t="str">
        <f>IF(ISERROR(VLOOKUP(E1429,'組合情報管理簿（R10927現在）'!$A:$G,7,FALSE)),"",VLOOKUP(E1429,'組合情報管理簿（R10927現在）'!$A:$G,7,FALSE)&amp;"健康保険組合")</f>
        <v/>
      </c>
      <c r="D1429" s="82" t="str">
        <f t="shared" si="68"/>
        <v/>
      </c>
      <c r="E1429" s="103" t="str">
        <f>IF(ISERROR(VLOOKUP(B1429,貼り付け用!$S:$V,4,FALSE)),"",VLOOKUP(B1429,貼り付け用!$S:$V,4,FALSE))</f>
        <v/>
      </c>
      <c r="F1429" s="87" t="e">
        <f>VLOOKUP(E1429,'組合情報管理簿（R10927現在）'!$A:$G,7,FALSE)</f>
        <v>#N/A</v>
      </c>
      <c r="G1429" s="103" t="str">
        <f>IF(ISERROR(VLOOKUP(F1429,'組合情報管理簿（R10927現在）'!$G:$I,3,FALSE)),"",VLOOKUP(F1429,'組合情報管理簿（R10927現在）'!$G:$I,3,FALSE))</f>
        <v/>
      </c>
      <c r="H1429" s="82" t="str">
        <f t="shared" si="70"/>
        <v/>
      </c>
      <c r="I1429" s="99" t="str">
        <f>IF(B1429=0,"",IF(ISERROR(VLOOKUP(E1429,#REF!,2,FALSE)),"非該当","該当"))</f>
        <v/>
      </c>
      <c r="J1429" s="99" t="str">
        <f t="shared" si="69"/>
        <v/>
      </c>
      <c r="K1429" s="57">
        <f>①登録用リスト!C1404</f>
        <v>0</v>
      </c>
      <c r="L1429" s="51" t="e">
        <f>①登録用リスト!D1404</f>
        <v>#N/A</v>
      </c>
    </row>
    <row r="1430" spans="1:12" ht="17.25" customHeight="1" x14ac:dyDescent="0.15">
      <c r="A1430" s="84">
        <v>1397</v>
      </c>
      <c r="B1430" s="87">
        <f>①登録用リスト!B1405</f>
        <v>0</v>
      </c>
      <c r="C1430" s="87" t="str">
        <f>IF(ISERROR(VLOOKUP(E1430,'組合情報管理簿（R10927現在）'!$A:$G,7,FALSE)),"",VLOOKUP(E1430,'組合情報管理簿（R10927現在）'!$A:$G,7,FALSE)&amp;"健康保険組合")</f>
        <v/>
      </c>
      <c r="D1430" s="82" t="str">
        <f t="shared" si="68"/>
        <v/>
      </c>
      <c r="E1430" s="103" t="str">
        <f>IF(ISERROR(VLOOKUP(B1430,貼り付け用!$S:$V,4,FALSE)),"",VLOOKUP(B1430,貼り付け用!$S:$V,4,FALSE))</f>
        <v/>
      </c>
      <c r="F1430" s="87" t="e">
        <f>VLOOKUP(E1430,'組合情報管理簿（R10927現在）'!$A:$G,7,FALSE)</f>
        <v>#N/A</v>
      </c>
      <c r="G1430" s="103" t="str">
        <f>IF(ISERROR(VLOOKUP(F1430,'組合情報管理簿（R10927現在）'!$G:$I,3,FALSE)),"",VLOOKUP(F1430,'組合情報管理簿（R10927現在）'!$G:$I,3,FALSE))</f>
        <v/>
      </c>
      <c r="H1430" s="82" t="str">
        <f t="shared" si="70"/>
        <v/>
      </c>
      <c r="I1430" s="99" t="str">
        <f>IF(B1430=0,"",IF(ISERROR(VLOOKUP(E1430,#REF!,2,FALSE)),"非該当","該当"))</f>
        <v/>
      </c>
      <c r="J1430" s="99" t="str">
        <f t="shared" si="69"/>
        <v/>
      </c>
      <c r="K1430" s="57">
        <f>①登録用リスト!C1405</f>
        <v>0</v>
      </c>
      <c r="L1430" s="51" t="e">
        <f>①登録用リスト!D1405</f>
        <v>#N/A</v>
      </c>
    </row>
    <row r="1431" spans="1:12" ht="17.25" customHeight="1" x14ac:dyDescent="0.15">
      <c r="A1431" s="84">
        <v>1398</v>
      </c>
      <c r="B1431" s="87">
        <f>①登録用リスト!B1406</f>
        <v>0</v>
      </c>
      <c r="C1431" s="87" t="str">
        <f>IF(ISERROR(VLOOKUP(E1431,'組合情報管理簿（R10927現在）'!$A:$G,7,FALSE)),"",VLOOKUP(E1431,'組合情報管理簿（R10927現在）'!$A:$G,7,FALSE)&amp;"健康保険組合")</f>
        <v/>
      </c>
      <c r="D1431" s="82" t="str">
        <f t="shared" si="68"/>
        <v/>
      </c>
      <c r="E1431" s="103" t="str">
        <f>IF(ISERROR(VLOOKUP(B1431,貼り付け用!$S:$V,4,FALSE)),"",VLOOKUP(B1431,貼り付け用!$S:$V,4,FALSE))</f>
        <v/>
      </c>
      <c r="F1431" s="87" t="e">
        <f>VLOOKUP(E1431,'組合情報管理簿（R10927現在）'!$A:$G,7,FALSE)</f>
        <v>#N/A</v>
      </c>
      <c r="G1431" s="103" t="str">
        <f>IF(ISERROR(VLOOKUP(F1431,'組合情報管理簿（R10927現在）'!$G:$I,3,FALSE)),"",VLOOKUP(F1431,'組合情報管理簿（R10927現在）'!$G:$I,3,FALSE))</f>
        <v/>
      </c>
      <c r="H1431" s="82" t="str">
        <f t="shared" si="70"/>
        <v/>
      </c>
      <c r="I1431" s="99" t="str">
        <f>IF(B1431=0,"",IF(ISERROR(VLOOKUP(E1431,#REF!,2,FALSE)),"非該当","該当"))</f>
        <v/>
      </c>
      <c r="J1431" s="99" t="str">
        <f t="shared" si="69"/>
        <v/>
      </c>
      <c r="K1431" s="57">
        <f>①登録用リスト!C1406</f>
        <v>0</v>
      </c>
      <c r="L1431" s="51" t="e">
        <f>①登録用リスト!D1406</f>
        <v>#N/A</v>
      </c>
    </row>
    <row r="1432" spans="1:12" ht="17.25" customHeight="1" x14ac:dyDescent="0.15">
      <c r="A1432" s="84">
        <v>1399</v>
      </c>
      <c r="B1432" s="87">
        <f>①登録用リスト!B1407</f>
        <v>0</v>
      </c>
      <c r="C1432" s="87" t="str">
        <f>IF(ISERROR(VLOOKUP(E1432,'組合情報管理簿（R10927現在）'!$A:$G,7,FALSE)),"",VLOOKUP(E1432,'組合情報管理簿（R10927現在）'!$A:$G,7,FALSE)&amp;"健康保険組合")</f>
        <v/>
      </c>
      <c r="D1432" s="82" t="str">
        <f t="shared" si="68"/>
        <v/>
      </c>
      <c r="E1432" s="103" t="str">
        <f>IF(ISERROR(VLOOKUP(B1432,貼り付け用!$S:$V,4,FALSE)),"",VLOOKUP(B1432,貼り付け用!$S:$V,4,FALSE))</f>
        <v/>
      </c>
      <c r="F1432" s="87" t="e">
        <f>VLOOKUP(E1432,'組合情報管理簿（R10927現在）'!$A:$G,7,FALSE)</f>
        <v>#N/A</v>
      </c>
      <c r="G1432" s="103" t="str">
        <f>IF(ISERROR(VLOOKUP(F1432,'組合情報管理簿（R10927現在）'!$G:$I,3,FALSE)),"",VLOOKUP(F1432,'組合情報管理簿（R10927現在）'!$G:$I,3,FALSE))</f>
        <v/>
      </c>
      <c r="H1432" s="82" t="str">
        <f t="shared" si="70"/>
        <v/>
      </c>
      <c r="I1432" s="99" t="str">
        <f>IF(B1432=0,"",IF(ISERROR(VLOOKUP(E1432,#REF!,2,FALSE)),"非該当","該当"))</f>
        <v/>
      </c>
      <c r="J1432" s="99" t="str">
        <f t="shared" si="69"/>
        <v/>
      </c>
      <c r="K1432" s="57">
        <f>①登録用リスト!C1407</f>
        <v>0</v>
      </c>
      <c r="L1432" s="51" t="e">
        <f>①登録用リスト!D1407</f>
        <v>#N/A</v>
      </c>
    </row>
    <row r="1433" spans="1:12" ht="17.25" customHeight="1" x14ac:dyDescent="0.15">
      <c r="A1433" s="84">
        <v>1400</v>
      </c>
      <c r="B1433" s="87">
        <f>①登録用リスト!B1408</f>
        <v>0</v>
      </c>
      <c r="C1433" s="87" t="str">
        <f>IF(ISERROR(VLOOKUP(E1433,'組合情報管理簿（R10927現在）'!$A:$G,7,FALSE)),"",VLOOKUP(E1433,'組合情報管理簿（R10927現在）'!$A:$G,7,FALSE)&amp;"健康保険組合")</f>
        <v/>
      </c>
      <c r="D1433" s="82" t="str">
        <f t="shared" si="68"/>
        <v/>
      </c>
      <c r="E1433" s="103" t="str">
        <f>IF(ISERROR(VLOOKUP(B1433,貼り付け用!$S:$V,4,FALSE)),"",VLOOKUP(B1433,貼り付け用!$S:$V,4,FALSE))</f>
        <v/>
      </c>
      <c r="F1433" s="87" t="e">
        <f>VLOOKUP(E1433,'組合情報管理簿（R10927現在）'!$A:$G,7,FALSE)</f>
        <v>#N/A</v>
      </c>
      <c r="G1433" s="103" t="str">
        <f>IF(ISERROR(VLOOKUP(F1433,'組合情報管理簿（R10927現在）'!$G:$I,3,FALSE)),"",VLOOKUP(F1433,'組合情報管理簿（R10927現在）'!$G:$I,3,FALSE))</f>
        <v/>
      </c>
      <c r="H1433" s="82" t="str">
        <f t="shared" si="70"/>
        <v/>
      </c>
      <c r="I1433" s="99" t="str">
        <f>IF(B1433=0,"",IF(ISERROR(VLOOKUP(E1433,#REF!,2,FALSE)),"非該当","該当"))</f>
        <v/>
      </c>
      <c r="J1433" s="99" t="str">
        <f t="shared" si="69"/>
        <v/>
      </c>
      <c r="K1433" s="57">
        <f>①登録用リスト!C1408</f>
        <v>0</v>
      </c>
      <c r="L1433" s="51" t="e">
        <f>①登録用リスト!D1408</f>
        <v>#N/A</v>
      </c>
    </row>
    <row r="1434" spans="1:12" ht="17.25" customHeight="1" x14ac:dyDescent="0.15">
      <c r="A1434" s="84">
        <v>1401</v>
      </c>
      <c r="B1434" s="87">
        <f>①登録用リスト!B1409</f>
        <v>0</v>
      </c>
      <c r="C1434" s="87" t="str">
        <f>IF(ISERROR(VLOOKUP(E1434,'組合情報管理簿（R10927現在）'!$A:$G,7,FALSE)),"",VLOOKUP(E1434,'組合情報管理簿（R10927現在）'!$A:$G,7,FALSE)&amp;"健康保険組合")</f>
        <v/>
      </c>
      <c r="D1434" s="82" t="str">
        <f t="shared" si="68"/>
        <v/>
      </c>
      <c r="E1434" s="103" t="str">
        <f>IF(ISERROR(VLOOKUP(B1434,貼り付け用!$S:$V,4,FALSE)),"",VLOOKUP(B1434,貼り付け用!$S:$V,4,FALSE))</f>
        <v/>
      </c>
      <c r="F1434" s="87" t="e">
        <f>VLOOKUP(E1434,'組合情報管理簿（R10927現在）'!$A:$G,7,FALSE)</f>
        <v>#N/A</v>
      </c>
      <c r="G1434" s="103" t="str">
        <f>IF(ISERROR(VLOOKUP(F1434,'組合情報管理簿（R10927現在）'!$G:$I,3,FALSE)),"",VLOOKUP(F1434,'組合情報管理簿（R10927現在）'!$G:$I,3,FALSE))</f>
        <v/>
      </c>
      <c r="H1434" s="82" t="str">
        <f t="shared" si="70"/>
        <v/>
      </c>
      <c r="I1434" s="99" t="str">
        <f>IF(B1434=0,"",IF(ISERROR(VLOOKUP(E1434,#REF!,2,FALSE)),"非該当","該当"))</f>
        <v/>
      </c>
      <c r="J1434" s="99" t="str">
        <f t="shared" si="69"/>
        <v/>
      </c>
      <c r="K1434" s="57">
        <f>①登録用リスト!C1409</f>
        <v>0</v>
      </c>
      <c r="L1434" s="51" t="e">
        <f>①登録用リスト!D1409</f>
        <v>#N/A</v>
      </c>
    </row>
    <row r="1435" spans="1:12" ht="17.25" customHeight="1" x14ac:dyDescent="0.15">
      <c r="A1435" s="84">
        <v>1402</v>
      </c>
      <c r="B1435" s="87">
        <f>①登録用リスト!B1410</f>
        <v>0</v>
      </c>
      <c r="C1435" s="87" t="str">
        <f>IF(ISERROR(VLOOKUP(E1435,'組合情報管理簿（R10927現在）'!$A:$G,7,FALSE)),"",VLOOKUP(E1435,'組合情報管理簿（R10927現在）'!$A:$G,7,FALSE)&amp;"健康保険組合")</f>
        <v/>
      </c>
      <c r="D1435" s="82" t="str">
        <f t="shared" si="68"/>
        <v/>
      </c>
      <c r="E1435" s="103" t="str">
        <f>IF(ISERROR(VLOOKUP(B1435,貼り付け用!$S:$V,4,FALSE)),"",VLOOKUP(B1435,貼り付け用!$S:$V,4,FALSE))</f>
        <v/>
      </c>
      <c r="F1435" s="87" t="e">
        <f>VLOOKUP(E1435,'組合情報管理簿（R10927現在）'!$A:$G,7,FALSE)</f>
        <v>#N/A</v>
      </c>
      <c r="G1435" s="103" t="str">
        <f>IF(ISERROR(VLOOKUP(F1435,'組合情報管理簿（R10927現在）'!$G:$I,3,FALSE)),"",VLOOKUP(F1435,'組合情報管理簿（R10927現在）'!$G:$I,3,FALSE))</f>
        <v/>
      </c>
      <c r="H1435" s="82" t="str">
        <f t="shared" si="70"/>
        <v/>
      </c>
      <c r="I1435" s="99" t="str">
        <f>IF(B1435=0,"",IF(ISERROR(VLOOKUP(E1435,#REF!,2,FALSE)),"非該当","該当"))</f>
        <v/>
      </c>
      <c r="J1435" s="99" t="str">
        <f t="shared" si="69"/>
        <v/>
      </c>
      <c r="K1435" s="57">
        <f>①登録用リスト!C1410</f>
        <v>0</v>
      </c>
      <c r="L1435" s="51" t="e">
        <f>①登録用リスト!D1410</f>
        <v>#N/A</v>
      </c>
    </row>
    <row r="1436" spans="1:12" ht="17.25" customHeight="1" x14ac:dyDescent="0.15">
      <c r="A1436" s="84">
        <v>1403</v>
      </c>
      <c r="B1436" s="87">
        <f>①登録用リスト!B1411</f>
        <v>0</v>
      </c>
      <c r="C1436" s="87" t="str">
        <f>IF(ISERROR(VLOOKUP(E1436,'組合情報管理簿（R10927現在）'!$A:$G,7,FALSE)),"",VLOOKUP(E1436,'組合情報管理簿（R10927現在）'!$A:$G,7,FALSE)&amp;"健康保険組合")</f>
        <v/>
      </c>
      <c r="D1436" s="82" t="str">
        <f t="shared" si="68"/>
        <v/>
      </c>
      <c r="E1436" s="103" t="str">
        <f>IF(ISERROR(VLOOKUP(B1436,貼り付け用!$S:$V,4,FALSE)),"",VLOOKUP(B1436,貼り付け用!$S:$V,4,FALSE))</f>
        <v/>
      </c>
      <c r="F1436" s="87" t="e">
        <f>VLOOKUP(E1436,'組合情報管理簿（R10927現在）'!$A:$G,7,FALSE)</f>
        <v>#N/A</v>
      </c>
      <c r="G1436" s="103" t="str">
        <f>IF(ISERROR(VLOOKUP(F1436,'組合情報管理簿（R10927現在）'!$G:$I,3,FALSE)),"",VLOOKUP(F1436,'組合情報管理簿（R10927現在）'!$G:$I,3,FALSE))</f>
        <v/>
      </c>
      <c r="H1436" s="82" t="str">
        <f t="shared" si="70"/>
        <v/>
      </c>
      <c r="I1436" s="99" t="str">
        <f>IF(B1436=0,"",IF(ISERROR(VLOOKUP(E1436,#REF!,2,FALSE)),"非該当","該当"))</f>
        <v/>
      </c>
      <c r="J1436" s="99" t="str">
        <f t="shared" si="69"/>
        <v/>
      </c>
      <c r="K1436" s="57">
        <f>①登録用リスト!C1411</f>
        <v>0</v>
      </c>
      <c r="L1436" s="51" t="e">
        <f>①登録用リスト!D1411</f>
        <v>#N/A</v>
      </c>
    </row>
    <row r="1437" spans="1:12" ht="17.25" customHeight="1" x14ac:dyDescent="0.15">
      <c r="A1437" s="84">
        <v>1404</v>
      </c>
      <c r="B1437" s="87">
        <f>①登録用リスト!B1412</f>
        <v>0</v>
      </c>
      <c r="C1437" s="87" t="str">
        <f>IF(ISERROR(VLOOKUP(E1437,'組合情報管理簿（R10927現在）'!$A:$G,7,FALSE)),"",VLOOKUP(E1437,'組合情報管理簿（R10927現在）'!$A:$G,7,FALSE)&amp;"健康保険組合")</f>
        <v/>
      </c>
      <c r="D1437" s="82" t="str">
        <f t="shared" si="68"/>
        <v/>
      </c>
      <c r="E1437" s="103" t="str">
        <f>IF(ISERROR(VLOOKUP(B1437,貼り付け用!$S:$V,4,FALSE)),"",VLOOKUP(B1437,貼り付け用!$S:$V,4,FALSE))</f>
        <v/>
      </c>
      <c r="F1437" s="87" t="e">
        <f>VLOOKUP(E1437,'組合情報管理簿（R10927現在）'!$A:$G,7,FALSE)</f>
        <v>#N/A</v>
      </c>
      <c r="G1437" s="103" t="str">
        <f>IF(ISERROR(VLOOKUP(F1437,'組合情報管理簿（R10927現在）'!$G:$I,3,FALSE)),"",VLOOKUP(F1437,'組合情報管理簿（R10927現在）'!$G:$I,3,FALSE))</f>
        <v/>
      </c>
      <c r="H1437" s="82" t="str">
        <f t="shared" si="70"/>
        <v/>
      </c>
      <c r="I1437" s="99" t="str">
        <f>IF(B1437=0,"",IF(ISERROR(VLOOKUP(E1437,#REF!,2,FALSE)),"非該当","該当"))</f>
        <v/>
      </c>
      <c r="J1437" s="99" t="str">
        <f t="shared" si="69"/>
        <v/>
      </c>
      <c r="K1437" s="57">
        <f>①登録用リスト!C1412</f>
        <v>0</v>
      </c>
      <c r="L1437" s="51" t="e">
        <f>①登録用リスト!D1412</f>
        <v>#N/A</v>
      </c>
    </row>
    <row r="1438" spans="1:12" ht="17.25" customHeight="1" x14ac:dyDescent="0.15">
      <c r="A1438" s="84">
        <v>1405</v>
      </c>
      <c r="B1438" s="87">
        <f>①登録用リスト!B1413</f>
        <v>0</v>
      </c>
      <c r="C1438" s="87" t="str">
        <f>IF(ISERROR(VLOOKUP(E1438,'組合情報管理簿（R10927現在）'!$A:$G,7,FALSE)),"",VLOOKUP(E1438,'組合情報管理簿（R10927現在）'!$A:$G,7,FALSE)&amp;"健康保険組合")</f>
        <v/>
      </c>
      <c r="D1438" s="82" t="str">
        <f t="shared" si="68"/>
        <v/>
      </c>
      <c r="E1438" s="103" t="str">
        <f>IF(ISERROR(VLOOKUP(B1438,貼り付け用!$S:$V,4,FALSE)),"",VLOOKUP(B1438,貼り付け用!$S:$V,4,FALSE))</f>
        <v/>
      </c>
      <c r="F1438" s="87" t="e">
        <f>VLOOKUP(E1438,'組合情報管理簿（R10927現在）'!$A:$G,7,FALSE)</f>
        <v>#N/A</v>
      </c>
      <c r="G1438" s="103" t="str">
        <f>IF(ISERROR(VLOOKUP(F1438,'組合情報管理簿（R10927現在）'!$G:$I,3,FALSE)),"",VLOOKUP(F1438,'組合情報管理簿（R10927現在）'!$G:$I,3,FALSE))</f>
        <v/>
      </c>
      <c r="H1438" s="82" t="str">
        <f t="shared" si="70"/>
        <v/>
      </c>
      <c r="I1438" s="99" t="str">
        <f>IF(B1438=0,"",IF(ISERROR(VLOOKUP(E1438,#REF!,2,FALSE)),"非該当","該当"))</f>
        <v/>
      </c>
      <c r="J1438" s="99" t="str">
        <f t="shared" si="69"/>
        <v/>
      </c>
      <c r="K1438" s="57">
        <f>①登録用リスト!C1413</f>
        <v>0</v>
      </c>
      <c r="L1438" s="51" t="e">
        <f>①登録用リスト!D1413</f>
        <v>#N/A</v>
      </c>
    </row>
    <row r="1439" spans="1:12" ht="17.25" customHeight="1" x14ac:dyDescent="0.15">
      <c r="A1439" s="84">
        <v>1406</v>
      </c>
      <c r="B1439" s="87">
        <f>①登録用リスト!B1414</f>
        <v>0</v>
      </c>
      <c r="C1439" s="87" t="str">
        <f>IF(ISERROR(VLOOKUP(E1439,'組合情報管理簿（R10927現在）'!$A:$G,7,FALSE)),"",VLOOKUP(E1439,'組合情報管理簿（R10927現在）'!$A:$G,7,FALSE)&amp;"健康保険組合")</f>
        <v/>
      </c>
      <c r="D1439" s="82" t="str">
        <f t="shared" si="68"/>
        <v/>
      </c>
      <c r="E1439" s="103" t="str">
        <f>IF(ISERROR(VLOOKUP(B1439,貼り付け用!$S:$V,4,FALSE)),"",VLOOKUP(B1439,貼り付け用!$S:$V,4,FALSE))</f>
        <v/>
      </c>
      <c r="F1439" s="87" t="e">
        <f>VLOOKUP(E1439,'組合情報管理簿（R10927現在）'!$A:$G,7,FALSE)</f>
        <v>#N/A</v>
      </c>
      <c r="G1439" s="103" t="str">
        <f>IF(ISERROR(VLOOKUP(F1439,'組合情報管理簿（R10927現在）'!$G:$I,3,FALSE)),"",VLOOKUP(F1439,'組合情報管理簿（R10927現在）'!$G:$I,3,FALSE))</f>
        <v/>
      </c>
      <c r="H1439" s="82" t="str">
        <f t="shared" si="70"/>
        <v/>
      </c>
      <c r="I1439" s="99" t="str">
        <f>IF(B1439=0,"",IF(ISERROR(VLOOKUP(E1439,#REF!,2,FALSE)),"非該当","該当"))</f>
        <v/>
      </c>
      <c r="J1439" s="99" t="str">
        <f t="shared" si="69"/>
        <v/>
      </c>
      <c r="K1439" s="57">
        <f>①登録用リスト!C1414</f>
        <v>0</v>
      </c>
      <c r="L1439" s="51" t="e">
        <f>①登録用リスト!D1414</f>
        <v>#N/A</v>
      </c>
    </row>
    <row r="1440" spans="1:12" ht="17.25" customHeight="1" x14ac:dyDescent="0.15">
      <c r="A1440" s="84">
        <v>1407</v>
      </c>
      <c r="B1440" s="87">
        <f>①登録用リスト!B1415</f>
        <v>0</v>
      </c>
      <c r="C1440" s="87" t="str">
        <f>IF(ISERROR(VLOOKUP(E1440,'組合情報管理簿（R10927現在）'!$A:$G,7,FALSE)),"",VLOOKUP(E1440,'組合情報管理簿（R10927現在）'!$A:$G,7,FALSE)&amp;"健康保険組合")</f>
        <v/>
      </c>
      <c r="D1440" s="82" t="str">
        <f t="shared" si="68"/>
        <v/>
      </c>
      <c r="E1440" s="103" t="str">
        <f>IF(ISERROR(VLOOKUP(B1440,貼り付け用!$S:$V,4,FALSE)),"",VLOOKUP(B1440,貼り付け用!$S:$V,4,FALSE))</f>
        <v/>
      </c>
      <c r="F1440" s="87" t="e">
        <f>VLOOKUP(E1440,'組合情報管理簿（R10927現在）'!$A:$G,7,FALSE)</f>
        <v>#N/A</v>
      </c>
      <c r="G1440" s="103" t="str">
        <f>IF(ISERROR(VLOOKUP(F1440,'組合情報管理簿（R10927現在）'!$G:$I,3,FALSE)),"",VLOOKUP(F1440,'組合情報管理簿（R10927現在）'!$G:$I,3,FALSE))</f>
        <v/>
      </c>
      <c r="H1440" s="82" t="str">
        <f t="shared" si="70"/>
        <v/>
      </c>
      <c r="I1440" s="99" t="str">
        <f>IF(B1440=0,"",IF(ISERROR(VLOOKUP(E1440,#REF!,2,FALSE)),"非該当","該当"))</f>
        <v/>
      </c>
      <c r="J1440" s="99" t="str">
        <f t="shared" si="69"/>
        <v/>
      </c>
      <c r="K1440" s="57">
        <f>①登録用リスト!C1415</f>
        <v>0</v>
      </c>
      <c r="L1440" s="51" t="e">
        <f>①登録用リスト!D1415</f>
        <v>#N/A</v>
      </c>
    </row>
    <row r="1441" spans="1:12" ht="17.25" customHeight="1" x14ac:dyDescent="0.15">
      <c r="A1441" s="84">
        <v>1408</v>
      </c>
      <c r="B1441" s="87">
        <f>①登録用リスト!B1416</f>
        <v>0</v>
      </c>
      <c r="C1441" s="87" t="str">
        <f>IF(ISERROR(VLOOKUP(E1441,'組合情報管理簿（R10927現在）'!$A:$G,7,FALSE)),"",VLOOKUP(E1441,'組合情報管理簿（R10927現在）'!$A:$G,7,FALSE)&amp;"健康保険組合")</f>
        <v/>
      </c>
      <c r="D1441" s="82" t="str">
        <f t="shared" si="68"/>
        <v/>
      </c>
      <c r="E1441" s="103" t="str">
        <f>IF(ISERROR(VLOOKUP(B1441,貼り付け用!$S:$V,4,FALSE)),"",VLOOKUP(B1441,貼り付け用!$S:$V,4,FALSE))</f>
        <v/>
      </c>
      <c r="F1441" s="87" t="e">
        <f>VLOOKUP(E1441,'組合情報管理簿（R10927現在）'!$A:$G,7,FALSE)</f>
        <v>#N/A</v>
      </c>
      <c r="G1441" s="103" t="str">
        <f>IF(ISERROR(VLOOKUP(F1441,'組合情報管理簿（R10927現在）'!$G:$I,3,FALSE)),"",VLOOKUP(F1441,'組合情報管理簿（R10927現在）'!$G:$I,3,FALSE))</f>
        <v/>
      </c>
      <c r="H1441" s="82" t="str">
        <f t="shared" si="70"/>
        <v/>
      </c>
      <c r="I1441" s="99" t="str">
        <f>IF(B1441=0,"",IF(ISERROR(VLOOKUP(E1441,#REF!,2,FALSE)),"非該当","該当"))</f>
        <v/>
      </c>
      <c r="J1441" s="99" t="str">
        <f t="shared" si="69"/>
        <v/>
      </c>
      <c r="K1441" s="57">
        <f>①登録用リスト!C1416</f>
        <v>0</v>
      </c>
      <c r="L1441" s="51" t="e">
        <f>①登録用リスト!D1416</f>
        <v>#N/A</v>
      </c>
    </row>
    <row r="1442" spans="1:12" ht="17.25" customHeight="1" x14ac:dyDescent="0.15">
      <c r="A1442" s="84">
        <v>1409</v>
      </c>
      <c r="B1442" s="87">
        <f>①登録用リスト!B1417</f>
        <v>0</v>
      </c>
      <c r="C1442" s="87" t="str">
        <f>IF(ISERROR(VLOOKUP(E1442,'組合情報管理簿（R10927現在）'!$A:$G,7,FALSE)),"",VLOOKUP(E1442,'組合情報管理簿（R10927現在）'!$A:$G,7,FALSE)&amp;"健康保険組合")</f>
        <v/>
      </c>
      <c r="D1442" s="82" t="str">
        <f t="shared" ref="D1442:D1505" si="71">IF(B1442=0,"",IF(B1442=C1442,TRUE,FALSE))</f>
        <v/>
      </c>
      <c r="E1442" s="103" t="str">
        <f>IF(ISERROR(VLOOKUP(B1442,貼り付け用!$S:$V,4,FALSE)),"",VLOOKUP(B1442,貼り付け用!$S:$V,4,FALSE))</f>
        <v/>
      </c>
      <c r="F1442" s="87" t="e">
        <f>VLOOKUP(E1442,'組合情報管理簿（R10927現在）'!$A:$G,7,FALSE)</f>
        <v>#N/A</v>
      </c>
      <c r="G1442" s="103" t="str">
        <f>IF(ISERROR(VLOOKUP(F1442,'組合情報管理簿（R10927現在）'!$G:$I,3,FALSE)),"",VLOOKUP(F1442,'組合情報管理簿（R10927現在）'!$G:$I,3,FALSE))</f>
        <v/>
      </c>
      <c r="H1442" s="82" t="str">
        <f t="shared" si="70"/>
        <v/>
      </c>
      <c r="I1442" s="99" t="str">
        <f>IF(B1442=0,"",IF(ISERROR(VLOOKUP(E1442,#REF!,2,FALSE)),"非該当","該当"))</f>
        <v/>
      </c>
      <c r="J1442" s="99" t="str">
        <f t="shared" ref="J1442:J1505" si="72">IF(B1442=0,"",COUNTIF($B$9:$B$1681,B1442))</f>
        <v/>
      </c>
      <c r="K1442" s="57">
        <f>①登録用リスト!C1417</f>
        <v>0</v>
      </c>
      <c r="L1442" s="51" t="e">
        <f>①登録用リスト!D1417</f>
        <v>#N/A</v>
      </c>
    </row>
    <row r="1443" spans="1:12" ht="17.25" customHeight="1" x14ac:dyDescent="0.15">
      <c r="A1443" s="84">
        <v>1410</v>
      </c>
      <c r="B1443" s="87">
        <f>①登録用リスト!B1418</f>
        <v>0</v>
      </c>
      <c r="C1443" s="87" t="str">
        <f>IF(ISERROR(VLOOKUP(E1443,'組合情報管理簿（R10927現在）'!$A:$G,7,FALSE)),"",VLOOKUP(E1443,'組合情報管理簿（R10927現在）'!$A:$G,7,FALSE)&amp;"健康保険組合")</f>
        <v/>
      </c>
      <c r="D1443" s="82" t="str">
        <f t="shared" si="71"/>
        <v/>
      </c>
      <c r="E1443" s="103" t="str">
        <f>IF(ISERROR(VLOOKUP(B1443,貼り付け用!$S:$V,4,FALSE)),"",VLOOKUP(B1443,貼り付け用!$S:$V,4,FALSE))</f>
        <v/>
      </c>
      <c r="F1443" s="87" t="e">
        <f>VLOOKUP(E1443,'組合情報管理簿（R10927現在）'!$A:$G,7,FALSE)</f>
        <v>#N/A</v>
      </c>
      <c r="G1443" s="103" t="str">
        <f>IF(ISERROR(VLOOKUP(F1443,'組合情報管理簿（R10927現在）'!$G:$I,3,FALSE)),"",VLOOKUP(F1443,'組合情報管理簿（R10927現在）'!$G:$I,3,FALSE))</f>
        <v/>
      </c>
      <c r="H1443" s="82" t="str">
        <f t="shared" ref="H1443:H1506" si="73">IF(E1443="","",IF(E1443=G1443,TRUE,FALSE))</f>
        <v/>
      </c>
      <c r="I1443" s="99" t="str">
        <f>IF(B1443=0,"",IF(ISERROR(VLOOKUP(E1443,#REF!,2,FALSE)),"非該当","該当"))</f>
        <v/>
      </c>
      <c r="J1443" s="99" t="str">
        <f t="shared" si="72"/>
        <v/>
      </c>
      <c r="K1443" s="57">
        <f>①登録用リスト!C1418</f>
        <v>0</v>
      </c>
      <c r="L1443" s="51" t="e">
        <f>①登録用リスト!D1418</f>
        <v>#N/A</v>
      </c>
    </row>
    <row r="1444" spans="1:12" ht="17.25" customHeight="1" x14ac:dyDescent="0.15">
      <c r="A1444" s="84">
        <v>1411</v>
      </c>
      <c r="B1444" s="87">
        <f>①登録用リスト!B1419</f>
        <v>0</v>
      </c>
      <c r="C1444" s="87" t="str">
        <f>IF(ISERROR(VLOOKUP(E1444,'組合情報管理簿（R10927現在）'!$A:$G,7,FALSE)),"",VLOOKUP(E1444,'組合情報管理簿（R10927現在）'!$A:$G,7,FALSE)&amp;"健康保険組合")</f>
        <v/>
      </c>
      <c r="D1444" s="82" t="str">
        <f t="shared" si="71"/>
        <v/>
      </c>
      <c r="E1444" s="103" t="str">
        <f>IF(ISERROR(VLOOKUP(B1444,貼り付け用!$S:$V,4,FALSE)),"",VLOOKUP(B1444,貼り付け用!$S:$V,4,FALSE))</f>
        <v/>
      </c>
      <c r="F1444" s="87" t="e">
        <f>VLOOKUP(E1444,'組合情報管理簿（R10927現在）'!$A:$G,7,FALSE)</f>
        <v>#N/A</v>
      </c>
      <c r="G1444" s="103" t="str">
        <f>IF(ISERROR(VLOOKUP(F1444,'組合情報管理簿（R10927現在）'!$G:$I,3,FALSE)),"",VLOOKUP(F1444,'組合情報管理簿（R10927現在）'!$G:$I,3,FALSE))</f>
        <v/>
      </c>
      <c r="H1444" s="82" t="str">
        <f t="shared" si="73"/>
        <v/>
      </c>
      <c r="I1444" s="99" t="str">
        <f>IF(B1444=0,"",IF(ISERROR(VLOOKUP(E1444,#REF!,2,FALSE)),"非該当","該当"))</f>
        <v/>
      </c>
      <c r="J1444" s="99" t="str">
        <f t="shared" si="72"/>
        <v/>
      </c>
      <c r="K1444" s="57">
        <f>①登録用リスト!C1419</f>
        <v>0</v>
      </c>
      <c r="L1444" s="51" t="e">
        <f>①登録用リスト!D1419</f>
        <v>#N/A</v>
      </c>
    </row>
    <row r="1445" spans="1:12" ht="17.25" customHeight="1" x14ac:dyDescent="0.15">
      <c r="A1445" s="84">
        <v>1412</v>
      </c>
      <c r="B1445" s="87">
        <f>①登録用リスト!B1420</f>
        <v>0</v>
      </c>
      <c r="C1445" s="87" t="str">
        <f>IF(ISERROR(VLOOKUP(E1445,'組合情報管理簿（R10927現在）'!$A:$G,7,FALSE)),"",VLOOKUP(E1445,'組合情報管理簿（R10927現在）'!$A:$G,7,FALSE)&amp;"健康保険組合")</f>
        <v/>
      </c>
      <c r="D1445" s="82" t="str">
        <f t="shared" si="71"/>
        <v/>
      </c>
      <c r="E1445" s="103" t="str">
        <f>IF(ISERROR(VLOOKUP(B1445,貼り付け用!$S:$V,4,FALSE)),"",VLOOKUP(B1445,貼り付け用!$S:$V,4,FALSE))</f>
        <v/>
      </c>
      <c r="F1445" s="87" t="e">
        <f>VLOOKUP(E1445,'組合情報管理簿（R10927現在）'!$A:$G,7,FALSE)</f>
        <v>#N/A</v>
      </c>
      <c r="G1445" s="103" t="str">
        <f>IF(ISERROR(VLOOKUP(F1445,'組合情報管理簿（R10927現在）'!$G:$I,3,FALSE)),"",VLOOKUP(F1445,'組合情報管理簿（R10927現在）'!$G:$I,3,FALSE))</f>
        <v/>
      </c>
      <c r="H1445" s="82" t="str">
        <f t="shared" si="73"/>
        <v/>
      </c>
      <c r="I1445" s="99" t="str">
        <f>IF(B1445=0,"",IF(ISERROR(VLOOKUP(E1445,#REF!,2,FALSE)),"非該当","該当"))</f>
        <v/>
      </c>
      <c r="J1445" s="99" t="str">
        <f t="shared" si="72"/>
        <v/>
      </c>
      <c r="K1445" s="57">
        <f>①登録用リスト!C1420</f>
        <v>0</v>
      </c>
      <c r="L1445" s="51" t="e">
        <f>①登録用リスト!D1420</f>
        <v>#N/A</v>
      </c>
    </row>
    <row r="1446" spans="1:12" ht="17.25" customHeight="1" x14ac:dyDescent="0.15">
      <c r="A1446" s="84">
        <v>1413</v>
      </c>
      <c r="B1446" s="87">
        <f>①登録用リスト!B1421</f>
        <v>0</v>
      </c>
      <c r="C1446" s="87" t="str">
        <f>IF(ISERROR(VLOOKUP(E1446,'組合情報管理簿（R10927現在）'!$A:$G,7,FALSE)),"",VLOOKUP(E1446,'組合情報管理簿（R10927現在）'!$A:$G,7,FALSE)&amp;"健康保険組合")</f>
        <v/>
      </c>
      <c r="D1446" s="82" t="str">
        <f t="shared" si="71"/>
        <v/>
      </c>
      <c r="E1446" s="103" t="str">
        <f>IF(ISERROR(VLOOKUP(B1446,貼り付け用!$S:$V,4,FALSE)),"",VLOOKUP(B1446,貼り付け用!$S:$V,4,FALSE))</f>
        <v/>
      </c>
      <c r="F1446" s="87" t="e">
        <f>VLOOKUP(E1446,'組合情報管理簿（R10927現在）'!$A:$G,7,FALSE)</f>
        <v>#N/A</v>
      </c>
      <c r="G1446" s="103" t="str">
        <f>IF(ISERROR(VLOOKUP(F1446,'組合情報管理簿（R10927現在）'!$G:$I,3,FALSE)),"",VLOOKUP(F1446,'組合情報管理簿（R10927現在）'!$G:$I,3,FALSE))</f>
        <v/>
      </c>
      <c r="H1446" s="82" t="str">
        <f t="shared" si="73"/>
        <v/>
      </c>
      <c r="I1446" s="99" t="str">
        <f>IF(B1446=0,"",IF(ISERROR(VLOOKUP(E1446,#REF!,2,FALSE)),"非該当","該当"))</f>
        <v/>
      </c>
      <c r="J1446" s="99" t="str">
        <f t="shared" si="72"/>
        <v/>
      </c>
      <c r="K1446" s="57">
        <f>①登録用リスト!C1421</f>
        <v>0</v>
      </c>
      <c r="L1446" s="51" t="e">
        <f>①登録用リスト!D1421</f>
        <v>#N/A</v>
      </c>
    </row>
    <row r="1447" spans="1:12" ht="17.25" customHeight="1" x14ac:dyDescent="0.15">
      <c r="A1447" s="84">
        <v>1414</v>
      </c>
      <c r="B1447" s="87">
        <f>①登録用リスト!B1422</f>
        <v>0</v>
      </c>
      <c r="C1447" s="87" t="str">
        <f>IF(ISERROR(VLOOKUP(E1447,'組合情報管理簿（R10927現在）'!$A:$G,7,FALSE)),"",VLOOKUP(E1447,'組合情報管理簿（R10927現在）'!$A:$G,7,FALSE)&amp;"健康保険組合")</f>
        <v/>
      </c>
      <c r="D1447" s="82" t="str">
        <f t="shared" si="71"/>
        <v/>
      </c>
      <c r="E1447" s="103" t="str">
        <f>IF(ISERROR(VLOOKUP(B1447,貼り付け用!$S:$V,4,FALSE)),"",VLOOKUP(B1447,貼り付け用!$S:$V,4,FALSE))</f>
        <v/>
      </c>
      <c r="F1447" s="87" t="e">
        <f>VLOOKUP(E1447,'組合情報管理簿（R10927現在）'!$A:$G,7,FALSE)</f>
        <v>#N/A</v>
      </c>
      <c r="G1447" s="103" t="str">
        <f>IF(ISERROR(VLOOKUP(F1447,'組合情報管理簿（R10927現在）'!$G:$I,3,FALSE)),"",VLOOKUP(F1447,'組合情報管理簿（R10927現在）'!$G:$I,3,FALSE))</f>
        <v/>
      </c>
      <c r="H1447" s="82" t="str">
        <f t="shared" si="73"/>
        <v/>
      </c>
      <c r="I1447" s="99" t="str">
        <f>IF(B1447=0,"",IF(ISERROR(VLOOKUP(E1447,#REF!,2,FALSE)),"非該当","該当"))</f>
        <v/>
      </c>
      <c r="J1447" s="99" t="str">
        <f t="shared" si="72"/>
        <v/>
      </c>
      <c r="K1447" s="57">
        <f>①登録用リスト!C1422</f>
        <v>0</v>
      </c>
      <c r="L1447" s="51" t="e">
        <f>①登録用リスト!D1422</f>
        <v>#N/A</v>
      </c>
    </row>
    <row r="1448" spans="1:12" ht="17.25" customHeight="1" x14ac:dyDescent="0.15">
      <c r="A1448" s="84">
        <v>1415</v>
      </c>
      <c r="B1448" s="87">
        <f>①登録用リスト!B1423</f>
        <v>0</v>
      </c>
      <c r="C1448" s="87" t="str">
        <f>IF(ISERROR(VLOOKUP(E1448,'組合情報管理簿（R10927現在）'!$A:$G,7,FALSE)),"",VLOOKUP(E1448,'組合情報管理簿（R10927現在）'!$A:$G,7,FALSE)&amp;"健康保険組合")</f>
        <v/>
      </c>
      <c r="D1448" s="82" t="str">
        <f t="shared" si="71"/>
        <v/>
      </c>
      <c r="E1448" s="103" t="str">
        <f>IF(ISERROR(VLOOKUP(B1448,貼り付け用!$S:$V,4,FALSE)),"",VLOOKUP(B1448,貼り付け用!$S:$V,4,FALSE))</f>
        <v/>
      </c>
      <c r="F1448" s="87" t="e">
        <f>VLOOKUP(E1448,'組合情報管理簿（R10927現在）'!$A:$G,7,FALSE)</f>
        <v>#N/A</v>
      </c>
      <c r="G1448" s="103" t="str">
        <f>IF(ISERROR(VLOOKUP(F1448,'組合情報管理簿（R10927現在）'!$G:$I,3,FALSE)),"",VLOOKUP(F1448,'組合情報管理簿（R10927現在）'!$G:$I,3,FALSE))</f>
        <v/>
      </c>
      <c r="H1448" s="82" t="str">
        <f t="shared" si="73"/>
        <v/>
      </c>
      <c r="I1448" s="99" t="str">
        <f>IF(B1448=0,"",IF(ISERROR(VLOOKUP(E1448,#REF!,2,FALSE)),"非該当","該当"))</f>
        <v/>
      </c>
      <c r="J1448" s="99" t="str">
        <f t="shared" si="72"/>
        <v/>
      </c>
      <c r="K1448" s="57">
        <f>①登録用リスト!C1423</f>
        <v>0</v>
      </c>
      <c r="L1448" s="51" t="e">
        <f>①登録用リスト!D1423</f>
        <v>#N/A</v>
      </c>
    </row>
    <row r="1449" spans="1:12" ht="17.25" customHeight="1" x14ac:dyDescent="0.15">
      <c r="A1449" s="84">
        <v>1416</v>
      </c>
      <c r="B1449" s="87">
        <f>①登録用リスト!B1424</f>
        <v>0</v>
      </c>
      <c r="C1449" s="87" t="str">
        <f>IF(ISERROR(VLOOKUP(E1449,'組合情報管理簿（R10927現在）'!$A:$G,7,FALSE)),"",VLOOKUP(E1449,'組合情報管理簿（R10927現在）'!$A:$G,7,FALSE)&amp;"健康保険組合")</f>
        <v/>
      </c>
      <c r="D1449" s="82" t="str">
        <f t="shared" si="71"/>
        <v/>
      </c>
      <c r="E1449" s="103" t="str">
        <f>IF(ISERROR(VLOOKUP(B1449,貼り付け用!$S:$V,4,FALSE)),"",VLOOKUP(B1449,貼り付け用!$S:$V,4,FALSE))</f>
        <v/>
      </c>
      <c r="F1449" s="87" t="e">
        <f>VLOOKUP(E1449,'組合情報管理簿（R10927現在）'!$A:$G,7,FALSE)</f>
        <v>#N/A</v>
      </c>
      <c r="G1449" s="103" t="str">
        <f>IF(ISERROR(VLOOKUP(F1449,'組合情報管理簿（R10927現在）'!$G:$I,3,FALSE)),"",VLOOKUP(F1449,'組合情報管理簿（R10927現在）'!$G:$I,3,FALSE))</f>
        <v/>
      </c>
      <c r="H1449" s="82" t="str">
        <f t="shared" si="73"/>
        <v/>
      </c>
      <c r="I1449" s="99" t="str">
        <f>IF(B1449=0,"",IF(ISERROR(VLOOKUP(E1449,#REF!,2,FALSE)),"非該当","該当"))</f>
        <v/>
      </c>
      <c r="J1449" s="99" t="str">
        <f t="shared" si="72"/>
        <v/>
      </c>
      <c r="K1449" s="57">
        <f>①登録用リスト!C1424</f>
        <v>0</v>
      </c>
      <c r="L1449" s="51" t="e">
        <f>①登録用リスト!D1424</f>
        <v>#N/A</v>
      </c>
    </row>
    <row r="1450" spans="1:12" ht="17.25" customHeight="1" x14ac:dyDescent="0.15">
      <c r="A1450" s="84">
        <v>1417</v>
      </c>
      <c r="B1450" s="87">
        <f>①登録用リスト!B1425</f>
        <v>0</v>
      </c>
      <c r="C1450" s="87" t="str">
        <f>IF(ISERROR(VLOOKUP(E1450,'組合情報管理簿（R10927現在）'!$A:$G,7,FALSE)),"",VLOOKUP(E1450,'組合情報管理簿（R10927現在）'!$A:$G,7,FALSE)&amp;"健康保険組合")</f>
        <v/>
      </c>
      <c r="D1450" s="82" t="str">
        <f t="shared" si="71"/>
        <v/>
      </c>
      <c r="E1450" s="103" t="str">
        <f>IF(ISERROR(VLOOKUP(B1450,貼り付け用!$S:$V,4,FALSE)),"",VLOOKUP(B1450,貼り付け用!$S:$V,4,FALSE))</f>
        <v/>
      </c>
      <c r="F1450" s="87" t="e">
        <f>VLOOKUP(E1450,'組合情報管理簿（R10927現在）'!$A:$G,7,FALSE)</f>
        <v>#N/A</v>
      </c>
      <c r="G1450" s="103" t="str">
        <f>IF(ISERROR(VLOOKUP(F1450,'組合情報管理簿（R10927現在）'!$G:$I,3,FALSE)),"",VLOOKUP(F1450,'組合情報管理簿（R10927現在）'!$G:$I,3,FALSE))</f>
        <v/>
      </c>
      <c r="H1450" s="82" t="str">
        <f t="shared" si="73"/>
        <v/>
      </c>
      <c r="I1450" s="99" t="str">
        <f>IF(B1450=0,"",IF(ISERROR(VLOOKUP(E1450,#REF!,2,FALSE)),"非該当","該当"))</f>
        <v/>
      </c>
      <c r="J1450" s="99" t="str">
        <f t="shared" si="72"/>
        <v/>
      </c>
      <c r="K1450" s="57">
        <f>①登録用リスト!C1425</f>
        <v>0</v>
      </c>
      <c r="L1450" s="51" t="e">
        <f>①登録用リスト!D1425</f>
        <v>#N/A</v>
      </c>
    </row>
    <row r="1451" spans="1:12" ht="17.25" customHeight="1" x14ac:dyDescent="0.15">
      <c r="A1451" s="84">
        <v>1418</v>
      </c>
      <c r="B1451" s="87">
        <f>①登録用リスト!B1426</f>
        <v>0</v>
      </c>
      <c r="C1451" s="87" t="str">
        <f>IF(ISERROR(VLOOKUP(E1451,'組合情報管理簿（R10927現在）'!$A:$G,7,FALSE)),"",VLOOKUP(E1451,'組合情報管理簿（R10927現在）'!$A:$G,7,FALSE)&amp;"健康保険組合")</f>
        <v/>
      </c>
      <c r="D1451" s="82" t="str">
        <f t="shared" si="71"/>
        <v/>
      </c>
      <c r="E1451" s="103" t="str">
        <f>IF(ISERROR(VLOOKUP(B1451,貼り付け用!$S:$V,4,FALSE)),"",VLOOKUP(B1451,貼り付け用!$S:$V,4,FALSE))</f>
        <v/>
      </c>
      <c r="F1451" s="87" t="e">
        <f>VLOOKUP(E1451,'組合情報管理簿（R10927現在）'!$A:$G,7,FALSE)</f>
        <v>#N/A</v>
      </c>
      <c r="G1451" s="103" t="str">
        <f>IF(ISERROR(VLOOKUP(F1451,'組合情報管理簿（R10927現在）'!$G:$I,3,FALSE)),"",VLOOKUP(F1451,'組合情報管理簿（R10927現在）'!$G:$I,3,FALSE))</f>
        <v/>
      </c>
      <c r="H1451" s="82" t="str">
        <f t="shared" si="73"/>
        <v/>
      </c>
      <c r="I1451" s="99" t="str">
        <f>IF(B1451=0,"",IF(ISERROR(VLOOKUP(E1451,#REF!,2,FALSE)),"非該当","該当"))</f>
        <v/>
      </c>
      <c r="J1451" s="99" t="str">
        <f t="shared" si="72"/>
        <v/>
      </c>
      <c r="K1451" s="57">
        <f>①登録用リスト!C1426</f>
        <v>0</v>
      </c>
      <c r="L1451" s="51" t="e">
        <f>①登録用リスト!D1426</f>
        <v>#N/A</v>
      </c>
    </row>
    <row r="1452" spans="1:12" ht="17.25" customHeight="1" x14ac:dyDescent="0.15">
      <c r="A1452" s="84">
        <v>1419</v>
      </c>
      <c r="B1452" s="87">
        <f>①登録用リスト!B1427</f>
        <v>0</v>
      </c>
      <c r="C1452" s="87" t="str">
        <f>IF(ISERROR(VLOOKUP(E1452,'組合情報管理簿（R10927現在）'!$A:$G,7,FALSE)),"",VLOOKUP(E1452,'組合情報管理簿（R10927現在）'!$A:$G,7,FALSE)&amp;"健康保険組合")</f>
        <v/>
      </c>
      <c r="D1452" s="82" t="str">
        <f t="shared" si="71"/>
        <v/>
      </c>
      <c r="E1452" s="103" t="str">
        <f>IF(ISERROR(VLOOKUP(B1452,貼り付け用!$S:$V,4,FALSE)),"",VLOOKUP(B1452,貼り付け用!$S:$V,4,FALSE))</f>
        <v/>
      </c>
      <c r="F1452" s="87" t="e">
        <f>VLOOKUP(E1452,'組合情報管理簿（R10927現在）'!$A:$G,7,FALSE)</f>
        <v>#N/A</v>
      </c>
      <c r="G1452" s="103" t="str">
        <f>IF(ISERROR(VLOOKUP(F1452,'組合情報管理簿（R10927現在）'!$G:$I,3,FALSE)),"",VLOOKUP(F1452,'組合情報管理簿（R10927現在）'!$G:$I,3,FALSE))</f>
        <v/>
      </c>
      <c r="H1452" s="82" t="str">
        <f t="shared" si="73"/>
        <v/>
      </c>
      <c r="I1452" s="99" t="str">
        <f>IF(B1452=0,"",IF(ISERROR(VLOOKUP(E1452,#REF!,2,FALSE)),"非該当","該当"))</f>
        <v/>
      </c>
      <c r="J1452" s="99" t="str">
        <f t="shared" si="72"/>
        <v/>
      </c>
      <c r="K1452" s="57">
        <f>①登録用リスト!C1427</f>
        <v>0</v>
      </c>
      <c r="L1452" s="51" t="e">
        <f>①登録用リスト!D1427</f>
        <v>#N/A</v>
      </c>
    </row>
    <row r="1453" spans="1:12" ht="17.25" customHeight="1" x14ac:dyDescent="0.15">
      <c r="A1453" s="84">
        <v>1420</v>
      </c>
      <c r="B1453" s="87">
        <f>①登録用リスト!B1428</f>
        <v>0</v>
      </c>
      <c r="C1453" s="87" t="str">
        <f>IF(ISERROR(VLOOKUP(E1453,'組合情報管理簿（R10927現在）'!$A:$G,7,FALSE)),"",VLOOKUP(E1453,'組合情報管理簿（R10927現在）'!$A:$G,7,FALSE)&amp;"健康保険組合")</f>
        <v/>
      </c>
      <c r="D1453" s="82" t="str">
        <f t="shared" si="71"/>
        <v/>
      </c>
      <c r="E1453" s="103" t="str">
        <f>IF(ISERROR(VLOOKUP(B1453,貼り付け用!$S:$V,4,FALSE)),"",VLOOKUP(B1453,貼り付け用!$S:$V,4,FALSE))</f>
        <v/>
      </c>
      <c r="F1453" s="87" t="e">
        <f>VLOOKUP(E1453,'組合情報管理簿（R10927現在）'!$A:$G,7,FALSE)</f>
        <v>#N/A</v>
      </c>
      <c r="G1453" s="103" t="str">
        <f>IF(ISERROR(VLOOKUP(F1453,'組合情報管理簿（R10927現在）'!$G:$I,3,FALSE)),"",VLOOKUP(F1453,'組合情報管理簿（R10927現在）'!$G:$I,3,FALSE))</f>
        <v/>
      </c>
      <c r="H1453" s="82" t="str">
        <f t="shared" si="73"/>
        <v/>
      </c>
      <c r="I1453" s="99" t="str">
        <f>IF(B1453=0,"",IF(ISERROR(VLOOKUP(E1453,#REF!,2,FALSE)),"非該当","該当"))</f>
        <v/>
      </c>
      <c r="J1453" s="99" t="str">
        <f t="shared" si="72"/>
        <v/>
      </c>
      <c r="K1453" s="57">
        <f>①登録用リスト!C1428</f>
        <v>0</v>
      </c>
      <c r="L1453" s="51" t="e">
        <f>①登録用リスト!D1428</f>
        <v>#N/A</v>
      </c>
    </row>
    <row r="1454" spans="1:12" ht="17.25" customHeight="1" x14ac:dyDescent="0.15">
      <c r="A1454" s="84">
        <v>1421</v>
      </c>
      <c r="B1454" s="87">
        <f>①登録用リスト!B1429</f>
        <v>0</v>
      </c>
      <c r="C1454" s="87" t="str">
        <f>IF(ISERROR(VLOOKUP(E1454,'組合情報管理簿（R10927現在）'!$A:$G,7,FALSE)),"",VLOOKUP(E1454,'組合情報管理簿（R10927現在）'!$A:$G,7,FALSE)&amp;"健康保険組合")</f>
        <v/>
      </c>
      <c r="D1454" s="82" t="str">
        <f t="shared" si="71"/>
        <v/>
      </c>
      <c r="E1454" s="103" t="str">
        <f>IF(ISERROR(VLOOKUP(B1454,貼り付け用!$S:$V,4,FALSE)),"",VLOOKUP(B1454,貼り付け用!$S:$V,4,FALSE))</f>
        <v/>
      </c>
      <c r="F1454" s="87" t="e">
        <f>VLOOKUP(E1454,'組合情報管理簿（R10927現在）'!$A:$G,7,FALSE)</f>
        <v>#N/A</v>
      </c>
      <c r="G1454" s="103" t="str">
        <f>IF(ISERROR(VLOOKUP(F1454,'組合情報管理簿（R10927現在）'!$G:$I,3,FALSE)),"",VLOOKUP(F1454,'組合情報管理簿（R10927現在）'!$G:$I,3,FALSE))</f>
        <v/>
      </c>
      <c r="H1454" s="82" t="str">
        <f t="shared" si="73"/>
        <v/>
      </c>
      <c r="I1454" s="99" t="str">
        <f>IF(B1454=0,"",IF(ISERROR(VLOOKUP(E1454,#REF!,2,FALSE)),"非該当","該当"))</f>
        <v/>
      </c>
      <c r="J1454" s="99" t="str">
        <f t="shared" si="72"/>
        <v/>
      </c>
      <c r="K1454" s="57">
        <f>①登録用リスト!C1429</f>
        <v>0</v>
      </c>
      <c r="L1454" s="51" t="e">
        <f>①登録用リスト!D1429</f>
        <v>#N/A</v>
      </c>
    </row>
    <row r="1455" spans="1:12" ht="17.25" customHeight="1" x14ac:dyDescent="0.15">
      <c r="A1455" s="84">
        <v>1422</v>
      </c>
      <c r="B1455" s="87">
        <f>①登録用リスト!B1430</f>
        <v>0</v>
      </c>
      <c r="C1455" s="87" t="str">
        <f>IF(ISERROR(VLOOKUP(E1455,'組合情報管理簿（R10927現在）'!$A:$G,7,FALSE)),"",VLOOKUP(E1455,'組合情報管理簿（R10927現在）'!$A:$G,7,FALSE)&amp;"健康保険組合")</f>
        <v/>
      </c>
      <c r="D1455" s="82" t="str">
        <f t="shared" si="71"/>
        <v/>
      </c>
      <c r="E1455" s="103" t="str">
        <f>IF(ISERROR(VLOOKUP(B1455,貼り付け用!$S:$V,4,FALSE)),"",VLOOKUP(B1455,貼り付け用!$S:$V,4,FALSE))</f>
        <v/>
      </c>
      <c r="F1455" s="87" t="e">
        <f>VLOOKUP(E1455,'組合情報管理簿（R10927現在）'!$A:$G,7,FALSE)</f>
        <v>#N/A</v>
      </c>
      <c r="G1455" s="103" t="str">
        <f>IF(ISERROR(VLOOKUP(F1455,'組合情報管理簿（R10927現在）'!$G:$I,3,FALSE)),"",VLOOKUP(F1455,'組合情報管理簿（R10927現在）'!$G:$I,3,FALSE))</f>
        <v/>
      </c>
      <c r="H1455" s="82" t="str">
        <f t="shared" si="73"/>
        <v/>
      </c>
      <c r="I1455" s="99" t="str">
        <f>IF(B1455=0,"",IF(ISERROR(VLOOKUP(E1455,#REF!,2,FALSE)),"非該当","該当"))</f>
        <v/>
      </c>
      <c r="J1455" s="99" t="str">
        <f t="shared" si="72"/>
        <v/>
      </c>
      <c r="K1455" s="57">
        <f>①登録用リスト!C1430</f>
        <v>0</v>
      </c>
      <c r="L1455" s="51" t="e">
        <f>①登録用リスト!D1430</f>
        <v>#N/A</v>
      </c>
    </row>
    <row r="1456" spans="1:12" ht="17.25" customHeight="1" x14ac:dyDescent="0.15">
      <c r="A1456" s="84">
        <v>1423</v>
      </c>
      <c r="B1456" s="87">
        <f>①登録用リスト!B1431</f>
        <v>0</v>
      </c>
      <c r="C1456" s="87" t="str">
        <f>IF(ISERROR(VLOOKUP(E1456,'組合情報管理簿（R10927現在）'!$A:$G,7,FALSE)),"",VLOOKUP(E1456,'組合情報管理簿（R10927現在）'!$A:$G,7,FALSE)&amp;"健康保険組合")</f>
        <v/>
      </c>
      <c r="D1456" s="82" t="str">
        <f t="shared" si="71"/>
        <v/>
      </c>
      <c r="E1456" s="103" t="str">
        <f>IF(ISERROR(VLOOKUP(B1456,貼り付け用!$S:$V,4,FALSE)),"",VLOOKUP(B1456,貼り付け用!$S:$V,4,FALSE))</f>
        <v/>
      </c>
      <c r="F1456" s="87" t="e">
        <f>VLOOKUP(E1456,'組合情報管理簿（R10927現在）'!$A:$G,7,FALSE)</f>
        <v>#N/A</v>
      </c>
      <c r="G1456" s="103" t="str">
        <f>IF(ISERROR(VLOOKUP(F1456,'組合情報管理簿（R10927現在）'!$G:$I,3,FALSE)),"",VLOOKUP(F1456,'組合情報管理簿（R10927現在）'!$G:$I,3,FALSE))</f>
        <v/>
      </c>
      <c r="H1456" s="82" t="str">
        <f t="shared" si="73"/>
        <v/>
      </c>
      <c r="I1456" s="99" t="str">
        <f>IF(B1456=0,"",IF(ISERROR(VLOOKUP(E1456,#REF!,2,FALSE)),"非該当","該当"))</f>
        <v/>
      </c>
      <c r="J1456" s="99" t="str">
        <f t="shared" si="72"/>
        <v/>
      </c>
      <c r="K1456" s="57">
        <f>①登録用リスト!C1431</f>
        <v>0</v>
      </c>
      <c r="L1456" s="51" t="e">
        <f>①登録用リスト!D1431</f>
        <v>#N/A</v>
      </c>
    </row>
    <row r="1457" spans="1:12" ht="17.25" customHeight="1" x14ac:dyDescent="0.15">
      <c r="A1457" s="84">
        <v>1424</v>
      </c>
      <c r="B1457" s="87">
        <f>①登録用リスト!B1432</f>
        <v>0</v>
      </c>
      <c r="C1457" s="87" t="str">
        <f>IF(ISERROR(VLOOKUP(E1457,'組合情報管理簿（R10927現在）'!$A:$G,7,FALSE)),"",VLOOKUP(E1457,'組合情報管理簿（R10927現在）'!$A:$G,7,FALSE)&amp;"健康保険組合")</f>
        <v/>
      </c>
      <c r="D1457" s="82" t="str">
        <f t="shared" si="71"/>
        <v/>
      </c>
      <c r="E1457" s="103" t="str">
        <f>IF(ISERROR(VLOOKUP(B1457,貼り付け用!$S:$V,4,FALSE)),"",VLOOKUP(B1457,貼り付け用!$S:$V,4,FALSE))</f>
        <v/>
      </c>
      <c r="F1457" s="87" t="e">
        <f>VLOOKUP(E1457,'組合情報管理簿（R10927現在）'!$A:$G,7,FALSE)</f>
        <v>#N/A</v>
      </c>
      <c r="G1457" s="103" t="str">
        <f>IF(ISERROR(VLOOKUP(F1457,'組合情報管理簿（R10927現在）'!$G:$I,3,FALSE)),"",VLOOKUP(F1457,'組合情報管理簿（R10927現在）'!$G:$I,3,FALSE))</f>
        <v/>
      </c>
      <c r="H1457" s="82" t="str">
        <f t="shared" si="73"/>
        <v/>
      </c>
      <c r="I1457" s="99" t="str">
        <f>IF(B1457=0,"",IF(ISERROR(VLOOKUP(E1457,#REF!,2,FALSE)),"非該当","該当"))</f>
        <v/>
      </c>
      <c r="J1457" s="99" t="str">
        <f t="shared" si="72"/>
        <v/>
      </c>
      <c r="K1457" s="57">
        <f>①登録用リスト!C1432</f>
        <v>0</v>
      </c>
      <c r="L1457" s="51" t="e">
        <f>①登録用リスト!D1432</f>
        <v>#N/A</v>
      </c>
    </row>
    <row r="1458" spans="1:12" ht="17.25" customHeight="1" x14ac:dyDescent="0.15">
      <c r="A1458" s="84">
        <v>1425</v>
      </c>
      <c r="B1458" s="87">
        <f>①登録用リスト!B1433</f>
        <v>0</v>
      </c>
      <c r="C1458" s="87" t="str">
        <f>IF(ISERROR(VLOOKUP(E1458,'組合情報管理簿（R10927現在）'!$A:$G,7,FALSE)),"",VLOOKUP(E1458,'組合情報管理簿（R10927現在）'!$A:$G,7,FALSE)&amp;"健康保険組合")</f>
        <v/>
      </c>
      <c r="D1458" s="82" t="str">
        <f t="shared" si="71"/>
        <v/>
      </c>
      <c r="E1458" s="103" t="str">
        <f>IF(ISERROR(VLOOKUP(B1458,貼り付け用!$S:$V,4,FALSE)),"",VLOOKUP(B1458,貼り付け用!$S:$V,4,FALSE))</f>
        <v/>
      </c>
      <c r="F1458" s="87" t="e">
        <f>VLOOKUP(E1458,'組合情報管理簿（R10927現在）'!$A:$G,7,FALSE)</f>
        <v>#N/A</v>
      </c>
      <c r="G1458" s="103" t="str">
        <f>IF(ISERROR(VLOOKUP(F1458,'組合情報管理簿（R10927現在）'!$G:$I,3,FALSE)),"",VLOOKUP(F1458,'組合情報管理簿（R10927現在）'!$G:$I,3,FALSE))</f>
        <v/>
      </c>
      <c r="H1458" s="82" t="str">
        <f t="shared" si="73"/>
        <v/>
      </c>
      <c r="I1458" s="99" t="str">
        <f>IF(B1458=0,"",IF(ISERROR(VLOOKUP(E1458,#REF!,2,FALSE)),"非該当","該当"))</f>
        <v/>
      </c>
      <c r="J1458" s="99" t="str">
        <f t="shared" si="72"/>
        <v/>
      </c>
      <c r="K1458" s="57">
        <f>①登録用リスト!C1433</f>
        <v>0</v>
      </c>
      <c r="L1458" s="51" t="e">
        <f>①登録用リスト!D1433</f>
        <v>#N/A</v>
      </c>
    </row>
    <row r="1459" spans="1:12" ht="17.25" customHeight="1" x14ac:dyDescent="0.15">
      <c r="A1459" s="84">
        <v>1426</v>
      </c>
      <c r="B1459" s="87">
        <f>①登録用リスト!B1434</f>
        <v>0</v>
      </c>
      <c r="C1459" s="87" t="str">
        <f>IF(ISERROR(VLOOKUP(E1459,'組合情報管理簿（R10927現在）'!$A:$G,7,FALSE)),"",VLOOKUP(E1459,'組合情報管理簿（R10927現在）'!$A:$G,7,FALSE)&amp;"健康保険組合")</f>
        <v/>
      </c>
      <c r="D1459" s="82" t="str">
        <f t="shared" si="71"/>
        <v/>
      </c>
      <c r="E1459" s="103" t="str">
        <f>IF(ISERROR(VLOOKUP(B1459,貼り付け用!$S:$V,4,FALSE)),"",VLOOKUP(B1459,貼り付け用!$S:$V,4,FALSE))</f>
        <v/>
      </c>
      <c r="F1459" s="87" t="e">
        <f>VLOOKUP(E1459,'組合情報管理簿（R10927現在）'!$A:$G,7,FALSE)</f>
        <v>#N/A</v>
      </c>
      <c r="G1459" s="103" t="str">
        <f>IF(ISERROR(VLOOKUP(F1459,'組合情報管理簿（R10927現在）'!$G:$I,3,FALSE)),"",VLOOKUP(F1459,'組合情報管理簿（R10927現在）'!$G:$I,3,FALSE))</f>
        <v/>
      </c>
      <c r="H1459" s="82" t="str">
        <f t="shared" si="73"/>
        <v/>
      </c>
      <c r="I1459" s="99" t="str">
        <f>IF(B1459=0,"",IF(ISERROR(VLOOKUP(E1459,#REF!,2,FALSE)),"非該当","該当"))</f>
        <v/>
      </c>
      <c r="J1459" s="99" t="str">
        <f t="shared" si="72"/>
        <v/>
      </c>
      <c r="K1459" s="57">
        <f>①登録用リスト!C1434</f>
        <v>0</v>
      </c>
      <c r="L1459" s="51" t="e">
        <f>①登録用リスト!D1434</f>
        <v>#N/A</v>
      </c>
    </row>
    <row r="1460" spans="1:12" ht="17.25" customHeight="1" x14ac:dyDescent="0.15">
      <c r="A1460" s="84">
        <v>1427</v>
      </c>
      <c r="B1460" s="87">
        <f>①登録用リスト!B1435</f>
        <v>0</v>
      </c>
      <c r="C1460" s="87" t="str">
        <f>IF(ISERROR(VLOOKUP(E1460,'組合情報管理簿（R10927現在）'!$A:$G,7,FALSE)),"",VLOOKUP(E1460,'組合情報管理簿（R10927現在）'!$A:$G,7,FALSE)&amp;"健康保険組合")</f>
        <v/>
      </c>
      <c r="D1460" s="82" t="str">
        <f t="shared" si="71"/>
        <v/>
      </c>
      <c r="E1460" s="103" t="str">
        <f>IF(ISERROR(VLOOKUP(B1460,貼り付け用!$S:$V,4,FALSE)),"",VLOOKUP(B1460,貼り付け用!$S:$V,4,FALSE))</f>
        <v/>
      </c>
      <c r="F1460" s="87" t="e">
        <f>VLOOKUP(E1460,'組合情報管理簿（R10927現在）'!$A:$G,7,FALSE)</f>
        <v>#N/A</v>
      </c>
      <c r="G1460" s="103" t="str">
        <f>IF(ISERROR(VLOOKUP(F1460,'組合情報管理簿（R10927現在）'!$G:$I,3,FALSE)),"",VLOOKUP(F1460,'組合情報管理簿（R10927現在）'!$G:$I,3,FALSE))</f>
        <v/>
      </c>
      <c r="H1460" s="82" t="str">
        <f t="shared" si="73"/>
        <v/>
      </c>
      <c r="I1460" s="99" t="str">
        <f>IF(B1460=0,"",IF(ISERROR(VLOOKUP(E1460,#REF!,2,FALSE)),"非該当","該当"))</f>
        <v/>
      </c>
      <c r="J1460" s="99" t="str">
        <f t="shared" si="72"/>
        <v/>
      </c>
      <c r="K1460" s="57">
        <f>①登録用リスト!C1435</f>
        <v>0</v>
      </c>
      <c r="L1460" s="51" t="e">
        <f>①登録用リスト!D1435</f>
        <v>#N/A</v>
      </c>
    </row>
    <row r="1461" spans="1:12" ht="17.25" customHeight="1" x14ac:dyDescent="0.15">
      <c r="A1461" s="84">
        <v>1428</v>
      </c>
      <c r="B1461" s="87">
        <f>①登録用リスト!B1436</f>
        <v>0</v>
      </c>
      <c r="C1461" s="87" t="str">
        <f>IF(ISERROR(VLOOKUP(E1461,'組合情報管理簿（R10927現在）'!$A:$G,7,FALSE)),"",VLOOKUP(E1461,'組合情報管理簿（R10927現在）'!$A:$G,7,FALSE)&amp;"健康保険組合")</f>
        <v/>
      </c>
      <c r="D1461" s="82" t="str">
        <f t="shared" si="71"/>
        <v/>
      </c>
      <c r="E1461" s="103" t="str">
        <f>IF(ISERROR(VLOOKUP(B1461,貼り付け用!$S:$V,4,FALSE)),"",VLOOKUP(B1461,貼り付け用!$S:$V,4,FALSE))</f>
        <v/>
      </c>
      <c r="F1461" s="87" t="e">
        <f>VLOOKUP(E1461,'組合情報管理簿（R10927現在）'!$A:$G,7,FALSE)</f>
        <v>#N/A</v>
      </c>
      <c r="G1461" s="103" t="str">
        <f>IF(ISERROR(VLOOKUP(F1461,'組合情報管理簿（R10927現在）'!$G:$I,3,FALSE)),"",VLOOKUP(F1461,'組合情報管理簿（R10927現在）'!$G:$I,3,FALSE))</f>
        <v/>
      </c>
      <c r="H1461" s="82" t="str">
        <f t="shared" si="73"/>
        <v/>
      </c>
      <c r="I1461" s="99" t="str">
        <f>IF(B1461=0,"",IF(ISERROR(VLOOKUP(E1461,#REF!,2,FALSE)),"非該当","該当"))</f>
        <v/>
      </c>
      <c r="J1461" s="99" t="str">
        <f t="shared" si="72"/>
        <v/>
      </c>
      <c r="K1461" s="57">
        <f>①登録用リスト!C1436</f>
        <v>0</v>
      </c>
      <c r="L1461" s="51" t="e">
        <f>①登録用リスト!D1436</f>
        <v>#N/A</v>
      </c>
    </row>
    <row r="1462" spans="1:12" ht="17.25" customHeight="1" x14ac:dyDescent="0.15">
      <c r="A1462" s="84">
        <v>1429</v>
      </c>
      <c r="B1462" s="87">
        <f>①登録用リスト!B1437</f>
        <v>0</v>
      </c>
      <c r="C1462" s="87" t="str">
        <f>IF(ISERROR(VLOOKUP(E1462,'組合情報管理簿（R10927現在）'!$A:$G,7,FALSE)),"",VLOOKUP(E1462,'組合情報管理簿（R10927現在）'!$A:$G,7,FALSE)&amp;"健康保険組合")</f>
        <v/>
      </c>
      <c r="D1462" s="82" t="str">
        <f t="shared" si="71"/>
        <v/>
      </c>
      <c r="E1462" s="103" t="str">
        <f>IF(ISERROR(VLOOKUP(B1462,貼り付け用!$S:$V,4,FALSE)),"",VLOOKUP(B1462,貼り付け用!$S:$V,4,FALSE))</f>
        <v/>
      </c>
      <c r="F1462" s="87" t="e">
        <f>VLOOKUP(E1462,'組合情報管理簿（R10927現在）'!$A:$G,7,FALSE)</f>
        <v>#N/A</v>
      </c>
      <c r="G1462" s="103" t="str">
        <f>IF(ISERROR(VLOOKUP(F1462,'組合情報管理簿（R10927現在）'!$G:$I,3,FALSE)),"",VLOOKUP(F1462,'組合情報管理簿（R10927現在）'!$G:$I,3,FALSE))</f>
        <v/>
      </c>
      <c r="H1462" s="82" t="str">
        <f t="shared" si="73"/>
        <v/>
      </c>
      <c r="I1462" s="99" t="str">
        <f>IF(B1462=0,"",IF(ISERROR(VLOOKUP(E1462,#REF!,2,FALSE)),"非該当","該当"))</f>
        <v/>
      </c>
      <c r="J1462" s="99" t="str">
        <f t="shared" si="72"/>
        <v/>
      </c>
      <c r="K1462" s="57">
        <f>①登録用リスト!C1437</f>
        <v>0</v>
      </c>
      <c r="L1462" s="51" t="e">
        <f>①登録用リスト!D1437</f>
        <v>#N/A</v>
      </c>
    </row>
    <row r="1463" spans="1:12" ht="17.25" customHeight="1" x14ac:dyDescent="0.15">
      <c r="A1463" s="84">
        <v>1430</v>
      </c>
      <c r="B1463" s="87">
        <f>①登録用リスト!B1438</f>
        <v>0</v>
      </c>
      <c r="C1463" s="87" t="str">
        <f>IF(ISERROR(VLOOKUP(E1463,'組合情報管理簿（R10927現在）'!$A:$G,7,FALSE)),"",VLOOKUP(E1463,'組合情報管理簿（R10927現在）'!$A:$G,7,FALSE)&amp;"健康保険組合")</f>
        <v/>
      </c>
      <c r="D1463" s="82" t="str">
        <f t="shared" si="71"/>
        <v/>
      </c>
      <c r="E1463" s="103" t="str">
        <f>IF(ISERROR(VLOOKUP(B1463,貼り付け用!$S:$V,4,FALSE)),"",VLOOKUP(B1463,貼り付け用!$S:$V,4,FALSE))</f>
        <v/>
      </c>
      <c r="F1463" s="87" t="e">
        <f>VLOOKUP(E1463,'組合情報管理簿（R10927現在）'!$A:$G,7,FALSE)</f>
        <v>#N/A</v>
      </c>
      <c r="G1463" s="103" t="str">
        <f>IF(ISERROR(VLOOKUP(F1463,'組合情報管理簿（R10927現在）'!$G:$I,3,FALSE)),"",VLOOKUP(F1463,'組合情報管理簿（R10927現在）'!$G:$I,3,FALSE))</f>
        <v/>
      </c>
      <c r="H1463" s="82" t="str">
        <f t="shared" si="73"/>
        <v/>
      </c>
      <c r="I1463" s="99" t="str">
        <f>IF(B1463=0,"",IF(ISERROR(VLOOKUP(E1463,#REF!,2,FALSE)),"非該当","該当"))</f>
        <v/>
      </c>
      <c r="J1463" s="99" t="str">
        <f t="shared" si="72"/>
        <v/>
      </c>
      <c r="K1463" s="57">
        <f>①登録用リスト!C1438</f>
        <v>0</v>
      </c>
      <c r="L1463" s="51" t="e">
        <f>①登録用リスト!D1438</f>
        <v>#N/A</v>
      </c>
    </row>
    <row r="1464" spans="1:12" ht="17.25" customHeight="1" x14ac:dyDescent="0.15">
      <c r="A1464" s="84">
        <v>1431</v>
      </c>
      <c r="B1464" s="87">
        <f>①登録用リスト!B1439</f>
        <v>0</v>
      </c>
      <c r="C1464" s="87" t="str">
        <f>IF(ISERROR(VLOOKUP(E1464,'組合情報管理簿（R10927現在）'!$A:$G,7,FALSE)),"",VLOOKUP(E1464,'組合情報管理簿（R10927現在）'!$A:$G,7,FALSE)&amp;"健康保険組合")</f>
        <v/>
      </c>
      <c r="D1464" s="82" t="str">
        <f t="shared" si="71"/>
        <v/>
      </c>
      <c r="E1464" s="103" t="str">
        <f>IF(ISERROR(VLOOKUP(B1464,貼り付け用!$S:$V,4,FALSE)),"",VLOOKUP(B1464,貼り付け用!$S:$V,4,FALSE))</f>
        <v/>
      </c>
      <c r="F1464" s="87" t="e">
        <f>VLOOKUP(E1464,'組合情報管理簿（R10927現在）'!$A:$G,7,FALSE)</f>
        <v>#N/A</v>
      </c>
      <c r="G1464" s="103" t="str">
        <f>IF(ISERROR(VLOOKUP(F1464,'組合情報管理簿（R10927現在）'!$G:$I,3,FALSE)),"",VLOOKUP(F1464,'組合情報管理簿（R10927現在）'!$G:$I,3,FALSE))</f>
        <v/>
      </c>
      <c r="H1464" s="82" t="str">
        <f t="shared" si="73"/>
        <v/>
      </c>
      <c r="I1464" s="99" t="str">
        <f>IF(B1464=0,"",IF(ISERROR(VLOOKUP(E1464,#REF!,2,FALSE)),"非該当","該当"))</f>
        <v/>
      </c>
      <c r="J1464" s="99" t="str">
        <f t="shared" si="72"/>
        <v/>
      </c>
      <c r="K1464" s="57">
        <f>①登録用リスト!C1439</f>
        <v>0</v>
      </c>
      <c r="L1464" s="51" t="e">
        <f>①登録用リスト!D1439</f>
        <v>#N/A</v>
      </c>
    </row>
    <row r="1465" spans="1:12" ht="17.25" customHeight="1" x14ac:dyDescent="0.15">
      <c r="A1465" s="84">
        <v>1432</v>
      </c>
      <c r="B1465" s="87">
        <f>①登録用リスト!B1440</f>
        <v>0</v>
      </c>
      <c r="C1465" s="87" t="str">
        <f>IF(ISERROR(VLOOKUP(E1465,'組合情報管理簿（R10927現在）'!$A:$G,7,FALSE)),"",VLOOKUP(E1465,'組合情報管理簿（R10927現在）'!$A:$G,7,FALSE)&amp;"健康保険組合")</f>
        <v/>
      </c>
      <c r="D1465" s="82" t="str">
        <f t="shared" si="71"/>
        <v/>
      </c>
      <c r="E1465" s="103" t="str">
        <f>IF(ISERROR(VLOOKUP(B1465,貼り付け用!$S:$V,4,FALSE)),"",VLOOKUP(B1465,貼り付け用!$S:$V,4,FALSE))</f>
        <v/>
      </c>
      <c r="F1465" s="87" t="e">
        <f>VLOOKUP(E1465,'組合情報管理簿（R10927現在）'!$A:$G,7,FALSE)</f>
        <v>#N/A</v>
      </c>
      <c r="G1465" s="103" t="str">
        <f>IF(ISERROR(VLOOKUP(F1465,'組合情報管理簿（R10927現在）'!$G:$I,3,FALSE)),"",VLOOKUP(F1465,'組合情報管理簿（R10927現在）'!$G:$I,3,FALSE))</f>
        <v/>
      </c>
      <c r="H1465" s="82" t="str">
        <f t="shared" si="73"/>
        <v/>
      </c>
      <c r="I1465" s="99" t="str">
        <f>IF(B1465=0,"",IF(ISERROR(VLOOKUP(E1465,#REF!,2,FALSE)),"非該当","該当"))</f>
        <v/>
      </c>
      <c r="J1465" s="99" t="str">
        <f t="shared" si="72"/>
        <v/>
      </c>
      <c r="K1465" s="57">
        <f>①登録用リスト!C1440</f>
        <v>0</v>
      </c>
      <c r="L1465" s="51" t="e">
        <f>①登録用リスト!D1440</f>
        <v>#N/A</v>
      </c>
    </row>
    <row r="1466" spans="1:12" ht="17.25" customHeight="1" x14ac:dyDescent="0.15">
      <c r="A1466" s="84">
        <v>1433</v>
      </c>
      <c r="B1466" s="87">
        <f>①登録用リスト!B1441</f>
        <v>0</v>
      </c>
      <c r="C1466" s="87" t="str">
        <f>IF(ISERROR(VLOOKUP(E1466,'組合情報管理簿（R10927現在）'!$A:$G,7,FALSE)),"",VLOOKUP(E1466,'組合情報管理簿（R10927現在）'!$A:$G,7,FALSE)&amp;"健康保険組合")</f>
        <v/>
      </c>
      <c r="D1466" s="82" t="str">
        <f t="shared" si="71"/>
        <v/>
      </c>
      <c r="E1466" s="103" t="str">
        <f>IF(ISERROR(VLOOKUP(B1466,貼り付け用!$S:$V,4,FALSE)),"",VLOOKUP(B1466,貼り付け用!$S:$V,4,FALSE))</f>
        <v/>
      </c>
      <c r="F1466" s="87" t="e">
        <f>VLOOKUP(E1466,'組合情報管理簿（R10927現在）'!$A:$G,7,FALSE)</f>
        <v>#N/A</v>
      </c>
      <c r="G1466" s="103" t="str">
        <f>IF(ISERROR(VLOOKUP(F1466,'組合情報管理簿（R10927現在）'!$G:$I,3,FALSE)),"",VLOOKUP(F1466,'組合情報管理簿（R10927現在）'!$G:$I,3,FALSE))</f>
        <v/>
      </c>
      <c r="H1466" s="82" t="str">
        <f t="shared" si="73"/>
        <v/>
      </c>
      <c r="I1466" s="99" t="str">
        <f>IF(B1466=0,"",IF(ISERROR(VLOOKUP(E1466,#REF!,2,FALSE)),"非該当","該当"))</f>
        <v/>
      </c>
      <c r="J1466" s="99" t="str">
        <f t="shared" si="72"/>
        <v/>
      </c>
      <c r="K1466" s="57">
        <f>①登録用リスト!C1441</f>
        <v>0</v>
      </c>
      <c r="L1466" s="51" t="e">
        <f>①登録用リスト!D1441</f>
        <v>#N/A</v>
      </c>
    </row>
    <row r="1467" spans="1:12" ht="17.25" customHeight="1" x14ac:dyDescent="0.15">
      <c r="A1467" s="84">
        <v>1434</v>
      </c>
      <c r="B1467" s="87">
        <f>①登録用リスト!B1442</f>
        <v>0</v>
      </c>
      <c r="C1467" s="87" t="str">
        <f>IF(ISERROR(VLOOKUP(E1467,'組合情報管理簿（R10927現在）'!$A:$G,7,FALSE)),"",VLOOKUP(E1467,'組合情報管理簿（R10927現在）'!$A:$G,7,FALSE)&amp;"健康保険組合")</f>
        <v/>
      </c>
      <c r="D1467" s="82" t="str">
        <f t="shared" si="71"/>
        <v/>
      </c>
      <c r="E1467" s="103" t="str">
        <f>IF(ISERROR(VLOOKUP(B1467,貼り付け用!$S:$V,4,FALSE)),"",VLOOKUP(B1467,貼り付け用!$S:$V,4,FALSE))</f>
        <v/>
      </c>
      <c r="F1467" s="87" t="e">
        <f>VLOOKUP(E1467,'組合情報管理簿（R10927現在）'!$A:$G,7,FALSE)</f>
        <v>#N/A</v>
      </c>
      <c r="G1467" s="103" t="str">
        <f>IF(ISERROR(VLOOKUP(F1467,'組合情報管理簿（R10927現在）'!$G:$I,3,FALSE)),"",VLOOKUP(F1467,'組合情報管理簿（R10927現在）'!$G:$I,3,FALSE))</f>
        <v/>
      </c>
      <c r="H1467" s="82" t="str">
        <f t="shared" si="73"/>
        <v/>
      </c>
      <c r="I1467" s="99" t="str">
        <f>IF(B1467=0,"",IF(ISERROR(VLOOKUP(E1467,#REF!,2,FALSE)),"非該当","該当"))</f>
        <v/>
      </c>
      <c r="J1467" s="99" t="str">
        <f t="shared" si="72"/>
        <v/>
      </c>
      <c r="K1467" s="57">
        <f>①登録用リスト!C1442</f>
        <v>0</v>
      </c>
      <c r="L1467" s="51" t="e">
        <f>①登録用リスト!D1442</f>
        <v>#N/A</v>
      </c>
    </row>
    <row r="1468" spans="1:12" ht="17.25" customHeight="1" x14ac:dyDescent="0.15">
      <c r="A1468" s="84">
        <v>1435</v>
      </c>
      <c r="B1468" s="87">
        <f>①登録用リスト!B1443</f>
        <v>0</v>
      </c>
      <c r="C1468" s="87" t="str">
        <f>IF(ISERROR(VLOOKUP(E1468,'組合情報管理簿（R10927現在）'!$A:$G,7,FALSE)),"",VLOOKUP(E1468,'組合情報管理簿（R10927現在）'!$A:$G,7,FALSE)&amp;"健康保険組合")</f>
        <v/>
      </c>
      <c r="D1468" s="82" t="str">
        <f t="shared" si="71"/>
        <v/>
      </c>
      <c r="E1468" s="103" t="str">
        <f>IF(ISERROR(VLOOKUP(B1468,貼り付け用!$S:$V,4,FALSE)),"",VLOOKUP(B1468,貼り付け用!$S:$V,4,FALSE))</f>
        <v/>
      </c>
      <c r="F1468" s="87" t="e">
        <f>VLOOKUP(E1468,'組合情報管理簿（R10927現在）'!$A:$G,7,FALSE)</f>
        <v>#N/A</v>
      </c>
      <c r="G1468" s="103" t="str">
        <f>IF(ISERROR(VLOOKUP(F1468,'組合情報管理簿（R10927現在）'!$G:$I,3,FALSE)),"",VLOOKUP(F1468,'組合情報管理簿（R10927現在）'!$G:$I,3,FALSE))</f>
        <v/>
      </c>
      <c r="H1468" s="82" t="str">
        <f t="shared" si="73"/>
        <v/>
      </c>
      <c r="I1468" s="99" t="str">
        <f>IF(B1468=0,"",IF(ISERROR(VLOOKUP(E1468,#REF!,2,FALSE)),"非該当","該当"))</f>
        <v/>
      </c>
      <c r="J1468" s="99" t="str">
        <f t="shared" si="72"/>
        <v/>
      </c>
      <c r="K1468" s="57">
        <f>①登録用リスト!C1443</f>
        <v>0</v>
      </c>
      <c r="L1468" s="51" t="e">
        <f>①登録用リスト!D1443</f>
        <v>#N/A</v>
      </c>
    </row>
    <row r="1469" spans="1:12" ht="17.25" customHeight="1" x14ac:dyDescent="0.15">
      <c r="A1469" s="84">
        <v>1436</v>
      </c>
      <c r="B1469" s="87">
        <f>①登録用リスト!B1444</f>
        <v>0</v>
      </c>
      <c r="C1469" s="87" t="str">
        <f>IF(ISERROR(VLOOKUP(E1469,'組合情報管理簿（R10927現在）'!$A:$G,7,FALSE)),"",VLOOKUP(E1469,'組合情報管理簿（R10927現在）'!$A:$G,7,FALSE)&amp;"健康保険組合")</f>
        <v/>
      </c>
      <c r="D1469" s="82" t="str">
        <f t="shared" si="71"/>
        <v/>
      </c>
      <c r="E1469" s="103" t="str">
        <f>IF(ISERROR(VLOOKUP(B1469,貼り付け用!$S:$V,4,FALSE)),"",VLOOKUP(B1469,貼り付け用!$S:$V,4,FALSE))</f>
        <v/>
      </c>
      <c r="F1469" s="87" t="e">
        <f>VLOOKUP(E1469,'組合情報管理簿（R10927現在）'!$A:$G,7,FALSE)</f>
        <v>#N/A</v>
      </c>
      <c r="G1469" s="103" t="str">
        <f>IF(ISERROR(VLOOKUP(F1469,'組合情報管理簿（R10927現在）'!$G:$I,3,FALSE)),"",VLOOKUP(F1469,'組合情報管理簿（R10927現在）'!$G:$I,3,FALSE))</f>
        <v/>
      </c>
      <c r="H1469" s="82" t="str">
        <f t="shared" si="73"/>
        <v/>
      </c>
      <c r="I1469" s="99" t="str">
        <f>IF(B1469=0,"",IF(ISERROR(VLOOKUP(E1469,#REF!,2,FALSE)),"非該当","該当"))</f>
        <v/>
      </c>
      <c r="J1469" s="99" t="str">
        <f t="shared" si="72"/>
        <v/>
      </c>
      <c r="K1469" s="57">
        <f>①登録用リスト!C1444</f>
        <v>0</v>
      </c>
      <c r="L1469" s="51" t="e">
        <f>①登録用リスト!D1444</f>
        <v>#N/A</v>
      </c>
    </row>
    <row r="1470" spans="1:12" ht="17.25" customHeight="1" x14ac:dyDescent="0.15">
      <c r="A1470" s="84">
        <v>1437</v>
      </c>
      <c r="B1470" s="87">
        <f>①登録用リスト!B1445</f>
        <v>0</v>
      </c>
      <c r="C1470" s="87" t="str">
        <f>IF(ISERROR(VLOOKUP(E1470,'組合情報管理簿（R10927現在）'!$A:$G,7,FALSE)),"",VLOOKUP(E1470,'組合情報管理簿（R10927現在）'!$A:$G,7,FALSE)&amp;"健康保険組合")</f>
        <v/>
      </c>
      <c r="D1470" s="82" t="str">
        <f t="shared" si="71"/>
        <v/>
      </c>
      <c r="E1470" s="103" t="str">
        <f>IF(ISERROR(VLOOKUP(B1470,貼り付け用!$S:$V,4,FALSE)),"",VLOOKUP(B1470,貼り付け用!$S:$V,4,FALSE))</f>
        <v/>
      </c>
      <c r="F1470" s="87" t="e">
        <f>VLOOKUP(E1470,'組合情報管理簿（R10927現在）'!$A:$G,7,FALSE)</f>
        <v>#N/A</v>
      </c>
      <c r="G1470" s="103" t="str">
        <f>IF(ISERROR(VLOOKUP(F1470,'組合情報管理簿（R10927現在）'!$G:$I,3,FALSE)),"",VLOOKUP(F1470,'組合情報管理簿（R10927現在）'!$G:$I,3,FALSE))</f>
        <v/>
      </c>
      <c r="H1470" s="82" t="str">
        <f t="shared" si="73"/>
        <v/>
      </c>
      <c r="I1470" s="99" t="str">
        <f>IF(B1470=0,"",IF(ISERROR(VLOOKUP(E1470,#REF!,2,FALSE)),"非該当","該当"))</f>
        <v/>
      </c>
      <c r="J1470" s="99" t="str">
        <f t="shared" si="72"/>
        <v/>
      </c>
      <c r="K1470" s="57">
        <f>①登録用リスト!C1445</f>
        <v>0</v>
      </c>
      <c r="L1470" s="51" t="e">
        <f>①登録用リスト!D1445</f>
        <v>#N/A</v>
      </c>
    </row>
    <row r="1471" spans="1:12" ht="17.25" customHeight="1" x14ac:dyDescent="0.15">
      <c r="A1471" s="84">
        <v>1438</v>
      </c>
      <c r="B1471" s="87">
        <f>①登録用リスト!B1446</f>
        <v>0</v>
      </c>
      <c r="C1471" s="87" t="str">
        <f>IF(ISERROR(VLOOKUP(E1471,'組合情報管理簿（R10927現在）'!$A:$G,7,FALSE)),"",VLOOKUP(E1471,'組合情報管理簿（R10927現在）'!$A:$G,7,FALSE)&amp;"健康保険組合")</f>
        <v/>
      </c>
      <c r="D1471" s="82" t="str">
        <f t="shared" si="71"/>
        <v/>
      </c>
      <c r="E1471" s="103" t="str">
        <f>IF(ISERROR(VLOOKUP(B1471,貼り付け用!$S:$V,4,FALSE)),"",VLOOKUP(B1471,貼り付け用!$S:$V,4,FALSE))</f>
        <v/>
      </c>
      <c r="F1471" s="87" t="e">
        <f>VLOOKUP(E1471,'組合情報管理簿（R10927現在）'!$A:$G,7,FALSE)</f>
        <v>#N/A</v>
      </c>
      <c r="G1471" s="103" t="str">
        <f>IF(ISERROR(VLOOKUP(F1471,'組合情報管理簿（R10927現在）'!$G:$I,3,FALSE)),"",VLOOKUP(F1471,'組合情報管理簿（R10927現在）'!$G:$I,3,FALSE))</f>
        <v/>
      </c>
      <c r="H1471" s="82" t="str">
        <f t="shared" si="73"/>
        <v/>
      </c>
      <c r="I1471" s="99" t="str">
        <f>IF(B1471=0,"",IF(ISERROR(VLOOKUP(E1471,#REF!,2,FALSE)),"非該当","該当"))</f>
        <v/>
      </c>
      <c r="J1471" s="99" t="str">
        <f t="shared" si="72"/>
        <v/>
      </c>
      <c r="K1471" s="57">
        <f>①登録用リスト!C1446</f>
        <v>0</v>
      </c>
      <c r="L1471" s="51" t="e">
        <f>①登録用リスト!D1446</f>
        <v>#N/A</v>
      </c>
    </row>
    <row r="1472" spans="1:12" ht="17.25" customHeight="1" x14ac:dyDescent="0.15">
      <c r="A1472" s="84">
        <v>1439</v>
      </c>
      <c r="B1472" s="87">
        <f>①登録用リスト!B1447</f>
        <v>0</v>
      </c>
      <c r="C1472" s="87" t="str">
        <f>IF(ISERROR(VLOOKUP(E1472,'組合情報管理簿（R10927現在）'!$A:$G,7,FALSE)),"",VLOOKUP(E1472,'組合情報管理簿（R10927現在）'!$A:$G,7,FALSE)&amp;"健康保険組合")</f>
        <v/>
      </c>
      <c r="D1472" s="82" t="str">
        <f t="shared" si="71"/>
        <v/>
      </c>
      <c r="E1472" s="103" t="str">
        <f>IF(ISERROR(VLOOKUP(B1472,貼り付け用!$S:$V,4,FALSE)),"",VLOOKUP(B1472,貼り付け用!$S:$V,4,FALSE))</f>
        <v/>
      </c>
      <c r="F1472" s="87" t="e">
        <f>VLOOKUP(E1472,'組合情報管理簿（R10927現在）'!$A:$G,7,FALSE)</f>
        <v>#N/A</v>
      </c>
      <c r="G1472" s="103" t="str">
        <f>IF(ISERROR(VLOOKUP(F1472,'組合情報管理簿（R10927現在）'!$G:$I,3,FALSE)),"",VLOOKUP(F1472,'組合情報管理簿（R10927現在）'!$G:$I,3,FALSE))</f>
        <v/>
      </c>
      <c r="H1472" s="82" t="str">
        <f t="shared" si="73"/>
        <v/>
      </c>
      <c r="I1472" s="99" t="str">
        <f>IF(B1472=0,"",IF(ISERROR(VLOOKUP(E1472,#REF!,2,FALSE)),"非該当","該当"))</f>
        <v/>
      </c>
      <c r="J1472" s="99" t="str">
        <f t="shared" si="72"/>
        <v/>
      </c>
      <c r="K1472" s="57">
        <f>①登録用リスト!C1447</f>
        <v>0</v>
      </c>
      <c r="L1472" s="51" t="e">
        <f>①登録用リスト!D1447</f>
        <v>#N/A</v>
      </c>
    </row>
    <row r="1473" spans="1:12" ht="17.25" customHeight="1" x14ac:dyDescent="0.15">
      <c r="A1473" s="84">
        <v>1440</v>
      </c>
      <c r="B1473" s="87">
        <f>①登録用リスト!B1448</f>
        <v>0</v>
      </c>
      <c r="C1473" s="87" t="str">
        <f>IF(ISERROR(VLOOKUP(E1473,'組合情報管理簿（R10927現在）'!$A:$G,7,FALSE)),"",VLOOKUP(E1473,'組合情報管理簿（R10927現在）'!$A:$G,7,FALSE)&amp;"健康保険組合")</f>
        <v/>
      </c>
      <c r="D1473" s="82" t="str">
        <f t="shared" si="71"/>
        <v/>
      </c>
      <c r="E1473" s="103" t="str">
        <f>IF(ISERROR(VLOOKUP(B1473,貼り付け用!$S:$V,4,FALSE)),"",VLOOKUP(B1473,貼り付け用!$S:$V,4,FALSE))</f>
        <v/>
      </c>
      <c r="F1473" s="87" t="e">
        <f>VLOOKUP(E1473,'組合情報管理簿（R10927現在）'!$A:$G,7,FALSE)</f>
        <v>#N/A</v>
      </c>
      <c r="G1473" s="103" t="str">
        <f>IF(ISERROR(VLOOKUP(F1473,'組合情報管理簿（R10927現在）'!$G:$I,3,FALSE)),"",VLOOKUP(F1473,'組合情報管理簿（R10927現在）'!$G:$I,3,FALSE))</f>
        <v/>
      </c>
      <c r="H1473" s="82" t="str">
        <f t="shared" si="73"/>
        <v/>
      </c>
      <c r="I1473" s="99" t="str">
        <f>IF(B1473=0,"",IF(ISERROR(VLOOKUP(E1473,#REF!,2,FALSE)),"非該当","該当"))</f>
        <v/>
      </c>
      <c r="J1473" s="99" t="str">
        <f t="shared" si="72"/>
        <v/>
      </c>
      <c r="K1473" s="57">
        <f>①登録用リスト!C1448</f>
        <v>0</v>
      </c>
      <c r="L1473" s="51" t="e">
        <f>①登録用リスト!D1448</f>
        <v>#N/A</v>
      </c>
    </row>
    <row r="1474" spans="1:12" ht="17.25" customHeight="1" x14ac:dyDescent="0.15">
      <c r="A1474" s="84">
        <v>1441</v>
      </c>
      <c r="B1474" s="87">
        <f>①登録用リスト!B1449</f>
        <v>0</v>
      </c>
      <c r="C1474" s="87" t="str">
        <f>IF(ISERROR(VLOOKUP(E1474,'組合情報管理簿（R10927現在）'!$A:$G,7,FALSE)),"",VLOOKUP(E1474,'組合情報管理簿（R10927現在）'!$A:$G,7,FALSE)&amp;"健康保険組合")</f>
        <v/>
      </c>
      <c r="D1474" s="82" t="str">
        <f t="shared" si="71"/>
        <v/>
      </c>
      <c r="E1474" s="103" t="str">
        <f>IF(ISERROR(VLOOKUP(B1474,貼り付け用!$S:$V,4,FALSE)),"",VLOOKUP(B1474,貼り付け用!$S:$V,4,FALSE))</f>
        <v/>
      </c>
      <c r="F1474" s="87" t="e">
        <f>VLOOKUP(E1474,'組合情報管理簿（R10927現在）'!$A:$G,7,FALSE)</f>
        <v>#N/A</v>
      </c>
      <c r="G1474" s="103" t="str">
        <f>IF(ISERROR(VLOOKUP(F1474,'組合情報管理簿（R10927現在）'!$G:$I,3,FALSE)),"",VLOOKUP(F1474,'組合情報管理簿（R10927現在）'!$G:$I,3,FALSE))</f>
        <v/>
      </c>
      <c r="H1474" s="82" t="str">
        <f t="shared" si="73"/>
        <v/>
      </c>
      <c r="I1474" s="99" t="str">
        <f>IF(B1474=0,"",IF(ISERROR(VLOOKUP(E1474,#REF!,2,FALSE)),"非該当","該当"))</f>
        <v/>
      </c>
      <c r="J1474" s="99" t="str">
        <f t="shared" si="72"/>
        <v/>
      </c>
      <c r="K1474" s="57">
        <f>①登録用リスト!C1449</f>
        <v>0</v>
      </c>
      <c r="L1474" s="51" t="e">
        <f>①登録用リスト!D1449</f>
        <v>#N/A</v>
      </c>
    </row>
    <row r="1475" spans="1:12" ht="17.25" customHeight="1" x14ac:dyDescent="0.15">
      <c r="A1475" s="84">
        <v>1442</v>
      </c>
      <c r="B1475" s="87">
        <f>①登録用リスト!B1450</f>
        <v>0</v>
      </c>
      <c r="C1475" s="87" t="str">
        <f>IF(ISERROR(VLOOKUP(E1475,'組合情報管理簿（R10927現在）'!$A:$G,7,FALSE)),"",VLOOKUP(E1475,'組合情報管理簿（R10927現在）'!$A:$G,7,FALSE)&amp;"健康保険組合")</f>
        <v/>
      </c>
      <c r="D1475" s="82" t="str">
        <f t="shared" si="71"/>
        <v/>
      </c>
      <c r="E1475" s="103" t="str">
        <f>IF(ISERROR(VLOOKUP(B1475,貼り付け用!$S:$V,4,FALSE)),"",VLOOKUP(B1475,貼り付け用!$S:$V,4,FALSE))</f>
        <v/>
      </c>
      <c r="F1475" s="87" t="e">
        <f>VLOOKUP(E1475,'組合情報管理簿（R10927現在）'!$A:$G,7,FALSE)</f>
        <v>#N/A</v>
      </c>
      <c r="G1475" s="103" t="str">
        <f>IF(ISERROR(VLOOKUP(F1475,'組合情報管理簿（R10927現在）'!$G:$I,3,FALSE)),"",VLOOKUP(F1475,'組合情報管理簿（R10927現在）'!$G:$I,3,FALSE))</f>
        <v/>
      </c>
      <c r="H1475" s="82" t="str">
        <f t="shared" si="73"/>
        <v/>
      </c>
      <c r="I1475" s="99" t="str">
        <f>IF(B1475=0,"",IF(ISERROR(VLOOKUP(E1475,#REF!,2,FALSE)),"非該当","該当"))</f>
        <v/>
      </c>
      <c r="J1475" s="99" t="str">
        <f t="shared" si="72"/>
        <v/>
      </c>
      <c r="K1475" s="57">
        <f>①登録用リスト!C1450</f>
        <v>0</v>
      </c>
      <c r="L1475" s="51" t="e">
        <f>①登録用リスト!D1450</f>
        <v>#N/A</v>
      </c>
    </row>
    <row r="1476" spans="1:12" ht="17.25" customHeight="1" x14ac:dyDescent="0.15">
      <c r="A1476" s="84">
        <v>1443</v>
      </c>
      <c r="B1476" s="87">
        <f>①登録用リスト!B1451</f>
        <v>0</v>
      </c>
      <c r="C1476" s="87" t="str">
        <f>IF(ISERROR(VLOOKUP(E1476,'組合情報管理簿（R10927現在）'!$A:$G,7,FALSE)),"",VLOOKUP(E1476,'組合情報管理簿（R10927現在）'!$A:$G,7,FALSE)&amp;"健康保険組合")</f>
        <v/>
      </c>
      <c r="D1476" s="82" t="str">
        <f t="shared" si="71"/>
        <v/>
      </c>
      <c r="E1476" s="103" t="str">
        <f>IF(ISERROR(VLOOKUP(B1476,貼り付け用!$S:$V,4,FALSE)),"",VLOOKUP(B1476,貼り付け用!$S:$V,4,FALSE))</f>
        <v/>
      </c>
      <c r="F1476" s="87" t="e">
        <f>VLOOKUP(E1476,'組合情報管理簿（R10927現在）'!$A:$G,7,FALSE)</f>
        <v>#N/A</v>
      </c>
      <c r="G1476" s="103" t="str">
        <f>IF(ISERROR(VLOOKUP(F1476,'組合情報管理簿（R10927現在）'!$G:$I,3,FALSE)),"",VLOOKUP(F1476,'組合情報管理簿（R10927現在）'!$G:$I,3,FALSE))</f>
        <v/>
      </c>
      <c r="H1476" s="82" t="str">
        <f t="shared" si="73"/>
        <v/>
      </c>
      <c r="I1476" s="99" t="str">
        <f>IF(B1476=0,"",IF(ISERROR(VLOOKUP(E1476,#REF!,2,FALSE)),"非該当","該当"))</f>
        <v/>
      </c>
      <c r="J1476" s="99" t="str">
        <f t="shared" si="72"/>
        <v/>
      </c>
      <c r="K1476" s="57">
        <f>①登録用リスト!C1451</f>
        <v>0</v>
      </c>
      <c r="L1476" s="51" t="e">
        <f>①登録用リスト!D1451</f>
        <v>#N/A</v>
      </c>
    </row>
    <row r="1477" spans="1:12" ht="17.25" customHeight="1" x14ac:dyDescent="0.15">
      <c r="A1477" s="84">
        <v>1444</v>
      </c>
      <c r="B1477" s="87">
        <f>①登録用リスト!B1452</f>
        <v>0</v>
      </c>
      <c r="C1477" s="87" t="str">
        <f>IF(ISERROR(VLOOKUP(E1477,'組合情報管理簿（R10927現在）'!$A:$G,7,FALSE)),"",VLOOKUP(E1477,'組合情報管理簿（R10927現在）'!$A:$G,7,FALSE)&amp;"健康保険組合")</f>
        <v/>
      </c>
      <c r="D1477" s="82" t="str">
        <f t="shared" si="71"/>
        <v/>
      </c>
      <c r="E1477" s="103" t="str">
        <f>IF(ISERROR(VLOOKUP(B1477,貼り付け用!$S:$V,4,FALSE)),"",VLOOKUP(B1477,貼り付け用!$S:$V,4,FALSE))</f>
        <v/>
      </c>
      <c r="F1477" s="87" t="e">
        <f>VLOOKUP(E1477,'組合情報管理簿（R10927現在）'!$A:$G,7,FALSE)</f>
        <v>#N/A</v>
      </c>
      <c r="G1477" s="103" t="str">
        <f>IF(ISERROR(VLOOKUP(F1477,'組合情報管理簿（R10927現在）'!$G:$I,3,FALSE)),"",VLOOKUP(F1477,'組合情報管理簿（R10927現在）'!$G:$I,3,FALSE))</f>
        <v/>
      </c>
      <c r="H1477" s="82" t="str">
        <f t="shared" si="73"/>
        <v/>
      </c>
      <c r="I1477" s="99" t="str">
        <f>IF(B1477=0,"",IF(ISERROR(VLOOKUP(E1477,#REF!,2,FALSE)),"非該当","該当"))</f>
        <v/>
      </c>
      <c r="J1477" s="99" t="str">
        <f t="shared" si="72"/>
        <v/>
      </c>
      <c r="K1477" s="57">
        <f>①登録用リスト!C1452</f>
        <v>0</v>
      </c>
      <c r="L1477" s="51" t="e">
        <f>①登録用リスト!D1452</f>
        <v>#N/A</v>
      </c>
    </row>
    <row r="1478" spans="1:12" ht="17.25" customHeight="1" x14ac:dyDescent="0.15">
      <c r="A1478" s="84">
        <v>1445</v>
      </c>
      <c r="B1478" s="87">
        <f>①登録用リスト!B1453</f>
        <v>0</v>
      </c>
      <c r="C1478" s="87" t="str">
        <f>IF(ISERROR(VLOOKUP(E1478,'組合情報管理簿（R10927現在）'!$A:$G,7,FALSE)),"",VLOOKUP(E1478,'組合情報管理簿（R10927現在）'!$A:$G,7,FALSE)&amp;"健康保険組合")</f>
        <v/>
      </c>
      <c r="D1478" s="82" t="str">
        <f t="shared" si="71"/>
        <v/>
      </c>
      <c r="E1478" s="103" t="str">
        <f>IF(ISERROR(VLOOKUP(B1478,貼り付け用!$S:$V,4,FALSE)),"",VLOOKUP(B1478,貼り付け用!$S:$V,4,FALSE))</f>
        <v/>
      </c>
      <c r="F1478" s="87" t="e">
        <f>VLOOKUP(E1478,'組合情報管理簿（R10927現在）'!$A:$G,7,FALSE)</f>
        <v>#N/A</v>
      </c>
      <c r="G1478" s="103" t="str">
        <f>IF(ISERROR(VLOOKUP(F1478,'組合情報管理簿（R10927現在）'!$G:$I,3,FALSE)),"",VLOOKUP(F1478,'組合情報管理簿（R10927現在）'!$G:$I,3,FALSE))</f>
        <v/>
      </c>
      <c r="H1478" s="82" t="str">
        <f t="shared" si="73"/>
        <v/>
      </c>
      <c r="I1478" s="99" t="str">
        <f>IF(B1478=0,"",IF(ISERROR(VLOOKUP(E1478,#REF!,2,FALSE)),"非該当","該当"))</f>
        <v/>
      </c>
      <c r="J1478" s="99" t="str">
        <f t="shared" si="72"/>
        <v/>
      </c>
      <c r="K1478" s="57">
        <f>①登録用リスト!C1453</f>
        <v>0</v>
      </c>
      <c r="L1478" s="51" t="e">
        <f>①登録用リスト!D1453</f>
        <v>#N/A</v>
      </c>
    </row>
    <row r="1479" spans="1:12" ht="17.25" customHeight="1" x14ac:dyDescent="0.15">
      <c r="A1479" s="84">
        <v>1446</v>
      </c>
      <c r="B1479" s="87">
        <f>①登録用リスト!B1454</f>
        <v>0</v>
      </c>
      <c r="C1479" s="87" t="str">
        <f>IF(ISERROR(VLOOKUP(E1479,'組合情報管理簿（R10927現在）'!$A:$G,7,FALSE)),"",VLOOKUP(E1479,'組合情報管理簿（R10927現在）'!$A:$G,7,FALSE)&amp;"健康保険組合")</f>
        <v/>
      </c>
      <c r="D1479" s="82" t="str">
        <f t="shared" si="71"/>
        <v/>
      </c>
      <c r="E1479" s="103" t="str">
        <f>IF(ISERROR(VLOOKUP(B1479,貼り付け用!$S:$V,4,FALSE)),"",VLOOKUP(B1479,貼り付け用!$S:$V,4,FALSE))</f>
        <v/>
      </c>
      <c r="F1479" s="87" t="e">
        <f>VLOOKUP(E1479,'組合情報管理簿（R10927現在）'!$A:$G,7,FALSE)</f>
        <v>#N/A</v>
      </c>
      <c r="G1479" s="103" t="str">
        <f>IF(ISERROR(VLOOKUP(F1479,'組合情報管理簿（R10927現在）'!$G:$I,3,FALSE)),"",VLOOKUP(F1479,'組合情報管理簿（R10927現在）'!$G:$I,3,FALSE))</f>
        <v/>
      </c>
      <c r="H1479" s="82" t="str">
        <f t="shared" si="73"/>
        <v/>
      </c>
      <c r="I1479" s="99" t="str">
        <f>IF(B1479=0,"",IF(ISERROR(VLOOKUP(E1479,#REF!,2,FALSE)),"非該当","該当"))</f>
        <v/>
      </c>
      <c r="J1479" s="99" t="str">
        <f t="shared" si="72"/>
        <v/>
      </c>
      <c r="K1479" s="57">
        <f>①登録用リスト!C1454</f>
        <v>0</v>
      </c>
      <c r="L1479" s="51" t="e">
        <f>①登録用リスト!D1454</f>
        <v>#N/A</v>
      </c>
    </row>
    <row r="1480" spans="1:12" ht="17.25" customHeight="1" x14ac:dyDescent="0.15">
      <c r="A1480" s="84">
        <v>1447</v>
      </c>
      <c r="B1480" s="87">
        <f>①登録用リスト!B1455</f>
        <v>0</v>
      </c>
      <c r="C1480" s="87" t="str">
        <f>IF(ISERROR(VLOOKUP(E1480,'組合情報管理簿（R10927現在）'!$A:$G,7,FALSE)),"",VLOOKUP(E1480,'組合情報管理簿（R10927現在）'!$A:$G,7,FALSE)&amp;"健康保険組合")</f>
        <v/>
      </c>
      <c r="D1480" s="82" t="str">
        <f t="shared" si="71"/>
        <v/>
      </c>
      <c r="E1480" s="103" t="str">
        <f>IF(ISERROR(VLOOKUP(B1480,貼り付け用!$S:$V,4,FALSE)),"",VLOOKUP(B1480,貼り付け用!$S:$V,4,FALSE))</f>
        <v/>
      </c>
      <c r="F1480" s="87" t="e">
        <f>VLOOKUP(E1480,'組合情報管理簿（R10927現在）'!$A:$G,7,FALSE)</f>
        <v>#N/A</v>
      </c>
      <c r="G1480" s="103" t="str">
        <f>IF(ISERROR(VLOOKUP(F1480,'組合情報管理簿（R10927現在）'!$G:$I,3,FALSE)),"",VLOOKUP(F1480,'組合情報管理簿（R10927現在）'!$G:$I,3,FALSE))</f>
        <v/>
      </c>
      <c r="H1480" s="82" t="str">
        <f t="shared" si="73"/>
        <v/>
      </c>
      <c r="I1480" s="99" t="str">
        <f>IF(B1480=0,"",IF(ISERROR(VLOOKUP(E1480,#REF!,2,FALSE)),"非該当","該当"))</f>
        <v/>
      </c>
      <c r="J1480" s="99" t="str">
        <f t="shared" si="72"/>
        <v/>
      </c>
      <c r="K1480" s="57">
        <f>①登録用リスト!C1455</f>
        <v>0</v>
      </c>
      <c r="L1480" s="51" t="e">
        <f>①登録用リスト!D1455</f>
        <v>#N/A</v>
      </c>
    </row>
    <row r="1481" spans="1:12" ht="17.25" customHeight="1" x14ac:dyDescent="0.15">
      <c r="A1481" s="84">
        <v>1448</v>
      </c>
      <c r="B1481" s="87">
        <f>①登録用リスト!B1456</f>
        <v>0</v>
      </c>
      <c r="C1481" s="87" t="str">
        <f>IF(ISERROR(VLOOKUP(E1481,'組合情報管理簿（R10927現在）'!$A:$G,7,FALSE)),"",VLOOKUP(E1481,'組合情報管理簿（R10927現在）'!$A:$G,7,FALSE)&amp;"健康保険組合")</f>
        <v/>
      </c>
      <c r="D1481" s="82" t="str">
        <f t="shared" si="71"/>
        <v/>
      </c>
      <c r="E1481" s="103" t="str">
        <f>IF(ISERROR(VLOOKUP(B1481,貼り付け用!$S:$V,4,FALSE)),"",VLOOKUP(B1481,貼り付け用!$S:$V,4,FALSE))</f>
        <v/>
      </c>
      <c r="F1481" s="87" t="e">
        <f>VLOOKUP(E1481,'組合情報管理簿（R10927現在）'!$A:$G,7,FALSE)</f>
        <v>#N/A</v>
      </c>
      <c r="G1481" s="103" t="str">
        <f>IF(ISERROR(VLOOKUP(F1481,'組合情報管理簿（R10927現在）'!$G:$I,3,FALSE)),"",VLOOKUP(F1481,'組合情報管理簿（R10927現在）'!$G:$I,3,FALSE))</f>
        <v/>
      </c>
      <c r="H1481" s="82" t="str">
        <f t="shared" si="73"/>
        <v/>
      </c>
      <c r="I1481" s="99" t="str">
        <f>IF(B1481=0,"",IF(ISERROR(VLOOKUP(E1481,#REF!,2,FALSE)),"非該当","該当"))</f>
        <v/>
      </c>
      <c r="J1481" s="99" t="str">
        <f t="shared" si="72"/>
        <v/>
      </c>
      <c r="K1481" s="57">
        <f>①登録用リスト!C1456</f>
        <v>0</v>
      </c>
      <c r="L1481" s="51" t="e">
        <f>①登録用リスト!D1456</f>
        <v>#N/A</v>
      </c>
    </row>
    <row r="1482" spans="1:12" ht="17.25" customHeight="1" x14ac:dyDescent="0.15">
      <c r="A1482" s="84">
        <v>1449</v>
      </c>
      <c r="B1482" s="87">
        <f>①登録用リスト!B1457</f>
        <v>0</v>
      </c>
      <c r="C1482" s="87" t="str">
        <f>IF(ISERROR(VLOOKUP(E1482,'組合情報管理簿（R10927現在）'!$A:$G,7,FALSE)),"",VLOOKUP(E1482,'組合情報管理簿（R10927現在）'!$A:$G,7,FALSE)&amp;"健康保険組合")</f>
        <v/>
      </c>
      <c r="D1482" s="82" t="str">
        <f t="shared" si="71"/>
        <v/>
      </c>
      <c r="E1482" s="103" t="str">
        <f>IF(ISERROR(VLOOKUP(B1482,貼り付け用!$S:$V,4,FALSE)),"",VLOOKUP(B1482,貼り付け用!$S:$V,4,FALSE))</f>
        <v/>
      </c>
      <c r="F1482" s="87" t="e">
        <f>VLOOKUP(E1482,'組合情報管理簿（R10927現在）'!$A:$G,7,FALSE)</f>
        <v>#N/A</v>
      </c>
      <c r="G1482" s="103" t="str">
        <f>IF(ISERROR(VLOOKUP(F1482,'組合情報管理簿（R10927現在）'!$G:$I,3,FALSE)),"",VLOOKUP(F1482,'組合情報管理簿（R10927現在）'!$G:$I,3,FALSE))</f>
        <v/>
      </c>
      <c r="H1482" s="82" t="str">
        <f t="shared" si="73"/>
        <v/>
      </c>
      <c r="I1482" s="99" t="str">
        <f>IF(B1482=0,"",IF(ISERROR(VLOOKUP(E1482,#REF!,2,FALSE)),"非該当","該当"))</f>
        <v/>
      </c>
      <c r="J1482" s="99" t="str">
        <f t="shared" si="72"/>
        <v/>
      </c>
      <c r="K1482" s="57">
        <f>①登録用リスト!C1457</f>
        <v>0</v>
      </c>
      <c r="L1482" s="51" t="e">
        <f>①登録用リスト!D1457</f>
        <v>#N/A</v>
      </c>
    </row>
    <row r="1483" spans="1:12" ht="17.25" customHeight="1" x14ac:dyDescent="0.15">
      <c r="A1483" s="84">
        <v>1450</v>
      </c>
      <c r="B1483" s="87">
        <f>①登録用リスト!B1458</f>
        <v>0</v>
      </c>
      <c r="C1483" s="87" t="str">
        <f>IF(ISERROR(VLOOKUP(E1483,'組合情報管理簿（R10927現在）'!$A:$G,7,FALSE)),"",VLOOKUP(E1483,'組合情報管理簿（R10927現在）'!$A:$G,7,FALSE)&amp;"健康保険組合")</f>
        <v/>
      </c>
      <c r="D1483" s="82" t="str">
        <f t="shared" si="71"/>
        <v/>
      </c>
      <c r="E1483" s="103" t="str">
        <f>IF(ISERROR(VLOOKUP(B1483,貼り付け用!$S:$V,4,FALSE)),"",VLOOKUP(B1483,貼り付け用!$S:$V,4,FALSE))</f>
        <v/>
      </c>
      <c r="F1483" s="87" t="e">
        <f>VLOOKUP(E1483,'組合情報管理簿（R10927現在）'!$A:$G,7,FALSE)</f>
        <v>#N/A</v>
      </c>
      <c r="G1483" s="103" t="str">
        <f>IF(ISERROR(VLOOKUP(F1483,'組合情報管理簿（R10927現在）'!$G:$I,3,FALSE)),"",VLOOKUP(F1483,'組合情報管理簿（R10927現在）'!$G:$I,3,FALSE))</f>
        <v/>
      </c>
      <c r="H1483" s="82" t="str">
        <f t="shared" si="73"/>
        <v/>
      </c>
      <c r="I1483" s="99" t="str">
        <f>IF(B1483=0,"",IF(ISERROR(VLOOKUP(E1483,#REF!,2,FALSE)),"非該当","該当"))</f>
        <v/>
      </c>
      <c r="J1483" s="99" t="str">
        <f t="shared" si="72"/>
        <v/>
      </c>
      <c r="K1483" s="57">
        <f>①登録用リスト!C1458</f>
        <v>0</v>
      </c>
      <c r="L1483" s="51" t="e">
        <f>①登録用リスト!D1458</f>
        <v>#N/A</v>
      </c>
    </row>
    <row r="1484" spans="1:12" ht="17.25" customHeight="1" x14ac:dyDescent="0.15">
      <c r="A1484" s="84">
        <v>1451</v>
      </c>
      <c r="B1484" s="87">
        <f>①登録用リスト!B1459</f>
        <v>0</v>
      </c>
      <c r="C1484" s="87" t="str">
        <f>IF(ISERROR(VLOOKUP(E1484,'組合情報管理簿（R10927現在）'!$A:$G,7,FALSE)),"",VLOOKUP(E1484,'組合情報管理簿（R10927現在）'!$A:$G,7,FALSE)&amp;"健康保険組合")</f>
        <v/>
      </c>
      <c r="D1484" s="82" t="str">
        <f t="shared" si="71"/>
        <v/>
      </c>
      <c r="E1484" s="103" t="str">
        <f>IF(ISERROR(VLOOKUP(B1484,貼り付け用!$S:$V,4,FALSE)),"",VLOOKUP(B1484,貼り付け用!$S:$V,4,FALSE))</f>
        <v/>
      </c>
      <c r="F1484" s="87" t="e">
        <f>VLOOKUP(E1484,'組合情報管理簿（R10927現在）'!$A:$G,7,FALSE)</f>
        <v>#N/A</v>
      </c>
      <c r="G1484" s="103" t="str">
        <f>IF(ISERROR(VLOOKUP(F1484,'組合情報管理簿（R10927現在）'!$G:$I,3,FALSE)),"",VLOOKUP(F1484,'組合情報管理簿（R10927現在）'!$G:$I,3,FALSE))</f>
        <v/>
      </c>
      <c r="H1484" s="82" t="str">
        <f t="shared" si="73"/>
        <v/>
      </c>
      <c r="I1484" s="99" t="str">
        <f>IF(B1484=0,"",IF(ISERROR(VLOOKUP(E1484,#REF!,2,FALSE)),"非該当","該当"))</f>
        <v/>
      </c>
      <c r="J1484" s="99" t="str">
        <f t="shared" si="72"/>
        <v/>
      </c>
      <c r="K1484" s="57">
        <f>①登録用リスト!C1459</f>
        <v>0</v>
      </c>
      <c r="L1484" s="51" t="e">
        <f>①登録用リスト!D1459</f>
        <v>#N/A</v>
      </c>
    </row>
    <row r="1485" spans="1:12" ht="17.25" customHeight="1" x14ac:dyDescent="0.15">
      <c r="A1485" s="84">
        <v>1452</v>
      </c>
      <c r="B1485" s="87">
        <f>①登録用リスト!B1460</f>
        <v>0</v>
      </c>
      <c r="C1485" s="87" t="str">
        <f>IF(ISERROR(VLOOKUP(E1485,'組合情報管理簿（R10927現在）'!$A:$G,7,FALSE)),"",VLOOKUP(E1485,'組合情報管理簿（R10927現在）'!$A:$G,7,FALSE)&amp;"健康保険組合")</f>
        <v/>
      </c>
      <c r="D1485" s="82" t="str">
        <f t="shared" si="71"/>
        <v/>
      </c>
      <c r="E1485" s="103" t="str">
        <f>IF(ISERROR(VLOOKUP(B1485,貼り付け用!$S:$V,4,FALSE)),"",VLOOKUP(B1485,貼り付け用!$S:$V,4,FALSE))</f>
        <v/>
      </c>
      <c r="F1485" s="87" t="e">
        <f>VLOOKUP(E1485,'組合情報管理簿（R10927現在）'!$A:$G,7,FALSE)</f>
        <v>#N/A</v>
      </c>
      <c r="G1485" s="103" t="str">
        <f>IF(ISERROR(VLOOKUP(F1485,'組合情報管理簿（R10927現在）'!$G:$I,3,FALSE)),"",VLOOKUP(F1485,'組合情報管理簿（R10927現在）'!$G:$I,3,FALSE))</f>
        <v/>
      </c>
      <c r="H1485" s="82" t="str">
        <f t="shared" si="73"/>
        <v/>
      </c>
      <c r="I1485" s="99" t="str">
        <f>IF(B1485=0,"",IF(ISERROR(VLOOKUP(E1485,#REF!,2,FALSE)),"非該当","該当"))</f>
        <v/>
      </c>
      <c r="J1485" s="99" t="str">
        <f t="shared" si="72"/>
        <v/>
      </c>
      <c r="K1485" s="57">
        <f>①登録用リスト!C1460</f>
        <v>0</v>
      </c>
      <c r="L1485" s="51" t="e">
        <f>①登録用リスト!D1460</f>
        <v>#N/A</v>
      </c>
    </row>
    <row r="1486" spans="1:12" ht="17.25" customHeight="1" x14ac:dyDescent="0.15">
      <c r="A1486" s="84">
        <v>1453</v>
      </c>
      <c r="B1486" s="87">
        <f>①登録用リスト!B1461</f>
        <v>0</v>
      </c>
      <c r="C1486" s="87" t="str">
        <f>IF(ISERROR(VLOOKUP(E1486,'組合情報管理簿（R10927現在）'!$A:$G,7,FALSE)),"",VLOOKUP(E1486,'組合情報管理簿（R10927現在）'!$A:$G,7,FALSE)&amp;"健康保険組合")</f>
        <v/>
      </c>
      <c r="D1486" s="82" t="str">
        <f t="shared" si="71"/>
        <v/>
      </c>
      <c r="E1486" s="103" t="str">
        <f>IF(ISERROR(VLOOKUP(B1486,貼り付け用!$S:$V,4,FALSE)),"",VLOOKUP(B1486,貼り付け用!$S:$V,4,FALSE))</f>
        <v/>
      </c>
      <c r="F1486" s="87" t="e">
        <f>VLOOKUP(E1486,'組合情報管理簿（R10927現在）'!$A:$G,7,FALSE)</f>
        <v>#N/A</v>
      </c>
      <c r="G1486" s="103" t="str">
        <f>IF(ISERROR(VLOOKUP(F1486,'組合情報管理簿（R10927現在）'!$G:$I,3,FALSE)),"",VLOOKUP(F1486,'組合情報管理簿（R10927現在）'!$G:$I,3,FALSE))</f>
        <v/>
      </c>
      <c r="H1486" s="82" t="str">
        <f t="shared" si="73"/>
        <v/>
      </c>
      <c r="I1486" s="99" t="str">
        <f>IF(B1486=0,"",IF(ISERROR(VLOOKUP(E1486,#REF!,2,FALSE)),"非該当","該当"))</f>
        <v/>
      </c>
      <c r="J1486" s="99" t="str">
        <f t="shared" si="72"/>
        <v/>
      </c>
      <c r="K1486" s="57">
        <f>①登録用リスト!C1461</f>
        <v>0</v>
      </c>
      <c r="L1486" s="51" t="e">
        <f>①登録用リスト!D1461</f>
        <v>#N/A</v>
      </c>
    </row>
    <row r="1487" spans="1:12" ht="17.25" customHeight="1" x14ac:dyDescent="0.15">
      <c r="A1487" s="84">
        <v>1454</v>
      </c>
      <c r="B1487" s="87">
        <f>①登録用リスト!B1462</f>
        <v>0</v>
      </c>
      <c r="C1487" s="87" t="str">
        <f>IF(ISERROR(VLOOKUP(E1487,'組合情報管理簿（R10927現在）'!$A:$G,7,FALSE)),"",VLOOKUP(E1487,'組合情報管理簿（R10927現在）'!$A:$G,7,FALSE)&amp;"健康保険組合")</f>
        <v/>
      </c>
      <c r="D1487" s="82" t="str">
        <f t="shared" si="71"/>
        <v/>
      </c>
      <c r="E1487" s="103" t="str">
        <f>IF(ISERROR(VLOOKUP(B1487,貼り付け用!$S:$V,4,FALSE)),"",VLOOKUP(B1487,貼り付け用!$S:$V,4,FALSE))</f>
        <v/>
      </c>
      <c r="F1487" s="87" t="e">
        <f>VLOOKUP(E1487,'組合情報管理簿（R10927現在）'!$A:$G,7,FALSE)</f>
        <v>#N/A</v>
      </c>
      <c r="G1487" s="103" t="str">
        <f>IF(ISERROR(VLOOKUP(F1487,'組合情報管理簿（R10927現在）'!$G:$I,3,FALSE)),"",VLOOKUP(F1487,'組合情報管理簿（R10927現在）'!$G:$I,3,FALSE))</f>
        <v/>
      </c>
      <c r="H1487" s="82" t="str">
        <f t="shared" si="73"/>
        <v/>
      </c>
      <c r="I1487" s="99" t="str">
        <f>IF(B1487=0,"",IF(ISERROR(VLOOKUP(E1487,#REF!,2,FALSE)),"非該当","該当"))</f>
        <v/>
      </c>
      <c r="J1487" s="99" t="str">
        <f t="shared" si="72"/>
        <v/>
      </c>
      <c r="K1487" s="57">
        <f>①登録用リスト!C1462</f>
        <v>0</v>
      </c>
      <c r="L1487" s="51" t="e">
        <f>①登録用リスト!D1462</f>
        <v>#N/A</v>
      </c>
    </row>
    <row r="1488" spans="1:12" ht="17.25" customHeight="1" x14ac:dyDescent="0.15">
      <c r="A1488" s="84">
        <v>1455</v>
      </c>
      <c r="B1488" s="87">
        <f>①登録用リスト!B1463</f>
        <v>0</v>
      </c>
      <c r="C1488" s="87" t="str">
        <f>IF(ISERROR(VLOOKUP(E1488,'組合情報管理簿（R10927現在）'!$A:$G,7,FALSE)),"",VLOOKUP(E1488,'組合情報管理簿（R10927現在）'!$A:$G,7,FALSE)&amp;"健康保険組合")</f>
        <v/>
      </c>
      <c r="D1488" s="82" t="str">
        <f t="shared" si="71"/>
        <v/>
      </c>
      <c r="E1488" s="103" t="str">
        <f>IF(ISERROR(VLOOKUP(B1488,貼り付け用!$S:$V,4,FALSE)),"",VLOOKUP(B1488,貼り付け用!$S:$V,4,FALSE))</f>
        <v/>
      </c>
      <c r="F1488" s="87" t="e">
        <f>VLOOKUP(E1488,'組合情報管理簿（R10927現在）'!$A:$G,7,FALSE)</f>
        <v>#N/A</v>
      </c>
      <c r="G1488" s="103" t="str">
        <f>IF(ISERROR(VLOOKUP(F1488,'組合情報管理簿（R10927現在）'!$G:$I,3,FALSE)),"",VLOOKUP(F1488,'組合情報管理簿（R10927現在）'!$G:$I,3,FALSE))</f>
        <v/>
      </c>
      <c r="H1488" s="82" t="str">
        <f t="shared" si="73"/>
        <v/>
      </c>
      <c r="I1488" s="99" t="str">
        <f>IF(B1488=0,"",IF(ISERROR(VLOOKUP(E1488,#REF!,2,FALSE)),"非該当","該当"))</f>
        <v/>
      </c>
      <c r="J1488" s="99" t="str">
        <f t="shared" si="72"/>
        <v/>
      </c>
      <c r="K1488" s="57">
        <f>①登録用リスト!C1463</f>
        <v>0</v>
      </c>
      <c r="L1488" s="51" t="e">
        <f>①登録用リスト!D1463</f>
        <v>#N/A</v>
      </c>
    </row>
    <row r="1489" spans="1:12" ht="17.25" customHeight="1" x14ac:dyDescent="0.15">
      <c r="A1489" s="84">
        <v>1456</v>
      </c>
      <c r="B1489" s="87">
        <f>①登録用リスト!B1464</f>
        <v>0</v>
      </c>
      <c r="C1489" s="87" t="str">
        <f>IF(ISERROR(VLOOKUP(E1489,'組合情報管理簿（R10927現在）'!$A:$G,7,FALSE)),"",VLOOKUP(E1489,'組合情報管理簿（R10927現在）'!$A:$G,7,FALSE)&amp;"健康保険組合")</f>
        <v/>
      </c>
      <c r="D1489" s="82" t="str">
        <f t="shared" si="71"/>
        <v/>
      </c>
      <c r="E1489" s="103" t="str">
        <f>IF(ISERROR(VLOOKUP(B1489,貼り付け用!$S:$V,4,FALSE)),"",VLOOKUP(B1489,貼り付け用!$S:$V,4,FALSE))</f>
        <v/>
      </c>
      <c r="F1489" s="87" t="e">
        <f>VLOOKUP(E1489,'組合情報管理簿（R10927現在）'!$A:$G,7,FALSE)</f>
        <v>#N/A</v>
      </c>
      <c r="G1489" s="103" t="str">
        <f>IF(ISERROR(VLOOKUP(F1489,'組合情報管理簿（R10927現在）'!$G:$I,3,FALSE)),"",VLOOKUP(F1489,'組合情報管理簿（R10927現在）'!$G:$I,3,FALSE))</f>
        <v/>
      </c>
      <c r="H1489" s="82" t="str">
        <f t="shared" si="73"/>
        <v/>
      </c>
      <c r="I1489" s="99" t="str">
        <f>IF(B1489=0,"",IF(ISERROR(VLOOKUP(E1489,#REF!,2,FALSE)),"非該当","該当"))</f>
        <v/>
      </c>
      <c r="J1489" s="99" t="str">
        <f t="shared" si="72"/>
        <v/>
      </c>
      <c r="K1489" s="57">
        <f>①登録用リスト!C1464</f>
        <v>0</v>
      </c>
      <c r="L1489" s="51" t="e">
        <f>①登録用リスト!D1464</f>
        <v>#N/A</v>
      </c>
    </row>
    <row r="1490" spans="1:12" ht="17.25" customHeight="1" x14ac:dyDescent="0.15">
      <c r="A1490" s="84">
        <v>1457</v>
      </c>
      <c r="B1490" s="87">
        <f>①登録用リスト!B1465</f>
        <v>0</v>
      </c>
      <c r="C1490" s="87" t="str">
        <f>IF(ISERROR(VLOOKUP(E1490,'組合情報管理簿（R10927現在）'!$A:$G,7,FALSE)),"",VLOOKUP(E1490,'組合情報管理簿（R10927現在）'!$A:$G,7,FALSE)&amp;"健康保険組合")</f>
        <v/>
      </c>
      <c r="D1490" s="82" t="str">
        <f t="shared" si="71"/>
        <v/>
      </c>
      <c r="E1490" s="103" t="str">
        <f>IF(ISERROR(VLOOKUP(B1490,貼り付け用!$S:$V,4,FALSE)),"",VLOOKUP(B1490,貼り付け用!$S:$V,4,FALSE))</f>
        <v/>
      </c>
      <c r="F1490" s="87" t="e">
        <f>VLOOKUP(E1490,'組合情報管理簿（R10927現在）'!$A:$G,7,FALSE)</f>
        <v>#N/A</v>
      </c>
      <c r="G1490" s="103" t="str">
        <f>IF(ISERROR(VLOOKUP(F1490,'組合情報管理簿（R10927現在）'!$G:$I,3,FALSE)),"",VLOOKUP(F1490,'組合情報管理簿（R10927現在）'!$G:$I,3,FALSE))</f>
        <v/>
      </c>
      <c r="H1490" s="82" t="str">
        <f t="shared" si="73"/>
        <v/>
      </c>
      <c r="I1490" s="99" t="str">
        <f>IF(B1490=0,"",IF(ISERROR(VLOOKUP(E1490,#REF!,2,FALSE)),"非該当","該当"))</f>
        <v/>
      </c>
      <c r="J1490" s="99" t="str">
        <f t="shared" si="72"/>
        <v/>
      </c>
      <c r="K1490" s="57">
        <f>①登録用リスト!C1465</f>
        <v>0</v>
      </c>
      <c r="L1490" s="51" t="e">
        <f>①登録用リスト!D1465</f>
        <v>#N/A</v>
      </c>
    </row>
    <row r="1491" spans="1:12" ht="17.25" customHeight="1" x14ac:dyDescent="0.15">
      <c r="A1491" s="84">
        <v>1458</v>
      </c>
      <c r="B1491" s="87">
        <f>①登録用リスト!B1466</f>
        <v>0</v>
      </c>
      <c r="C1491" s="87" t="str">
        <f>IF(ISERROR(VLOOKUP(E1491,'組合情報管理簿（R10927現在）'!$A:$G,7,FALSE)),"",VLOOKUP(E1491,'組合情報管理簿（R10927現在）'!$A:$G,7,FALSE)&amp;"健康保険組合")</f>
        <v/>
      </c>
      <c r="D1491" s="82" t="str">
        <f t="shared" si="71"/>
        <v/>
      </c>
      <c r="E1491" s="103" t="str">
        <f>IF(ISERROR(VLOOKUP(B1491,貼り付け用!$S:$V,4,FALSE)),"",VLOOKUP(B1491,貼り付け用!$S:$V,4,FALSE))</f>
        <v/>
      </c>
      <c r="F1491" s="87" t="e">
        <f>VLOOKUP(E1491,'組合情報管理簿（R10927現在）'!$A:$G,7,FALSE)</f>
        <v>#N/A</v>
      </c>
      <c r="G1491" s="103" t="str">
        <f>IF(ISERROR(VLOOKUP(F1491,'組合情報管理簿（R10927現在）'!$G:$I,3,FALSE)),"",VLOOKUP(F1491,'組合情報管理簿（R10927現在）'!$G:$I,3,FALSE))</f>
        <v/>
      </c>
      <c r="H1491" s="82" t="str">
        <f t="shared" si="73"/>
        <v/>
      </c>
      <c r="I1491" s="99" t="str">
        <f>IF(B1491=0,"",IF(ISERROR(VLOOKUP(E1491,#REF!,2,FALSE)),"非該当","該当"))</f>
        <v/>
      </c>
      <c r="J1491" s="99" t="str">
        <f t="shared" si="72"/>
        <v/>
      </c>
      <c r="K1491" s="57">
        <f>①登録用リスト!C1466</f>
        <v>0</v>
      </c>
      <c r="L1491" s="51" t="e">
        <f>①登録用リスト!D1466</f>
        <v>#N/A</v>
      </c>
    </row>
    <row r="1492" spans="1:12" ht="17.25" customHeight="1" x14ac:dyDescent="0.15">
      <c r="A1492" s="84">
        <v>1459</v>
      </c>
      <c r="B1492" s="87">
        <f>①登録用リスト!B1467</f>
        <v>0</v>
      </c>
      <c r="C1492" s="87" t="str">
        <f>IF(ISERROR(VLOOKUP(E1492,'組合情報管理簿（R10927現在）'!$A:$G,7,FALSE)),"",VLOOKUP(E1492,'組合情報管理簿（R10927現在）'!$A:$G,7,FALSE)&amp;"健康保険組合")</f>
        <v/>
      </c>
      <c r="D1492" s="82" t="str">
        <f t="shared" si="71"/>
        <v/>
      </c>
      <c r="E1492" s="103" t="str">
        <f>IF(ISERROR(VLOOKUP(B1492,貼り付け用!$S:$V,4,FALSE)),"",VLOOKUP(B1492,貼り付け用!$S:$V,4,FALSE))</f>
        <v/>
      </c>
      <c r="F1492" s="87" t="e">
        <f>VLOOKUP(E1492,'組合情報管理簿（R10927現在）'!$A:$G,7,FALSE)</f>
        <v>#N/A</v>
      </c>
      <c r="G1492" s="103" t="str">
        <f>IF(ISERROR(VLOOKUP(F1492,'組合情報管理簿（R10927現在）'!$G:$I,3,FALSE)),"",VLOOKUP(F1492,'組合情報管理簿（R10927現在）'!$G:$I,3,FALSE))</f>
        <v/>
      </c>
      <c r="H1492" s="82" t="str">
        <f t="shared" si="73"/>
        <v/>
      </c>
      <c r="I1492" s="99" t="str">
        <f>IF(B1492=0,"",IF(ISERROR(VLOOKUP(E1492,#REF!,2,FALSE)),"非該当","該当"))</f>
        <v/>
      </c>
      <c r="J1492" s="99" t="str">
        <f t="shared" si="72"/>
        <v/>
      </c>
      <c r="K1492" s="57">
        <f>①登録用リスト!C1467</f>
        <v>0</v>
      </c>
      <c r="L1492" s="51" t="e">
        <f>①登録用リスト!D1467</f>
        <v>#N/A</v>
      </c>
    </row>
    <row r="1493" spans="1:12" ht="17.25" customHeight="1" x14ac:dyDescent="0.15">
      <c r="A1493" s="84">
        <v>1460</v>
      </c>
      <c r="B1493" s="87">
        <f>①登録用リスト!B1468</f>
        <v>0</v>
      </c>
      <c r="C1493" s="87" t="str">
        <f>IF(ISERROR(VLOOKUP(E1493,'組合情報管理簿（R10927現在）'!$A:$G,7,FALSE)),"",VLOOKUP(E1493,'組合情報管理簿（R10927現在）'!$A:$G,7,FALSE)&amp;"健康保険組合")</f>
        <v/>
      </c>
      <c r="D1493" s="82" t="str">
        <f t="shared" si="71"/>
        <v/>
      </c>
      <c r="E1493" s="103" t="str">
        <f>IF(ISERROR(VLOOKUP(B1493,貼り付け用!$S:$V,4,FALSE)),"",VLOOKUP(B1493,貼り付け用!$S:$V,4,FALSE))</f>
        <v/>
      </c>
      <c r="F1493" s="87" t="e">
        <f>VLOOKUP(E1493,'組合情報管理簿（R10927現在）'!$A:$G,7,FALSE)</f>
        <v>#N/A</v>
      </c>
      <c r="G1493" s="103" t="str">
        <f>IF(ISERROR(VLOOKUP(F1493,'組合情報管理簿（R10927現在）'!$G:$I,3,FALSE)),"",VLOOKUP(F1493,'組合情報管理簿（R10927現在）'!$G:$I,3,FALSE))</f>
        <v/>
      </c>
      <c r="H1493" s="82" t="str">
        <f t="shared" si="73"/>
        <v/>
      </c>
      <c r="I1493" s="99" t="str">
        <f>IF(B1493=0,"",IF(ISERROR(VLOOKUP(E1493,#REF!,2,FALSE)),"非該当","該当"))</f>
        <v/>
      </c>
      <c r="J1493" s="99" t="str">
        <f t="shared" si="72"/>
        <v/>
      </c>
      <c r="K1493" s="57">
        <f>①登録用リスト!C1468</f>
        <v>0</v>
      </c>
      <c r="L1493" s="51" t="e">
        <f>①登録用リスト!D1468</f>
        <v>#N/A</v>
      </c>
    </row>
    <row r="1494" spans="1:12" ht="17.25" customHeight="1" x14ac:dyDescent="0.15">
      <c r="A1494" s="84">
        <v>1461</v>
      </c>
      <c r="B1494" s="87">
        <f>①登録用リスト!B1469</f>
        <v>0</v>
      </c>
      <c r="C1494" s="87" t="str">
        <f>IF(ISERROR(VLOOKUP(E1494,'組合情報管理簿（R10927現在）'!$A:$G,7,FALSE)),"",VLOOKUP(E1494,'組合情報管理簿（R10927現在）'!$A:$G,7,FALSE)&amp;"健康保険組合")</f>
        <v/>
      </c>
      <c r="D1494" s="82" t="str">
        <f t="shared" si="71"/>
        <v/>
      </c>
      <c r="E1494" s="103" t="str">
        <f>IF(ISERROR(VLOOKUP(B1494,貼り付け用!$S:$V,4,FALSE)),"",VLOOKUP(B1494,貼り付け用!$S:$V,4,FALSE))</f>
        <v/>
      </c>
      <c r="F1494" s="87" t="e">
        <f>VLOOKUP(E1494,'組合情報管理簿（R10927現在）'!$A:$G,7,FALSE)</f>
        <v>#N/A</v>
      </c>
      <c r="G1494" s="103" t="str">
        <f>IF(ISERROR(VLOOKUP(F1494,'組合情報管理簿（R10927現在）'!$G:$I,3,FALSE)),"",VLOOKUP(F1494,'組合情報管理簿（R10927現在）'!$G:$I,3,FALSE))</f>
        <v/>
      </c>
      <c r="H1494" s="82" t="str">
        <f t="shared" si="73"/>
        <v/>
      </c>
      <c r="I1494" s="99" t="str">
        <f>IF(B1494=0,"",IF(ISERROR(VLOOKUP(E1494,#REF!,2,FALSE)),"非該当","該当"))</f>
        <v/>
      </c>
      <c r="J1494" s="99" t="str">
        <f t="shared" si="72"/>
        <v/>
      </c>
      <c r="K1494" s="57">
        <f>①登録用リスト!C1469</f>
        <v>0</v>
      </c>
      <c r="L1494" s="51" t="e">
        <f>①登録用リスト!D1469</f>
        <v>#N/A</v>
      </c>
    </row>
    <row r="1495" spans="1:12" ht="17.25" customHeight="1" x14ac:dyDescent="0.15">
      <c r="A1495" s="84">
        <v>1462</v>
      </c>
      <c r="B1495" s="87">
        <f>①登録用リスト!B1470</f>
        <v>0</v>
      </c>
      <c r="C1495" s="87" t="str">
        <f>IF(ISERROR(VLOOKUP(E1495,'組合情報管理簿（R10927現在）'!$A:$G,7,FALSE)),"",VLOOKUP(E1495,'組合情報管理簿（R10927現在）'!$A:$G,7,FALSE)&amp;"健康保険組合")</f>
        <v/>
      </c>
      <c r="D1495" s="82" t="str">
        <f t="shared" si="71"/>
        <v/>
      </c>
      <c r="E1495" s="103" t="str">
        <f>IF(ISERROR(VLOOKUP(B1495,貼り付け用!$S:$V,4,FALSE)),"",VLOOKUP(B1495,貼り付け用!$S:$V,4,FALSE))</f>
        <v/>
      </c>
      <c r="F1495" s="87" t="e">
        <f>VLOOKUP(E1495,'組合情報管理簿（R10927現在）'!$A:$G,7,FALSE)</f>
        <v>#N/A</v>
      </c>
      <c r="G1495" s="103" t="str">
        <f>IF(ISERROR(VLOOKUP(F1495,'組合情報管理簿（R10927現在）'!$G:$I,3,FALSE)),"",VLOOKUP(F1495,'組合情報管理簿（R10927現在）'!$G:$I,3,FALSE))</f>
        <v/>
      </c>
      <c r="H1495" s="82" t="str">
        <f t="shared" si="73"/>
        <v/>
      </c>
      <c r="I1495" s="99" t="str">
        <f>IF(B1495=0,"",IF(ISERROR(VLOOKUP(E1495,#REF!,2,FALSE)),"非該当","該当"))</f>
        <v/>
      </c>
      <c r="J1495" s="99" t="str">
        <f t="shared" si="72"/>
        <v/>
      </c>
      <c r="K1495" s="57">
        <f>①登録用リスト!C1470</f>
        <v>0</v>
      </c>
      <c r="L1495" s="51" t="e">
        <f>①登録用リスト!D1470</f>
        <v>#N/A</v>
      </c>
    </row>
    <row r="1496" spans="1:12" ht="17.25" customHeight="1" x14ac:dyDescent="0.15">
      <c r="A1496" s="84">
        <v>1463</v>
      </c>
      <c r="B1496" s="87">
        <f>①登録用リスト!B1471</f>
        <v>0</v>
      </c>
      <c r="C1496" s="87" t="str">
        <f>IF(ISERROR(VLOOKUP(E1496,'組合情報管理簿（R10927現在）'!$A:$G,7,FALSE)),"",VLOOKUP(E1496,'組合情報管理簿（R10927現在）'!$A:$G,7,FALSE)&amp;"健康保険組合")</f>
        <v/>
      </c>
      <c r="D1496" s="82" t="str">
        <f t="shared" si="71"/>
        <v/>
      </c>
      <c r="E1496" s="103" t="str">
        <f>IF(ISERROR(VLOOKUP(B1496,貼り付け用!$S:$V,4,FALSE)),"",VLOOKUP(B1496,貼り付け用!$S:$V,4,FALSE))</f>
        <v/>
      </c>
      <c r="F1496" s="87" t="e">
        <f>VLOOKUP(E1496,'組合情報管理簿（R10927現在）'!$A:$G,7,FALSE)</f>
        <v>#N/A</v>
      </c>
      <c r="G1496" s="103" t="str">
        <f>IF(ISERROR(VLOOKUP(F1496,'組合情報管理簿（R10927現在）'!$G:$I,3,FALSE)),"",VLOOKUP(F1496,'組合情報管理簿（R10927現在）'!$G:$I,3,FALSE))</f>
        <v/>
      </c>
      <c r="H1496" s="82" t="str">
        <f t="shared" si="73"/>
        <v/>
      </c>
      <c r="I1496" s="99" t="str">
        <f>IF(B1496=0,"",IF(ISERROR(VLOOKUP(E1496,#REF!,2,FALSE)),"非該当","該当"))</f>
        <v/>
      </c>
      <c r="J1496" s="99" t="str">
        <f t="shared" si="72"/>
        <v/>
      </c>
      <c r="K1496" s="57">
        <f>①登録用リスト!C1471</f>
        <v>0</v>
      </c>
      <c r="L1496" s="51" t="e">
        <f>①登録用リスト!D1471</f>
        <v>#N/A</v>
      </c>
    </row>
    <row r="1497" spans="1:12" ht="17.25" customHeight="1" x14ac:dyDescent="0.15">
      <c r="A1497" s="84">
        <v>1464</v>
      </c>
      <c r="B1497" s="87">
        <f>①登録用リスト!B1472</f>
        <v>0</v>
      </c>
      <c r="C1497" s="87" t="str">
        <f>IF(ISERROR(VLOOKUP(E1497,'組合情報管理簿（R10927現在）'!$A:$G,7,FALSE)),"",VLOOKUP(E1497,'組合情報管理簿（R10927現在）'!$A:$G,7,FALSE)&amp;"健康保険組合")</f>
        <v/>
      </c>
      <c r="D1497" s="82" t="str">
        <f t="shared" si="71"/>
        <v/>
      </c>
      <c r="E1497" s="103" t="str">
        <f>IF(ISERROR(VLOOKUP(B1497,貼り付け用!$S:$V,4,FALSE)),"",VLOOKUP(B1497,貼り付け用!$S:$V,4,FALSE))</f>
        <v/>
      </c>
      <c r="F1497" s="87" t="e">
        <f>VLOOKUP(E1497,'組合情報管理簿（R10927現在）'!$A:$G,7,FALSE)</f>
        <v>#N/A</v>
      </c>
      <c r="G1497" s="103" t="str">
        <f>IF(ISERROR(VLOOKUP(F1497,'組合情報管理簿（R10927現在）'!$G:$I,3,FALSE)),"",VLOOKUP(F1497,'組合情報管理簿（R10927現在）'!$G:$I,3,FALSE))</f>
        <v/>
      </c>
      <c r="H1497" s="82" t="str">
        <f t="shared" si="73"/>
        <v/>
      </c>
      <c r="I1497" s="99" t="str">
        <f>IF(B1497=0,"",IF(ISERROR(VLOOKUP(E1497,#REF!,2,FALSE)),"非該当","該当"))</f>
        <v/>
      </c>
      <c r="J1497" s="99" t="str">
        <f t="shared" si="72"/>
        <v/>
      </c>
      <c r="K1497" s="57">
        <f>①登録用リスト!C1472</f>
        <v>0</v>
      </c>
      <c r="L1497" s="51" t="e">
        <f>①登録用リスト!D1472</f>
        <v>#N/A</v>
      </c>
    </row>
    <row r="1498" spans="1:12" ht="17.25" customHeight="1" x14ac:dyDescent="0.15">
      <c r="A1498" s="84">
        <v>1465</v>
      </c>
      <c r="B1498" s="87">
        <f>①登録用リスト!B1473</f>
        <v>0</v>
      </c>
      <c r="C1498" s="87" t="str">
        <f>IF(ISERROR(VLOOKUP(E1498,'組合情報管理簿（R10927現在）'!$A:$G,7,FALSE)),"",VLOOKUP(E1498,'組合情報管理簿（R10927現在）'!$A:$G,7,FALSE)&amp;"健康保険組合")</f>
        <v/>
      </c>
      <c r="D1498" s="82" t="str">
        <f t="shared" si="71"/>
        <v/>
      </c>
      <c r="E1498" s="103" t="str">
        <f>IF(ISERROR(VLOOKUP(B1498,貼り付け用!$S:$V,4,FALSE)),"",VLOOKUP(B1498,貼り付け用!$S:$V,4,FALSE))</f>
        <v/>
      </c>
      <c r="F1498" s="87" t="e">
        <f>VLOOKUP(E1498,'組合情報管理簿（R10927現在）'!$A:$G,7,FALSE)</f>
        <v>#N/A</v>
      </c>
      <c r="G1498" s="103" t="str">
        <f>IF(ISERROR(VLOOKUP(F1498,'組合情報管理簿（R10927現在）'!$G:$I,3,FALSE)),"",VLOOKUP(F1498,'組合情報管理簿（R10927現在）'!$G:$I,3,FALSE))</f>
        <v/>
      </c>
      <c r="H1498" s="82" t="str">
        <f t="shared" si="73"/>
        <v/>
      </c>
      <c r="I1498" s="99" t="str">
        <f>IF(B1498=0,"",IF(ISERROR(VLOOKUP(E1498,#REF!,2,FALSE)),"非該当","該当"))</f>
        <v/>
      </c>
      <c r="J1498" s="99" t="str">
        <f t="shared" si="72"/>
        <v/>
      </c>
      <c r="K1498" s="57">
        <f>①登録用リスト!C1473</f>
        <v>0</v>
      </c>
      <c r="L1498" s="51" t="e">
        <f>①登録用リスト!D1473</f>
        <v>#N/A</v>
      </c>
    </row>
    <row r="1499" spans="1:12" ht="17.25" customHeight="1" x14ac:dyDescent="0.15">
      <c r="A1499" s="84">
        <v>1466</v>
      </c>
      <c r="B1499" s="87">
        <f>①登録用リスト!B1474</f>
        <v>0</v>
      </c>
      <c r="C1499" s="87" t="str">
        <f>IF(ISERROR(VLOOKUP(E1499,'組合情報管理簿（R10927現在）'!$A:$G,7,FALSE)),"",VLOOKUP(E1499,'組合情報管理簿（R10927現在）'!$A:$G,7,FALSE)&amp;"健康保険組合")</f>
        <v/>
      </c>
      <c r="D1499" s="82" t="str">
        <f t="shared" si="71"/>
        <v/>
      </c>
      <c r="E1499" s="103" t="str">
        <f>IF(ISERROR(VLOOKUP(B1499,貼り付け用!$S:$V,4,FALSE)),"",VLOOKUP(B1499,貼り付け用!$S:$V,4,FALSE))</f>
        <v/>
      </c>
      <c r="F1499" s="87" t="e">
        <f>VLOOKUP(E1499,'組合情報管理簿（R10927現在）'!$A:$G,7,FALSE)</f>
        <v>#N/A</v>
      </c>
      <c r="G1499" s="103" t="str">
        <f>IF(ISERROR(VLOOKUP(F1499,'組合情報管理簿（R10927現在）'!$G:$I,3,FALSE)),"",VLOOKUP(F1499,'組合情報管理簿（R10927現在）'!$G:$I,3,FALSE))</f>
        <v/>
      </c>
      <c r="H1499" s="82" t="str">
        <f t="shared" si="73"/>
        <v/>
      </c>
      <c r="I1499" s="99" t="str">
        <f>IF(B1499=0,"",IF(ISERROR(VLOOKUP(E1499,#REF!,2,FALSE)),"非該当","該当"))</f>
        <v/>
      </c>
      <c r="J1499" s="99" t="str">
        <f t="shared" si="72"/>
        <v/>
      </c>
      <c r="K1499" s="57">
        <f>①登録用リスト!C1474</f>
        <v>0</v>
      </c>
      <c r="L1499" s="51" t="e">
        <f>①登録用リスト!D1474</f>
        <v>#N/A</v>
      </c>
    </row>
    <row r="1500" spans="1:12" ht="17.25" customHeight="1" x14ac:dyDescent="0.15">
      <c r="A1500" s="84">
        <v>1467</v>
      </c>
      <c r="B1500" s="87">
        <f>①登録用リスト!B1475</f>
        <v>0</v>
      </c>
      <c r="C1500" s="87" t="str">
        <f>IF(ISERROR(VLOOKUP(E1500,'組合情報管理簿（R10927現在）'!$A:$G,7,FALSE)),"",VLOOKUP(E1500,'組合情報管理簿（R10927現在）'!$A:$G,7,FALSE)&amp;"健康保険組合")</f>
        <v/>
      </c>
      <c r="D1500" s="82" t="str">
        <f t="shared" si="71"/>
        <v/>
      </c>
      <c r="E1500" s="103" t="str">
        <f>IF(ISERROR(VLOOKUP(B1500,貼り付け用!$S:$V,4,FALSE)),"",VLOOKUP(B1500,貼り付け用!$S:$V,4,FALSE))</f>
        <v/>
      </c>
      <c r="F1500" s="87" t="e">
        <f>VLOOKUP(E1500,'組合情報管理簿（R10927現在）'!$A:$G,7,FALSE)</f>
        <v>#N/A</v>
      </c>
      <c r="G1500" s="103" t="str">
        <f>IF(ISERROR(VLOOKUP(F1500,'組合情報管理簿（R10927現在）'!$G:$I,3,FALSE)),"",VLOOKUP(F1500,'組合情報管理簿（R10927現在）'!$G:$I,3,FALSE))</f>
        <v/>
      </c>
      <c r="H1500" s="82" t="str">
        <f t="shared" si="73"/>
        <v/>
      </c>
      <c r="I1500" s="99" t="str">
        <f>IF(B1500=0,"",IF(ISERROR(VLOOKUP(E1500,#REF!,2,FALSE)),"非該当","該当"))</f>
        <v/>
      </c>
      <c r="J1500" s="99" t="str">
        <f t="shared" si="72"/>
        <v/>
      </c>
      <c r="K1500" s="57">
        <f>①登録用リスト!C1475</f>
        <v>0</v>
      </c>
      <c r="L1500" s="51" t="e">
        <f>①登録用リスト!D1475</f>
        <v>#N/A</v>
      </c>
    </row>
    <row r="1501" spans="1:12" ht="17.25" customHeight="1" x14ac:dyDescent="0.15">
      <c r="A1501" s="84">
        <v>1468</v>
      </c>
      <c r="B1501" s="87">
        <f>①登録用リスト!B1476</f>
        <v>0</v>
      </c>
      <c r="C1501" s="87" t="str">
        <f>IF(ISERROR(VLOOKUP(E1501,'組合情報管理簿（R10927現在）'!$A:$G,7,FALSE)),"",VLOOKUP(E1501,'組合情報管理簿（R10927現在）'!$A:$G,7,FALSE)&amp;"健康保険組合")</f>
        <v/>
      </c>
      <c r="D1501" s="82" t="str">
        <f t="shared" si="71"/>
        <v/>
      </c>
      <c r="E1501" s="103" t="str">
        <f>IF(ISERROR(VLOOKUP(B1501,貼り付け用!$S:$V,4,FALSE)),"",VLOOKUP(B1501,貼り付け用!$S:$V,4,FALSE))</f>
        <v/>
      </c>
      <c r="F1501" s="87" t="e">
        <f>VLOOKUP(E1501,'組合情報管理簿（R10927現在）'!$A:$G,7,FALSE)</f>
        <v>#N/A</v>
      </c>
      <c r="G1501" s="103" t="str">
        <f>IF(ISERROR(VLOOKUP(F1501,'組合情報管理簿（R10927現在）'!$G:$I,3,FALSE)),"",VLOOKUP(F1501,'組合情報管理簿（R10927現在）'!$G:$I,3,FALSE))</f>
        <v/>
      </c>
      <c r="H1501" s="82" t="str">
        <f t="shared" si="73"/>
        <v/>
      </c>
      <c r="I1501" s="99" t="str">
        <f>IF(B1501=0,"",IF(ISERROR(VLOOKUP(E1501,#REF!,2,FALSE)),"非該当","該当"))</f>
        <v/>
      </c>
      <c r="J1501" s="99" t="str">
        <f t="shared" si="72"/>
        <v/>
      </c>
      <c r="K1501" s="57">
        <f>①登録用リスト!C1476</f>
        <v>0</v>
      </c>
      <c r="L1501" s="51" t="e">
        <f>①登録用リスト!D1476</f>
        <v>#N/A</v>
      </c>
    </row>
    <row r="1502" spans="1:12" ht="17.25" customHeight="1" x14ac:dyDescent="0.15">
      <c r="A1502" s="84">
        <v>1469</v>
      </c>
      <c r="B1502" s="87">
        <f>①登録用リスト!B1477</f>
        <v>0</v>
      </c>
      <c r="C1502" s="87" t="str">
        <f>IF(ISERROR(VLOOKUP(E1502,'組合情報管理簿（R10927現在）'!$A:$G,7,FALSE)),"",VLOOKUP(E1502,'組合情報管理簿（R10927現在）'!$A:$G,7,FALSE)&amp;"健康保険組合")</f>
        <v/>
      </c>
      <c r="D1502" s="82" t="str">
        <f t="shared" si="71"/>
        <v/>
      </c>
      <c r="E1502" s="103" t="str">
        <f>IF(ISERROR(VLOOKUP(B1502,貼り付け用!$S:$V,4,FALSE)),"",VLOOKUP(B1502,貼り付け用!$S:$V,4,FALSE))</f>
        <v/>
      </c>
      <c r="F1502" s="87" t="e">
        <f>VLOOKUP(E1502,'組合情報管理簿（R10927現在）'!$A:$G,7,FALSE)</f>
        <v>#N/A</v>
      </c>
      <c r="G1502" s="103" t="str">
        <f>IF(ISERROR(VLOOKUP(F1502,'組合情報管理簿（R10927現在）'!$G:$I,3,FALSE)),"",VLOOKUP(F1502,'組合情報管理簿（R10927現在）'!$G:$I,3,FALSE))</f>
        <v/>
      </c>
      <c r="H1502" s="82" t="str">
        <f t="shared" si="73"/>
        <v/>
      </c>
      <c r="I1502" s="99" t="str">
        <f>IF(B1502=0,"",IF(ISERROR(VLOOKUP(E1502,#REF!,2,FALSE)),"非該当","該当"))</f>
        <v/>
      </c>
      <c r="J1502" s="99" t="str">
        <f t="shared" si="72"/>
        <v/>
      </c>
      <c r="K1502" s="57">
        <f>①登録用リスト!C1477</f>
        <v>0</v>
      </c>
      <c r="L1502" s="51" t="e">
        <f>①登録用リスト!D1477</f>
        <v>#N/A</v>
      </c>
    </row>
    <row r="1503" spans="1:12" ht="17.25" customHeight="1" x14ac:dyDescent="0.15">
      <c r="A1503" s="84">
        <v>1470</v>
      </c>
      <c r="B1503" s="87">
        <f>①登録用リスト!B1478</f>
        <v>0</v>
      </c>
      <c r="C1503" s="87" t="str">
        <f>IF(ISERROR(VLOOKUP(E1503,'組合情報管理簿（R10927現在）'!$A:$G,7,FALSE)),"",VLOOKUP(E1503,'組合情報管理簿（R10927現在）'!$A:$G,7,FALSE)&amp;"健康保険組合")</f>
        <v/>
      </c>
      <c r="D1503" s="82" t="str">
        <f t="shared" si="71"/>
        <v/>
      </c>
      <c r="E1503" s="103" t="str">
        <f>IF(ISERROR(VLOOKUP(B1503,貼り付け用!$S:$V,4,FALSE)),"",VLOOKUP(B1503,貼り付け用!$S:$V,4,FALSE))</f>
        <v/>
      </c>
      <c r="F1503" s="87" t="e">
        <f>VLOOKUP(E1503,'組合情報管理簿（R10927現在）'!$A:$G,7,FALSE)</f>
        <v>#N/A</v>
      </c>
      <c r="G1503" s="103" t="str">
        <f>IF(ISERROR(VLOOKUP(F1503,'組合情報管理簿（R10927現在）'!$G:$I,3,FALSE)),"",VLOOKUP(F1503,'組合情報管理簿（R10927現在）'!$G:$I,3,FALSE))</f>
        <v/>
      </c>
      <c r="H1503" s="82" t="str">
        <f t="shared" si="73"/>
        <v/>
      </c>
      <c r="I1503" s="99" t="str">
        <f>IF(B1503=0,"",IF(ISERROR(VLOOKUP(E1503,#REF!,2,FALSE)),"非該当","該当"))</f>
        <v/>
      </c>
      <c r="J1503" s="99" t="str">
        <f t="shared" si="72"/>
        <v/>
      </c>
      <c r="K1503" s="57">
        <f>①登録用リスト!C1478</f>
        <v>0</v>
      </c>
      <c r="L1503" s="51" t="e">
        <f>①登録用リスト!D1478</f>
        <v>#N/A</v>
      </c>
    </row>
    <row r="1504" spans="1:12" ht="17.25" customHeight="1" x14ac:dyDescent="0.15">
      <c r="A1504" s="84">
        <v>1471</v>
      </c>
      <c r="B1504" s="87">
        <f>①登録用リスト!B1479</f>
        <v>0</v>
      </c>
      <c r="C1504" s="87" t="str">
        <f>IF(ISERROR(VLOOKUP(E1504,'組合情報管理簿（R10927現在）'!$A:$G,7,FALSE)),"",VLOOKUP(E1504,'組合情報管理簿（R10927現在）'!$A:$G,7,FALSE)&amp;"健康保険組合")</f>
        <v/>
      </c>
      <c r="D1504" s="82" t="str">
        <f t="shared" si="71"/>
        <v/>
      </c>
      <c r="E1504" s="103" t="str">
        <f>IF(ISERROR(VLOOKUP(B1504,貼り付け用!$S:$V,4,FALSE)),"",VLOOKUP(B1504,貼り付け用!$S:$V,4,FALSE))</f>
        <v/>
      </c>
      <c r="F1504" s="87" t="e">
        <f>VLOOKUP(E1504,'組合情報管理簿（R10927現在）'!$A:$G,7,FALSE)</f>
        <v>#N/A</v>
      </c>
      <c r="G1504" s="103" t="str">
        <f>IF(ISERROR(VLOOKUP(F1504,'組合情報管理簿（R10927現在）'!$G:$I,3,FALSE)),"",VLOOKUP(F1504,'組合情報管理簿（R10927現在）'!$G:$I,3,FALSE))</f>
        <v/>
      </c>
      <c r="H1504" s="82" t="str">
        <f t="shared" si="73"/>
        <v/>
      </c>
      <c r="I1504" s="99" t="str">
        <f>IF(B1504=0,"",IF(ISERROR(VLOOKUP(E1504,#REF!,2,FALSE)),"非該当","該当"))</f>
        <v/>
      </c>
      <c r="J1504" s="99" t="str">
        <f t="shared" si="72"/>
        <v/>
      </c>
      <c r="K1504" s="57">
        <f>①登録用リスト!C1479</f>
        <v>0</v>
      </c>
      <c r="L1504" s="51" t="e">
        <f>①登録用リスト!D1479</f>
        <v>#N/A</v>
      </c>
    </row>
    <row r="1505" spans="1:12" ht="17.25" customHeight="1" x14ac:dyDescent="0.15">
      <c r="A1505" s="84">
        <v>1472</v>
      </c>
      <c r="B1505" s="87">
        <f>①登録用リスト!B1480</f>
        <v>0</v>
      </c>
      <c r="C1505" s="87" t="str">
        <f>IF(ISERROR(VLOOKUP(E1505,'組合情報管理簿（R10927現在）'!$A:$G,7,FALSE)),"",VLOOKUP(E1505,'組合情報管理簿（R10927現在）'!$A:$G,7,FALSE)&amp;"健康保険組合")</f>
        <v/>
      </c>
      <c r="D1505" s="82" t="str">
        <f t="shared" si="71"/>
        <v/>
      </c>
      <c r="E1505" s="103" t="str">
        <f>IF(ISERROR(VLOOKUP(B1505,貼り付け用!$S:$V,4,FALSE)),"",VLOOKUP(B1505,貼り付け用!$S:$V,4,FALSE))</f>
        <v/>
      </c>
      <c r="F1505" s="87" t="e">
        <f>VLOOKUP(E1505,'組合情報管理簿（R10927現在）'!$A:$G,7,FALSE)</f>
        <v>#N/A</v>
      </c>
      <c r="G1505" s="103" t="str">
        <f>IF(ISERROR(VLOOKUP(F1505,'組合情報管理簿（R10927現在）'!$G:$I,3,FALSE)),"",VLOOKUP(F1505,'組合情報管理簿（R10927現在）'!$G:$I,3,FALSE))</f>
        <v/>
      </c>
      <c r="H1505" s="82" t="str">
        <f t="shared" si="73"/>
        <v/>
      </c>
      <c r="I1505" s="99" t="str">
        <f>IF(B1505=0,"",IF(ISERROR(VLOOKUP(E1505,#REF!,2,FALSE)),"非該当","該当"))</f>
        <v/>
      </c>
      <c r="J1505" s="99" t="str">
        <f t="shared" si="72"/>
        <v/>
      </c>
      <c r="K1505" s="57">
        <f>①登録用リスト!C1480</f>
        <v>0</v>
      </c>
      <c r="L1505" s="51" t="e">
        <f>①登録用リスト!D1480</f>
        <v>#N/A</v>
      </c>
    </row>
    <row r="1506" spans="1:12" ht="17.25" customHeight="1" x14ac:dyDescent="0.15">
      <c r="A1506" s="84">
        <v>1473</v>
      </c>
      <c r="B1506" s="87">
        <f>①登録用リスト!B1481</f>
        <v>0</v>
      </c>
      <c r="C1506" s="87" t="str">
        <f>IF(ISERROR(VLOOKUP(E1506,'組合情報管理簿（R10927現在）'!$A:$G,7,FALSE)),"",VLOOKUP(E1506,'組合情報管理簿（R10927現在）'!$A:$G,7,FALSE)&amp;"健康保険組合")</f>
        <v/>
      </c>
      <c r="D1506" s="82" t="str">
        <f t="shared" ref="D1506:D1569" si="74">IF(B1506=0,"",IF(B1506=C1506,TRUE,FALSE))</f>
        <v/>
      </c>
      <c r="E1506" s="103" t="str">
        <f>IF(ISERROR(VLOOKUP(B1506,貼り付け用!$S:$V,4,FALSE)),"",VLOOKUP(B1506,貼り付け用!$S:$V,4,FALSE))</f>
        <v/>
      </c>
      <c r="F1506" s="87" t="e">
        <f>VLOOKUP(E1506,'組合情報管理簿（R10927現在）'!$A:$G,7,FALSE)</f>
        <v>#N/A</v>
      </c>
      <c r="G1506" s="103" t="str">
        <f>IF(ISERROR(VLOOKUP(F1506,'組合情報管理簿（R10927現在）'!$G:$I,3,FALSE)),"",VLOOKUP(F1506,'組合情報管理簿（R10927現在）'!$G:$I,3,FALSE))</f>
        <v/>
      </c>
      <c r="H1506" s="82" t="str">
        <f t="shared" si="73"/>
        <v/>
      </c>
      <c r="I1506" s="99" t="str">
        <f>IF(B1506=0,"",IF(ISERROR(VLOOKUP(E1506,#REF!,2,FALSE)),"非該当","該当"))</f>
        <v/>
      </c>
      <c r="J1506" s="99" t="str">
        <f t="shared" ref="J1506:J1569" si="75">IF(B1506=0,"",COUNTIF($B$9:$B$1681,B1506))</f>
        <v/>
      </c>
      <c r="K1506" s="57">
        <f>①登録用リスト!C1481</f>
        <v>0</v>
      </c>
      <c r="L1506" s="51" t="e">
        <f>①登録用リスト!D1481</f>
        <v>#N/A</v>
      </c>
    </row>
    <row r="1507" spans="1:12" ht="17.25" customHeight="1" x14ac:dyDescent="0.15">
      <c r="A1507" s="84">
        <v>1474</v>
      </c>
      <c r="B1507" s="87">
        <f>①登録用リスト!B1482</f>
        <v>0</v>
      </c>
      <c r="C1507" s="87" t="str">
        <f>IF(ISERROR(VLOOKUP(E1507,'組合情報管理簿（R10927現在）'!$A:$G,7,FALSE)),"",VLOOKUP(E1507,'組合情報管理簿（R10927現在）'!$A:$G,7,FALSE)&amp;"健康保険組合")</f>
        <v/>
      </c>
      <c r="D1507" s="82" t="str">
        <f t="shared" si="74"/>
        <v/>
      </c>
      <c r="E1507" s="103" t="str">
        <f>IF(ISERROR(VLOOKUP(B1507,貼り付け用!$S:$V,4,FALSE)),"",VLOOKUP(B1507,貼り付け用!$S:$V,4,FALSE))</f>
        <v/>
      </c>
      <c r="F1507" s="87" t="e">
        <f>VLOOKUP(E1507,'組合情報管理簿（R10927現在）'!$A:$G,7,FALSE)</f>
        <v>#N/A</v>
      </c>
      <c r="G1507" s="103" t="str">
        <f>IF(ISERROR(VLOOKUP(F1507,'組合情報管理簿（R10927現在）'!$G:$I,3,FALSE)),"",VLOOKUP(F1507,'組合情報管理簿（R10927現在）'!$G:$I,3,FALSE))</f>
        <v/>
      </c>
      <c r="H1507" s="82" t="str">
        <f t="shared" ref="H1507:H1570" si="76">IF(E1507="","",IF(E1507=G1507,TRUE,FALSE))</f>
        <v/>
      </c>
      <c r="I1507" s="99" t="str">
        <f>IF(B1507=0,"",IF(ISERROR(VLOOKUP(E1507,#REF!,2,FALSE)),"非該当","該当"))</f>
        <v/>
      </c>
      <c r="J1507" s="99" t="str">
        <f t="shared" si="75"/>
        <v/>
      </c>
      <c r="K1507" s="57">
        <f>①登録用リスト!C1482</f>
        <v>0</v>
      </c>
      <c r="L1507" s="51" t="e">
        <f>①登録用リスト!D1482</f>
        <v>#N/A</v>
      </c>
    </row>
    <row r="1508" spans="1:12" ht="17.25" customHeight="1" x14ac:dyDescent="0.15">
      <c r="A1508" s="84">
        <v>1475</v>
      </c>
      <c r="B1508" s="87">
        <f>①登録用リスト!B1483</f>
        <v>0</v>
      </c>
      <c r="C1508" s="87" t="str">
        <f>IF(ISERROR(VLOOKUP(E1508,'組合情報管理簿（R10927現在）'!$A:$G,7,FALSE)),"",VLOOKUP(E1508,'組合情報管理簿（R10927現在）'!$A:$G,7,FALSE)&amp;"健康保険組合")</f>
        <v/>
      </c>
      <c r="D1508" s="82" t="str">
        <f t="shared" si="74"/>
        <v/>
      </c>
      <c r="E1508" s="103" t="str">
        <f>IF(ISERROR(VLOOKUP(B1508,貼り付け用!$S:$V,4,FALSE)),"",VLOOKUP(B1508,貼り付け用!$S:$V,4,FALSE))</f>
        <v/>
      </c>
      <c r="F1508" s="87" t="e">
        <f>VLOOKUP(E1508,'組合情報管理簿（R10927現在）'!$A:$G,7,FALSE)</f>
        <v>#N/A</v>
      </c>
      <c r="G1508" s="103" t="str">
        <f>IF(ISERROR(VLOOKUP(F1508,'組合情報管理簿（R10927現在）'!$G:$I,3,FALSE)),"",VLOOKUP(F1508,'組合情報管理簿（R10927現在）'!$G:$I,3,FALSE))</f>
        <v/>
      </c>
      <c r="H1508" s="82" t="str">
        <f t="shared" si="76"/>
        <v/>
      </c>
      <c r="I1508" s="99" t="str">
        <f>IF(B1508=0,"",IF(ISERROR(VLOOKUP(E1508,#REF!,2,FALSE)),"非該当","該当"))</f>
        <v/>
      </c>
      <c r="J1508" s="99" t="str">
        <f t="shared" si="75"/>
        <v/>
      </c>
      <c r="K1508" s="57">
        <f>①登録用リスト!C1483</f>
        <v>0</v>
      </c>
      <c r="L1508" s="51" t="e">
        <f>①登録用リスト!D1483</f>
        <v>#N/A</v>
      </c>
    </row>
    <row r="1509" spans="1:12" ht="17.25" customHeight="1" x14ac:dyDescent="0.15">
      <c r="A1509" s="84">
        <v>1476</v>
      </c>
      <c r="B1509" s="87">
        <f>①登録用リスト!B1484</f>
        <v>0</v>
      </c>
      <c r="C1509" s="87" t="str">
        <f>IF(ISERROR(VLOOKUP(E1509,'組合情報管理簿（R10927現在）'!$A:$G,7,FALSE)),"",VLOOKUP(E1509,'組合情報管理簿（R10927現在）'!$A:$G,7,FALSE)&amp;"健康保険組合")</f>
        <v/>
      </c>
      <c r="D1509" s="82" t="str">
        <f t="shared" si="74"/>
        <v/>
      </c>
      <c r="E1509" s="103" t="str">
        <f>IF(ISERROR(VLOOKUP(B1509,貼り付け用!$S:$V,4,FALSE)),"",VLOOKUP(B1509,貼り付け用!$S:$V,4,FALSE))</f>
        <v/>
      </c>
      <c r="F1509" s="87" t="e">
        <f>VLOOKUP(E1509,'組合情報管理簿（R10927現在）'!$A:$G,7,FALSE)</f>
        <v>#N/A</v>
      </c>
      <c r="G1509" s="103" t="str">
        <f>IF(ISERROR(VLOOKUP(F1509,'組合情報管理簿（R10927現在）'!$G:$I,3,FALSE)),"",VLOOKUP(F1509,'組合情報管理簿（R10927現在）'!$G:$I,3,FALSE))</f>
        <v/>
      </c>
      <c r="H1509" s="82" t="str">
        <f t="shared" si="76"/>
        <v/>
      </c>
      <c r="I1509" s="99" t="str">
        <f>IF(B1509=0,"",IF(ISERROR(VLOOKUP(E1509,#REF!,2,FALSE)),"非該当","該当"))</f>
        <v/>
      </c>
      <c r="J1509" s="99" t="str">
        <f t="shared" si="75"/>
        <v/>
      </c>
      <c r="K1509" s="57">
        <f>①登録用リスト!C1484</f>
        <v>0</v>
      </c>
      <c r="L1509" s="51" t="e">
        <f>①登録用リスト!D1484</f>
        <v>#N/A</v>
      </c>
    </row>
    <row r="1510" spans="1:12" ht="17.25" customHeight="1" x14ac:dyDescent="0.15">
      <c r="A1510" s="84">
        <v>1477</v>
      </c>
      <c r="B1510" s="87">
        <f>①登録用リスト!B1485</f>
        <v>0</v>
      </c>
      <c r="C1510" s="87" t="str">
        <f>IF(ISERROR(VLOOKUP(E1510,'組合情報管理簿（R10927現在）'!$A:$G,7,FALSE)),"",VLOOKUP(E1510,'組合情報管理簿（R10927現在）'!$A:$G,7,FALSE)&amp;"健康保険組合")</f>
        <v/>
      </c>
      <c r="D1510" s="82" t="str">
        <f t="shared" si="74"/>
        <v/>
      </c>
      <c r="E1510" s="103" t="str">
        <f>IF(ISERROR(VLOOKUP(B1510,貼り付け用!$S:$V,4,FALSE)),"",VLOOKUP(B1510,貼り付け用!$S:$V,4,FALSE))</f>
        <v/>
      </c>
      <c r="F1510" s="87" t="e">
        <f>VLOOKUP(E1510,'組合情報管理簿（R10927現在）'!$A:$G,7,FALSE)</f>
        <v>#N/A</v>
      </c>
      <c r="G1510" s="103" t="str">
        <f>IF(ISERROR(VLOOKUP(F1510,'組合情報管理簿（R10927現在）'!$G:$I,3,FALSE)),"",VLOOKUP(F1510,'組合情報管理簿（R10927現在）'!$G:$I,3,FALSE))</f>
        <v/>
      </c>
      <c r="H1510" s="82" t="str">
        <f t="shared" si="76"/>
        <v/>
      </c>
      <c r="I1510" s="99" t="str">
        <f>IF(B1510=0,"",IF(ISERROR(VLOOKUP(E1510,#REF!,2,FALSE)),"非該当","該当"))</f>
        <v/>
      </c>
      <c r="J1510" s="99" t="str">
        <f t="shared" si="75"/>
        <v/>
      </c>
      <c r="K1510" s="57">
        <f>①登録用リスト!C1485</f>
        <v>0</v>
      </c>
      <c r="L1510" s="51" t="e">
        <f>①登録用リスト!D1485</f>
        <v>#N/A</v>
      </c>
    </row>
    <row r="1511" spans="1:12" ht="17.25" customHeight="1" x14ac:dyDescent="0.15">
      <c r="A1511" s="84">
        <v>1478</v>
      </c>
      <c r="B1511" s="87">
        <f>①登録用リスト!B1486</f>
        <v>0</v>
      </c>
      <c r="C1511" s="87" t="str">
        <f>IF(ISERROR(VLOOKUP(E1511,'組合情報管理簿（R10927現在）'!$A:$G,7,FALSE)),"",VLOOKUP(E1511,'組合情報管理簿（R10927現在）'!$A:$G,7,FALSE)&amp;"健康保険組合")</f>
        <v/>
      </c>
      <c r="D1511" s="82" t="str">
        <f t="shared" si="74"/>
        <v/>
      </c>
      <c r="E1511" s="103" t="str">
        <f>IF(ISERROR(VLOOKUP(B1511,貼り付け用!$S:$V,4,FALSE)),"",VLOOKUP(B1511,貼り付け用!$S:$V,4,FALSE))</f>
        <v/>
      </c>
      <c r="F1511" s="87" t="e">
        <f>VLOOKUP(E1511,'組合情報管理簿（R10927現在）'!$A:$G,7,FALSE)</f>
        <v>#N/A</v>
      </c>
      <c r="G1511" s="103" t="str">
        <f>IF(ISERROR(VLOOKUP(F1511,'組合情報管理簿（R10927現在）'!$G:$I,3,FALSE)),"",VLOOKUP(F1511,'組合情報管理簿（R10927現在）'!$G:$I,3,FALSE))</f>
        <v/>
      </c>
      <c r="H1511" s="82" t="str">
        <f t="shared" si="76"/>
        <v/>
      </c>
      <c r="I1511" s="99" t="str">
        <f>IF(B1511=0,"",IF(ISERROR(VLOOKUP(E1511,#REF!,2,FALSE)),"非該当","該当"))</f>
        <v/>
      </c>
      <c r="J1511" s="99" t="str">
        <f t="shared" si="75"/>
        <v/>
      </c>
      <c r="K1511" s="57">
        <f>①登録用リスト!C1486</f>
        <v>0</v>
      </c>
      <c r="L1511" s="51" t="e">
        <f>①登録用リスト!D1486</f>
        <v>#N/A</v>
      </c>
    </row>
    <row r="1512" spans="1:12" ht="17.25" customHeight="1" x14ac:dyDescent="0.15">
      <c r="A1512" s="84">
        <v>1479</v>
      </c>
      <c r="B1512" s="87">
        <f>①登録用リスト!B1487</f>
        <v>0</v>
      </c>
      <c r="C1512" s="87" t="str">
        <f>IF(ISERROR(VLOOKUP(E1512,'組合情報管理簿（R10927現在）'!$A:$G,7,FALSE)),"",VLOOKUP(E1512,'組合情報管理簿（R10927現在）'!$A:$G,7,FALSE)&amp;"健康保険組合")</f>
        <v/>
      </c>
      <c r="D1512" s="82" t="str">
        <f t="shared" si="74"/>
        <v/>
      </c>
      <c r="E1512" s="103" t="str">
        <f>IF(ISERROR(VLOOKUP(B1512,貼り付け用!$S:$V,4,FALSE)),"",VLOOKUP(B1512,貼り付け用!$S:$V,4,FALSE))</f>
        <v/>
      </c>
      <c r="F1512" s="87" t="e">
        <f>VLOOKUP(E1512,'組合情報管理簿（R10927現在）'!$A:$G,7,FALSE)</f>
        <v>#N/A</v>
      </c>
      <c r="G1512" s="103" t="str">
        <f>IF(ISERROR(VLOOKUP(F1512,'組合情報管理簿（R10927現在）'!$G:$I,3,FALSE)),"",VLOOKUP(F1512,'組合情報管理簿（R10927現在）'!$G:$I,3,FALSE))</f>
        <v/>
      </c>
      <c r="H1512" s="82" t="str">
        <f t="shared" si="76"/>
        <v/>
      </c>
      <c r="I1512" s="99" t="str">
        <f>IF(B1512=0,"",IF(ISERROR(VLOOKUP(E1512,#REF!,2,FALSE)),"非該当","該当"))</f>
        <v/>
      </c>
      <c r="J1512" s="99" t="str">
        <f t="shared" si="75"/>
        <v/>
      </c>
      <c r="K1512" s="57">
        <f>①登録用リスト!C1487</f>
        <v>0</v>
      </c>
      <c r="L1512" s="51" t="e">
        <f>①登録用リスト!D1487</f>
        <v>#N/A</v>
      </c>
    </row>
    <row r="1513" spans="1:12" ht="17.25" customHeight="1" x14ac:dyDescent="0.15">
      <c r="A1513" s="84">
        <v>1480</v>
      </c>
      <c r="B1513" s="87">
        <f>①登録用リスト!B1488</f>
        <v>0</v>
      </c>
      <c r="C1513" s="87" t="str">
        <f>IF(ISERROR(VLOOKUP(E1513,'組合情報管理簿（R10927現在）'!$A:$G,7,FALSE)),"",VLOOKUP(E1513,'組合情報管理簿（R10927現在）'!$A:$G,7,FALSE)&amp;"健康保険組合")</f>
        <v/>
      </c>
      <c r="D1513" s="82" t="str">
        <f t="shared" si="74"/>
        <v/>
      </c>
      <c r="E1513" s="103" t="str">
        <f>IF(ISERROR(VLOOKUP(B1513,貼り付け用!$S:$V,4,FALSE)),"",VLOOKUP(B1513,貼り付け用!$S:$V,4,FALSE))</f>
        <v/>
      </c>
      <c r="F1513" s="87" t="e">
        <f>VLOOKUP(E1513,'組合情報管理簿（R10927現在）'!$A:$G,7,FALSE)</f>
        <v>#N/A</v>
      </c>
      <c r="G1513" s="103" t="str">
        <f>IF(ISERROR(VLOOKUP(F1513,'組合情報管理簿（R10927現在）'!$G:$I,3,FALSE)),"",VLOOKUP(F1513,'組合情報管理簿（R10927現在）'!$G:$I,3,FALSE))</f>
        <v/>
      </c>
      <c r="H1513" s="82" t="str">
        <f t="shared" si="76"/>
        <v/>
      </c>
      <c r="I1513" s="99" t="str">
        <f>IF(B1513=0,"",IF(ISERROR(VLOOKUP(E1513,#REF!,2,FALSE)),"非該当","該当"))</f>
        <v/>
      </c>
      <c r="J1513" s="99" t="str">
        <f t="shared" si="75"/>
        <v/>
      </c>
      <c r="K1513" s="57">
        <f>①登録用リスト!C1488</f>
        <v>0</v>
      </c>
      <c r="L1513" s="51" t="e">
        <f>①登録用リスト!D1488</f>
        <v>#N/A</v>
      </c>
    </row>
    <row r="1514" spans="1:12" ht="17.25" customHeight="1" x14ac:dyDescent="0.15">
      <c r="A1514" s="84">
        <v>1481</v>
      </c>
      <c r="B1514" s="87">
        <f>①登録用リスト!B1489</f>
        <v>0</v>
      </c>
      <c r="C1514" s="87" t="str">
        <f>IF(ISERROR(VLOOKUP(E1514,'組合情報管理簿（R10927現在）'!$A:$G,7,FALSE)),"",VLOOKUP(E1514,'組合情報管理簿（R10927現在）'!$A:$G,7,FALSE)&amp;"健康保険組合")</f>
        <v/>
      </c>
      <c r="D1514" s="82" t="str">
        <f t="shared" si="74"/>
        <v/>
      </c>
      <c r="E1514" s="103" t="str">
        <f>IF(ISERROR(VLOOKUP(B1514,貼り付け用!$S:$V,4,FALSE)),"",VLOOKUP(B1514,貼り付け用!$S:$V,4,FALSE))</f>
        <v/>
      </c>
      <c r="F1514" s="87" t="e">
        <f>VLOOKUP(E1514,'組合情報管理簿（R10927現在）'!$A:$G,7,FALSE)</f>
        <v>#N/A</v>
      </c>
      <c r="G1514" s="103" t="str">
        <f>IF(ISERROR(VLOOKUP(F1514,'組合情報管理簿（R10927現在）'!$G:$I,3,FALSE)),"",VLOOKUP(F1514,'組合情報管理簿（R10927現在）'!$G:$I,3,FALSE))</f>
        <v/>
      </c>
      <c r="H1514" s="82" t="str">
        <f t="shared" si="76"/>
        <v/>
      </c>
      <c r="I1514" s="99" t="str">
        <f>IF(B1514=0,"",IF(ISERROR(VLOOKUP(E1514,#REF!,2,FALSE)),"非該当","該当"))</f>
        <v/>
      </c>
      <c r="J1514" s="99" t="str">
        <f t="shared" si="75"/>
        <v/>
      </c>
      <c r="K1514" s="57">
        <f>①登録用リスト!C1489</f>
        <v>0</v>
      </c>
      <c r="L1514" s="51" t="e">
        <f>①登録用リスト!D1489</f>
        <v>#N/A</v>
      </c>
    </row>
    <row r="1515" spans="1:12" ht="17.25" customHeight="1" x14ac:dyDescent="0.15">
      <c r="A1515" s="84">
        <v>1482</v>
      </c>
      <c r="B1515" s="87">
        <f>①登録用リスト!B1490</f>
        <v>0</v>
      </c>
      <c r="C1515" s="87" t="str">
        <f>IF(ISERROR(VLOOKUP(E1515,'組合情報管理簿（R10927現在）'!$A:$G,7,FALSE)),"",VLOOKUP(E1515,'組合情報管理簿（R10927現在）'!$A:$G,7,FALSE)&amp;"健康保険組合")</f>
        <v/>
      </c>
      <c r="D1515" s="82" t="str">
        <f t="shared" si="74"/>
        <v/>
      </c>
      <c r="E1515" s="103" t="str">
        <f>IF(ISERROR(VLOOKUP(B1515,貼り付け用!$S:$V,4,FALSE)),"",VLOOKUP(B1515,貼り付け用!$S:$V,4,FALSE))</f>
        <v/>
      </c>
      <c r="F1515" s="87" t="e">
        <f>VLOOKUP(E1515,'組合情報管理簿（R10927現在）'!$A:$G,7,FALSE)</f>
        <v>#N/A</v>
      </c>
      <c r="G1515" s="103" t="str">
        <f>IF(ISERROR(VLOOKUP(F1515,'組合情報管理簿（R10927現在）'!$G:$I,3,FALSE)),"",VLOOKUP(F1515,'組合情報管理簿（R10927現在）'!$G:$I,3,FALSE))</f>
        <v/>
      </c>
      <c r="H1515" s="82" t="str">
        <f t="shared" si="76"/>
        <v/>
      </c>
      <c r="I1515" s="99" t="str">
        <f>IF(B1515=0,"",IF(ISERROR(VLOOKUP(E1515,#REF!,2,FALSE)),"非該当","該当"))</f>
        <v/>
      </c>
      <c r="J1515" s="99" t="str">
        <f t="shared" si="75"/>
        <v/>
      </c>
      <c r="K1515" s="57">
        <f>①登録用リスト!C1490</f>
        <v>0</v>
      </c>
      <c r="L1515" s="51" t="e">
        <f>①登録用リスト!D1490</f>
        <v>#N/A</v>
      </c>
    </row>
    <row r="1516" spans="1:12" ht="17.25" customHeight="1" x14ac:dyDescent="0.15">
      <c r="A1516" s="84">
        <v>1483</v>
      </c>
      <c r="B1516" s="87">
        <f>①登録用リスト!B1491</f>
        <v>0</v>
      </c>
      <c r="C1516" s="87" t="str">
        <f>IF(ISERROR(VLOOKUP(E1516,'組合情報管理簿（R10927現在）'!$A:$G,7,FALSE)),"",VLOOKUP(E1516,'組合情報管理簿（R10927現在）'!$A:$G,7,FALSE)&amp;"健康保険組合")</f>
        <v/>
      </c>
      <c r="D1516" s="82" t="str">
        <f t="shared" si="74"/>
        <v/>
      </c>
      <c r="E1516" s="103" t="str">
        <f>IF(ISERROR(VLOOKUP(B1516,貼り付け用!$S:$V,4,FALSE)),"",VLOOKUP(B1516,貼り付け用!$S:$V,4,FALSE))</f>
        <v/>
      </c>
      <c r="F1516" s="87" t="e">
        <f>VLOOKUP(E1516,'組合情報管理簿（R10927現在）'!$A:$G,7,FALSE)</f>
        <v>#N/A</v>
      </c>
      <c r="G1516" s="103" t="str">
        <f>IF(ISERROR(VLOOKUP(F1516,'組合情報管理簿（R10927現在）'!$G:$I,3,FALSE)),"",VLOOKUP(F1516,'組合情報管理簿（R10927現在）'!$G:$I,3,FALSE))</f>
        <v/>
      </c>
      <c r="H1516" s="82" t="str">
        <f t="shared" si="76"/>
        <v/>
      </c>
      <c r="I1516" s="99" t="str">
        <f>IF(B1516=0,"",IF(ISERROR(VLOOKUP(E1516,#REF!,2,FALSE)),"非該当","該当"))</f>
        <v/>
      </c>
      <c r="J1516" s="99" t="str">
        <f t="shared" si="75"/>
        <v/>
      </c>
      <c r="K1516" s="57">
        <f>①登録用リスト!C1491</f>
        <v>0</v>
      </c>
      <c r="L1516" s="51" t="e">
        <f>①登録用リスト!D1491</f>
        <v>#N/A</v>
      </c>
    </row>
    <row r="1517" spans="1:12" ht="17.25" customHeight="1" x14ac:dyDescent="0.15">
      <c r="A1517" s="84">
        <v>1484</v>
      </c>
      <c r="B1517" s="87">
        <f>①登録用リスト!B1492</f>
        <v>0</v>
      </c>
      <c r="C1517" s="87" t="str">
        <f>IF(ISERROR(VLOOKUP(E1517,'組合情報管理簿（R10927現在）'!$A:$G,7,FALSE)),"",VLOOKUP(E1517,'組合情報管理簿（R10927現在）'!$A:$G,7,FALSE)&amp;"健康保険組合")</f>
        <v/>
      </c>
      <c r="D1517" s="82" t="str">
        <f t="shared" si="74"/>
        <v/>
      </c>
      <c r="E1517" s="103" t="str">
        <f>IF(ISERROR(VLOOKUP(B1517,貼り付け用!$S:$V,4,FALSE)),"",VLOOKUP(B1517,貼り付け用!$S:$V,4,FALSE))</f>
        <v/>
      </c>
      <c r="F1517" s="87" t="e">
        <f>VLOOKUP(E1517,'組合情報管理簿（R10927現在）'!$A:$G,7,FALSE)</f>
        <v>#N/A</v>
      </c>
      <c r="G1517" s="103" t="str">
        <f>IF(ISERROR(VLOOKUP(F1517,'組合情報管理簿（R10927現在）'!$G:$I,3,FALSE)),"",VLOOKUP(F1517,'組合情報管理簿（R10927現在）'!$G:$I,3,FALSE))</f>
        <v/>
      </c>
      <c r="H1517" s="82" t="str">
        <f t="shared" si="76"/>
        <v/>
      </c>
      <c r="I1517" s="99" t="str">
        <f>IF(B1517=0,"",IF(ISERROR(VLOOKUP(E1517,#REF!,2,FALSE)),"非該当","該当"))</f>
        <v/>
      </c>
      <c r="J1517" s="99" t="str">
        <f t="shared" si="75"/>
        <v/>
      </c>
      <c r="K1517" s="57">
        <f>①登録用リスト!C1492</f>
        <v>0</v>
      </c>
      <c r="L1517" s="51" t="e">
        <f>①登録用リスト!D1492</f>
        <v>#N/A</v>
      </c>
    </row>
    <row r="1518" spans="1:12" ht="17.25" customHeight="1" x14ac:dyDescent="0.15">
      <c r="A1518" s="84">
        <v>1485</v>
      </c>
      <c r="B1518" s="87">
        <f>①登録用リスト!B1493</f>
        <v>0</v>
      </c>
      <c r="C1518" s="87" t="str">
        <f>IF(ISERROR(VLOOKUP(E1518,'組合情報管理簿（R10927現在）'!$A:$G,7,FALSE)),"",VLOOKUP(E1518,'組合情報管理簿（R10927現在）'!$A:$G,7,FALSE)&amp;"健康保険組合")</f>
        <v/>
      </c>
      <c r="D1518" s="82" t="str">
        <f t="shared" si="74"/>
        <v/>
      </c>
      <c r="E1518" s="103" t="str">
        <f>IF(ISERROR(VLOOKUP(B1518,貼り付け用!$S:$V,4,FALSE)),"",VLOOKUP(B1518,貼り付け用!$S:$V,4,FALSE))</f>
        <v/>
      </c>
      <c r="F1518" s="87" t="e">
        <f>VLOOKUP(E1518,'組合情報管理簿（R10927現在）'!$A:$G,7,FALSE)</f>
        <v>#N/A</v>
      </c>
      <c r="G1518" s="103" t="str">
        <f>IF(ISERROR(VLOOKUP(F1518,'組合情報管理簿（R10927現在）'!$G:$I,3,FALSE)),"",VLOOKUP(F1518,'組合情報管理簿（R10927現在）'!$G:$I,3,FALSE))</f>
        <v/>
      </c>
      <c r="H1518" s="82" t="str">
        <f t="shared" si="76"/>
        <v/>
      </c>
      <c r="I1518" s="99" t="str">
        <f>IF(B1518=0,"",IF(ISERROR(VLOOKUP(E1518,#REF!,2,FALSE)),"非該当","該当"))</f>
        <v/>
      </c>
      <c r="J1518" s="99" t="str">
        <f t="shared" si="75"/>
        <v/>
      </c>
      <c r="K1518" s="57">
        <f>①登録用リスト!C1493</f>
        <v>0</v>
      </c>
      <c r="L1518" s="51" t="e">
        <f>①登録用リスト!D1493</f>
        <v>#N/A</v>
      </c>
    </row>
    <row r="1519" spans="1:12" ht="17.25" customHeight="1" x14ac:dyDescent="0.15">
      <c r="A1519" s="84">
        <v>1486</v>
      </c>
      <c r="B1519" s="87">
        <f>①登録用リスト!B1494</f>
        <v>0</v>
      </c>
      <c r="C1519" s="87" t="str">
        <f>IF(ISERROR(VLOOKUP(E1519,'組合情報管理簿（R10927現在）'!$A:$G,7,FALSE)),"",VLOOKUP(E1519,'組合情報管理簿（R10927現在）'!$A:$G,7,FALSE)&amp;"健康保険組合")</f>
        <v/>
      </c>
      <c r="D1519" s="82" t="str">
        <f t="shared" si="74"/>
        <v/>
      </c>
      <c r="E1519" s="103" t="str">
        <f>IF(ISERROR(VLOOKUP(B1519,貼り付け用!$S:$V,4,FALSE)),"",VLOOKUP(B1519,貼り付け用!$S:$V,4,FALSE))</f>
        <v/>
      </c>
      <c r="F1519" s="87" t="e">
        <f>VLOOKUP(E1519,'組合情報管理簿（R10927現在）'!$A:$G,7,FALSE)</f>
        <v>#N/A</v>
      </c>
      <c r="G1519" s="103" t="str">
        <f>IF(ISERROR(VLOOKUP(F1519,'組合情報管理簿（R10927現在）'!$G:$I,3,FALSE)),"",VLOOKUP(F1519,'組合情報管理簿（R10927現在）'!$G:$I,3,FALSE))</f>
        <v/>
      </c>
      <c r="H1519" s="82" t="str">
        <f t="shared" si="76"/>
        <v/>
      </c>
      <c r="I1519" s="99" t="str">
        <f>IF(B1519=0,"",IF(ISERROR(VLOOKUP(E1519,#REF!,2,FALSE)),"非該当","該当"))</f>
        <v/>
      </c>
      <c r="J1519" s="99" t="str">
        <f t="shared" si="75"/>
        <v/>
      </c>
      <c r="K1519" s="57">
        <f>①登録用リスト!C1494</f>
        <v>0</v>
      </c>
      <c r="L1519" s="51" t="e">
        <f>①登録用リスト!D1494</f>
        <v>#N/A</v>
      </c>
    </row>
    <row r="1520" spans="1:12" ht="17.25" customHeight="1" x14ac:dyDescent="0.15">
      <c r="A1520" s="84">
        <v>1487</v>
      </c>
      <c r="B1520" s="87">
        <f>①登録用リスト!B1495</f>
        <v>0</v>
      </c>
      <c r="C1520" s="87" t="str">
        <f>IF(ISERROR(VLOOKUP(E1520,'組合情報管理簿（R10927現在）'!$A:$G,7,FALSE)),"",VLOOKUP(E1520,'組合情報管理簿（R10927現在）'!$A:$G,7,FALSE)&amp;"健康保険組合")</f>
        <v/>
      </c>
      <c r="D1520" s="82" t="str">
        <f t="shared" si="74"/>
        <v/>
      </c>
      <c r="E1520" s="103" t="str">
        <f>IF(ISERROR(VLOOKUP(B1520,貼り付け用!$S:$V,4,FALSE)),"",VLOOKUP(B1520,貼り付け用!$S:$V,4,FALSE))</f>
        <v/>
      </c>
      <c r="F1520" s="87" t="e">
        <f>VLOOKUP(E1520,'組合情報管理簿（R10927現在）'!$A:$G,7,FALSE)</f>
        <v>#N/A</v>
      </c>
      <c r="G1520" s="103" t="str">
        <f>IF(ISERROR(VLOOKUP(F1520,'組合情報管理簿（R10927現在）'!$G:$I,3,FALSE)),"",VLOOKUP(F1520,'組合情報管理簿（R10927現在）'!$G:$I,3,FALSE))</f>
        <v/>
      </c>
      <c r="H1520" s="82" t="str">
        <f t="shared" si="76"/>
        <v/>
      </c>
      <c r="I1520" s="99" t="str">
        <f>IF(B1520=0,"",IF(ISERROR(VLOOKUP(E1520,#REF!,2,FALSE)),"非該当","該当"))</f>
        <v/>
      </c>
      <c r="J1520" s="99" t="str">
        <f t="shared" si="75"/>
        <v/>
      </c>
      <c r="K1520" s="57">
        <f>①登録用リスト!C1495</f>
        <v>0</v>
      </c>
      <c r="L1520" s="51" t="e">
        <f>①登録用リスト!D1495</f>
        <v>#N/A</v>
      </c>
    </row>
    <row r="1521" spans="1:12" ht="17.25" customHeight="1" x14ac:dyDescent="0.15">
      <c r="A1521" s="84">
        <v>1488</v>
      </c>
      <c r="B1521" s="87">
        <f>①登録用リスト!B1496</f>
        <v>0</v>
      </c>
      <c r="C1521" s="87" t="str">
        <f>IF(ISERROR(VLOOKUP(E1521,'組合情報管理簿（R10927現在）'!$A:$G,7,FALSE)),"",VLOOKUP(E1521,'組合情報管理簿（R10927現在）'!$A:$G,7,FALSE)&amp;"健康保険組合")</f>
        <v/>
      </c>
      <c r="D1521" s="82" t="str">
        <f t="shared" si="74"/>
        <v/>
      </c>
      <c r="E1521" s="103" t="str">
        <f>IF(ISERROR(VLOOKUP(B1521,貼り付け用!$S:$V,4,FALSE)),"",VLOOKUP(B1521,貼り付け用!$S:$V,4,FALSE))</f>
        <v/>
      </c>
      <c r="F1521" s="87" t="e">
        <f>VLOOKUP(E1521,'組合情報管理簿（R10927現在）'!$A:$G,7,FALSE)</f>
        <v>#N/A</v>
      </c>
      <c r="G1521" s="103" t="str">
        <f>IF(ISERROR(VLOOKUP(F1521,'組合情報管理簿（R10927現在）'!$G:$I,3,FALSE)),"",VLOOKUP(F1521,'組合情報管理簿（R10927現在）'!$G:$I,3,FALSE))</f>
        <v/>
      </c>
      <c r="H1521" s="82" t="str">
        <f t="shared" si="76"/>
        <v/>
      </c>
      <c r="I1521" s="99" t="str">
        <f>IF(B1521=0,"",IF(ISERROR(VLOOKUP(E1521,#REF!,2,FALSE)),"非該当","該当"))</f>
        <v/>
      </c>
      <c r="J1521" s="99" t="str">
        <f t="shared" si="75"/>
        <v/>
      </c>
      <c r="K1521" s="57">
        <f>①登録用リスト!C1496</f>
        <v>0</v>
      </c>
      <c r="L1521" s="51" t="e">
        <f>①登録用リスト!D1496</f>
        <v>#N/A</v>
      </c>
    </row>
    <row r="1522" spans="1:12" ht="17.25" customHeight="1" x14ac:dyDescent="0.15">
      <c r="A1522" s="84">
        <v>1489</v>
      </c>
      <c r="B1522" s="87">
        <f>①登録用リスト!B1497</f>
        <v>0</v>
      </c>
      <c r="C1522" s="87" t="str">
        <f>IF(ISERROR(VLOOKUP(E1522,'組合情報管理簿（R10927現在）'!$A:$G,7,FALSE)),"",VLOOKUP(E1522,'組合情報管理簿（R10927現在）'!$A:$G,7,FALSE)&amp;"健康保険組合")</f>
        <v/>
      </c>
      <c r="D1522" s="82" t="str">
        <f t="shared" si="74"/>
        <v/>
      </c>
      <c r="E1522" s="103" t="str">
        <f>IF(ISERROR(VLOOKUP(B1522,貼り付け用!$S:$V,4,FALSE)),"",VLOOKUP(B1522,貼り付け用!$S:$V,4,FALSE))</f>
        <v/>
      </c>
      <c r="F1522" s="87" t="e">
        <f>VLOOKUP(E1522,'組合情報管理簿（R10927現在）'!$A:$G,7,FALSE)</f>
        <v>#N/A</v>
      </c>
      <c r="G1522" s="103" t="str">
        <f>IF(ISERROR(VLOOKUP(F1522,'組合情報管理簿（R10927現在）'!$G:$I,3,FALSE)),"",VLOOKUP(F1522,'組合情報管理簿（R10927現在）'!$G:$I,3,FALSE))</f>
        <v/>
      </c>
      <c r="H1522" s="82" t="str">
        <f t="shared" si="76"/>
        <v/>
      </c>
      <c r="I1522" s="99" t="str">
        <f>IF(B1522=0,"",IF(ISERROR(VLOOKUP(E1522,#REF!,2,FALSE)),"非該当","該当"))</f>
        <v/>
      </c>
      <c r="J1522" s="99" t="str">
        <f t="shared" si="75"/>
        <v/>
      </c>
      <c r="K1522" s="57">
        <f>①登録用リスト!C1497</f>
        <v>0</v>
      </c>
      <c r="L1522" s="51" t="e">
        <f>①登録用リスト!D1497</f>
        <v>#N/A</v>
      </c>
    </row>
    <row r="1523" spans="1:12" ht="17.25" customHeight="1" x14ac:dyDescent="0.15">
      <c r="A1523" s="84">
        <v>1490</v>
      </c>
      <c r="B1523" s="87">
        <f>①登録用リスト!B1498</f>
        <v>0</v>
      </c>
      <c r="C1523" s="87" t="str">
        <f>IF(ISERROR(VLOOKUP(E1523,'組合情報管理簿（R10927現在）'!$A:$G,7,FALSE)),"",VLOOKUP(E1523,'組合情報管理簿（R10927現在）'!$A:$G,7,FALSE)&amp;"健康保険組合")</f>
        <v/>
      </c>
      <c r="D1523" s="82" t="str">
        <f t="shared" si="74"/>
        <v/>
      </c>
      <c r="E1523" s="103" t="str">
        <f>IF(ISERROR(VLOOKUP(B1523,貼り付け用!$S:$V,4,FALSE)),"",VLOOKUP(B1523,貼り付け用!$S:$V,4,FALSE))</f>
        <v/>
      </c>
      <c r="F1523" s="87" t="e">
        <f>VLOOKUP(E1523,'組合情報管理簿（R10927現在）'!$A:$G,7,FALSE)</f>
        <v>#N/A</v>
      </c>
      <c r="G1523" s="103" t="str">
        <f>IF(ISERROR(VLOOKUP(F1523,'組合情報管理簿（R10927現在）'!$G:$I,3,FALSE)),"",VLOOKUP(F1523,'組合情報管理簿（R10927現在）'!$G:$I,3,FALSE))</f>
        <v/>
      </c>
      <c r="H1523" s="82" t="str">
        <f t="shared" si="76"/>
        <v/>
      </c>
      <c r="I1523" s="99" t="str">
        <f>IF(B1523=0,"",IF(ISERROR(VLOOKUP(E1523,#REF!,2,FALSE)),"非該当","該当"))</f>
        <v/>
      </c>
      <c r="J1523" s="99" t="str">
        <f t="shared" si="75"/>
        <v/>
      </c>
      <c r="K1523" s="57">
        <f>①登録用リスト!C1498</f>
        <v>0</v>
      </c>
      <c r="L1523" s="51" t="e">
        <f>①登録用リスト!D1498</f>
        <v>#N/A</v>
      </c>
    </row>
    <row r="1524" spans="1:12" ht="17.25" customHeight="1" x14ac:dyDescent="0.15">
      <c r="A1524" s="84">
        <v>1491</v>
      </c>
      <c r="B1524" s="87">
        <f>①登録用リスト!B1499</f>
        <v>0</v>
      </c>
      <c r="C1524" s="87" t="str">
        <f>IF(ISERROR(VLOOKUP(E1524,'組合情報管理簿（R10927現在）'!$A:$G,7,FALSE)),"",VLOOKUP(E1524,'組合情報管理簿（R10927現在）'!$A:$G,7,FALSE)&amp;"健康保険組合")</f>
        <v/>
      </c>
      <c r="D1524" s="82" t="str">
        <f t="shared" si="74"/>
        <v/>
      </c>
      <c r="E1524" s="103" t="str">
        <f>IF(ISERROR(VLOOKUP(B1524,貼り付け用!$S:$V,4,FALSE)),"",VLOOKUP(B1524,貼り付け用!$S:$V,4,FALSE))</f>
        <v/>
      </c>
      <c r="F1524" s="87" t="e">
        <f>VLOOKUP(E1524,'組合情報管理簿（R10927現在）'!$A:$G,7,FALSE)</f>
        <v>#N/A</v>
      </c>
      <c r="G1524" s="103" t="str">
        <f>IF(ISERROR(VLOOKUP(F1524,'組合情報管理簿（R10927現在）'!$G:$I,3,FALSE)),"",VLOOKUP(F1524,'組合情報管理簿（R10927現在）'!$G:$I,3,FALSE))</f>
        <v/>
      </c>
      <c r="H1524" s="82" t="str">
        <f t="shared" si="76"/>
        <v/>
      </c>
      <c r="I1524" s="99" t="str">
        <f>IF(B1524=0,"",IF(ISERROR(VLOOKUP(E1524,#REF!,2,FALSE)),"非該当","該当"))</f>
        <v/>
      </c>
      <c r="J1524" s="99" t="str">
        <f t="shared" si="75"/>
        <v/>
      </c>
      <c r="K1524" s="57">
        <f>①登録用リスト!C1499</f>
        <v>0</v>
      </c>
      <c r="L1524" s="51" t="e">
        <f>①登録用リスト!D1499</f>
        <v>#N/A</v>
      </c>
    </row>
    <row r="1525" spans="1:12" ht="17.25" customHeight="1" x14ac:dyDescent="0.15">
      <c r="A1525" s="84">
        <v>1492</v>
      </c>
      <c r="B1525" s="87">
        <f>①登録用リスト!B1500</f>
        <v>0</v>
      </c>
      <c r="C1525" s="87" t="str">
        <f>IF(ISERROR(VLOOKUP(E1525,'組合情報管理簿（R10927現在）'!$A:$G,7,FALSE)),"",VLOOKUP(E1525,'組合情報管理簿（R10927現在）'!$A:$G,7,FALSE)&amp;"健康保険組合")</f>
        <v/>
      </c>
      <c r="D1525" s="82" t="str">
        <f t="shared" si="74"/>
        <v/>
      </c>
      <c r="E1525" s="103" t="str">
        <f>IF(ISERROR(VLOOKUP(B1525,貼り付け用!$S:$V,4,FALSE)),"",VLOOKUP(B1525,貼り付け用!$S:$V,4,FALSE))</f>
        <v/>
      </c>
      <c r="F1525" s="87" t="e">
        <f>VLOOKUP(E1525,'組合情報管理簿（R10927現在）'!$A:$G,7,FALSE)</f>
        <v>#N/A</v>
      </c>
      <c r="G1525" s="103" t="str">
        <f>IF(ISERROR(VLOOKUP(F1525,'組合情報管理簿（R10927現在）'!$G:$I,3,FALSE)),"",VLOOKUP(F1525,'組合情報管理簿（R10927現在）'!$G:$I,3,FALSE))</f>
        <v/>
      </c>
      <c r="H1525" s="82" t="str">
        <f t="shared" si="76"/>
        <v/>
      </c>
      <c r="I1525" s="99" t="str">
        <f>IF(B1525=0,"",IF(ISERROR(VLOOKUP(E1525,#REF!,2,FALSE)),"非該当","該当"))</f>
        <v/>
      </c>
      <c r="J1525" s="99" t="str">
        <f t="shared" si="75"/>
        <v/>
      </c>
      <c r="K1525" s="57">
        <f>①登録用リスト!C1500</f>
        <v>0</v>
      </c>
      <c r="L1525" s="51" t="e">
        <f>①登録用リスト!D1500</f>
        <v>#N/A</v>
      </c>
    </row>
    <row r="1526" spans="1:12" ht="17.25" customHeight="1" x14ac:dyDescent="0.15">
      <c r="A1526" s="84">
        <v>1493</v>
      </c>
      <c r="B1526" s="87">
        <f>①登録用リスト!B1501</f>
        <v>0</v>
      </c>
      <c r="C1526" s="87" t="str">
        <f>IF(ISERROR(VLOOKUP(E1526,'組合情報管理簿（R10927現在）'!$A:$G,7,FALSE)),"",VLOOKUP(E1526,'組合情報管理簿（R10927現在）'!$A:$G,7,FALSE)&amp;"健康保険組合")</f>
        <v/>
      </c>
      <c r="D1526" s="82" t="str">
        <f t="shared" si="74"/>
        <v/>
      </c>
      <c r="E1526" s="103" t="str">
        <f>IF(ISERROR(VLOOKUP(B1526,貼り付け用!$S:$V,4,FALSE)),"",VLOOKUP(B1526,貼り付け用!$S:$V,4,FALSE))</f>
        <v/>
      </c>
      <c r="F1526" s="87" t="e">
        <f>VLOOKUP(E1526,'組合情報管理簿（R10927現在）'!$A:$G,7,FALSE)</f>
        <v>#N/A</v>
      </c>
      <c r="G1526" s="103" t="str">
        <f>IF(ISERROR(VLOOKUP(F1526,'組合情報管理簿（R10927現在）'!$G:$I,3,FALSE)),"",VLOOKUP(F1526,'組合情報管理簿（R10927現在）'!$G:$I,3,FALSE))</f>
        <v/>
      </c>
      <c r="H1526" s="82" t="str">
        <f t="shared" si="76"/>
        <v/>
      </c>
      <c r="I1526" s="99" t="str">
        <f>IF(B1526=0,"",IF(ISERROR(VLOOKUP(E1526,#REF!,2,FALSE)),"非該当","該当"))</f>
        <v/>
      </c>
      <c r="J1526" s="99" t="str">
        <f t="shared" si="75"/>
        <v/>
      </c>
      <c r="K1526" s="57">
        <f>①登録用リスト!C1501</f>
        <v>0</v>
      </c>
      <c r="L1526" s="51" t="e">
        <f>①登録用リスト!D1501</f>
        <v>#N/A</v>
      </c>
    </row>
    <row r="1527" spans="1:12" ht="17.25" customHeight="1" x14ac:dyDescent="0.15">
      <c r="A1527" s="84">
        <v>1494</v>
      </c>
      <c r="B1527" s="87">
        <f>①登録用リスト!B1502</f>
        <v>0</v>
      </c>
      <c r="C1527" s="87" t="str">
        <f>IF(ISERROR(VLOOKUP(E1527,'組合情報管理簿（R10927現在）'!$A:$G,7,FALSE)),"",VLOOKUP(E1527,'組合情報管理簿（R10927現在）'!$A:$G,7,FALSE)&amp;"健康保険組合")</f>
        <v/>
      </c>
      <c r="D1527" s="82" t="str">
        <f t="shared" si="74"/>
        <v/>
      </c>
      <c r="E1527" s="103" t="str">
        <f>IF(ISERROR(VLOOKUP(B1527,貼り付け用!$S:$V,4,FALSE)),"",VLOOKUP(B1527,貼り付け用!$S:$V,4,FALSE))</f>
        <v/>
      </c>
      <c r="F1527" s="87" t="e">
        <f>VLOOKUP(E1527,'組合情報管理簿（R10927現在）'!$A:$G,7,FALSE)</f>
        <v>#N/A</v>
      </c>
      <c r="G1527" s="103" t="str">
        <f>IF(ISERROR(VLOOKUP(F1527,'組合情報管理簿（R10927現在）'!$G:$I,3,FALSE)),"",VLOOKUP(F1527,'組合情報管理簿（R10927現在）'!$G:$I,3,FALSE))</f>
        <v/>
      </c>
      <c r="H1527" s="82" t="str">
        <f t="shared" si="76"/>
        <v/>
      </c>
      <c r="I1527" s="99" t="str">
        <f>IF(B1527=0,"",IF(ISERROR(VLOOKUP(E1527,#REF!,2,FALSE)),"非該当","該当"))</f>
        <v/>
      </c>
      <c r="J1527" s="99" t="str">
        <f t="shared" si="75"/>
        <v/>
      </c>
      <c r="K1527" s="57">
        <f>①登録用リスト!C1502</f>
        <v>0</v>
      </c>
      <c r="L1527" s="51" t="e">
        <f>①登録用リスト!D1502</f>
        <v>#N/A</v>
      </c>
    </row>
    <row r="1528" spans="1:12" ht="17.25" customHeight="1" x14ac:dyDescent="0.15">
      <c r="A1528" s="84">
        <v>1495</v>
      </c>
      <c r="B1528" s="87">
        <f>①登録用リスト!B1503</f>
        <v>0</v>
      </c>
      <c r="C1528" s="87" t="str">
        <f>IF(ISERROR(VLOOKUP(E1528,'組合情報管理簿（R10927現在）'!$A:$G,7,FALSE)),"",VLOOKUP(E1528,'組合情報管理簿（R10927現在）'!$A:$G,7,FALSE)&amp;"健康保険組合")</f>
        <v/>
      </c>
      <c r="D1528" s="82" t="str">
        <f t="shared" si="74"/>
        <v/>
      </c>
      <c r="E1528" s="103" t="str">
        <f>IF(ISERROR(VLOOKUP(B1528,貼り付け用!$S:$V,4,FALSE)),"",VLOOKUP(B1528,貼り付け用!$S:$V,4,FALSE))</f>
        <v/>
      </c>
      <c r="F1528" s="87" t="e">
        <f>VLOOKUP(E1528,'組合情報管理簿（R10927現在）'!$A:$G,7,FALSE)</f>
        <v>#N/A</v>
      </c>
      <c r="G1528" s="103" t="str">
        <f>IF(ISERROR(VLOOKUP(F1528,'組合情報管理簿（R10927現在）'!$G:$I,3,FALSE)),"",VLOOKUP(F1528,'組合情報管理簿（R10927現在）'!$G:$I,3,FALSE))</f>
        <v/>
      </c>
      <c r="H1528" s="82" t="str">
        <f t="shared" si="76"/>
        <v/>
      </c>
      <c r="I1528" s="99" t="str">
        <f>IF(B1528=0,"",IF(ISERROR(VLOOKUP(E1528,#REF!,2,FALSE)),"非該当","該当"))</f>
        <v/>
      </c>
      <c r="J1528" s="99" t="str">
        <f t="shared" si="75"/>
        <v/>
      </c>
      <c r="K1528" s="57">
        <f>①登録用リスト!C1503</f>
        <v>0</v>
      </c>
      <c r="L1528" s="51" t="e">
        <f>①登録用リスト!D1503</f>
        <v>#N/A</v>
      </c>
    </row>
    <row r="1529" spans="1:12" ht="17.25" customHeight="1" x14ac:dyDescent="0.15">
      <c r="A1529" s="84">
        <v>1496</v>
      </c>
      <c r="B1529" s="87">
        <f>①登録用リスト!B1504</f>
        <v>0</v>
      </c>
      <c r="C1529" s="87" t="str">
        <f>IF(ISERROR(VLOOKUP(E1529,'組合情報管理簿（R10927現在）'!$A:$G,7,FALSE)),"",VLOOKUP(E1529,'組合情報管理簿（R10927現在）'!$A:$G,7,FALSE)&amp;"健康保険組合")</f>
        <v/>
      </c>
      <c r="D1529" s="82" t="str">
        <f t="shared" si="74"/>
        <v/>
      </c>
      <c r="E1529" s="103" t="str">
        <f>IF(ISERROR(VLOOKUP(B1529,貼り付け用!$S:$V,4,FALSE)),"",VLOOKUP(B1529,貼り付け用!$S:$V,4,FALSE))</f>
        <v/>
      </c>
      <c r="F1529" s="87" t="e">
        <f>VLOOKUP(E1529,'組合情報管理簿（R10927現在）'!$A:$G,7,FALSE)</f>
        <v>#N/A</v>
      </c>
      <c r="G1529" s="103" t="str">
        <f>IF(ISERROR(VLOOKUP(F1529,'組合情報管理簿（R10927現在）'!$G:$I,3,FALSE)),"",VLOOKUP(F1529,'組合情報管理簿（R10927現在）'!$G:$I,3,FALSE))</f>
        <v/>
      </c>
      <c r="H1529" s="82" t="str">
        <f t="shared" si="76"/>
        <v/>
      </c>
      <c r="I1529" s="99" t="str">
        <f>IF(B1529=0,"",IF(ISERROR(VLOOKUP(E1529,#REF!,2,FALSE)),"非該当","該当"))</f>
        <v/>
      </c>
      <c r="J1529" s="99" t="str">
        <f t="shared" si="75"/>
        <v/>
      </c>
      <c r="K1529" s="57">
        <f>①登録用リスト!C1504</f>
        <v>0</v>
      </c>
      <c r="L1529" s="51" t="e">
        <f>①登録用リスト!D1504</f>
        <v>#N/A</v>
      </c>
    </row>
    <row r="1530" spans="1:12" ht="17.25" customHeight="1" x14ac:dyDescent="0.15">
      <c r="A1530" s="84">
        <v>1497</v>
      </c>
      <c r="B1530" s="87">
        <f>①登録用リスト!B1505</f>
        <v>0</v>
      </c>
      <c r="C1530" s="87" t="str">
        <f>IF(ISERROR(VLOOKUP(E1530,'組合情報管理簿（R10927現在）'!$A:$G,7,FALSE)),"",VLOOKUP(E1530,'組合情報管理簿（R10927現在）'!$A:$G,7,FALSE)&amp;"健康保険組合")</f>
        <v/>
      </c>
      <c r="D1530" s="82" t="str">
        <f t="shared" si="74"/>
        <v/>
      </c>
      <c r="E1530" s="103" t="str">
        <f>IF(ISERROR(VLOOKUP(B1530,貼り付け用!$S:$V,4,FALSE)),"",VLOOKUP(B1530,貼り付け用!$S:$V,4,FALSE))</f>
        <v/>
      </c>
      <c r="F1530" s="87" t="e">
        <f>VLOOKUP(E1530,'組合情報管理簿（R10927現在）'!$A:$G,7,FALSE)</f>
        <v>#N/A</v>
      </c>
      <c r="G1530" s="103" t="str">
        <f>IF(ISERROR(VLOOKUP(F1530,'組合情報管理簿（R10927現在）'!$G:$I,3,FALSE)),"",VLOOKUP(F1530,'組合情報管理簿（R10927現在）'!$G:$I,3,FALSE))</f>
        <v/>
      </c>
      <c r="H1530" s="82" t="str">
        <f t="shared" si="76"/>
        <v/>
      </c>
      <c r="I1530" s="99" t="str">
        <f>IF(B1530=0,"",IF(ISERROR(VLOOKUP(E1530,#REF!,2,FALSE)),"非該当","該当"))</f>
        <v/>
      </c>
      <c r="J1530" s="99" t="str">
        <f t="shared" si="75"/>
        <v/>
      </c>
      <c r="K1530" s="57">
        <f>①登録用リスト!C1505</f>
        <v>0</v>
      </c>
      <c r="L1530" s="51" t="e">
        <f>①登録用リスト!D1505</f>
        <v>#N/A</v>
      </c>
    </row>
    <row r="1531" spans="1:12" ht="17.25" customHeight="1" x14ac:dyDescent="0.15">
      <c r="A1531" s="84">
        <v>1498</v>
      </c>
      <c r="B1531" s="87">
        <f>①登録用リスト!B1506</f>
        <v>0</v>
      </c>
      <c r="C1531" s="87" t="str">
        <f>IF(ISERROR(VLOOKUP(E1531,'組合情報管理簿（R10927現在）'!$A:$G,7,FALSE)),"",VLOOKUP(E1531,'組合情報管理簿（R10927現在）'!$A:$G,7,FALSE)&amp;"健康保険組合")</f>
        <v/>
      </c>
      <c r="D1531" s="82" t="str">
        <f t="shared" si="74"/>
        <v/>
      </c>
      <c r="E1531" s="103" t="str">
        <f>IF(ISERROR(VLOOKUP(B1531,貼り付け用!$S:$V,4,FALSE)),"",VLOOKUP(B1531,貼り付け用!$S:$V,4,FALSE))</f>
        <v/>
      </c>
      <c r="F1531" s="87" t="e">
        <f>VLOOKUP(E1531,'組合情報管理簿（R10927現在）'!$A:$G,7,FALSE)</f>
        <v>#N/A</v>
      </c>
      <c r="G1531" s="103" t="str">
        <f>IF(ISERROR(VLOOKUP(F1531,'組合情報管理簿（R10927現在）'!$G:$I,3,FALSE)),"",VLOOKUP(F1531,'組合情報管理簿（R10927現在）'!$G:$I,3,FALSE))</f>
        <v/>
      </c>
      <c r="H1531" s="82" t="str">
        <f t="shared" si="76"/>
        <v/>
      </c>
      <c r="I1531" s="99" t="str">
        <f>IF(B1531=0,"",IF(ISERROR(VLOOKUP(E1531,#REF!,2,FALSE)),"非該当","該当"))</f>
        <v/>
      </c>
      <c r="J1531" s="99" t="str">
        <f t="shared" si="75"/>
        <v/>
      </c>
      <c r="K1531" s="57">
        <f>①登録用リスト!C1506</f>
        <v>0</v>
      </c>
      <c r="L1531" s="51" t="e">
        <f>①登録用リスト!D1506</f>
        <v>#N/A</v>
      </c>
    </row>
    <row r="1532" spans="1:12" ht="17.25" customHeight="1" x14ac:dyDescent="0.15">
      <c r="A1532" s="84">
        <v>1499</v>
      </c>
      <c r="B1532" s="87">
        <f>①登録用リスト!B1507</f>
        <v>0</v>
      </c>
      <c r="C1532" s="87" t="str">
        <f>IF(ISERROR(VLOOKUP(E1532,'組合情報管理簿（R10927現在）'!$A:$G,7,FALSE)),"",VLOOKUP(E1532,'組合情報管理簿（R10927現在）'!$A:$G,7,FALSE)&amp;"健康保険組合")</f>
        <v/>
      </c>
      <c r="D1532" s="82" t="str">
        <f t="shared" si="74"/>
        <v/>
      </c>
      <c r="E1532" s="103" t="str">
        <f>IF(ISERROR(VLOOKUP(B1532,貼り付け用!$S:$V,4,FALSE)),"",VLOOKUP(B1532,貼り付け用!$S:$V,4,FALSE))</f>
        <v/>
      </c>
      <c r="F1532" s="87" t="e">
        <f>VLOOKUP(E1532,'組合情報管理簿（R10927現在）'!$A:$G,7,FALSE)</f>
        <v>#N/A</v>
      </c>
      <c r="G1532" s="103" t="str">
        <f>IF(ISERROR(VLOOKUP(F1532,'組合情報管理簿（R10927現在）'!$G:$I,3,FALSE)),"",VLOOKUP(F1532,'組合情報管理簿（R10927現在）'!$G:$I,3,FALSE))</f>
        <v/>
      </c>
      <c r="H1532" s="82" t="str">
        <f t="shared" si="76"/>
        <v/>
      </c>
      <c r="I1532" s="99" t="str">
        <f>IF(B1532=0,"",IF(ISERROR(VLOOKUP(E1532,#REF!,2,FALSE)),"非該当","該当"))</f>
        <v/>
      </c>
      <c r="J1532" s="99" t="str">
        <f t="shared" si="75"/>
        <v/>
      </c>
      <c r="K1532" s="57">
        <f>①登録用リスト!C1507</f>
        <v>0</v>
      </c>
      <c r="L1532" s="51" t="e">
        <f>①登録用リスト!D1507</f>
        <v>#N/A</v>
      </c>
    </row>
    <row r="1533" spans="1:12" ht="17.25" customHeight="1" x14ac:dyDescent="0.15">
      <c r="A1533" s="84">
        <v>1500</v>
      </c>
      <c r="B1533" s="87">
        <f>①登録用リスト!B1508</f>
        <v>0</v>
      </c>
      <c r="C1533" s="87" t="str">
        <f>IF(ISERROR(VLOOKUP(E1533,'組合情報管理簿（R10927現在）'!$A:$G,7,FALSE)),"",VLOOKUP(E1533,'組合情報管理簿（R10927現在）'!$A:$G,7,FALSE)&amp;"健康保険組合")</f>
        <v/>
      </c>
      <c r="D1533" s="82" t="str">
        <f t="shared" si="74"/>
        <v/>
      </c>
      <c r="E1533" s="103" t="str">
        <f>IF(ISERROR(VLOOKUP(B1533,貼り付け用!$S:$V,4,FALSE)),"",VLOOKUP(B1533,貼り付け用!$S:$V,4,FALSE))</f>
        <v/>
      </c>
      <c r="F1533" s="87" t="e">
        <f>VLOOKUP(E1533,'組合情報管理簿（R10927現在）'!$A:$G,7,FALSE)</f>
        <v>#N/A</v>
      </c>
      <c r="G1533" s="103" t="str">
        <f>IF(ISERROR(VLOOKUP(F1533,'組合情報管理簿（R10927現在）'!$G:$I,3,FALSE)),"",VLOOKUP(F1533,'組合情報管理簿（R10927現在）'!$G:$I,3,FALSE))</f>
        <v/>
      </c>
      <c r="H1533" s="82" t="str">
        <f t="shared" si="76"/>
        <v/>
      </c>
      <c r="I1533" s="99" t="str">
        <f>IF(B1533=0,"",IF(ISERROR(VLOOKUP(E1533,#REF!,2,FALSE)),"非該当","該当"))</f>
        <v/>
      </c>
      <c r="J1533" s="99" t="str">
        <f t="shared" si="75"/>
        <v/>
      </c>
      <c r="K1533" s="57">
        <f>①登録用リスト!C1508</f>
        <v>0</v>
      </c>
      <c r="L1533" s="51" t="e">
        <f>①登録用リスト!D1508</f>
        <v>#N/A</v>
      </c>
    </row>
    <row r="1534" spans="1:12" ht="17.25" customHeight="1" x14ac:dyDescent="0.15">
      <c r="A1534" s="84">
        <v>1501</v>
      </c>
      <c r="B1534" s="87">
        <f>①登録用リスト!B1509</f>
        <v>0</v>
      </c>
      <c r="C1534" s="87" t="str">
        <f>IF(ISERROR(VLOOKUP(E1534,'組合情報管理簿（R10927現在）'!$A:$G,7,FALSE)),"",VLOOKUP(E1534,'組合情報管理簿（R10927現在）'!$A:$G,7,FALSE)&amp;"健康保険組合")</f>
        <v/>
      </c>
      <c r="D1534" s="82" t="str">
        <f t="shared" si="74"/>
        <v/>
      </c>
      <c r="E1534" s="103" t="str">
        <f>IF(ISERROR(VLOOKUP(B1534,貼り付け用!$S:$V,4,FALSE)),"",VLOOKUP(B1534,貼り付け用!$S:$V,4,FALSE))</f>
        <v/>
      </c>
      <c r="F1534" s="87" t="e">
        <f>VLOOKUP(E1534,'組合情報管理簿（R10927現在）'!$A:$G,7,FALSE)</f>
        <v>#N/A</v>
      </c>
      <c r="G1534" s="103" t="str">
        <f>IF(ISERROR(VLOOKUP(F1534,'組合情報管理簿（R10927現在）'!$G:$I,3,FALSE)),"",VLOOKUP(F1534,'組合情報管理簿（R10927現在）'!$G:$I,3,FALSE))</f>
        <v/>
      </c>
      <c r="H1534" s="82" t="str">
        <f t="shared" si="76"/>
        <v/>
      </c>
      <c r="I1534" s="99" t="str">
        <f>IF(B1534=0,"",IF(ISERROR(VLOOKUP(E1534,#REF!,2,FALSE)),"非該当","該当"))</f>
        <v/>
      </c>
      <c r="J1534" s="99" t="str">
        <f t="shared" si="75"/>
        <v/>
      </c>
      <c r="K1534" s="57">
        <f>①登録用リスト!C1509</f>
        <v>0</v>
      </c>
      <c r="L1534" s="51" t="e">
        <f>①登録用リスト!D1509</f>
        <v>#N/A</v>
      </c>
    </row>
    <row r="1535" spans="1:12" ht="17.25" customHeight="1" x14ac:dyDescent="0.15">
      <c r="A1535" s="84">
        <v>1502</v>
      </c>
      <c r="B1535" s="87">
        <f>①登録用リスト!B1510</f>
        <v>0</v>
      </c>
      <c r="C1535" s="87" t="str">
        <f>IF(ISERROR(VLOOKUP(E1535,'組合情報管理簿（R10927現在）'!$A:$G,7,FALSE)),"",VLOOKUP(E1535,'組合情報管理簿（R10927現在）'!$A:$G,7,FALSE)&amp;"健康保険組合")</f>
        <v/>
      </c>
      <c r="D1535" s="82" t="str">
        <f t="shared" si="74"/>
        <v/>
      </c>
      <c r="E1535" s="103" t="str">
        <f>IF(ISERROR(VLOOKUP(B1535,貼り付け用!$S:$V,4,FALSE)),"",VLOOKUP(B1535,貼り付け用!$S:$V,4,FALSE))</f>
        <v/>
      </c>
      <c r="F1535" s="87" t="e">
        <f>VLOOKUP(E1535,'組合情報管理簿（R10927現在）'!$A:$G,7,FALSE)</f>
        <v>#N/A</v>
      </c>
      <c r="G1535" s="103" t="str">
        <f>IF(ISERROR(VLOOKUP(F1535,'組合情報管理簿（R10927現在）'!$G:$I,3,FALSE)),"",VLOOKUP(F1535,'組合情報管理簿（R10927現在）'!$G:$I,3,FALSE))</f>
        <v/>
      </c>
      <c r="H1535" s="82" t="str">
        <f t="shared" si="76"/>
        <v/>
      </c>
      <c r="I1535" s="99" t="str">
        <f>IF(B1535=0,"",IF(ISERROR(VLOOKUP(E1535,#REF!,2,FALSE)),"非該当","該当"))</f>
        <v/>
      </c>
      <c r="J1535" s="99" t="str">
        <f t="shared" si="75"/>
        <v/>
      </c>
      <c r="K1535" s="57">
        <f>①登録用リスト!C1510</f>
        <v>0</v>
      </c>
      <c r="L1535" s="51" t="e">
        <f>①登録用リスト!D1510</f>
        <v>#N/A</v>
      </c>
    </row>
    <row r="1536" spans="1:12" ht="17.25" customHeight="1" x14ac:dyDescent="0.15">
      <c r="A1536" s="84">
        <v>1503</v>
      </c>
      <c r="B1536" s="87">
        <f>①登録用リスト!B1511</f>
        <v>0</v>
      </c>
      <c r="C1536" s="87" t="str">
        <f>IF(ISERROR(VLOOKUP(E1536,'組合情報管理簿（R10927現在）'!$A:$G,7,FALSE)),"",VLOOKUP(E1536,'組合情報管理簿（R10927現在）'!$A:$G,7,FALSE)&amp;"健康保険組合")</f>
        <v/>
      </c>
      <c r="D1536" s="82" t="str">
        <f t="shared" si="74"/>
        <v/>
      </c>
      <c r="E1536" s="103" t="str">
        <f>IF(ISERROR(VLOOKUP(B1536,貼り付け用!$S:$V,4,FALSE)),"",VLOOKUP(B1536,貼り付け用!$S:$V,4,FALSE))</f>
        <v/>
      </c>
      <c r="F1536" s="87" t="e">
        <f>VLOOKUP(E1536,'組合情報管理簿（R10927現在）'!$A:$G,7,FALSE)</f>
        <v>#N/A</v>
      </c>
      <c r="G1536" s="103" t="str">
        <f>IF(ISERROR(VLOOKUP(F1536,'組合情報管理簿（R10927現在）'!$G:$I,3,FALSE)),"",VLOOKUP(F1536,'組合情報管理簿（R10927現在）'!$G:$I,3,FALSE))</f>
        <v/>
      </c>
      <c r="H1536" s="82" t="str">
        <f t="shared" si="76"/>
        <v/>
      </c>
      <c r="I1536" s="99" t="str">
        <f>IF(B1536=0,"",IF(ISERROR(VLOOKUP(E1536,#REF!,2,FALSE)),"非該当","該当"))</f>
        <v/>
      </c>
      <c r="J1536" s="99" t="str">
        <f t="shared" si="75"/>
        <v/>
      </c>
      <c r="K1536" s="57">
        <f>①登録用リスト!C1511</f>
        <v>0</v>
      </c>
      <c r="L1536" s="51" t="e">
        <f>①登録用リスト!D1511</f>
        <v>#N/A</v>
      </c>
    </row>
    <row r="1537" spans="1:12" ht="17.25" customHeight="1" x14ac:dyDescent="0.15">
      <c r="A1537" s="84">
        <v>1504</v>
      </c>
      <c r="B1537" s="87">
        <f>①登録用リスト!B1512</f>
        <v>0</v>
      </c>
      <c r="C1537" s="87" t="str">
        <f>IF(ISERROR(VLOOKUP(E1537,'組合情報管理簿（R10927現在）'!$A:$G,7,FALSE)),"",VLOOKUP(E1537,'組合情報管理簿（R10927現在）'!$A:$G,7,FALSE)&amp;"健康保険組合")</f>
        <v/>
      </c>
      <c r="D1537" s="82" t="str">
        <f t="shared" si="74"/>
        <v/>
      </c>
      <c r="E1537" s="103" t="str">
        <f>IF(ISERROR(VLOOKUP(B1537,貼り付け用!$S:$V,4,FALSE)),"",VLOOKUP(B1537,貼り付け用!$S:$V,4,FALSE))</f>
        <v/>
      </c>
      <c r="F1537" s="87" t="e">
        <f>VLOOKUP(E1537,'組合情報管理簿（R10927現在）'!$A:$G,7,FALSE)</f>
        <v>#N/A</v>
      </c>
      <c r="G1537" s="103" t="str">
        <f>IF(ISERROR(VLOOKUP(F1537,'組合情報管理簿（R10927現在）'!$G:$I,3,FALSE)),"",VLOOKUP(F1537,'組合情報管理簿（R10927現在）'!$G:$I,3,FALSE))</f>
        <v/>
      </c>
      <c r="H1537" s="82" t="str">
        <f t="shared" si="76"/>
        <v/>
      </c>
      <c r="I1537" s="99" t="str">
        <f>IF(B1537=0,"",IF(ISERROR(VLOOKUP(E1537,#REF!,2,FALSE)),"非該当","該当"))</f>
        <v/>
      </c>
      <c r="J1537" s="99" t="str">
        <f t="shared" si="75"/>
        <v/>
      </c>
      <c r="K1537" s="57">
        <f>①登録用リスト!C1512</f>
        <v>0</v>
      </c>
      <c r="L1537" s="51" t="e">
        <f>①登録用リスト!D1512</f>
        <v>#N/A</v>
      </c>
    </row>
    <row r="1538" spans="1:12" ht="17.25" customHeight="1" x14ac:dyDescent="0.15">
      <c r="A1538" s="84">
        <v>1505</v>
      </c>
      <c r="B1538" s="87">
        <f>①登録用リスト!B1513</f>
        <v>0</v>
      </c>
      <c r="C1538" s="87" t="str">
        <f>IF(ISERROR(VLOOKUP(E1538,'組合情報管理簿（R10927現在）'!$A:$G,7,FALSE)),"",VLOOKUP(E1538,'組合情報管理簿（R10927現在）'!$A:$G,7,FALSE)&amp;"健康保険組合")</f>
        <v/>
      </c>
      <c r="D1538" s="82" t="str">
        <f t="shared" si="74"/>
        <v/>
      </c>
      <c r="E1538" s="103" t="str">
        <f>IF(ISERROR(VLOOKUP(B1538,貼り付け用!$S:$V,4,FALSE)),"",VLOOKUP(B1538,貼り付け用!$S:$V,4,FALSE))</f>
        <v/>
      </c>
      <c r="F1538" s="87" t="e">
        <f>VLOOKUP(E1538,'組合情報管理簿（R10927現在）'!$A:$G,7,FALSE)</f>
        <v>#N/A</v>
      </c>
      <c r="G1538" s="103" t="str">
        <f>IF(ISERROR(VLOOKUP(F1538,'組合情報管理簿（R10927現在）'!$G:$I,3,FALSE)),"",VLOOKUP(F1538,'組合情報管理簿（R10927現在）'!$G:$I,3,FALSE))</f>
        <v/>
      </c>
      <c r="H1538" s="82" t="str">
        <f t="shared" si="76"/>
        <v/>
      </c>
      <c r="I1538" s="99" t="str">
        <f>IF(B1538=0,"",IF(ISERROR(VLOOKUP(E1538,#REF!,2,FALSE)),"非該当","該当"))</f>
        <v/>
      </c>
      <c r="J1538" s="99" t="str">
        <f t="shared" si="75"/>
        <v/>
      </c>
      <c r="K1538" s="57">
        <f>①登録用リスト!C1513</f>
        <v>0</v>
      </c>
      <c r="L1538" s="51" t="e">
        <f>①登録用リスト!D1513</f>
        <v>#N/A</v>
      </c>
    </row>
    <row r="1539" spans="1:12" ht="17.25" customHeight="1" x14ac:dyDescent="0.15">
      <c r="A1539" s="84">
        <v>1506</v>
      </c>
      <c r="B1539" s="87">
        <f>①登録用リスト!B1514</f>
        <v>0</v>
      </c>
      <c r="C1539" s="87" t="str">
        <f>IF(ISERROR(VLOOKUP(E1539,'組合情報管理簿（R10927現在）'!$A:$G,7,FALSE)),"",VLOOKUP(E1539,'組合情報管理簿（R10927現在）'!$A:$G,7,FALSE)&amp;"健康保険組合")</f>
        <v/>
      </c>
      <c r="D1539" s="82" t="str">
        <f t="shared" si="74"/>
        <v/>
      </c>
      <c r="E1539" s="103" t="str">
        <f>IF(ISERROR(VLOOKUP(B1539,貼り付け用!$S:$V,4,FALSE)),"",VLOOKUP(B1539,貼り付け用!$S:$V,4,FALSE))</f>
        <v/>
      </c>
      <c r="F1539" s="87" t="e">
        <f>VLOOKUP(E1539,'組合情報管理簿（R10927現在）'!$A:$G,7,FALSE)</f>
        <v>#N/A</v>
      </c>
      <c r="G1539" s="103" t="str">
        <f>IF(ISERROR(VLOOKUP(F1539,'組合情報管理簿（R10927現在）'!$G:$I,3,FALSE)),"",VLOOKUP(F1539,'組合情報管理簿（R10927現在）'!$G:$I,3,FALSE))</f>
        <v/>
      </c>
      <c r="H1539" s="82" t="str">
        <f t="shared" si="76"/>
        <v/>
      </c>
      <c r="I1539" s="99" t="str">
        <f>IF(B1539=0,"",IF(ISERROR(VLOOKUP(E1539,#REF!,2,FALSE)),"非該当","該当"))</f>
        <v/>
      </c>
      <c r="J1539" s="99" t="str">
        <f t="shared" si="75"/>
        <v/>
      </c>
      <c r="K1539" s="57">
        <f>①登録用リスト!C1514</f>
        <v>0</v>
      </c>
      <c r="L1539" s="51" t="e">
        <f>①登録用リスト!D1514</f>
        <v>#N/A</v>
      </c>
    </row>
    <row r="1540" spans="1:12" ht="17.25" customHeight="1" x14ac:dyDescent="0.15">
      <c r="A1540" s="84">
        <v>1507</v>
      </c>
      <c r="B1540" s="87">
        <f>①登録用リスト!B1515</f>
        <v>0</v>
      </c>
      <c r="C1540" s="87" t="str">
        <f>IF(ISERROR(VLOOKUP(E1540,'組合情報管理簿（R10927現在）'!$A:$G,7,FALSE)),"",VLOOKUP(E1540,'組合情報管理簿（R10927現在）'!$A:$G,7,FALSE)&amp;"健康保険組合")</f>
        <v/>
      </c>
      <c r="D1540" s="82" t="str">
        <f t="shared" si="74"/>
        <v/>
      </c>
      <c r="E1540" s="103" t="str">
        <f>IF(ISERROR(VLOOKUP(B1540,貼り付け用!$S:$V,4,FALSE)),"",VLOOKUP(B1540,貼り付け用!$S:$V,4,FALSE))</f>
        <v/>
      </c>
      <c r="F1540" s="87" t="e">
        <f>VLOOKUP(E1540,'組合情報管理簿（R10927現在）'!$A:$G,7,FALSE)</f>
        <v>#N/A</v>
      </c>
      <c r="G1540" s="103" t="str">
        <f>IF(ISERROR(VLOOKUP(F1540,'組合情報管理簿（R10927現在）'!$G:$I,3,FALSE)),"",VLOOKUP(F1540,'組合情報管理簿（R10927現在）'!$G:$I,3,FALSE))</f>
        <v/>
      </c>
      <c r="H1540" s="82" t="str">
        <f t="shared" si="76"/>
        <v/>
      </c>
      <c r="I1540" s="99" t="str">
        <f>IF(B1540=0,"",IF(ISERROR(VLOOKUP(E1540,#REF!,2,FALSE)),"非該当","該当"))</f>
        <v/>
      </c>
      <c r="J1540" s="99" t="str">
        <f t="shared" si="75"/>
        <v/>
      </c>
      <c r="K1540" s="57">
        <f>①登録用リスト!C1515</f>
        <v>0</v>
      </c>
      <c r="L1540" s="51" t="e">
        <f>①登録用リスト!D1515</f>
        <v>#N/A</v>
      </c>
    </row>
    <row r="1541" spans="1:12" ht="17.25" customHeight="1" x14ac:dyDescent="0.15">
      <c r="A1541" s="84">
        <v>1508</v>
      </c>
      <c r="B1541" s="87">
        <f>①登録用リスト!B1516</f>
        <v>0</v>
      </c>
      <c r="C1541" s="87" t="str">
        <f>IF(ISERROR(VLOOKUP(E1541,'組合情報管理簿（R10927現在）'!$A:$G,7,FALSE)),"",VLOOKUP(E1541,'組合情報管理簿（R10927現在）'!$A:$G,7,FALSE)&amp;"健康保険組合")</f>
        <v/>
      </c>
      <c r="D1541" s="82" t="str">
        <f t="shared" si="74"/>
        <v/>
      </c>
      <c r="E1541" s="103" t="str">
        <f>IF(ISERROR(VLOOKUP(B1541,貼り付け用!$S:$V,4,FALSE)),"",VLOOKUP(B1541,貼り付け用!$S:$V,4,FALSE))</f>
        <v/>
      </c>
      <c r="F1541" s="87" t="e">
        <f>VLOOKUP(E1541,'組合情報管理簿（R10927現在）'!$A:$G,7,FALSE)</f>
        <v>#N/A</v>
      </c>
      <c r="G1541" s="103" t="str">
        <f>IF(ISERROR(VLOOKUP(F1541,'組合情報管理簿（R10927現在）'!$G:$I,3,FALSE)),"",VLOOKUP(F1541,'組合情報管理簿（R10927現在）'!$G:$I,3,FALSE))</f>
        <v/>
      </c>
      <c r="H1541" s="82" t="str">
        <f t="shared" si="76"/>
        <v/>
      </c>
      <c r="I1541" s="99" t="str">
        <f>IF(B1541=0,"",IF(ISERROR(VLOOKUP(E1541,#REF!,2,FALSE)),"非該当","該当"))</f>
        <v/>
      </c>
      <c r="J1541" s="99" t="str">
        <f t="shared" si="75"/>
        <v/>
      </c>
      <c r="K1541" s="57">
        <f>①登録用リスト!C1516</f>
        <v>0</v>
      </c>
      <c r="L1541" s="51" t="e">
        <f>①登録用リスト!D1516</f>
        <v>#N/A</v>
      </c>
    </row>
    <row r="1542" spans="1:12" ht="17.25" customHeight="1" x14ac:dyDescent="0.15">
      <c r="A1542" s="84">
        <v>1509</v>
      </c>
      <c r="B1542" s="87">
        <f>①登録用リスト!B1517</f>
        <v>0</v>
      </c>
      <c r="C1542" s="87" t="str">
        <f>IF(ISERROR(VLOOKUP(E1542,'組合情報管理簿（R10927現在）'!$A:$G,7,FALSE)),"",VLOOKUP(E1542,'組合情報管理簿（R10927現在）'!$A:$G,7,FALSE)&amp;"健康保険組合")</f>
        <v/>
      </c>
      <c r="D1542" s="82" t="str">
        <f t="shared" si="74"/>
        <v/>
      </c>
      <c r="E1542" s="103" t="str">
        <f>IF(ISERROR(VLOOKUP(B1542,貼り付け用!$S:$V,4,FALSE)),"",VLOOKUP(B1542,貼り付け用!$S:$V,4,FALSE))</f>
        <v/>
      </c>
      <c r="F1542" s="87" t="e">
        <f>VLOOKUP(E1542,'組合情報管理簿（R10927現在）'!$A:$G,7,FALSE)</f>
        <v>#N/A</v>
      </c>
      <c r="G1542" s="103" t="str">
        <f>IF(ISERROR(VLOOKUP(F1542,'組合情報管理簿（R10927現在）'!$G:$I,3,FALSE)),"",VLOOKUP(F1542,'組合情報管理簿（R10927現在）'!$G:$I,3,FALSE))</f>
        <v/>
      </c>
      <c r="H1542" s="82" t="str">
        <f t="shared" si="76"/>
        <v/>
      </c>
      <c r="I1542" s="99" t="str">
        <f>IF(B1542=0,"",IF(ISERROR(VLOOKUP(E1542,#REF!,2,FALSE)),"非該当","該当"))</f>
        <v/>
      </c>
      <c r="J1542" s="99" t="str">
        <f t="shared" si="75"/>
        <v/>
      </c>
      <c r="K1542" s="57">
        <f>①登録用リスト!C1517</f>
        <v>0</v>
      </c>
      <c r="L1542" s="51" t="e">
        <f>①登録用リスト!D1517</f>
        <v>#N/A</v>
      </c>
    </row>
    <row r="1543" spans="1:12" ht="17.25" customHeight="1" x14ac:dyDescent="0.15">
      <c r="A1543" s="84">
        <v>1510</v>
      </c>
      <c r="B1543" s="87">
        <f>①登録用リスト!B1518</f>
        <v>0</v>
      </c>
      <c r="C1543" s="87" t="str">
        <f>IF(ISERROR(VLOOKUP(E1543,'組合情報管理簿（R10927現在）'!$A:$G,7,FALSE)),"",VLOOKUP(E1543,'組合情報管理簿（R10927現在）'!$A:$G,7,FALSE)&amp;"健康保険組合")</f>
        <v/>
      </c>
      <c r="D1543" s="82" t="str">
        <f t="shared" si="74"/>
        <v/>
      </c>
      <c r="E1543" s="103" t="str">
        <f>IF(ISERROR(VLOOKUP(B1543,貼り付け用!$S:$V,4,FALSE)),"",VLOOKUP(B1543,貼り付け用!$S:$V,4,FALSE))</f>
        <v/>
      </c>
      <c r="F1543" s="87" t="e">
        <f>VLOOKUP(E1543,'組合情報管理簿（R10927現在）'!$A:$G,7,FALSE)</f>
        <v>#N/A</v>
      </c>
      <c r="G1543" s="103" t="str">
        <f>IF(ISERROR(VLOOKUP(F1543,'組合情報管理簿（R10927現在）'!$G:$I,3,FALSE)),"",VLOOKUP(F1543,'組合情報管理簿（R10927現在）'!$G:$I,3,FALSE))</f>
        <v/>
      </c>
      <c r="H1543" s="82" t="str">
        <f t="shared" si="76"/>
        <v/>
      </c>
      <c r="I1543" s="99" t="str">
        <f>IF(B1543=0,"",IF(ISERROR(VLOOKUP(E1543,#REF!,2,FALSE)),"非該当","該当"))</f>
        <v/>
      </c>
      <c r="J1543" s="99" t="str">
        <f t="shared" si="75"/>
        <v/>
      </c>
      <c r="K1543" s="57">
        <f>①登録用リスト!C1518</f>
        <v>0</v>
      </c>
      <c r="L1543" s="51" t="e">
        <f>①登録用リスト!D1518</f>
        <v>#N/A</v>
      </c>
    </row>
    <row r="1544" spans="1:12" ht="17.25" customHeight="1" x14ac:dyDescent="0.15">
      <c r="A1544" s="84">
        <v>1511</v>
      </c>
      <c r="B1544" s="87">
        <f>①登録用リスト!B1519</f>
        <v>0</v>
      </c>
      <c r="C1544" s="87" t="str">
        <f>IF(ISERROR(VLOOKUP(E1544,'組合情報管理簿（R10927現在）'!$A:$G,7,FALSE)),"",VLOOKUP(E1544,'組合情報管理簿（R10927現在）'!$A:$G,7,FALSE)&amp;"健康保険組合")</f>
        <v/>
      </c>
      <c r="D1544" s="82" t="str">
        <f t="shared" si="74"/>
        <v/>
      </c>
      <c r="E1544" s="103" t="str">
        <f>IF(ISERROR(VLOOKUP(B1544,貼り付け用!$S:$V,4,FALSE)),"",VLOOKUP(B1544,貼り付け用!$S:$V,4,FALSE))</f>
        <v/>
      </c>
      <c r="F1544" s="87" t="e">
        <f>VLOOKUP(E1544,'組合情報管理簿（R10927現在）'!$A:$G,7,FALSE)</f>
        <v>#N/A</v>
      </c>
      <c r="G1544" s="103" t="str">
        <f>IF(ISERROR(VLOOKUP(F1544,'組合情報管理簿（R10927現在）'!$G:$I,3,FALSE)),"",VLOOKUP(F1544,'組合情報管理簿（R10927現在）'!$G:$I,3,FALSE))</f>
        <v/>
      </c>
      <c r="H1544" s="82" t="str">
        <f t="shared" si="76"/>
        <v/>
      </c>
      <c r="I1544" s="99" t="str">
        <f>IF(B1544=0,"",IF(ISERROR(VLOOKUP(E1544,#REF!,2,FALSE)),"非該当","該当"))</f>
        <v/>
      </c>
      <c r="J1544" s="99" t="str">
        <f t="shared" si="75"/>
        <v/>
      </c>
      <c r="K1544" s="57">
        <f>①登録用リスト!C1519</f>
        <v>0</v>
      </c>
      <c r="L1544" s="51" t="e">
        <f>①登録用リスト!D1519</f>
        <v>#N/A</v>
      </c>
    </row>
    <row r="1545" spans="1:12" ht="17.25" customHeight="1" x14ac:dyDescent="0.15">
      <c r="A1545" s="84">
        <v>1512</v>
      </c>
      <c r="B1545" s="87">
        <f>①登録用リスト!B1520</f>
        <v>0</v>
      </c>
      <c r="C1545" s="87" t="str">
        <f>IF(ISERROR(VLOOKUP(E1545,'組合情報管理簿（R10927現在）'!$A:$G,7,FALSE)),"",VLOOKUP(E1545,'組合情報管理簿（R10927現在）'!$A:$G,7,FALSE)&amp;"健康保険組合")</f>
        <v/>
      </c>
      <c r="D1545" s="82" t="str">
        <f t="shared" si="74"/>
        <v/>
      </c>
      <c r="E1545" s="103" t="str">
        <f>IF(ISERROR(VLOOKUP(B1545,貼り付け用!$S:$V,4,FALSE)),"",VLOOKUP(B1545,貼り付け用!$S:$V,4,FALSE))</f>
        <v/>
      </c>
      <c r="F1545" s="87" t="e">
        <f>VLOOKUP(E1545,'組合情報管理簿（R10927現在）'!$A:$G,7,FALSE)</f>
        <v>#N/A</v>
      </c>
      <c r="G1545" s="103" t="str">
        <f>IF(ISERROR(VLOOKUP(F1545,'組合情報管理簿（R10927現在）'!$G:$I,3,FALSE)),"",VLOOKUP(F1545,'組合情報管理簿（R10927現在）'!$G:$I,3,FALSE))</f>
        <v/>
      </c>
      <c r="H1545" s="82" t="str">
        <f t="shared" si="76"/>
        <v/>
      </c>
      <c r="I1545" s="99" t="str">
        <f>IF(B1545=0,"",IF(ISERROR(VLOOKUP(E1545,#REF!,2,FALSE)),"非該当","該当"))</f>
        <v/>
      </c>
      <c r="J1545" s="99" t="str">
        <f t="shared" si="75"/>
        <v/>
      </c>
      <c r="K1545" s="57">
        <f>①登録用リスト!C1520</f>
        <v>0</v>
      </c>
      <c r="L1545" s="51" t="e">
        <f>①登録用リスト!D1520</f>
        <v>#N/A</v>
      </c>
    </row>
    <row r="1546" spans="1:12" ht="17.25" customHeight="1" x14ac:dyDescent="0.15">
      <c r="A1546" s="84">
        <v>1513</v>
      </c>
      <c r="B1546" s="87">
        <f>①登録用リスト!B1521</f>
        <v>0</v>
      </c>
      <c r="C1546" s="87" t="str">
        <f>IF(ISERROR(VLOOKUP(E1546,'組合情報管理簿（R10927現在）'!$A:$G,7,FALSE)),"",VLOOKUP(E1546,'組合情報管理簿（R10927現在）'!$A:$G,7,FALSE)&amp;"健康保険組合")</f>
        <v/>
      </c>
      <c r="D1546" s="82" t="str">
        <f t="shared" si="74"/>
        <v/>
      </c>
      <c r="E1546" s="103" t="str">
        <f>IF(ISERROR(VLOOKUP(B1546,貼り付け用!$S:$V,4,FALSE)),"",VLOOKUP(B1546,貼り付け用!$S:$V,4,FALSE))</f>
        <v/>
      </c>
      <c r="F1546" s="87" t="e">
        <f>VLOOKUP(E1546,'組合情報管理簿（R10927現在）'!$A:$G,7,FALSE)</f>
        <v>#N/A</v>
      </c>
      <c r="G1546" s="103" t="str">
        <f>IF(ISERROR(VLOOKUP(F1546,'組合情報管理簿（R10927現在）'!$G:$I,3,FALSE)),"",VLOOKUP(F1546,'組合情報管理簿（R10927現在）'!$G:$I,3,FALSE))</f>
        <v/>
      </c>
      <c r="H1546" s="82" t="str">
        <f t="shared" si="76"/>
        <v/>
      </c>
      <c r="I1546" s="99" t="str">
        <f>IF(B1546=0,"",IF(ISERROR(VLOOKUP(E1546,#REF!,2,FALSE)),"非該当","該当"))</f>
        <v/>
      </c>
      <c r="J1546" s="99" t="str">
        <f t="shared" si="75"/>
        <v/>
      </c>
      <c r="K1546" s="57">
        <f>①登録用リスト!C1521</f>
        <v>0</v>
      </c>
      <c r="L1546" s="51" t="e">
        <f>①登録用リスト!D1521</f>
        <v>#N/A</v>
      </c>
    </row>
    <row r="1547" spans="1:12" ht="17.25" customHeight="1" x14ac:dyDescent="0.15">
      <c r="A1547" s="84">
        <v>1514</v>
      </c>
      <c r="B1547" s="87">
        <f>①登録用リスト!B1522</f>
        <v>0</v>
      </c>
      <c r="C1547" s="87" t="str">
        <f>IF(ISERROR(VLOOKUP(E1547,'組合情報管理簿（R10927現在）'!$A:$G,7,FALSE)),"",VLOOKUP(E1547,'組合情報管理簿（R10927現在）'!$A:$G,7,FALSE)&amp;"健康保険組合")</f>
        <v/>
      </c>
      <c r="D1547" s="82" t="str">
        <f t="shared" si="74"/>
        <v/>
      </c>
      <c r="E1547" s="103" t="str">
        <f>IF(ISERROR(VLOOKUP(B1547,貼り付け用!$S:$V,4,FALSE)),"",VLOOKUP(B1547,貼り付け用!$S:$V,4,FALSE))</f>
        <v/>
      </c>
      <c r="F1547" s="87" t="e">
        <f>VLOOKUP(E1547,'組合情報管理簿（R10927現在）'!$A:$G,7,FALSE)</f>
        <v>#N/A</v>
      </c>
      <c r="G1547" s="103" t="str">
        <f>IF(ISERROR(VLOOKUP(F1547,'組合情報管理簿（R10927現在）'!$G:$I,3,FALSE)),"",VLOOKUP(F1547,'組合情報管理簿（R10927現在）'!$G:$I,3,FALSE))</f>
        <v/>
      </c>
      <c r="H1547" s="82" t="str">
        <f t="shared" si="76"/>
        <v/>
      </c>
      <c r="I1547" s="99" t="str">
        <f>IF(B1547=0,"",IF(ISERROR(VLOOKUP(E1547,#REF!,2,FALSE)),"非該当","該当"))</f>
        <v/>
      </c>
      <c r="J1547" s="99" t="str">
        <f t="shared" si="75"/>
        <v/>
      </c>
      <c r="K1547" s="57">
        <f>①登録用リスト!C1522</f>
        <v>0</v>
      </c>
      <c r="L1547" s="51" t="e">
        <f>①登録用リスト!D1522</f>
        <v>#N/A</v>
      </c>
    </row>
    <row r="1548" spans="1:12" ht="17.25" customHeight="1" x14ac:dyDescent="0.15">
      <c r="A1548" s="84">
        <v>1515</v>
      </c>
      <c r="B1548" s="87">
        <f>①登録用リスト!B1523</f>
        <v>0</v>
      </c>
      <c r="C1548" s="87" t="str">
        <f>IF(ISERROR(VLOOKUP(E1548,'組合情報管理簿（R10927現在）'!$A:$G,7,FALSE)),"",VLOOKUP(E1548,'組合情報管理簿（R10927現在）'!$A:$G,7,FALSE)&amp;"健康保険組合")</f>
        <v/>
      </c>
      <c r="D1548" s="82" t="str">
        <f t="shared" si="74"/>
        <v/>
      </c>
      <c r="E1548" s="103" t="str">
        <f>IF(ISERROR(VLOOKUP(B1548,貼り付け用!$S:$V,4,FALSE)),"",VLOOKUP(B1548,貼り付け用!$S:$V,4,FALSE))</f>
        <v/>
      </c>
      <c r="F1548" s="87" t="e">
        <f>VLOOKUP(E1548,'組合情報管理簿（R10927現在）'!$A:$G,7,FALSE)</f>
        <v>#N/A</v>
      </c>
      <c r="G1548" s="103" t="str">
        <f>IF(ISERROR(VLOOKUP(F1548,'組合情報管理簿（R10927現在）'!$G:$I,3,FALSE)),"",VLOOKUP(F1548,'組合情報管理簿（R10927現在）'!$G:$I,3,FALSE))</f>
        <v/>
      </c>
      <c r="H1548" s="82" t="str">
        <f t="shared" si="76"/>
        <v/>
      </c>
      <c r="I1548" s="99" t="str">
        <f>IF(B1548=0,"",IF(ISERROR(VLOOKUP(E1548,#REF!,2,FALSE)),"非該当","該当"))</f>
        <v/>
      </c>
      <c r="J1548" s="99" t="str">
        <f t="shared" si="75"/>
        <v/>
      </c>
      <c r="K1548" s="57">
        <f>①登録用リスト!C1523</f>
        <v>0</v>
      </c>
      <c r="L1548" s="51" t="e">
        <f>①登録用リスト!D1523</f>
        <v>#N/A</v>
      </c>
    </row>
    <row r="1549" spans="1:12" ht="17.25" customHeight="1" x14ac:dyDescent="0.15">
      <c r="A1549" s="84">
        <v>1516</v>
      </c>
      <c r="B1549" s="87">
        <f>①登録用リスト!B1524</f>
        <v>0</v>
      </c>
      <c r="C1549" s="87" t="str">
        <f>IF(ISERROR(VLOOKUP(E1549,'組合情報管理簿（R10927現在）'!$A:$G,7,FALSE)),"",VLOOKUP(E1549,'組合情報管理簿（R10927現在）'!$A:$G,7,FALSE)&amp;"健康保険組合")</f>
        <v/>
      </c>
      <c r="D1549" s="82" t="str">
        <f t="shared" si="74"/>
        <v/>
      </c>
      <c r="E1549" s="103" t="str">
        <f>IF(ISERROR(VLOOKUP(B1549,貼り付け用!$S:$V,4,FALSE)),"",VLOOKUP(B1549,貼り付け用!$S:$V,4,FALSE))</f>
        <v/>
      </c>
      <c r="F1549" s="87" t="e">
        <f>VLOOKUP(E1549,'組合情報管理簿（R10927現在）'!$A:$G,7,FALSE)</f>
        <v>#N/A</v>
      </c>
      <c r="G1549" s="103" t="str">
        <f>IF(ISERROR(VLOOKUP(F1549,'組合情報管理簿（R10927現在）'!$G:$I,3,FALSE)),"",VLOOKUP(F1549,'組合情報管理簿（R10927現在）'!$G:$I,3,FALSE))</f>
        <v/>
      </c>
      <c r="H1549" s="82" t="str">
        <f t="shared" si="76"/>
        <v/>
      </c>
      <c r="I1549" s="99" t="str">
        <f>IF(B1549=0,"",IF(ISERROR(VLOOKUP(E1549,#REF!,2,FALSE)),"非該当","該当"))</f>
        <v/>
      </c>
      <c r="J1549" s="99" t="str">
        <f t="shared" si="75"/>
        <v/>
      </c>
      <c r="K1549" s="57">
        <f>①登録用リスト!C1524</f>
        <v>0</v>
      </c>
      <c r="L1549" s="51" t="e">
        <f>①登録用リスト!D1524</f>
        <v>#N/A</v>
      </c>
    </row>
    <row r="1550" spans="1:12" ht="17.25" customHeight="1" x14ac:dyDescent="0.15">
      <c r="A1550" s="84">
        <v>1517</v>
      </c>
      <c r="B1550" s="87">
        <f>①登録用リスト!B1525</f>
        <v>0</v>
      </c>
      <c r="C1550" s="87" t="str">
        <f>IF(ISERROR(VLOOKUP(E1550,'組合情報管理簿（R10927現在）'!$A:$G,7,FALSE)),"",VLOOKUP(E1550,'組合情報管理簿（R10927現在）'!$A:$G,7,FALSE)&amp;"健康保険組合")</f>
        <v/>
      </c>
      <c r="D1550" s="82" t="str">
        <f t="shared" si="74"/>
        <v/>
      </c>
      <c r="E1550" s="103" t="str">
        <f>IF(ISERROR(VLOOKUP(B1550,貼り付け用!$S:$V,4,FALSE)),"",VLOOKUP(B1550,貼り付け用!$S:$V,4,FALSE))</f>
        <v/>
      </c>
      <c r="F1550" s="87" t="e">
        <f>VLOOKUP(E1550,'組合情報管理簿（R10927現在）'!$A:$G,7,FALSE)</f>
        <v>#N/A</v>
      </c>
      <c r="G1550" s="103" t="str">
        <f>IF(ISERROR(VLOOKUP(F1550,'組合情報管理簿（R10927現在）'!$G:$I,3,FALSE)),"",VLOOKUP(F1550,'組合情報管理簿（R10927現在）'!$G:$I,3,FALSE))</f>
        <v/>
      </c>
      <c r="H1550" s="82" t="str">
        <f t="shared" si="76"/>
        <v/>
      </c>
      <c r="I1550" s="99" t="str">
        <f>IF(B1550=0,"",IF(ISERROR(VLOOKUP(E1550,#REF!,2,FALSE)),"非該当","該当"))</f>
        <v/>
      </c>
      <c r="J1550" s="99" t="str">
        <f t="shared" si="75"/>
        <v/>
      </c>
      <c r="K1550" s="57">
        <f>①登録用リスト!C1525</f>
        <v>0</v>
      </c>
      <c r="L1550" s="51" t="e">
        <f>①登録用リスト!D1525</f>
        <v>#N/A</v>
      </c>
    </row>
    <row r="1551" spans="1:12" ht="17.25" customHeight="1" x14ac:dyDescent="0.15">
      <c r="A1551" s="84">
        <v>1518</v>
      </c>
      <c r="B1551" s="87">
        <f>①登録用リスト!B1526</f>
        <v>0</v>
      </c>
      <c r="C1551" s="87" t="str">
        <f>IF(ISERROR(VLOOKUP(E1551,'組合情報管理簿（R10927現在）'!$A:$G,7,FALSE)),"",VLOOKUP(E1551,'組合情報管理簿（R10927現在）'!$A:$G,7,FALSE)&amp;"健康保険組合")</f>
        <v/>
      </c>
      <c r="D1551" s="82" t="str">
        <f t="shared" si="74"/>
        <v/>
      </c>
      <c r="E1551" s="103" t="str">
        <f>IF(ISERROR(VLOOKUP(B1551,貼り付け用!$S:$V,4,FALSE)),"",VLOOKUP(B1551,貼り付け用!$S:$V,4,FALSE))</f>
        <v/>
      </c>
      <c r="F1551" s="87" t="e">
        <f>VLOOKUP(E1551,'組合情報管理簿（R10927現在）'!$A:$G,7,FALSE)</f>
        <v>#N/A</v>
      </c>
      <c r="G1551" s="103" t="str">
        <f>IF(ISERROR(VLOOKUP(F1551,'組合情報管理簿（R10927現在）'!$G:$I,3,FALSE)),"",VLOOKUP(F1551,'組合情報管理簿（R10927現在）'!$G:$I,3,FALSE))</f>
        <v/>
      </c>
      <c r="H1551" s="82" t="str">
        <f t="shared" si="76"/>
        <v/>
      </c>
      <c r="I1551" s="99" t="str">
        <f>IF(B1551=0,"",IF(ISERROR(VLOOKUP(E1551,#REF!,2,FALSE)),"非該当","該当"))</f>
        <v/>
      </c>
      <c r="J1551" s="99" t="str">
        <f t="shared" si="75"/>
        <v/>
      </c>
      <c r="K1551" s="57">
        <f>①登録用リスト!C1526</f>
        <v>0</v>
      </c>
      <c r="L1551" s="51" t="e">
        <f>①登録用リスト!D1526</f>
        <v>#N/A</v>
      </c>
    </row>
    <row r="1552" spans="1:12" ht="17.25" customHeight="1" x14ac:dyDescent="0.15">
      <c r="A1552" s="84">
        <v>1519</v>
      </c>
      <c r="B1552" s="87">
        <f>①登録用リスト!B1527</f>
        <v>0</v>
      </c>
      <c r="C1552" s="87" t="str">
        <f>IF(ISERROR(VLOOKUP(E1552,'組合情報管理簿（R10927現在）'!$A:$G,7,FALSE)),"",VLOOKUP(E1552,'組合情報管理簿（R10927現在）'!$A:$G,7,FALSE)&amp;"健康保険組合")</f>
        <v/>
      </c>
      <c r="D1552" s="82" t="str">
        <f t="shared" si="74"/>
        <v/>
      </c>
      <c r="E1552" s="103" t="str">
        <f>IF(ISERROR(VLOOKUP(B1552,貼り付け用!$S:$V,4,FALSE)),"",VLOOKUP(B1552,貼り付け用!$S:$V,4,FALSE))</f>
        <v/>
      </c>
      <c r="F1552" s="87" t="e">
        <f>VLOOKUP(E1552,'組合情報管理簿（R10927現在）'!$A:$G,7,FALSE)</f>
        <v>#N/A</v>
      </c>
      <c r="G1552" s="103" t="str">
        <f>IF(ISERROR(VLOOKUP(F1552,'組合情報管理簿（R10927現在）'!$G:$I,3,FALSE)),"",VLOOKUP(F1552,'組合情報管理簿（R10927現在）'!$G:$I,3,FALSE))</f>
        <v/>
      </c>
      <c r="H1552" s="82" t="str">
        <f t="shared" si="76"/>
        <v/>
      </c>
      <c r="I1552" s="99" t="str">
        <f>IF(B1552=0,"",IF(ISERROR(VLOOKUP(E1552,#REF!,2,FALSE)),"非該当","該当"))</f>
        <v/>
      </c>
      <c r="J1552" s="99" t="str">
        <f t="shared" si="75"/>
        <v/>
      </c>
      <c r="K1552" s="57">
        <f>①登録用リスト!C1527</f>
        <v>0</v>
      </c>
      <c r="L1552" s="51" t="e">
        <f>①登録用リスト!D1527</f>
        <v>#N/A</v>
      </c>
    </row>
    <row r="1553" spans="1:12" ht="17.25" customHeight="1" x14ac:dyDescent="0.15">
      <c r="A1553" s="84">
        <v>1520</v>
      </c>
      <c r="B1553" s="87">
        <f>①登録用リスト!B1528</f>
        <v>0</v>
      </c>
      <c r="C1553" s="87" t="str">
        <f>IF(ISERROR(VLOOKUP(E1553,'組合情報管理簿（R10927現在）'!$A:$G,7,FALSE)),"",VLOOKUP(E1553,'組合情報管理簿（R10927現在）'!$A:$G,7,FALSE)&amp;"健康保険組合")</f>
        <v/>
      </c>
      <c r="D1553" s="82" t="str">
        <f t="shared" si="74"/>
        <v/>
      </c>
      <c r="E1553" s="103" t="str">
        <f>IF(ISERROR(VLOOKUP(B1553,貼り付け用!$S:$V,4,FALSE)),"",VLOOKUP(B1553,貼り付け用!$S:$V,4,FALSE))</f>
        <v/>
      </c>
      <c r="F1553" s="87" t="e">
        <f>VLOOKUP(E1553,'組合情報管理簿（R10927現在）'!$A:$G,7,FALSE)</f>
        <v>#N/A</v>
      </c>
      <c r="G1553" s="103" t="str">
        <f>IF(ISERROR(VLOOKUP(F1553,'組合情報管理簿（R10927現在）'!$G:$I,3,FALSE)),"",VLOOKUP(F1553,'組合情報管理簿（R10927現在）'!$G:$I,3,FALSE))</f>
        <v/>
      </c>
      <c r="H1553" s="82" t="str">
        <f t="shared" si="76"/>
        <v/>
      </c>
      <c r="I1553" s="99" t="str">
        <f>IF(B1553=0,"",IF(ISERROR(VLOOKUP(E1553,#REF!,2,FALSE)),"非該当","該当"))</f>
        <v/>
      </c>
      <c r="J1553" s="99" t="str">
        <f t="shared" si="75"/>
        <v/>
      </c>
      <c r="K1553" s="57">
        <f>①登録用リスト!C1528</f>
        <v>0</v>
      </c>
      <c r="L1553" s="51" t="e">
        <f>①登録用リスト!D1528</f>
        <v>#N/A</v>
      </c>
    </row>
    <row r="1554" spans="1:12" ht="17.25" customHeight="1" x14ac:dyDescent="0.15">
      <c r="A1554" s="84">
        <v>1521</v>
      </c>
      <c r="B1554" s="87">
        <f>①登録用リスト!B1529</f>
        <v>0</v>
      </c>
      <c r="C1554" s="87" t="str">
        <f>IF(ISERROR(VLOOKUP(E1554,'組合情報管理簿（R10927現在）'!$A:$G,7,FALSE)),"",VLOOKUP(E1554,'組合情報管理簿（R10927現在）'!$A:$G,7,FALSE)&amp;"健康保険組合")</f>
        <v/>
      </c>
      <c r="D1554" s="82" t="str">
        <f t="shared" si="74"/>
        <v/>
      </c>
      <c r="E1554" s="103" t="str">
        <f>IF(ISERROR(VLOOKUP(B1554,貼り付け用!$S:$V,4,FALSE)),"",VLOOKUP(B1554,貼り付け用!$S:$V,4,FALSE))</f>
        <v/>
      </c>
      <c r="F1554" s="87" t="e">
        <f>VLOOKUP(E1554,'組合情報管理簿（R10927現在）'!$A:$G,7,FALSE)</f>
        <v>#N/A</v>
      </c>
      <c r="G1554" s="103" t="str">
        <f>IF(ISERROR(VLOOKUP(F1554,'組合情報管理簿（R10927現在）'!$G:$I,3,FALSE)),"",VLOOKUP(F1554,'組合情報管理簿（R10927現在）'!$G:$I,3,FALSE))</f>
        <v/>
      </c>
      <c r="H1554" s="82" t="str">
        <f t="shared" si="76"/>
        <v/>
      </c>
      <c r="I1554" s="99" t="str">
        <f>IF(B1554=0,"",IF(ISERROR(VLOOKUP(E1554,#REF!,2,FALSE)),"非該当","該当"))</f>
        <v/>
      </c>
      <c r="J1554" s="99" t="str">
        <f t="shared" si="75"/>
        <v/>
      </c>
      <c r="K1554" s="57">
        <f>①登録用リスト!C1529</f>
        <v>0</v>
      </c>
      <c r="L1554" s="51" t="e">
        <f>①登録用リスト!D1529</f>
        <v>#N/A</v>
      </c>
    </row>
    <row r="1555" spans="1:12" ht="17.25" customHeight="1" x14ac:dyDescent="0.15">
      <c r="A1555" s="84">
        <v>1522</v>
      </c>
      <c r="B1555" s="87">
        <f>①登録用リスト!B1530</f>
        <v>0</v>
      </c>
      <c r="C1555" s="87" t="str">
        <f>IF(ISERROR(VLOOKUP(E1555,'組合情報管理簿（R10927現在）'!$A:$G,7,FALSE)),"",VLOOKUP(E1555,'組合情報管理簿（R10927現在）'!$A:$G,7,FALSE)&amp;"健康保険組合")</f>
        <v/>
      </c>
      <c r="D1555" s="82" t="str">
        <f t="shared" si="74"/>
        <v/>
      </c>
      <c r="E1555" s="103" t="str">
        <f>IF(ISERROR(VLOOKUP(B1555,貼り付け用!$S:$V,4,FALSE)),"",VLOOKUP(B1555,貼り付け用!$S:$V,4,FALSE))</f>
        <v/>
      </c>
      <c r="F1555" s="87" t="e">
        <f>VLOOKUP(E1555,'組合情報管理簿（R10927現在）'!$A:$G,7,FALSE)</f>
        <v>#N/A</v>
      </c>
      <c r="G1555" s="103" t="str">
        <f>IF(ISERROR(VLOOKUP(F1555,'組合情報管理簿（R10927現在）'!$G:$I,3,FALSE)),"",VLOOKUP(F1555,'組合情報管理簿（R10927現在）'!$G:$I,3,FALSE))</f>
        <v/>
      </c>
      <c r="H1555" s="82" t="str">
        <f t="shared" si="76"/>
        <v/>
      </c>
      <c r="I1555" s="99" t="str">
        <f>IF(B1555=0,"",IF(ISERROR(VLOOKUP(E1555,#REF!,2,FALSE)),"非該当","該当"))</f>
        <v/>
      </c>
      <c r="J1555" s="99" t="str">
        <f t="shared" si="75"/>
        <v/>
      </c>
      <c r="K1555" s="57">
        <f>①登録用リスト!C1530</f>
        <v>0</v>
      </c>
      <c r="L1555" s="51" t="e">
        <f>①登録用リスト!D1530</f>
        <v>#N/A</v>
      </c>
    </row>
    <row r="1556" spans="1:12" ht="17.25" customHeight="1" x14ac:dyDescent="0.15">
      <c r="A1556" s="84">
        <v>1523</v>
      </c>
      <c r="B1556" s="87">
        <f>①登録用リスト!B1531</f>
        <v>0</v>
      </c>
      <c r="C1556" s="87" t="str">
        <f>IF(ISERROR(VLOOKUP(E1556,'組合情報管理簿（R10927現在）'!$A:$G,7,FALSE)),"",VLOOKUP(E1556,'組合情報管理簿（R10927現在）'!$A:$G,7,FALSE)&amp;"健康保険組合")</f>
        <v/>
      </c>
      <c r="D1556" s="82" t="str">
        <f t="shared" si="74"/>
        <v/>
      </c>
      <c r="E1556" s="103" t="str">
        <f>IF(ISERROR(VLOOKUP(B1556,貼り付け用!$S:$V,4,FALSE)),"",VLOOKUP(B1556,貼り付け用!$S:$V,4,FALSE))</f>
        <v/>
      </c>
      <c r="F1556" s="87" t="e">
        <f>VLOOKUP(E1556,'組合情報管理簿（R10927現在）'!$A:$G,7,FALSE)</f>
        <v>#N/A</v>
      </c>
      <c r="G1556" s="103" t="str">
        <f>IF(ISERROR(VLOOKUP(F1556,'組合情報管理簿（R10927現在）'!$G:$I,3,FALSE)),"",VLOOKUP(F1556,'組合情報管理簿（R10927現在）'!$G:$I,3,FALSE))</f>
        <v/>
      </c>
      <c r="H1556" s="82" t="str">
        <f t="shared" si="76"/>
        <v/>
      </c>
      <c r="I1556" s="99" t="str">
        <f>IF(B1556=0,"",IF(ISERROR(VLOOKUP(E1556,#REF!,2,FALSE)),"非該当","該当"))</f>
        <v/>
      </c>
      <c r="J1556" s="99" t="str">
        <f t="shared" si="75"/>
        <v/>
      </c>
      <c r="K1556" s="57">
        <f>①登録用リスト!C1531</f>
        <v>0</v>
      </c>
      <c r="L1556" s="51" t="e">
        <f>①登録用リスト!D1531</f>
        <v>#N/A</v>
      </c>
    </row>
    <row r="1557" spans="1:12" ht="17.25" customHeight="1" x14ac:dyDescent="0.15">
      <c r="A1557" s="84">
        <v>1524</v>
      </c>
      <c r="B1557" s="87">
        <f>①登録用リスト!B1532</f>
        <v>0</v>
      </c>
      <c r="C1557" s="87" t="str">
        <f>IF(ISERROR(VLOOKUP(E1557,'組合情報管理簿（R10927現在）'!$A:$G,7,FALSE)),"",VLOOKUP(E1557,'組合情報管理簿（R10927現在）'!$A:$G,7,FALSE)&amp;"健康保険組合")</f>
        <v/>
      </c>
      <c r="D1557" s="82" t="str">
        <f t="shared" si="74"/>
        <v/>
      </c>
      <c r="E1557" s="103" t="str">
        <f>IF(ISERROR(VLOOKUP(B1557,貼り付け用!$S:$V,4,FALSE)),"",VLOOKUP(B1557,貼り付け用!$S:$V,4,FALSE))</f>
        <v/>
      </c>
      <c r="F1557" s="87" t="e">
        <f>VLOOKUP(E1557,'組合情報管理簿（R10927現在）'!$A:$G,7,FALSE)</f>
        <v>#N/A</v>
      </c>
      <c r="G1557" s="103" t="str">
        <f>IF(ISERROR(VLOOKUP(F1557,'組合情報管理簿（R10927現在）'!$G:$I,3,FALSE)),"",VLOOKUP(F1557,'組合情報管理簿（R10927現在）'!$G:$I,3,FALSE))</f>
        <v/>
      </c>
      <c r="H1557" s="82" t="str">
        <f t="shared" si="76"/>
        <v/>
      </c>
      <c r="I1557" s="99" t="str">
        <f>IF(B1557=0,"",IF(ISERROR(VLOOKUP(E1557,#REF!,2,FALSE)),"非該当","該当"))</f>
        <v/>
      </c>
      <c r="J1557" s="99" t="str">
        <f t="shared" si="75"/>
        <v/>
      </c>
      <c r="K1557" s="57">
        <f>①登録用リスト!C1532</f>
        <v>0</v>
      </c>
      <c r="L1557" s="51" t="e">
        <f>①登録用リスト!D1532</f>
        <v>#N/A</v>
      </c>
    </row>
    <row r="1558" spans="1:12" ht="17.25" customHeight="1" x14ac:dyDescent="0.15">
      <c r="A1558" s="84">
        <v>1525</v>
      </c>
      <c r="B1558" s="87">
        <f>①登録用リスト!B1533</f>
        <v>0</v>
      </c>
      <c r="C1558" s="87" t="str">
        <f>IF(ISERROR(VLOOKUP(E1558,'組合情報管理簿（R10927現在）'!$A:$G,7,FALSE)),"",VLOOKUP(E1558,'組合情報管理簿（R10927現在）'!$A:$G,7,FALSE)&amp;"健康保険組合")</f>
        <v/>
      </c>
      <c r="D1558" s="82" t="str">
        <f t="shared" si="74"/>
        <v/>
      </c>
      <c r="E1558" s="103" t="str">
        <f>IF(ISERROR(VLOOKUP(B1558,貼り付け用!$S:$V,4,FALSE)),"",VLOOKUP(B1558,貼り付け用!$S:$V,4,FALSE))</f>
        <v/>
      </c>
      <c r="F1558" s="87" t="e">
        <f>VLOOKUP(E1558,'組合情報管理簿（R10927現在）'!$A:$G,7,FALSE)</f>
        <v>#N/A</v>
      </c>
      <c r="G1558" s="103" t="str">
        <f>IF(ISERROR(VLOOKUP(F1558,'組合情報管理簿（R10927現在）'!$G:$I,3,FALSE)),"",VLOOKUP(F1558,'組合情報管理簿（R10927現在）'!$G:$I,3,FALSE))</f>
        <v/>
      </c>
      <c r="H1558" s="82" t="str">
        <f t="shared" si="76"/>
        <v/>
      </c>
      <c r="I1558" s="99" t="str">
        <f>IF(B1558=0,"",IF(ISERROR(VLOOKUP(E1558,#REF!,2,FALSE)),"非該当","該当"))</f>
        <v/>
      </c>
      <c r="J1558" s="99" t="str">
        <f t="shared" si="75"/>
        <v/>
      </c>
      <c r="K1558" s="57">
        <f>①登録用リスト!C1533</f>
        <v>0</v>
      </c>
      <c r="L1558" s="51" t="e">
        <f>①登録用リスト!D1533</f>
        <v>#N/A</v>
      </c>
    </row>
    <row r="1559" spans="1:12" ht="17.25" customHeight="1" x14ac:dyDescent="0.15">
      <c r="A1559" s="84">
        <v>1526</v>
      </c>
      <c r="B1559" s="87">
        <f>①登録用リスト!B1534</f>
        <v>0</v>
      </c>
      <c r="C1559" s="87" t="str">
        <f>IF(ISERROR(VLOOKUP(E1559,'組合情報管理簿（R10927現在）'!$A:$G,7,FALSE)),"",VLOOKUP(E1559,'組合情報管理簿（R10927現在）'!$A:$G,7,FALSE)&amp;"健康保険組合")</f>
        <v/>
      </c>
      <c r="D1559" s="82" t="str">
        <f t="shared" si="74"/>
        <v/>
      </c>
      <c r="E1559" s="103" t="str">
        <f>IF(ISERROR(VLOOKUP(B1559,貼り付け用!$S:$V,4,FALSE)),"",VLOOKUP(B1559,貼り付け用!$S:$V,4,FALSE))</f>
        <v/>
      </c>
      <c r="F1559" s="87" t="e">
        <f>VLOOKUP(E1559,'組合情報管理簿（R10927現在）'!$A:$G,7,FALSE)</f>
        <v>#N/A</v>
      </c>
      <c r="G1559" s="103" t="str">
        <f>IF(ISERROR(VLOOKUP(F1559,'組合情報管理簿（R10927現在）'!$G:$I,3,FALSE)),"",VLOOKUP(F1559,'組合情報管理簿（R10927現在）'!$G:$I,3,FALSE))</f>
        <v/>
      </c>
      <c r="H1559" s="82" t="str">
        <f t="shared" si="76"/>
        <v/>
      </c>
      <c r="I1559" s="99" t="str">
        <f>IF(B1559=0,"",IF(ISERROR(VLOOKUP(E1559,#REF!,2,FALSE)),"非該当","該当"))</f>
        <v/>
      </c>
      <c r="J1559" s="99" t="str">
        <f t="shared" si="75"/>
        <v/>
      </c>
      <c r="K1559" s="57">
        <f>①登録用リスト!C1534</f>
        <v>0</v>
      </c>
      <c r="L1559" s="51" t="e">
        <f>①登録用リスト!D1534</f>
        <v>#N/A</v>
      </c>
    </row>
    <row r="1560" spans="1:12" ht="17.25" customHeight="1" x14ac:dyDescent="0.15">
      <c r="A1560" s="84">
        <v>1527</v>
      </c>
      <c r="B1560" s="87">
        <f>①登録用リスト!B1535</f>
        <v>0</v>
      </c>
      <c r="C1560" s="87" t="str">
        <f>IF(ISERROR(VLOOKUP(E1560,'組合情報管理簿（R10927現在）'!$A:$G,7,FALSE)),"",VLOOKUP(E1560,'組合情報管理簿（R10927現在）'!$A:$G,7,FALSE)&amp;"健康保険組合")</f>
        <v/>
      </c>
      <c r="D1560" s="82" t="str">
        <f t="shared" si="74"/>
        <v/>
      </c>
      <c r="E1560" s="103" t="str">
        <f>IF(ISERROR(VLOOKUP(B1560,貼り付け用!$S:$V,4,FALSE)),"",VLOOKUP(B1560,貼り付け用!$S:$V,4,FALSE))</f>
        <v/>
      </c>
      <c r="F1560" s="87" t="e">
        <f>VLOOKUP(E1560,'組合情報管理簿（R10927現在）'!$A:$G,7,FALSE)</f>
        <v>#N/A</v>
      </c>
      <c r="G1560" s="103" t="str">
        <f>IF(ISERROR(VLOOKUP(F1560,'組合情報管理簿（R10927現在）'!$G:$I,3,FALSE)),"",VLOOKUP(F1560,'組合情報管理簿（R10927現在）'!$G:$I,3,FALSE))</f>
        <v/>
      </c>
      <c r="H1560" s="82" t="str">
        <f t="shared" si="76"/>
        <v/>
      </c>
      <c r="I1560" s="99" t="str">
        <f>IF(B1560=0,"",IF(ISERROR(VLOOKUP(E1560,#REF!,2,FALSE)),"非該当","該当"))</f>
        <v/>
      </c>
      <c r="J1560" s="99" t="str">
        <f t="shared" si="75"/>
        <v/>
      </c>
      <c r="K1560" s="57">
        <f>①登録用リスト!C1535</f>
        <v>0</v>
      </c>
      <c r="L1560" s="51" t="e">
        <f>①登録用リスト!D1535</f>
        <v>#N/A</v>
      </c>
    </row>
    <row r="1561" spans="1:12" ht="17.25" customHeight="1" x14ac:dyDescent="0.15">
      <c r="A1561" s="84">
        <v>1528</v>
      </c>
      <c r="B1561" s="87">
        <f>①登録用リスト!B1536</f>
        <v>0</v>
      </c>
      <c r="C1561" s="87" t="str">
        <f>IF(ISERROR(VLOOKUP(E1561,'組合情報管理簿（R10927現在）'!$A:$G,7,FALSE)),"",VLOOKUP(E1561,'組合情報管理簿（R10927現在）'!$A:$G,7,FALSE)&amp;"健康保険組合")</f>
        <v/>
      </c>
      <c r="D1561" s="82" t="str">
        <f t="shared" si="74"/>
        <v/>
      </c>
      <c r="E1561" s="103" t="str">
        <f>IF(ISERROR(VLOOKUP(B1561,貼り付け用!$S:$V,4,FALSE)),"",VLOOKUP(B1561,貼り付け用!$S:$V,4,FALSE))</f>
        <v/>
      </c>
      <c r="F1561" s="87" t="e">
        <f>VLOOKUP(E1561,'組合情報管理簿（R10927現在）'!$A:$G,7,FALSE)</f>
        <v>#N/A</v>
      </c>
      <c r="G1561" s="103" t="str">
        <f>IF(ISERROR(VLOOKUP(F1561,'組合情報管理簿（R10927現在）'!$G:$I,3,FALSE)),"",VLOOKUP(F1561,'組合情報管理簿（R10927現在）'!$G:$I,3,FALSE))</f>
        <v/>
      </c>
      <c r="H1561" s="82" t="str">
        <f t="shared" si="76"/>
        <v/>
      </c>
      <c r="I1561" s="99" t="str">
        <f>IF(B1561=0,"",IF(ISERROR(VLOOKUP(E1561,#REF!,2,FALSE)),"非該当","該当"))</f>
        <v/>
      </c>
      <c r="J1561" s="99" t="str">
        <f t="shared" si="75"/>
        <v/>
      </c>
      <c r="K1561" s="57">
        <f>①登録用リスト!C1536</f>
        <v>0</v>
      </c>
      <c r="L1561" s="51" t="e">
        <f>①登録用リスト!D1536</f>
        <v>#N/A</v>
      </c>
    </row>
    <row r="1562" spans="1:12" ht="17.25" customHeight="1" x14ac:dyDescent="0.15">
      <c r="A1562" s="84">
        <v>1529</v>
      </c>
      <c r="B1562" s="87">
        <f>①登録用リスト!B1537</f>
        <v>0</v>
      </c>
      <c r="C1562" s="87" t="str">
        <f>IF(ISERROR(VLOOKUP(E1562,'組合情報管理簿（R10927現在）'!$A:$G,7,FALSE)),"",VLOOKUP(E1562,'組合情報管理簿（R10927現在）'!$A:$G,7,FALSE)&amp;"健康保険組合")</f>
        <v/>
      </c>
      <c r="D1562" s="82" t="str">
        <f t="shared" si="74"/>
        <v/>
      </c>
      <c r="E1562" s="103" t="str">
        <f>IF(ISERROR(VLOOKUP(B1562,貼り付け用!$S:$V,4,FALSE)),"",VLOOKUP(B1562,貼り付け用!$S:$V,4,FALSE))</f>
        <v/>
      </c>
      <c r="F1562" s="87" t="e">
        <f>VLOOKUP(E1562,'組合情報管理簿（R10927現在）'!$A:$G,7,FALSE)</f>
        <v>#N/A</v>
      </c>
      <c r="G1562" s="103" t="str">
        <f>IF(ISERROR(VLOOKUP(F1562,'組合情報管理簿（R10927現在）'!$G:$I,3,FALSE)),"",VLOOKUP(F1562,'組合情報管理簿（R10927現在）'!$G:$I,3,FALSE))</f>
        <v/>
      </c>
      <c r="H1562" s="82" t="str">
        <f t="shared" si="76"/>
        <v/>
      </c>
      <c r="I1562" s="99" t="str">
        <f>IF(B1562=0,"",IF(ISERROR(VLOOKUP(E1562,#REF!,2,FALSE)),"非該当","該当"))</f>
        <v/>
      </c>
      <c r="J1562" s="99" t="str">
        <f t="shared" si="75"/>
        <v/>
      </c>
      <c r="K1562" s="57">
        <f>①登録用リスト!C1537</f>
        <v>0</v>
      </c>
      <c r="L1562" s="51" t="e">
        <f>①登録用リスト!D1537</f>
        <v>#N/A</v>
      </c>
    </row>
    <row r="1563" spans="1:12" ht="17.25" customHeight="1" x14ac:dyDescent="0.15">
      <c r="A1563" s="84">
        <v>1530</v>
      </c>
      <c r="B1563" s="87">
        <f>①登録用リスト!B1538</f>
        <v>0</v>
      </c>
      <c r="C1563" s="87" t="str">
        <f>IF(ISERROR(VLOOKUP(E1563,'組合情報管理簿（R10927現在）'!$A:$G,7,FALSE)),"",VLOOKUP(E1563,'組合情報管理簿（R10927現在）'!$A:$G,7,FALSE)&amp;"健康保険組合")</f>
        <v/>
      </c>
      <c r="D1563" s="82" t="str">
        <f t="shared" si="74"/>
        <v/>
      </c>
      <c r="E1563" s="103" t="str">
        <f>IF(ISERROR(VLOOKUP(B1563,貼り付け用!$S:$V,4,FALSE)),"",VLOOKUP(B1563,貼り付け用!$S:$V,4,FALSE))</f>
        <v/>
      </c>
      <c r="F1563" s="87" t="e">
        <f>VLOOKUP(E1563,'組合情報管理簿（R10927現在）'!$A:$G,7,FALSE)</f>
        <v>#N/A</v>
      </c>
      <c r="G1563" s="103" t="str">
        <f>IF(ISERROR(VLOOKUP(F1563,'組合情報管理簿（R10927現在）'!$G:$I,3,FALSE)),"",VLOOKUP(F1563,'組合情報管理簿（R10927現在）'!$G:$I,3,FALSE))</f>
        <v/>
      </c>
      <c r="H1563" s="82" t="str">
        <f t="shared" si="76"/>
        <v/>
      </c>
      <c r="I1563" s="99" t="str">
        <f>IF(B1563=0,"",IF(ISERROR(VLOOKUP(E1563,#REF!,2,FALSE)),"非該当","該当"))</f>
        <v/>
      </c>
      <c r="J1563" s="99" t="str">
        <f t="shared" si="75"/>
        <v/>
      </c>
      <c r="K1563" s="57">
        <f>①登録用リスト!C1538</f>
        <v>0</v>
      </c>
      <c r="L1563" s="51" t="e">
        <f>①登録用リスト!D1538</f>
        <v>#N/A</v>
      </c>
    </row>
    <row r="1564" spans="1:12" ht="17.25" customHeight="1" x14ac:dyDescent="0.15">
      <c r="A1564" s="84">
        <v>1531</v>
      </c>
      <c r="B1564" s="87">
        <f>①登録用リスト!B1539</f>
        <v>0</v>
      </c>
      <c r="C1564" s="87" t="str">
        <f>IF(ISERROR(VLOOKUP(E1564,'組合情報管理簿（R10927現在）'!$A:$G,7,FALSE)),"",VLOOKUP(E1564,'組合情報管理簿（R10927現在）'!$A:$G,7,FALSE)&amp;"健康保険組合")</f>
        <v/>
      </c>
      <c r="D1564" s="82" t="str">
        <f t="shared" si="74"/>
        <v/>
      </c>
      <c r="E1564" s="103" t="str">
        <f>IF(ISERROR(VLOOKUP(B1564,貼り付け用!$S:$V,4,FALSE)),"",VLOOKUP(B1564,貼り付け用!$S:$V,4,FALSE))</f>
        <v/>
      </c>
      <c r="F1564" s="87" t="e">
        <f>VLOOKUP(E1564,'組合情報管理簿（R10927現在）'!$A:$G,7,FALSE)</f>
        <v>#N/A</v>
      </c>
      <c r="G1564" s="103" t="str">
        <f>IF(ISERROR(VLOOKUP(F1564,'組合情報管理簿（R10927現在）'!$G:$I,3,FALSE)),"",VLOOKUP(F1564,'組合情報管理簿（R10927現在）'!$G:$I,3,FALSE))</f>
        <v/>
      </c>
      <c r="H1564" s="82" t="str">
        <f t="shared" si="76"/>
        <v/>
      </c>
      <c r="I1564" s="99" t="str">
        <f>IF(B1564=0,"",IF(ISERROR(VLOOKUP(E1564,#REF!,2,FALSE)),"非該当","該当"))</f>
        <v/>
      </c>
      <c r="J1564" s="99" t="str">
        <f t="shared" si="75"/>
        <v/>
      </c>
      <c r="K1564" s="57">
        <f>①登録用リスト!C1539</f>
        <v>0</v>
      </c>
      <c r="L1564" s="51" t="e">
        <f>①登録用リスト!D1539</f>
        <v>#N/A</v>
      </c>
    </row>
    <row r="1565" spans="1:12" ht="17.25" customHeight="1" x14ac:dyDescent="0.15">
      <c r="A1565" s="84">
        <v>1532</v>
      </c>
      <c r="B1565" s="87">
        <f>①登録用リスト!B1540</f>
        <v>0</v>
      </c>
      <c r="C1565" s="87" t="str">
        <f>IF(ISERROR(VLOOKUP(E1565,'組合情報管理簿（R10927現在）'!$A:$G,7,FALSE)),"",VLOOKUP(E1565,'組合情報管理簿（R10927現在）'!$A:$G,7,FALSE)&amp;"健康保険組合")</f>
        <v/>
      </c>
      <c r="D1565" s="82" t="str">
        <f t="shared" si="74"/>
        <v/>
      </c>
      <c r="E1565" s="103" t="str">
        <f>IF(ISERROR(VLOOKUP(B1565,貼り付け用!$S:$V,4,FALSE)),"",VLOOKUP(B1565,貼り付け用!$S:$V,4,FALSE))</f>
        <v/>
      </c>
      <c r="F1565" s="87" t="e">
        <f>VLOOKUP(E1565,'組合情報管理簿（R10927現在）'!$A:$G,7,FALSE)</f>
        <v>#N/A</v>
      </c>
      <c r="G1565" s="103" t="str">
        <f>IF(ISERROR(VLOOKUP(F1565,'組合情報管理簿（R10927現在）'!$G:$I,3,FALSE)),"",VLOOKUP(F1565,'組合情報管理簿（R10927現在）'!$G:$I,3,FALSE))</f>
        <v/>
      </c>
      <c r="H1565" s="82" t="str">
        <f t="shared" si="76"/>
        <v/>
      </c>
      <c r="I1565" s="99" t="str">
        <f>IF(B1565=0,"",IF(ISERROR(VLOOKUP(E1565,#REF!,2,FALSE)),"非該当","該当"))</f>
        <v/>
      </c>
      <c r="J1565" s="99" t="str">
        <f t="shared" si="75"/>
        <v/>
      </c>
      <c r="K1565" s="57">
        <f>①登録用リスト!C1540</f>
        <v>0</v>
      </c>
      <c r="L1565" s="51" t="e">
        <f>①登録用リスト!D1540</f>
        <v>#N/A</v>
      </c>
    </row>
    <row r="1566" spans="1:12" ht="17.25" customHeight="1" x14ac:dyDescent="0.15">
      <c r="A1566" s="84">
        <v>1533</v>
      </c>
      <c r="B1566" s="87">
        <f>①登録用リスト!B1541</f>
        <v>0</v>
      </c>
      <c r="C1566" s="87" t="str">
        <f>IF(ISERROR(VLOOKUP(E1566,'組合情報管理簿（R10927現在）'!$A:$G,7,FALSE)),"",VLOOKUP(E1566,'組合情報管理簿（R10927現在）'!$A:$G,7,FALSE)&amp;"健康保険組合")</f>
        <v/>
      </c>
      <c r="D1566" s="82" t="str">
        <f t="shared" si="74"/>
        <v/>
      </c>
      <c r="E1566" s="103" t="str">
        <f>IF(ISERROR(VLOOKUP(B1566,貼り付け用!$S:$V,4,FALSE)),"",VLOOKUP(B1566,貼り付け用!$S:$V,4,FALSE))</f>
        <v/>
      </c>
      <c r="F1566" s="87" t="e">
        <f>VLOOKUP(E1566,'組合情報管理簿（R10927現在）'!$A:$G,7,FALSE)</f>
        <v>#N/A</v>
      </c>
      <c r="G1566" s="103" t="str">
        <f>IF(ISERROR(VLOOKUP(F1566,'組合情報管理簿（R10927現在）'!$G:$I,3,FALSE)),"",VLOOKUP(F1566,'組合情報管理簿（R10927現在）'!$G:$I,3,FALSE))</f>
        <v/>
      </c>
      <c r="H1566" s="82" t="str">
        <f t="shared" si="76"/>
        <v/>
      </c>
      <c r="I1566" s="99" t="str">
        <f>IF(B1566=0,"",IF(ISERROR(VLOOKUP(E1566,#REF!,2,FALSE)),"非該当","該当"))</f>
        <v/>
      </c>
      <c r="J1566" s="99" t="str">
        <f t="shared" si="75"/>
        <v/>
      </c>
      <c r="K1566" s="57">
        <f>①登録用リスト!C1541</f>
        <v>0</v>
      </c>
      <c r="L1566" s="51" t="e">
        <f>①登録用リスト!D1541</f>
        <v>#N/A</v>
      </c>
    </row>
    <row r="1567" spans="1:12" ht="17.25" customHeight="1" x14ac:dyDescent="0.15">
      <c r="A1567" s="84">
        <v>1534</v>
      </c>
      <c r="B1567" s="87">
        <f>①登録用リスト!B1542</f>
        <v>0</v>
      </c>
      <c r="C1567" s="87" t="str">
        <f>IF(ISERROR(VLOOKUP(E1567,'組合情報管理簿（R10927現在）'!$A:$G,7,FALSE)),"",VLOOKUP(E1567,'組合情報管理簿（R10927現在）'!$A:$G,7,FALSE)&amp;"健康保険組合")</f>
        <v/>
      </c>
      <c r="D1567" s="82" t="str">
        <f t="shared" si="74"/>
        <v/>
      </c>
      <c r="E1567" s="103" t="str">
        <f>IF(ISERROR(VLOOKUP(B1567,貼り付け用!$S:$V,4,FALSE)),"",VLOOKUP(B1567,貼り付け用!$S:$V,4,FALSE))</f>
        <v/>
      </c>
      <c r="F1567" s="87" t="e">
        <f>VLOOKUP(E1567,'組合情報管理簿（R10927現在）'!$A:$G,7,FALSE)</f>
        <v>#N/A</v>
      </c>
      <c r="G1567" s="103" t="str">
        <f>IF(ISERROR(VLOOKUP(F1567,'組合情報管理簿（R10927現在）'!$G:$I,3,FALSE)),"",VLOOKUP(F1567,'組合情報管理簿（R10927現在）'!$G:$I,3,FALSE))</f>
        <v/>
      </c>
      <c r="H1567" s="82" t="str">
        <f t="shared" si="76"/>
        <v/>
      </c>
      <c r="I1567" s="99" t="str">
        <f>IF(B1567=0,"",IF(ISERROR(VLOOKUP(E1567,#REF!,2,FALSE)),"非該当","該当"))</f>
        <v/>
      </c>
      <c r="J1567" s="99" t="str">
        <f t="shared" si="75"/>
        <v/>
      </c>
      <c r="K1567" s="57">
        <f>①登録用リスト!C1542</f>
        <v>0</v>
      </c>
      <c r="L1567" s="51" t="e">
        <f>①登録用リスト!D1542</f>
        <v>#N/A</v>
      </c>
    </row>
    <row r="1568" spans="1:12" ht="17.25" customHeight="1" x14ac:dyDescent="0.15">
      <c r="A1568" s="84">
        <v>1535</v>
      </c>
      <c r="B1568" s="87">
        <f>①登録用リスト!B1543</f>
        <v>0</v>
      </c>
      <c r="C1568" s="87" t="str">
        <f>IF(ISERROR(VLOOKUP(E1568,'組合情報管理簿（R10927現在）'!$A:$G,7,FALSE)),"",VLOOKUP(E1568,'組合情報管理簿（R10927現在）'!$A:$G,7,FALSE)&amp;"健康保険組合")</f>
        <v/>
      </c>
      <c r="D1568" s="82" t="str">
        <f t="shared" si="74"/>
        <v/>
      </c>
      <c r="E1568" s="103" t="str">
        <f>IF(ISERROR(VLOOKUP(B1568,貼り付け用!$S:$V,4,FALSE)),"",VLOOKUP(B1568,貼り付け用!$S:$V,4,FALSE))</f>
        <v/>
      </c>
      <c r="F1568" s="87" t="e">
        <f>VLOOKUP(E1568,'組合情報管理簿（R10927現在）'!$A:$G,7,FALSE)</f>
        <v>#N/A</v>
      </c>
      <c r="G1568" s="103" t="str">
        <f>IF(ISERROR(VLOOKUP(F1568,'組合情報管理簿（R10927現在）'!$G:$I,3,FALSE)),"",VLOOKUP(F1568,'組合情報管理簿（R10927現在）'!$G:$I,3,FALSE))</f>
        <v/>
      </c>
      <c r="H1568" s="82" t="str">
        <f t="shared" si="76"/>
        <v/>
      </c>
      <c r="I1568" s="99" t="str">
        <f>IF(B1568=0,"",IF(ISERROR(VLOOKUP(E1568,#REF!,2,FALSE)),"非該当","該当"))</f>
        <v/>
      </c>
      <c r="J1568" s="99" t="str">
        <f t="shared" si="75"/>
        <v/>
      </c>
      <c r="K1568" s="57">
        <f>①登録用リスト!C1543</f>
        <v>0</v>
      </c>
      <c r="L1568" s="51" t="e">
        <f>①登録用リスト!D1543</f>
        <v>#N/A</v>
      </c>
    </row>
    <row r="1569" spans="1:12" ht="17.25" customHeight="1" x14ac:dyDescent="0.15">
      <c r="A1569" s="84">
        <v>1536</v>
      </c>
      <c r="B1569" s="87">
        <f>①登録用リスト!B1544</f>
        <v>0</v>
      </c>
      <c r="C1569" s="87" t="str">
        <f>IF(ISERROR(VLOOKUP(E1569,'組合情報管理簿（R10927現在）'!$A:$G,7,FALSE)),"",VLOOKUP(E1569,'組合情報管理簿（R10927現在）'!$A:$G,7,FALSE)&amp;"健康保険組合")</f>
        <v/>
      </c>
      <c r="D1569" s="82" t="str">
        <f t="shared" si="74"/>
        <v/>
      </c>
      <c r="E1569" s="103" t="str">
        <f>IF(ISERROR(VLOOKUP(B1569,貼り付け用!$S:$V,4,FALSE)),"",VLOOKUP(B1569,貼り付け用!$S:$V,4,FALSE))</f>
        <v/>
      </c>
      <c r="F1569" s="87" t="e">
        <f>VLOOKUP(E1569,'組合情報管理簿（R10927現在）'!$A:$G,7,FALSE)</f>
        <v>#N/A</v>
      </c>
      <c r="G1569" s="103" t="str">
        <f>IF(ISERROR(VLOOKUP(F1569,'組合情報管理簿（R10927現在）'!$G:$I,3,FALSE)),"",VLOOKUP(F1569,'組合情報管理簿（R10927現在）'!$G:$I,3,FALSE))</f>
        <v/>
      </c>
      <c r="H1569" s="82" t="str">
        <f t="shared" si="76"/>
        <v/>
      </c>
      <c r="I1569" s="99" t="str">
        <f>IF(B1569=0,"",IF(ISERROR(VLOOKUP(E1569,#REF!,2,FALSE)),"非該当","該当"))</f>
        <v/>
      </c>
      <c r="J1569" s="99" t="str">
        <f t="shared" si="75"/>
        <v/>
      </c>
      <c r="K1569" s="57">
        <f>①登録用リスト!C1544</f>
        <v>0</v>
      </c>
      <c r="L1569" s="51" t="e">
        <f>①登録用リスト!D1544</f>
        <v>#N/A</v>
      </c>
    </row>
    <row r="1570" spans="1:12" ht="17.25" customHeight="1" x14ac:dyDescent="0.15">
      <c r="A1570" s="84">
        <v>1537</v>
      </c>
      <c r="B1570" s="87">
        <f>①登録用リスト!B1545</f>
        <v>0</v>
      </c>
      <c r="C1570" s="87" t="str">
        <f>IF(ISERROR(VLOOKUP(E1570,'組合情報管理簿（R10927現在）'!$A:$G,7,FALSE)),"",VLOOKUP(E1570,'組合情報管理簿（R10927現在）'!$A:$G,7,FALSE)&amp;"健康保険組合")</f>
        <v/>
      </c>
      <c r="D1570" s="82" t="str">
        <f t="shared" ref="D1570:D1633" si="77">IF(B1570=0,"",IF(B1570=C1570,TRUE,FALSE))</f>
        <v/>
      </c>
      <c r="E1570" s="103" t="str">
        <f>IF(ISERROR(VLOOKUP(B1570,貼り付け用!$S:$V,4,FALSE)),"",VLOOKUP(B1570,貼り付け用!$S:$V,4,FALSE))</f>
        <v/>
      </c>
      <c r="F1570" s="87" t="e">
        <f>VLOOKUP(E1570,'組合情報管理簿（R10927現在）'!$A:$G,7,FALSE)</f>
        <v>#N/A</v>
      </c>
      <c r="G1570" s="103" t="str">
        <f>IF(ISERROR(VLOOKUP(F1570,'組合情報管理簿（R10927現在）'!$G:$I,3,FALSE)),"",VLOOKUP(F1570,'組合情報管理簿（R10927現在）'!$G:$I,3,FALSE))</f>
        <v/>
      </c>
      <c r="H1570" s="82" t="str">
        <f t="shared" si="76"/>
        <v/>
      </c>
      <c r="I1570" s="99" t="str">
        <f>IF(B1570=0,"",IF(ISERROR(VLOOKUP(E1570,#REF!,2,FALSE)),"非該当","該当"))</f>
        <v/>
      </c>
      <c r="J1570" s="99" t="str">
        <f t="shared" ref="J1570:J1633" si="78">IF(B1570=0,"",COUNTIF($B$9:$B$1681,B1570))</f>
        <v/>
      </c>
      <c r="K1570" s="57">
        <f>①登録用リスト!C1545</f>
        <v>0</v>
      </c>
      <c r="L1570" s="51" t="e">
        <f>①登録用リスト!D1545</f>
        <v>#N/A</v>
      </c>
    </row>
    <row r="1571" spans="1:12" ht="17.25" customHeight="1" x14ac:dyDescent="0.15">
      <c r="A1571" s="84">
        <v>1538</v>
      </c>
      <c r="B1571" s="87">
        <f>①登録用リスト!B1546</f>
        <v>0</v>
      </c>
      <c r="C1571" s="87" t="str">
        <f>IF(ISERROR(VLOOKUP(E1571,'組合情報管理簿（R10927現在）'!$A:$G,7,FALSE)),"",VLOOKUP(E1571,'組合情報管理簿（R10927現在）'!$A:$G,7,FALSE)&amp;"健康保険組合")</f>
        <v/>
      </c>
      <c r="D1571" s="82" t="str">
        <f t="shared" si="77"/>
        <v/>
      </c>
      <c r="E1571" s="103" t="str">
        <f>IF(ISERROR(VLOOKUP(B1571,貼り付け用!$S:$V,4,FALSE)),"",VLOOKUP(B1571,貼り付け用!$S:$V,4,FALSE))</f>
        <v/>
      </c>
      <c r="F1571" s="87" t="e">
        <f>VLOOKUP(E1571,'組合情報管理簿（R10927現在）'!$A:$G,7,FALSE)</f>
        <v>#N/A</v>
      </c>
      <c r="G1571" s="103" t="str">
        <f>IF(ISERROR(VLOOKUP(F1571,'組合情報管理簿（R10927現在）'!$G:$I,3,FALSE)),"",VLOOKUP(F1571,'組合情報管理簿（R10927現在）'!$G:$I,3,FALSE))</f>
        <v/>
      </c>
      <c r="H1571" s="82" t="str">
        <f t="shared" ref="H1571:H1634" si="79">IF(E1571="","",IF(E1571=G1571,TRUE,FALSE))</f>
        <v/>
      </c>
      <c r="I1571" s="99" t="str">
        <f>IF(B1571=0,"",IF(ISERROR(VLOOKUP(E1571,#REF!,2,FALSE)),"非該当","該当"))</f>
        <v/>
      </c>
      <c r="J1571" s="99" t="str">
        <f t="shared" si="78"/>
        <v/>
      </c>
      <c r="K1571" s="57">
        <f>①登録用リスト!C1546</f>
        <v>0</v>
      </c>
      <c r="L1571" s="51" t="e">
        <f>①登録用リスト!D1546</f>
        <v>#N/A</v>
      </c>
    </row>
    <row r="1572" spans="1:12" ht="17.25" customHeight="1" x14ac:dyDescent="0.15">
      <c r="A1572" s="84">
        <v>1539</v>
      </c>
      <c r="B1572" s="87">
        <f>①登録用リスト!B1547</f>
        <v>0</v>
      </c>
      <c r="C1572" s="87" t="str">
        <f>IF(ISERROR(VLOOKUP(E1572,'組合情報管理簿（R10927現在）'!$A:$G,7,FALSE)),"",VLOOKUP(E1572,'組合情報管理簿（R10927現在）'!$A:$G,7,FALSE)&amp;"健康保険組合")</f>
        <v/>
      </c>
      <c r="D1572" s="82" t="str">
        <f t="shared" si="77"/>
        <v/>
      </c>
      <c r="E1572" s="103" t="str">
        <f>IF(ISERROR(VLOOKUP(B1572,貼り付け用!$S:$V,4,FALSE)),"",VLOOKUP(B1572,貼り付け用!$S:$V,4,FALSE))</f>
        <v/>
      </c>
      <c r="F1572" s="87" t="e">
        <f>VLOOKUP(E1572,'組合情報管理簿（R10927現在）'!$A:$G,7,FALSE)</f>
        <v>#N/A</v>
      </c>
      <c r="G1572" s="103" t="str">
        <f>IF(ISERROR(VLOOKUP(F1572,'組合情報管理簿（R10927現在）'!$G:$I,3,FALSE)),"",VLOOKUP(F1572,'組合情報管理簿（R10927現在）'!$G:$I,3,FALSE))</f>
        <v/>
      </c>
      <c r="H1572" s="82" t="str">
        <f t="shared" si="79"/>
        <v/>
      </c>
      <c r="I1572" s="99" t="str">
        <f>IF(B1572=0,"",IF(ISERROR(VLOOKUP(E1572,#REF!,2,FALSE)),"非該当","該当"))</f>
        <v/>
      </c>
      <c r="J1572" s="99" t="str">
        <f t="shared" si="78"/>
        <v/>
      </c>
      <c r="K1572" s="57">
        <f>①登録用リスト!C1547</f>
        <v>0</v>
      </c>
      <c r="L1572" s="51" t="e">
        <f>①登録用リスト!D1547</f>
        <v>#N/A</v>
      </c>
    </row>
    <row r="1573" spans="1:12" ht="17.25" customHeight="1" x14ac:dyDescent="0.15">
      <c r="A1573" s="84">
        <v>1540</v>
      </c>
      <c r="B1573" s="87">
        <f>①登録用リスト!B1548</f>
        <v>0</v>
      </c>
      <c r="C1573" s="87" t="str">
        <f>IF(ISERROR(VLOOKUP(E1573,'組合情報管理簿（R10927現在）'!$A:$G,7,FALSE)),"",VLOOKUP(E1573,'組合情報管理簿（R10927現在）'!$A:$G,7,FALSE)&amp;"健康保険組合")</f>
        <v/>
      </c>
      <c r="D1573" s="82" t="str">
        <f t="shared" si="77"/>
        <v/>
      </c>
      <c r="E1573" s="103" t="str">
        <f>IF(ISERROR(VLOOKUP(B1573,貼り付け用!$S:$V,4,FALSE)),"",VLOOKUP(B1573,貼り付け用!$S:$V,4,FALSE))</f>
        <v/>
      </c>
      <c r="F1573" s="87" t="e">
        <f>VLOOKUP(E1573,'組合情報管理簿（R10927現在）'!$A:$G,7,FALSE)</f>
        <v>#N/A</v>
      </c>
      <c r="G1573" s="103" t="str">
        <f>IF(ISERROR(VLOOKUP(F1573,'組合情報管理簿（R10927現在）'!$G:$I,3,FALSE)),"",VLOOKUP(F1573,'組合情報管理簿（R10927現在）'!$G:$I,3,FALSE))</f>
        <v/>
      </c>
      <c r="H1573" s="82" t="str">
        <f t="shared" si="79"/>
        <v/>
      </c>
      <c r="I1573" s="99" t="str">
        <f>IF(B1573=0,"",IF(ISERROR(VLOOKUP(E1573,#REF!,2,FALSE)),"非該当","該当"))</f>
        <v/>
      </c>
      <c r="J1573" s="99" t="str">
        <f t="shared" si="78"/>
        <v/>
      </c>
      <c r="K1573" s="57">
        <f>①登録用リスト!C1548</f>
        <v>0</v>
      </c>
      <c r="L1573" s="51" t="e">
        <f>①登録用リスト!D1548</f>
        <v>#N/A</v>
      </c>
    </row>
    <row r="1574" spans="1:12" ht="17.25" customHeight="1" x14ac:dyDescent="0.15">
      <c r="A1574" s="84">
        <v>1541</v>
      </c>
      <c r="B1574" s="87">
        <f>①登録用リスト!B1549</f>
        <v>0</v>
      </c>
      <c r="C1574" s="87" t="str">
        <f>IF(ISERROR(VLOOKUP(E1574,'組合情報管理簿（R10927現在）'!$A:$G,7,FALSE)),"",VLOOKUP(E1574,'組合情報管理簿（R10927現在）'!$A:$G,7,FALSE)&amp;"健康保険組合")</f>
        <v/>
      </c>
      <c r="D1574" s="82" t="str">
        <f t="shared" si="77"/>
        <v/>
      </c>
      <c r="E1574" s="103" t="str">
        <f>IF(ISERROR(VLOOKUP(B1574,貼り付け用!$S:$V,4,FALSE)),"",VLOOKUP(B1574,貼り付け用!$S:$V,4,FALSE))</f>
        <v/>
      </c>
      <c r="F1574" s="87" t="e">
        <f>VLOOKUP(E1574,'組合情報管理簿（R10927現在）'!$A:$G,7,FALSE)</f>
        <v>#N/A</v>
      </c>
      <c r="G1574" s="103" t="str">
        <f>IF(ISERROR(VLOOKUP(F1574,'組合情報管理簿（R10927現在）'!$G:$I,3,FALSE)),"",VLOOKUP(F1574,'組合情報管理簿（R10927現在）'!$G:$I,3,FALSE))</f>
        <v/>
      </c>
      <c r="H1574" s="82" t="str">
        <f t="shared" si="79"/>
        <v/>
      </c>
      <c r="I1574" s="99" t="str">
        <f>IF(B1574=0,"",IF(ISERROR(VLOOKUP(E1574,#REF!,2,FALSE)),"非該当","該当"))</f>
        <v/>
      </c>
      <c r="J1574" s="99" t="str">
        <f t="shared" si="78"/>
        <v/>
      </c>
      <c r="K1574" s="57">
        <f>①登録用リスト!C1549</f>
        <v>0</v>
      </c>
      <c r="L1574" s="51" t="e">
        <f>①登録用リスト!D1549</f>
        <v>#N/A</v>
      </c>
    </row>
    <row r="1575" spans="1:12" ht="17.25" customHeight="1" x14ac:dyDescent="0.15">
      <c r="A1575" s="84">
        <v>1542</v>
      </c>
      <c r="B1575" s="87">
        <f>①登録用リスト!B1550</f>
        <v>0</v>
      </c>
      <c r="C1575" s="87" t="str">
        <f>IF(ISERROR(VLOOKUP(E1575,'組合情報管理簿（R10927現在）'!$A:$G,7,FALSE)),"",VLOOKUP(E1575,'組合情報管理簿（R10927現在）'!$A:$G,7,FALSE)&amp;"健康保険組合")</f>
        <v/>
      </c>
      <c r="D1575" s="82" t="str">
        <f t="shared" si="77"/>
        <v/>
      </c>
      <c r="E1575" s="103" t="str">
        <f>IF(ISERROR(VLOOKUP(B1575,貼り付け用!$S:$V,4,FALSE)),"",VLOOKUP(B1575,貼り付け用!$S:$V,4,FALSE))</f>
        <v/>
      </c>
      <c r="F1575" s="87" t="e">
        <f>VLOOKUP(E1575,'組合情報管理簿（R10927現在）'!$A:$G,7,FALSE)</f>
        <v>#N/A</v>
      </c>
      <c r="G1575" s="103" t="str">
        <f>IF(ISERROR(VLOOKUP(F1575,'組合情報管理簿（R10927現在）'!$G:$I,3,FALSE)),"",VLOOKUP(F1575,'組合情報管理簿（R10927現在）'!$G:$I,3,FALSE))</f>
        <v/>
      </c>
      <c r="H1575" s="82" t="str">
        <f t="shared" si="79"/>
        <v/>
      </c>
      <c r="I1575" s="99" t="str">
        <f>IF(B1575=0,"",IF(ISERROR(VLOOKUP(E1575,#REF!,2,FALSE)),"非該当","該当"))</f>
        <v/>
      </c>
      <c r="J1575" s="99" t="str">
        <f t="shared" si="78"/>
        <v/>
      </c>
      <c r="K1575" s="57">
        <f>①登録用リスト!C1550</f>
        <v>0</v>
      </c>
      <c r="L1575" s="51" t="e">
        <f>①登録用リスト!D1550</f>
        <v>#N/A</v>
      </c>
    </row>
    <row r="1576" spans="1:12" ht="17.25" customHeight="1" x14ac:dyDescent="0.15">
      <c r="A1576" s="84">
        <v>1543</v>
      </c>
      <c r="B1576" s="87">
        <f>①登録用リスト!B1551</f>
        <v>0</v>
      </c>
      <c r="C1576" s="87" t="str">
        <f>IF(ISERROR(VLOOKUP(E1576,'組合情報管理簿（R10927現在）'!$A:$G,7,FALSE)),"",VLOOKUP(E1576,'組合情報管理簿（R10927現在）'!$A:$G,7,FALSE)&amp;"健康保険組合")</f>
        <v/>
      </c>
      <c r="D1576" s="82" t="str">
        <f t="shared" si="77"/>
        <v/>
      </c>
      <c r="E1576" s="103" t="str">
        <f>IF(ISERROR(VLOOKUP(B1576,貼り付け用!$S:$V,4,FALSE)),"",VLOOKUP(B1576,貼り付け用!$S:$V,4,FALSE))</f>
        <v/>
      </c>
      <c r="F1576" s="87" t="e">
        <f>VLOOKUP(E1576,'組合情報管理簿（R10927現在）'!$A:$G,7,FALSE)</f>
        <v>#N/A</v>
      </c>
      <c r="G1576" s="103" t="str">
        <f>IF(ISERROR(VLOOKUP(F1576,'組合情報管理簿（R10927現在）'!$G:$I,3,FALSE)),"",VLOOKUP(F1576,'組合情報管理簿（R10927現在）'!$G:$I,3,FALSE))</f>
        <v/>
      </c>
      <c r="H1576" s="82" t="str">
        <f t="shared" si="79"/>
        <v/>
      </c>
      <c r="I1576" s="99" t="str">
        <f>IF(B1576=0,"",IF(ISERROR(VLOOKUP(E1576,#REF!,2,FALSE)),"非該当","該当"))</f>
        <v/>
      </c>
      <c r="J1576" s="99" t="str">
        <f t="shared" si="78"/>
        <v/>
      </c>
      <c r="K1576" s="57">
        <f>①登録用リスト!C1551</f>
        <v>0</v>
      </c>
      <c r="L1576" s="51" t="e">
        <f>①登録用リスト!D1551</f>
        <v>#N/A</v>
      </c>
    </row>
    <row r="1577" spans="1:12" ht="17.25" customHeight="1" x14ac:dyDescent="0.15">
      <c r="A1577" s="84">
        <v>1544</v>
      </c>
      <c r="B1577" s="87">
        <f>①登録用リスト!B1552</f>
        <v>0</v>
      </c>
      <c r="C1577" s="87" t="str">
        <f>IF(ISERROR(VLOOKUP(E1577,'組合情報管理簿（R10927現在）'!$A:$G,7,FALSE)),"",VLOOKUP(E1577,'組合情報管理簿（R10927現在）'!$A:$G,7,FALSE)&amp;"健康保険組合")</f>
        <v/>
      </c>
      <c r="D1577" s="82" t="str">
        <f t="shared" si="77"/>
        <v/>
      </c>
      <c r="E1577" s="103" t="str">
        <f>IF(ISERROR(VLOOKUP(B1577,貼り付け用!$S:$V,4,FALSE)),"",VLOOKUP(B1577,貼り付け用!$S:$V,4,FALSE))</f>
        <v/>
      </c>
      <c r="F1577" s="87" t="e">
        <f>VLOOKUP(E1577,'組合情報管理簿（R10927現在）'!$A:$G,7,FALSE)</f>
        <v>#N/A</v>
      </c>
      <c r="G1577" s="103" t="str">
        <f>IF(ISERROR(VLOOKUP(F1577,'組合情報管理簿（R10927現在）'!$G:$I,3,FALSE)),"",VLOOKUP(F1577,'組合情報管理簿（R10927現在）'!$G:$I,3,FALSE))</f>
        <v/>
      </c>
      <c r="H1577" s="82" t="str">
        <f t="shared" si="79"/>
        <v/>
      </c>
      <c r="I1577" s="99" t="str">
        <f>IF(B1577=0,"",IF(ISERROR(VLOOKUP(E1577,#REF!,2,FALSE)),"非該当","該当"))</f>
        <v/>
      </c>
      <c r="J1577" s="99" t="str">
        <f t="shared" si="78"/>
        <v/>
      </c>
      <c r="K1577" s="57">
        <f>①登録用リスト!C1552</f>
        <v>0</v>
      </c>
      <c r="L1577" s="51" t="e">
        <f>①登録用リスト!D1552</f>
        <v>#N/A</v>
      </c>
    </row>
    <row r="1578" spans="1:12" ht="17.25" customHeight="1" x14ac:dyDescent="0.15">
      <c r="A1578" s="84">
        <v>1545</v>
      </c>
      <c r="B1578" s="87">
        <f>①登録用リスト!B1553</f>
        <v>0</v>
      </c>
      <c r="C1578" s="87" t="str">
        <f>IF(ISERROR(VLOOKUP(E1578,'組合情報管理簿（R10927現在）'!$A:$G,7,FALSE)),"",VLOOKUP(E1578,'組合情報管理簿（R10927現在）'!$A:$G,7,FALSE)&amp;"健康保険組合")</f>
        <v/>
      </c>
      <c r="D1578" s="82" t="str">
        <f t="shared" si="77"/>
        <v/>
      </c>
      <c r="E1578" s="103" t="str">
        <f>IF(ISERROR(VLOOKUP(B1578,貼り付け用!$S:$V,4,FALSE)),"",VLOOKUP(B1578,貼り付け用!$S:$V,4,FALSE))</f>
        <v/>
      </c>
      <c r="F1578" s="87" t="e">
        <f>VLOOKUP(E1578,'組合情報管理簿（R10927現在）'!$A:$G,7,FALSE)</f>
        <v>#N/A</v>
      </c>
      <c r="G1578" s="103" t="str">
        <f>IF(ISERROR(VLOOKUP(F1578,'組合情報管理簿（R10927現在）'!$G:$I,3,FALSE)),"",VLOOKUP(F1578,'組合情報管理簿（R10927現在）'!$G:$I,3,FALSE))</f>
        <v/>
      </c>
      <c r="H1578" s="82" t="str">
        <f t="shared" si="79"/>
        <v/>
      </c>
      <c r="I1578" s="99" t="str">
        <f>IF(B1578=0,"",IF(ISERROR(VLOOKUP(E1578,#REF!,2,FALSE)),"非該当","該当"))</f>
        <v/>
      </c>
      <c r="J1578" s="99" t="str">
        <f t="shared" si="78"/>
        <v/>
      </c>
      <c r="K1578" s="57">
        <f>①登録用リスト!C1553</f>
        <v>0</v>
      </c>
      <c r="L1578" s="51" t="e">
        <f>①登録用リスト!D1553</f>
        <v>#N/A</v>
      </c>
    </row>
    <row r="1579" spans="1:12" ht="17.25" customHeight="1" x14ac:dyDescent="0.15">
      <c r="A1579" s="84">
        <v>1546</v>
      </c>
      <c r="B1579" s="87">
        <f>①登録用リスト!B1554</f>
        <v>0</v>
      </c>
      <c r="C1579" s="87" t="str">
        <f>IF(ISERROR(VLOOKUP(E1579,'組合情報管理簿（R10927現在）'!$A:$G,7,FALSE)),"",VLOOKUP(E1579,'組合情報管理簿（R10927現在）'!$A:$G,7,FALSE)&amp;"健康保険組合")</f>
        <v/>
      </c>
      <c r="D1579" s="82" t="str">
        <f t="shared" si="77"/>
        <v/>
      </c>
      <c r="E1579" s="103" t="str">
        <f>IF(ISERROR(VLOOKUP(B1579,貼り付け用!$S:$V,4,FALSE)),"",VLOOKUP(B1579,貼り付け用!$S:$V,4,FALSE))</f>
        <v/>
      </c>
      <c r="F1579" s="87" t="e">
        <f>VLOOKUP(E1579,'組合情報管理簿（R10927現在）'!$A:$G,7,FALSE)</f>
        <v>#N/A</v>
      </c>
      <c r="G1579" s="103" t="str">
        <f>IF(ISERROR(VLOOKUP(F1579,'組合情報管理簿（R10927現在）'!$G:$I,3,FALSE)),"",VLOOKUP(F1579,'組合情報管理簿（R10927現在）'!$G:$I,3,FALSE))</f>
        <v/>
      </c>
      <c r="H1579" s="82" t="str">
        <f t="shared" si="79"/>
        <v/>
      </c>
      <c r="I1579" s="99" t="str">
        <f>IF(B1579=0,"",IF(ISERROR(VLOOKUP(E1579,#REF!,2,FALSE)),"非該当","該当"))</f>
        <v/>
      </c>
      <c r="J1579" s="99" t="str">
        <f t="shared" si="78"/>
        <v/>
      </c>
      <c r="K1579" s="57">
        <f>①登録用リスト!C1554</f>
        <v>0</v>
      </c>
      <c r="L1579" s="51" t="e">
        <f>①登録用リスト!D1554</f>
        <v>#N/A</v>
      </c>
    </row>
    <row r="1580" spans="1:12" ht="17.25" customHeight="1" x14ac:dyDescent="0.15">
      <c r="A1580" s="84">
        <v>1547</v>
      </c>
      <c r="B1580" s="87">
        <f>①登録用リスト!B1555</f>
        <v>0</v>
      </c>
      <c r="C1580" s="87" t="str">
        <f>IF(ISERROR(VLOOKUP(E1580,'組合情報管理簿（R10927現在）'!$A:$G,7,FALSE)),"",VLOOKUP(E1580,'組合情報管理簿（R10927現在）'!$A:$G,7,FALSE)&amp;"健康保険組合")</f>
        <v/>
      </c>
      <c r="D1580" s="82" t="str">
        <f t="shared" si="77"/>
        <v/>
      </c>
      <c r="E1580" s="103" t="str">
        <f>IF(ISERROR(VLOOKUP(B1580,貼り付け用!$S:$V,4,FALSE)),"",VLOOKUP(B1580,貼り付け用!$S:$V,4,FALSE))</f>
        <v/>
      </c>
      <c r="F1580" s="87" t="e">
        <f>VLOOKUP(E1580,'組合情報管理簿（R10927現在）'!$A:$G,7,FALSE)</f>
        <v>#N/A</v>
      </c>
      <c r="G1580" s="103" t="str">
        <f>IF(ISERROR(VLOOKUP(F1580,'組合情報管理簿（R10927現在）'!$G:$I,3,FALSE)),"",VLOOKUP(F1580,'組合情報管理簿（R10927現在）'!$G:$I,3,FALSE))</f>
        <v/>
      </c>
      <c r="H1580" s="82" t="str">
        <f t="shared" si="79"/>
        <v/>
      </c>
      <c r="I1580" s="99" t="str">
        <f>IF(B1580=0,"",IF(ISERROR(VLOOKUP(E1580,#REF!,2,FALSE)),"非該当","該当"))</f>
        <v/>
      </c>
      <c r="J1580" s="99" t="str">
        <f t="shared" si="78"/>
        <v/>
      </c>
      <c r="K1580" s="57">
        <f>①登録用リスト!C1555</f>
        <v>0</v>
      </c>
      <c r="L1580" s="51" t="e">
        <f>①登録用リスト!D1555</f>
        <v>#N/A</v>
      </c>
    </row>
    <row r="1581" spans="1:12" ht="17.25" customHeight="1" x14ac:dyDescent="0.15">
      <c r="A1581" s="84">
        <v>1548</v>
      </c>
      <c r="B1581" s="87">
        <f>①登録用リスト!B1556</f>
        <v>0</v>
      </c>
      <c r="C1581" s="87" t="str">
        <f>IF(ISERROR(VLOOKUP(E1581,'組合情報管理簿（R10927現在）'!$A:$G,7,FALSE)),"",VLOOKUP(E1581,'組合情報管理簿（R10927現在）'!$A:$G,7,FALSE)&amp;"健康保険組合")</f>
        <v/>
      </c>
      <c r="D1581" s="82" t="str">
        <f t="shared" si="77"/>
        <v/>
      </c>
      <c r="E1581" s="103" t="str">
        <f>IF(ISERROR(VLOOKUP(B1581,貼り付け用!$S:$V,4,FALSE)),"",VLOOKUP(B1581,貼り付け用!$S:$V,4,FALSE))</f>
        <v/>
      </c>
      <c r="F1581" s="87" t="e">
        <f>VLOOKUP(E1581,'組合情報管理簿（R10927現在）'!$A:$G,7,FALSE)</f>
        <v>#N/A</v>
      </c>
      <c r="G1581" s="103" t="str">
        <f>IF(ISERROR(VLOOKUP(F1581,'組合情報管理簿（R10927現在）'!$G:$I,3,FALSE)),"",VLOOKUP(F1581,'組合情報管理簿（R10927現在）'!$G:$I,3,FALSE))</f>
        <v/>
      </c>
      <c r="H1581" s="82" t="str">
        <f t="shared" si="79"/>
        <v/>
      </c>
      <c r="I1581" s="99" t="str">
        <f>IF(B1581=0,"",IF(ISERROR(VLOOKUP(E1581,#REF!,2,FALSE)),"非該当","該当"))</f>
        <v/>
      </c>
      <c r="J1581" s="99" t="str">
        <f t="shared" si="78"/>
        <v/>
      </c>
      <c r="K1581" s="57">
        <f>①登録用リスト!C1556</f>
        <v>0</v>
      </c>
      <c r="L1581" s="51" t="e">
        <f>①登録用リスト!D1556</f>
        <v>#N/A</v>
      </c>
    </row>
    <row r="1582" spans="1:12" ht="17.25" customHeight="1" x14ac:dyDescent="0.15">
      <c r="A1582" s="84">
        <v>1549</v>
      </c>
      <c r="B1582" s="87">
        <f>①登録用リスト!B1557</f>
        <v>0</v>
      </c>
      <c r="C1582" s="87" t="str">
        <f>IF(ISERROR(VLOOKUP(E1582,'組合情報管理簿（R10927現在）'!$A:$G,7,FALSE)),"",VLOOKUP(E1582,'組合情報管理簿（R10927現在）'!$A:$G,7,FALSE)&amp;"健康保険組合")</f>
        <v/>
      </c>
      <c r="D1582" s="82" t="str">
        <f t="shared" si="77"/>
        <v/>
      </c>
      <c r="E1582" s="103" t="str">
        <f>IF(ISERROR(VLOOKUP(B1582,貼り付け用!$S:$V,4,FALSE)),"",VLOOKUP(B1582,貼り付け用!$S:$V,4,FALSE))</f>
        <v/>
      </c>
      <c r="F1582" s="87" t="e">
        <f>VLOOKUP(E1582,'組合情報管理簿（R10927現在）'!$A:$G,7,FALSE)</f>
        <v>#N/A</v>
      </c>
      <c r="G1582" s="103" t="str">
        <f>IF(ISERROR(VLOOKUP(F1582,'組合情報管理簿（R10927現在）'!$G:$I,3,FALSE)),"",VLOOKUP(F1582,'組合情報管理簿（R10927現在）'!$G:$I,3,FALSE))</f>
        <v/>
      </c>
      <c r="H1582" s="82" t="str">
        <f t="shared" si="79"/>
        <v/>
      </c>
      <c r="I1582" s="99" t="str">
        <f>IF(B1582=0,"",IF(ISERROR(VLOOKUP(E1582,#REF!,2,FALSE)),"非該当","該当"))</f>
        <v/>
      </c>
      <c r="J1582" s="99" t="str">
        <f t="shared" si="78"/>
        <v/>
      </c>
      <c r="K1582" s="57">
        <f>①登録用リスト!C1557</f>
        <v>0</v>
      </c>
      <c r="L1582" s="51" t="e">
        <f>①登録用リスト!D1557</f>
        <v>#N/A</v>
      </c>
    </row>
    <row r="1583" spans="1:12" ht="17.25" customHeight="1" x14ac:dyDescent="0.15">
      <c r="A1583" s="84">
        <v>1550</v>
      </c>
      <c r="B1583" s="87">
        <f>①登録用リスト!B1558</f>
        <v>0</v>
      </c>
      <c r="C1583" s="87" t="str">
        <f>IF(ISERROR(VLOOKUP(E1583,'組合情報管理簿（R10927現在）'!$A:$G,7,FALSE)),"",VLOOKUP(E1583,'組合情報管理簿（R10927現在）'!$A:$G,7,FALSE)&amp;"健康保険組合")</f>
        <v/>
      </c>
      <c r="D1583" s="82" t="str">
        <f t="shared" si="77"/>
        <v/>
      </c>
      <c r="E1583" s="103" t="str">
        <f>IF(ISERROR(VLOOKUP(B1583,貼り付け用!$S:$V,4,FALSE)),"",VLOOKUP(B1583,貼り付け用!$S:$V,4,FALSE))</f>
        <v/>
      </c>
      <c r="F1583" s="87" t="e">
        <f>VLOOKUP(E1583,'組合情報管理簿（R10927現在）'!$A:$G,7,FALSE)</f>
        <v>#N/A</v>
      </c>
      <c r="G1583" s="103" t="str">
        <f>IF(ISERROR(VLOOKUP(F1583,'組合情報管理簿（R10927現在）'!$G:$I,3,FALSE)),"",VLOOKUP(F1583,'組合情報管理簿（R10927現在）'!$G:$I,3,FALSE))</f>
        <v/>
      </c>
      <c r="H1583" s="82" t="str">
        <f t="shared" si="79"/>
        <v/>
      </c>
      <c r="I1583" s="99" t="str">
        <f>IF(B1583=0,"",IF(ISERROR(VLOOKUP(E1583,#REF!,2,FALSE)),"非該当","該当"))</f>
        <v/>
      </c>
      <c r="J1583" s="99" t="str">
        <f t="shared" si="78"/>
        <v/>
      </c>
      <c r="K1583" s="57">
        <f>①登録用リスト!C1558</f>
        <v>0</v>
      </c>
      <c r="L1583" s="51" t="e">
        <f>①登録用リスト!D1558</f>
        <v>#N/A</v>
      </c>
    </row>
    <row r="1584" spans="1:12" ht="17.25" customHeight="1" x14ac:dyDescent="0.15">
      <c r="A1584" s="84">
        <v>1551</v>
      </c>
      <c r="B1584" s="87">
        <f>①登録用リスト!B1559</f>
        <v>0</v>
      </c>
      <c r="C1584" s="87" t="str">
        <f>IF(ISERROR(VLOOKUP(E1584,'組合情報管理簿（R10927現在）'!$A:$G,7,FALSE)),"",VLOOKUP(E1584,'組合情報管理簿（R10927現在）'!$A:$G,7,FALSE)&amp;"健康保険組合")</f>
        <v/>
      </c>
      <c r="D1584" s="82" t="str">
        <f t="shared" si="77"/>
        <v/>
      </c>
      <c r="E1584" s="103" t="str">
        <f>IF(ISERROR(VLOOKUP(B1584,貼り付け用!$S:$V,4,FALSE)),"",VLOOKUP(B1584,貼り付け用!$S:$V,4,FALSE))</f>
        <v/>
      </c>
      <c r="F1584" s="87" t="e">
        <f>VLOOKUP(E1584,'組合情報管理簿（R10927現在）'!$A:$G,7,FALSE)</f>
        <v>#N/A</v>
      </c>
      <c r="G1584" s="103" t="str">
        <f>IF(ISERROR(VLOOKUP(F1584,'組合情報管理簿（R10927現在）'!$G:$I,3,FALSE)),"",VLOOKUP(F1584,'組合情報管理簿（R10927現在）'!$G:$I,3,FALSE))</f>
        <v/>
      </c>
      <c r="H1584" s="82" t="str">
        <f t="shared" si="79"/>
        <v/>
      </c>
      <c r="I1584" s="99" t="str">
        <f>IF(B1584=0,"",IF(ISERROR(VLOOKUP(E1584,#REF!,2,FALSE)),"非該当","該当"))</f>
        <v/>
      </c>
      <c r="J1584" s="99" t="str">
        <f t="shared" si="78"/>
        <v/>
      </c>
      <c r="K1584" s="57">
        <f>①登録用リスト!C1559</f>
        <v>0</v>
      </c>
      <c r="L1584" s="51" t="e">
        <f>①登録用リスト!D1559</f>
        <v>#N/A</v>
      </c>
    </row>
    <row r="1585" spans="1:12" ht="17.25" customHeight="1" x14ac:dyDescent="0.15">
      <c r="A1585" s="84">
        <v>1552</v>
      </c>
      <c r="B1585" s="87">
        <f>①登録用リスト!B1560</f>
        <v>0</v>
      </c>
      <c r="C1585" s="87" t="str">
        <f>IF(ISERROR(VLOOKUP(E1585,'組合情報管理簿（R10927現在）'!$A:$G,7,FALSE)),"",VLOOKUP(E1585,'組合情報管理簿（R10927現在）'!$A:$G,7,FALSE)&amp;"健康保険組合")</f>
        <v/>
      </c>
      <c r="D1585" s="82" t="str">
        <f t="shared" si="77"/>
        <v/>
      </c>
      <c r="E1585" s="103" t="str">
        <f>IF(ISERROR(VLOOKUP(B1585,貼り付け用!$S:$V,4,FALSE)),"",VLOOKUP(B1585,貼り付け用!$S:$V,4,FALSE))</f>
        <v/>
      </c>
      <c r="F1585" s="87" t="e">
        <f>VLOOKUP(E1585,'組合情報管理簿（R10927現在）'!$A:$G,7,FALSE)</f>
        <v>#N/A</v>
      </c>
      <c r="G1585" s="103" t="str">
        <f>IF(ISERROR(VLOOKUP(F1585,'組合情報管理簿（R10927現在）'!$G:$I,3,FALSE)),"",VLOOKUP(F1585,'組合情報管理簿（R10927現在）'!$G:$I,3,FALSE))</f>
        <v/>
      </c>
      <c r="H1585" s="82" t="str">
        <f t="shared" si="79"/>
        <v/>
      </c>
      <c r="I1585" s="99" t="str">
        <f>IF(B1585=0,"",IF(ISERROR(VLOOKUP(E1585,#REF!,2,FALSE)),"非該当","該当"))</f>
        <v/>
      </c>
      <c r="J1585" s="99" t="str">
        <f t="shared" si="78"/>
        <v/>
      </c>
      <c r="K1585" s="57">
        <f>①登録用リスト!C1560</f>
        <v>0</v>
      </c>
      <c r="L1585" s="51" t="e">
        <f>①登録用リスト!D1560</f>
        <v>#N/A</v>
      </c>
    </row>
    <row r="1586" spans="1:12" ht="17.25" customHeight="1" x14ac:dyDescent="0.15">
      <c r="A1586" s="84">
        <v>1553</v>
      </c>
      <c r="B1586" s="87">
        <f>①登録用リスト!B1561</f>
        <v>0</v>
      </c>
      <c r="C1586" s="87" t="str">
        <f>IF(ISERROR(VLOOKUP(E1586,'組合情報管理簿（R10927現在）'!$A:$G,7,FALSE)),"",VLOOKUP(E1586,'組合情報管理簿（R10927現在）'!$A:$G,7,FALSE)&amp;"健康保険組合")</f>
        <v/>
      </c>
      <c r="D1586" s="82" t="str">
        <f t="shared" si="77"/>
        <v/>
      </c>
      <c r="E1586" s="103" t="str">
        <f>IF(ISERROR(VLOOKUP(B1586,貼り付け用!$S:$V,4,FALSE)),"",VLOOKUP(B1586,貼り付け用!$S:$V,4,FALSE))</f>
        <v/>
      </c>
      <c r="F1586" s="87" t="e">
        <f>VLOOKUP(E1586,'組合情報管理簿（R10927現在）'!$A:$G,7,FALSE)</f>
        <v>#N/A</v>
      </c>
      <c r="G1586" s="103" t="str">
        <f>IF(ISERROR(VLOOKUP(F1586,'組合情報管理簿（R10927現在）'!$G:$I,3,FALSE)),"",VLOOKUP(F1586,'組合情報管理簿（R10927現在）'!$G:$I,3,FALSE))</f>
        <v/>
      </c>
      <c r="H1586" s="82" t="str">
        <f t="shared" si="79"/>
        <v/>
      </c>
      <c r="I1586" s="99" t="str">
        <f>IF(B1586=0,"",IF(ISERROR(VLOOKUP(E1586,#REF!,2,FALSE)),"非該当","該当"))</f>
        <v/>
      </c>
      <c r="J1586" s="99" t="str">
        <f t="shared" si="78"/>
        <v/>
      </c>
      <c r="K1586" s="57">
        <f>①登録用リスト!C1561</f>
        <v>0</v>
      </c>
      <c r="L1586" s="51" t="e">
        <f>①登録用リスト!D1561</f>
        <v>#N/A</v>
      </c>
    </row>
    <row r="1587" spans="1:12" ht="17.25" customHeight="1" x14ac:dyDescent="0.15">
      <c r="A1587" s="84">
        <v>1554</v>
      </c>
      <c r="B1587" s="87">
        <f>①登録用リスト!B1562</f>
        <v>0</v>
      </c>
      <c r="C1587" s="87" t="str">
        <f>IF(ISERROR(VLOOKUP(E1587,'組合情報管理簿（R10927現在）'!$A:$G,7,FALSE)),"",VLOOKUP(E1587,'組合情報管理簿（R10927現在）'!$A:$G,7,FALSE)&amp;"健康保険組合")</f>
        <v/>
      </c>
      <c r="D1587" s="82" t="str">
        <f t="shared" si="77"/>
        <v/>
      </c>
      <c r="E1587" s="103" t="str">
        <f>IF(ISERROR(VLOOKUP(B1587,貼り付け用!$S:$V,4,FALSE)),"",VLOOKUP(B1587,貼り付け用!$S:$V,4,FALSE))</f>
        <v/>
      </c>
      <c r="F1587" s="87" t="e">
        <f>VLOOKUP(E1587,'組合情報管理簿（R10927現在）'!$A:$G,7,FALSE)</f>
        <v>#N/A</v>
      </c>
      <c r="G1587" s="103" t="str">
        <f>IF(ISERROR(VLOOKUP(F1587,'組合情報管理簿（R10927現在）'!$G:$I,3,FALSE)),"",VLOOKUP(F1587,'組合情報管理簿（R10927現在）'!$G:$I,3,FALSE))</f>
        <v/>
      </c>
      <c r="H1587" s="82" t="str">
        <f t="shared" si="79"/>
        <v/>
      </c>
      <c r="I1587" s="99" t="str">
        <f>IF(B1587=0,"",IF(ISERROR(VLOOKUP(E1587,#REF!,2,FALSE)),"非該当","該当"))</f>
        <v/>
      </c>
      <c r="J1587" s="99" t="str">
        <f t="shared" si="78"/>
        <v/>
      </c>
      <c r="K1587" s="57">
        <f>①登録用リスト!C1562</f>
        <v>0</v>
      </c>
      <c r="L1587" s="51" t="e">
        <f>①登録用リスト!D1562</f>
        <v>#N/A</v>
      </c>
    </row>
    <row r="1588" spans="1:12" ht="17.25" customHeight="1" x14ac:dyDescent="0.15">
      <c r="A1588" s="84">
        <v>1555</v>
      </c>
      <c r="B1588" s="87">
        <f>①登録用リスト!B1563</f>
        <v>0</v>
      </c>
      <c r="C1588" s="87" t="str">
        <f>IF(ISERROR(VLOOKUP(E1588,'組合情報管理簿（R10927現在）'!$A:$G,7,FALSE)),"",VLOOKUP(E1588,'組合情報管理簿（R10927現在）'!$A:$G,7,FALSE)&amp;"健康保険組合")</f>
        <v/>
      </c>
      <c r="D1588" s="82" t="str">
        <f t="shared" si="77"/>
        <v/>
      </c>
      <c r="E1588" s="103" t="str">
        <f>IF(ISERROR(VLOOKUP(B1588,貼り付け用!$S:$V,4,FALSE)),"",VLOOKUP(B1588,貼り付け用!$S:$V,4,FALSE))</f>
        <v/>
      </c>
      <c r="F1588" s="87" t="e">
        <f>VLOOKUP(E1588,'組合情報管理簿（R10927現在）'!$A:$G,7,FALSE)</f>
        <v>#N/A</v>
      </c>
      <c r="G1588" s="103" t="str">
        <f>IF(ISERROR(VLOOKUP(F1588,'組合情報管理簿（R10927現在）'!$G:$I,3,FALSE)),"",VLOOKUP(F1588,'組合情報管理簿（R10927現在）'!$G:$I,3,FALSE))</f>
        <v/>
      </c>
      <c r="H1588" s="82" t="str">
        <f t="shared" si="79"/>
        <v/>
      </c>
      <c r="I1588" s="99" t="str">
        <f>IF(B1588=0,"",IF(ISERROR(VLOOKUP(E1588,#REF!,2,FALSE)),"非該当","該当"))</f>
        <v/>
      </c>
      <c r="J1588" s="99" t="str">
        <f t="shared" si="78"/>
        <v/>
      </c>
      <c r="K1588" s="57">
        <f>①登録用リスト!C1563</f>
        <v>0</v>
      </c>
      <c r="L1588" s="51" t="e">
        <f>①登録用リスト!D1563</f>
        <v>#N/A</v>
      </c>
    </row>
    <row r="1589" spans="1:12" ht="17.25" customHeight="1" x14ac:dyDescent="0.15">
      <c r="A1589" s="84">
        <v>1556</v>
      </c>
      <c r="B1589" s="87">
        <f>①登録用リスト!B1564</f>
        <v>0</v>
      </c>
      <c r="C1589" s="87" t="str">
        <f>IF(ISERROR(VLOOKUP(E1589,'組合情報管理簿（R10927現在）'!$A:$G,7,FALSE)),"",VLOOKUP(E1589,'組合情報管理簿（R10927現在）'!$A:$G,7,FALSE)&amp;"健康保険組合")</f>
        <v/>
      </c>
      <c r="D1589" s="82" t="str">
        <f t="shared" si="77"/>
        <v/>
      </c>
      <c r="E1589" s="103" t="str">
        <f>IF(ISERROR(VLOOKUP(B1589,貼り付け用!$S:$V,4,FALSE)),"",VLOOKUP(B1589,貼り付け用!$S:$V,4,FALSE))</f>
        <v/>
      </c>
      <c r="F1589" s="87" t="e">
        <f>VLOOKUP(E1589,'組合情報管理簿（R10927現在）'!$A:$G,7,FALSE)</f>
        <v>#N/A</v>
      </c>
      <c r="G1589" s="103" t="str">
        <f>IF(ISERROR(VLOOKUP(F1589,'組合情報管理簿（R10927現在）'!$G:$I,3,FALSE)),"",VLOOKUP(F1589,'組合情報管理簿（R10927現在）'!$G:$I,3,FALSE))</f>
        <v/>
      </c>
      <c r="H1589" s="82" t="str">
        <f t="shared" si="79"/>
        <v/>
      </c>
      <c r="I1589" s="99" t="str">
        <f>IF(B1589=0,"",IF(ISERROR(VLOOKUP(E1589,#REF!,2,FALSE)),"非該当","該当"))</f>
        <v/>
      </c>
      <c r="J1589" s="99" t="str">
        <f t="shared" si="78"/>
        <v/>
      </c>
      <c r="K1589" s="57">
        <f>①登録用リスト!C1564</f>
        <v>0</v>
      </c>
      <c r="L1589" s="51" t="e">
        <f>①登録用リスト!D1564</f>
        <v>#N/A</v>
      </c>
    </row>
    <row r="1590" spans="1:12" ht="17.25" customHeight="1" x14ac:dyDescent="0.15">
      <c r="A1590" s="84">
        <v>1557</v>
      </c>
      <c r="B1590" s="87">
        <f>①登録用リスト!B1565</f>
        <v>0</v>
      </c>
      <c r="C1590" s="87" t="str">
        <f>IF(ISERROR(VLOOKUP(E1590,'組合情報管理簿（R10927現在）'!$A:$G,7,FALSE)),"",VLOOKUP(E1590,'組合情報管理簿（R10927現在）'!$A:$G,7,FALSE)&amp;"健康保険組合")</f>
        <v/>
      </c>
      <c r="D1590" s="82" t="str">
        <f t="shared" si="77"/>
        <v/>
      </c>
      <c r="E1590" s="103" t="str">
        <f>IF(ISERROR(VLOOKUP(B1590,貼り付け用!$S:$V,4,FALSE)),"",VLOOKUP(B1590,貼り付け用!$S:$V,4,FALSE))</f>
        <v/>
      </c>
      <c r="F1590" s="87" t="e">
        <f>VLOOKUP(E1590,'組合情報管理簿（R10927現在）'!$A:$G,7,FALSE)</f>
        <v>#N/A</v>
      </c>
      <c r="G1590" s="103" t="str">
        <f>IF(ISERROR(VLOOKUP(F1590,'組合情報管理簿（R10927現在）'!$G:$I,3,FALSE)),"",VLOOKUP(F1590,'組合情報管理簿（R10927現在）'!$G:$I,3,FALSE))</f>
        <v/>
      </c>
      <c r="H1590" s="82" t="str">
        <f t="shared" si="79"/>
        <v/>
      </c>
      <c r="I1590" s="99" t="str">
        <f>IF(B1590=0,"",IF(ISERROR(VLOOKUP(E1590,#REF!,2,FALSE)),"非該当","該当"))</f>
        <v/>
      </c>
      <c r="J1590" s="99" t="str">
        <f t="shared" si="78"/>
        <v/>
      </c>
      <c r="K1590" s="57">
        <f>①登録用リスト!C1565</f>
        <v>0</v>
      </c>
      <c r="L1590" s="51" t="e">
        <f>①登録用リスト!D1565</f>
        <v>#N/A</v>
      </c>
    </row>
    <row r="1591" spans="1:12" ht="17.25" customHeight="1" x14ac:dyDescent="0.15">
      <c r="A1591" s="84">
        <v>1558</v>
      </c>
      <c r="B1591" s="87">
        <f>①登録用リスト!B1566</f>
        <v>0</v>
      </c>
      <c r="C1591" s="87" t="str">
        <f>IF(ISERROR(VLOOKUP(E1591,'組合情報管理簿（R10927現在）'!$A:$G,7,FALSE)),"",VLOOKUP(E1591,'組合情報管理簿（R10927現在）'!$A:$G,7,FALSE)&amp;"健康保険組合")</f>
        <v/>
      </c>
      <c r="D1591" s="82" t="str">
        <f t="shared" si="77"/>
        <v/>
      </c>
      <c r="E1591" s="103" t="str">
        <f>IF(ISERROR(VLOOKUP(B1591,貼り付け用!$S:$V,4,FALSE)),"",VLOOKUP(B1591,貼り付け用!$S:$V,4,FALSE))</f>
        <v/>
      </c>
      <c r="F1591" s="87" t="e">
        <f>VLOOKUP(E1591,'組合情報管理簿（R10927現在）'!$A:$G,7,FALSE)</f>
        <v>#N/A</v>
      </c>
      <c r="G1591" s="103" t="str">
        <f>IF(ISERROR(VLOOKUP(F1591,'組合情報管理簿（R10927現在）'!$G:$I,3,FALSE)),"",VLOOKUP(F1591,'組合情報管理簿（R10927現在）'!$G:$I,3,FALSE))</f>
        <v/>
      </c>
      <c r="H1591" s="82" t="str">
        <f t="shared" si="79"/>
        <v/>
      </c>
      <c r="I1591" s="99" t="str">
        <f>IF(B1591=0,"",IF(ISERROR(VLOOKUP(E1591,#REF!,2,FALSE)),"非該当","該当"))</f>
        <v/>
      </c>
      <c r="J1591" s="99" t="str">
        <f t="shared" si="78"/>
        <v/>
      </c>
      <c r="K1591" s="57">
        <f>①登録用リスト!C1566</f>
        <v>0</v>
      </c>
      <c r="L1591" s="51" t="e">
        <f>①登録用リスト!D1566</f>
        <v>#N/A</v>
      </c>
    </row>
    <row r="1592" spans="1:12" ht="17.25" customHeight="1" x14ac:dyDescent="0.15">
      <c r="A1592" s="84">
        <v>1559</v>
      </c>
      <c r="B1592" s="87">
        <f>①登録用リスト!B1567</f>
        <v>0</v>
      </c>
      <c r="C1592" s="87" t="str">
        <f>IF(ISERROR(VLOOKUP(E1592,'組合情報管理簿（R10927現在）'!$A:$G,7,FALSE)),"",VLOOKUP(E1592,'組合情報管理簿（R10927現在）'!$A:$G,7,FALSE)&amp;"健康保険組合")</f>
        <v/>
      </c>
      <c r="D1592" s="82" t="str">
        <f t="shared" si="77"/>
        <v/>
      </c>
      <c r="E1592" s="103" t="str">
        <f>IF(ISERROR(VLOOKUP(B1592,貼り付け用!$S:$V,4,FALSE)),"",VLOOKUP(B1592,貼り付け用!$S:$V,4,FALSE))</f>
        <v/>
      </c>
      <c r="F1592" s="87" t="e">
        <f>VLOOKUP(E1592,'組合情報管理簿（R10927現在）'!$A:$G,7,FALSE)</f>
        <v>#N/A</v>
      </c>
      <c r="G1592" s="103" t="str">
        <f>IF(ISERROR(VLOOKUP(F1592,'組合情報管理簿（R10927現在）'!$G:$I,3,FALSE)),"",VLOOKUP(F1592,'組合情報管理簿（R10927現在）'!$G:$I,3,FALSE))</f>
        <v/>
      </c>
      <c r="H1592" s="82" t="str">
        <f t="shared" si="79"/>
        <v/>
      </c>
      <c r="I1592" s="99" t="str">
        <f>IF(B1592=0,"",IF(ISERROR(VLOOKUP(E1592,#REF!,2,FALSE)),"非該当","該当"))</f>
        <v/>
      </c>
      <c r="J1592" s="99" t="str">
        <f t="shared" si="78"/>
        <v/>
      </c>
      <c r="K1592" s="57">
        <f>①登録用リスト!C1567</f>
        <v>0</v>
      </c>
      <c r="L1592" s="51" t="e">
        <f>①登録用リスト!D1567</f>
        <v>#N/A</v>
      </c>
    </row>
    <row r="1593" spans="1:12" ht="17.25" customHeight="1" x14ac:dyDescent="0.15">
      <c r="A1593" s="84">
        <v>1560</v>
      </c>
      <c r="B1593" s="87">
        <f>①登録用リスト!B1568</f>
        <v>0</v>
      </c>
      <c r="C1593" s="87" t="str">
        <f>IF(ISERROR(VLOOKUP(E1593,'組合情報管理簿（R10927現在）'!$A:$G,7,FALSE)),"",VLOOKUP(E1593,'組合情報管理簿（R10927現在）'!$A:$G,7,FALSE)&amp;"健康保険組合")</f>
        <v/>
      </c>
      <c r="D1593" s="82" t="str">
        <f t="shared" si="77"/>
        <v/>
      </c>
      <c r="E1593" s="103" t="str">
        <f>IF(ISERROR(VLOOKUP(B1593,貼り付け用!$S:$V,4,FALSE)),"",VLOOKUP(B1593,貼り付け用!$S:$V,4,FALSE))</f>
        <v/>
      </c>
      <c r="F1593" s="87" t="e">
        <f>VLOOKUP(E1593,'組合情報管理簿（R10927現在）'!$A:$G,7,FALSE)</f>
        <v>#N/A</v>
      </c>
      <c r="G1593" s="103" t="str">
        <f>IF(ISERROR(VLOOKUP(F1593,'組合情報管理簿（R10927現在）'!$G:$I,3,FALSE)),"",VLOOKUP(F1593,'組合情報管理簿（R10927現在）'!$G:$I,3,FALSE))</f>
        <v/>
      </c>
      <c r="H1593" s="82" t="str">
        <f t="shared" si="79"/>
        <v/>
      </c>
      <c r="I1593" s="99" t="str">
        <f>IF(B1593=0,"",IF(ISERROR(VLOOKUP(E1593,#REF!,2,FALSE)),"非該当","該当"))</f>
        <v/>
      </c>
      <c r="J1593" s="99" t="str">
        <f t="shared" si="78"/>
        <v/>
      </c>
      <c r="K1593" s="57">
        <f>①登録用リスト!C1568</f>
        <v>0</v>
      </c>
      <c r="L1593" s="51" t="e">
        <f>①登録用リスト!D1568</f>
        <v>#N/A</v>
      </c>
    </row>
    <row r="1594" spans="1:12" ht="17.25" customHeight="1" x14ac:dyDescent="0.15">
      <c r="A1594" s="84">
        <v>1561</v>
      </c>
      <c r="B1594" s="87">
        <f>①登録用リスト!B1569</f>
        <v>0</v>
      </c>
      <c r="C1594" s="87" t="str">
        <f>IF(ISERROR(VLOOKUP(E1594,'組合情報管理簿（R10927現在）'!$A:$G,7,FALSE)),"",VLOOKUP(E1594,'組合情報管理簿（R10927現在）'!$A:$G,7,FALSE)&amp;"健康保険組合")</f>
        <v/>
      </c>
      <c r="D1594" s="82" t="str">
        <f t="shared" si="77"/>
        <v/>
      </c>
      <c r="E1594" s="103" t="str">
        <f>IF(ISERROR(VLOOKUP(B1594,貼り付け用!$S:$V,4,FALSE)),"",VLOOKUP(B1594,貼り付け用!$S:$V,4,FALSE))</f>
        <v/>
      </c>
      <c r="F1594" s="87" t="e">
        <f>VLOOKUP(E1594,'組合情報管理簿（R10927現在）'!$A:$G,7,FALSE)</f>
        <v>#N/A</v>
      </c>
      <c r="G1594" s="103" t="str">
        <f>IF(ISERROR(VLOOKUP(F1594,'組合情報管理簿（R10927現在）'!$G:$I,3,FALSE)),"",VLOOKUP(F1594,'組合情報管理簿（R10927現在）'!$G:$I,3,FALSE))</f>
        <v/>
      </c>
      <c r="H1594" s="82" t="str">
        <f t="shared" si="79"/>
        <v/>
      </c>
      <c r="I1594" s="99" t="str">
        <f>IF(B1594=0,"",IF(ISERROR(VLOOKUP(E1594,#REF!,2,FALSE)),"非該当","該当"))</f>
        <v/>
      </c>
      <c r="J1594" s="99" t="str">
        <f t="shared" si="78"/>
        <v/>
      </c>
      <c r="K1594" s="57">
        <f>①登録用リスト!C1569</f>
        <v>0</v>
      </c>
      <c r="L1594" s="51" t="e">
        <f>①登録用リスト!D1569</f>
        <v>#N/A</v>
      </c>
    </row>
    <row r="1595" spans="1:12" ht="17.25" customHeight="1" x14ac:dyDescent="0.15">
      <c r="A1595" s="84">
        <v>1562</v>
      </c>
      <c r="B1595" s="87">
        <f>①登録用リスト!B1570</f>
        <v>0</v>
      </c>
      <c r="C1595" s="87" t="str">
        <f>IF(ISERROR(VLOOKUP(E1595,'組合情報管理簿（R10927現在）'!$A:$G,7,FALSE)),"",VLOOKUP(E1595,'組合情報管理簿（R10927現在）'!$A:$G,7,FALSE)&amp;"健康保険組合")</f>
        <v/>
      </c>
      <c r="D1595" s="82" t="str">
        <f t="shared" si="77"/>
        <v/>
      </c>
      <c r="E1595" s="103" t="str">
        <f>IF(ISERROR(VLOOKUP(B1595,貼り付け用!$S:$V,4,FALSE)),"",VLOOKUP(B1595,貼り付け用!$S:$V,4,FALSE))</f>
        <v/>
      </c>
      <c r="F1595" s="87" t="e">
        <f>VLOOKUP(E1595,'組合情報管理簿（R10927現在）'!$A:$G,7,FALSE)</f>
        <v>#N/A</v>
      </c>
      <c r="G1595" s="103" t="str">
        <f>IF(ISERROR(VLOOKUP(F1595,'組合情報管理簿（R10927現在）'!$G:$I,3,FALSE)),"",VLOOKUP(F1595,'組合情報管理簿（R10927現在）'!$G:$I,3,FALSE))</f>
        <v/>
      </c>
      <c r="H1595" s="82" t="str">
        <f t="shared" si="79"/>
        <v/>
      </c>
      <c r="I1595" s="99" t="str">
        <f>IF(B1595=0,"",IF(ISERROR(VLOOKUP(E1595,#REF!,2,FALSE)),"非該当","該当"))</f>
        <v/>
      </c>
      <c r="J1595" s="99" t="str">
        <f t="shared" si="78"/>
        <v/>
      </c>
      <c r="K1595" s="57">
        <f>①登録用リスト!C1570</f>
        <v>0</v>
      </c>
      <c r="L1595" s="51" t="e">
        <f>①登録用リスト!D1570</f>
        <v>#N/A</v>
      </c>
    </row>
    <row r="1596" spans="1:12" ht="17.25" customHeight="1" x14ac:dyDescent="0.15">
      <c r="A1596" s="84">
        <v>1563</v>
      </c>
      <c r="B1596" s="87">
        <f>①登録用リスト!B1571</f>
        <v>0</v>
      </c>
      <c r="C1596" s="87" t="str">
        <f>IF(ISERROR(VLOOKUP(E1596,'組合情報管理簿（R10927現在）'!$A:$G,7,FALSE)),"",VLOOKUP(E1596,'組合情報管理簿（R10927現在）'!$A:$G,7,FALSE)&amp;"健康保険組合")</f>
        <v/>
      </c>
      <c r="D1596" s="82" t="str">
        <f t="shared" si="77"/>
        <v/>
      </c>
      <c r="E1596" s="103" t="str">
        <f>IF(ISERROR(VLOOKUP(B1596,貼り付け用!$S:$V,4,FALSE)),"",VLOOKUP(B1596,貼り付け用!$S:$V,4,FALSE))</f>
        <v/>
      </c>
      <c r="F1596" s="87" t="e">
        <f>VLOOKUP(E1596,'組合情報管理簿（R10927現在）'!$A:$G,7,FALSE)</f>
        <v>#N/A</v>
      </c>
      <c r="G1596" s="103" t="str">
        <f>IF(ISERROR(VLOOKUP(F1596,'組合情報管理簿（R10927現在）'!$G:$I,3,FALSE)),"",VLOOKUP(F1596,'組合情報管理簿（R10927現在）'!$G:$I,3,FALSE))</f>
        <v/>
      </c>
      <c r="H1596" s="82" t="str">
        <f t="shared" si="79"/>
        <v/>
      </c>
      <c r="I1596" s="99" t="str">
        <f>IF(B1596=0,"",IF(ISERROR(VLOOKUP(E1596,#REF!,2,FALSE)),"非該当","該当"))</f>
        <v/>
      </c>
      <c r="J1596" s="99" t="str">
        <f t="shared" si="78"/>
        <v/>
      </c>
      <c r="K1596" s="57">
        <f>①登録用リスト!C1571</f>
        <v>0</v>
      </c>
      <c r="L1596" s="51" t="e">
        <f>①登録用リスト!D1571</f>
        <v>#N/A</v>
      </c>
    </row>
    <row r="1597" spans="1:12" ht="17.25" customHeight="1" x14ac:dyDescent="0.15">
      <c r="A1597" s="84">
        <v>1564</v>
      </c>
      <c r="B1597" s="87">
        <f>①登録用リスト!B1572</f>
        <v>0</v>
      </c>
      <c r="C1597" s="87" t="str">
        <f>IF(ISERROR(VLOOKUP(E1597,'組合情報管理簿（R10927現在）'!$A:$G,7,FALSE)),"",VLOOKUP(E1597,'組合情報管理簿（R10927現在）'!$A:$G,7,FALSE)&amp;"健康保険組合")</f>
        <v/>
      </c>
      <c r="D1597" s="82" t="str">
        <f t="shared" si="77"/>
        <v/>
      </c>
      <c r="E1597" s="103" t="str">
        <f>IF(ISERROR(VLOOKUP(B1597,貼り付け用!$S:$V,4,FALSE)),"",VLOOKUP(B1597,貼り付け用!$S:$V,4,FALSE))</f>
        <v/>
      </c>
      <c r="F1597" s="87" t="e">
        <f>VLOOKUP(E1597,'組合情報管理簿（R10927現在）'!$A:$G,7,FALSE)</f>
        <v>#N/A</v>
      </c>
      <c r="G1597" s="103" t="str">
        <f>IF(ISERROR(VLOOKUP(F1597,'組合情報管理簿（R10927現在）'!$G:$I,3,FALSE)),"",VLOOKUP(F1597,'組合情報管理簿（R10927現在）'!$G:$I,3,FALSE))</f>
        <v/>
      </c>
      <c r="H1597" s="82" t="str">
        <f t="shared" si="79"/>
        <v/>
      </c>
      <c r="I1597" s="99" t="str">
        <f>IF(B1597=0,"",IF(ISERROR(VLOOKUP(E1597,#REF!,2,FALSE)),"非該当","該当"))</f>
        <v/>
      </c>
      <c r="J1597" s="99" t="str">
        <f t="shared" si="78"/>
        <v/>
      </c>
      <c r="K1597" s="57">
        <f>①登録用リスト!C1572</f>
        <v>0</v>
      </c>
      <c r="L1597" s="51" t="e">
        <f>①登録用リスト!D1572</f>
        <v>#N/A</v>
      </c>
    </row>
    <row r="1598" spans="1:12" ht="17.25" customHeight="1" x14ac:dyDescent="0.15">
      <c r="A1598" s="84">
        <v>1565</v>
      </c>
      <c r="B1598" s="87">
        <f>①登録用リスト!B1573</f>
        <v>0</v>
      </c>
      <c r="C1598" s="87" t="str">
        <f>IF(ISERROR(VLOOKUP(E1598,'組合情報管理簿（R10927現在）'!$A:$G,7,FALSE)),"",VLOOKUP(E1598,'組合情報管理簿（R10927現在）'!$A:$G,7,FALSE)&amp;"健康保険組合")</f>
        <v/>
      </c>
      <c r="D1598" s="82" t="str">
        <f t="shared" si="77"/>
        <v/>
      </c>
      <c r="E1598" s="103" t="str">
        <f>IF(ISERROR(VLOOKUP(B1598,貼り付け用!$S:$V,4,FALSE)),"",VLOOKUP(B1598,貼り付け用!$S:$V,4,FALSE))</f>
        <v/>
      </c>
      <c r="F1598" s="87" t="e">
        <f>VLOOKUP(E1598,'組合情報管理簿（R10927現在）'!$A:$G,7,FALSE)</f>
        <v>#N/A</v>
      </c>
      <c r="G1598" s="103" t="str">
        <f>IF(ISERROR(VLOOKUP(F1598,'組合情報管理簿（R10927現在）'!$G:$I,3,FALSE)),"",VLOOKUP(F1598,'組合情報管理簿（R10927現在）'!$G:$I,3,FALSE))</f>
        <v/>
      </c>
      <c r="H1598" s="82" t="str">
        <f t="shared" si="79"/>
        <v/>
      </c>
      <c r="I1598" s="99" t="str">
        <f>IF(B1598=0,"",IF(ISERROR(VLOOKUP(E1598,#REF!,2,FALSE)),"非該当","該当"))</f>
        <v/>
      </c>
      <c r="J1598" s="99" t="str">
        <f t="shared" si="78"/>
        <v/>
      </c>
      <c r="K1598" s="57">
        <f>①登録用リスト!C1573</f>
        <v>0</v>
      </c>
      <c r="L1598" s="51" t="e">
        <f>①登録用リスト!D1573</f>
        <v>#N/A</v>
      </c>
    </row>
    <row r="1599" spans="1:12" ht="17.25" customHeight="1" x14ac:dyDescent="0.15">
      <c r="A1599" s="84">
        <v>1566</v>
      </c>
      <c r="B1599" s="87">
        <f>①登録用リスト!B1574</f>
        <v>0</v>
      </c>
      <c r="C1599" s="87" t="str">
        <f>IF(ISERROR(VLOOKUP(E1599,'組合情報管理簿（R10927現在）'!$A:$G,7,FALSE)),"",VLOOKUP(E1599,'組合情報管理簿（R10927現在）'!$A:$G,7,FALSE)&amp;"健康保険組合")</f>
        <v/>
      </c>
      <c r="D1599" s="82" t="str">
        <f t="shared" si="77"/>
        <v/>
      </c>
      <c r="E1599" s="103" t="str">
        <f>IF(ISERROR(VLOOKUP(B1599,貼り付け用!$S:$V,4,FALSE)),"",VLOOKUP(B1599,貼り付け用!$S:$V,4,FALSE))</f>
        <v/>
      </c>
      <c r="F1599" s="87" t="e">
        <f>VLOOKUP(E1599,'組合情報管理簿（R10927現在）'!$A:$G,7,FALSE)</f>
        <v>#N/A</v>
      </c>
      <c r="G1599" s="103" t="str">
        <f>IF(ISERROR(VLOOKUP(F1599,'組合情報管理簿（R10927現在）'!$G:$I,3,FALSE)),"",VLOOKUP(F1599,'組合情報管理簿（R10927現在）'!$G:$I,3,FALSE))</f>
        <v/>
      </c>
      <c r="H1599" s="82" t="str">
        <f t="shared" si="79"/>
        <v/>
      </c>
      <c r="I1599" s="99" t="str">
        <f>IF(B1599=0,"",IF(ISERROR(VLOOKUP(E1599,#REF!,2,FALSE)),"非該当","該当"))</f>
        <v/>
      </c>
      <c r="J1599" s="99" t="str">
        <f t="shared" si="78"/>
        <v/>
      </c>
      <c r="K1599" s="57">
        <f>①登録用リスト!C1574</f>
        <v>0</v>
      </c>
      <c r="L1599" s="51" t="e">
        <f>①登録用リスト!D1574</f>
        <v>#N/A</v>
      </c>
    </row>
    <row r="1600" spans="1:12" ht="17.25" customHeight="1" x14ac:dyDescent="0.15">
      <c r="A1600" s="84">
        <v>1567</v>
      </c>
      <c r="B1600" s="87">
        <f>①登録用リスト!B1575</f>
        <v>0</v>
      </c>
      <c r="C1600" s="87" t="str">
        <f>IF(ISERROR(VLOOKUP(E1600,'組合情報管理簿（R10927現在）'!$A:$G,7,FALSE)),"",VLOOKUP(E1600,'組合情報管理簿（R10927現在）'!$A:$G,7,FALSE)&amp;"健康保険組合")</f>
        <v/>
      </c>
      <c r="D1600" s="82" t="str">
        <f t="shared" si="77"/>
        <v/>
      </c>
      <c r="E1600" s="103" t="str">
        <f>IF(ISERROR(VLOOKUP(B1600,貼り付け用!$S:$V,4,FALSE)),"",VLOOKUP(B1600,貼り付け用!$S:$V,4,FALSE))</f>
        <v/>
      </c>
      <c r="F1600" s="87" t="e">
        <f>VLOOKUP(E1600,'組合情報管理簿（R10927現在）'!$A:$G,7,FALSE)</f>
        <v>#N/A</v>
      </c>
      <c r="G1600" s="103" t="str">
        <f>IF(ISERROR(VLOOKUP(F1600,'組合情報管理簿（R10927現在）'!$G:$I,3,FALSE)),"",VLOOKUP(F1600,'組合情報管理簿（R10927現在）'!$G:$I,3,FALSE))</f>
        <v/>
      </c>
      <c r="H1600" s="82" t="str">
        <f t="shared" si="79"/>
        <v/>
      </c>
      <c r="I1600" s="99" t="str">
        <f>IF(B1600=0,"",IF(ISERROR(VLOOKUP(E1600,#REF!,2,FALSE)),"非該当","該当"))</f>
        <v/>
      </c>
      <c r="J1600" s="99" t="str">
        <f t="shared" si="78"/>
        <v/>
      </c>
      <c r="K1600" s="57">
        <f>①登録用リスト!C1575</f>
        <v>0</v>
      </c>
      <c r="L1600" s="51" t="e">
        <f>①登録用リスト!D1575</f>
        <v>#N/A</v>
      </c>
    </row>
    <row r="1601" spans="1:12" ht="17.25" customHeight="1" x14ac:dyDescent="0.15">
      <c r="A1601" s="84">
        <v>1568</v>
      </c>
      <c r="B1601" s="87">
        <f>①登録用リスト!B1576</f>
        <v>0</v>
      </c>
      <c r="C1601" s="87" t="str">
        <f>IF(ISERROR(VLOOKUP(E1601,'組合情報管理簿（R10927現在）'!$A:$G,7,FALSE)),"",VLOOKUP(E1601,'組合情報管理簿（R10927現在）'!$A:$G,7,FALSE)&amp;"健康保険組合")</f>
        <v/>
      </c>
      <c r="D1601" s="82" t="str">
        <f t="shared" si="77"/>
        <v/>
      </c>
      <c r="E1601" s="103" t="str">
        <f>IF(ISERROR(VLOOKUP(B1601,貼り付け用!$S:$V,4,FALSE)),"",VLOOKUP(B1601,貼り付け用!$S:$V,4,FALSE))</f>
        <v/>
      </c>
      <c r="F1601" s="87" t="e">
        <f>VLOOKUP(E1601,'組合情報管理簿（R10927現在）'!$A:$G,7,FALSE)</f>
        <v>#N/A</v>
      </c>
      <c r="G1601" s="103" t="str">
        <f>IF(ISERROR(VLOOKUP(F1601,'組合情報管理簿（R10927現在）'!$G:$I,3,FALSE)),"",VLOOKUP(F1601,'組合情報管理簿（R10927現在）'!$G:$I,3,FALSE))</f>
        <v/>
      </c>
      <c r="H1601" s="82" t="str">
        <f t="shared" si="79"/>
        <v/>
      </c>
      <c r="I1601" s="99" t="str">
        <f>IF(B1601=0,"",IF(ISERROR(VLOOKUP(E1601,#REF!,2,FALSE)),"非該当","該当"))</f>
        <v/>
      </c>
      <c r="J1601" s="99" t="str">
        <f t="shared" si="78"/>
        <v/>
      </c>
      <c r="K1601" s="57">
        <f>①登録用リスト!C1576</f>
        <v>0</v>
      </c>
      <c r="L1601" s="51" t="e">
        <f>①登録用リスト!D1576</f>
        <v>#N/A</v>
      </c>
    </row>
    <row r="1602" spans="1:12" ht="17.25" customHeight="1" x14ac:dyDescent="0.15">
      <c r="A1602" s="84">
        <v>1569</v>
      </c>
      <c r="B1602" s="87">
        <f>①登録用リスト!B1577</f>
        <v>0</v>
      </c>
      <c r="C1602" s="87" t="str">
        <f>IF(ISERROR(VLOOKUP(E1602,'組合情報管理簿（R10927現在）'!$A:$G,7,FALSE)),"",VLOOKUP(E1602,'組合情報管理簿（R10927現在）'!$A:$G,7,FALSE)&amp;"健康保険組合")</f>
        <v/>
      </c>
      <c r="D1602" s="82" t="str">
        <f t="shared" si="77"/>
        <v/>
      </c>
      <c r="E1602" s="103" t="str">
        <f>IF(ISERROR(VLOOKUP(B1602,貼り付け用!$S:$V,4,FALSE)),"",VLOOKUP(B1602,貼り付け用!$S:$V,4,FALSE))</f>
        <v/>
      </c>
      <c r="F1602" s="87" t="e">
        <f>VLOOKUP(E1602,'組合情報管理簿（R10927現在）'!$A:$G,7,FALSE)</f>
        <v>#N/A</v>
      </c>
      <c r="G1602" s="103" t="str">
        <f>IF(ISERROR(VLOOKUP(F1602,'組合情報管理簿（R10927現在）'!$G:$I,3,FALSE)),"",VLOOKUP(F1602,'組合情報管理簿（R10927現在）'!$G:$I,3,FALSE))</f>
        <v/>
      </c>
      <c r="H1602" s="82" t="str">
        <f t="shared" si="79"/>
        <v/>
      </c>
      <c r="I1602" s="99" t="str">
        <f>IF(B1602=0,"",IF(ISERROR(VLOOKUP(E1602,#REF!,2,FALSE)),"非該当","該当"))</f>
        <v/>
      </c>
      <c r="J1602" s="99" t="str">
        <f t="shared" si="78"/>
        <v/>
      </c>
      <c r="K1602" s="57">
        <f>①登録用リスト!C1577</f>
        <v>0</v>
      </c>
      <c r="L1602" s="51" t="e">
        <f>①登録用リスト!D1577</f>
        <v>#N/A</v>
      </c>
    </row>
    <row r="1603" spans="1:12" ht="17.25" customHeight="1" x14ac:dyDescent="0.15">
      <c r="A1603" s="84">
        <v>1570</v>
      </c>
      <c r="B1603" s="87">
        <f>①登録用リスト!B1578</f>
        <v>0</v>
      </c>
      <c r="C1603" s="87" t="str">
        <f>IF(ISERROR(VLOOKUP(E1603,'組合情報管理簿（R10927現在）'!$A:$G,7,FALSE)),"",VLOOKUP(E1603,'組合情報管理簿（R10927現在）'!$A:$G,7,FALSE)&amp;"健康保険組合")</f>
        <v/>
      </c>
      <c r="D1603" s="82" t="str">
        <f t="shared" si="77"/>
        <v/>
      </c>
      <c r="E1603" s="103" t="str">
        <f>IF(ISERROR(VLOOKUP(B1603,貼り付け用!$S:$V,4,FALSE)),"",VLOOKUP(B1603,貼り付け用!$S:$V,4,FALSE))</f>
        <v/>
      </c>
      <c r="F1603" s="87" t="e">
        <f>VLOOKUP(E1603,'組合情報管理簿（R10927現在）'!$A:$G,7,FALSE)</f>
        <v>#N/A</v>
      </c>
      <c r="G1603" s="103" t="str">
        <f>IF(ISERROR(VLOOKUP(F1603,'組合情報管理簿（R10927現在）'!$G:$I,3,FALSE)),"",VLOOKUP(F1603,'組合情報管理簿（R10927現在）'!$G:$I,3,FALSE))</f>
        <v/>
      </c>
      <c r="H1603" s="82" t="str">
        <f t="shared" si="79"/>
        <v/>
      </c>
      <c r="I1603" s="99" t="str">
        <f>IF(B1603=0,"",IF(ISERROR(VLOOKUP(E1603,#REF!,2,FALSE)),"非該当","該当"))</f>
        <v/>
      </c>
      <c r="J1603" s="99" t="str">
        <f t="shared" si="78"/>
        <v/>
      </c>
      <c r="K1603" s="57">
        <f>①登録用リスト!C1578</f>
        <v>0</v>
      </c>
      <c r="L1603" s="51" t="e">
        <f>①登録用リスト!D1578</f>
        <v>#N/A</v>
      </c>
    </row>
    <row r="1604" spans="1:12" ht="17.25" customHeight="1" x14ac:dyDescent="0.15">
      <c r="A1604" s="84">
        <v>1571</v>
      </c>
      <c r="B1604" s="87">
        <f>①登録用リスト!B1579</f>
        <v>0</v>
      </c>
      <c r="C1604" s="87" t="str">
        <f>IF(ISERROR(VLOOKUP(E1604,'組合情報管理簿（R10927現在）'!$A:$G,7,FALSE)),"",VLOOKUP(E1604,'組合情報管理簿（R10927現在）'!$A:$G,7,FALSE)&amp;"健康保険組合")</f>
        <v/>
      </c>
      <c r="D1604" s="82" t="str">
        <f t="shared" si="77"/>
        <v/>
      </c>
      <c r="E1604" s="103" t="str">
        <f>IF(ISERROR(VLOOKUP(B1604,貼り付け用!$S:$V,4,FALSE)),"",VLOOKUP(B1604,貼り付け用!$S:$V,4,FALSE))</f>
        <v/>
      </c>
      <c r="F1604" s="87" t="e">
        <f>VLOOKUP(E1604,'組合情報管理簿（R10927現在）'!$A:$G,7,FALSE)</f>
        <v>#N/A</v>
      </c>
      <c r="G1604" s="103" t="str">
        <f>IF(ISERROR(VLOOKUP(F1604,'組合情報管理簿（R10927現在）'!$G:$I,3,FALSE)),"",VLOOKUP(F1604,'組合情報管理簿（R10927現在）'!$G:$I,3,FALSE))</f>
        <v/>
      </c>
      <c r="H1604" s="82" t="str">
        <f t="shared" si="79"/>
        <v/>
      </c>
      <c r="I1604" s="99" t="str">
        <f>IF(B1604=0,"",IF(ISERROR(VLOOKUP(E1604,#REF!,2,FALSE)),"非該当","該当"))</f>
        <v/>
      </c>
      <c r="J1604" s="99" t="str">
        <f t="shared" si="78"/>
        <v/>
      </c>
      <c r="K1604" s="57">
        <f>①登録用リスト!C1579</f>
        <v>0</v>
      </c>
      <c r="L1604" s="51" t="e">
        <f>①登録用リスト!D1579</f>
        <v>#N/A</v>
      </c>
    </row>
    <row r="1605" spans="1:12" ht="17.25" customHeight="1" x14ac:dyDescent="0.15">
      <c r="A1605" s="84">
        <v>1572</v>
      </c>
      <c r="B1605" s="87">
        <f>①登録用リスト!B1580</f>
        <v>0</v>
      </c>
      <c r="C1605" s="87" t="str">
        <f>IF(ISERROR(VLOOKUP(E1605,'組合情報管理簿（R10927現在）'!$A:$G,7,FALSE)),"",VLOOKUP(E1605,'組合情報管理簿（R10927現在）'!$A:$G,7,FALSE)&amp;"健康保険組合")</f>
        <v/>
      </c>
      <c r="D1605" s="82" t="str">
        <f t="shared" si="77"/>
        <v/>
      </c>
      <c r="E1605" s="103" t="str">
        <f>IF(ISERROR(VLOOKUP(B1605,貼り付け用!$S:$V,4,FALSE)),"",VLOOKUP(B1605,貼り付け用!$S:$V,4,FALSE))</f>
        <v/>
      </c>
      <c r="F1605" s="87" t="e">
        <f>VLOOKUP(E1605,'組合情報管理簿（R10927現在）'!$A:$G,7,FALSE)</f>
        <v>#N/A</v>
      </c>
      <c r="G1605" s="103" t="str">
        <f>IF(ISERROR(VLOOKUP(F1605,'組合情報管理簿（R10927現在）'!$G:$I,3,FALSE)),"",VLOOKUP(F1605,'組合情報管理簿（R10927現在）'!$G:$I,3,FALSE))</f>
        <v/>
      </c>
      <c r="H1605" s="82" t="str">
        <f t="shared" si="79"/>
        <v/>
      </c>
      <c r="I1605" s="99" t="str">
        <f>IF(B1605=0,"",IF(ISERROR(VLOOKUP(E1605,#REF!,2,FALSE)),"非該当","該当"))</f>
        <v/>
      </c>
      <c r="J1605" s="99" t="str">
        <f t="shared" si="78"/>
        <v/>
      </c>
      <c r="K1605" s="57">
        <f>①登録用リスト!C1580</f>
        <v>0</v>
      </c>
      <c r="L1605" s="51" t="e">
        <f>①登録用リスト!D1580</f>
        <v>#N/A</v>
      </c>
    </row>
    <row r="1606" spans="1:12" ht="17.25" customHeight="1" x14ac:dyDescent="0.15">
      <c r="A1606" s="84">
        <v>1573</v>
      </c>
      <c r="B1606" s="87">
        <f>①登録用リスト!B1581</f>
        <v>0</v>
      </c>
      <c r="C1606" s="87" t="str">
        <f>IF(ISERROR(VLOOKUP(E1606,'組合情報管理簿（R10927現在）'!$A:$G,7,FALSE)),"",VLOOKUP(E1606,'組合情報管理簿（R10927現在）'!$A:$G,7,FALSE)&amp;"健康保険組合")</f>
        <v/>
      </c>
      <c r="D1606" s="82" t="str">
        <f t="shared" si="77"/>
        <v/>
      </c>
      <c r="E1606" s="103" t="str">
        <f>IF(ISERROR(VLOOKUP(B1606,貼り付け用!$S:$V,4,FALSE)),"",VLOOKUP(B1606,貼り付け用!$S:$V,4,FALSE))</f>
        <v/>
      </c>
      <c r="F1606" s="87" t="e">
        <f>VLOOKUP(E1606,'組合情報管理簿（R10927現在）'!$A:$G,7,FALSE)</f>
        <v>#N/A</v>
      </c>
      <c r="G1606" s="103" t="str">
        <f>IF(ISERROR(VLOOKUP(F1606,'組合情報管理簿（R10927現在）'!$G:$I,3,FALSE)),"",VLOOKUP(F1606,'組合情報管理簿（R10927現在）'!$G:$I,3,FALSE))</f>
        <v/>
      </c>
      <c r="H1606" s="82" t="str">
        <f t="shared" si="79"/>
        <v/>
      </c>
      <c r="I1606" s="99" t="str">
        <f>IF(B1606=0,"",IF(ISERROR(VLOOKUP(E1606,#REF!,2,FALSE)),"非該当","該当"))</f>
        <v/>
      </c>
      <c r="J1606" s="99" t="str">
        <f t="shared" si="78"/>
        <v/>
      </c>
      <c r="K1606" s="57">
        <f>①登録用リスト!C1581</f>
        <v>0</v>
      </c>
      <c r="L1606" s="51" t="e">
        <f>①登録用リスト!D1581</f>
        <v>#N/A</v>
      </c>
    </row>
    <row r="1607" spans="1:12" ht="17.25" customHeight="1" x14ac:dyDescent="0.15">
      <c r="A1607" s="84">
        <v>1574</v>
      </c>
      <c r="B1607" s="87">
        <f>①登録用リスト!B1582</f>
        <v>0</v>
      </c>
      <c r="C1607" s="87" t="str">
        <f>IF(ISERROR(VLOOKUP(E1607,'組合情報管理簿（R10927現在）'!$A:$G,7,FALSE)),"",VLOOKUP(E1607,'組合情報管理簿（R10927現在）'!$A:$G,7,FALSE)&amp;"健康保険組合")</f>
        <v/>
      </c>
      <c r="D1607" s="82" t="str">
        <f t="shared" si="77"/>
        <v/>
      </c>
      <c r="E1607" s="103" t="str">
        <f>IF(ISERROR(VLOOKUP(B1607,貼り付け用!$S:$V,4,FALSE)),"",VLOOKUP(B1607,貼り付け用!$S:$V,4,FALSE))</f>
        <v/>
      </c>
      <c r="F1607" s="87" t="e">
        <f>VLOOKUP(E1607,'組合情報管理簿（R10927現在）'!$A:$G,7,FALSE)</f>
        <v>#N/A</v>
      </c>
      <c r="G1607" s="103" t="str">
        <f>IF(ISERROR(VLOOKUP(F1607,'組合情報管理簿（R10927現在）'!$G:$I,3,FALSE)),"",VLOOKUP(F1607,'組合情報管理簿（R10927現在）'!$G:$I,3,FALSE))</f>
        <v/>
      </c>
      <c r="H1607" s="82" t="str">
        <f t="shared" si="79"/>
        <v/>
      </c>
      <c r="I1607" s="99" t="str">
        <f>IF(B1607=0,"",IF(ISERROR(VLOOKUP(E1607,#REF!,2,FALSE)),"非該当","該当"))</f>
        <v/>
      </c>
      <c r="J1607" s="99" t="str">
        <f t="shared" si="78"/>
        <v/>
      </c>
      <c r="K1607" s="57">
        <f>①登録用リスト!C1582</f>
        <v>0</v>
      </c>
      <c r="L1607" s="51" t="e">
        <f>①登録用リスト!D1582</f>
        <v>#N/A</v>
      </c>
    </row>
    <row r="1608" spans="1:12" ht="17.25" customHeight="1" x14ac:dyDescent="0.15">
      <c r="A1608" s="84">
        <v>1575</v>
      </c>
      <c r="B1608" s="87">
        <f>①登録用リスト!B1583</f>
        <v>0</v>
      </c>
      <c r="C1608" s="87" t="str">
        <f>IF(ISERROR(VLOOKUP(E1608,'組合情報管理簿（R10927現在）'!$A:$G,7,FALSE)),"",VLOOKUP(E1608,'組合情報管理簿（R10927現在）'!$A:$G,7,FALSE)&amp;"健康保険組合")</f>
        <v/>
      </c>
      <c r="D1608" s="82" t="str">
        <f t="shared" si="77"/>
        <v/>
      </c>
      <c r="E1608" s="103" t="str">
        <f>IF(ISERROR(VLOOKUP(B1608,貼り付け用!$S:$V,4,FALSE)),"",VLOOKUP(B1608,貼り付け用!$S:$V,4,FALSE))</f>
        <v/>
      </c>
      <c r="F1608" s="87" t="e">
        <f>VLOOKUP(E1608,'組合情報管理簿（R10927現在）'!$A:$G,7,FALSE)</f>
        <v>#N/A</v>
      </c>
      <c r="G1608" s="103" t="str">
        <f>IF(ISERROR(VLOOKUP(F1608,'組合情報管理簿（R10927現在）'!$G:$I,3,FALSE)),"",VLOOKUP(F1608,'組合情報管理簿（R10927現在）'!$G:$I,3,FALSE))</f>
        <v/>
      </c>
      <c r="H1608" s="82" t="str">
        <f t="shared" si="79"/>
        <v/>
      </c>
      <c r="I1608" s="99" t="str">
        <f>IF(B1608=0,"",IF(ISERROR(VLOOKUP(E1608,#REF!,2,FALSE)),"非該当","該当"))</f>
        <v/>
      </c>
      <c r="J1608" s="99" t="str">
        <f t="shared" si="78"/>
        <v/>
      </c>
      <c r="K1608" s="57">
        <f>①登録用リスト!C1583</f>
        <v>0</v>
      </c>
      <c r="L1608" s="51" t="e">
        <f>①登録用リスト!D1583</f>
        <v>#N/A</v>
      </c>
    </row>
    <row r="1609" spans="1:12" ht="17.25" customHeight="1" x14ac:dyDescent="0.15">
      <c r="A1609" s="84">
        <v>1576</v>
      </c>
      <c r="B1609" s="87">
        <f>①登録用リスト!B1584</f>
        <v>0</v>
      </c>
      <c r="C1609" s="87" t="str">
        <f>IF(ISERROR(VLOOKUP(E1609,'組合情報管理簿（R10927現在）'!$A:$G,7,FALSE)),"",VLOOKUP(E1609,'組合情報管理簿（R10927現在）'!$A:$G,7,FALSE)&amp;"健康保険組合")</f>
        <v/>
      </c>
      <c r="D1609" s="82" t="str">
        <f t="shared" si="77"/>
        <v/>
      </c>
      <c r="E1609" s="103" t="str">
        <f>IF(ISERROR(VLOOKUP(B1609,貼り付け用!$S:$V,4,FALSE)),"",VLOOKUP(B1609,貼り付け用!$S:$V,4,FALSE))</f>
        <v/>
      </c>
      <c r="F1609" s="87" t="e">
        <f>VLOOKUP(E1609,'組合情報管理簿（R10927現在）'!$A:$G,7,FALSE)</f>
        <v>#N/A</v>
      </c>
      <c r="G1609" s="103" t="str">
        <f>IF(ISERROR(VLOOKUP(F1609,'組合情報管理簿（R10927現在）'!$G:$I,3,FALSE)),"",VLOOKUP(F1609,'組合情報管理簿（R10927現在）'!$G:$I,3,FALSE))</f>
        <v/>
      </c>
      <c r="H1609" s="82" t="str">
        <f t="shared" si="79"/>
        <v/>
      </c>
      <c r="I1609" s="99" t="str">
        <f>IF(B1609=0,"",IF(ISERROR(VLOOKUP(E1609,#REF!,2,FALSE)),"非該当","該当"))</f>
        <v/>
      </c>
      <c r="J1609" s="99" t="str">
        <f t="shared" si="78"/>
        <v/>
      </c>
      <c r="K1609" s="57">
        <f>①登録用リスト!C1584</f>
        <v>0</v>
      </c>
      <c r="L1609" s="51" t="e">
        <f>①登録用リスト!D1584</f>
        <v>#N/A</v>
      </c>
    </row>
    <row r="1610" spans="1:12" ht="17.25" customHeight="1" x14ac:dyDescent="0.15">
      <c r="A1610" s="84">
        <v>1577</v>
      </c>
      <c r="B1610" s="87">
        <f>①登録用リスト!B1585</f>
        <v>0</v>
      </c>
      <c r="C1610" s="87" t="str">
        <f>IF(ISERROR(VLOOKUP(E1610,'組合情報管理簿（R10927現在）'!$A:$G,7,FALSE)),"",VLOOKUP(E1610,'組合情報管理簿（R10927現在）'!$A:$G,7,FALSE)&amp;"健康保険組合")</f>
        <v/>
      </c>
      <c r="D1610" s="82" t="str">
        <f t="shared" si="77"/>
        <v/>
      </c>
      <c r="E1610" s="103" t="str">
        <f>IF(ISERROR(VLOOKUP(B1610,貼り付け用!$S:$V,4,FALSE)),"",VLOOKUP(B1610,貼り付け用!$S:$V,4,FALSE))</f>
        <v/>
      </c>
      <c r="F1610" s="87" t="e">
        <f>VLOOKUP(E1610,'組合情報管理簿（R10927現在）'!$A:$G,7,FALSE)</f>
        <v>#N/A</v>
      </c>
      <c r="G1610" s="103" t="str">
        <f>IF(ISERROR(VLOOKUP(F1610,'組合情報管理簿（R10927現在）'!$G:$I,3,FALSE)),"",VLOOKUP(F1610,'組合情報管理簿（R10927現在）'!$G:$I,3,FALSE))</f>
        <v/>
      </c>
      <c r="H1610" s="82" t="str">
        <f t="shared" si="79"/>
        <v/>
      </c>
      <c r="I1610" s="99" t="str">
        <f>IF(B1610=0,"",IF(ISERROR(VLOOKUP(E1610,#REF!,2,FALSE)),"非該当","該当"))</f>
        <v/>
      </c>
      <c r="J1610" s="99" t="str">
        <f t="shared" si="78"/>
        <v/>
      </c>
      <c r="K1610" s="57">
        <f>①登録用リスト!C1585</f>
        <v>0</v>
      </c>
      <c r="L1610" s="51" t="e">
        <f>①登録用リスト!D1585</f>
        <v>#N/A</v>
      </c>
    </row>
    <row r="1611" spans="1:12" ht="17.25" customHeight="1" x14ac:dyDescent="0.15">
      <c r="A1611" s="84">
        <v>1578</v>
      </c>
      <c r="B1611" s="87">
        <f>①登録用リスト!B1586</f>
        <v>0</v>
      </c>
      <c r="C1611" s="87" t="str">
        <f>IF(ISERROR(VLOOKUP(E1611,'組合情報管理簿（R10927現在）'!$A:$G,7,FALSE)),"",VLOOKUP(E1611,'組合情報管理簿（R10927現在）'!$A:$G,7,FALSE)&amp;"健康保険組合")</f>
        <v/>
      </c>
      <c r="D1611" s="82" t="str">
        <f t="shared" si="77"/>
        <v/>
      </c>
      <c r="E1611" s="103" t="str">
        <f>IF(ISERROR(VLOOKUP(B1611,貼り付け用!$S:$V,4,FALSE)),"",VLOOKUP(B1611,貼り付け用!$S:$V,4,FALSE))</f>
        <v/>
      </c>
      <c r="F1611" s="87" t="e">
        <f>VLOOKUP(E1611,'組合情報管理簿（R10927現在）'!$A:$G,7,FALSE)</f>
        <v>#N/A</v>
      </c>
      <c r="G1611" s="103" t="str">
        <f>IF(ISERROR(VLOOKUP(F1611,'組合情報管理簿（R10927現在）'!$G:$I,3,FALSE)),"",VLOOKUP(F1611,'組合情報管理簿（R10927現在）'!$G:$I,3,FALSE))</f>
        <v/>
      </c>
      <c r="H1611" s="82" t="str">
        <f t="shared" si="79"/>
        <v/>
      </c>
      <c r="I1611" s="99" t="str">
        <f>IF(B1611=0,"",IF(ISERROR(VLOOKUP(E1611,#REF!,2,FALSE)),"非該当","該当"))</f>
        <v/>
      </c>
      <c r="J1611" s="99" t="str">
        <f t="shared" si="78"/>
        <v/>
      </c>
      <c r="K1611" s="57">
        <f>①登録用リスト!C1586</f>
        <v>0</v>
      </c>
      <c r="L1611" s="51" t="e">
        <f>①登録用リスト!D1586</f>
        <v>#N/A</v>
      </c>
    </row>
    <row r="1612" spans="1:12" ht="17.25" customHeight="1" x14ac:dyDescent="0.15">
      <c r="A1612" s="84">
        <v>1579</v>
      </c>
      <c r="B1612" s="87">
        <f>①登録用リスト!B1587</f>
        <v>0</v>
      </c>
      <c r="C1612" s="87" t="str">
        <f>IF(ISERROR(VLOOKUP(E1612,'組合情報管理簿（R10927現在）'!$A:$G,7,FALSE)),"",VLOOKUP(E1612,'組合情報管理簿（R10927現在）'!$A:$G,7,FALSE)&amp;"健康保険組合")</f>
        <v/>
      </c>
      <c r="D1612" s="82" t="str">
        <f t="shared" si="77"/>
        <v/>
      </c>
      <c r="E1612" s="103" t="str">
        <f>IF(ISERROR(VLOOKUP(B1612,貼り付け用!$S:$V,4,FALSE)),"",VLOOKUP(B1612,貼り付け用!$S:$V,4,FALSE))</f>
        <v/>
      </c>
      <c r="F1612" s="87" t="e">
        <f>VLOOKUP(E1612,'組合情報管理簿（R10927現在）'!$A:$G,7,FALSE)</f>
        <v>#N/A</v>
      </c>
      <c r="G1612" s="103" t="str">
        <f>IF(ISERROR(VLOOKUP(F1612,'組合情報管理簿（R10927現在）'!$G:$I,3,FALSE)),"",VLOOKUP(F1612,'組合情報管理簿（R10927現在）'!$G:$I,3,FALSE))</f>
        <v/>
      </c>
      <c r="H1612" s="82" t="str">
        <f t="shared" si="79"/>
        <v/>
      </c>
      <c r="I1612" s="99" t="str">
        <f>IF(B1612=0,"",IF(ISERROR(VLOOKUP(E1612,#REF!,2,FALSE)),"非該当","該当"))</f>
        <v/>
      </c>
      <c r="J1612" s="99" t="str">
        <f t="shared" si="78"/>
        <v/>
      </c>
      <c r="K1612" s="57">
        <f>①登録用リスト!C1587</f>
        <v>0</v>
      </c>
      <c r="L1612" s="51" t="e">
        <f>①登録用リスト!D1587</f>
        <v>#N/A</v>
      </c>
    </row>
    <row r="1613" spans="1:12" ht="17.25" customHeight="1" x14ac:dyDescent="0.15">
      <c r="A1613" s="84">
        <v>1580</v>
      </c>
      <c r="B1613" s="87">
        <f>①登録用リスト!B1588</f>
        <v>0</v>
      </c>
      <c r="C1613" s="87" t="str">
        <f>IF(ISERROR(VLOOKUP(E1613,'組合情報管理簿（R10927現在）'!$A:$G,7,FALSE)),"",VLOOKUP(E1613,'組合情報管理簿（R10927現在）'!$A:$G,7,FALSE)&amp;"健康保険組合")</f>
        <v/>
      </c>
      <c r="D1613" s="82" t="str">
        <f t="shared" si="77"/>
        <v/>
      </c>
      <c r="E1613" s="103" t="str">
        <f>IF(ISERROR(VLOOKUP(B1613,貼り付け用!$S:$V,4,FALSE)),"",VLOOKUP(B1613,貼り付け用!$S:$V,4,FALSE))</f>
        <v/>
      </c>
      <c r="F1613" s="87" t="e">
        <f>VLOOKUP(E1613,'組合情報管理簿（R10927現在）'!$A:$G,7,FALSE)</f>
        <v>#N/A</v>
      </c>
      <c r="G1613" s="103" t="str">
        <f>IF(ISERROR(VLOOKUP(F1613,'組合情報管理簿（R10927現在）'!$G:$I,3,FALSE)),"",VLOOKUP(F1613,'組合情報管理簿（R10927現在）'!$G:$I,3,FALSE))</f>
        <v/>
      </c>
      <c r="H1613" s="82" t="str">
        <f t="shared" si="79"/>
        <v/>
      </c>
      <c r="I1613" s="99" t="str">
        <f>IF(B1613=0,"",IF(ISERROR(VLOOKUP(E1613,#REF!,2,FALSE)),"非該当","該当"))</f>
        <v/>
      </c>
      <c r="J1613" s="99" t="str">
        <f t="shared" si="78"/>
        <v/>
      </c>
      <c r="K1613" s="57">
        <f>①登録用リスト!C1588</f>
        <v>0</v>
      </c>
      <c r="L1613" s="51" t="e">
        <f>①登録用リスト!D1588</f>
        <v>#N/A</v>
      </c>
    </row>
    <row r="1614" spans="1:12" ht="17.25" customHeight="1" x14ac:dyDescent="0.15">
      <c r="A1614" s="84">
        <v>1581</v>
      </c>
      <c r="B1614" s="87">
        <f>①登録用リスト!B1589</f>
        <v>0</v>
      </c>
      <c r="C1614" s="87" t="str">
        <f>IF(ISERROR(VLOOKUP(E1614,'組合情報管理簿（R10927現在）'!$A:$G,7,FALSE)),"",VLOOKUP(E1614,'組合情報管理簿（R10927現在）'!$A:$G,7,FALSE)&amp;"健康保険組合")</f>
        <v/>
      </c>
      <c r="D1614" s="82" t="str">
        <f t="shared" si="77"/>
        <v/>
      </c>
      <c r="E1614" s="103" t="str">
        <f>IF(ISERROR(VLOOKUP(B1614,貼り付け用!$S:$V,4,FALSE)),"",VLOOKUP(B1614,貼り付け用!$S:$V,4,FALSE))</f>
        <v/>
      </c>
      <c r="F1614" s="87" t="e">
        <f>VLOOKUP(E1614,'組合情報管理簿（R10927現在）'!$A:$G,7,FALSE)</f>
        <v>#N/A</v>
      </c>
      <c r="G1614" s="103" t="str">
        <f>IF(ISERROR(VLOOKUP(F1614,'組合情報管理簿（R10927現在）'!$G:$I,3,FALSE)),"",VLOOKUP(F1614,'組合情報管理簿（R10927現在）'!$G:$I,3,FALSE))</f>
        <v/>
      </c>
      <c r="H1614" s="82" t="str">
        <f t="shared" si="79"/>
        <v/>
      </c>
      <c r="I1614" s="99" t="str">
        <f>IF(B1614=0,"",IF(ISERROR(VLOOKUP(E1614,#REF!,2,FALSE)),"非該当","該当"))</f>
        <v/>
      </c>
      <c r="J1614" s="99" t="str">
        <f t="shared" si="78"/>
        <v/>
      </c>
      <c r="K1614" s="57">
        <f>①登録用リスト!C1589</f>
        <v>0</v>
      </c>
      <c r="L1614" s="51" t="e">
        <f>①登録用リスト!D1589</f>
        <v>#N/A</v>
      </c>
    </row>
    <row r="1615" spans="1:12" ht="17.25" customHeight="1" x14ac:dyDescent="0.15">
      <c r="A1615" s="84">
        <v>1582</v>
      </c>
      <c r="B1615" s="87">
        <f>①登録用リスト!B1590</f>
        <v>0</v>
      </c>
      <c r="C1615" s="87" t="str">
        <f>IF(ISERROR(VLOOKUP(E1615,'組合情報管理簿（R10927現在）'!$A:$G,7,FALSE)),"",VLOOKUP(E1615,'組合情報管理簿（R10927現在）'!$A:$G,7,FALSE)&amp;"健康保険組合")</f>
        <v/>
      </c>
      <c r="D1615" s="82" t="str">
        <f t="shared" si="77"/>
        <v/>
      </c>
      <c r="E1615" s="103" t="str">
        <f>IF(ISERROR(VLOOKUP(B1615,貼り付け用!$S:$V,4,FALSE)),"",VLOOKUP(B1615,貼り付け用!$S:$V,4,FALSE))</f>
        <v/>
      </c>
      <c r="F1615" s="87" t="e">
        <f>VLOOKUP(E1615,'組合情報管理簿（R10927現在）'!$A:$G,7,FALSE)</f>
        <v>#N/A</v>
      </c>
      <c r="G1615" s="103" t="str">
        <f>IF(ISERROR(VLOOKUP(F1615,'組合情報管理簿（R10927現在）'!$G:$I,3,FALSE)),"",VLOOKUP(F1615,'組合情報管理簿（R10927現在）'!$G:$I,3,FALSE))</f>
        <v/>
      </c>
      <c r="H1615" s="82" t="str">
        <f t="shared" si="79"/>
        <v/>
      </c>
      <c r="I1615" s="99" t="str">
        <f>IF(B1615=0,"",IF(ISERROR(VLOOKUP(E1615,#REF!,2,FALSE)),"非該当","該当"))</f>
        <v/>
      </c>
      <c r="J1615" s="99" t="str">
        <f t="shared" si="78"/>
        <v/>
      </c>
      <c r="K1615" s="57">
        <f>①登録用リスト!C1590</f>
        <v>0</v>
      </c>
      <c r="L1615" s="51" t="e">
        <f>①登録用リスト!D1590</f>
        <v>#N/A</v>
      </c>
    </row>
    <row r="1616" spans="1:12" ht="17.25" customHeight="1" x14ac:dyDescent="0.15">
      <c r="A1616" s="84">
        <v>1583</v>
      </c>
      <c r="B1616" s="87">
        <f>①登録用リスト!B1591</f>
        <v>0</v>
      </c>
      <c r="C1616" s="87" t="str">
        <f>IF(ISERROR(VLOOKUP(E1616,'組合情報管理簿（R10927現在）'!$A:$G,7,FALSE)),"",VLOOKUP(E1616,'組合情報管理簿（R10927現在）'!$A:$G,7,FALSE)&amp;"健康保険組合")</f>
        <v/>
      </c>
      <c r="D1616" s="82" t="str">
        <f t="shared" si="77"/>
        <v/>
      </c>
      <c r="E1616" s="103" t="str">
        <f>IF(ISERROR(VLOOKUP(B1616,貼り付け用!$S:$V,4,FALSE)),"",VLOOKUP(B1616,貼り付け用!$S:$V,4,FALSE))</f>
        <v/>
      </c>
      <c r="F1616" s="87" t="e">
        <f>VLOOKUP(E1616,'組合情報管理簿（R10927現在）'!$A:$G,7,FALSE)</f>
        <v>#N/A</v>
      </c>
      <c r="G1616" s="103" t="str">
        <f>IF(ISERROR(VLOOKUP(F1616,'組合情報管理簿（R10927現在）'!$G:$I,3,FALSE)),"",VLOOKUP(F1616,'組合情報管理簿（R10927現在）'!$G:$I,3,FALSE))</f>
        <v/>
      </c>
      <c r="H1616" s="82" t="str">
        <f t="shared" si="79"/>
        <v/>
      </c>
      <c r="I1616" s="99" t="str">
        <f>IF(B1616=0,"",IF(ISERROR(VLOOKUP(E1616,#REF!,2,FALSE)),"非該当","該当"))</f>
        <v/>
      </c>
      <c r="J1616" s="99" t="str">
        <f t="shared" si="78"/>
        <v/>
      </c>
      <c r="K1616" s="57">
        <f>①登録用リスト!C1591</f>
        <v>0</v>
      </c>
      <c r="L1616" s="51" t="e">
        <f>①登録用リスト!D1591</f>
        <v>#N/A</v>
      </c>
    </row>
    <row r="1617" spans="1:12" ht="17.25" customHeight="1" x14ac:dyDescent="0.15">
      <c r="A1617" s="84">
        <v>1584</v>
      </c>
      <c r="B1617" s="87">
        <f>①登録用リスト!B1592</f>
        <v>0</v>
      </c>
      <c r="C1617" s="87" t="str">
        <f>IF(ISERROR(VLOOKUP(E1617,'組合情報管理簿（R10927現在）'!$A:$G,7,FALSE)),"",VLOOKUP(E1617,'組合情報管理簿（R10927現在）'!$A:$G,7,FALSE)&amp;"健康保険組合")</f>
        <v/>
      </c>
      <c r="D1617" s="82" t="str">
        <f t="shared" si="77"/>
        <v/>
      </c>
      <c r="E1617" s="103" t="str">
        <f>IF(ISERROR(VLOOKUP(B1617,貼り付け用!$S:$V,4,FALSE)),"",VLOOKUP(B1617,貼り付け用!$S:$V,4,FALSE))</f>
        <v/>
      </c>
      <c r="F1617" s="87" t="e">
        <f>VLOOKUP(E1617,'組合情報管理簿（R10927現在）'!$A:$G,7,FALSE)</f>
        <v>#N/A</v>
      </c>
      <c r="G1617" s="103" t="str">
        <f>IF(ISERROR(VLOOKUP(F1617,'組合情報管理簿（R10927現在）'!$G:$I,3,FALSE)),"",VLOOKUP(F1617,'組合情報管理簿（R10927現在）'!$G:$I,3,FALSE))</f>
        <v/>
      </c>
      <c r="H1617" s="82" t="str">
        <f t="shared" si="79"/>
        <v/>
      </c>
      <c r="I1617" s="99" t="str">
        <f>IF(B1617=0,"",IF(ISERROR(VLOOKUP(E1617,#REF!,2,FALSE)),"非該当","該当"))</f>
        <v/>
      </c>
      <c r="J1617" s="99" t="str">
        <f t="shared" si="78"/>
        <v/>
      </c>
      <c r="K1617" s="57">
        <f>①登録用リスト!C1592</f>
        <v>0</v>
      </c>
      <c r="L1617" s="51" t="e">
        <f>①登録用リスト!D1592</f>
        <v>#N/A</v>
      </c>
    </row>
    <row r="1618" spans="1:12" ht="17.25" customHeight="1" x14ac:dyDescent="0.15">
      <c r="A1618" s="84">
        <v>1585</v>
      </c>
      <c r="B1618" s="87">
        <f>①登録用リスト!B1593</f>
        <v>0</v>
      </c>
      <c r="C1618" s="87" t="str">
        <f>IF(ISERROR(VLOOKUP(E1618,'組合情報管理簿（R10927現在）'!$A:$G,7,FALSE)),"",VLOOKUP(E1618,'組合情報管理簿（R10927現在）'!$A:$G,7,FALSE)&amp;"健康保険組合")</f>
        <v/>
      </c>
      <c r="D1618" s="82" t="str">
        <f t="shared" si="77"/>
        <v/>
      </c>
      <c r="E1618" s="103" t="str">
        <f>IF(ISERROR(VLOOKUP(B1618,貼り付け用!$S:$V,4,FALSE)),"",VLOOKUP(B1618,貼り付け用!$S:$V,4,FALSE))</f>
        <v/>
      </c>
      <c r="F1618" s="87" t="e">
        <f>VLOOKUP(E1618,'組合情報管理簿（R10927現在）'!$A:$G,7,FALSE)</f>
        <v>#N/A</v>
      </c>
      <c r="G1618" s="103" t="str">
        <f>IF(ISERROR(VLOOKUP(F1618,'組合情報管理簿（R10927現在）'!$G:$I,3,FALSE)),"",VLOOKUP(F1618,'組合情報管理簿（R10927現在）'!$G:$I,3,FALSE))</f>
        <v/>
      </c>
      <c r="H1618" s="82" t="str">
        <f t="shared" si="79"/>
        <v/>
      </c>
      <c r="I1618" s="99" t="str">
        <f>IF(B1618=0,"",IF(ISERROR(VLOOKUP(E1618,#REF!,2,FALSE)),"非該当","該当"))</f>
        <v/>
      </c>
      <c r="J1618" s="99" t="str">
        <f t="shared" si="78"/>
        <v/>
      </c>
      <c r="K1618" s="57">
        <f>①登録用リスト!C1593</f>
        <v>0</v>
      </c>
      <c r="L1618" s="51" t="e">
        <f>①登録用リスト!D1593</f>
        <v>#N/A</v>
      </c>
    </row>
    <row r="1619" spans="1:12" ht="17.25" customHeight="1" x14ac:dyDescent="0.15">
      <c r="A1619" s="84">
        <v>1586</v>
      </c>
      <c r="B1619" s="87">
        <f>①登録用リスト!B1594</f>
        <v>0</v>
      </c>
      <c r="C1619" s="87" t="str">
        <f>IF(ISERROR(VLOOKUP(E1619,'組合情報管理簿（R10927現在）'!$A:$G,7,FALSE)),"",VLOOKUP(E1619,'組合情報管理簿（R10927現在）'!$A:$G,7,FALSE)&amp;"健康保険組合")</f>
        <v/>
      </c>
      <c r="D1619" s="82" t="str">
        <f t="shared" si="77"/>
        <v/>
      </c>
      <c r="E1619" s="103" t="str">
        <f>IF(ISERROR(VLOOKUP(B1619,貼り付け用!$S:$V,4,FALSE)),"",VLOOKUP(B1619,貼り付け用!$S:$V,4,FALSE))</f>
        <v/>
      </c>
      <c r="F1619" s="87" t="e">
        <f>VLOOKUP(E1619,'組合情報管理簿（R10927現在）'!$A:$G,7,FALSE)</f>
        <v>#N/A</v>
      </c>
      <c r="G1619" s="103" t="str">
        <f>IF(ISERROR(VLOOKUP(F1619,'組合情報管理簿（R10927現在）'!$G:$I,3,FALSE)),"",VLOOKUP(F1619,'組合情報管理簿（R10927現在）'!$G:$I,3,FALSE))</f>
        <v/>
      </c>
      <c r="H1619" s="82" t="str">
        <f t="shared" si="79"/>
        <v/>
      </c>
      <c r="I1619" s="99" t="str">
        <f>IF(B1619=0,"",IF(ISERROR(VLOOKUP(E1619,#REF!,2,FALSE)),"非該当","該当"))</f>
        <v/>
      </c>
      <c r="J1619" s="99" t="str">
        <f t="shared" si="78"/>
        <v/>
      </c>
      <c r="K1619" s="57">
        <f>①登録用リスト!C1594</f>
        <v>0</v>
      </c>
      <c r="L1619" s="51" t="e">
        <f>①登録用リスト!D1594</f>
        <v>#N/A</v>
      </c>
    </row>
    <row r="1620" spans="1:12" ht="17.25" customHeight="1" x14ac:dyDescent="0.15">
      <c r="A1620" s="84">
        <v>1587</v>
      </c>
      <c r="B1620" s="87">
        <f>①登録用リスト!B1595</f>
        <v>0</v>
      </c>
      <c r="C1620" s="87" t="str">
        <f>IF(ISERROR(VLOOKUP(E1620,'組合情報管理簿（R10927現在）'!$A:$G,7,FALSE)),"",VLOOKUP(E1620,'組合情報管理簿（R10927現在）'!$A:$G,7,FALSE)&amp;"健康保険組合")</f>
        <v/>
      </c>
      <c r="D1620" s="82" t="str">
        <f t="shared" si="77"/>
        <v/>
      </c>
      <c r="E1620" s="103" t="str">
        <f>IF(ISERROR(VLOOKUP(B1620,貼り付け用!$S:$V,4,FALSE)),"",VLOOKUP(B1620,貼り付け用!$S:$V,4,FALSE))</f>
        <v/>
      </c>
      <c r="F1620" s="87" t="e">
        <f>VLOOKUP(E1620,'組合情報管理簿（R10927現在）'!$A:$G,7,FALSE)</f>
        <v>#N/A</v>
      </c>
      <c r="G1620" s="103" t="str">
        <f>IF(ISERROR(VLOOKUP(F1620,'組合情報管理簿（R10927現在）'!$G:$I,3,FALSE)),"",VLOOKUP(F1620,'組合情報管理簿（R10927現在）'!$G:$I,3,FALSE))</f>
        <v/>
      </c>
      <c r="H1620" s="82" t="str">
        <f t="shared" si="79"/>
        <v/>
      </c>
      <c r="I1620" s="99" t="str">
        <f>IF(B1620=0,"",IF(ISERROR(VLOOKUP(E1620,#REF!,2,FALSE)),"非該当","該当"))</f>
        <v/>
      </c>
      <c r="J1620" s="99" t="str">
        <f t="shared" si="78"/>
        <v/>
      </c>
      <c r="K1620" s="57">
        <f>①登録用リスト!C1595</f>
        <v>0</v>
      </c>
      <c r="L1620" s="51" t="e">
        <f>①登録用リスト!D1595</f>
        <v>#N/A</v>
      </c>
    </row>
    <row r="1621" spans="1:12" ht="17.25" customHeight="1" x14ac:dyDescent="0.15">
      <c r="A1621" s="84">
        <v>1588</v>
      </c>
      <c r="B1621" s="87">
        <f>①登録用リスト!B1596</f>
        <v>0</v>
      </c>
      <c r="C1621" s="87" t="str">
        <f>IF(ISERROR(VLOOKUP(E1621,'組合情報管理簿（R10927現在）'!$A:$G,7,FALSE)),"",VLOOKUP(E1621,'組合情報管理簿（R10927現在）'!$A:$G,7,FALSE)&amp;"健康保険組合")</f>
        <v/>
      </c>
      <c r="D1621" s="82" t="str">
        <f t="shared" si="77"/>
        <v/>
      </c>
      <c r="E1621" s="103" t="str">
        <f>IF(ISERROR(VLOOKUP(B1621,貼り付け用!$S:$V,4,FALSE)),"",VLOOKUP(B1621,貼り付け用!$S:$V,4,FALSE))</f>
        <v/>
      </c>
      <c r="F1621" s="87" t="e">
        <f>VLOOKUP(E1621,'組合情報管理簿（R10927現在）'!$A:$G,7,FALSE)</f>
        <v>#N/A</v>
      </c>
      <c r="G1621" s="103" t="str">
        <f>IF(ISERROR(VLOOKUP(F1621,'組合情報管理簿（R10927現在）'!$G:$I,3,FALSE)),"",VLOOKUP(F1621,'組合情報管理簿（R10927現在）'!$G:$I,3,FALSE))</f>
        <v/>
      </c>
      <c r="H1621" s="82" t="str">
        <f t="shared" si="79"/>
        <v/>
      </c>
      <c r="I1621" s="99" t="str">
        <f>IF(B1621=0,"",IF(ISERROR(VLOOKUP(E1621,#REF!,2,FALSE)),"非該当","該当"))</f>
        <v/>
      </c>
      <c r="J1621" s="99" t="str">
        <f t="shared" si="78"/>
        <v/>
      </c>
      <c r="K1621" s="57">
        <f>①登録用リスト!C1596</f>
        <v>0</v>
      </c>
      <c r="L1621" s="51" t="e">
        <f>①登録用リスト!D1596</f>
        <v>#N/A</v>
      </c>
    </row>
    <row r="1622" spans="1:12" ht="17.25" customHeight="1" x14ac:dyDescent="0.15">
      <c r="A1622" s="84">
        <v>1589</v>
      </c>
      <c r="B1622" s="87">
        <f>①登録用リスト!B1597</f>
        <v>0</v>
      </c>
      <c r="C1622" s="87" t="str">
        <f>IF(ISERROR(VLOOKUP(E1622,'組合情報管理簿（R10927現在）'!$A:$G,7,FALSE)),"",VLOOKUP(E1622,'組合情報管理簿（R10927現在）'!$A:$G,7,FALSE)&amp;"健康保険組合")</f>
        <v/>
      </c>
      <c r="D1622" s="82" t="str">
        <f t="shared" si="77"/>
        <v/>
      </c>
      <c r="E1622" s="103" t="str">
        <f>IF(ISERROR(VLOOKUP(B1622,貼り付け用!$S:$V,4,FALSE)),"",VLOOKUP(B1622,貼り付け用!$S:$V,4,FALSE))</f>
        <v/>
      </c>
      <c r="F1622" s="87" t="e">
        <f>VLOOKUP(E1622,'組合情報管理簿（R10927現在）'!$A:$G,7,FALSE)</f>
        <v>#N/A</v>
      </c>
      <c r="G1622" s="103" t="str">
        <f>IF(ISERROR(VLOOKUP(F1622,'組合情報管理簿（R10927現在）'!$G:$I,3,FALSE)),"",VLOOKUP(F1622,'組合情報管理簿（R10927現在）'!$G:$I,3,FALSE))</f>
        <v/>
      </c>
      <c r="H1622" s="82" t="str">
        <f t="shared" si="79"/>
        <v/>
      </c>
      <c r="I1622" s="99" t="str">
        <f>IF(B1622=0,"",IF(ISERROR(VLOOKUP(E1622,#REF!,2,FALSE)),"非該当","該当"))</f>
        <v/>
      </c>
      <c r="J1622" s="99" t="str">
        <f t="shared" si="78"/>
        <v/>
      </c>
      <c r="K1622" s="57">
        <f>①登録用リスト!C1597</f>
        <v>0</v>
      </c>
      <c r="L1622" s="51" t="e">
        <f>①登録用リスト!D1597</f>
        <v>#N/A</v>
      </c>
    </row>
    <row r="1623" spans="1:12" ht="17.25" customHeight="1" x14ac:dyDescent="0.15">
      <c r="A1623" s="84">
        <v>1590</v>
      </c>
      <c r="B1623" s="87">
        <f>①登録用リスト!B1598</f>
        <v>0</v>
      </c>
      <c r="C1623" s="87" t="str">
        <f>IF(ISERROR(VLOOKUP(E1623,'組合情報管理簿（R10927現在）'!$A:$G,7,FALSE)),"",VLOOKUP(E1623,'組合情報管理簿（R10927現在）'!$A:$G,7,FALSE)&amp;"健康保険組合")</f>
        <v/>
      </c>
      <c r="D1623" s="82" t="str">
        <f t="shared" si="77"/>
        <v/>
      </c>
      <c r="E1623" s="103" t="str">
        <f>IF(ISERROR(VLOOKUP(B1623,貼り付け用!$S:$V,4,FALSE)),"",VLOOKUP(B1623,貼り付け用!$S:$V,4,FALSE))</f>
        <v/>
      </c>
      <c r="F1623" s="87" t="e">
        <f>VLOOKUP(E1623,'組合情報管理簿（R10927現在）'!$A:$G,7,FALSE)</f>
        <v>#N/A</v>
      </c>
      <c r="G1623" s="103" t="str">
        <f>IF(ISERROR(VLOOKUP(F1623,'組合情報管理簿（R10927現在）'!$G:$I,3,FALSE)),"",VLOOKUP(F1623,'組合情報管理簿（R10927現在）'!$G:$I,3,FALSE))</f>
        <v/>
      </c>
      <c r="H1623" s="82" t="str">
        <f t="shared" si="79"/>
        <v/>
      </c>
      <c r="I1623" s="99" t="str">
        <f>IF(B1623=0,"",IF(ISERROR(VLOOKUP(E1623,#REF!,2,FALSE)),"非該当","該当"))</f>
        <v/>
      </c>
      <c r="J1623" s="99" t="str">
        <f t="shared" si="78"/>
        <v/>
      </c>
      <c r="K1623" s="57">
        <f>①登録用リスト!C1598</f>
        <v>0</v>
      </c>
      <c r="L1623" s="51" t="e">
        <f>①登録用リスト!D1598</f>
        <v>#N/A</v>
      </c>
    </row>
    <row r="1624" spans="1:12" ht="17.25" customHeight="1" x14ac:dyDescent="0.15">
      <c r="A1624" s="84">
        <v>1591</v>
      </c>
      <c r="B1624" s="87">
        <f>①登録用リスト!B1599</f>
        <v>0</v>
      </c>
      <c r="C1624" s="87" t="str">
        <f>IF(ISERROR(VLOOKUP(E1624,'組合情報管理簿（R10927現在）'!$A:$G,7,FALSE)),"",VLOOKUP(E1624,'組合情報管理簿（R10927現在）'!$A:$G,7,FALSE)&amp;"健康保険組合")</f>
        <v/>
      </c>
      <c r="D1624" s="82" t="str">
        <f t="shared" si="77"/>
        <v/>
      </c>
      <c r="E1624" s="103" t="str">
        <f>IF(ISERROR(VLOOKUP(B1624,貼り付け用!$S:$V,4,FALSE)),"",VLOOKUP(B1624,貼り付け用!$S:$V,4,FALSE))</f>
        <v/>
      </c>
      <c r="F1624" s="87" t="e">
        <f>VLOOKUP(E1624,'組合情報管理簿（R10927現在）'!$A:$G,7,FALSE)</f>
        <v>#N/A</v>
      </c>
      <c r="G1624" s="103" t="str">
        <f>IF(ISERROR(VLOOKUP(F1624,'組合情報管理簿（R10927現在）'!$G:$I,3,FALSE)),"",VLOOKUP(F1624,'組合情報管理簿（R10927現在）'!$G:$I,3,FALSE))</f>
        <v/>
      </c>
      <c r="H1624" s="82" t="str">
        <f t="shared" si="79"/>
        <v/>
      </c>
      <c r="I1624" s="99" t="str">
        <f>IF(B1624=0,"",IF(ISERROR(VLOOKUP(E1624,#REF!,2,FALSE)),"非該当","該当"))</f>
        <v/>
      </c>
      <c r="J1624" s="99" t="str">
        <f t="shared" si="78"/>
        <v/>
      </c>
      <c r="K1624" s="57">
        <f>①登録用リスト!C1599</f>
        <v>0</v>
      </c>
      <c r="L1624" s="51" t="e">
        <f>①登録用リスト!D1599</f>
        <v>#N/A</v>
      </c>
    </row>
    <row r="1625" spans="1:12" ht="17.25" customHeight="1" x14ac:dyDescent="0.15">
      <c r="A1625" s="84">
        <v>1592</v>
      </c>
      <c r="B1625" s="87">
        <f>①登録用リスト!B1600</f>
        <v>0</v>
      </c>
      <c r="C1625" s="87" t="str">
        <f>IF(ISERROR(VLOOKUP(E1625,'組合情報管理簿（R10927現在）'!$A:$G,7,FALSE)),"",VLOOKUP(E1625,'組合情報管理簿（R10927現在）'!$A:$G,7,FALSE)&amp;"健康保険組合")</f>
        <v/>
      </c>
      <c r="D1625" s="82" t="str">
        <f t="shared" si="77"/>
        <v/>
      </c>
      <c r="E1625" s="103" t="str">
        <f>IF(ISERROR(VLOOKUP(B1625,貼り付け用!$S:$V,4,FALSE)),"",VLOOKUP(B1625,貼り付け用!$S:$V,4,FALSE))</f>
        <v/>
      </c>
      <c r="F1625" s="87" t="e">
        <f>VLOOKUP(E1625,'組合情報管理簿（R10927現在）'!$A:$G,7,FALSE)</f>
        <v>#N/A</v>
      </c>
      <c r="G1625" s="103" t="str">
        <f>IF(ISERROR(VLOOKUP(F1625,'組合情報管理簿（R10927現在）'!$G:$I,3,FALSE)),"",VLOOKUP(F1625,'組合情報管理簿（R10927現在）'!$G:$I,3,FALSE))</f>
        <v/>
      </c>
      <c r="H1625" s="82" t="str">
        <f t="shared" si="79"/>
        <v/>
      </c>
      <c r="I1625" s="99" t="str">
        <f>IF(B1625=0,"",IF(ISERROR(VLOOKUP(E1625,#REF!,2,FALSE)),"非該当","該当"))</f>
        <v/>
      </c>
      <c r="J1625" s="99" t="str">
        <f t="shared" si="78"/>
        <v/>
      </c>
      <c r="K1625" s="57">
        <f>①登録用リスト!C1600</f>
        <v>0</v>
      </c>
      <c r="L1625" s="51" t="e">
        <f>①登録用リスト!D1600</f>
        <v>#N/A</v>
      </c>
    </row>
    <row r="1626" spans="1:12" ht="17.25" customHeight="1" x14ac:dyDescent="0.15">
      <c r="A1626" s="84">
        <v>1593</v>
      </c>
      <c r="B1626" s="87">
        <f>①登録用リスト!B1601</f>
        <v>0</v>
      </c>
      <c r="C1626" s="87" t="str">
        <f>IF(ISERROR(VLOOKUP(E1626,'組合情報管理簿（R10927現在）'!$A:$G,7,FALSE)),"",VLOOKUP(E1626,'組合情報管理簿（R10927現在）'!$A:$G,7,FALSE)&amp;"健康保険組合")</f>
        <v/>
      </c>
      <c r="D1626" s="82" t="str">
        <f t="shared" si="77"/>
        <v/>
      </c>
      <c r="E1626" s="103" t="str">
        <f>IF(ISERROR(VLOOKUP(B1626,貼り付け用!$S:$V,4,FALSE)),"",VLOOKUP(B1626,貼り付け用!$S:$V,4,FALSE))</f>
        <v/>
      </c>
      <c r="F1626" s="87" t="e">
        <f>VLOOKUP(E1626,'組合情報管理簿（R10927現在）'!$A:$G,7,FALSE)</f>
        <v>#N/A</v>
      </c>
      <c r="G1626" s="103" t="str">
        <f>IF(ISERROR(VLOOKUP(F1626,'組合情報管理簿（R10927現在）'!$G:$I,3,FALSE)),"",VLOOKUP(F1626,'組合情報管理簿（R10927現在）'!$G:$I,3,FALSE))</f>
        <v/>
      </c>
      <c r="H1626" s="82" t="str">
        <f t="shared" si="79"/>
        <v/>
      </c>
      <c r="I1626" s="99" t="str">
        <f>IF(B1626=0,"",IF(ISERROR(VLOOKUP(E1626,#REF!,2,FALSE)),"非該当","該当"))</f>
        <v/>
      </c>
      <c r="J1626" s="99" t="str">
        <f t="shared" si="78"/>
        <v/>
      </c>
      <c r="K1626" s="57">
        <f>①登録用リスト!C1601</f>
        <v>0</v>
      </c>
      <c r="L1626" s="51" t="e">
        <f>①登録用リスト!D1601</f>
        <v>#N/A</v>
      </c>
    </row>
    <row r="1627" spans="1:12" ht="17.25" customHeight="1" x14ac:dyDescent="0.15">
      <c r="A1627" s="84">
        <v>1594</v>
      </c>
      <c r="B1627" s="87">
        <f>①登録用リスト!B1602</f>
        <v>0</v>
      </c>
      <c r="C1627" s="87" t="str">
        <f>IF(ISERROR(VLOOKUP(E1627,'組合情報管理簿（R10927現在）'!$A:$G,7,FALSE)),"",VLOOKUP(E1627,'組合情報管理簿（R10927現在）'!$A:$G,7,FALSE)&amp;"健康保険組合")</f>
        <v/>
      </c>
      <c r="D1627" s="82" t="str">
        <f t="shared" si="77"/>
        <v/>
      </c>
      <c r="E1627" s="103" t="str">
        <f>IF(ISERROR(VLOOKUP(B1627,貼り付け用!$S:$V,4,FALSE)),"",VLOOKUP(B1627,貼り付け用!$S:$V,4,FALSE))</f>
        <v/>
      </c>
      <c r="F1627" s="87" t="e">
        <f>VLOOKUP(E1627,'組合情報管理簿（R10927現在）'!$A:$G,7,FALSE)</f>
        <v>#N/A</v>
      </c>
      <c r="G1627" s="103" t="str">
        <f>IF(ISERROR(VLOOKUP(F1627,'組合情報管理簿（R10927現在）'!$G:$I,3,FALSE)),"",VLOOKUP(F1627,'組合情報管理簿（R10927現在）'!$G:$I,3,FALSE))</f>
        <v/>
      </c>
      <c r="H1627" s="82" t="str">
        <f t="shared" si="79"/>
        <v/>
      </c>
      <c r="I1627" s="99" t="str">
        <f>IF(B1627=0,"",IF(ISERROR(VLOOKUP(E1627,#REF!,2,FALSE)),"非該当","該当"))</f>
        <v/>
      </c>
      <c r="J1627" s="99" t="str">
        <f t="shared" si="78"/>
        <v/>
      </c>
      <c r="K1627" s="57">
        <f>①登録用リスト!C1602</f>
        <v>0</v>
      </c>
      <c r="L1627" s="51" t="e">
        <f>①登録用リスト!D1602</f>
        <v>#N/A</v>
      </c>
    </row>
    <row r="1628" spans="1:12" ht="17.25" customHeight="1" x14ac:dyDescent="0.15">
      <c r="A1628" s="84">
        <v>1595</v>
      </c>
      <c r="B1628" s="87">
        <f>①登録用リスト!B1603</f>
        <v>0</v>
      </c>
      <c r="C1628" s="87" t="str">
        <f>IF(ISERROR(VLOOKUP(E1628,'組合情報管理簿（R10927現在）'!$A:$G,7,FALSE)),"",VLOOKUP(E1628,'組合情報管理簿（R10927現在）'!$A:$G,7,FALSE)&amp;"健康保険組合")</f>
        <v/>
      </c>
      <c r="D1628" s="82" t="str">
        <f t="shared" si="77"/>
        <v/>
      </c>
      <c r="E1628" s="103" t="str">
        <f>IF(ISERROR(VLOOKUP(B1628,貼り付け用!$S:$V,4,FALSE)),"",VLOOKUP(B1628,貼り付け用!$S:$V,4,FALSE))</f>
        <v/>
      </c>
      <c r="F1628" s="87" t="e">
        <f>VLOOKUP(E1628,'組合情報管理簿（R10927現在）'!$A:$G,7,FALSE)</f>
        <v>#N/A</v>
      </c>
      <c r="G1628" s="103" t="str">
        <f>IF(ISERROR(VLOOKUP(F1628,'組合情報管理簿（R10927現在）'!$G:$I,3,FALSE)),"",VLOOKUP(F1628,'組合情報管理簿（R10927現在）'!$G:$I,3,FALSE))</f>
        <v/>
      </c>
      <c r="H1628" s="82" t="str">
        <f t="shared" si="79"/>
        <v/>
      </c>
      <c r="I1628" s="99" t="str">
        <f>IF(B1628=0,"",IF(ISERROR(VLOOKUP(E1628,#REF!,2,FALSE)),"非該当","該当"))</f>
        <v/>
      </c>
      <c r="J1628" s="99" t="str">
        <f t="shared" si="78"/>
        <v/>
      </c>
      <c r="K1628" s="57">
        <f>①登録用リスト!C1603</f>
        <v>0</v>
      </c>
      <c r="L1628" s="51" t="e">
        <f>①登録用リスト!D1603</f>
        <v>#N/A</v>
      </c>
    </row>
    <row r="1629" spans="1:12" ht="17.25" customHeight="1" x14ac:dyDescent="0.15">
      <c r="A1629" s="84">
        <v>1596</v>
      </c>
      <c r="B1629" s="87">
        <f>①登録用リスト!B1604</f>
        <v>0</v>
      </c>
      <c r="C1629" s="87" t="str">
        <f>IF(ISERROR(VLOOKUP(E1629,'組合情報管理簿（R10927現在）'!$A:$G,7,FALSE)),"",VLOOKUP(E1629,'組合情報管理簿（R10927現在）'!$A:$G,7,FALSE)&amp;"健康保険組合")</f>
        <v/>
      </c>
      <c r="D1629" s="82" t="str">
        <f t="shared" si="77"/>
        <v/>
      </c>
      <c r="E1629" s="103" t="str">
        <f>IF(ISERROR(VLOOKUP(B1629,貼り付け用!$S:$V,4,FALSE)),"",VLOOKUP(B1629,貼り付け用!$S:$V,4,FALSE))</f>
        <v/>
      </c>
      <c r="F1629" s="87" t="e">
        <f>VLOOKUP(E1629,'組合情報管理簿（R10927現在）'!$A:$G,7,FALSE)</f>
        <v>#N/A</v>
      </c>
      <c r="G1629" s="103" t="str">
        <f>IF(ISERROR(VLOOKUP(F1629,'組合情報管理簿（R10927現在）'!$G:$I,3,FALSE)),"",VLOOKUP(F1629,'組合情報管理簿（R10927現在）'!$G:$I,3,FALSE))</f>
        <v/>
      </c>
      <c r="H1629" s="82" t="str">
        <f t="shared" si="79"/>
        <v/>
      </c>
      <c r="I1629" s="99" t="str">
        <f>IF(B1629=0,"",IF(ISERROR(VLOOKUP(E1629,#REF!,2,FALSE)),"非該当","該当"))</f>
        <v/>
      </c>
      <c r="J1629" s="99" t="str">
        <f t="shared" si="78"/>
        <v/>
      </c>
      <c r="K1629" s="57">
        <f>①登録用リスト!C1604</f>
        <v>0</v>
      </c>
      <c r="L1629" s="51" t="e">
        <f>①登録用リスト!D1604</f>
        <v>#N/A</v>
      </c>
    </row>
    <row r="1630" spans="1:12" ht="17.25" customHeight="1" x14ac:dyDescent="0.15">
      <c r="A1630" s="84">
        <v>1597</v>
      </c>
      <c r="B1630" s="87">
        <f>①登録用リスト!B1605</f>
        <v>0</v>
      </c>
      <c r="C1630" s="87" t="str">
        <f>IF(ISERROR(VLOOKUP(E1630,'組合情報管理簿（R10927現在）'!$A:$G,7,FALSE)),"",VLOOKUP(E1630,'組合情報管理簿（R10927現在）'!$A:$G,7,FALSE)&amp;"健康保険組合")</f>
        <v/>
      </c>
      <c r="D1630" s="82" t="str">
        <f t="shared" si="77"/>
        <v/>
      </c>
      <c r="E1630" s="103" t="str">
        <f>IF(ISERROR(VLOOKUP(B1630,貼り付け用!$S:$V,4,FALSE)),"",VLOOKUP(B1630,貼り付け用!$S:$V,4,FALSE))</f>
        <v/>
      </c>
      <c r="F1630" s="87" t="e">
        <f>VLOOKUP(E1630,'組合情報管理簿（R10927現在）'!$A:$G,7,FALSE)</f>
        <v>#N/A</v>
      </c>
      <c r="G1630" s="103" t="str">
        <f>IF(ISERROR(VLOOKUP(F1630,'組合情報管理簿（R10927現在）'!$G:$I,3,FALSE)),"",VLOOKUP(F1630,'組合情報管理簿（R10927現在）'!$G:$I,3,FALSE))</f>
        <v/>
      </c>
      <c r="H1630" s="82" t="str">
        <f t="shared" si="79"/>
        <v/>
      </c>
      <c r="I1630" s="99" t="str">
        <f>IF(B1630=0,"",IF(ISERROR(VLOOKUP(E1630,#REF!,2,FALSE)),"非該当","該当"))</f>
        <v/>
      </c>
      <c r="J1630" s="99" t="str">
        <f t="shared" si="78"/>
        <v/>
      </c>
      <c r="K1630" s="57">
        <f>①登録用リスト!C1605</f>
        <v>0</v>
      </c>
      <c r="L1630" s="51" t="e">
        <f>①登録用リスト!D1605</f>
        <v>#N/A</v>
      </c>
    </row>
    <row r="1631" spans="1:12" ht="17.25" customHeight="1" x14ac:dyDescent="0.15">
      <c r="A1631" s="84">
        <v>1598</v>
      </c>
      <c r="B1631" s="87">
        <f>①登録用リスト!B1606</f>
        <v>0</v>
      </c>
      <c r="C1631" s="87" t="str">
        <f>IF(ISERROR(VLOOKUP(E1631,'組合情報管理簿（R10927現在）'!$A:$G,7,FALSE)),"",VLOOKUP(E1631,'組合情報管理簿（R10927現在）'!$A:$G,7,FALSE)&amp;"健康保険組合")</f>
        <v/>
      </c>
      <c r="D1631" s="82" t="str">
        <f t="shared" si="77"/>
        <v/>
      </c>
      <c r="E1631" s="103" t="str">
        <f>IF(ISERROR(VLOOKUP(B1631,貼り付け用!$S:$V,4,FALSE)),"",VLOOKUP(B1631,貼り付け用!$S:$V,4,FALSE))</f>
        <v/>
      </c>
      <c r="F1631" s="87" t="e">
        <f>VLOOKUP(E1631,'組合情報管理簿（R10927現在）'!$A:$G,7,FALSE)</f>
        <v>#N/A</v>
      </c>
      <c r="G1631" s="103" t="str">
        <f>IF(ISERROR(VLOOKUP(F1631,'組合情報管理簿（R10927現在）'!$G:$I,3,FALSE)),"",VLOOKUP(F1631,'組合情報管理簿（R10927現在）'!$G:$I,3,FALSE))</f>
        <v/>
      </c>
      <c r="H1631" s="82" t="str">
        <f t="shared" si="79"/>
        <v/>
      </c>
      <c r="I1631" s="99" t="str">
        <f>IF(B1631=0,"",IF(ISERROR(VLOOKUP(E1631,#REF!,2,FALSE)),"非該当","該当"))</f>
        <v/>
      </c>
      <c r="J1631" s="99" t="str">
        <f t="shared" si="78"/>
        <v/>
      </c>
      <c r="K1631" s="57">
        <f>①登録用リスト!C1606</f>
        <v>0</v>
      </c>
      <c r="L1631" s="51" t="e">
        <f>①登録用リスト!D1606</f>
        <v>#N/A</v>
      </c>
    </row>
    <row r="1632" spans="1:12" ht="17.25" customHeight="1" x14ac:dyDescent="0.15">
      <c r="A1632" s="84">
        <v>1599</v>
      </c>
      <c r="B1632" s="87">
        <f>①登録用リスト!B1607</f>
        <v>0</v>
      </c>
      <c r="C1632" s="87" t="str">
        <f>IF(ISERROR(VLOOKUP(E1632,'組合情報管理簿（R10927現在）'!$A:$G,7,FALSE)),"",VLOOKUP(E1632,'組合情報管理簿（R10927現在）'!$A:$G,7,FALSE)&amp;"健康保険組合")</f>
        <v/>
      </c>
      <c r="D1632" s="82" t="str">
        <f t="shared" si="77"/>
        <v/>
      </c>
      <c r="E1632" s="103" t="str">
        <f>IF(ISERROR(VLOOKUP(B1632,貼り付け用!$S:$V,4,FALSE)),"",VLOOKUP(B1632,貼り付け用!$S:$V,4,FALSE))</f>
        <v/>
      </c>
      <c r="F1632" s="87" t="e">
        <f>VLOOKUP(E1632,'組合情報管理簿（R10927現在）'!$A:$G,7,FALSE)</f>
        <v>#N/A</v>
      </c>
      <c r="G1632" s="103" t="str">
        <f>IF(ISERROR(VLOOKUP(F1632,'組合情報管理簿（R10927現在）'!$G:$I,3,FALSE)),"",VLOOKUP(F1632,'組合情報管理簿（R10927現在）'!$G:$I,3,FALSE))</f>
        <v/>
      </c>
      <c r="H1632" s="82" t="str">
        <f t="shared" si="79"/>
        <v/>
      </c>
      <c r="I1632" s="99" t="str">
        <f>IF(B1632=0,"",IF(ISERROR(VLOOKUP(E1632,#REF!,2,FALSE)),"非該当","該当"))</f>
        <v/>
      </c>
      <c r="J1632" s="99" t="str">
        <f t="shared" si="78"/>
        <v/>
      </c>
      <c r="K1632" s="57">
        <f>①登録用リスト!C1607</f>
        <v>0</v>
      </c>
      <c r="L1632" s="51" t="e">
        <f>①登録用リスト!D1607</f>
        <v>#N/A</v>
      </c>
    </row>
    <row r="1633" spans="1:12" ht="17.25" customHeight="1" x14ac:dyDescent="0.15">
      <c r="A1633" s="84">
        <v>1600</v>
      </c>
      <c r="B1633" s="87">
        <f>①登録用リスト!B1608</f>
        <v>0</v>
      </c>
      <c r="C1633" s="87" t="str">
        <f>IF(ISERROR(VLOOKUP(E1633,'組合情報管理簿（R10927現在）'!$A:$G,7,FALSE)),"",VLOOKUP(E1633,'組合情報管理簿（R10927現在）'!$A:$G,7,FALSE)&amp;"健康保険組合")</f>
        <v/>
      </c>
      <c r="D1633" s="82" t="str">
        <f t="shared" si="77"/>
        <v/>
      </c>
      <c r="E1633" s="103" t="str">
        <f>IF(ISERROR(VLOOKUP(B1633,貼り付け用!$S:$V,4,FALSE)),"",VLOOKUP(B1633,貼り付け用!$S:$V,4,FALSE))</f>
        <v/>
      </c>
      <c r="F1633" s="87" t="e">
        <f>VLOOKUP(E1633,'組合情報管理簿（R10927現在）'!$A:$G,7,FALSE)</f>
        <v>#N/A</v>
      </c>
      <c r="G1633" s="103" t="str">
        <f>IF(ISERROR(VLOOKUP(F1633,'組合情報管理簿（R10927現在）'!$G:$I,3,FALSE)),"",VLOOKUP(F1633,'組合情報管理簿（R10927現在）'!$G:$I,3,FALSE))</f>
        <v/>
      </c>
      <c r="H1633" s="82" t="str">
        <f t="shared" si="79"/>
        <v/>
      </c>
      <c r="I1633" s="99" t="str">
        <f>IF(B1633=0,"",IF(ISERROR(VLOOKUP(E1633,#REF!,2,FALSE)),"非該当","該当"))</f>
        <v/>
      </c>
      <c r="J1633" s="99" t="str">
        <f t="shared" si="78"/>
        <v/>
      </c>
      <c r="K1633" s="57">
        <f>①登録用リスト!C1608</f>
        <v>0</v>
      </c>
      <c r="L1633" s="51" t="e">
        <f>①登録用リスト!D1608</f>
        <v>#N/A</v>
      </c>
    </row>
    <row r="1634" spans="1:12" ht="17.25" customHeight="1" x14ac:dyDescent="0.15">
      <c r="A1634" s="84">
        <v>1601</v>
      </c>
      <c r="B1634" s="87">
        <f>①登録用リスト!B1609</f>
        <v>0</v>
      </c>
      <c r="C1634" s="87" t="str">
        <f>IF(ISERROR(VLOOKUP(E1634,'組合情報管理簿（R10927現在）'!$A:$G,7,FALSE)),"",VLOOKUP(E1634,'組合情報管理簿（R10927現在）'!$A:$G,7,FALSE)&amp;"健康保険組合")</f>
        <v/>
      </c>
      <c r="D1634" s="82" t="str">
        <f t="shared" ref="D1634:D1681" si="80">IF(B1634=0,"",IF(B1634=C1634,TRUE,FALSE))</f>
        <v/>
      </c>
      <c r="E1634" s="103" t="str">
        <f>IF(ISERROR(VLOOKUP(B1634,貼り付け用!$S:$V,4,FALSE)),"",VLOOKUP(B1634,貼り付け用!$S:$V,4,FALSE))</f>
        <v/>
      </c>
      <c r="F1634" s="87" t="e">
        <f>VLOOKUP(E1634,'組合情報管理簿（R10927現在）'!$A:$G,7,FALSE)</f>
        <v>#N/A</v>
      </c>
      <c r="G1634" s="103" t="str">
        <f>IF(ISERROR(VLOOKUP(F1634,'組合情報管理簿（R10927現在）'!$G:$I,3,FALSE)),"",VLOOKUP(F1634,'組合情報管理簿（R10927現在）'!$G:$I,3,FALSE))</f>
        <v/>
      </c>
      <c r="H1634" s="82" t="str">
        <f t="shared" si="79"/>
        <v/>
      </c>
      <c r="I1634" s="99" t="str">
        <f>IF(B1634=0,"",IF(ISERROR(VLOOKUP(E1634,#REF!,2,FALSE)),"非該当","該当"))</f>
        <v/>
      </c>
      <c r="J1634" s="99" t="str">
        <f t="shared" ref="J1634:J1681" si="81">IF(B1634=0,"",COUNTIF($B$9:$B$1681,B1634))</f>
        <v/>
      </c>
      <c r="K1634" s="57">
        <f>①登録用リスト!C1609</f>
        <v>0</v>
      </c>
      <c r="L1634" s="51" t="e">
        <f>①登録用リスト!D1609</f>
        <v>#N/A</v>
      </c>
    </row>
    <row r="1635" spans="1:12" ht="17.25" customHeight="1" x14ac:dyDescent="0.15">
      <c r="A1635" s="84">
        <v>1602</v>
      </c>
      <c r="B1635" s="87">
        <f>①登録用リスト!B1610</f>
        <v>0</v>
      </c>
      <c r="C1635" s="87" t="str">
        <f>IF(ISERROR(VLOOKUP(E1635,'組合情報管理簿（R10927現在）'!$A:$G,7,FALSE)),"",VLOOKUP(E1635,'組合情報管理簿（R10927現在）'!$A:$G,7,FALSE)&amp;"健康保険組合")</f>
        <v/>
      </c>
      <c r="D1635" s="82" t="str">
        <f t="shared" si="80"/>
        <v/>
      </c>
      <c r="E1635" s="103" t="str">
        <f>IF(ISERROR(VLOOKUP(B1635,貼り付け用!$S:$V,4,FALSE)),"",VLOOKUP(B1635,貼り付け用!$S:$V,4,FALSE))</f>
        <v/>
      </c>
      <c r="F1635" s="87" t="e">
        <f>VLOOKUP(E1635,'組合情報管理簿（R10927現在）'!$A:$G,7,FALSE)</f>
        <v>#N/A</v>
      </c>
      <c r="G1635" s="103" t="str">
        <f>IF(ISERROR(VLOOKUP(F1635,'組合情報管理簿（R10927現在）'!$G:$I,3,FALSE)),"",VLOOKUP(F1635,'組合情報管理簿（R10927現在）'!$G:$I,3,FALSE))</f>
        <v/>
      </c>
      <c r="H1635" s="82" t="str">
        <f t="shared" ref="H1635:H1681" si="82">IF(E1635="","",IF(E1635=G1635,TRUE,FALSE))</f>
        <v/>
      </c>
      <c r="I1635" s="99" t="str">
        <f>IF(B1635=0,"",IF(ISERROR(VLOOKUP(E1635,#REF!,2,FALSE)),"非該当","該当"))</f>
        <v/>
      </c>
      <c r="J1635" s="99" t="str">
        <f t="shared" si="81"/>
        <v/>
      </c>
      <c r="K1635" s="57">
        <f>①登録用リスト!C1610</f>
        <v>0</v>
      </c>
      <c r="L1635" s="51" t="e">
        <f>①登録用リスト!D1610</f>
        <v>#N/A</v>
      </c>
    </row>
    <row r="1636" spans="1:12" ht="17.25" customHeight="1" x14ac:dyDescent="0.15">
      <c r="A1636" s="84">
        <v>1603</v>
      </c>
      <c r="B1636" s="87">
        <f>①登録用リスト!B1611</f>
        <v>0</v>
      </c>
      <c r="C1636" s="87" t="str">
        <f>IF(ISERROR(VLOOKUP(E1636,'組合情報管理簿（R10927現在）'!$A:$G,7,FALSE)),"",VLOOKUP(E1636,'組合情報管理簿（R10927現在）'!$A:$G,7,FALSE)&amp;"健康保険組合")</f>
        <v/>
      </c>
      <c r="D1636" s="82" t="str">
        <f t="shared" si="80"/>
        <v/>
      </c>
      <c r="E1636" s="103" t="str">
        <f>IF(ISERROR(VLOOKUP(B1636,貼り付け用!$S:$V,4,FALSE)),"",VLOOKUP(B1636,貼り付け用!$S:$V,4,FALSE))</f>
        <v/>
      </c>
      <c r="F1636" s="87" t="e">
        <f>VLOOKUP(E1636,'組合情報管理簿（R10927現在）'!$A:$G,7,FALSE)</f>
        <v>#N/A</v>
      </c>
      <c r="G1636" s="103" t="str">
        <f>IF(ISERROR(VLOOKUP(F1636,'組合情報管理簿（R10927現在）'!$G:$I,3,FALSE)),"",VLOOKUP(F1636,'組合情報管理簿（R10927現在）'!$G:$I,3,FALSE))</f>
        <v/>
      </c>
      <c r="H1636" s="82" t="str">
        <f t="shared" si="82"/>
        <v/>
      </c>
      <c r="I1636" s="99" t="str">
        <f>IF(B1636=0,"",IF(ISERROR(VLOOKUP(E1636,#REF!,2,FALSE)),"非該当","該当"))</f>
        <v/>
      </c>
      <c r="J1636" s="99" t="str">
        <f t="shared" si="81"/>
        <v/>
      </c>
      <c r="K1636" s="57">
        <f>①登録用リスト!C1611</f>
        <v>0</v>
      </c>
      <c r="L1636" s="51" t="e">
        <f>①登録用リスト!D1611</f>
        <v>#N/A</v>
      </c>
    </row>
    <row r="1637" spans="1:12" ht="17.25" customHeight="1" x14ac:dyDescent="0.15">
      <c r="A1637" s="84">
        <v>1604</v>
      </c>
      <c r="B1637" s="87">
        <f>①登録用リスト!B1612</f>
        <v>0</v>
      </c>
      <c r="C1637" s="87" t="str">
        <f>IF(ISERROR(VLOOKUP(E1637,'組合情報管理簿（R10927現在）'!$A:$G,7,FALSE)),"",VLOOKUP(E1637,'組合情報管理簿（R10927現在）'!$A:$G,7,FALSE)&amp;"健康保険組合")</f>
        <v/>
      </c>
      <c r="D1637" s="82" t="str">
        <f t="shared" si="80"/>
        <v/>
      </c>
      <c r="E1637" s="103" t="str">
        <f>IF(ISERROR(VLOOKUP(B1637,貼り付け用!$S:$V,4,FALSE)),"",VLOOKUP(B1637,貼り付け用!$S:$V,4,FALSE))</f>
        <v/>
      </c>
      <c r="F1637" s="87" t="e">
        <f>VLOOKUP(E1637,'組合情報管理簿（R10927現在）'!$A:$G,7,FALSE)</f>
        <v>#N/A</v>
      </c>
      <c r="G1637" s="103" t="str">
        <f>IF(ISERROR(VLOOKUP(F1637,'組合情報管理簿（R10927現在）'!$G:$I,3,FALSE)),"",VLOOKUP(F1637,'組合情報管理簿（R10927現在）'!$G:$I,3,FALSE))</f>
        <v/>
      </c>
      <c r="H1637" s="82" t="str">
        <f t="shared" si="82"/>
        <v/>
      </c>
      <c r="I1637" s="99" t="str">
        <f>IF(B1637=0,"",IF(ISERROR(VLOOKUP(E1637,#REF!,2,FALSE)),"非該当","該当"))</f>
        <v/>
      </c>
      <c r="J1637" s="99" t="str">
        <f t="shared" si="81"/>
        <v/>
      </c>
      <c r="K1637" s="57">
        <f>①登録用リスト!C1612</f>
        <v>0</v>
      </c>
      <c r="L1637" s="51" t="e">
        <f>①登録用リスト!D1612</f>
        <v>#N/A</v>
      </c>
    </row>
    <row r="1638" spans="1:12" ht="17.25" customHeight="1" x14ac:dyDescent="0.15">
      <c r="A1638" s="84">
        <v>1605</v>
      </c>
      <c r="B1638" s="87">
        <f>①登録用リスト!B1613</f>
        <v>0</v>
      </c>
      <c r="C1638" s="87" t="str">
        <f>IF(ISERROR(VLOOKUP(E1638,'組合情報管理簿（R10927現在）'!$A:$G,7,FALSE)),"",VLOOKUP(E1638,'組合情報管理簿（R10927現在）'!$A:$G,7,FALSE)&amp;"健康保険組合")</f>
        <v/>
      </c>
      <c r="D1638" s="82" t="str">
        <f t="shared" si="80"/>
        <v/>
      </c>
      <c r="E1638" s="103" t="str">
        <f>IF(ISERROR(VLOOKUP(B1638,貼り付け用!$S:$V,4,FALSE)),"",VLOOKUP(B1638,貼り付け用!$S:$V,4,FALSE))</f>
        <v/>
      </c>
      <c r="F1638" s="87" t="e">
        <f>VLOOKUP(E1638,'組合情報管理簿（R10927現在）'!$A:$G,7,FALSE)</f>
        <v>#N/A</v>
      </c>
      <c r="G1638" s="103" t="str">
        <f>IF(ISERROR(VLOOKUP(F1638,'組合情報管理簿（R10927現在）'!$G:$I,3,FALSE)),"",VLOOKUP(F1638,'組合情報管理簿（R10927現在）'!$G:$I,3,FALSE))</f>
        <v/>
      </c>
      <c r="H1638" s="82" t="str">
        <f t="shared" si="82"/>
        <v/>
      </c>
      <c r="I1638" s="99" t="str">
        <f>IF(B1638=0,"",IF(ISERROR(VLOOKUP(E1638,#REF!,2,FALSE)),"非該当","該当"))</f>
        <v/>
      </c>
      <c r="J1638" s="99" t="str">
        <f t="shared" si="81"/>
        <v/>
      </c>
      <c r="K1638" s="57">
        <f>①登録用リスト!C1613</f>
        <v>0</v>
      </c>
      <c r="L1638" s="51" t="e">
        <f>①登録用リスト!D1613</f>
        <v>#N/A</v>
      </c>
    </row>
    <row r="1639" spans="1:12" ht="17.25" customHeight="1" x14ac:dyDescent="0.15">
      <c r="A1639" s="84">
        <v>1606</v>
      </c>
      <c r="B1639" s="87">
        <f>①登録用リスト!B1614</f>
        <v>0</v>
      </c>
      <c r="C1639" s="87" t="str">
        <f>IF(ISERROR(VLOOKUP(E1639,'組合情報管理簿（R10927現在）'!$A:$G,7,FALSE)),"",VLOOKUP(E1639,'組合情報管理簿（R10927現在）'!$A:$G,7,FALSE)&amp;"健康保険組合")</f>
        <v/>
      </c>
      <c r="D1639" s="82" t="str">
        <f t="shared" si="80"/>
        <v/>
      </c>
      <c r="E1639" s="103" t="str">
        <f>IF(ISERROR(VLOOKUP(B1639,貼り付け用!$S:$V,4,FALSE)),"",VLOOKUP(B1639,貼り付け用!$S:$V,4,FALSE))</f>
        <v/>
      </c>
      <c r="F1639" s="87" t="e">
        <f>VLOOKUP(E1639,'組合情報管理簿（R10927現在）'!$A:$G,7,FALSE)</f>
        <v>#N/A</v>
      </c>
      <c r="G1639" s="103" t="str">
        <f>IF(ISERROR(VLOOKUP(F1639,'組合情報管理簿（R10927現在）'!$G:$I,3,FALSE)),"",VLOOKUP(F1639,'組合情報管理簿（R10927現在）'!$G:$I,3,FALSE))</f>
        <v/>
      </c>
      <c r="H1639" s="82" t="str">
        <f t="shared" si="82"/>
        <v/>
      </c>
      <c r="I1639" s="99" t="str">
        <f>IF(B1639=0,"",IF(ISERROR(VLOOKUP(E1639,#REF!,2,FALSE)),"非該当","該当"))</f>
        <v/>
      </c>
      <c r="J1639" s="99" t="str">
        <f t="shared" si="81"/>
        <v/>
      </c>
      <c r="K1639" s="57">
        <f>①登録用リスト!C1614</f>
        <v>0</v>
      </c>
      <c r="L1639" s="51" t="e">
        <f>①登録用リスト!D1614</f>
        <v>#N/A</v>
      </c>
    </row>
    <row r="1640" spans="1:12" ht="17.25" customHeight="1" x14ac:dyDescent="0.15">
      <c r="A1640" s="84">
        <v>1607</v>
      </c>
      <c r="B1640" s="87">
        <f>①登録用リスト!B1615</f>
        <v>0</v>
      </c>
      <c r="C1640" s="87" t="str">
        <f>IF(ISERROR(VLOOKUP(E1640,'組合情報管理簿（R10927現在）'!$A:$G,7,FALSE)),"",VLOOKUP(E1640,'組合情報管理簿（R10927現在）'!$A:$G,7,FALSE)&amp;"健康保険組合")</f>
        <v/>
      </c>
      <c r="D1640" s="82" t="str">
        <f t="shared" si="80"/>
        <v/>
      </c>
      <c r="E1640" s="103" t="str">
        <f>IF(ISERROR(VLOOKUP(B1640,貼り付け用!$S:$V,4,FALSE)),"",VLOOKUP(B1640,貼り付け用!$S:$V,4,FALSE))</f>
        <v/>
      </c>
      <c r="F1640" s="87" t="e">
        <f>VLOOKUP(E1640,'組合情報管理簿（R10927現在）'!$A:$G,7,FALSE)</f>
        <v>#N/A</v>
      </c>
      <c r="G1640" s="103" t="str">
        <f>IF(ISERROR(VLOOKUP(F1640,'組合情報管理簿（R10927現在）'!$G:$I,3,FALSE)),"",VLOOKUP(F1640,'組合情報管理簿（R10927現在）'!$G:$I,3,FALSE))</f>
        <v/>
      </c>
      <c r="H1640" s="82" t="str">
        <f t="shared" si="82"/>
        <v/>
      </c>
      <c r="I1640" s="99" t="str">
        <f>IF(B1640=0,"",IF(ISERROR(VLOOKUP(E1640,#REF!,2,FALSE)),"非該当","該当"))</f>
        <v/>
      </c>
      <c r="J1640" s="99" t="str">
        <f t="shared" si="81"/>
        <v/>
      </c>
      <c r="K1640" s="57">
        <f>①登録用リスト!C1615</f>
        <v>0</v>
      </c>
      <c r="L1640" s="51" t="e">
        <f>①登録用リスト!D1615</f>
        <v>#N/A</v>
      </c>
    </row>
    <row r="1641" spans="1:12" ht="17.25" customHeight="1" x14ac:dyDescent="0.15">
      <c r="A1641" s="84">
        <v>1608</v>
      </c>
      <c r="B1641" s="87">
        <f>①登録用リスト!B1616</f>
        <v>0</v>
      </c>
      <c r="C1641" s="87" t="str">
        <f>IF(ISERROR(VLOOKUP(E1641,'組合情報管理簿（R10927現在）'!$A:$G,7,FALSE)),"",VLOOKUP(E1641,'組合情報管理簿（R10927現在）'!$A:$G,7,FALSE)&amp;"健康保険組合")</f>
        <v/>
      </c>
      <c r="D1641" s="82" t="str">
        <f t="shared" si="80"/>
        <v/>
      </c>
      <c r="E1641" s="103" t="str">
        <f>IF(ISERROR(VLOOKUP(B1641,貼り付け用!$S:$V,4,FALSE)),"",VLOOKUP(B1641,貼り付け用!$S:$V,4,FALSE))</f>
        <v/>
      </c>
      <c r="F1641" s="87" t="e">
        <f>VLOOKUP(E1641,'組合情報管理簿（R10927現在）'!$A:$G,7,FALSE)</f>
        <v>#N/A</v>
      </c>
      <c r="G1641" s="103" t="str">
        <f>IF(ISERROR(VLOOKUP(F1641,'組合情報管理簿（R10927現在）'!$G:$I,3,FALSE)),"",VLOOKUP(F1641,'組合情報管理簿（R10927現在）'!$G:$I,3,FALSE))</f>
        <v/>
      </c>
      <c r="H1641" s="82" t="str">
        <f t="shared" si="82"/>
        <v/>
      </c>
      <c r="I1641" s="99" t="str">
        <f>IF(B1641=0,"",IF(ISERROR(VLOOKUP(E1641,#REF!,2,FALSE)),"非該当","該当"))</f>
        <v/>
      </c>
      <c r="J1641" s="99" t="str">
        <f t="shared" si="81"/>
        <v/>
      </c>
      <c r="K1641" s="57">
        <f>①登録用リスト!C1616</f>
        <v>0</v>
      </c>
      <c r="L1641" s="51" t="e">
        <f>①登録用リスト!D1616</f>
        <v>#N/A</v>
      </c>
    </row>
    <row r="1642" spans="1:12" ht="17.25" customHeight="1" x14ac:dyDescent="0.15">
      <c r="A1642" s="84">
        <v>1609</v>
      </c>
      <c r="B1642" s="87">
        <f>①登録用リスト!B1617</f>
        <v>0</v>
      </c>
      <c r="C1642" s="87" t="str">
        <f>IF(ISERROR(VLOOKUP(E1642,'組合情報管理簿（R10927現在）'!$A:$G,7,FALSE)),"",VLOOKUP(E1642,'組合情報管理簿（R10927現在）'!$A:$G,7,FALSE)&amp;"健康保険組合")</f>
        <v/>
      </c>
      <c r="D1642" s="82" t="str">
        <f t="shared" si="80"/>
        <v/>
      </c>
      <c r="E1642" s="103" t="str">
        <f>IF(ISERROR(VLOOKUP(B1642,貼り付け用!$S:$V,4,FALSE)),"",VLOOKUP(B1642,貼り付け用!$S:$V,4,FALSE))</f>
        <v/>
      </c>
      <c r="F1642" s="87" t="e">
        <f>VLOOKUP(E1642,'組合情報管理簿（R10927現在）'!$A:$G,7,FALSE)</f>
        <v>#N/A</v>
      </c>
      <c r="G1642" s="103" t="str">
        <f>IF(ISERROR(VLOOKUP(F1642,'組合情報管理簿（R10927現在）'!$G:$I,3,FALSE)),"",VLOOKUP(F1642,'組合情報管理簿（R10927現在）'!$G:$I,3,FALSE))</f>
        <v/>
      </c>
      <c r="H1642" s="82" t="str">
        <f t="shared" si="82"/>
        <v/>
      </c>
      <c r="I1642" s="99" t="str">
        <f>IF(B1642=0,"",IF(ISERROR(VLOOKUP(E1642,#REF!,2,FALSE)),"非該当","該当"))</f>
        <v/>
      </c>
      <c r="J1642" s="99" t="str">
        <f t="shared" si="81"/>
        <v/>
      </c>
      <c r="K1642" s="57">
        <f>①登録用リスト!C1617</f>
        <v>0</v>
      </c>
      <c r="L1642" s="51" t="e">
        <f>①登録用リスト!D1617</f>
        <v>#N/A</v>
      </c>
    </row>
    <row r="1643" spans="1:12" ht="17.25" customHeight="1" x14ac:dyDescent="0.15">
      <c r="A1643" s="84">
        <v>1610</v>
      </c>
      <c r="B1643" s="87">
        <f>①登録用リスト!B1618</f>
        <v>0</v>
      </c>
      <c r="C1643" s="87" t="str">
        <f>IF(ISERROR(VLOOKUP(E1643,'組合情報管理簿（R10927現在）'!$A:$G,7,FALSE)),"",VLOOKUP(E1643,'組合情報管理簿（R10927現在）'!$A:$G,7,FALSE)&amp;"健康保険組合")</f>
        <v/>
      </c>
      <c r="D1643" s="82" t="str">
        <f t="shared" si="80"/>
        <v/>
      </c>
      <c r="E1643" s="103" t="str">
        <f>IF(ISERROR(VLOOKUP(B1643,貼り付け用!$S:$V,4,FALSE)),"",VLOOKUP(B1643,貼り付け用!$S:$V,4,FALSE))</f>
        <v/>
      </c>
      <c r="F1643" s="87" t="e">
        <f>VLOOKUP(E1643,'組合情報管理簿（R10927現在）'!$A:$G,7,FALSE)</f>
        <v>#N/A</v>
      </c>
      <c r="G1643" s="103" t="str">
        <f>IF(ISERROR(VLOOKUP(F1643,'組合情報管理簿（R10927現在）'!$G:$I,3,FALSE)),"",VLOOKUP(F1643,'組合情報管理簿（R10927現在）'!$G:$I,3,FALSE))</f>
        <v/>
      </c>
      <c r="H1643" s="82" t="str">
        <f t="shared" si="82"/>
        <v/>
      </c>
      <c r="I1643" s="99" t="str">
        <f>IF(B1643=0,"",IF(ISERROR(VLOOKUP(E1643,#REF!,2,FALSE)),"非該当","該当"))</f>
        <v/>
      </c>
      <c r="J1643" s="99" t="str">
        <f t="shared" si="81"/>
        <v/>
      </c>
      <c r="K1643" s="57">
        <f>①登録用リスト!C1618</f>
        <v>0</v>
      </c>
      <c r="L1643" s="51" t="e">
        <f>①登録用リスト!D1618</f>
        <v>#N/A</v>
      </c>
    </row>
    <row r="1644" spans="1:12" ht="17.25" customHeight="1" x14ac:dyDescent="0.15">
      <c r="A1644" s="84">
        <v>1611</v>
      </c>
      <c r="B1644" s="87">
        <f>①登録用リスト!B1619</f>
        <v>0</v>
      </c>
      <c r="C1644" s="87" t="str">
        <f>IF(ISERROR(VLOOKUP(E1644,'組合情報管理簿（R10927現在）'!$A:$G,7,FALSE)),"",VLOOKUP(E1644,'組合情報管理簿（R10927現在）'!$A:$G,7,FALSE)&amp;"健康保険組合")</f>
        <v/>
      </c>
      <c r="D1644" s="82" t="str">
        <f t="shared" si="80"/>
        <v/>
      </c>
      <c r="E1644" s="103" t="str">
        <f>IF(ISERROR(VLOOKUP(B1644,貼り付け用!$S:$V,4,FALSE)),"",VLOOKUP(B1644,貼り付け用!$S:$V,4,FALSE))</f>
        <v/>
      </c>
      <c r="F1644" s="87" t="e">
        <f>VLOOKUP(E1644,'組合情報管理簿（R10927現在）'!$A:$G,7,FALSE)</f>
        <v>#N/A</v>
      </c>
      <c r="G1644" s="103" t="str">
        <f>IF(ISERROR(VLOOKUP(F1644,'組合情報管理簿（R10927現在）'!$G:$I,3,FALSE)),"",VLOOKUP(F1644,'組合情報管理簿（R10927現在）'!$G:$I,3,FALSE))</f>
        <v/>
      </c>
      <c r="H1644" s="82" t="str">
        <f t="shared" si="82"/>
        <v/>
      </c>
      <c r="I1644" s="99" t="str">
        <f>IF(B1644=0,"",IF(ISERROR(VLOOKUP(E1644,#REF!,2,FALSE)),"非該当","該当"))</f>
        <v/>
      </c>
      <c r="J1644" s="99" t="str">
        <f t="shared" si="81"/>
        <v/>
      </c>
      <c r="K1644" s="57">
        <f>①登録用リスト!C1619</f>
        <v>0</v>
      </c>
      <c r="L1644" s="51" t="e">
        <f>①登録用リスト!D1619</f>
        <v>#N/A</v>
      </c>
    </row>
    <row r="1645" spans="1:12" ht="17.25" customHeight="1" x14ac:dyDescent="0.15">
      <c r="A1645" s="84">
        <v>1612</v>
      </c>
      <c r="B1645" s="87">
        <f>①登録用リスト!B1620</f>
        <v>0</v>
      </c>
      <c r="C1645" s="87" t="str">
        <f>IF(ISERROR(VLOOKUP(E1645,'組合情報管理簿（R10927現在）'!$A:$G,7,FALSE)),"",VLOOKUP(E1645,'組合情報管理簿（R10927現在）'!$A:$G,7,FALSE)&amp;"健康保険組合")</f>
        <v/>
      </c>
      <c r="D1645" s="82" t="str">
        <f t="shared" si="80"/>
        <v/>
      </c>
      <c r="E1645" s="103" t="str">
        <f>IF(ISERROR(VLOOKUP(B1645,貼り付け用!$S:$V,4,FALSE)),"",VLOOKUP(B1645,貼り付け用!$S:$V,4,FALSE))</f>
        <v/>
      </c>
      <c r="F1645" s="87" t="e">
        <f>VLOOKUP(E1645,'組合情報管理簿（R10927現在）'!$A:$G,7,FALSE)</f>
        <v>#N/A</v>
      </c>
      <c r="G1645" s="103" t="str">
        <f>IF(ISERROR(VLOOKUP(F1645,'組合情報管理簿（R10927現在）'!$G:$I,3,FALSE)),"",VLOOKUP(F1645,'組合情報管理簿（R10927現在）'!$G:$I,3,FALSE))</f>
        <v/>
      </c>
      <c r="H1645" s="82" t="str">
        <f t="shared" si="82"/>
        <v/>
      </c>
      <c r="I1645" s="99" t="str">
        <f>IF(B1645=0,"",IF(ISERROR(VLOOKUP(E1645,#REF!,2,FALSE)),"非該当","該当"))</f>
        <v/>
      </c>
      <c r="J1645" s="99" t="str">
        <f t="shared" si="81"/>
        <v/>
      </c>
      <c r="K1645" s="57">
        <f>①登録用リスト!C1620</f>
        <v>0</v>
      </c>
      <c r="L1645" s="51" t="e">
        <f>①登録用リスト!D1620</f>
        <v>#N/A</v>
      </c>
    </row>
    <row r="1646" spans="1:12" ht="17.25" customHeight="1" x14ac:dyDescent="0.15">
      <c r="A1646" s="84">
        <v>1613</v>
      </c>
      <c r="B1646" s="87">
        <f>①登録用リスト!B1621</f>
        <v>0</v>
      </c>
      <c r="C1646" s="87" t="str">
        <f>IF(ISERROR(VLOOKUP(E1646,'組合情報管理簿（R10927現在）'!$A:$G,7,FALSE)),"",VLOOKUP(E1646,'組合情報管理簿（R10927現在）'!$A:$G,7,FALSE)&amp;"健康保険組合")</f>
        <v/>
      </c>
      <c r="D1646" s="82" t="str">
        <f t="shared" si="80"/>
        <v/>
      </c>
      <c r="E1646" s="103" t="str">
        <f>IF(ISERROR(VLOOKUP(B1646,貼り付け用!$S:$V,4,FALSE)),"",VLOOKUP(B1646,貼り付け用!$S:$V,4,FALSE))</f>
        <v/>
      </c>
      <c r="F1646" s="87" t="e">
        <f>VLOOKUP(E1646,'組合情報管理簿（R10927現在）'!$A:$G,7,FALSE)</f>
        <v>#N/A</v>
      </c>
      <c r="G1646" s="103" t="str">
        <f>IF(ISERROR(VLOOKUP(F1646,'組合情報管理簿（R10927現在）'!$G:$I,3,FALSE)),"",VLOOKUP(F1646,'組合情報管理簿（R10927現在）'!$G:$I,3,FALSE))</f>
        <v/>
      </c>
      <c r="H1646" s="82" t="str">
        <f t="shared" si="82"/>
        <v/>
      </c>
      <c r="I1646" s="99" t="str">
        <f>IF(B1646=0,"",IF(ISERROR(VLOOKUP(E1646,#REF!,2,FALSE)),"非該当","該当"))</f>
        <v/>
      </c>
      <c r="J1646" s="99" t="str">
        <f t="shared" si="81"/>
        <v/>
      </c>
      <c r="K1646" s="57">
        <f>①登録用リスト!C1621</f>
        <v>0</v>
      </c>
      <c r="L1646" s="51" t="e">
        <f>①登録用リスト!D1621</f>
        <v>#N/A</v>
      </c>
    </row>
    <row r="1647" spans="1:12" ht="17.25" customHeight="1" x14ac:dyDescent="0.15">
      <c r="A1647" s="84">
        <v>1614</v>
      </c>
      <c r="B1647" s="87">
        <f>①登録用リスト!B1622</f>
        <v>0</v>
      </c>
      <c r="C1647" s="87" t="str">
        <f>IF(ISERROR(VLOOKUP(E1647,'組合情報管理簿（R10927現在）'!$A:$G,7,FALSE)),"",VLOOKUP(E1647,'組合情報管理簿（R10927現在）'!$A:$G,7,FALSE)&amp;"健康保険組合")</f>
        <v/>
      </c>
      <c r="D1647" s="82" t="str">
        <f t="shared" si="80"/>
        <v/>
      </c>
      <c r="E1647" s="103" t="str">
        <f>IF(ISERROR(VLOOKUP(B1647,貼り付け用!$S:$V,4,FALSE)),"",VLOOKUP(B1647,貼り付け用!$S:$V,4,FALSE))</f>
        <v/>
      </c>
      <c r="F1647" s="87" t="e">
        <f>VLOOKUP(E1647,'組合情報管理簿（R10927現在）'!$A:$G,7,FALSE)</f>
        <v>#N/A</v>
      </c>
      <c r="G1647" s="103" t="str">
        <f>IF(ISERROR(VLOOKUP(F1647,'組合情報管理簿（R10927現在）'!$G:$I,3,FALSE)),"",VLOOKUP(F1647,'組合情報管理簿（R10927現在）'!$G:$I,3,FALSE))</f>
        <v/>
      </c>
      <c r="H1647" s="82" t="str">
        <f t="shared" si="82"/>
        <v/>
      </c>
      <c r="I1647" s="99" t="str">
        <f>IF(B1647=0,"",IF(ISERROR(VLOOKUP(E1647,#REF!,2,FALSE)),"非該当","該当"))</f>
        <v/>
      </c>
      <c r="J1647" s="99" t="str">
        <f t="shared" si="81"/>
        <v/>
      </c>
      <c r="K1647" s="57">
        <f>①登録用リスト!C1622</f>
        <v>0</v>
      </c>
      <c r="L1647" s="51" t="e">
        <f>①登録用リスト!D1622</f>
        <v>#N/A</v>
      </c>
    </row>
    <row r="1648" spans="1:12" ht="17.25" customHeight="1" x14ac:dyDescent="0.15">
      <c r="A1648" s="84">
        <v>1615</v>
      </c>
      <c r="B1648" s="87">
        <f>①登録用リスト!B1623</f>
        <v>0</v>
      </c>
      <c r="C1648" s="87" t="str">
        <f>IF(ISERROR(VLOOKUP(E1648,'組合情報管理簿（R10927現在）'!$A:$G,7,FALSE)),"",VLOOKUP(E1648,'組合情報管理簿（R10927現在）'!$A:$G,7,FALSE)&amp;"健康保険組合")</f>
        <v/>
      </c>
      <c r="D1648" s="82" t="str">
        <f t="shared" si="80"/>
        <v/>
      </c>
      <c r="E1648" s="103" t="str">
        <f>IF(ISERROR(VLOOKUP(B1648,貼り付け用!$S:$V,4,FALSE)),"",VLOOKUP(B1648,貼り付け用!$S:$V,4,FALSE))</f>
        <v/>
      </c>
      <c r="F1648" s="87" t="e">
        <f>VLOOKUP(E1648,'組合情報管理簿（R10927現在）'!$A:$G,7,FALSE)</f>
        <v>#N/A</v>
      </c>
      <c r="G1648" s="103" t="str">
        <f>IF(ISERROR(VLOOKUP(F1648,'組合情報管理簿（R10927現在）'!$G:$I,3,FALSE)),"",VLOOKUP(F1648,'組合情報管理簿（R10927現在）'!$G:$I,3,FALSE))</f>
        <v/>
      </c>
      <c r="H1648" s="82" t="str">
        <f t="shared" si="82"/>
        <v/>
      </c>
      <c r="I1648" s="99" t="str">
        <f>IF(B1648=0,"",IF(ISERROR(VLOOKUP(E1648,#REF!,2,FALSE)),"非該当","該当"))</f>
        <v/>
      </c>
      <c r="J1648" s="99" t="str">
        <f t="shared" si="81"/>
        <v/>
      </c>
      <c r="K1648" s="57">
        <f>①登録用リスト!C1623</f>
        <v>0</v>
      </c>
      <c r="L1648" s="51" t="e">
        <f>①登録用リスト!D1623</f>
        <v>#N/A</v>
      </c>
    </row>
    <row r="1649" spans="1:12" ht="17.25" customHeight="1" x14ac:dyDescent="0.15">
      <c r="A1649" s="84">
        <v>1616</v>
      </c>
      <c r="B1649" s="87">
        <f>①登録用リスト!B1624</f>
        <v>0</v>
      </c>
      <c r="C1649" s="87" t="str">
        <f>IF(ISERROR(VLOOKUP(E1649,'組合情報管理簿（R10927現在）'!$A:$G,7,FALSE)),"",VLOOKUP(E1649,'組合情報管理簿（R10927現在）'!$A:$G,7,FALSE)&amp;"健康保険組合")</f>
        <v/>
      </c>
      <c r="D1649" s="82" t="str">
        <f t="shared" si="80"/>
        <v/>
      </c>
      <c r="E1649" s="103" t="str">
        <f>IF(ISERROR(VLOOKUP(B1649,貼り付け用!$S:$V,4,FALSE)),"",VLOOKUP(B1649,貼り付け用!$S:$V,4,FALSE))</f>
        <v/>
      </c>
      <c r="F1649" s="87" t="e">
        <f>VLOOKUP(E1649,'組合情報管理簿（R10927現在）'!$A:$G,7,FALSE)</f>
        <v>#N/A</v>
      </c>
      <c r="G1649" s="103" t="str">
        <f>IF(ISERROR(VLOOKUP(F1649,'組合情報管理簿（R10927現在）'!$G:$I,3,FALSE)),"",VLOOKUP(F1649,'組合情報管理簿（R10927現在）'!$G:$I,3,FALSE))</f>
        <v/>
      </c>
      <c r="H1649" s="82" t="str">
        <f t="shared" si="82"/>
        <v/>
      </c>
      <c r="I1649" s="99" t="str">
        <f>IF(B1649=0,"",IF(ISERROR(VLOOKUP(E1649,#REF!,2,FALSE)),"非該当","該当"))</f>
        <v/>
      </c>
      <c r="J1649" s="99" t="str">
        <f t="shared" si="81"/>
        <v/>
      </c>
      <c r="K1649" s="57">
        <f>①登録用リスト!C1624</f>
        <v>0</v>
      </c>
      <c r="L1649" s="51" t="e">
        <f>①登録用リスト!D1624</f>
        <v>#N/A</v>
      </c>
    </row>
    <row r="1650" spans="1:12" ht="17.25" customHeight="1" x14ac:dyDescent="0.15">
      <c r="A1650" s="84">
        <v>1617</v>
      </c>
      <c r="B1650" s="87">
        <f>①登録用リスト!B1625</f>
        <v>0</v>
      </c>
      <c r="C1650" s="87" t="str">
        <f>IF(ISERROR(VLOOKUP(E1650,'組合情報管理簿（R10927現在）'!$A:$G,7,FALSE)),"",VLOOKUP(E1650,'組合情報管理簿（R10927現在）'!$A:$G,7,FALSE)&amp;"健康保険組合")</f>
        <v/>
      </c>
      <c r="D1650" s="82" t="str">
        <f t="shared" si="80"/>
        <v/>
      </c>
      <c r="E1650" s="103" t="str">
        <f>IF(ISERROR(VLOOKUP(B1650,貼り付け用!$S:$V,4,FALSE)),"",VLOOKUP(B1650,貼り付け用!$S:$V,4,FALSE))</f>
        <v/>
      </c>
      <c r="F1650" s="87" t="e">
        <f>VLOOKUP(E1650,'組合情報管理簿（R10927現在）'!$A:$G,7,FALSE)</f>
        <v>#N/A</v>
      </c>
      <c r="G1650" s="103" t="str">
        <f>IF(ISERROR(VLOOKUP(F1650,'組合情報管理簿（R10927現在）'!$G:$I,3,FALSE)),"",VLOOKUP(F1650,'組合情報管理簿（R10927現在）'!$G:$I,3,FALSE))</f>
        <v/>
      </c>
      <c r="H1650" s="82" t="str">
        <f t="shared" si="82"/>
        <v/>
      </c>
      <c r="I1650" s="99" t="str">
        <f>IF(B1650=0,"",IF(ISERROR(VLOOKUP(E1650,#REF!,2,FALSE)),"非該当","該当"))</f>
        <v/>
      </c>
      <c r="J1650" s="99" t="str">
        <f t="shared" si="81"/>
        <v/>
      </c>
      <c r="K1650" s="57">
        <f>①登録用リスト!C1625</f>
        <v>0</v>
      </c>
      <c r="L1650" s="51" t="e">
        <f>①登録用リスト!D1625</f>
        <v>#N/A</v>
      </c>
    </row>
    <row r="1651" spans="1:12" ht="17.25" customHeight="1" x14ac:dyDescent="0.15">
      <c r="A1651" s="84">
        <v>1618</v>
      </c>
      <c r="B1651" s="87">
        <f>①登録用リスト!B1626</f>
        <v>0</v>
      </c>
      <c r="C1651" s="87" t="str">
        <f>IF(ISERROR(VLOOKUP(E1651,'組合情報管理簿（R10927現在）'!$A:$G,7,FALSE)),"",VLOOKUP(E1651,'組合情報管理簿（R10927現在）'!$A:$G,7,FALSE)&amp;"健康保険組合")</f>
        <v/>
      </c>
      <c r="D1651" s="82" t="str">
        <f t="shared" si="80"/>
        <v/>
      </c>
      <c r="E1651" s="103" t="str">
        <f>IF(ISERROR(VLOOKUP(B1651,貼り付け用!$S:$V,4,FALSE)),"",VLOOKUP(B1651,貼り付け用!$S:$V,4,FALSE))</f>
        <v/>
      </c>
      <c r="F1651" s="87" t="e">
        <f>VLOOKUP(E1651,'組合情報管理簿（R10927現在）'!$A:$G,7,FALSE)</f>
        <v>#N/A</v>
      </c>
      <c r="G1651" s="103" t="str">
        <f>IF(ISERROR(VLOOKUP(F1651,'組合情報管理簿（R10927現在）'!$G:$I,3,FALSE)),"",VLOOKUP(F1651,'組合情報管理簿（R10927現在）'!$G:$I,3,FALSE))</f>
        <v/>
      </c>
      <c r="H1651" s="82" t="str">
        <f t="shared" si="82"/>
        <v/>
      </c>
      <c r="I1651" s="99" t="str">
        <f>IF(B1651=0,"",IF(ISERROR(VLOOKUP(E1651,#REF!,2,FALSE)),"非該当","該当"))</f>
        <v/>
      </c>
      <c r="J1651" s="99" t="str">
        <f t="shared" si="81"/>
        <v/>
      </c>
      <c r="K1651" s="57">
        <f>①登録用リスト!C1626</f>
        <v>0</v>
      </c>
      <c r="L1651" s="51" t="e">
        <f>①登録用リスト!D1626</f>
        <v>#N/A</v>
      </c>
    </row>
    <row r="1652" spans="1:12" ht="17.25" customHeight="1" x14ac:dyDescent="0.15">
      <c r="A1652" s="84">
        <v>1619</v>
      </c>
      <c r="B1652" s="87">
        <f>①登録用リスト!B1627</f>
        <v>0</v>
      </c>
      <c r="C1652" s="87" t="str">
        <f>IF(ISERROR(VLOOKUP(E1652,'組合情報管理簿（R10927現在）'!$A:$G,7,FALSE)),"",VLOOKUP(E1652,'組合情報管理簿（R10927現在）'!$A:$G,7,FALSE)&amp;"健康保険組合")</f>
        <v/>
      </c>
      <c r="D1652" s="82" t="str">
        <f t="shared" si="80"/>
        <v/>
      </c>
      <c r="E1652" s="103" t="str">
        <f>IF(ISERROR(VLOOKUP(B1652,貼り付け用!$S:$V,4,FALSE)),"",VLOOKUP(B1652,貼り付け用!$S:$V,4,FALSE))</f>
        <v/>
      </c>
      <c r="F1652" s="87" t="e">
        <f>VLOOKUP(E1652,'組合情報管理簿（R10927現在）'!$A:$G,7,FALSE)</f>
        <v>#N/A</v>
      </c>
      <c r="G1652" s="103" t="str">
        <f>IF(ISERROR(VLOOKUP(F1652,'組合情報管理簿（R10927現在）'!$G:$I,3,FALSE)),"",VLOOKUP(F1652,'組合情報管理簿（R10927現在）'!$G:$I,3,FALSE))</f>
        <v/>
      </c>
      <c r="H1652" s="82" t="str">
        <f t="shared" si="82"/>
        <v/>
      </c>
      <c r="I1652" s="99" t="str">
        <f>IF(B1652=0,"",IF(ISERROR(VLOOKUP(E1652,#REF!,2,FALSE)),"非該当","該当"))</f>
        <v/>
      </c>
      <c r="J1652" s="99" t="str">
        <f t="shared" si="81"/>
        <v/>
      </c>
      <c r="K1652" s="57">
        <f>①登録用リスト!C1627</f>
        <v>0</v>
      </c>
      <c r="L1652" s="51" t="e">
        <f>①登録用リスト!D1627</f>
        <v>#N/A</v>
      </c>
    </row>
    <row r="1653" spans="1:12" ht="17.25" customHeight="1" x14ac:dyDescent="0.15">
      <c r="A1653" s="84">
        <v>1620</v>
      </c>
      <c r="B1653" s="87">
        <f>①登録用リスト!B1628</f>
        <v>0</v>
      </c>
      <c r="C1653" s="87" t="str">
        <f>IF(ISERROR(VLOOKUP(E1653,'組合情報管理簿（R10927現在）'!$A:$G,7,FALSE)),"",VLOOKUP(E1653,'組合情報管理簿（R10927現在）'!$A:$G,7,FALSE)&amp;"健康保険組合")</f>
        <v/>
      </c>
      <c r="D1653" s="82" t="str">
        <f t="shared" si="80"/>
        <v/>
      </c>
      <c r="E1653" s="103" t="str">
        <f>IF(ISERROR(VLOOKUP(B1653,貼り付け用!$S:$V,4,FALSE)),"",VLOOKUP(B1653,貼り付け用!$S:$V,4,FALSE))</f>
        <v/>
      </c>
      <c r="F1653" s="87" t="e">
        <f>VLOOKUP(E1653,'組合情報管理簿（R10927現在）'!$A:$G,7,FALSE)</f>
        <v>#N/A</v>
      </c>
      <c r="G1653" s="103" t="str">
        <f>IF(ISERROR(VLOOKUP(F1653,'組合情報管理簿（R10927現在）'!$G:$I,3,FALSE)),"",VLOOKUP(F1653,'組合情報管理簿（R10927現在）'!$G:$I,3,FALSE))</f>
        <v/>
      </c>
      <c r="H1653" s="82" t="str">
        <f t="shared" si="82"/>
        <v/>
      </c>
      <c r="I1653" s="99" t="str">
        <f>IF(B1653=0,"",IF(ISERROR(VLOOKUP(E1653,#REF!,2,FALSE)),"非該当","該当"))</f>
        <v/>
      </c>
      <c r="J1653" s="99" t="str">
        <f t="shared" si="81"/>
        <v/>
      </c>
      <c r="K1653" s="57">
        <f>①登録用リスト!C1628</f>
        <v>0</v>
      </c>
      <c r="L1653" s="51" t="e">
        <f>①登録用リスト!D1628</f>
        <v>#N/A</v>
      </c>
    </row>
    <row r="1654" spans="1:12" ht="17.25" customHeight="1" x14ac:dyDescent="0.15">
      <c r="A1654" s="84">
        <v>1621</v>
      </c>
      <c r="B1654" s="87">
        <f>①登録用リスト!B1629</f>
        <v>0</v>
      </c>
      <c r="C1654" s="87" t="str">
        <f>IF(ISERROR(VLOOKUP(E1654,'組合情報管理簿（R10927現在）'!$A:$G,7,FALSE)),"",VLOOKUP(E1654,'組合情報管理簿（R10927現在）'!$A:$G,7,FALSE)&amp;"健康保険組合")</f>
        <v/>
      </c>
      <c r="D1654" s="82" t="str">
        <f t="shared" si="80"/>
        <v/>
      </c>
      <c r="E1654" s="103" t="str">
        <f>IF(ISERROR(VLOOKUP(B1654,貼り付け用!$S:$V,4,FALSE)),"",VLOOKUP(B1654,貼り付け用!$S:$V,4,FALSE))</f>
        <v/>
      </c>
      <c r="F1654" s="87" t="e">
        <f>VLOOKUP(E1654,'組合情報管理簿（R10927現在）'!$A:$G,7,FALSE)</f>
        <v>#N/A</v>
      </c>
      <c r="G1654" s="103" t="str">
        <f>IF(ISERROR(VLOOKUP(F1654,'組合情報管理簿（R10927現在）'!$G:$I,3,FALSE)),"",VLOOKUP(F1654,'組合情報管理簿（R10927現在）'!$G:$I,3,FALSE))</f>
        <v/>
      </c>
      <c r="H1654" s="82" t="str">
        <f t="shared" si="82"/>
        <v/>
      </c>
      <c r="I1654" s="99" t="str">
        <f>IF(B1654=0,"",IF(ISERROR(VLOOKUP(E1654,#REF!,2,FALSE)),"非該当","該当"))</f>
        <v/>
      </c>
      <c r="J1654" s="99" t="str">
        <f t="shared" si="81"/>
        <v/>
      </c>
      <c r="K1654" s="57">
        <f>①登録用リスト!C1629</f>
        <v>0</v>
      </c>
      <c r="L1654" s="51" t="e">
        <f>①登録用リスト!D1629</f>
        <v>#N/A</v>
      </c>
    </row>
    <row r="1655" spans="1:12" ht="17.25" customHeight="1" x14ac:dyDescent="0.15">
      <c r="A1655" s="84">
        <v>1622</v>
      </c>
      <c r="B1655" s="87">
        <f>①登録用リスト!B1630</f>
        <v>0</v>
      </c>
      <c r="C1655" s="87" t="str">
        <f>IF(ISERROR(VLOOKUP(E1655,'組合情報管理簿（R10927現在）'!$A:$G,7,FALSE)),"",VLOOKUP(E1655,'組合情報管理簿（R10927現在）'!$A:$G,7,FALSE)&amp;"健康保険組合")</f>
        <v/>
      </c>
      <c r="D1655" s="82" t="str">
        <f t="shared" si="80"/>
        <v/>
      </c>
      <c r="E1655" s="103" t="str">
        <f>IF(ISERROR(VLOOKUP(B1655,貼り付け用!$S:$V,4,FALSE)),"",VLOOKUP(B1655,貼り付け用!$S:$V,4,FALSE))</f>
        <v/>
      </c>
      <c r="F1655" s="87" t="e">
        <f>VLOOKUP(E1655,'組合情報管理簿（R10927現在）'!$A:$G,7,FALSE)</f>
        <v>#N/A</v>
      </c>
      <c r="G1655" s="103" t="str">
        <f>IF(ISERROR(VLOOKUP(F1655,'組合情報管理簿（R10927現在）'!$G:$I,3,FALSE)),"",VLOOKUP(F1655,'組合情報管理簿（R10927現在）'!$G:$I,3,FALSE))</f>
        <v/>
      </c>
      <c r="H1655" s="82" t="str">
        <f t="shared" si="82"/>
        <v/>
      </c>
      <c r="I1655" s="99" t="str">
        <f>IF(B1655=0,"",IF(ISERROR(VLOOKUP(E1655,#REF!,2,FALSE)),"非該当","該当"))</f>
        <v/>
      </c>
      <c r="J1655" s="99" t="str">
        <f t="shared" si="81"/>
        <v/>
      </c>
      <c r="K1655" s="57">
        <f>①登録用リスト!C1630</f>
        <v>0</v>
      </c>
      <c r="L1655" s="51" t="e">
        <f>①登録用リスト!D1630</f>
        <v>#N/A</v>
      </c>
    </row>
    <row r="1656" spans="1:12" ht="17.25" customHeight="1" x14ac:dyDescent="0.15">
      <c r="A1656" s="84">
        <v>1623</v>
      </c>
      <c r="B1656" s="87">
        <f>①登録用リスト!B1631</f>
        <v>0</v>
      </c>
      <c r="C1656" s="87" t="str">
        <f>IF(ISERROR(VLOOKUP(E1656,'組合情報管理簿（R10927現在）'!$A:$G,7,FALSE)),"",VLOOKUP(E1656,'組合情報管理簿（R10927現在）'!$A:$G,7,FALSE)&amp;"健康保険組合")</f>
        <v/>
      </c>
      <c r="D1656" s="82" t="str">
        <f t="shared" si="80"/>
        <v/>
      </c>
      <c r="E1656" s="103" t="str">
        <f>IF(ISERROR(VLOOKUP(B1656,貼り付け用!$S:$V,4,FALSE)),"",VLOOKUP(B1656,貼り付け用!$S:$V,4,FALSE))</f>
        <v/>
      </c>
      <c r="F1656" s="87" t="e">
        <f>VLOOKUP(E1656,'組合情報管理簿（R10927現在）'!$A:$G,7,FALSE)</f>
        <v>#N/A</v>
      </c>
      <c r="G1656" s="103" t="str">
        <f>IF(ISERROR(VLOOKUP(F1656,'組合情報管理簿（R10927現在）'!$G:$I,3,FALSE)),"",VLOOKUP(F1656,'組合情報管理簿（R10927現在）'!$G:$I,3,FALSE))</f>
        <v/>
      </c>
      <c r="H1656" s="82" t="str">
        <f t="shared" si="82"/>
        <v/>
      </c>
      <c r="I1656" s="99" t="str">
        <f>IF(B1656=0,"",IF(ISERROR(VLOOKUP(E1656,#REF!,2,FALSE)),"非該当","該当"))</f>
        <v/>
      </c>
      <c r="J1656" s="99" t="str">
        <f t="shared" si="81"/>
        <v/>
      </c>
      <c r="K1656" s="57">
        <f>①登録用リスト!C1631</f>
        <v>0</v>
      </c>
      <c r="L1656" s="51" t="e">
        <f>①登録用リスト!D1631</f>
        <v>#N/A</v>
      </c>
    </row>
    <row r="1657" spans="1:12" ht="17.25" customHeight="1" x14ac:dyDescent="0.15">
      <c r="A1657" s="84">
        <v>1624</v>
      </c>
      <c r="B1657" s="87">
        <f>①登録用リスト!B1632</f>
        <v>0</v>
      </c>
      <c r="C1657" s="87" t="str">
        <f>IF(ISERROR(VLOOKUP(E1657,'組合情報管理簿（R10927現在）'!$A:$G,7,FALSE)),"",VLOOKUP(E1657,'組合情報管理簿（R10927現在）'!$A:$G,7,FALSE)&amp;"健康保険組合")</f>
        <v/>
      </c>
      <c r="D1657" s="82" t="str">
        <f t="shared" si="80"/>
        <v/>
      </c>
      <c r="E1657" s="103" t="str">
        <f>IF(ISERROR(VLOOKUP(B1657,貼り付け用!$S:$V,4,FALSE)),"",VLOOKUP(B1657,貼り付け用!$S:$V,4,FALSE))</f>
        <v/>
      </c>
      <c r="F1657" s="87" t="e">
        <f>VLOOKUP(E1657,'組合情報管理簿（R10927現在）'!$A:$G,7,FALSE)</f>
        <v>#N/A</v>
      </c>
      <c r="G1657" s="103" t="str">
        <f>IF(ISERROR(VLOOKUP(F1657,'組合情報管理簿（R10927現在）'!$G:$I,3,FALSE)),"",VLOOKUP(F1657,'組合情報管理簿（R10927現在）'!$G:$I,3,FALSE))</f>
        <v/>
      </c>
      <c r="H1657" s="82" t="str">
        <f t="shared" si="82"/>
        <v/>
      </c>
      <c r="I1657" s="99" t="str">
        <f>IF(B1657=0,"",IF(ISERROR(VLOOKUP(E1657,#REF!,2,FALSE)),"非該当","該当"))</f>
        <v/>
      </c>
      <c r="J1657" s="99" t="str">
        <f t="shared" si="81"/>
        <v/>
      </c>
      <c r="K1657" s="57">
        <f>①登録用リスト!C1632</f>
        <v>0</v>
      </c>
      <c r="L1657" s="51" t="e">
        <f>①登録用リスト!D1632</f>
        <v>#N/A</v>
      </c>
    </row>
    <row r="1658" spans="1:12" ht="17.25" customHeight="1" x14ac:dyDescent="0.15">
      <c r="A1658" s="84">
        <v>1625</v>
      </c>
      <c r="B1658" s="87">
        <f>①登録用リスト!B1633</f>
        <v>0</v>
      </c>
      <c r="C1658" s="87" t="str">
        <f>IF(ISERROR(VLOOKUP(E1658,'組合情報管理簿（R10927現在）'!$A:$G,7,FALSE)),"",VLOOKUP(E1658,'組合情報管理簿（R10927現在）'!$A:$G,7,FALSE)&amp;"健康保険組合")</f>
        <v/>
      </c>
      <c r="D1658" s="82" t="str">
        <f t="shared" si="80"/>
        <v/>
      </c>
      <c r="E1658" s="103" t="str">
        <f>IF(ISERROR(VLOOKUP(B1658,貼り付け用!$S:$V,4,FALSE)),"",VLOOKUP(B1658,貼り付け用!$S:$V,4,FALSE))</f>
        <v/>
      </c>
      <c r="F1658" s="87" t="e">
        <f>VLOOKUP(E1658,'組合情報管理簿（R10927現在）'!$A:$G,7,FALSE)</f>
        <v>#N/A</v>
      </c>
      <c r="G1658" s="103" t="str">
        <f>IF(ISERROR(VLOOKUP(F1658,'組合情報管理簿（R10927現在）'!$G:$I,3,FALSE)),"",VLOOKUP(F1658,'組合情報管理簿（R10927現在）'!$G:$I,3,FALSE))</f>
        <v/>
      </c>
      <c r="H1658" s="82" t="str">
        <f t="shared" si="82"/>
        <v/>
      </c>
      <c r="I1658" s="99" t="str">
        <f>IF(B1658=0,"",IF(ISERROR(VLOOKUP(E1658,#REF!,2,FALSE)),"非該当","該当"))</f>
        <v/>
      </c>
      <c r="J1658" s="99" t="str">
        <f t="shared" si="81"/>
        <v/>
      </c>
      <c r="K1658" s="57">
        <f>①登録用リスト!C1633</f>
        <v>0</v>
      </c>
      <c r="L1658" s="51" t="e">
        <f>①登録用リスト!D1633</f>
        <v>#N/A</v>
      </c>
    </row>
    <row r="1659" spans="1:12" ht="17.25" customHeight="1" x14ac:dyDescent="0.15">
      <c r="A1659" s="84">
        <v>1626</v>
      </c>
      <c r="B1659" s="87">
        <f>①登録用リスト!B1634</f>
        <v>0</v>
      </c>
      <c r="C1659" s="87" t="str">
        <f>IF(ISERROR(VLOOKUP(E1659,'組合情報管理簿（R10927現在）'!$A:$G,7,FALSE)),"",VLOOKUP(E1659,'組合情報管理簿（R10927現在）'!$A:$G,7,FALSE)&amp;"健康保険組合")</f>
        <v/>
      </c>
      <c r="D1659" s="82" t="str">
        <f t="shared" si="80"/>
        <v/>
      </c>
      <c r="E1659" s="103" t="str">
        <f>IF(ISERROR(VLOOKUP(B1659,貼り付け用!$S:$V,4,FALSE)),"",VLOOKUP(B1659,貼り付け用!$S:$V,4,FALSE))</f>
        <v/>
      </c>
      <c r="F1659" s="87" t="e">
        <f>VLOOKUP(E1659,'組合情報管理簿（R10927現在）'!$A:$G,7,FALSE)</f>
        <v>#N/A</v>
      </c>
      <c r="G1659" s="103" t="str">
        <f>IF(ISERROR(VLOOKUP(F1659,'組合情報管理簿（R10927現在）'!$G:$I,3,FALSE)),"",VLOOKUP(F1659,'組合情報管理簿（R10927現在）'!$G:$I,3,FALSE))</f>
        <v/>
      </c>
      <c r="H1659" s="82" t="str">
        <f t="shared" si="82"/>
        <v/>
      </c>
      <c r="I1659" s="99" t="str">
        <f>IF(B1659=0,"",IF(ISERROR(VLOOKUP(E1659,#REF!,2,FALSE)),"非該当","該当"))</f>
        <v/>
      </c>
      <c r="J1659" s="99" t="str">
        <f t="shared" si="81"/>
        <v/>
      </c>
      <c r="K1659" s="57">
        <f>①登録用リスト!C1634</f>
        <v>0</v>
      </c>
      <c r="L1659" s="51" t="e">
        <f>①登録用リスト!D1634</f>
        <v>#N/A</v>
      </c>
    </row>
    <row r="1660" spans="1:12" ht="17.25" customHeight="1" x14ac:dyDescent="0.15">
      <c r="A1660" s="84">
        <v>1627</v>
      </c>
      <c r="B1660" s="87">
        <f>①登録用リスト!B1635</f>
        <v>0</v>
      </c>
      <c r="C1660" s="87" t="str">
        <f>IF(ISERROR(VLOOKUP(E1660,'組合情報管理簿（R10927現在）'!$A:$G,7,FALSE)),"",VLOOKUP(E1660,'組合情報管理簿（R10927現在）'!$A:$G,7,FALSE)&amp;"健康保険組合")</f>
        <v/>
      </c>
      <c r="D1660" s="82" t="str">
        <f t="shared" si="80"/>
        <v/>
      </c>
      <c r="E1660" s="103" t="str">
        <f>IF(ISERROR(VLOOKUP(B1660,貼り付け用!$S:$V,4,FALSE)),"",VLOOKUP(B1660,貼り付け用!$S:$V,4,FALSE))</f>
        <v/>
      </c>
      <c r="F1660" s="87" t="e">
        <f>VLOOKUP(E1660,'組合情報管理簿（R10927現在）'!$A:$G,7,FALSE)</f>
        <v>#N/A</v>
      </c>
      <c r="G1660" s="103" t="str">
        <f>IF(ISERROR(VLOOKUP(F1660,'組合情報管理簿（R10927現在）'!$G:$I,3,FALSE)),"",VLOOKUP(F1660,'組合情報管理簿（R10927現在）'!$G:$I,3,FALSE))</f>
        <v/>
      </c>
      <c r="H1660" s="82" t="str">
        <f t="shared" si="82"/>
        <v/>
      </c>
      <c r="I1660" s="99" t="str">
        <f>IF(B1660=0,"",IF(ISERROR(VLOOKUP(E1660,#REF!,2,FALSE)),"非該当","該当"))</f>
        <v/>
      </c>
      <c r="J1660" s="99" t="str">
        <f t="shared" si="81"/>
        <v/>
      </c>
      <c r="K1660" s="57">
        <f>①登録用リスト!C1635</f>
        <v>0</v>
      </c>
      <c r="L1660" s="51" t="e">
        <f>①登録用リスト!D1635</f>
        <v>#N/A</v>
      </c>
    </row>
    <row r="1661" spans="1:12" ht="17.25" customHeight="1" x14ac:dyDescent="0.15">
      <c r="A1661" s="84">
        <v>1628</v>
      </c>
      <c r="B1661" s="87">
        <f>①登録用リスト!B1636</f>
        <v>0</v>
      </c>
      <c r="C1661" s="87" t="str">
        <f>IF(ISERROR(VLOOKUP(E1661,'組合情報管理簿（R10927現在）'!$A:$G,7,FALSE)),"",VLOOKUP(E1661,'組合情報管理簿（R10927現在）'!$A:$G,7,FALSE)&amp;"健康保険組合")</f>
        <v/>
      </c>
      <c r="D1661" s="82" t="str">
        <f t="shared" si="80"/>
        <v/>
      </c>
      <c r="E1661" s="103" t="str">
        <f>IF(ISERROR(VLOOKUP(B1661,貼り付け用!$S:$V,4,FALSE)),"",VLOOKUP(B1661,貼り付け用!$S:$V,4,FALSE))</f>
        <v/>
      </c>
      <c r="F1661" s="87" t="e">
        <f>VLOOKUP(E1661,'組合情報管理簿（R10927現在）'!$A:$G,7,FALSE)</f>
        <v>#N/A</v>
      </c>
      <c r="G1661" s="103" t="str">
        <f>IF(ISERROR(VLOOKUP(F1661,'組合情報管理簿（R10927現在）'!$G:$I,3,FALSE)),"",VLOOKUP(F1661,'組合情報管理簿（R10927現在）'!$G:$I,3,FALSE))</f>
        <v/>
      </c>
      <c r="H1661" s="82" t="str">
        <f t="shared" si="82"/>
        <v/>
      </c>
      <c r="I1661" s="99" t="str">
        <f>IF(B1661=0,"",IF(ISERROR(VLOOKUP(E1661,#REF!,2,FALSE)),"非該当","該当"))</f>
        <v/>
      </c>
      <c r="J1661" s="99" t="str">
        <f t="shared" si="81"/>
        <v/>
      </c>
      <c r="K1661" s="57">
        <f>①登録用リスト!C1636</f>
        <v>0</v>
      </c>
      <c r="L1661" s="51" t="e">
        <f>①登録用リスト!D1636</f>
        <v>#N/A</v>
      </c>
    </row>
    <row r="1662" spans="1:12" ht="17.25" customHeight="1" x14ac:dyDescent="0.15">
      <c r="A1662" s="84">
        <v>1629</v>
      </c>
      <c r="B1662" s="87">
        <f>①登録用リスト!B1637</f>
        <v>0</v>
      </c>
      <c r="C1662" s="87" t="str">
        <f>IF(ISERROR(VLOOKUP(E1662,'組合情報管理簿（R10927現在）'!$A:$G,7,FALSE)),"",VLOOKUP(E1662,'組合情報管理簿（R10927現在）'!$A:$G,7,FALSE)&amp;"健康保険組合")</f>
        <v/>
      </c>
      <c r="D1662" s="82" t="str">
        <f t="shared" si="80"/>
        <v/>
      </c>
      <c r="E1662" s="103" t="str">
        <f>IF(ISERROR(VLOOKUP(B1662,貼り付け用!$S:$V,4,FALSE)),"",VLOOKUP(B1662,貼り付け用!$S:$V,4,FALSE))</f>
        <v/>
      </c>
      <c r="F1662" s="87" t="e">
        <f>VLOOKUP(E1662,'組合情報管理簿（R10927現在）'!$A:$G,7,FALSE)</f>
        <v>#N/A</v>
      </c>
      <c r="G1662" s="103" t="str">
        <f>IF(ISERROR(VLOOKUP(F1662,'組合情報管理簿（R10927現在）'!$G:$I,3,FALSE)),"",VLOOKUP(F1662,'組合情報管理簿（R10927現在）'!$G:$I,3,FALSE))</f>
        <v/>
      </c>
      <c r="H1662" s="82" t="str">
        <f t="shared" si="82"/>
        <v/>
      </c>
      <c r="I1662" s="99" t="str">
        <f>IF(B1662=0,"",IF(ISERROR(VLOOKUP(E1662,#REF!,2,FALSE)),"非該当","該当"))</f>
        <v/>
      </c>
      <c r="J1662" s="99" t="str">
        <f t="shared" si="81"/>
        <v/>
      </c>
      <c r="K1662" s="57">
        <f>①登録用リスト!C1637</f>
        <v>0</v>
      </c>
      <c r="L1662" s="51" t="e">
        <f>①登録用リスト!D1637</f>
        <v>#N/A</v>
      </c>
    </row>
    <row r="1663" spans="1:12" ht="17.25" customHeight="1" x14ac:dyDescent="0.15">
      <c r="A1663" s="84">
        <v>1630</v>
      </c>
      <c r="B1663" s="87">
        <f>①登録用リスト!B1638</f>
        <v>0</v>
      </c>
      <c r="C1663" s="87" t="str">
        <f>IF(ISERROR(VLOOKUP(E1663,'組合情報管理簿（R10927現在）'!$A:$G,7,FALSE)),"",VLOOKUP(E1663,'組合情報管理簿（R10927現在）'!$A:$G,7,FALSE)&amp;"健康保険組合")</f>
        <v/>
      </c>
      <c r="D1663" s="82" t="str">
        <f t="shared" si="80"/>
        <v/>
      </c>
      <c r="E1663" s="103" t="str">
        <f>IF(ISERROR(VLOOKUP(B1663,貼り付け用!$S:$V,4,FALSE)),"",VLOOKUP(B1663,貼り付け用!$S:$V,4,FALSE))</f>
        <v/>
      </c>
      <c r="F1663" s="87" t="e">
        <f>VLOOKUP(E1663,'組合情報管理簿（R10927現在）'!$A:$G,7,FALSE)</f>
        <v>#N/A</v>
      </c>
      <c r="G1663" s="103" t="str">
        <f>IF(ISERROR(VLOOKUP(F1663,'組合情報管理簿（R10927現在）'!$G:$I,3,FALSE)),"",VLOOKUP(F1663,'組合情報管理簿（R10927現在）'!$G:$I,3,FALSE))</f>
        <v/>
      </c>
      <c r="H1663" s="82" t="str">
        <f t="shared" si="82"/>
        <v/>
      </c>
      <c r="I1663" s="99" t="str">
        <f>IF(B1663=0,"",IF(ISERROR(VLOOKUP(E1663,#REF!,2,FALSE)),"非該当","該当"))</f>
        <v/>
      </c>
      <c r="J1663" s="99" t="str">
        <f t="shared" si="81"/>
        <v/>
      </c>
      <c r="K1663" s="57">
        <f>①登録用リスト!C1638</f>
        <v>0</v>
      </c>
      <c r="L1663" s="51" t="e">
        <f>①登録用リスト!D1638</f>
        <v>#N/A</v>
      </c>
    </row>
    <row r="1664" spans="1:12" ht="17.25" customHeight="1" x14ac:dyDescent="0.15">
      <c r="A1664" s="84">
        <v>1631</v>
      </c>
      <c r="B1664" s="87">
        <f>①登録用リスト!B1639</f>
        <v>0</v>
      </c>
      <c r="C1664" s="87" t="str">
        <f>IF(ISERROR(VLOOKUP(E1664,'組合情報管理簿（R10927現在）'!$A:$G,7,FALSE)),"",VLOOKUP(E1664,'組合情報管理簿（R10927現在）'!$A:$G,7,FALSE)&amp;"健康保険組合")</f>
        <v/>
      </c>
      <c r="D1664" s="82" t="str">
        <f t="shared" si="80"/>
        <v/>
      </c>
      <c r="E1664" s="103" t="str">
        <f>IF(ISERROR(VLOOKUP(B1664,貼り付け用!$S:$V,4,FALSE)),"",VLOOKUP(B1664,貼り付け用!$S:$V,4,FALSE))</f>
        <v/>
      </c>
      <c r="F1664" s="87" t="e">
        <f>VLOOKUP(E1664,'組合情報管理簿（R10927現在）'!$A:$G,7,FALSE)</f>
        <v>#N/A</v>
      </c>
      <c r="G1664" s="103" t="str">
        <f>IF(ISERROR(VLOOKUP(F1664,'組合情報管理簿（R10927現在）'!$G:$I,3,FALSE)),"",VLOOKUP(F1664,'組合情報管理簿（R10927現在）'!$G:$I,3,FALSE))</f>
        <v/>
      </c>
      <c r="H1664" s="82" t="str">
        <f t="shared" si="82"/>
        <v/>
      </c>
      <c r="I1664" s="99" t="str">
        <f>IF(B1664=0,"",IF(ISERROR(VLOOKUP(E1664,#REF!,2,FALSE)),"非該当","該当"))</f>
        <v/>
      </c>
      <c r="J1664" s="99" t="str">
        <f t="shared" si="81"/>
        <v/>
      </c>
      <c r="K1664" s="57">
        <f>①登録用リスト!C1639</f>
        <v>0</v>
      </c>
      <c r="L1664" s="51" t="e">
        <f>①登録用リスト!D1639</f>
        <v>#N/A</v>
      </c>
    </row>
    <row r="1665" spans="1:12" ht="17.25" customHeight="1" x14ac:dyDescent="0.15">
      <c r="A1665" s="84">
        <v>1632</v>
      </c>
      <c r="B1665" s="87">
        <f>①登録用リスト!B1640</f>
        <v>0</v>
      </c>
      <c r="C1665" s="87" t="str">
        <f>IF(ISERROR(VLOOKUP(E1665,'組合情報管理簿（R10927現在）'!$A:$G,7,FALSE)),"",VLOOKUP(E1665,'組合情報管理簿（R10927現在）'!$A:$G,7,FALSE)&amp;"健康保険組合")</f>
        <v/>
      </c>
      <c r="D1665" s="82" t="str">
        <f t="shared" si="80"/>
        <v/>
      </c>
      <c r="E1665" s="103" t="str">
        <f>IF(ISERROR(VLOOKUP(B1665,貼り付け用!$S:$V,4,FALSE)),"",VLOOKUP(B1665,貼り付け用!$S:$V,4,FALSE))</f>
        <v/>
      </c>
      <c r="F1665" s="87" t="e">
        <f>VLOOKUP(E1665,'組合情報管理簿（R10927現在）'!$A:$G,7,FALSE)</f>
        <v>#N/A</v>
      </c>
      <c r="G1665" s="103" t="str">
        <f>IF(ISERROR(VLOOKUP(F1665,'組合情報管理簿（R10927現在）'!$G:$I,3,FALSE)),"",VLOOKUP(F1665,'組合情報管理簿（R10927現在）'!$G:$I,3,FALSE))</f>
        <v/>
      </c>
      <c r="H1665" s="82" t="str">
        <f t="shared" si="82"/>
        <v/>
      </c>
      <c r="I1665" s="99" t="str">
        <f>IF(B1665=0,"",IF(ISERROR(VLOOKUP(E1665,#REF!,2,FALSE)),"非該当","該当"))</f>
        <v/>
      </c>
      <c r="J1665" s="99" t="str">
        <f t="shared" si="81"/>
        <v/>
      </c>
      <c r="K1665" s="57">
        <f>①登録用リスト!C1640</f>
        <v>0</v>
      </c>
      <c r="L1665" s="51" t="e">
        <f>①登録用リスト!D1640</f>
        <v>#N/A</v>
      </c>
    </row>
    <row r="1666" spans="1:12" ht="17.25" customHeight="1" x14ac:dyDescent="0.15">
      <c r="A1666" s="84">
        <v>1633</v>
      </c>
      <c r="B1666" s="87">
        <f>①登録用リスト!B1641</f>
        <v>0</v>
      </c>
      <c r="C1666" s="87" t="str">
        <f>IF(ISERROR(VLOOKUP(E1666,'組合情報管理簿（R10927現在）'!$A:$G,7,FALSE)),"",VLOOKUP(E1666,'組合情報管理簿（R10927現在）'!$A:$G,7,FALSE)&amp;"健康保険組合")</f>
        <v/>
      </c>
      <c r="D1666" s="82" t="str">
        <f t="shared" si="80"/>
        <v/>
      </c>
      <c r="E1666" s="103" t="str">
        <f>IF(ISERROR(VLOOKUP(B1666,貼り付け用!$S:$V,4,FALSE)),"",VLOOKUP(B1666,貼り付け用!$S:$V,4,FALSE))</f>
        <v/>
      </c>
      <c r="F1666" s="87" t="e">
        <f>VLOOKUP(E1666,'組合情報管理簿（R10927現在）'!$A:$G,7,FALSE)</f>
        <v>#N/A</v>
      </c>
      <c r="G1666" s="103" t="str">
        <f>IF(ISERROR(VLOOKUP(F1666,'組合情報管理簿（R10927現在）'!$G:$I,3,FALSE)),"",VLOOKUP(F1666,'組合情報管理簿（R10927現在）'!$G:$I,3,FALSE))</f>
        <v/>
      </c>
      <c r="H1666" s="82" t="str">
        <f t="shared" si="82"/>
        <v/>
      </c>
      <c r="I1666" s="99" t="str">
        <f>IF(B1666=0,"",IF(ISERROR(VLOOKUP(E1666,#REF!,2,FALSE)),"非該当","該当"))</f>
        <v/>
      </c>
      <c r="J1666" s="99" t="str">
        <f t="shared" si="81"/>
        <v/>
      </c>
      <c r="K1666" s="57">
        <f>①登録用リスト!C1641</f>
        <v>0</v>
      </c>
      <c r="L1666" s="51" t="e">
        <f>①登録用リスト!D1641</f>
        <v>#N/A</v>
      </c>
    </row>
    <row r="1667" spans="1:12" ht="17.25" customHeight="1" x14ac:dyDescent="0.15">
      <c r="A1667" s="84">
        <v>1634</v>
      </c>
      <c r="B1667" s="87">
        <f>①登録用リスト!B1642</f>
        <v>0</v>
      </c>
      <c r="C1667" s="87" t="str">
        <f>IF(ISERROR(VLOOKUP(E1667,'組合情報管理簿（R10927現在）'!$A:$G,7,FALSE)),"",VLOOKUP(E1667,'組合情報管理簿（R10927現在）'!$A:$G,7,FALSE)&amp;"健康保険組合")</f>
        <v/>
      </c>
      <c r="D1667" s="82" t="str">
        <f t="shared" si="80"/>
        <v/>
      </c>
      <c r="E1667" s="103" t="str">
        <f>IF(ISERROR(VLOOKUP(B1667,貼り付け用!$S:$V,4,FALSE)),"",VLOOKUP(B1667,貼り付け用!$S:$V,4,FALSE))</f>
        <v/>
      </c>
      <c r="F1667" s="87" t="e">
        <f>VLOOKUP(E1667,'組合情報管理簿（R10927現在）'!$A:$G,7,FALSE)</f>
        <v>#N/A</v>
      </c>
      <c r="G1667" s="103" t="str">
        <f>IF(ISERROR(VLOOKUP(F1667,'組合情報管理簿（R10927現在）'!$G:$I,3,FALSE)),"",VLOOKUP(F1667,'組合情報管理簿（R10927現在）'!$G:$I,3,FALSE))</f>
        <v/>
      </c>
      <c r="H1667" s="82" t="str">
        <f t="shared" si="82"/>
        <v/>
      </c>
      <c r="I1667" s="99" t="str">
        <f>IF(B1667=0,"",IF(ISERROR(VLOOKUP(E1667,#REF!,2,FALSE)),"非該当","該当"))</f>
        <v/>
      </c>
      <c r="J1667" s="99" t="str">
        <f t="shared" si="81"/>
        <v/>
      </c>
      <c r="K1667" s="57">
        <f>①登録用リスト!C1642</f>
        <v>0</v>
      </c>
      <c r="L1667" s="51" t="e">
        <f>①登録用リスト!D1642</f>
        <v>#N/A</v>
      </c>
    </row>
    <row r="1668" spans="1:12" ht="17.25" customHeight="1" x14ac:dyDescent="0.15">
      <c r="A1668" s="84">
        <v>1635</v>
      </c>
      <c r="B1668" s="87">
        <f>①登録用リスト!B1643</f>
        <v>0</v>
      </c>
      <c r="C1668" s="87" t="str">
        <f>IF(ISERROR(VLOOKUP(E1668,'組合情報管理簿（R10927現在）'!$A:$G,7,FALSE)),"",VLOOKUP(E1668,'組合情報管理簿（R10927現在）'!$A:$G,7,FALSE)&amp;"健康保険組合")</f>
        <v/>
      </c>
      <c r="D1668" s="82" t="str">
        <f t="shared" si="80"/>
        <v/>
      </c>
      <c r="E1668" s="103" t="str">
        <f>IF(ISERROR(VLOOKUP(B1668,貼り付け用!$S:$V,4,FALSE)),"",VLOOKUP(B1668,貼り付け用!$S:$V,4,FALSE))</f>
        <v/>
      </c>
      <c r="F1668" s="87" t="e">
        <f>VLOOKUP(E1668,'組合情報管理簿（R10927現在）'!$A:$G,7,FALSE)</f>
        <v>#N/A</v>
      </c>
      <c r="G1668" s="103" t="str">
        <f>IF(ISERROR(VLOOKUP(F1668,'組合情報管理簿（R10927現在）'!$G:$I,3,FALSE)),"",VLOOKUP(F1668,'組合情報管理簿（R10927現在）'!$G:$I,3,FALSE))</f>
        <v/>
      </c>
      <c r="H1668" s="82" t="str">
        <f t="shared" si="82"/>
        <v/>
      </c>
      <c r="I1668" s="99" t="str">
        <f>IF(B1668=0,"",IF(ISERROR(VLOOKUP(E1668,#REF!,2,FALSE)),"非該当","該当"))</f>
        <v/>
      </c>
      <c r="J1668" s="99" t="str">
        <f t="shared" si="81"/>
        <v/>
      </c>
      <c r="K1668" s="57">
        <f>①登録用リスト!C1643</f>
        <v>0</v>
      </c>
      <c r="L1668" s="51" t="e">
        <f>①登録用リスト!D1643</f>
        <v>#N/A</v>
      </c>
    </row>
    <row r="1669" spans="1:12" ht="17.25" customHeight="1" x14ac:dyDescent="0.15">
      <c r="A1669" s="84">
        <v>1636</v>
      </c>
      <c r="B1669" s="87">
        <f>①登録用リスト!B1644</f>
        <v>0</v>
      </c>
      <c r="C1669" s="87" t="str">
        <f>IF(ISERROR(VLOOKUP(E1669,'組合情報管理簿（R10927現在）'!$A:$G,7,FALSE)),"",VLOOKUP(E1669,'組合情報管理簿（R10927現在）'!$A:$G,7,FALSE)&amp;"健康保険組合")</f>
        <v/>
      </c>
      <c r="D1669" s="82" t="str">
        <f t="shared" si="80"/>
        <v/>
      </c>
      <c r="E1669" s="103" t="str">
        <f>IF(ISERROR(VLOOKUP(B1669,貼り付け用!$S:$V,4,FALSE)),"",VLOOKUP(B1669,貼り付け用!$S:$V,4,FALSE))</f>
        <v/>
      </c>
      <c r="F1669" s="87" t="e">
        <f>VLOOKUP(E1669,'組合情報管理簿（R10927現在）'!$A:$G,7,FALSE)</f>
        <v>#N/A</v>
      </c>
      <c r="G1669" s="103" t="str">
        <f>IF(ISERROR(VLOOKUP(F1669,'組合情報管理簿（R10927現在）'!$G:$I,3,FALSE)),"",VLOOKUP(F1669,'組合情報管理簿（R10927現在）'!$G:$I,3,FALSE))</f>
        <v/>
      </c>
      <c r="H1669" s="82" t="str">
        <f t="shared" si="82"/>
        <v/>
      </c>
      <c r="I1669" s="99" t="str">
        <f>IF(B1669=0,"",IF(ISERROR(VLOOKUP(E1669,#REF!,2,FALSE)),"非該当","該当"))</f>
        <v/>
      </c>
      <c r="J1669" s="99" t="str">
        <f t="shared" si="81"/>
        <v/>
      </c>
      <c r="K1669" s="57">
        <f>①登録用リスト!C1644</f>
        <v>0</v>
      </c>
      <c r="L1669" s="51" t="e">
        <f>①登録用リスト!D1644</f>
        <v>#N/A</v>
      </c>
    </row>
    <row r="1670" spans="1:12" ht="17.25" customHeight="1" x14ac:dyDescent="0.15">
      <c r="A1670" s="84">
        <v>1637</v>
      </c>
      <c r="B1670" s="87">
        <f>①登録用リスト!B1645</f>
        <v>0</v>
      </c>
      <c r="C1670" s="87" t="str">
        <f>IF(ISERROR(VLOOKUP(E1670,'組合情報管理簿（R10927現在）'!$A:$G,7,FALSE)),"",VLOOKUP(E1670,'組合情報管理簿（R10927現在）'!$A:$G,7,FALSE)&amp;"健康保険組合")</f>
        <v/>
      </c>
      <c r="D1670" s="82" t="str">
        <f t="shared" si="80"/>
        <v/>
      </c>
      <c r="E1670" s="103" t="str">
        <f>IF(ISERROR(VLOOKUP(B1670,貼り付け用!$S:$V,4,FALSE)),"",VLOOKUP(B1670,貼り付け用!$S:$V,4,FALSE))</f>
        <v/>
      </c>
      <c r="F1670" s="87" t="e">
        <f>VLOOKUP(E1670,'組合情報管理簿（R10927現在）'!$A:$G,7,FALSE)</f>
        <v>#N/A</v>
      </c>
      <c r="G1670" s="103" t="str">
        <f>IF(ISERROR(VLOOKUP(F1670,'組合情報管理簿（R10927現在）'!$G:$I,3,FALSE)),"",VLOOKUP(F1670,'組合情報管理簿（R10927現在）'!$G:$I,3,FALSE))</f>
        <v/>
      </c>
      <c r="H1670" s="82" t="str">
        <f t="shared" si="82"/>
        <v/>
      </c>
      <c r="I1670" s="99" t="str">
        <f>IF(B1670=0,"",IF(ISERROR(VLOOKUP(E1670,#REF!,2,FALSE)),"非該当","該当"))</f>
        <v/>
      </c>
      <c r="J1670" s="99" t="str">
        <f t="shared" si="81"/>
        <v/>
      </c>
      <c r="K1670" s="57">
        <f>①登録用リスト!C1645</f>
        <v>0</v>
      </c>
      <c r="L1670" s="51" t="e">
        <f>①登録用リスト!D1645</f>
        <v>#N/A</v>
      </c>
    </row>
    <row r="1671" spans="1:12" ht="17.25" customHeight="1" x14ac:dyDescent="0.15">
      <c r="A1671" s="84">
        <v>1638</v>
      </c>
      <c r="B1671" s="87">
        <f>①登録用リスト!B1646</f>
        <v>0</v>
      </c>
      <c r="C1671" s="87" t="str">
        <f>IF(ISERROR(VLOOKUP(E1671,'組合情報管理簿（R10927現在）'!$A:$G,7,FALSE)),"",VLOOKUP(E1671,'組合情報管理簿（R10927現在）'!$A:$G,7,FALSE)&amp;"健康保険組合")</f>
        <v/>
      </c>
      <c r="D1671" s="82" t="str">
        <f t="shared" si="80"/>
        <v/>
      </c>
      <c r="E1671" s="103" t="str">
        <f>IF(ISERROR(VLOOKUP(B1671,貼り付け用!$S:$V,4,FALSE)),"",VLOOKUP(B1671,貼り付け用!$S:$V,4,FALSE))</f>
        <v/>
      </c>
      <c r="F1671" s="87" t="e">
        <f>VLOOKUP(E1671,'組合情報管理簿（R10927現在）'!$A:$G,7,FALSE)</f>
        <v>#N/A</v>
      </c>
      <c r="G1671" s="103" t="str">
        <f>IF(ISERROR(VLOOKUP(F1671,'組合情報管理簿（R10927現在）'!$G:$I,3,FALSE)),"",VLOOKUP(F1671,'組合情報管理簿（R10927現在）'!$G:$I,3,FALSE))</f>
        <v/>
      </c>
      <c r="H1671" s="82" t="str">
        <f t="shared" si="82"/>
        <v/>
      </c>
      <c r="I1671" s="99" t="str">
        <f>IF(B1671=0,"",IF(ISERROR(VLOOKUP(E1671,#REF!,2,FALSE)),"非該当","該当"))</f>
        <v/>
      </c>
      <c r="J1671" s="99" t="str">
        <f t="shared" si="81"/>
        <v/>
      </c>
      <c r="K1671" s="57">
        <f>①登録用リスト!C1646</f>
        <v>0</v>
      </c>
      <c r="L1671" s="51" t="e">
        <f>①登録用リスト!D1646</f>
        <v>#N/A</v>
      </c>
    </row>
    <row r="1672" spans="1:12" ht="17.25" customHeight="1" x14ac:dyDescent="0.15">
      <c r="A1672" s="84">
        <v>1639</v>
      </c>
      <c r="B1672" s="87">
        <f>①登録用リスト!B1647</f>
        <v>0</v>
      </c>
      <c r="C1672" s="87" t="str">
        <f>IF(ISERROR(VLOOKUP(E1672,'組合情報管理簿（R10927現在）'!$A:$G,7,FALSE)),"",VLOOKUP(E1672,'組合情報管理簿（R10927現在）'!$A:$G,7,FALSE)&amp;"健康保険組合")</f>
        <v/>
      </c>
      <c r="D1672" s="82" t="str">
        <f t="shared" si="80"/>
        <v/>
      </c>
      <c r="E1672" s="103" t="str">
        <f>IF(ISERROR(VLOOKUP(B1672,貼り付け用!$S:$V,4,FALSE)),"",VLOOKUP(B1672,貼り付け用!$S:$V,4,FALSE))</f>
        <v/>
      </c>
      <c r="F1672" s="87" t="e">
        <f>VLOOKUP(E1672,'組合情報管理簿（R10927現在）'!$A:$G,7,FALSE)</f>
        <v>#N/A</v>
      </c>
      <c r="G1672" s="103" t="str">
        <f>IF(ISERROR(VLOOKUP(F1672,'組合情報管理簿（R10927現在）'!$G:$I,3,FALSE)),"",VLOOKUP(F1672,'組合情報管理簿（R10927現在）'!$G:$I,3,FALSE))</f>
        <v/>
      </c>
      <c r="H1672" s="82" t="str">
        <f t="shared" si="82"/>
        <v/>
      </c>
      <c r="I1672" s="99" t="str">
        <f>IF(B1672=0,"",IF(ISERROR(VLOOKUP(E1672,#REF!,2,FALSE)),"非該当","該当"))</f>
        <v/>
      </c>
      <c r="J1672" s="99" t="str">
        <f t="shared" si="81"/>
        <v/>
      </c>
      <c r="K1672" s="57">
        <f>①登録用リスト!C1647</f>
        <v>0</v>
      </c>
      <c r="L1672" s="51" t="e">
        <f>①登録用リスト!D1647</f>
        <v>#N/A</v>
      </c>
    </row>
    <row r="1673" spans="1:12" ht="17.25" customHeight="1" x14ac:dyDescent="0.15">
      <c r="A1673" s="84">
        <v>1640</v>
      </c>
      <c r="B1673" s="87">
        <f>①登録用リスト!B1648</f>
        <v>0</v>
      </c>
      <c r="C1673" s="87" t="str">
        <f>IF(ISERROR(VLOOKUP(E1673,'組合情報管理簿（R10927現在）'!$A:$G,7,FALSE)),"",VLOOKUP(E1673,'組合情報管理簿（R10927現在）'!$A:$G,7,FALSE)&amp;"健康保険組合")</f>
        <v/>
      </c>
      <c r="D1673" s="82" t="str">
        <f t="shared" si="80"/>
        <v/>
      </c>
      <c r="E1673" s="103" t="str">
        <f>IF(ISERROR(VLOOKUP(B1673,貼り付け用!$S:$V,4,FALSE)),"",VLOOKUP(B1673,貼り付け用!$S:$V,4,FALSE))</f>
        <v/>
      </c>
      <c r="F1673" s="87" t="e">
        <f>VLOOKUP(E1673,'組合情報管理簿（R10927現在）'!$A:$G,7,FALSE)</f>
        <v>#N/A</v>
      </c>
      <c r="G1673" s="103" t="str">
        <f>IF(ISERROR(VLOOKUP(F1673,'組合情報管理簿（R10927現在）'!$G:$I,3,FALSE)),"",VLOOKUP(F1673,'組合情報管理簿（R10927現在）'!$G:$I,3,FALSE))</f>
        <v/>
      </c>
      <c r="H1673" s="82" t="str">
        <f t="shared" si="82"/>
        <v/>
      </c>
      <c r="I1673" s="99" t="str">
        <f>IF(B1673=0,"",IF(ISERROR(VLOOKUP(E1673,#REF!,2,FALSE)),"非該当","該当"))</f>
        <v/>
      </c>
      <c r="J1673" s="99" t="str">
        <f t="shared" si="81"/>
        <v/>
      </c>
      <c r="K1673" s="57">
        <f>①登録用リスト!C1648</f>
        <v>0</v>
      </c>
      <c r="L1673" s="51" t="e">
        <f>①登録用リスト!D1648</f>
        <v>#N/A</v>
      </c>
    </row>
    <row r="1674" spans="1:12" ht="17.25" customHeight="1" x14ac:dyDescent="0.15">
      <c r="A1674" s="84">
        <v>1641</v>
      </c>
      <c r="B1674" s="87">
        <f>①登録用リスト!B1649</f>
        <v>0</v>
      </c>
      <c r="C1674" s="87" t="str">
        <f>IF(ISERROR(VLOOKUP(E1674,'組合情報管理簿（R10927現在）'!$A:$G,7,FALSE)),"",VLOOKUP(E1674,'組合情報管理簿（R10927現在）'!$A:$G,7,FALSE)&amp;"健康保険組合")</f>
        <v/>
      </c>
      <c r="D1674" s="82" t="str">
        <f t="shared" si="80"/>
        <v/>
      </c>
      <c r="E1674" s="103" t="str">
        <f>IF(ISERROR(VLOOKUP(B1674,貼り付け用!$S:$V,4,FALSE)),"",VLOOKUP(B1674,貼り付け用!$S:$V,4,FALSE))</f>
        <v/>
      </c>
      <c r="F1674" s="87" t="e">
        <f>VLOOKUP(E1674,'組合情報管理簿（R10927現在）'!$A:$G,7,FALSE)</f>
        <v>#N/A</v>
      </c>
      <c r="G1674" s="103" t="str">
        <f>IF(ISERROR(VLOOKUP(F1674,'組合情報管理簿（R10927現在）'!$G:$I,3,FALSE)),"",VLOOKUP(F1674,'組合情報管理簿（R10927現在）'!$G:$I,3,FALSE))</f>
        <v/>
      </c>
      <c r="H1674" s="82" t="str">
        <f t="shared" si="82"/>
        <v/>
      </c>
      <c r="I1674" s="99" t="str">
        <f>IF(B1674=0,"",IF(ISERROR(VLOOKUP(E1674,#REF!,2,FALSE)),"非該当","該当"))</f>
        <v/>
      </c>
      <c r="J1674" s="99" t="str">
        <f t="shared" si="81"/>
        <v/>
      </c>
      <c r="K1674" s="57">
        <f>①登録用リスト!C1649</f>
        <v>0</v>
      </c>
      <c r="L1674" s="51" t="e">
        <f>①登録用リスト!D1649</f>
        <v>#N/A</v>
      </c>
    </row>
    <row r="1675" spans="1:12" ht="17.25" customHeight="1" x14ac:dyDescent="0.15">
      <c r="A1675" s="84">
        <v>1642</v>
      </c>
      <c r="B1675" s="87">
        <f>①登録用リスト!B1650</f>
        <v>0</v>
      </c>
      <c r="C1675" s="87" t="str">
        <f>IF(ISERROR(VLOOKUP(E1675,'組合情報管理簿（R10927現在）'!$A:$G,7,FALSE)),"",VLOOKUP(E1675,'組合情報管理簿（R10927現在）'!$A:$G,7,FALSE)&amp;"健康保険組合")</f>
        <v/>
      </c>
      <c r="D1675" s="82" t="str">
        <f t="shared" si="80"/>
        <v/>
      </c>
      <c r="E1675" s="103" t="str">
        <f>IF(ISERROR(VLOOKUP(B1675,貼り付け用!$S:$V,4,FALSE)),"",VLOOKUP(B1675,貼り付け用!$S:$V,4,FALSE))</f>
        <v/>
      </c>
      <c r="F1675" s="87" t="e">
        <f>VLOOKUP(E1675,'組合情報管理簿（R10927現在）'!$A:$G,7,FALSE)</f>
        <v>#N/A</v>
      </c>
      <c r="G1675" s="103" t="str">
        <f>IF(ISERROR(VLOOKUP(F1675,'組合情報管理簿（R10927現在）'!$G:$I,3,FALSE)),"",VLOOKUP(F1675,'組合情報管理簿（R10927現在）'!$G:$I,3,FALSE))</f>
        <v/>
      </c>
      <c r="H1675" s="82" t="str">
        <f t="shared" si="82"/>
        <v/>
      </c>
      <c r="I1675" s="99" t="str">
        <f>IF(B1675=0,"",IF(ISERROR(VLOOKUP(E1675,#REF!,2,FALSE)),"非該当","該当"))</f>
        <v/>
      </c>
      <c r="J1675" s="99" t="str">
        <f t="shared" si="81"/>
        <v/>
      </c>
      <c r="K1675" s="57">
        <f>①登録用リスト!C1650</f>
        <v>0</v>
      </c>
      <c r="L1675" s="51" t="e">
        <f>①登録用リスト!D1650</f>
        <v>#N/A</v>
      </c>
    </row>
    <row r="1676" spans="1:12" ht="17.25" customHeight="1" x14ac:dyDescent="0.15">
      <c r="A1676" s="84">
        <v>1643</v>
      </c>
      <c r="B1676" s="87">
        <f>①登録用リスト!B1651</f>
        <v>0</v>
      </c>
      <c r="C1676" s="87" t="str">
        <f>IF(ISERROR(VLOOKUP(E1676,'組合情報管理簿（R10927現在）'!$A:$G,7,FALSE)),"",VLOOKUP(E1676,'組合情報管理簿（R10927現在）'!$A:$G,7,FALSE)&amp;"健康保険組合")</f>
        <v/>
      </c>
      <c r="D1676" s="82" t="str">
        <f t="shared" si="80"/>
        <v/>
      </c>
      <c r="E1676" s="103" t="str">
        <f>IF(ISERROR(VLOOKUP(B1676,貼り付け用!$S:$V,4,FALSE)),"",VLOOKUP(B1676,貼り付け用!$S:$V,4,FALSE))</f>
        <v/>
      </c>
      <c r="F1676" s="87" t="e">
        <f>VLOOKUP(E1676,'組合情報管理簿（R10927現在）'!$A:$G,7,FALSE)</f>
        <v>#N/A</v>
      </c>
      <c r="G1676" s="103" t="str">
        <f>IF(ISERROR(VLOOKUP(F1676,'組合情報管理簿（R10927現在）'!$G:$I,3,FALSE)),"",VLOOKUP(F1676,'組合情報管理簿（R10927現在）'!$G:$I,3,FALSE))</f>
        <v/>
      </c>
      <c r="H1676" s="82" t="str">
        <f t="shared" si="82"/>
        <v/>
      </c>
      <c r="I1676" s="99" t="str">
        <f>IF(B1676=0,"",IF(ISERROR(VLOOKUP(E1676,#REF!,2,FALSE)),"非該当","該当"))</f>
        <v/>
      </c>
      <c r="J1676" s="99" t="str">
        <f t="shared" si="81"/>
        <v/>
      </c>
      <c r="K1676" s="57">
        <f>①登録用リスト!C1651</f>
        <v>0</v>
      </c>
      <c r="L1676" s="51" t="e">
        <f>①登録用リスト!D1651</f>
        <v>#N/A</v>
      </c>
    </row>
    <row r="1677" spans="1:12" ht="17.25" customHeight="1" x14ac:dyDescent="0.15">
      <c r="A1677" s="84">
        <v>1644</v>
      </c>
      <c r="B1677" s="87">
        <f>①登録用リスト!B1652</f>
        <v>0</v>
      </c>
      <c r="C1677" s="87" t="str">
        <f>IF(ISERROR(VLOOKUP(E1677,'組合情報管理簿（R10927現在）'!$A:$G,7,FALSE)),"",VLOOKUP(E1677,'組合情報管理簿（R10927現在）'!$A:$G,7,FALSE)&amp;"健康保険組合")</f>
        <v/>
      </c>
      <c r="D1677" s="82" t="str">
        <f t="shared" si="80"/>
        <v/>
      </c>
      <c r="E1677" s="103" t="str">
        <f>IF(ISERROR(VLOOKUP(B1677,貼り付け用!$S:$V,4,FALSE)),"",VLOOKUP(B1677,貼り付け用!$S:$V,4,FALSE))</f>
        <v/>
      </c>
      <c r="F1677" s="87" t="e">
        <f>VLOOKUP(E1677,'組合情報管理簿（R10927現在）'!$A:$G,7,FALSE)</f>
        <v>#N/A</v>
      </c>
      <c r="G1677" s="103" t="str">
        <f>IF(ISERROR(VLOOKUP(F1677,'組合情報管理簿（R10927現在）'!$G:$I,3,FALSE)),"",VLOOKUP(F1677,'組合情報管理簿（R10927現在）'!$G:$I,3,FALSE))</f>
        <v/>
      </c>
      <c r="H1677" s="82" t="str">
        <f t="shared" si="82"/>
        <v/>
      </c>
      <c r="I1677" s="99" t="str">
        <f>IF(B1677=0,"",IF(ISERROR(VLOOKUP(E1677,#REF!,2,FALSE)),"非該当","該当"))</f>
        <v/>
      </c>
      <c r="J1677" s="99" t="str">
        <f t="shared" si="81"/>
        <v/>
      </c>
      <c r="K1677" s="57">
        <f>①登録用リスト!C1652</f>
        <v>0</v>
      </c>
      <c r="L1677" s="51" t="e">
        <f>①登録用リスト!D1652</f>
        <v>#N/A</v>
      </c>
    </row>
    <row r="1678" spans="1:12" ht="17.25" customHeight="1" x14ac:dyDescent="0.15">
      <c r="A1678" s="84">
        <v>1645</v>
      </c>
      <c r="B1678" s="87">
        <f>①登録用リスト!B1653</f>
        <v>0</v>
      </c>
      <c r="C1678" s="87" t="str">
        <f>IF(ISERROR(VLOOKUP(E1678,'組合情報管理簿（R10927現在）'!$A:$G,7,FALSE)),"",VLOOKUP(E1678,'組合情報管理簿（R10927現在）'!$A:$G,7,FALSE)&amp;"健康保険組合")</f>
        <v/>
      </c>
      <c r="D1678" s="82" t="str">
        <f t="shared" si="80"/>
        <v/>
      </c>
      <c r="E1678" s="103" t="str">
        <f>IF(ISERROR(VLOOKUP(B1678,貼り付け用!$S:$V,4,FALSE)),"",VLOOKUP(B1678,貼り付け用!$S:$V,4,FALSE))</f>
        <v/>
      </c>
      <c r="F1678" s="87" t="e">
        <f>VLOOKUP(E1678,'組合情報管理簿（R10927現在）'!$A:$G,7,FALSE)</f>
        <v>#N/A</v>
      </c>
      <c r="G1678" s="103" t="str">
        <f>IF(ISERROR(VLOOKUP(F1678,'組合情報管理簿（R10927現在）'!$G:$I,3,FALSE)),"",VLOOKUP(F1678,'組合情報管理簿（R10927現在）'!$G:$I,3,FALSE))</f>
        <v/>
      </c>
      <c r="H1678" s="82" t="str">
        <f t="shared" si="82"/>
        <v/>
      </c>
      <c r="I1678" s="99" t="str">
        <f>IF(B1678=0,"",IF(ISERROR(VLOOKUP(E1678,#REF!,2,FALSE)),"非該当","該当"))</f>
        <v/>
      </c>
      <c r="J1678" s="99" t="str">
        <f t="shared" si="81"/>
        <v/>
      </c>
      <c r="K1678" s="57">
        <f>①登録用リスト!C1653</f>
        <v>0</v>
      </c>
      <c r="L1678" s="51" t="e">
        <f>①登録用リスト!D1653</f>
        <v>#N/A</v>
      </c>
    </row>
    <row r="1679" spans="1:12" ht="17.25" customHeight="1" x14ac:dyDescent="0.15">
      <c r="A1679" s="84">
        <v>1646</v>
      </c>
      <c r="B1679" s="87">
        <f>①登録用リスト!B1654</f>
        <v>0</v>
      </c>
      <c r="C1679" s="87" t="str">
        <f>IF(ISERROR(VLOOKUP(E1679,'組合情報管理簿（R10927現在）'!$A:$G,7,FALSE)),"",VLOOKUP(E1679,'組合情報管理簿（R10927現在）'!$A:$G,7,FALSE)&amp;"健康保険組合")</f>
        <v/>
      </c>
      <c r="D1679" s="82" t="str">
        <f t="shared" si="80"/>
        <v/>
      </c>
      <c r="E1679" s="103" t="str">
        <f>IF(ISERROR(VLOOKUP(B1679,貼り付け用!$S:$V,4,FALSE)),"",VLOOKUP(B1679,貼り付け用!$S:$V,4,FALSE))</f>
        <v/>
      </c>
      <c r="F1679" s="87" t="e">
        <f>VLOOKUP(E1679,'組合情報管理簿（R10927現在）'!$A:$G,7,FALSE)</f>
        <v>#N/A</v>
      </c>
      <c r="G1679" s="103" t="str">
        <f>IF(ISERROR(VLOOKUP(F1679,'組合情報管理簿（R10927現在）'!$G:$I,3,FALSE)),"",VLOOKUP(F1679,'組合情報管理簿（R10927現在）'!$G:$I,3,FALSE))</f>
        <v/>
      </c>
      <c r="H1679" s="82" t="str">
        <f t="shared" si="82"/>
        <v/>
      </c>
      <c r="I1679" s="99" t="str">
        <f>IF(B1679=0,"",IF(ISERROR(VLOOKUP(E1679,#REF!,2,FALSE)),"非該当","該当"))</f>
        <v/>
      </c>
      <c r="J1679" s="99" t="str">
        <f t="shared" si="81"/>
        <v/>
      </c>
      <c r="K1679" s="57">
        <f>①登録用リスト!C1654</f>
        <v>0</v>
      </c>
      <c r="L1679" s="51" t="e">
        <f>①登録用リスト!D1654</f>
        <v>#N/A</v>
      </c>
    </row>
    <row r="1680" spans="1:12" ht="17.25" customHeight="1" x14ac:dyDescent="0.15">
      <c r="A1680" s="84">
        <v>1647</v>
      </c>
      <c r="B1680" s="87">
        <f>①登録用リスト!B1655</f>
        <v>0</v>
      </c>
      <c r="C1680" s="87" t="str">
        <f>IF(ISERROR(VLOOKUP(E1680,'組合情報管理簿（R10927現在）'!$A:$G,7,FALSE)),"",VLOOKUP(E1680,'組合情報管理簿（R10927現在）'!$A:$G,7,FALSE)&amp;"健康保険組合")</f>
        <v/>
      </c>
      <c r="D1680" s="82" t="str">
        <f t="shared" si="80"/>
        <v/>
      </c>
      <c r="E1680" s="103" t="str">
        <f>IF(ISERROR(VLOOKUP(B1680,貼り付け用!$S:$V,4,FALSE)),"",VLOOKUP(B1680,貼り付け用!$S:$V,4,FALSE))</f>
        <v/>
      </c>
      <c r="F1680" s="87" t="e">
        <f>VLOOKUP(E1680,'組合情報管理簿（R10927現在）'!$A:$G,7,FALSE)</f>
        <v>#N/A</v>
      </c>
      <c r="G1680" s="103" t="str">
        <f>IF(ISERROR(VLOOKUP(F1680,'組合情報管理簿（R10927現在）'!$G:$I,3,FALSE)),"",VLOOKUP(F1680,'組合情報管理簿（R10927現在）'!$G:$I,3,FALSE))</f>
        <v/>
      </c>
      <c r="H1680" s="82" t="str">
        <f t="shared" si="82"/>
        <v/>
      </c>
      <c r="I1680" s="99" t="str">
        <f>IF(B1680=0,"",IF(ISERROR(VLOOKUP(E1680,#REF!,2,FALSE)),"非該当","該当"))</f>
        <v/>
      </c>
      <c r="J1680" s="99" t="str">
        <f t="shared" si="81"/>
        <v/>
      </c>
      <c r="K1680" s="57">
        <f>①登録用リスト!C1655</f>
        <v>0</v>
      </c>
      <c r="L1680" s="51" t="e">
        <f>①登録用リスト!D1655</f>
        <v>#N/A</v>
      </c>
    </row>
    <row r="1681" spans="1:12" ht="17.25" customHeight="1" x14ac:dyDescent="0.15">
      <c r="A1681" s="84">
        <v>1648</v>
      </c>
      <c r="B1681" s="87">
        <f>①登録用リスト!B1656</f>
        <v>0</v>
      </c>
      <c r="C1681" s="87" t="str">
        <f>IF(ISERROR(VLOOKUP(E1681,'組合情報管理簿（R10927現在）'!$A:$G,7,FALSE)),"",VLOOKUP(E1681,'組合情報管理簿（R10927現在）'!$A:$G,7,FALSE)&amp;"健康保険組合")</f>
        <v/>
      </c>
      <c r="D1681" s="82" t="str">
        <f t="shared" si="80"/>
        <v/>
      </c>
      <c r="E1681" s="103" t="str">
        <f>IF(ISERROR(VLOOKUP(B1681,貼り付け用!$S:$V,4,FALSE)),"",VLOOKUP(B1681,貼り付け用!$S:$V,4,FALSE))</f>
        <v/>
      </c>
      <c r="F1681" s="87" t="e">
        <f>VLOOKUP(E1681,'組合情報管理簿（R10927現在）'!$A:$G,7,FALSE)</f>
        <v>#N/A</v>
      </c>
      <c r="G1681" s="103" t="str">
        <f>IF(ISERROR(VLOOKUP(F1681,'組合情報管理簿（R10927現在）'!$G:$I,3,FALSE)),"",VLOOKUP(F1681,'組合情報管理簿（R10927現在）'!$G:$I,3,FALSE))</f>
        <v/>
      </c>
      <c r="H1681" s="82" t="str">
        <f t="shared" si="82"/>
        <v/>
      </c>
      <c r="I1681" s="99" t="str">
        <f>IF(B1681=0,"",IF(ISERROR(VLOOKUP(E1681,#REF!,2,FALSE)),"非該当","該当"))</f>
        <v/>
      </c>
      <c r="J1681" s="99" t="str">
        <f t="shared" si="81"/>
        <v/>
      </c>
      <c r="K1681" s="57">
        <f>①登録用リスト!C1656</f>
        <v>0</v>
      </c>
      <c r="L1681" s="51" t="e">
        <f>①登録用リスト!D1656</f>
        <v>#N/A</v>
      </c>
    </row>
  </sheetData>
  <autoFilter ref="A33:K1681"/>
  <phoneticPr fontId="1"/>
  <conditionalFormatting sqref="A9:F30 K9:K30">
    <cfRule type="cellIs" dxfId="20" priority="27" operator="equal">
      <formula>$O$34</formula>
    </cfRule>
    <cfRule type="cellIs" dxfId="19" priority="29" operator="equal">
      <formula>$D$9=FALSE</formula>
    </cfRule>
  </conditionalFormatting>
  <conditionalFormatting sqref="K34:K1681 A34:B1681">
    <cfRule type="cellIs" dxfId="18" priority="28" operator="equal">
      <formula>$O$34</formula>
    </cfRule>
  </conditionalFormatting>
  <conditionalFormatting sqref="F34:F1681">
    <cfRule type="cellIs" dxfId="17" priority="23" operator="equal">
      <formula>$O$34</formula>
    </cfRule>
    <cfRule type="cellIs" dxfId="16" priority="24" operator="equal">
      <formula>$D$9=FALSE</formula>
    </cfRule>
  </conditionalFormatting>
  <conditionalFormatting sqref="H9:J30">
    <cfRule type="cellIs" dxfId="15" priority="21" operator="equal">
      <formula>$O$34</formula>
    </cfRule>
    <cfRule type="cellIs" dxfId="14" priority="22" operator="equal">
      <formula>$D$9=FALSE</formula>
    </cfRule>
  </conditionalFormatting>
  <conditionalFormatting sqref="J34:J1681">
    <cfRule type="cellIs" dxfId="13" priority="11" operator="equal">
      <formula>$O$34</formula>
    </cfRule>
    <cfRule type="cellIs" dxfId="12" priority="12" operator="equal">
      <formula>$D$9=FALSE</formula>
    </cfRule>
  </conditionalFormatting>
  <conditionalFormatting sqref="D34:D1681">
    <cfRule type="cellIs" dxfId="11" priority="9" operator="equal">
      <formula>$O$34</formula>
    </cfRule>
    <cfRule type="cellIs" dxfId="10" priority="10" operator="equal">
      <formula>$D$9=FALSE</formula>
    </cfRule>
  </conditionalFormatting>
  <conditionalFormatting sqref="C34:C1681">
    <cfRule type="cellIs" dxfId="9" priority="7" operator="equal">
      <formula>$O$34</formula>
    </cfRule>
    <cfRule type="cellIs" dxfId="8" priority="8" operator="equal">
      <formula>$D$9=FALSE</formula>
    </cfRule>
  </conditionalFormatting>
  <conditionalFormatting sqref="E34:E1681">
    <cfRule type="cellIs" dxfId="7" priority="5" operator="equal">
      <formula>$O$34</formula>
    </cfRule>
    <cfRule type="cellIs" dxfId="6" priority="6" operator="equal">
      <formula>$D$9=FALSE</formula>
    </cfRule>
  </conditionalFormatting>
  <conditionalFormatting sqref="H34:H1681">
    <cfRule type="cellIs" dxfId="5" priority="3" operator="equal">
      <formula>$O$34</formula>
    </cfRule>
    <cfRule type="cellIs" dxfId="4" priority="4" operator="equal">
      <formula>$D$9=FALSE</formula>
    </cfRule>
  </conditionalFormatting>
  <conditionalFormatting sqref="I34:I1681">
    <cfRule type="cellIs" dxfId="3" priority="1" operator="equal">
      <formula>$O$34</formula>
    </cfRule>
    <cfRule type="cellIs" dxfId="2" priority="2" operator="equal">
      <formula>$D$9=FALSE</formula>
    </cfRule>
  </conditionalFormatting>
  <printOptions horizontalCentered="1"/>
  <pageMargins left="0.51181102362204722" right="0.51181102362204722" top="0.59055118110236227" bottom="0.39370078740157483" header="0.31496062992125984" footer="0.31496062992125984"/>
  <pageSetup paperSize="9" scale="59" fitToHeight="36" orientation="portrait" r:id="rId1"/>
  <headerFooter>
    <oddFooter>&amp;C&amp;P／&amp;N</oddFooter>
  </headerFooter>
  <rowBreaks count="1" manualBreakCount="1">
    <brk id="3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pageSetUpPr fitToPage="1"/>
  </sheetPr>
  <dimension ref="A1:AB1438"/>
  <sheetViews>
    <sheetView topLeftCell="D1" zoomScaleNormal="100" workbookViewId="0">
      <selection activeCell="S2" sqref="S2:T652"/>
    </sheetView>
  </sheetViews>
  <sheetFormatPr defaultRowHeight="13.5" x14ac:dyDescent="0.15"/>
  <cols>
    <col min="1" max="7" width="18.5" customWidth="1"/>
    <col min="8" max="8" width="29.125" customWidth="1"/>
    <col min="9" max="9" width="13.375" style="43" customWidth="1"/>
    <col min="10" max="10" width="12" style="43" customWidth="1"/>
    <col min="11" max="12" width="11.875" style="43" hidden="1" customWidth="1"/>
    <col min="13" max="16" width="9" style="43" hidden="1" customWidth="1"/>
    <col min="17" max="18" width="13.375" style="45" customWidth="1"/>
    <col min="19" max="19" width="25.875" style="45" customWidth="1"/>
    <col min="20" max="20" width="16.375" style="45" customWidth="1"/>
    <col min="21" max="22" width="26.875" style="72" hidden="1" customWidth="1"/>
    <col min="23" max="24" width="9" style="43" hidden="1" customWidth="1"/>
    <col min="25" max="28" width="9" style="47" customWidth="1"/>
  </cols>
  <sheetData>
    <row r="1" spans="1:25" x14ac:dyDescent="0.15">
      <c r="A1" s="75" t="s">
        <v>9</v>
      </c>
      <c r="B1" s="75" t="s">
        <v>10</v>
      </c>
      <c r="C1" s="75" t="s">
        <v>11</v>
      </c>
      <c r="D1" s="75" t="s">
        <v>12</v>
      </c>
      <c r="E1" s="75" t="s">
        <v>13</v>
      </c>
      <c r="F1" s="75" t="s">
        <v>14</v>
      </c>
      <c r="G1" s="75" t="s">
        <v>15</v>
      </c>
      <c r="H1" s="75" t="s">
        <v>16</v>
      </c>
      <c r="I1" s="48" t="s">
        <v>8563</v>
      </c>
      <c r="J1" s="48" t="s">
        <v>7756</v>
      </c>
      <c r="K1" s="43" t="s">
        <v>173</v>
      </c>
      <c r="L1" s="43" t="s">
        <v>174</v>
      </c>
      <c r="M1" s="43" t="s">
        <v>7752</v>
      </c>
      <c r="N1" s="43" t="s">
        <v>7753</v>
      </c>
      <c r="O1" s="43" t="s">
        <v>8560</v>
      </c>
      <c r="P1" s="43" t="s">
        <v>8546</v>
      </c>
      <c r="Q1" s="46" t="s">
        <v>7754</v>
      </c>
      <c r="R1" s="46" t="s">
        <v>7755</v>
      </c>
      <c r="S1" s="46" t="s">
        <v>0</v>
      </c>
      <c r="T1" s="46" t="s">
        <v>7751</v>
      </c>
      <c r="U1" s="71" t="s">
        <v>8545</v>
      </c>
      <c r="V1" s="71"/>
    </row>
    <row r="2" spans="1:25" ht="14.25" x14ac:dyDescent="0.15">
      <c r="A2" s="76">
        <v>6137129</v>
      </c>
      <c r="B2" s="1">
        <v>27530</v>
      </c>
      <c r="C2" s="1" t="s">
        <v>9585</v>
      </c>
      <c r="D2" s="1" t="s">
        <v>22</v>
      </c>
      <c r="E2" s="1" t="s">
        <v>19</v>
      </c>
      <c r="F2" s="1" t="s">
        <v>20</v>
      </c>
      <c r="G2" s="1" t="s">
        <v>18</v>
      </c>
      <c r="H2" s="1" t="s">
        <v>18</v>
      </c>
      <c r="I2" s="74">
        <f>Y2</f>
        <v>1</v>
      </c>
      <c r="J2" s="74" t="b">
        <f>OR(D2=0,E2=0,F2=0,G2=0,H2=0)</f>
        <v>0</v>
      </c>
      <c r="K2" s="43">
        <f>VLOOKUP(B2,'組合情報管理簿（R10927現在）'!$A:$C,2,FALSE)</f>
        <v>13</v>
      </c>
      <c r="L2" s="43" t="str">
        <f>VLOOKUP(B2,'組合情報管理簿（R10927現在）'!$A:$D,4,FALSE)</f>
        <v>東京都</v>
      </c>
      <c r="M2" s="43" t="b">
        <f>IF(P2=1,TRUE,FALSE)</f>
        <v>0</v>
      </c>
      <c r="N2" s="43" t="b">
        <f t="shared" ref="N2:N64" si="0">IF(E2=$X$10,TRUE,FALSE)</f>
        <v>1</v>
      </c>
      <c r="O2" s="43" t="str">
        <f>IF(ISERROR(VLOOKUP(B2,#REF!,2,FALSE)),"",VLOOKUP(B2,#REF!,2,FALSE))</f>
        <v/>
      </c>
      <c r="P2" s="43">
        <f>IF(O2="",0,1)</f>
        <v>0</v>
      </c>
      <c r="Q2" s="46" t="b">
        <f t="shared" ref="Q2:Q64" si="1">AND(M2=TRUE,N2=TRUE)</f>
        <v>0</v>
      </c>
      <c r="R2" s="46" t="b">
        <f t="shared" ref="R2:R64" si="2">AND(M2=FALSE,N2=TRUE)</f>
        <v>1</v>
      </c>
      <c r="S2" s="46" t="str">
        <f t="shared" ref="S2:S64" si="3">C2&amp;"健康保険組合"</f>
        <v>GWA健康保険組合</v>
      </c>
      <c r="T2" s="46" t="str">
        <f t="shared" ref="T2:T64" si="4">L2</f>
        <v>東京都</v>
      </c>
      <c r="U2" s="71" t="str">
        <f>VLOOKUP(B2,'組合情報管理簿（R10927現在）'!$A:$H,8,FALSE)</f>
        <v>ＧＷＡ</v>
      </c>
      <c r="V2" s="71">
        <f>B2</f>
        <v>27530</v>
      </c>
      <c r="W2" s="43">
        <v>21</v>
      </c>
      <c r="X2" s="43" t="s">
        <v>2</v>
      </c>
      <c r="Y2" s="99">
        <f>IF(B2=0,"",COUNTIF($B$2:$B$1657,B2))</f>
        <v>1</v>
      </c>
    </row>
    <row r="3" spans="1:25" ht="14.25" x14ac:dyDescent="0.15">
      <c r="A3" s="76">
        <v>6138127</v>
      </c>
      <c r="B3" s="1">
        <v>28333</v>
      </c>
      <c r="C3" s="1" t="s">
        <v>9586</v>
      </c>
      <c r="D3" s="1" t="s">
        <v>21</v>
      </c>
      <c r="E3" s="1" t="s">
        <v>19</v>
      </c>
      <c r="F3" s="1" t="s">
        <v>18</v>
      </c>
      <c r="G3" s="1" t="s">
        <v>18</v>
      </c>
      <c r="H3" s="1" t="s">
        <v>18</v>
      </c>
      <c r="I3" s="74">
        <f t="shared" ref="I3:I65" si="5">Y3</f>
        <v>1</v>
      </c>
      <c r="J3" s="49" t="b">
        <f t="shared" ref="J3:J65" si="6">OR(D3=0,E3=0,F3=0,G3=0,H3=0)</f>
        <v>0</v>
      </c>
      <c r="K3" s="43">
        <f>VLOOKUP(B3,'組合情報管理簿（R10927現在）'!$A:$C,2,FALSE)</f>
        <v>13</v>
      </c>
      <c r="L3" s="43" t="str">
        <f>VLOOKUP(B3,'組合情報管理簿（R10927現在）'!$A:$D,4,FALSE)</f>
        <v>東京都</v>
      </c>
      <c r="M3" s="43" t="b">
        <f t="shared" ref="M3:M65" si="7">IF(P3=1,TRUE,FALSE)</f>
        <v>0</v>
      </c>
      <c r="N3" s="43" t="b">
        <f t="shared" si="0"/>
        <v>1</v>
      </c>
      <c r="O3" s="43" t="str">
        <f>IF(ISERROR(VLOOKUP(B3,#REF!,2,FALSE)),"",VLOOKUP(B3,#REF!,2,FALSE))</f>
        <v/>
      </c>
      <c r="P3" s="43">
        <f t="shared" ref="P3:P65" si="8">IF(O3="",0,1)</f>
        <v>0</v>
      </c>
      <c r="Q3" s="46" t="b">
        <f t="shared" si="1"/>
        <v>0</v>
      </c>
      <c r="R3" s="46" t="b">
        <f t="shared" si="2"/>
        <v>1</v>
      </c>
      <c r="S3" s="46" t="str">
        <f t="shared" si="3"/>
        <v>IHG・ANAホテルズ健康保険組合</v>
      </c>
      <c r="T3" s="46" t="str">
        <f t="shared" si="4"/>
        <v>東京都</v>
      </c>
      <c r="U3" s="71" t="str">
        <f>VLOOKUP(B3,'組合情報管理簿（R10927現在）'!$A:$H,8,FALSE)</f>
        <v>ＩＨＧ・ＡＮＡほてるず</v>
      </c>
      <c r="V3" s="71">
        <f t="shared" ref="V3:V65" si="9">B3</f>
        <v>28333</v>
      </c>
      <c r="W3" s="43">
        <v>26</v>
      </c>
      <c r="X3" s="43" t="s">
        <v>3</v>
      </c>
      <c r="Y3" s="99">
        <f>IF(B3=0,"",COUNTIF($B$2:$B$1657,B3))</f>
        <v>1</v>
      </c>
    </row>
    <row r="4" spans="1:25" ht="14.25" x14ac:dyDescent="0.15">
      <c r="A4" s="76">
        <v>6200349</v>
      </c>
      <c r="B4" s="1">
        <v>53223</v>
      </c>
      <c r="C4" s="1" t="s">
        <v>9587</v>
      </c>
      <c r="D4" s="1" t="s">
        <v>21</v>
      </c>
      <c r="E4" s="1" t="s">
        <v>19</v>
      </c>
      <c r="F4" s="1" t="s">
        <v>20</v>
      </c>
      <c r="G4" s="1" t="s">
        <v>19</v>
      </c>
      <c r="H4" s="1" t="s">
        <v>19</v>
      </c>
      <c r="I4" s="74">
        <f t="shared" si="5"/>
        <v>1</v>
      </c>
      <c r="J4" s="49" t="b">
        <f t="shared" si="6"/>
        <v>0</v>
      </c>
      <c r="K4" s="43">
        <f>VLOOKUP(B4,'組合情報管理簿（R10927現在）'!$A:$C,2,FALSE)</f>
        <v>20</v>
      </c>
      <c r="L4" s="43" t="str">
        <f>VLOOKUP(B4,'組合情報管理簿（R10927現在）'!$A:$D,4,FALSE)</f>
        <v>長野県</v>
      </c>
      <c r="M4" s="43" t="b">
        <f t="shared" si="7"/>
        <v>0</v>
      </c>
      <c r="N4" s="43" t="b">
        <f t="shared" si="0"/>
        <v>1</v>
      </c>
      <c r="O4" s="43" t="str">
        <f>IF(ISERROR(VLOOKUP(B4,#REF!,2,FALSE)),"",VLOOKUP(B4,#REF!,2,FALSE))</f>
        <v/>
      </c>
      <c r="P4" s="43">
        <f t="shared" si="8"/>
        <v>0</v>
      </c>
      <c r="Q4" s="46" t="b">
        <f t="shared" si="1"/>
        <v>0</v>
      </c>
      <c r="R4" s="46" t="b">
        <f t="shared" si="2"/>
        <v>1</v>
      </c>
      <c r="S4" s="46" t="str">
        <f t="shared" si="3"/>
        <v>KOA健康保険組合</v>
      </c>
      <c r="T4" s="46" t="str">
        <f t="shared" si="4"/>
        <v>長野県</v>
      </c>
      <c r="U4" s="71" t="str">
        <f>VLOOKUP(B4,'組合情報管理簿（R10927現在）'!$A:$H,8,FALSE)</f>
        <v>ＫＯＡ</v>
      </c>
      <c r="V4" s="71">
        <f t="shared" si="9"/>
        <v>53223</v>
      </c>
      <c r="W4" s="43">
        <v>28</v>
      </c>
      <c r="X4" s="43" t="s">
        <v>4</v>
      </c>
      <c r="Y4" s="99">
        <f>IF(B4=0,"",COUNTIF($B$2:$B$1657,B4))</f>
        <v>1</v>
      </c>
    </row>
    <row r="5" spans="1:25" ht="14.25" x14ac:dyDescent="0.15">
      <c r="A5" s="76">
        <v>6260608</v>
      </c>
      <c r="B5" s="1">
        <v>71563</v>
      </c>
      <c r="C5" s="1" t="s">
        <v>9588</v>
      </c>
      <c r="D5" s="1" t="s">
        <v>22</v>
      </c>
      <c r="E5" s="1" t="s">
        <v>19</v>
      </c>
      <c r="F5" s="1" t="s">
        <v>20</v>
      </c>
      <c r="G5" s="1" t="s">
        <v>18</v>
      </c>
      <c r="H5" s="1" t="s">
        <v>18</v>
      </c>
      <c r="I5" s="74">
        <f t="shared" si="5"/>
        <v>1</v>
      </c>
      <c r="J5" s="49" t="b">
        <f t="shared" si="6"/>
        <v>0</v>
      </c>
      <c r="K5" s="43">
        <f>VLOOKUP(B5,'組合情報管理簿（R10927現在）'!$A:$C,2,FALSE)</f>
        <v>26</v>
      </c>
      <c r="L5" s="43" t="str">
        <f>VLOOKUP(B5,'組合情報管理簿（R10927現在）'!$A:$D,4,FALSE)</f>
        <v>京都府</v>
      </c>
      <c r="M5" s="43" t="b">
        <f t="shared" si="7"/>
        <v>0</v>
      </c>
      <c r="N5" s="43" t="b">
        <f t="shared" si="0"/>
        <v>1</v>
      </c>
      <c r="O5" s="43" t="str">
        <f>IF(ISERROR(VLOOKUP(B5,#REF!,2,FALSE)),"",VLOOKUP(B5,#REF!,2,FALSE))</f>
        <v/>
      </c>
      <c r="P5" s="43">
        <f t="shared" si="8"/>
        <v>0</v>
      </c>
      <c r="Q5" s="46" t="b">
        <f t="shared" si="1"/>
        <v>0</v>
      </c>
      <c r="R5" s="46" t="b">
        <f t="shared" si="2"/>
        <v>1</v>
      </c>
      <c r="S5" s="46" t="str">
        <f t="shared" si="3"/>
        <v>SGホールディングスグループ健康保険組合</v>
      </c>
      <c r="T5" s="46" t="str">
        <f t="shared" si="4"/>
        <v>京都府</v>
      </c>
      <c r="U5" s="71" t="str">
        <f>VLOOKUP(B5,'組合情報管理簿（R10927現在）'!$A:$H,8,FALSE)</f>
        <v>SGほーるでぃんぐすぐるーぷ</v>
      </c>
      <c r="V5" s="71">
        <f t="shared" si="9"/>
        <v>71563</v>
      </c>
      <c r="W5" s="43">
        <v>31</v>
      </c>
      <c r="X5" s="43" t="s">
        <v>5</v>
      </c>
      <c r="Y5" s="99">
        <f>IF(B5=0,"",COUNTIF($B$2:$B$1657,B5))</f>
        <v>1</v>
      </c>
    </row>
    <row r="6" spans="1:25" ht="14.25" x14ac:dyDescent="0.15">
      <c r="A6" s="76">
        <v>6281604</v>
      </c>
      <c r="B6" s="1">
        <v>61750</v>
      </c>
      <c r="C6" s="1" t="s">
        <v>9589</v>
      </c>
      <c r="D6" s="1" t="s">
        <v>22</v>
      </c>
      <c r="E6" s="1" t="s">
        <v>19</v>
      </c>
      <c r="F6" s="1" t="s">
        <v>20</v>
      </c>
      <c r="G6" s="1" t="s">
        <v>18</v>
      </c>
      <c r="H6" s="1" t="s">
        <v>18</v>
      </c>
      <c r="I6" s="74">
        <f t="shared" si="5"/>
        <v>1</v>
      </c>
      <c r="J6" s="49" t="b">
        <f t="shared" si="6"/>
        <v>0</v>
      </c>
      <c r="K6" s="43">
        <f>VLOOKUP(B6,'組合情報管理簿（R10927現在）'!$A:$C,2,FALSE)</f>
        <v>27</v>
      </c>
      <c r="L6" s="43" t="str">
        <f>VLOOKUP(B6,'組合情報管理簿（R10927現在）'!$A:$D,4,FALSE)</f>
        <v>兵庫県</v>
      </c>
      <c r="M6" s="43" t="b">
        <f t="shared" si="7"/>
        <v>0</v>
      </c>
      <c r="N6" s="43" t="b">
        <f t="shared" si="0"/>
        <v>1</v>
      </c>
      <c r="O6" s="43" t="str">
        <f>IF(ISERROR(VLOOKUP(B6,#REF!,2,FALSE)),"",VLOOKUP(B6,#REF!,2,FALSE))</f>
        <v/>
      </c>
      <c r="P6" s="43">
        <f t="shared" si="8"/>
        <v>0</v>
      </c>
      <c r="Q6" s="46" t="b">
        <f t="shared" si="1"/>
        <v>0</v>
      </c>
      <c r="R6" s="46" t="b">
        <f t="shared" si="2"/>
        <v>1</v>
      </c>
      <c r="S6" s="46" t="str">
        <f t="shared" si="3"/>
        <v>TOYO TIRE健康保険組合</v>
      </c>
      <c r="T6" s="46" t="str">
        <f t="shared" si="4"/>
        <v>兵庫県</v>
      </c>
      <c r="U6" s="71" t="str">
        <f>VLOOKUP(B6,'組合情報管理簿（R10927現在）'!$A:$H,8,FALSE)</f>
        <v>とうようごむ</v>
      </c>
      <c r="V6" s="71">
        <f t="shared" si="9"/>
        <v>61750</v>
      </c>
      <c r="W6" s="43">
        <v>33</v>
      </c>
      <c r="X6" s="43" t="s">
        <v>6</v>
      </c>
      <c r="Y6" s="99">
        <f>IF(B6=0,"",COUNTIF($B$2:$B$1657,B6))</f>
        <v>1</v>
      </c>
    </row>
    <row r="7" spans="1:25" ht="14.25" x14ac:dyDescent="0.15">
      <c r="A7" s="76">
        <v>6230395</v>
      </c>
      <c r="B7" s="1">
        <v>56496</v>
      </c>
      <c r="C7" s="1" t="s">
        <v>9590</v>
      </c>
      <c r="D7" s="1" t="s">
        <v>22</v>
      </c>
      <c r="E7" s="1" t="s">
        <v>19</v>
      </c>
      <c r="F7" s="1" t="s">
        <v>20</v>
      </c>
      <c r="G7" s="1" t="s">
        <v>19</v>
      </c>
      <c r="H7" s="1" t="s">
        <v>19</v>
      </c>
      <c r="I7" s="74">
        <f t="shared" si="5"/>
        <v>1</v>
      </c>
      <c r="J7" s="74" t="b">
        <f t="shared" si="6"/>
        <v>0</v>
      </c>
      <c r="K7" s="43">
        <f>VLOOKUP(B7,'組合情報管理簿（R10927現在）'!$A:$C,2,FALSE)</f>
        <v>23</v>
      </c>
      <c r="L7" s="43" t="str">
        <f>VLOOKUP(B7,'組合情報管理簿（R10927現在）'!$A:$D,4,FALSE)</f>
        <v>愛知県</v>
      </c>
      <c r="M7" s="43" t="b">
        <f t="shared" si="7"/>
        <v>0</v>
      </c>
      <c r="N7" s="43" t="b">
        <f t="shared" si="0"/>
        <v>1</v>
      </c>
      <c r="O7" s="43" t="str">
        <f>IF(ISERROR(VLOOKUP(B7,#REF!,2,FALSE)),"",VLOOKUP(B7,#REF!,2,FALSE))</f>
        <v/>
      </c>
      <c r="P7" s="43">
        <f t="shared" si="8"/>
        <v>0</v>
      </c>
      <c r="Q7" s="46" t="b">
        <f t="shared" si="1"/>
        <v>0</v>
      </c>
      <c r="R7" s="46" t="b">
        <f t="shared" si="2"/>
        <v>1</v>
      </c>
      <c r="S7" s="46" t="str">
        <f t="shared" si="3"/>
        <v>UACJ健康保険組合</v>
      </c>
      <c r="T7" s="46" t="str">
        <f t="shared" si="4"/>
        <v>愛知県</v>
      </c>
      <c r="U7" s="71" t="str">
        <f>VLOOKUP(B7,'組合情報管理簿（R10927現在）'!$A:$H,8,FALSE)</f>
        <v>ＵＡＣＪ</v>
      </c>
      <c r="V7" s="71">
        <f t="shared" si="9"/>
        <v>56496</v>
      </c>
      <c r="W7" s="43">
        <v>34</v>
      </c>
      <c r="X7" s="43" t="s">
        <v>7</v>
      </c>
      <c r="Y7" s="99">
        <f>IF(B7=0,"",COUNTIF($B$2:$B$1657,B7))</f>
        <v>1</v>
      </c>
    </row>
    <row r="8" spans="1:25" ht="14.25" x14ac:dyDescent="0.15">
      <c r="A8" s="76">
        <v>6139760</v>
      </c>
      <c r="B8" s="1">
        <v>62429</v>
      </c>
      <c r="C8" s="1" t="s">
        <v>23</v>
      </c>
      <c r="D8" s="1" t="s">
        <v>22</v>
      </c>
      <c r="E8" s="1" t="s">
        <v>19</v>
      </c>
      <c r="F8" s="1" t="s">
        <v>20</v>
      </c>
      <c r="G8" s="1" t="s">
        <v>18</v>
      </c>
      <c r="H8" s="1" t="s">
        <v>18</v>
      </c>
      <c r="I8" s="74">
        <f t="shared" si="5"/>
        <v>1</v>
      </c>
      <c r="J8" s="49" t="b">
        <f t="shared" si="6"/>
        <v>0</v>
      </c>
      <c r="K8" s="43">
        <f>VLOOKUP(B8,'組合情報管理簿（R10927現在）'!$A:$C,2,FALSE)</f>
        <v>13</v>
      </c>
      <c r="L8" s="43" t="str">
        <f>VLOOKUP(B8,'組合情報管理簿（R10927現在）'!$A:$D,4,FALSE)</f>
        <v>東京都</v>
      </c>
      <c r="M8" s="43" t="b">
        <f t="shared" si="7"/>
        <v>0</v>
      </c>
      <c r="N8" s="43" t="b">
        <f t="shared" si="0"/>
        <v>1</v>
      </c>
      <c r="O8" s="43" t="str">
        <f>IF(ISERROR(VLOOKUP(B8,#REF!,2,FALSE)),"",VLOOKUP(B8,#REF!,2,FALSE))</f>
        <v/>
      </c>
      <c r="P8" s="43">
        <f t="shared" si="8"/>
        <v>0</v>
      </c>
      <c r="Q8" s="46" t="b">
        <f t="shared" si="1"/>
        <v>0</v>
      </c>
      <c r="R8" s="46" t="b">
        <f t="shared" si="2"/>
        <v>1</v>
      </c>
      <c r="S8" s="46" t="str">
        <f t="shared" si="3"/>
        <v>あおみ建設健康保険組合</v>
      </c>
      <c r="T8" s="46" t="str">
        <f t="shared" si="4"/>
        <v>東京都</v>
      </c>
      <c r="U8" s="71" t="str">
        <f>VLOOKUP(B8,'組合情報管理簿（R10927現在）'!$A:$H,8,FALSE)</f>
        <v>あおみけんせつ</v>
      </c>
      <c r="V8" s="71">
        <f t="shared" si="9"/>
        <v>62429</v>
      </c>
      <c r="W8" s="43">
        <v>38</v>
      </c>
      <c r="X8" s="43" t="s">
        <v>8</v>
      </c>
      <c r="Y8" s="99">
        <f>IF(B8=0,"",COUNTIF($B$2:$B$1657,B8))</f>
        <v>1</v>
      </c>
    </row>
    <row r="9" spans="1:25" ht="14.25" x14ac:dyDescent="0.15">
      <c r="A9" s="76">
        <v>6110647</v>
      </c>
      <c r="B9" s="1">
        <v>43395</v>
      </c>
      <c r="C9" s="1" t="s">
        <v>3836</v>
      </c>
      <c r="D9" s="1" t="s">
        <v>21</v>
      </c>
      <c r="E9" s="1" t="s">
        <v>19</v>
      </c>
      <c r="F9" s="1" t="s">
        <v>20</v>
      </c>
      <c r="G9" s="1" t="s">
        <v>19</v>
      </c>
      <c r="H9" s="1" t="s">
        <v>19</v>
      </c>
      <c r="I9" s="74">
        <f t="shared" si="5"/>
        <v>1</v>
      </c>
      <c r="J9" s="49" t="b">
        <f t="shared" si="6"/>
        <v>0</v>
      </c>
      <c r="K9" s="43">
        <f>VLOOKUP(B9,'組合情報管理簿（R10927現在）'!$A:$C,2,FALSE)</f>
        <v>11</v>
      </c>
      <c r="L9" s="43" t="str">
        <f>VLOOKUP(B9,'組合情報管理簿（R10927現在）'!$A:$D,4,FALSE)</f>
        <v>埼玉県</v>
      </c>
      <c r="M9" s="43" t="b">
        <f t="shared" si="7"/>
        <v>0</v>
      </c>
      <c r="N9" s="43" t="b">
        <f t="shared" si="0"/>
        <v>1</v>
      </c>
      <c r="O9" s="43" t="str">
        <f>IF(ISERROR(VLOOKUP(B9,#REF!,2,FALSE)),"",VLOOKUP(B9,#REF!,2,FALSE))</f>
        <v/>
      </c>
      <c r="P9" s="43">
        <f t="shared" si="8"/>
        <v>0</v>
      </c>
      <c r="Q9" s="46" t="b">
        <f t="shared" si="1"/>
        <v>0</v>
      </c>
      <c r="R9" s="46" t="b">
        <f t="shared" si="2"/>
        <v>1</v>
      </c>
      <c r="S9" s="46" t="str">
        <f t="shared" si="3"/>
        <v>さいしん健康保険組合</v>
      </c>
      <c r="T9" s="46" t="str">
        <f t="shared" si="4"/>
        <v>埼玉県</v>
      </c>
      <c r="U9" s="71" t="str">
        <f>VLOOKUP(B9,'組合情報管理簿（R10927現在）'!$A:$H,8,FALSE)</f>
        <v>さいしん</v>
      </c>
      <c r="V9" s="71">
        <f t="shared" si="9"/>
        <v>43395</v>
      </c>
      <c r="Y9" s="99">
        <f>IF(B9=0,"",COUNTIF($B$2:$B$1657,B9))</f>
        <v>1</v>
      </c>
    </row>
    <row r="10" spans="1:25" ht="14.25" hidden="1" x14ac:dyDescent="0.15">
      <c r="A10" s="76">
        <v>6142095</v>
      </c>
      <c r="B10" s="1">
        <v>61607</v>
      </c>
      <c r="C10" s="1" t="s">
        <v>5893</v>
      </c>
      <c r="D10" s="1" t="s">
        <v>21</v>
      </c>
      <c r="E10" s="1" t="s">
        <v>9591</v>
      </c>
      <c r="F10" s="1" t="s">
        <v>18</v>
      </c>
      <c r="G10" s="1" t="s">
        <v>18</v>
      </c>
      <c r="H10" s="1" t="s">
        <v>18</v>
      </c>
      <c r="I10" s="74">
        <f t="shared" si="5"/>
        <v>1</v>
      </c>
      <c r="J10" s="49" t="b">
        <f t="shared" si="6"/>
        <v>0</v>
      </c>
      <c r="K10" s="43">
        <f>VLOOKUP(B10,'組合情報管理簿（R10927現在）'!$A:$C,2,FALSE)</f>
        <v>14</v>
      </c>
      <c r="L10" s="43" t="str">
        <f>VLOOKUP(B10,'組合情報管理簿（R10927現在）'!$A:$D,4,FALSE)</f>
        <v>神奈川県</v>
      </c>
      <c r="M10" s="43" t="b">
        <f t="shared" si="7"/>
        <v>0</v>
      </c>
      <c r="N10" s="43" t="b">
        <f t="shared" si="0"/>
        <v>0</v>
      </c>
      <c r="O10" s="43" t="str">
        <f>IF(ISERROR(VLOOKUP(B10,#REF!,2,FALSE)),"",VLOOKUP(B10,#REF!,2,FALSE))</f>
        <v/>
      </c>
      <c r="P10" s="43">
        <f t="shared" si="8"/>
        <v>0</v>
      </c>
      <c r="Q10" s="46" t="b">
        <f t="shared" si="1"/>
        <v>0</v>
      </c>
      <c r="R10" s="46" t="b">
        <f t="shared" si="2"/>
        <v>0</v>
      </c>
      <c r="S10" s="46" t="str">
        <f t="shared" si="3"/>
        <v>そごう・西武健康保険組合</v>
      </c>
      <c r="T10" s="46" t="str">
        <f t="shared" si="4"/>
        <v>神奈川県</v>
      </c>
      <c r="U10" s="71" t="str">
        <f>VLOOKUP(B10,'組合情報管理簿（R10927現在）'!$A:$H,8,FALSE)</f>
        <v>そごう・せいぶ</v>
      </c>
      <c r="V10" s="71">
        <f t="shared" si="9"/>
        <v>61607</v>
      </c>
      <c r="X10" s="1" t="s">
        <v>19</v>
      </c>
      <c r="Y10" s="99">
        <f>IF(B10=0,"",COUNTIF($B$2:$B$1657,B10))</f>
        <v>1</v>
      </c>
    </row>
    <row r="11" spans="1:25" ht="14.25" x14ac:dyDescent="0.15">
      <c r="A11" s="76">
        <v>6138317</v>
      </c>
      <c r="B11" s="1">
        <v>28547</v>
      </c>
      <c r="C11" s="1" t="s">
        <v>3210</v>
      </c>
      <c r="D11" s="1" t="s">
        <v>22</v>
      </c>
      <c r="E11" s="1" t="s">
        <v>19</v>
      </c>
      <c r="F11" s="1" t="s">
        <v>20</v>
      </c>
      <c r="G11" s="1" t="s">
        <v>18</v>
      </c>
      <c r="H11" s="1" t="s">
        <v>18</v>
      </c>
      <c r="I11" s="74">
        <f t="shared" si="5"/>
        <v>1</v>
      </c>
      <c r="J11" s="49" t="b">
        <f t="shared" si="6"/>
        <v>0</v>
      </c>
      <c r="K11" s="43">
        <f>VLOOKUP(B11,'組合情報管理簿（R10927現在）'!$A:$C,2,FALSE)</f>
        <v>13</v>
      </c>
      <c r="L11" s="43" t="str">
        <f>VLOOKUP(B11,'組合情報管理簿（R10927現在）'!$A:$D,4,FALSE)</f>
        <v>東京都</v>
      </c>
      <c r="M11" s="43" t="b">
        <f t="shared" si="7"/>
        <v>0</v>
      </c>
      <c r="N11" s="43" t="b">
        <f t="shared" si="0"/>
        <v>1</v>
      </c>
      <c r="O11" s="43" t="str">
        <f>IF(ISERROR(VLOOKUP(B11,#REF!,2,FALSE)),"",VLOOKUP(B11,#REF!,2,FALSE))</f>
        <v/>
      </c>
      <c r="P11" s="43">
        <f t="shared" si="8"/>
        <v>0</v>
      </c>
      <c r="Q11" s="46" t="b">
        <f t="shared" si="1"/>
        <v>0</v>
      </c>
      <c r="R11" s="46" t="b">
        <f t="shared" si="2"/>
        <v>1</v>
      </c>
      <c r="S11" s="46" t="str">
        <f t="shared" si="3"/>
        <v>なとり健康保険組合</v>
      </c>
      <c r="T11" s="46" t="str">
        <f t="shared" si="4"/>
        <v>東京都</v>
      </c>
      <c r="U11" s="71" t="str">
        <f>VLOOKUP(B11,'組合情報管理簿（R10927現在）'!$A:$H,8,FALSE)</f>
        <v>なとり</v>
      </c>
      <c r="V11" s="71">
        <f t="shared" si="9"/>
        <v>28547</v>
      </c>
      <c r="Y11" s="99">
        <f>IF(B11=0,"",COUNTIF($B$2:$B$1657,B11))</f>
        <v>1</v>
      </c>
    </row>
    <row r="12" spans="1:25" ht="14.25" hidden="1" x14ac:dyDescent="0.15">
      <c r="A12" s="76">
        <v>6135818</v>
      </c>
      <c r="B12" s="1">
        <v>26294</v>
      </c>
      <c r="C12" s="1" t="s">
        <v>2366</v>
      </c>
      <c r="D12" s="1" t="s">
        <v>21</v>
      </c>
      <c r="E12" s="1" t="s">
        <v>9592</v>
      </c>
      <c r="F12" s="1" t="s">
        <v>18</v>
      </c>
      <c r="G12" s="1" t="s">
        <v>18</v>
      </c>
      <c r="H12" s="1" t="s">
        <v>18</v>
      </c>
      <c r="I12" s="74">
        <f t="shared" si="5"/>
        <v>1</v>
      </c>
      <c r="J12" s="49" t="b">
        <f t="shared" si="6"/>
        <v>0</v>
      </c>
      <c r="K12" s="43">
        <f>VLOOKUP(B12,'組合情報管理簿（R10927現在）'!$A:$C,2,FALSE)</f>
        <v>13</v>
      </c>
      <c r="L12" s="43" t="str">
        <f>VLOOKUP(B12,'組合情報管理簿（R10927現在）'!$A:$D,4,FALSE)</f>
        <v>東京都</v>
      </c>
      <c r="M12" s="43" t="b">
        <f t="shared" si="7"/>
        <v>0</v>
      </c>
      <c r="N12" s="43" t="b">
        <f t="shared" si="0"/>
        <v>0</v>
      </c>
      <c r="O12" s="43" t="str">
        <f>IF(ISERROR(VLOOKUP(B12,#REF!,2,FALSE)),"",VLOOKUP(B12,#REF!,2,FALSE))</f>
        <v/>
      </c>
      <c r="P12" s="43">
        <f t="shared" si="8"/>
        <v>0</v>
      </c>
      <c r="Q12" s="46" t="b">
        <f t="shared" si="1"/>
        <v>0</v>
      </c>
      <c r="R12" s="46" t="b">
        <f t="shared" si="2"/>
        <v>0</v>
      </c>
      <c r="S12" s="46" t="str">
        <f t="shared" si="3"/>
        <v>ぺんてる健康保険組合</v>
      </c>
      <c r="T12" s="46" t="str">
        <f t="shared" si="4"/>
        <v>東京都</v>
      </c>
      <c r="U12" s="71" t="str">
        <f>VLOOKUP(B12,'組合情報管理簿（R10927現在）'!$A:$H,8,FALSE)</f>
        <v>ぺんてる</v>
      </c>
      <c r="V12" s="71">
        <f t="shared" si="9"/>
        <v>26294</v>
      </c>
      <c r="Y12" s="99">
        <f>IF(B12=0,"",COUNTIF($B$2:$B$1657,B12))</f>
        <v>1</v>
      </c>
    </row>
    <row r="13" spans="1:25" ht="14.25" hidden="1" x14ac:dyDescent="0.15">
      <c r="A13" s="76">
        <v>6141998</v>
      </c>
      <c r="B13" s="1">
        <v>27381</v>
      </c>
      <c r="C13" s="1" t="s">
        <v>2744</v>
      </c>
      <c r="D13" s="1" t="s">
        <v>21</v>
      </c>
      <c r="E13" s="1" t="s">
        <v>9591</v>
      </c>
      <c r="F13" s="1" t="s">
        <v>18</v>
      </c>
      <c r="G13" s="1" t="s">
        <v>18</v>
      </c>
      <c r="H13" s="1" t="s">
        <v>18</v>
      </c>
      <c r="I13" s="74">
        <f t="shared" si="5"/>
        <v>1</v>
      </c>
      <c r="J13" s="49" t="b">
        <f t="shared" si="6"/>
        <v>0</v>
      </c>
      <c r="K13" s="43">
        <f>VLOOKUP(B13,'組合情報管理簿（R10927現在）'!$A:$C,2,FALSE)</f>
        <v>14</v>
      </c>
      <c r="L13" s="43" t="str">
        <f>VLOOKUP(B13,'組合情報管理簿（R10927現在）'!$A:$D,4,FALSE)</f>
        <v>神奈川県</v>
      </c>
      <c r="M13" s="43" t="b">
        <f t="shared" si="7"/>
        <v>0</v>
      </c>
      <c r="N13" s="43" t="b">
        <f t="shared" si="0"/>
        <v>0</v>
      </c>
      <c r="O13" s="43" t="str">
        <f>IF(ISERROR(VLOOKUP(B13,#REF!,2,FALSE)),"",VLOOKUP(B13,#REF!,2,FALSE))</f>
        <v/>
      </c>
      <c r="P13" s="43">
        <f t="shared" si="8"/>
        <v>0</v>
      </c>
      <c r="Q13" s="46" t="b">
        <f t="shared" si="1"/>
        <v>0</v>
      </c>
      <c r="R13" s="46" t="b">
        <f t="shared" si="2"/>
        <v>0</v>
      </c>
      <c r="S13" s="46" t="str">
        <f t="shared" si="3"/>
        <v>アルファ健康保険組合</v>
      </c>
      <c r="T13" s="46" t="str">
        <f t="shared" si="4"/>
        <v>神奈川県</v>
      </c>
      <c r="U13" s="71" t="str">
        <f>VLOOKUP(B13,'組合情報管理簿（R10927現在）'!$A:$H,8,FALSE)</f>
        <v>あるふぁ</v>
      </c>
      <c r="V13" s="71">
        <f t="shared" si="9"/>
        <v>27381</v>
      </c>
      <c r="Y13" s="99">
        <f>IF(B13=0,"",COUNTIF($B$2:$B$1657,B13))</f>
        <v>1</v>
      </c>
    </row>
    <row r="14" spans="1:25" ht="14.25" hidden="1" x14ac:dyDescent="0.15">
      <c r="A14" s="76">
        <v>6134670</v>
      </c>
      <c r="B14" s="1">
        <v>25222</v>
      </c>
      <c r="C14" s="1" t="s">
        <v>1978</v>
      </c>
      <c r="D14" s="1" t="s">
        <v>17</v>
      </c>
      <c r="E14" s="1" t="s">
        <v>9592</v>
      </c>
      <c r="F14" s="1" t="s">
        <v>18</v>
      </c>
      <c r="G14" s="1" t="s">
        <v>18</v>
      </c>
      <c r="H14" s="1" t="s">
        <v>18</v>
      </c>
      <c r="I14" s="74">
        <f t="shared" si="5"/>
        <v>1</v>
      </c>
      <c r="J14" s="49" t="b">
        <f t="shared" si="6"/>
        <v>0</v>
      </c>
      <c r="K14" s="43">
        <f>VLOOKUP(B14,'組合情報管理簿（R10927現在）'!$A:$C,2,FALSE)</f>
        <v>13</v>
      </c>
      <c r="L14" s="43" t="str">
        <f>VLOOKUP(B14,'組合情報管理簿（R10927現在）'!$A:$D,4,FALSE)</f>
        <v>東京都</v>
      </c>
      <c r="M14" s="43" t="b">
        <f t="shared" si="7"/>
        <v>0</v>
      </c>
      <c r="N14" s="43" t="b">
        <f t="shared" si="0"/>
        <v>0</v>
      </c>
      <c r="O14" s="43" t="str">
        <f>IF(ISERROR(VLOOKUP(B14,#REF!,2,FALSE)),"",VLOOKUP(B14,#REF!,2,FALSE))</f>
        <v/>
      </c>
      <c r="P14" s="43">
        <f t="shared" si="8"/>
        <v>0</v>
      </c>
      <c r="Q14" s="46" t="b">
        <f t="shared" si="1"/>
        <v>0</v>
      </c>
      <c r="R14" s="46" t="b">
        <f t="shared" si="2"/>
        <v>0</v>
      </c>
      <c r="S14" s="46" t="str">
        <f t="shared" si="3"/>
        <v>アルプス電気健康保険組合</v>
      </c>
      <c r="T14" s="46" t="str">
        <f t="shared" si="4"/>
        <v>東京都</v>
      </c>
      <c r="U14" s="71" t="str">
        <f>VLOOKUP(B14,'組合情報管理簿（R10927現在）'!$A:$H,8,FALSE)</f>
        <v>あるぷすでんき</v>
      </c>
      <c r="V14" s="71">
        <f t="shared" si="9"/>
        <v>25222</v>
      </c>
      <c r="Y14" s="99">
        <f>IF(B14=0,"",COUNTIF($B$2:$B$1657,B14))</f>
        <v>1</v>
      </c>
    </row>
    <row r="15" spans="1:25" ht="14.25" x14ac:dyDescent="0.15">
      <c r="A15" s="76">
        <v>6340459</v>
      </c>
      <c r="B15" s="1">
        <v>83364</v>
      </c>
      <c r="C15" s="1" t="s">
        <v>7183</v>
      </c>
      <c r="D15" s="1" t="s">
        <v>22</v>
      </c>
      <c r="E15" s="1" t="s">
        <v>19</v>
      </c>
      <c r="F15" s="1" t="s">
        <v>18</v>
      </c>
      <c r="G15" s="1" t="s">
        <v>18</v>
      </c>
      <c r="H15" s="1" t="s">
        <v>18</v>
      </c>
      <c r="I15" s="74">
        <f t="shared" si="5"/>
        <v>1</v>
      </c>
      <c r="J15" s="49" t="b">
        <f t="shared" si="6"/>
        <v>0</v>
      </c>
      <c r="K15" s="43">
        <f>VLOOKUP(B15,'組合情報管理簿（R10927現在）'!$A:$C,2,FALSE)</f>
        <v>34</v>
      </c>
      <c r="L15" s="43" t="str">
        <f>VLOOKUP(B15,'組合情報管理簿（R10927現在）'!$A:$D,4,FALSE)</f>
        <v>広島県</v>
      </c>
      <c r="M15" s="43" t="b">
        <f t="shared" si="7"/>
        <v>0</v>
      </c>
      <c r="N15" s="43" t="b">
        <f t="shared" si="0"/>
        <v>1</v>
      </c>
      <c r="O15" s="43" t="str">
        <f>IF(ISERROR(VLOOKUP(B15,#REF!,2,FALSE)),"",VLOOKUP(B15,#REF!,2,FALSE))</f>
        <v/>
      </c>
      <c r="P15" s="43">
        <f t="shared" si="8"/>
        <v>0</v>
      </c>
      <c r="Q15" s="46" t="b">
        <f t="shared" si="1"/>
        <v>0</v>
      </c>
      <c r="R15" s="46" t="b">
        <f t="shared" si="2"/>
        <v>1</v>
      </c>
      <c r="S15" s="46" t="str">
        <f t="shared" si="3"/>
        <v>イズミグループ健康保険組合</v>
      </c>
      <c r="T15" s="46" t="str">
        <f t="shared" si="4"/>
        <v>広島県</v>
      </c>
      <c r="U15" s="71" t="str">
        <f>VLOOKUP(B15,'組合情報管理簿（R10927現在）'!$A:$H,8,FALSE)</f>
        <v>いずみぐるーぷ</v>
      </c>
      <c r="V15" s="71">
        <f t="shared" si="9"/>
        <v>83364</v>
      </c>
      <c r="Y15" s="99">
        <f>IF(B15=0,"",COUNTIF($B$2:$B$1657,B15))</f>
        <v>1</v>
      </c>
    </row>
    <row r="16" spans="1:25" ht="14.25" x14ac:dyDescent="0.15">
      <c r="A16" s="76">
        <v>6134159</v>
      </c>
      <c r="B16" s="1">
        <v>24846</v>
      </c>
      <c r="C16" s="1" t="s">
        <v>31</v>
      </c>
      <c r="D16" s="1" t="s">
        <v>22</v>
      </c>
      <c r="E16" s="1" t="s">
        <v>19</v>
      </c>
      <c r="F16" s="1" t="s">
        <v>20</v>
      </c>
      <c r="G16" s="1" t="s">
        <v>18</v>
      </c>
      <c r="H16" s="1" t="s">
        <v>18</v>
      </c>
      <c r="I16" s="74">
        <f t="shared" si="5"/>
        <v>1</v>
      </c>
      <c r="J16" s="49" t="b">
        <f t="shared" si="6"/>
        <v>0</v>
      </c>
      <c r="K16" s="43">
        <f>VLOOKUP(B16,'組合情報管理簿（R10927現在）'!$A:$C,2,FALSE)</f>
        <v>13</v>
      </c>
      <c r="L16" s="43" t="str">
        <f>VLOOKUP(B16,'組合情報管理簿（R10927現在）'!$A:$D,4,FALSE)</f>
        <v>東京都</v>
      </c>
      <c r="M16" s="43" t="b">
        <f t="shared" si="7"/>
        <v>0</v>
      </c>
      <c r="N16" s="43" t="b">
        <f t="shared" si="0"/>
        <v>1</v>
      </c>
      <c r="O16" s="43" t="str">
        <f>IF(ISERROR(VLOOKUP(B16,#REF!,2,FALSE)),"",VLOOKUP(B16,#REF!,2,FALSE))</f>
        <v/>
      </c>
      <c r="P16" s="43">
        <f t="shared" si="8"/>
        <v>0</v>
      </c>
      <c r="Q16" s="46" t="b">
        <f t="shared" si="1"/>
        <v>0</v>
      </c>
      <c r="R16" s="46" t="b">
        <f t="shared" si="2"/>
        <v>1</v>
      </c>
      <c r="S16" s="46" t="str">
        <f t="shared" si="3"/>
        <v>エーザイ健康保険組合</v>
      </c>
      <c r="T16" s="46" t="str">
        <f t="shared" si="4"/>
        <v>東京都</v>
      </c>
      <c r="U16" s="71" t="str">
        <f>VLOOKUP(B16,'組合情報管理簿（R10927現在）'!$A:$H,8,FALSE)</f>
        <v>えーざい</v>
      </c>
      <c r="V16" s="71">
        <f t="shared" si="9"/>
        <v>24846</v>
      </c>
      <c r="Y16" s="99">
        <f>IF(B16=0,"",COUNTIF($B$2:$B$1657,B16))</f>
        <v>1</v>
      </c>
    </row>
    <row r="17" spans="1:25" ht="14.25" x14ac:dyDescent="0.15">
      <c r="A17" s="76">
        <v>6080394</v>
      </c>
      <c r="B17" s="1">
        <v>40345</v>
      </c>
      <c r="C17" s="1" t="s">
        <v>3621</v>
      </c>
      <c r="D17" s="1" t="s">
        <v>22</v>
      </c>
      <c r="E17" s="1" t="s">
        <v>19</v>
      </c>
      <c r="F17" s="1" t="s">
        <v>20</v>
      </c>
      <c r="G17" s="1" t="s">
        <v>18</v>
      </c>
      <c r="H17" s="1" t="s">
        <v>18</v>
      </c>
      <c r="I17" s="74">
        <f t="shared" si="5"/>
        <v>1</v>
      </c>
      <c r="J17" s="49" t="b">
        <f t="shared" si="6"/>
        <v>0</v>
      </c>
      <c r="K17" s="43">
        <f>VLOOKUP(B17,'組合情報管理簿（R10927現在）'!$A:$C,2,FALSE)</f>
        <v>8</v>
      </c>
      <c r="L17" s="43" t="str">
        <f>VLOOKUP(B17,'組合情報管理簿（R10927現在）'!$A:$D,4,FALSE)</f>
        <v>茨城県</v>
      </c>
      <c r="M17" s="43" t="b">
        <f t="shared" si="7"/>
        <v>0</v>
      </c>
      <c r="N17" s="43" t="b">
        <f t="shared" si="0"/>
        <v>1</v>
      </c>
      <c r="O17" s="43" t="str">
        <f>IF(ISERROR(VLOOKUP(B17,#REF!,2,FALSE)),"",VLOOKUP(B17,#REF!,2,FALSE))</f>
        <v/>
      </c>
      <c r="P17" s="43">
        <f t="shared" si="8"/>
        <v>0</v>
      </c>
      <c r="Q17" s="46" t="b">
        <f t="shared" si="1"/>
        <v>0</v>
      </c>
      <c r="R17" s="46" t="b">
        <f t="shared" si="2"/>
        <v>1</v>
      </c>
      <c r="S17" s="46" t="str">
        <f t="shared" si="3"/>
        <v>カスミ健康保険組合</v>
      </c>
      <c r="T17" s="46" t="str">
        <f t="shared" si="4"/>
        <v>茨城県</v>
      </c>
      <c r="U17" s="71" t="str">
        <f>VLOOKUP(B17,'組合情報管理簿（R10927現在）'!$A:$H,8,FALSE)</f>
        <v>かすみ</v>
      </c>
      <c r="V17" s="71">
        <f t="shared" si="9"/>
        <v>40345</v>
      </c>
      <c r="Y17" s="99">
        <f>IF(B17=0,"",COUNTIF($B$2:$B$1657,B17))</f>
        <v>1</v>
      </c>
    </row>
    <row r="18" spans="1:25" ht="14.25" x14ac:dyDescent="0.15">
      <c r="A18" s="76">
        <v>6090450</v>
      </c>
      <c r="B18" s="1">
        <v>41450</v>
      </c>
      <c r="C18" s="1" t="s">
        <v>3664</v>
      </c>
      <c r="D18" s="1" t="s">
        <v>17</v>
      </c>
      <c r="E18" s="1" t="s">
        <v>19</v>
      </c>
      <c r="F18" s="1" t="s">
        <v>20</v>
      </c>
      <c r="G18" s="1" t="s">
        <v>19</v>
      </c>
      <c r="H18" s="1" t="s">
        <v>19</v>
      </c>
      <c r="I18" s="74">
        <f t="shared" si="5"/>
        <v>1</v>
      </c>
      <c r="J18" s="49" t="b">
        <f t="shared" si="6"/>
        <v>0</v>
      </c>
      <c r="K18" s="43">
        <f>VLOOKUP(B18,'組合情報管理簿（R10927現在）'!$A:$C,2,FALSE)</f>
        <v>9</v>
      </c>
      <c r="L18" s="43" t="str">
        <f>VLOOKUP(B18,'組合情報管理簿（R10927現在）'!$A:$D,4,FALSE)</f>
        <v>栃木県</v>
      </c>
      <c r="M18" s="43" t="b">
        <f t="shared" si="7"/>
        <v>0</v>
      </c>
      <c r="N18" s="43" t="b">
        <f t="shared" si="0"/>
        <v>1</v>
      </c>
      <c r="O18" s="43" t="str">
        <f>IF(ISERROR(VLOOKUP(B18,#REF!,2,FALSE)),"",VLOOKUP(B18,#REF!,2,FALSE))</f>
        <v/>
      </c>
      <c r="P18" s="43">
        <f t="shared" si="8"/>
        <v>0</v>
      </c>
      <c r="Q18" s="46" t="b">
        <f t="shared" si="1"/>
        <v>0</v>
      </c>
      <c r="R18" s="46" t="b">
        <f t="shared" si="2"/>
        <v>1</v>
      </c>
      <c r="S18" s="46" t="str">
        <f t="shared" si="3"/>
        <v>カルビー健康保険組合</v>
      </c>
      <c r="T18" s="46" t="str">
        <f t="shared" si="4"/>
        <v>栃木県</v>
      </c>
      <c r="U18" s="71" t="str">
        <f>VLOOKUP(B18,'組合情報管理簿（R10927現在）'!$A:$H,8,FALSE)</f>
        <v>かるびー</v>
      </c>
      <c r="V18" s="71">
        <f t="shared" si="9"/>
        <v>41450</v>
      </c>
      <c r="Y18" s="99">
        <f>IF(B18=0,"",COUNTIF($B$2:$B$1657,B18))</f>
        <v>1</v>
      </c>
    </row>
    <row r="19" spans="1:25" ht="14.25" hidden="1" x14ac:dyDescent="0.15">
      <c r="A19" s="76">
        <v>6139158</v>
      </c>
      <c r="B19" s="1">
        <v>29155</v>
      </c>
      <c r="C19" s="1" t="s">
        <v>34</v>
      </c>
      <c r="D19" s="1" t="s">
        <v>17</v>
      </c>
      <c r="E19" s="1" t="s">
        <v>9591</v>
      </c>
      <c r="F19" s="1" t="s">
        <v>18</v>
      </c>
      <c r="G19" s="1" t="s">
        <v>18</v>
      </c>
      <c r="H19" s="1" t="s">
        <v>18</v>
      </c>
      <c r="I19" s="74">
        <f t="shared" si="5"/>
        <v>1</v>
      </c>
      <c r="J19" s="49" t="b">
        <f t="shared" si="6"/>
        <v>0</v>
      </c>
      <c r="K19" s="43">
        <f>VLOOKUP(B19,'組合情報管理簿（R10927現在）'!$A:$C,2,FALSE)</f>
        <v>13</v>
      </c>
      <c r="L19" s="43" t="str">
        <f>VLOOKUP(B19,'組合情報管理簿（R10927現在）'!$A:$D,4,FALSE)</f>
        <v>東京都</v>
      </c>
      <c r="M19" s="43" t="b">
        <f t="shared" si="7"/>
        <v>0</v>
      </c>
      <c r="N19" s="43" t="b">
        <f t="shared" si="0"/>
        <v>0</v>
      </c>
      <c r="O19" s="43" t="str">
        <f>IF(ISERROR(VLOOKUP(B19,#REF!,2,FALSE)),"",VLOOKUP(B19,#REF!,2,FALSE))</f>
        <v/>
      </c>
      <c r="P19" s="43">
        <f t="shared" si="8"/>
        <v>0</v>
      </c>
      <c r="Q19" s="46" t="b">
        <f t="shared" si="1"/>
        <v>0</v>
      </c>
      <c r="R19" s="46" t="b">
        <f t="shared" si="2"/>
        <v>0</v>
      </c>
      <c r="S19" s="46" t="str">
        <f t="shared" si="3"/>
        <v>グラクソ・スミスクライン健康保険組合</v>
      </c>
      <c r="T19" s="46" t="str">
        <f t="shared" si="4"/>
        <v>東京都</v>
      </c>
      <c r="U19" s="71" t="str">
        <f>VLOOKUP(B19,'組合情報管理簿（R10927現在）'!$A:$H,8,FALSE)</f>
        <v>ぐらくそ・すみすくらいん</v>
      </c>
      <c r="V19" s="71">
        <f t="shared" si="9"/>
        <v>29155</v>
      </c>
      <c r="Y19" s="99">
        <f>IF(B19=0,"",COUNTIF($B$2:$B$1657,B19))</f>
        <v>1</v>
      </c>
    </row>
    <row r="20" spans="1:25" ht="14.25" x14ac:dyDescent="0.15">
      <c r="A20" s="76">
        <v>6270649</v>
      </c>
      <c r="B20" s="1">
        <v>60877</v>
      </c>
      <c r="C20" s="1" t="s">
        <v>5724</v>
      </c>
      <c r="D20" s="1" t="s">
        <v>22</v>
      </c>
      <c r="E20" s="1" t="s">
        <v>19</v>
      </c>
      <c r="F20" s="1" t="s">
        <v>20</v>
      </c>
      <c r="G20" s="1" t="s">
        <v>18</v>
      </c>
      <c r="H20" s="1" t="s">
        <v>18</v>
      </c>
      <c r="I20" s="74">
        <f t="shared" si="5"/>
        <v>1</v>
      </c>
      <c r="J20" s="49" t="b">
        <f t="shared" si="6"/>
        <v>0</v>
      </c>
      <c r="K20" s="43">
        <f>VLOOKUP(B20,'組合情報管理簿（R10927現在）'!$A:$C,2,FALSE)</f>
        <v>27</v>
      </c>
      <c r="L20" s="43" t="str">
        <f>VLOOKUP(B20,'組合情報管理簿（R10927現在）'!$A:$D,4,FALSE)</f>
        <v>大阪府</v>
      </c>
      <c r="M20" s="43" t="b">
        <f t="shared" si="7"/>
        <v>0</v>
      </c>
      <c r="N20" s="43" t="b">
        <f t="shared" si="0"/>
        <v>1</v>
      </c>
      <c r="O20" s="43" t="str">
        <f>IF(ISERROR(VLOOKUP(B20,#REF!,2,FALSE)),"",VLOOKUP(B20,#REF!,2,FALSE))</f>
        <v/>
      </c>
      <c r="P20" s="43">
        <f t="shared" si="8"/>
        <v>0</v>
      </c>
      <c r="Q20" s="46" t="b">
        <f t="shared" si="1"/>
        <v>0</v>
      </c>
      <c r="R20" s="46" t="b">
        <f t="shared" si="2"/>
        <v>1</v>
      </c>
      <c r="S20" s="46" t="str">
        <f t="shared" si="3"/>
        <v>ジェイテクト健康保険組合</v>
      </c>
      <c r="T20" s="46" t="str">
        <f t="shared" si="4"/>
        <v>大阪府</v>
      </c>
      <c r="U20" s="71" t="str">
        <f>VLOOKUP(B20,'組合情報管理簿（R10927現在）'!$A:$H,8,FALSE)</f>
        <v>じぇいてくと</v>
      </c>
      <c r="V20" s="71">
        <f t="shared" si="9"/>
        <v>60877</v>
      </c>
      <c r="Y20" s="99">
        <f>IF(B20=0,"",COUNTIF($B$2:$B$1657,B20))</f>
        <v>1</v>
      </c>
    </row>
    <row r="21" spans="1:25" ht="14.25" hidden="1" x14ac:dyDescent="0.15">
      <c r="A21" s="76">
        <v>6220750</v>
      </c>
      <c r="B21" s="1">
        <v>55512</v>
      </c>
      <c r="C21" s="1" t="s">
        <v>39</v>
      </c>
      <c r="D21" s="1" t="s">
        <v>21</v>
      </c>
      <c r="E21" s="1" t="s">
        <v>9591</v>
      </c>
      <c r="F21" s="1" t="s">
        <v>18</v>
      </c>
      <c r="G21" s="1" t="s">
        <v>18</v>
      </c>
      <c r="H21" s="1" t="s">
        <v>18</v>
      </c>
      <c r="I21" s="74">
        <f t="shared" si="5"/>
        <v>1</v>
      </c>
      <c r="J21" s="49" t="b">
        <f t="shared" si="6"/>
        <v>0</v>
      </c>
      <c r="K21" s="43">
        <f>VLOOKUP(B21,'組合情報管理簿（R10927現在）'!$A:$C,2,FALSE)</f>
        <v>22</v>
      </c>
      <c r="L21" s="43" t="str">
        <f>VLOOKUP(B21,'組合情報管理簿（R10927現在）'!$A:$D,4,FALSE)</f>
        <v>静岡県</v>
      </c>
      <c r="M21" s="43" t="b">
        <f t="shared" si="7"/>
        <v>0</v>
      </c>
      <c r="N21" s="43" t="b">
        <f t="shared" si="0"/>
        <v>0</v>
      </c>
      <c r="O21" s="43" t="str">
        <f>IF(ISERROR(VLOOKUP(B21,#REF!,2,FALSE)),"",VLOOKUP(B21,#REF!,2,FALSE))</f>
        <v/>
      </c>
      <c r="P21" s="43">
        <f t="shared" si="8"/>
        <v>0</v>
      </c>
      <c r="Q21" s="46" t="b">
        <f t="shared" si="1"/>
        <v>0</v>
      </c>
      <c r="R21" s="46" t="b">
        <f t="shared" si="2"/>
        <v>0</v>
      </c>
      <c r="S21" s="46" t="str">
        <f t="shared" si="3"/>
        <v>スクロール健康保険組合</v>
      </c>
      <c r="T21" s="46" t="str">
        <f t="shared" si="4"/>
        <v>静岡県</v>
      </c>
      <c r="U21" s="71" t="str">
        <f>VLOOKUP(B21,'組合情報管理簿（R10927現在）'!$A:$H,8,FALSE)</f>
        <v>すくろーる</v>
      </c>
      <c r="V21" s="71">
        <f t="shared" si="9"/>
        <v>55512</v>
      </c>
      <c r="Y21" s="99">
        <f>IF(B21=0,"",COUNTIF($B$2:$B$1657,B21))</f>
        <v>1</v>
      </c>
    </row>
    <row r="22" spans="1:25" ht="14.25" hidden="1" x14ac:dyDescent="0.15">
      <c r="A22" s="76">
        <v>6180012</v>
      </c>
      <c r="B22" s="1">
        <v>51013</v>
      </c>
      <c r="C22" s="1" t="s">
        <v>41</v>
      </c>
      <c r="D22" s="1" t="s">
        <v>21</v>
      </c>
      <c r="E22" s="1" t="s">
        <v>9591</v>
      </c>
      <c r="F22" s="1" t="s">
        <v>18</v>
      </c>
      <c r="G22" s="1" t="s">
        <v>18</v>
      </c>
      <c r="H22" s="1" t="s">
        <v>18</v>
      </c>
      <c r="I22" s="74">
        <f t="shared" si="5"/>
        <v>1</v>
      </c>
      <c r="J22" s="49" t="b">
        <f t="shared" si="6"/>
        <v>0</v>
      </c>
      <c r="K22" s="43">
        <f>VLOOKUP(B22,'組合情報管理簿（R10927現在）'!$A:$C,2,FALSE)</f>
        <v>18</v>
      </c>
      <c r="L22" s="43" t="str">
        <f>VLOOKUP(B22,'組合情報管理簿（R10927現在）'!$A:$D,4,FALSE)</f>
        <v>福井県</v>
      </c>
      <c r="M22" s="43" t="b">
        <f t="shared" si="7"/>
        <v>0</v>
      </c>
      <c r="N22" s="43" t="b">
        <f t="shared" si="0"/>
        <v>0</v>
      </c>
      <c r="O22" s="43" t="str">
        <f>IF(ISERROR(VLOOKUP(B22,#REF!,2,FALSE)),"",VLOOKUP(B22,#REF!,2,FALSE))</f>
        <v/>
      </c>
      <c r="P22" s="43">
        <f t="shared" si="8"/>
        <v>0</v>
      </c>
      <c r="Q22" s="46" t="b">
        <f t="shared" si="1"/>
        <v>0</v>
      </c>
      <c r="R22" s="46" t="b">
        <f t="shared" si="2"/>
        <v>0</v>
      </c>
      <c r="S22" s="46" t="str">
        <f t="shared" si="3"/>
        <v>セーレン健康保険組合</v>
      </c>
      <c r="T22" s="46" t="str">
        <f t="shared" si="4"/>
        <v>福井県</v>
      </c>
      <c r="U22" s="71" t="str">
        <f>VLOOKUP(B22,'組合情報管理簿（R10927現在）'!$A:$H,8,FALSE)</f>
        <v>せーれん</v>
      </c>
      <c r="V22" s="71">
        <f t="shared" si="9"/>
        <v>51013</v>
      </c>
      <c r="Y22" s="99">
        <f>IF(B22=0,"",COUNTIF($B$2:$B$1657,B22))</f>
        <v>1</v>
      </c>
    </row>
    <row r="23" spans="1:25" ht="14.25" x14ac:dyDescent="0.15">
      <c r="A23" s="76">
        <v>6141642</v>
      </c>
      <c r="B23" s="1">
        <v>46381</v>
      </c>
      <c r="C23" s="1" t="s">
        <v>4291</v>
      </c>
      <c r="D23" s="1" t="s">
        <v>17</v>
      </c>
      <c r="E23" s="1" t="s">
        <v>19</v>
      </c>
      <c r="F23" s="1" t="s">
        <v>20</v>
      </c>
      <c r="G23" s="1" t="s">
        <v>18</v>
      </c>
      <c r="H23" s="1" t="s">
        <v>18</v>
      </c>
      <c r="I23" s="74">
        <f t="shared" si="5"/>
        <v>1</v>
      </c>
      <c r="J23" s="49" t="b">
        <f t="shared" si="6"/>
        <v>0</v>
      </c>
      <c r="K23" s="43">
        <f>VLOOKUP(B23,'組合情報管理簿（R10927現在）'!$A:$C,2,FALSE)</f>
        <v>14</v>
      </c>
      <c r="L23" s="43" t="str">
        <f>VLOOKUP(B23,'組合情報管理簿（R10927現在）'!$A:$D,4,FALSE)</f>
        <v>神奈川県</v>
      </c>
      <c r="M23" s="43" t="b">
        <f t="shared" si="7"/>
        <v>0</v>
      </c>
      <c r="N23" s="43" t="b">
        <f t="shared" si="0"/>
        <v>1</v>
      </c>
      <c r="O23" s="43" t="str">
        <f>IF(ISERROR(VLOOKUP(B23,#REF!,2,FALSE)),"",VLOOKUP(B23,#REF!,2,FALSE))</f>
        <v/>
      </c>
      <c r="P23" s="43">
        <f t="shared" si="8"/>
        <v>0</v>
      </c>
      <c r="Q23" s="46" t="b">
        <f t="shared" si="1"/>
        <v>0</v>
      </c>
      <c r="R23" s="46" t="b">
        <f t="shared" si="2"/>
        <v>1</v>
      </c>
      <c r="S23" s="46" t="str">
        <f t="shared" si="3"/>
        <v>ゼロ健康保険組合</v>
      </c>
      <c r="T23" s="46" t="str">
        <f t="shared" si="4"/>
        <v>神奈川県</v>
      </c>
      <c r="U23" s="71" t="str">
        <f>VLOOKUP(B23,'組合情報管理簿（R10927現在）'!$A:$H,8,FALSE)</f>
        <v>ぜろ</v>
      </c>
      <c r="V23" s="71">
        <f t="shared" si="9"/>
        <v>46381</v>
      </c>
      <c r="Y23" s="99">
        <f>IF(B23=0,"",COUNTIF($B$2:$B$1657,B23))</f>
        <v>1</v>
      </c>
    </row>
    <row r="24" spans="1:25" ht="14.25" hidden="1" x14ac:dyDescent="0.15">
      <c r="A24" s="76">
        <v>6135008</v>
      </c>
      <c r="B24" s="1">
        <v>25561</v>
      </c>
      <c r="C24" s="1" t="s">
        <v>2092</v>
      </c>
      <c r="D24" s="1" t="s">
        <v>21</v>
      </c>
      <c r="E24" s="1" t="s">
        <v>9592</v>
      </c>
      <c r="F24" s="1" t="s">
        <v>18</v>
      </c>
      <c r="G24" s="1" t="s">
        <v>18</v>
      </c>
      <c r="H24" s="1" t="s">
        <v>18</v>
      </c>
      <c r="I24" s="74">
        <f t="shared" si="5"/>
        <v>1</v>
      </c>
      <c r="J24" s="49" t="b">
        <f t="shared" si="6"/>
        <v>0</v>
      </c>
      <c r="K24" s="43">
        <f>VLOOKUP(B24,'組合情報管理簿（R10927現在）'!$A:$C,2,FALSE)</f>
        <v>13</v>
      </c>
      <c r="L24" s="43" t="str">
        <f>VLOOKUP(B24,'組合情報管理簿（R10927現在）'!$A:$D,4,FALSE)</f>
        <v>東京都</v>
      </c>
      <c r="M24" s="43" t="b">
        <f t="shared" si="7"/>
        <v>0</v>
      </c>
      <c r="N24" s="43" t="b">
        <f t="shared" si="0"/>
        <v>0</v>
      </c>
      <c r="O24" s="43" t="str">
        <f>IF(ISERROR(VLOOKUP(B24,#REF!,2,FALSE)),"",VLOOKUP(B24,#REF!,2,FALSE))</f>
        <v/>
      </c>
      <c r="P24" s="43">
        <f t="shared" si="8"/>
        <v>0</v>
      </c>
      <c r="Q24" s="46" t="b">
        <f t="shared" si="1"/>
        <v>0</v>
      </c>
      <c r="R24" s="46" t="b">
        <f t="shared" si="2"/>
        <v>0</v>
      </c>
      <c r="S24" s="46" t="str">
        <f t="shared" si="3"/>
        <v>タチエス健康保険組合</v>
      </c>
      <c r="T24" s="46" t="str">
        <f t="shared" si="4"/>
        <v>東京都</v>
      </c>
      <c r="U24" s="71" t="str">
        <f>VLOOKUP(B24,'組合情報管理簿（R10927現在）'!$A:$H,8,FALSE)</f>
        <v>たちえす</v>
      </c>
      <c r="V24" s="71">
        <f t="shared" si="9"/>
        <v>25561</v>
      </c>
      <c r="Y24" s="99">
        <f>IF(B24=0,"",COUNTIF($B$2:$B$1657,B24))</f>
        <v>1</v>
      </c>
    </row>
    <row r="25" spans="1:25" ht="14.25" hidden="1" x14ac:dyDescent="0.15">
      <c r="A25" s="76">
        <v>6200422</v>
      </c>
      <c r="B25" s="1">
        <v>53297</v>
      </c>
      <c r="C25" s="1" t="s">
        <v>4739</v>
      </c>
      <c r="D25" s="1" t="s">
        <v>21</v>
      </c>
      <c r="E25" s="1" t="s">
        <v>9591</v>
      </c>
      <c r="F25" s="1" t="s">
        <v>18</v>
      </c>
      <c r="G25" s="1" t="s">
        <v>18</v>
      </c>
      <c r="H25" s="1" t="s">
        <v>18</v>
      </c>
      <c r="I25" s="74">
        <f t="shared" si="5"/>
        <v>1</v>
      </c>
      <c r="J25" s="49" t="b">
        <f t="shared" si="6"/>
        <v>0</v>
      </c>
      <c r="K25" s="43">
        <f>VLOOKUP(B25,'組合情報管理簿（R10927現在）'!$A:$C,2,FALSE)</f>
        <v>20</v>
      </c>
      <c r="L25" s="43" t="str">
        <f>VLOOKUP(B25,'組合情報管理簿（R10927現在）'!$A:$D,4,FALSE)</f>
        <v>長野県</v>
      </c>
      <c r="M25" s="43" t="b">
        <f t="shared" si="7"/>
        <v>0</v>
      </c>
      <c r="N25" s="43" t="b">
        <f t="shared" si="0"/>
        <v>0</v>
      </c>
      <c r="O25" s="43" t="str">
        <f>IF(ISERROR(VLOOKUP(B25,#REF!,2,FALSE)),"",VLOOKUP(B25,#REF!,2,FALSE))</f>
        <v/>
      </c>
      <c r="P25" s="43">
        <f t="shared" si="8"/>
        <v>0</v>
      </c>
      <c r="Q25" s="46" t="b">
        <f t="shared" si="1"/>
        <v>0</v>
      </c>
      <c r="R25" s="46" t="b">
        <f t="shared" si="2"/>
        <v>0</v>
      </c>
      <c r="S25" s="46" t="str">
        <f t="shared" si="3"/>
        <v>チノン健康保険組合</v>
      </c>
      <c r="T25" s="46" t="str">
        <f t="shared" si="4"/>
        <v>長野県</v>
      </c>
      <c r="U25" s="71" t="str">
        <f>VLOOKUP(B25,'組合情報管理簿（R10927現在）'!$A:$H,8,FALSE)</f>
        <v>ちのん</v>
      </c>
      <c r="V25" s="71">
        <f t="shared" si="9"/>
        <v>53297</v>
      </c>
      <c r="Y25" s="99">
        <f>IF(B25=0,"",COUNTIF($B$2:$B$1657,B25))</f>
        <v>1</v>
      </c>
    </row>
    <row r="26" spans="1:25" ht="14.25" x14ac:dyDescent="0.15">
      <c r="A26" s="76">
        <v>6130066</v>
      </c>
      <c r="B26" s="1">
        <v>20221</v>
      </c>
      <c r="C26" s="1" t="s">
        <v>490</v>
      </c>
      <c r="D26" s="1" t="s">
        <v>22</v>
      </c>
      <c r="E26" s="1" t="s">
        <v>19</v>
      </c>
      <c r="F26" s="1" t="s">
        <v>20</v>
      </c>
      <c r="G26" s="1" t="s">
        <v>18</v>
      </c>
      <c r="H26" s="1" t="s">
        <v>18</v>
      </c>
      <c r="I26" s="74">
        <f t="shared" si="5"/>
        <v>1</v>
      </c>
      <c r="J26" s="49" t="b">
        <f t="shared" si="6"/>
        <v>0</v>
      </c>
      <c r="K26" s="43">
        <f>VLOOKUP(B26,'組合情報管理簿（R10927現在）'!$A:$C,2,FALSE)</f>
        <v>13</v>
      </c>
      <c r="L26" s="43" t="str">
        <f>VLOOKUP(B26,'組合情報管理簿（R10927現在）'!$A:$D,4,FALSE)</f>
        <v>東京都</v>
      </c>
      <c r="M26" s="43" t="b">
        <f t="shared" si="7"/>
        <v>0</v>
      </c>
      <c r="N26" s="43" t="b">
        <f t="shared" si="0"/>
        <v>1</v>
      </c>
      <c r="O26" s="43" t="str">
        <f>IF(ISERROR(VLOOKUP(B26,#REF!,2,FALSE)),"",VLOOKUP(B26,#REF!,2,FALSE))</f>
        <v/>
      </c>
      <c r="P26" s="43">
        <f t="shared" si="8"/>
        <v>0</v>
      </c>
      <c r="Q26" s="46" t="b">
        <f t="shared" si="1"/>
        <v>0</v>
      </c>
      <c r="R26" s="46" t="b">
        <f t="shared" si="2"/>
        <v>1</v>
      </c>
      <c r="S26" s="46" t="str">
        <f t="shared" si="3"/>
        <v>トッパングループ健康保険組合</v>
      </c>
      <c r="T26" s="46" t="str">
        <f t="shared" si="4"/>
        <v>東京都</v>
      </c>
      <c r="U26" s="71" t="str">
        <f>VLOOKUP(B26,'組合情報管理簿（R10927現在）'!$A:$H,8,FALSE)</f>
        <v>とっぱんぐるーぷ</v>
      </c>
      <c r="V26" s="71">
        <f t="shared" si="9"/>
        <v>20221</v>
      </c>
      <c r="Y26" s="99">
        <f>IF(B26=0,"",COUNTIF($B$2:$B$1657,B26))</f>
        <v>1</v>
      </c>
    </row>
    <row r="27" spans="1:25" ht="14.25" x14ac:dyDescent="0.15">
      <c r="A27" s="76">
        <v>6230692</v>
      </c>
      <c r="B27" s="1">
        <v>56812</v>
      </c>
      <c r="C27" s="1" t="s">
        <v>46</v>
      </c>
      <c r="D27" s="1" t="s">
        <v>21</v>
      </c>
      <c r="E27" s="1" t="s">
        <v>19</v>
      </c>
      <c r="F27" s="1" t="s">
        <v>18</v>
      </c>
      <c r="G27" s="1" t="s">
        <v>18</v>
      </c>
      <c r="H27" s="1" t="s">
        <v>18</v>
      </c>
      <c r="I27" s="74">
        <f t="shared" si="5"/>
        <v>1</v>
      </c>
      <c r="J27" s="49" t="b">
        <f t="shared" si="6"/>
        <v>0</v>
      </c>
      <c r="K27" s="43">
        <f>VLOOKUP(B27,'組合情報管理簿（R10927現在）'!$A:$C,2,FALSE)</f>
        <v>23</v>
      </c>
      <c r="L27" s="43" t="str">
        <f>VLOOKUP(B27,'組合情報管理簿（R10927現在）'!$A:$D,4,FALSE)</f>
        <v>愛知県</v>
      </c>
      <c r="M27" s="43" t="b">
        <f t="shared" si="7"/>
        <v>0</v>
      </c>
      <c r="N27" s="43" t="b">
        <f t="shared" si="0"/>
        <v>1</v>
      </c>
      <c r="O27" s="43" t="str">
        <f>IF(ISERROR(VLOOKUP(B27,#REF!,2,FALSE)),"",VLOOKUP(B27,#REF!,2,FALSE))</f>
        <v/>
      </c>
      <c r="P27" s="43">
        <f t="shared" si="8"/>
        <v>0</v>
      </c>
      <c r="Q27" s="46" t="b">
        <f t="shared" si="1"/>
        <v>0</v>
      </c>
      <c r="R27" s="46" t="b">
        <f t="shared" si="2"/>
        <v>1</v>
      </c>
      <c r="S27" s="46" t="str">
        <f t="shared" si="3"/>
        <v>トヨタ紡織健康保険組合</v>
      </c>
      <c r="T27" s="46" t="str">
        <f t="shared" si="4"/>
        <v>愛知県</v>
      </c>
      <c r="U27" s="71" t="str">
        <f>VLOOKUP(B27,'組合情報管理簿（R10927現在）'!$A:$H,8,FALSE)</f>
        <v>とよたぼうしょく</v>
      </c>
      <c r="V27" s="71">
        <f t="shared" si="9"/>
        <v>56812</v>
      </c>
      <c r="Y27" s="99">
        <f>IF(B27=0,"",COUNTIF($B$2:$B$1657,B27))</f>
        <v>1</v>
      </c>
    </row>
    <row r="28" spans="1:25" ht="14.25" hidden="1" x14ac:dyDescent="0.15">
      <c r="A28" s="76">
        <v>6630057</v>
      </c>
      <c r="B28" s="1">
        <v>30053</v>
      </c>
      <c r="C28" s="1" t="s">
        <v>9593</v>
      </c>
      <c r="D28" s="1" t="s">
        <v>21</v>
      </c>
      <c r="E28" s="1" t="s">
        <v>9591</v>
      </c>
      <c r="F28" s="1" t="s">
        <v>18</v>
      </c>
      <c r="G28" s="1" t="s">
        <v>18</v>
      </c>
      <c r="H28" s="1" t="s">
        <v>18</v>
      </c>
      <c r="I28" s="74">
        <f t="shared" si="5"/>
        <v>1</v>
      </c>
      <c r="J28" s="74" t="b">
        <f t="shared" si="6"/>
        <v>0</v>
      </c>
      <c r="K28" s="43">
        <f>VLOOKUP(B28,'組合情報管理簿（R10927現在）'!$A:$C,2,FALSE)</f>
        <v>63</v>
      </c>
      <c r="L28" s="43" t="e">
        <f>VLOOKUP(B28,'組合情報管理簿（R10927現在）'!$A:$D,4,FALSE)</f>
        <v>#N/A</v>
      </c>
      <c r="M28" s="43" t="b">
        <f t="shared" si="7"/>
        <v>0</v>
      </c>
      <c r="N28" s="43" t="b">
        <f t="shared" si="0"/>
        <v>0</v>
      </c>
      <c r="O28" s="43" t="str">
        <f>IF(ISERROR(VLOOKUP(B28,#REF!,2,FALSE)),"",VLOOKUP(B28,#REF!,2,FALSE))</f>
        <v/>
      </c>
      <c r="P28" s="43">
        <f t="shared" si="8"/>
        <v>0</v>
      </c>
      <c r="Q28" s="46" t="b">
        <f t="shared" si="1"/>
        <v>0</v>
      </c>
      <c r="R28" s="46" t="b">
        <f t="shared" si="2"/>
        <v>0</v>
      </c>
      <c r="S28" s="46" t="str">
        <f t="shared" si="3"/>
        <v>トラスコ中山健康保険組合</v>
      </c>
      <c r="T28" s="46" t="e">
        <f t="shared" si="4"/>
        <v>#N/A</v>
      </c>
      <c r="U28" s="71" t="e">
        <f>VLOOKUP(B28,'組合情報管理簿（R10927現在）'!$A:$H,8,FALSE)</f>
        <v>#N/A</v>
      </c>
      <c r="V28" s="71">
        <f t="shared" si="9"/>
        <v>30053</v>
      </c>
      <c r="Y28" s="99">
        <f>IF(B28=0,"",COUNTIF($B$2:$B$1657,B28))</f>
        <v>1</v>
      </c>
    </row>
    <row r="29" spans="1:25" ht="14.25" hidden="1" x14ac:dyDescent="0.15">
      <c r="A29" s="76">
        <v>6133557</v>
      </c>
      <c r="B29" s="1">
        <v>24191</v>
      </c>
      <c r="C29" s="1" t="s">
        <v>1563</v>
      </c>
      <c r="D29" s="1" t="s">
        <v>21</v>
      </c>
      <c r="E29" s="1" t="s">
        <v>9591</v>
      </c>
      <c r="F29" s="1" t="s">
        <v>18</v>
      </c>
      <c r="G29" s="1" t="s">
        <v>18</v>
      </c>
      <c r="H29" s="1" t="s">
        <v>18</v>
      </c>
      <c r="I29" s="74">
        <f t="shared" si="5"/>
        <v>1</v>
      </c>
      <c r="J29" s="49" t="b">
        <f t="shared" si="6"/>
        <v>0</v>
      </c>
      <c r="K29" s="43">
        <f>VLOOKUP(B29,'組合情報管理簿（R10927現在）'!$A:$C,2,FALSE)</f>
        <v>13</v>
      </c>
      <c r="L29" s="43" t="str">
        <f>VLOOKUP(B29,'組合情報管理簿（R10927現在）'!$A:$D,4,FALSE)</f>
        <v>東京都</v>
      </c>
      <c r="M29" s="43" t="b">
        <f t="shared" si="7"/>
        <v>0</v>
      </c>
      <c r="N29" s="43" t="b">
        <f t="shared" si="0"/>
        <v>0</v>
      </c>
      <c r="O29" s="43" t="str">
        <f>IF(ISERROR(VLOOKUP(B29,#REF!,2,FALSE)),"",VLOOKUP(B29,#REF!,2,FALSE))</f>
        <v/>
      </c>
      <c r="P29" s="43">
        <f t="shared" si="8"/>
        <v>0</v>
      </c>
      <c r="Q29" s="46" t="b">
        <f t="shared" si="1"/>
        <v>0</v>
      </c>
      <c r="R29" s="46" t="b">
        <f t="shared" si="2"/>
        <v>0</v>
      </c>
      <c r="S29" s="46" t="str">
        <f t="shared" si="3"/>
        <v>トーハツ健康保険組合</v>
      </c>
      <c r="T29" s="46" t="str">
        <f t="shared" si="4"/>
        <v>東京都</v>
      </c>
      <c r="U29" s="71" t="str">
        <f>VLOOKUP(B29,'組合情報管理簿（R10927現在）'!$A:$H,8,FALSE)</f>
        <v>とーはつ</v>
      </c>
      <c r="V29" s="71">
        <f t="shared" si="9"/>
        <v>24191</v>
      </c>
      <c r="Y29" s="99">
        <f>IF(B29=0,"",COUNTIF($B$2:$B$1657,B29))</f>
        <v>1</v>
      </c>
    </row>
    <row r="30" spans="1:25" ht="14.25" x14ac:dyDescent="0.15">
      <c r="A30" s="76">
        <v>6141931</v>
      </c>
      <c r="B30" s="1">
        <v>46646</v>
      </c>
      <c r="C30" s="1" t="s">
        <v>9594</v>
      </c>
      <c r="D30" s="1" t="s">
        <v>22</v>
      </c>
      <c r="E30" s="1" t="s">
        <v>19</v>
      </c>
      <c r="F30" s="1" t="s">
        <v>20</v>
      </c>
      <c r="G30" s="1" t="s">
        <v>18</v>
      </c>
      <c r="H30" s="1" t="s">
        <v>18</v>
      </c>
      <c r="I30" s="74">
        <f t="shared" si="5"/>
        <v>1</v>
      </c>
      <c r="J30" s="49" t="b">
        <f t="shared" si="6"/>
        <v>0</v>
      </c>
      <c r="K30" s="43">
        <f>VLOOKUP(B30,'組合情報管理簿（R10927現在）'!$A:$C,2,FALSE)</f>
        <v>14</v>
      </c>
      <c r="L30" s="43" t="str">
        <f>VLOOKUP(B30,'組合情報管理簿（R10927現在）'!$A:$D,4,FALSE)</f>
        <v>神奈川県</v>
      </c>
      <c r="M30" s="43" t="b">
        <f t="shared" si="7"/>
        <v>0</v>
      </c>
      <c r="N30" s="43" t="b">
        <f t="shared" si="0"/>
        <v>1</v>
      </c>
      <c r="O30" s="43" t="str">
        <f>IF(ISERROR(VLOOKUP(B30,#REF!,2,FALSE)),"",VLOOKUP(B30,#REF!,2,FALSE))</f>
        <v/>
      </c>
      <c r="P30" s="43">
        <f t="shared" si="8"/>
        <v>0</v>
      </c>
      <c r="Q30" s="46" t="b">
        <f t="shared" si="1"/>
        <v>0</v>
      </c>
      <c r="R30" s="46" t="b">
        <f t="shared" si="2"/>
        <v>1</v>
      </c>
      <c r="S30" s="46" t="str">
        <f t="shared" si="3"/>
        <v>　ナイスグループ健康保険組合</v>
      </c>
      <c r="T30" s="46" t="str">
        <f t="shared" si="4"/>
        <v>神奈川県</v>
      </c>
      <c r="U30" s="71" t="str">
        <f>VLOOKUP(B30,'組合情報管理簿（R10927現在）'!$A:$H,8,FALSE)</f>
        <v>ないすぐるーぷ</v>
      </c>
      <c r="V30" s="71">
        <f t="shared" si="9"/>
        <v>46646</v>
      </c>
      <c r="Y30" s="99">
        <f>IF(B30=0,"",COUNTIF($B$2:$B$1657,B30))</f>
        <v>1</v>
      </c>
    </row>
    <row r="31" spans="1:25" ht="14.25" hidden="1" x14ac:dyDescent="0.15">
      <c r="A31" s="76">
        <v>6135461</v>
      </c>
      <c r="B31" s="1">
        <v>25988</v>
      </c>
      <c r="C31" s="1" t="s">
        <v>2245</v>
      </c>
      <c r="D31" s="1" t="s">
        <v>17</v>
      </c>
      <c r="E31" s="1" t="s">
        <v>9592</v>
      </c>
      <c r="F31" s="1" t="s">
        <v>18</v>
      </c>
      <c r="G31" s="1" t="s">
        <v>18</v>
      </c>
      <c r="H31" s="1" t="s">
        <v>18</v>
      </c>
      <c r="I31" s="74">
        <f t="shared" si="5"/>
        <v>1</v>
      </c>
      <c r="J31" s="49" t="b">
        <f t="shared" si="6"/>
        <v>0</v>
      </c>
      <c r="K31" s="43">
        <f>VLOOKUP(B31,'組合情報管理簿（R10927現在）'!$A:$C,2,FALSE)</f>
        <v>13</v>
      </c>
      <c r="L31" s="43" t="str">
        <f>VLOOKUP(B31,'組合情報管理簿（R10927現在）'!$A:$D,4,FALSE)</f>
        <v>東京都</v>
      </c>
      <c r="M31" s="43" t="b">
        <f t="shared" si="7"/>
        <v>0</v>
      </c>
      <c r="N31" s="43" t="b">
        <f t="shared" si="0"/>
        <v>0</v>
      </c>
      <c r="O31" s="43" t="str">
        <f>IF(ISERROR(VLOOKUP(B31,#REF!,2,FALSE)),"",VLOOKUP(B31,#REF!,2,FALSE))</f>
        <v/>
      </c>
      <c r="P31" s="43">
        <f t="shared" si="8"/>
        <v>0</v>
      </c>
      <c r="Q31" s="46" t="b">
        <f t="shared" si="1"/>
        <v>0</v>
      </c>
      <c r="R31" s="46" t="b">
        <f t="shared" si="2"/>
        <v>0</v>
      </c>
      <c r="S31" s="46" t="str">
        <f t="shared" si="3"/>
        <v>ニヤクコーポレーション健康保険組合</v>
      </c>
      <c r="T31" s="46" t="str">
        <f t="shared" si="4"/>
        <v>東京都</v>
      </c>
      <c r="U31" s="71" t="str">
        <f>VLOOKUP(B31,'組合情報管理簿（R10927現在）'!$A:$H,8,FALSE)</f>
        <v>にやくこーぽれーしょん</v>
      </c>
      <c r="V31" s="71">
        <f t="shared" si="9"/>
        <v>25988</v>
      </c>
      <c r="Y31" s="99">
        <f>IF(B31=0,"",COUNTIF($B$2:$B$1657,B31))</f>
        <v>1</v>
      </c>
    </row>
    <row r="32" spans="1:25" ht="14.25" hidden="1" x14ac:dyDescent="0.15">
      <c r="A32" s="76">
        <v>6120034</v>
      </c>
      <c r="B32" s="1">
        <v>44046</v>
      </c>
      <c r="C32" s="1" t="s">
        <v>3897</v>
      </c>
      <c r="D32" s="1" t="s">
        <v>21</v>
      </c>
      <c r="E32" s="1" t="s">
        <v>9591</v>
      </c>
      <c r="F32" s="1" t="s">
        <v>18</v>
      </c>
      <c r="G32" s="1" t="s">
        <v>18</v>
      </c>
      <c r="H32" s="1" t="s">
        <v>18</v>
      </c>
      <c r="I32" s="74">
        <f t="shared" si="5"/>
        <v>1</v>
      </c>
      <c r="J32" s="49" t="b">
        <f t="shared" si="6"/>
        <v>0</v>
      </c>
      <c r="K32" s="43">
        <f>VLOOKUP(B32,'組合情報管理簿（R10927現在）'!$A:$C,2,FALSE)</f>
        <v>12</v>
      </c>
      <c r="L32" s="43" t="str">
        <f>VLOOKUP(B32,'組合情報管理簿（R10927現在）'!$A:$D,4,FALSE)</f>
        <v>千葉県</v>
      </c>
      <c r="M32" s="43" t="b">
        <f t="shared" si="7"/>
        <v>0</v>
      </c>
      <c r="N32" s="43" t="b">
        <f t="shared" si="0"/>
        <v>0</v>
      </c>
      <c r="O32" s="43" t="str">
        <f>IF(ISERROR(VLOOKUP(B32,#REF!,2,FALSE)),"",VLOOKUP(B32,#REF!,2,FALSE))</f>
        <v/>
      </c>
      <c r="P32" s="43">
        <f t="shared" si="8"/>
        <v>0</v>
      </c>
      <c r="Q32" s="46" t="b">
        <f t="shared" si="1"/>
        <v>0</v>
      </c>
      <c r="R32" s="46" t="b">
        <f t="shared" si="2"/>
        <v>0</v>
      </c>
      <c r="S32" s="46" t="str">
        <f t="shared" si="3"/>
        <v>ヒゲタ健康保険組合</v>
      </c>
      <c r="T32" s="46" t="str">
        <f t="shared" si="4"/>
        <v>千葉県</v>
      </c>
      <c r="U32" s="71" t="str">
        <f>VLOOKUP(B32,'組合情報管理簿（R10927現在）'!$A:$H,8,FALSE)</f>
        <v>ひげた</v>
      </c>
      <c r="V32" s="71">
        <f t="shared" si="9"/>
        <v>44046</v>
      </c>
      <c r="Y32" s="99">
        <f>IF(B32=0,"",COUNTIF($B$2:$B$1657,B32))</f>
        <v>1</v>
      </c>
    </row>
    <row r="33" spans="1:25" ht="14.25" hidden="1" x14ac:dyDescent="0.15">
      <c r="A33" s="76">
        <v>6220685</v>
      </c>
      <c r="B33" s="1">
        <v>55442</v>
      </c>
      <c r="C33" s="1" t="s">
        <v>4933</v>
      </c>
      <c r="D33" s="1" t="s">
        <v>21</v>
      </c>
      <c r="E33" s="1" t="s">
        <v>9591</v>
      </c>
      <c r="F33" s="1" t="s">
        <v>18</v>
      </c>
      <c r="G33" s="1" t="s">
        <v>18</v>
      </c>
      <c r="H33" s="1" t="s">
        <v>18</v>
      </c>
      <c r="I33" s="74">
        <f t="shared" si="5"/>
        <v>1</v>
      </c>
      <c r="J33" s="49" t="b">
        <f t="shared" si="6"/>
        <v>0</v>
      </c>
      <c r="K33" s="43">
        <f>VLOOKUP(B33,'組合情報管理簿（R10927現在）'!$A:$C,2,FALSE)</f>
        <v>22</v>
      </c>
      <c r="L33" s="43" t="str">
        <f>VLOOKUP(B33,'組合情報管理簿（R10927現在）'!$A:$D,4,FALSE)</f>
        <v>静岡県</v>
      </c>
      <c r="M33" s="43" t="b">
        <f t="shared" si="7"/>
        <v>0</v>
      </c>
      <c r="N33" s="43" t="b">
        <f t="shared" si="0"/>
        <v>0</v>
      </c>
      <c r="O33" s="43" t="str">
        <f>IF(ISERROR(VLOOKUP(B33,#REF!,2,FALSE)),"",VLOOKUP(B33,#REF!,2,FALSE))</f>
        <v/>
      </c>
      <c r="P33" s="43">
        <f t="shared" si="8"/>
        <v>0</v>
      </c>
      <c r="Q33" s="46" t="b">
        <f t="shared" si="1"/>
        <v>0</v>
      </c>
      <c r="R33" s="46" t="b">
        <f t="shared" si="2"/>
        <v>0</v>
      </c>
      <c r="S33" s="46" t="str">
        <f t="shared" si="3"/>
        <v>フジ健康保険組合</v>
      </c>
      <c r="T33" s="46" t="str">
        <f t="shared" si="4"/>
        <v>静岡県</v>
      </c>
      <c r="U33" s="71" t="str">
        <f>VLOOKUP(B33,'組合情報管理簿（R10927現在）'!$A:$H,8,FALSE)</f>
        <v>ふじ</v>
      </c>
      <c r="V33" s="71">
        <f t="shared" si="9"/>
        <v>55442</v>
      </c>
      <c r="Y33" s="99">
        <f>IF(B33=0,"",COUNTIF($B$2:$B$1657,B33))</f>
        <v>1</v>
      </c>
    </row>
    <row r="34" spans="1:25" ht="14.25" x14ac:dyDescent="0.15">
      <c r="A34" s="76">
        <v>6132039</v>
      </c>
      <c r="B34" s="1">
        <v>25418</v>
      </c>
      <c r="C34" s="1" t="s">
        <v>2035</v>
      </c>
      <c r="D34" s="1" t="s">
        <v>22</v>
      </c>
      <c r="E34" s="1" t="s">
        <v>19</v>
      </c>
      <c r="F34" s="1" t="s">
        <v>18</v>
      </c>
      <c r="G34" s="1" t="s">
        <v>18</v>
      </c>
      <c r="H34" s="1" t="s">
        <v>18</v>
      </c>
      <c r="I34" s="74">
        <f t="shared" si="5"/>
        <v>1</v>
      </c>
      <c r="J34" s="49" t="b">
        <f t="shared" si="6"/>
        <v>0</v>
      </c>
      <c r="K34" s="43">
        <f>VLOOKUP(B34,'組合情報管理簿（R10927現在）'!$A:$C,2,FALSE)</f>
        <v>13</v>
      </c>
      <c r="L34" s="43" t="str">
        <f>VLOOKUP(B34,'組合情報管理簿（R10927現在）'!$A:$D,4,FALSE)</f>
        <v>東京都</v>
      </c>
      <c r="M34" s="43" t="b">
        <f t="shared" si="7"/>
        <v>0</v>
      </c>
      <c r="N34" s="43" t="b">
        <f t="shared" si="0"/>
        <v>1</v>
      </c>
      <c r="O34" s="43" t="str">
        <f>IF(ISERROR(VLOOKUP(B34,#REF!,2,FALSE)),"",VLOOKUP(B34,#REF!,2,FALSE))</f>
        <v/>
      </c>
      <c r="P34" s="43">
        <f t="shared" si="8"/>
        <v>0</v>
      </c>
      <c r="Q34" s="46" t="b">
        <f t="shared" si="1"/>
        <v>0</v>
      </c>
      <c r="R34" s="46" t="b">
        <f t="shared" si="2"/>
        <v>1</v>
      </c>
      <c r="S34" s="46" t="str">
        <f t="shared" si="3"/>
        <v>ブリヂストン健康保険組合</v>
      </c>
      <c r="T34" s="46" t="str">
        <f t="shared" si="4"/>
        <v>東京都</v>
      </c>
      <c r="U34" s="71" t="str">
        <f>VLOOKUP(B34,'組合情報管理簿（R10927現在）'!$A:$H,8,FALSE)</f>
        <v>ぶりじすとん</v>
      </c>
      <c r="V34" s="71">
        <f t="shared" si="9"/>
        <v>25418</v>
      </c>
      <c r="Y34" s="99">
        <f>IF(B34=0,"",COUNTIF($B$2:$B$1657,B34))</f>
        <v>1</v>
      </c>
    </row>
    <row r="35" spans="1:25" ht="14.25" x14ac:dyDescent="0.15">
      <c r="A35" s="76">
        <v>6141121</v>
      </c>
      <c r="B35" s="1">
        <v>45986</v>
      </c>
      <c r="C35" s="1" t="s">
        <v>52</v>
      </c>
      <c r="D35" s="1" t="s">
        <v>17</v>
      </c>
      <c r="E35" s="1" t="s">
        <v>19</v>
      </c>
      <c r="F35" s="1" t="s">
        <v>20</v>
      </c>
      <c r="G35" s="1" t="s">
        <v>18</v>
      </c>
      <c r="H35" s="1" t="s">
        <v>18</v>
      </c>
      <c r="I35" s="74">
        <f t="shared" si="5"/>
        <v>1</v>
      </c>
      <c r="J35" s="49" t="b">
        <f t="shared" si="6"/>
        <v>0</v>
      </c>
      <c r="K35" s="43">
        <f>VLOOKUP(B35,'組合情報管理簿（R10927現在）'!$A:$C,2,FALSE)</f>
        <v>14</v>
      </c>
      <c r="L35" s="43" t="str">
        <f>VLOOKUP(B35,'組合情報管理簿（R10927現在）'!$A:$D,4,FALSE)</f>
        <v>神奈川県</v>
      </c>
      <c r="M35" s="43" t="b">
        <f t="shared" si="7"/>
        <v>0</v>
      </c>
      <c r="N35" s="43" t="b">
        <f t="shared" si="0"/>
        <v>1</v>
      </c>
      <c r="O35" s="43" t="str">
        <f>IF(ISERROR(VLOOKUP(B35,#REF!,2,FALSE)),"",VLOOKUP(B35,#REF!,2,FALSE))</f>
        <v/>
      </c>
      <c r="P35" s="43">
        <f t="shared" si="8"/>
        <v>0</v>
      </c>
      <c r="Q35" s="46" t="b">
        <f t="shared" si="1"/>
        <v>0</v>
      </c>
      <c r="R35" s="46" t="b">
        <f t="shared" si="2"/>
        <v>1</v>
      </c>
      <c r="S35" s="46" t="str">
        <f t="shared" si="3"/>
        <v>プレス工業健康保険組合</v>
      </c>
      <c r="T35" s="46" t="str">
        <f t="shared" si="4"/>
        <v>神奈川県</v>
      </c>
      <c r="U35" s="71" t="str">
        <f>VLOOKUP(B35,'組合情報管理簿（R10927現在）'!$A:$H,8,FALSE)</f>
        <v>ぷれすこうぎょう</v>
      </c>
      <c r="V35" s="71">
        <f t="shared" si="9"/>
        <v>45986</v>
      </c>
      <c r="Y35" s="99">
        <f>IF(B35=0,"",COUNTIF($B$2:$B$1657,B35))</f>
        <v>1</v>
      </c>
    </row>
    <row r="36" spans="1:25" ht="14.25" hidden="1" x14ac:dyDescent="0.15">
      <c r="A36" s="76">
        <v>6135594</v>
      </c>
      <c r="B36" s="1">
        <v>26114</v>
      </c>
      <c r="C36" s="1" t="s">
        <v>2292</v>
      </c>
      <c r="D36" s="1" t="s">
        <v>21</v>
      </c>
      <c r="E36" s="1" t="s">
        <v>9591</v>
      </c>
      <c r="F36" s="1" t="s">
        <v>18</v>
      </c>
      <c r="G36" s="1" t="s">
        <v>18</v>
      </c>
      <c r="H36" s="1" t="s">
        <v>18</v>
      </c>
      <c r="I36" s="74">
        <f t="shared" si="5"/>
        <v>1</v>
      </c>
      <c r="J36" s="74" t="b">
        <f t="shared" si="6"/>
        <v>0</v>
      </c>
      <c r="K36" s="43">
        <f>VLOOKUP(B36,'組合情報管理簿（R10927現在）'!$A:$C,2,FALSE)</f>
        <v>13</v>
      </c>
      <c r="L36" s="43" t="str">
        <f>VLOOKUP(B36,'組合情報管理簿（R10927現在）'!$A:$D,4,FALSE)</f>
        <v>東京都</v>
      </c>
      <c r="M36" s="43" t="b">
        <f t="shared" si="7"/>
        <v>0</v>
      </c>
      <c r="N36" s="43" t="b">
        <f t="shared" si="0"/>
        <v>0</v>
      </c>
      <c r="O36" s="43" t="str">
        <f>IF(ISERROR(VLOOKUP(B36,#REF!,2,FALSE)),"",VLOOKUP(B36,#REF!,2,FALSE))</f>
        <v/>
      </c>
      <c r="P36" s="43">
        <f t="shared" si="8"/>
        <v>0</v>
      </c>
      <c r="Q36" s="46" t="b">
        <f t="shared" si="1"/>
        <v>0</v>
      </c>
      <c r="R36" s="46" t="b">
        <f t="shared" si="2"/>
        <v>0</v>
      </c>
      <c r="S36" s="46" t="str">
        <f t="shared" si="3"/>
        <v>プログレス健康保険組合</v>
      </c>
      <c r="T36" s="46" t="str">
        <f t="shared" si="4"/>
        <v>東京都</v>
      </c>
      <c r="U36" s="71" t="str">
        <f>VLOOKUP(B36,'組合情報管理簿（R10927現在）'!$A:$H,8,FALSE)</f>
        <v>ぷろぐれす</v>
      </c>
      <c r="V36" s="71">
        <f t="shared" si="9"/>
        <v>26114</v>
      </c>
      <c r="Y36" s="99">
        <f>IF(B36=0,"",COUNTIF($B$2:$B$1657,B36))</f>
        <v>1</v>
      </c>
    </row>
    <row r="37" spans="1:25" ht="14.25" hidden="1" x14ac:dyDescent="0.15">
      <c r="A37" s="76">
        <v>6139885</v>
      </c>
      <c r="B37" s="1">
        <v>29883</v>
      </c>
      <c r="C37" s="1" t="s">
        <v>8577</v>
      </c>
      <c r="D37" s="1" t="s">
        <v>21</v>
      </c>
      <c r="E37" s="1" t="s">
        <v>9591</v>
      </c>
      <c r="F37" s="1" t="s">
        <v>18</v>
      </c>
      <c r="G37" s="1" t="s">
        <v>18</v>
      </c>
      <c r="H37" s="1" t="s">
        <v>18</v>
      </c>
      <c r="I37" s="74">
        <f t="shared" si="5"/>
        <v>1</v>
      </c>
      <c r="J37" s="49" t="b">
        <f t="shared" si="6"/>
        <v>0</v>
      </c>
      <c r="K37" s="43">
        <f>VLOOKUP(B37,'組合情報管理簿（R10927現在）'!$A:$C,2,FALSE)</f>
        <v>13</v>
      </c>
      <c r="L37" s="43" t="str">
        <f>VLOOKUP(B37,'組合情報管理簿（R10927現在）'!$A:$D,4,FALSE)</f>
        <v>東京都</v>
      </c>
      <c r="M37" s="43" t="b">
        <f t="shared" si="7"/>
        <v>0</v>
      </c>
      <c r="N37" s="43" t="b">
        <f t="shared" si="0"/>
        <v>0</v>
      </c>
      <c r="O37" s="43" t="str">
        <f>IF(ISERROR(VLOOKUP(B37,#REF!,2,FALSE)),"",VLOOKUP(B37,#REF!,2,FALSE))</f>
        <v/>
      </c>
      <c r="P37" s="43">
        <f t="shared" si="8"/>
        <v>0</v>
      </c>
      <c r="Q37" s="46" t="b">
        <f t="shared" si="1"/>
        <v>0</v>
      </c>
      <c r="R37" s="46" t="b">
        <f t="shared" si="2"/>
        <v>0</v>
      </c>
      <c r="S37" s="46" t="str">
        <f t="shared" si="3"/>
        <v>マイクロソフト健康保険組合</v>
      </c>
      <c r="T37" s="46" t="str">
        <f t="shared" si="4"/>
        <v>東京都</v>
      </c>
      <c r="U37" s="71" t="str">
        <f>VLOOKUP(B37,'組合情報管理簿（R10927現在）'!$A:$H,8,FALSE)</f>
        <v>まいくろそふと</v>
      </c>
      <c r="V37" s="71">
        <f t="shared" si="9"/>
        <v>29883</v>
      </c>
      <c r="Y37" s="99">
        <f>IF(B37=0,"",COUNTIF($B$2:$B$1657,B37))</f>
        <v>1</v>
      </c>
    </row>
    <row r="38" spans="1:25" ht="14.25" x14ac:dyDescent="0.15">
      <c r="A38" s="76">
        <v>6231906</v>
      </c>
      <c r="B38" s="1">
        <v>57591</v>
      </c>
      <c r="C38" s="1" t="s">
        <v>5490</v>
      </c>
      <c r="D38" s="1" t="s">
        <v>21</v>
      </c>
      <c r="E38" s="1" t="s">
        <v>19</v>
      </c>
      <c r="F38" s="1" t="s">
        <v>20</v>
      </c>
      <c r="G38" s="1" t="s">
        <v>19</v>
      </c>
      <c r="H38" s="1" t="s">
        <v>19</v>
      </c>
      <c r="I38" s="74">
        <f t="shared" si="5"/>
        <v>1</v>
      </c>
      <c r="J38" s="49" t="b">
        <f t="shared" si="6"/>
        <v>0</v>
      </c>
      <c r="K38" s="43">
        <f>VLOOKUP(B38,'組合情報管理簿（R10927現在）'!$A:$C,2,FALSE)</f>
        <v>23</v>
      </c>
      <c r="L38" s="43" t="str">
        <f>VLOOKUP(B38,'組合情報管理簿（R10927現在）'!$A:$D,4,FALSE)</f>
        <v>愛知県</v>
      </c>
      <c r="M38" s="43" t="b">
        <f t="shared" si="7"/>
        <v>0</v>
      </c>
      <c r="N38" s="43" t="b">
        <f t="shared" si="0"/>
        <v>1</v>
      </c>
      <c r="O38" s="43" t="str">
        <f>IF(ISERROR(VLOOKUP(B38,#REF!,2,FALSE)),"",VLOOKUP(B38,#REF!,2,FALSE))</f>
        <v/>
      </c>
      <c r="P38" s="43">
        <f t="shared" si="8"/>
        <v>0</v>
      </c>
      <c r="Q38" s="46" t="b">
        <f t="shared" si="1"/>
        <v>0</v>
      </c>
      <c r="R38" s="46" t="b">
        <f t="shared" si="2"/>
        <v>1</v>
      </c>
      <c r="S38" s="46" t="str">
        <f t="shared" si="3"/>
        <v>マキタ健康保険組合</v>
      </c>
      <c r="T38" s="46" t="str">
        <f t="shared" si="4"/>
        <v>愛知県</v>
      </c>
      <c r="U38" s="71" t="str">
        <f>VLOOKUP(B38,'組合情報管理簿（R10927現在）'!$A:$H,8,FALSE)</f>
        <v>まきた</v>
      </c>
      <c r="V38" s="71">
        <f t="shared" si="9"/>
        <v>57591</v>
      </c>
      <c r="Y38" s="99">
        <f>IF(B38=0,"",COUNTIF($B$2:$B$1657,B38))</f>
        <v>1</v>
      </c>
    </row>
    <row r="39" spans="1:25" ht="14.25" x14ac:dyDescent="0.15">
      <c r="A39" s="76">
        <v>6340061</v>
      </c>
      <c r="B39" s="1">
        <v>83053</v>
      </c>
      <c r="C39" s="1" t="s">
        <v>7128</v>
      </c>
      <c r="D39" s="1" t="s">
        <v>21</v>
      </c>
      <c r="E39" s="1" t="s">
        <v>19</v>
      </c>
      <c r="F39" s="1" t="s">
        <v>20</v>
      </c>
      <c r="G39" s="1" t="s">
        <v>18</v>
      </c>
      <c r="H39" s="1" t="s">
        <v>18</v>
      </c>
      <c r="I39" s="74">
        <f t="shared" si="5"/>
        <v>1</v>
      </c>
      <c r="J39" s="49" t="b">
        <f t="shared" si="6"/>
        <v>0</v>
      </c>
      <c r="K39" s="43">
        <f>VLOOKUP(B39,'組合情報管理簿（R10927現在）'!$A:$C,2,FALSE)</f>
        <v>34</v>
      </c>
      <c r="L39" s="43" t="str">
        <f>VLOOKUP(B39,'組合情報管理簿（R10927現在）'!$A:$D,4,FALSE)</f>
        <v>広島県</v>
      </c>
      <c r="M39" s="43" t="b">
        <f t="shared" si="7"/>
        <v>0</v>
      </c>
      <c r="N39" s="43" t="b">
        <f t="shared" si="0"/>
        <v>1</v>
      </c>
      <c r="O39" s="43" t="str">
        <f>IF(ISERROR(VLOOKUP(B39,#REF!,2,FALSE)),"",VLOOKUP(B39,#REF!,2,FALSE))</f>
        <v/>
      </c>
      <c r="P39" s="43">
        <f t="shared" si="8"/>
        <v>0</v>
      </c>
      <c r="Q39" s="46" t="b">
        <f t="shared" si="1"/>
        <v>0</v>
      </c>
      <c r="R39" s="46" t="b">
        <f t="shared" si="2"/>
        <v>1</v>
      </c>
      <c r="S39" s="46" t="str">
        <f t="shared" si="3"/>
        <v>マツダ健康保険組合</v>
      </c>
      <c r="T39" s="46" t="str">
        <f t="shared" si="4"/>
        <v>広島県</v>
      </c>
      <c r="U39" s="71" t="str">
        <f>VLOOKUP(B39,'組合情報管理簿（R10927現在）'!$A:$H,8,FALSE)</f>
        <v>まつだ</v>
      </c>
      <c r="V39" s="71">
        <f t="shared" si="9"/>
        <v>83053</v>
      </c>
      <c r="Y39" s="99">
        <f>IF(B39=0,"",COUNTIF($B$2:$B$1657,B39))</f>
        <v>1</v>
      </c>
    </row>
    <row r="40" spans="1:25" ht="14.25" x14ac:dyDescent="0.15">
      <c r="A40" s="76">
        <v>6142194</v>
      </c>
      <c r="B40" s="1">
        <v>23750</v>
      </c>
      <c r="C40" s="1" t="s">
        <v>53</v>
      </c>
      <c r="D40" s="1" t="s">
        <v>22</v>
      </c>
      <c r="E40" s="1" t="s">
        <v>19</v>
      </c>
      <c r="F40" s="1" t="s">
        <v>18</v>
      </c>
      <c r="G40" s="1" t="s">
        <v>18</v>
      </c>
      <c r="H40" s="1" t="s">
        <v>18</v>
      </c>
      <c r="I40" s="74">
        <f t="shared" si="5"/>
        <v>1</v>
      </c>
      <c r="J40" s="74" t="b">
        <f t="shared" si="6"/>
        <v>0</v>
      </c>
      <c r="K40" s="43">
        <f>VLOOKUP(B40,'組合情報管理簿（R10927現在）'!$A:$C,2,FALSE)</f>
        <v>14</v>
      </c>
      <c r="L40" s="43" t="str">
        <f>VLOOKUP(B40,'組合情報管理簿（R10927現在）'!$A:$D,4,FALSE)</f>
        <v>神奈川県</v>
      </c>
      <c r="M40" s="43" t="b">
        <f t="shared" si="7"/>
        <v>0</v>
      </c>
      <c r="N40" s="43" t="b">
        <f t="shared" si="0"/>
        <v>1</v>
      </c>
      <c r="O40" s="43" t="str">
        <f>IF(ISERROR(VLOOKUP(B40,#REF!,2,FALSE)),"",VLOOKUP(B40,#REF!,2,FALSE))</f>
        <v/>
      </c>
      <c r="P40" s="43">
        <f t="shared" si="8"/>
        <v>0</v>
      </c>
      <c r="Q40" s="46" t="b">
        <f t="shared" si="1"/>
        <v>0</v>
      </c>
      <c r="R40" s="46" t="b">
        <f t="shared" si="2"/>
        <v>1</v>
      </c>
      <c r="S40" s="46" t="str">
        <f t="shared" si="3"/>
        <v>ミクニ健康保険組合</v>
      </c>
      <c r="T40" s="46" t="str">
        <f t="shared" si="4"/>
        <v>神奈川県</v>
      </c>
      <c r="U40" s="71" t="str">
        <f>VLOOKUP(B40,'組合情報管理簿（R10927現在）'!$A:$H,8,FALSE)</f>
        <v>みくに</v>
      </c>
      <c r="V40" s="71">
        <f t="shared" si="9"/>
        <v>23750</v>
      </c>
      <c r="Y40" s="99">
        <f>IF(B40=0,"",COUNTIF($B$2:$B$1657,B40))</f>
        <v>1</v>
      </c>
    </row>
    <row r="41" spans="1:25" ht="14.25" hidden="1" x14ac:dyDescent="0.15">
      <c r="A41" s="76">
        <v>6400188</v>
      </c>
      <c r="B41" s="1">
        <v>90545</v>
      </c>
      <c r="C41" s="1" t="s">
        <v>166</v>
      </c>
      <c r="D41" s="1" t="s">
        <v>21</v>
      </c>
      <c r="E41" s="1" t="s">
        <v>9591</v>
      </c>
      <c r="F41" s="1" t="s">
        <v>18</v>
      </c>
      <c r="G41" s="1" t="s">
        <v>18</v>
      </c>
      <c r="H41" s="1" t="s">
        <v>18</v>
      </c>
      <c r="I41" s="74">
        <f t="shared" si="5"/>
        <v>1</v>
      </c>
      <c r="J41" s="49" t="b">
        <f t="shared" si="6"/>
        <v>0</v>
      </c>
      <c r="K41" s="43">
        <f>VLOOKUP(B41,'組合情報管理簿（R10927現在）'!$A:$C,2,FALSE)</f>
        <v>40</v>
      </c>
      <c r="L41" s="43" t="str">
        <f>VLOOKUP(B41,'組合情報管理簿（R10927現在）'!$A:$D,4,FALSE)</f>
        <v>福岡県</v>
      </c>
      <c r="M41" s="43" t="b">
        <f t="shared" si="7"/>
        <v>0</v>
      </c>
      <c r="N41" s="43" t="b">
        <f t="shared" si="0"/>
        <v>0</v>
      </c>
      <c r="O41" s="43" t="str">
        <f>IF(ISERROR(VLOOKUP(B41,#REF!,2,FALSE)),"",VLOOKUP(B41,#REF!,2,FALSE))</f>
        <v/>
      </c>
      <c r="P41" s="43">
        <f t="shared" si="8"/>
        <v>0</v>
      </c>
      <c r="Q41" s="46" t="b">
        <f t="shared" si="1"/>
        <v>0</v>
      </c>
      <c r="R41" s="46" t="b">
        <f t="shared" si="2"/>
        <v>0</v>
      </c>
      <c r="S41" s="46" t="str">
        <f t="shared" si="3"/>
        <v>ムーンスター健康保険組合</v>
      </c>
      <c r="T41" s="46" t="str">
        <f t="shared" si="4"/>
        <v>福岡県</v>
      </c>
      <c r="U41" s="71" t="str">
        <f>VLOOKUP(B41,'組合情報管理簿（R10927現在）'!$A:$H,8,FALSE)</f>
        <v>ムーンスター</v>
      </c>
      <c r="V41" s="71">
        <f t="shared" si="9"/>
        <v>90545</v>
      </c>
      <c r="Y41" s="99">
        <f>IF(B41=0,"",COUNTIF($B$2:$B$1657,B41))</f>
        <v>1</v>
      </c>
    </row>
    <row r="42" spans="1:25" ht="14.25" hidden="1" x14ac:dyDescent="0.15">
      <c r="A42" s="76">
        <v>6139299</v>
      </c>
      <c r="B42" s="1">
        <v>60548</v>
      </c>
      <c r="C42" s="1" t="s">
        <v>5672</v>
      </c>
      <c r="D42" s="1" t="s">
        <v>21</v>
      </c>
      <c r="E42" s="1" t="s">
        <v>9591</v>
      </c>
      <c r="F42" s="1" t="s">
        <v>18</v>
      </c>
      <c r="G42" s="1" t="s">
        <v>18</v>
      </c>
      <c r="H42" s="1" t="s">
        <v>18</v>
      </c>
      <c r="I42" s="74">
        <f t="shared" si="5"/>
        <v>1</v>
      </c>
      <c r="J42" s="49" t="b">
        <f t="shared" si="6"/>
        <v>0</v>
      </c>
      <c r="K42" s="43">
        <f>VLOOKUP(B42,'組合情報管理簿（R10927現在）'!$A:$C,2,FALSE)</f>
        <v>13</v>
      </c>
      <c r="L42" s="43" t="str">
        <f>VLOOKUP(B42,'組合情報管理簿（R10927現在）'!$A:$D,4,FALSE)</f>
        <v>東京都</v>
      </c>
      <c r="M42" s="43" t="b">
        <f t="shared" si="7"/>
        <v>0</v>
      </c>
      <c r="N42" s="43" t="b">
        <f t="shared" si="0"/>
        <v>0</v>
      </c>
      <c r="O42" s="43" t="str">
        <f>IF(ISERROR(VLOOKUP(B42,#REF!,2,FALSE)),"",VLOOKUP(B42,#REF!,2,FALSE))</f>
        <v/>
      </c>
      <c r="P42" s="43">
        <f t="shared" si="8"/>
        <v>0</v>
      </c>
      <c r="Q42" s="46" t="b">
        <f t="shared" si="1"/>
        <v>0</v>
      </c>
      <c r="R42" s="46" t="b">
        <f t="shared" si="2"/>
        <v>0</v>
      </c>
      <c r="S42" s="46" t="str">
        <f t="shared" si="3"/>
        <v>ユアサ健康保険組合</v>
      </c>
      <c r="T42" s="46" t="str">
        <f t="shared" si="4"/>
        <v>東京都</v>
      </c>
      <c r="U42" s="71" t="str">
        <f>VLOOKUP(B42,'組合情報管理簿（R10927現在）'!$A:$H,8,FALSE)</f>
        <v>ゆあさ</v>
      </c>
      <c r="V42" s="71">
        <f t="shared" si="9"/>
        <v>60548</v>
      </c>
      <c r="Y42" s="99">
        <f>IF(B42=0,"",COUNTIF($B$2:$B$1657,B42))</f>
        <v>1</v>
      </c>
    </row>
    <row r="43" spans="1:25" ht="14.25" hidden="1" x14ac:dyDescent="0.15">
      <c r="A43" s="76">
        <v>6142210</v>
      </c>
      <c r="B43" s="1">
        <v>55568</v>
      </c>
      <c r="C43" s="1" t="s">
        <v>55</v>
      </c>
      <c r="D43" s="1" t="s">
        <v>21</v>
      </c>
      <c r="E43" s="1" t="s">
        <v>9591</v>
      </c>
      <c r="F43" s="1" t="s">
        <v>18</v>
      </c>
      <c r="G43" s="1" t="s">
        <v>18</v>
      </c>
      <c r="H43" s="1" t="s">
        <v>18</v>
      </c>
      <c r="I43" s="74">
        <f t="shared" si="5"/>
        <v>1</v>
      </c>
      <c r="J43" s="74" t="b">
        <f t="shared" si="6"/>
        <v>0</v>
      </c>
      <c r="K43" s="43">
        <f>VLOOKUP(B43,'組合情報管理簿（R10927現在）'!$A:$C,2,FALSE)</f>
        <v>14</v>
      </c>
      <c r="L43" s="43" t="str">
        <f>VLOOKUP(B43,'組合情報管理簿（R10927現在）'!$A:$D,4,FALSE)</f>
        <v>神奈川県</v>
      </c>
      <c r="M43" s="43" t="b">
        <f t="shared" si="7"/>
        <v>0</v>
      </c>
      <c r="N43" s="43" t="b">
        <f t="shared" si="0"/>
        <v>0</v>
      </c>
      <c r="O43" s="43" t="str">
        <f>IF(ISERROR(VLOOKUP(B43,#REF!,2,FALSE)),"",VLOOKUP(B43,#REF!,2,FALSE))</f>
        <v/>
      </c>
      <c r="P43" s="43">
        <f t="shared" si="8"/>
        <v>0</v>
      </c>
      <c r="Q43" s="46" t="b">
        <f t="shared" si="1"/>
        <v>0</v>
      </c>
      <c r="R43" s="46" t="b">
        <f t="shared" si="2"/>
        <v>0</v>
      </c>
      <c r="S43" s="46" t="str">
        <f t="shared" si="3"/>
        <v>ユニプレス健康保険組合</v>
      </c>
      <c r="T43" s="46" t="str">
        <f t="shared" si="4"/>
        <v>神奈川県</v>
      </c>
      <c r="U43" s="71" t="str">
        <f>VLOOKUP(B43,'組合情報管理簿（R10927現在）'!$A:$H,8,FALSE)</f>
        <v>ゆにぷれす</v>
      </c>
      <c r="V43" s="71">
        <f t="shared" si="9"/>
        <v>55568</v>
      </c>
      <c r="Y43" s="99">
        <f>IF(B43=0,"",COUNTIF($B$2:$B$1657,B43))</f>
        <v>1</v>
      </c>
    </row>
    <row r="44" spans="1:25" ht="14.25" x14ac:dyDescent="0.15">
      <c r="A44" s="76">
        <v>6281489</v>
      </c>
      <c r="B44" s="1">
        <v>74150</v>
      </c>
      <c r="C44" s="1" t="s">
        <v>6989</v>
      </c>
      <c r="D44" s="1" t="s">
        <v>21</v>
      </c>
      <c r="E44" s="1" t="s">
        <v>19</v>
      </c>
      <c r="F44" s="1" t="s">
        <v>20</v>
      </c>
      <c r="G44" s="1" t="s">
        <v>18</v>
      </c>
      <c r="H44" s="1" t="s">
        <v>18</v>
      </c>
      <c r="I44" s="74">
        <f t="shared" si="5"/>
        <v>1</v>
      </c>
      <c r="J44" s="49" t="b">
        <f t="shared" si="6"/>
        <v>0</v>
      </c>
      <c r="K44" s="43">
        <f>VLOOKUP(B44,'組合情報管理簿（R10927現在）'!$A:$C,2,FALSE)</f>
        <v>28</v>
      </c>
      <c r="L44" s="43" t="str">
        <f>VLOOKUP(B44,'組合情報管理簿（R10927現在）'!$A:$D,4,FALSE)</f>
        <v>兵庫県</v>
      </c>
      <c r="M44" s="43" t="b">
        <f t="shared" si="7"/>
        <v>0</v>
      </c>
      <c r="N44" s="43" t="b">
        <f t="shared" si="0"/>
        <v>1</v>
      </c>
      <c r="O44" s="43" t="str">
        <f>IF(ISERROR(VLOOKUP(B44,#REF!,2,FALSE)),"",VLOOKUP(B44,#REF!,2,FALSE))</f>
        <v/>
      </c>
      <c r="P44" s="43">
        <f t="shared" si="8"/>
        <v>0</v>
      </c>
      <c r="Q44" s="46" t="b">
        <f t="shared" si="1"/>
        <v>0</v>
      </c>
      <c r="R44" s="46" t="b">
        <f t="shared" si="2"/>
        <v>1</v>
      </c>
      <c r="S44" s="46" t="str">
        <f t="shared" si="3"/>
        <v>ユーシーシー健康保険組合</v>
      </c>
      <c r="T44" s="46" t="str">
        <f t="shared" si="4"/>
        <v>兵庫県</v>
      </c>
      <c r="U44" s="71" t="str">
        <f>VLOOKUP(B44,'組合情報管理簿（R10927現在）'!$A:$H,8,FALSE)</f>
        <v>ゆーしーしー</v>
      </c>
      <c r="V44" s="71">
        <f t="shared" si="9"/>
        <v>74150</v>
      </c>
      <c r="Y44" s="99">
        <f>IF(B44=0,"",COUNTIF($B$2:$B$1657,B44))</f>
        <v>1</v>
      </c>
    </row>
    <row r="45" spans="1:25" ht="14.25" hidden="1" x14ac:dyDescent="0.15">
      <c r="A45" s="76">
        <v>6090427</v>
      </c>
      <c r="B45" s="1">
        <v>41273</v>
      </c>
      <c r="C45" s="1" t="s">
        <v>9595</v>
      </c>
      <c r="D45" s="1" t="s">
        <v>21</v>
      </c>
      <c r="E45" s="1" t="s">
        <v>9591</v>
      </c>
      <c r="F45" s="1" t="s">
        <v>18</v>
      </c>
      <c r="G45" s="1" t="s">
        <v>18</v>
      </c>
      <c r="H45" s="1" t="s">
        <v>18</v>
      </c>
      <c r="I45" s="74">
        <f t="shared" si="5"/>
        <v>1</v>
      </c>
      <c r="J45" s="49" t="b">
        <f t="shared" si="6"/>
        <v>0</v>
      </c>
      <c r="K45" s="43">
        <f>VLOOKUP(B45,'組合情報管理簿（R10927現在）'!$A:$C,2,FALSE)</f>
        <v>9</v>
      </c>
      <c r="L45" s="43" t="str">
        <f>VLOOKUP(B45,'組合情報管理簿（R10927現在）'!$A:$D,4,FALSE)</f>
        <v>栃木県</v>
      </c>
      <c r="M45" s="43" t="b">
        <f t="shared" si="7"/>
        <v>0</v>
      </c>
      <c r="N45" s="43" t="b">
        <f t="shared" si="0"/>
        <v>0</v>
      </c>
      <c r="O45" s="43" t="str">
        <f>IF(ISERROR(VLOOKUP(B45,#REF!,2,FALSE)),"",VLOOKUP(B45,#REF!,2,FALSE))</f>
        <v/>
      </c>
      <c r="P45" s="43">
        <f t="shared" si="8"/>
        <v>0</v>
      </c>
      <c r="Q45" s="46" t="b">
        <f t="shared" si="1"/>
        <v>0</v>
      </c>
      <c r="R45" s="46" t="b">
        <f t="shared" si="2"/>
        <v>0</v>
      </c>
      <c r="S45" s="46" t="str">
        <f t="shared" si="3"/>
        <v>ﾚｵﾝ自動機健康保険組合</v>
      </c>
      <c r="T45" s="46" t="str">
        <f t="shared" si="4"/>
        <v>栃木県</v>
      </c>
      <c r="U45" s="71" t="str">
        <f>VLOOKUP(B45,'組合情報管理簿（R10927現在）'!$A:$H,8,FALSE)</f>
        <v>れおんじどうき</v>
      </c>
      <c r="V45" s="71">
        <f t="shared" si="9"/>
        <v>41273</v>
      </c>
      <c r="Y45" s="99">
        <f>IF(B45=0,"",COUNTIF($B$2:$B$1657,B45))</f>
        <v>1</v>
      </c>
    </row>
    <row r="46" spans="1:25" ht="14.25" hidden="1" x14ac:dyDescent="0.15">
      <c r="A46" s="76">
        <v>6220941</v>
      </c>
      <c r="B46" s="1">
        <v>55638</v>
      </c>
      <c r="C46" s="1" t="s">
        <v>5016</v>
      </c>
      <c r="D46" s="1" t="s">
        <v>21</v>
      </c>
      <c r="E46" s="1" t="s">
        <v>9591</v>
      </c>
      <c r="F46" s="1" t="s">
        <v>18</v>
      </c>
      <c r="G46" s="1" t="s">
        <v>18</v>
      </c>
      <c r="H46" s="1" t="s">
        <v>18</v>
      </c>
      <c r="I46" s="74">
        <f t="shared" si="5"/>
        <v>1</v>
      </c>
      <c r="J46" s="49" t="b">
        <f t="shared" si="6"/>
        <v>0</v>
      </c>
      <c r="K46" s="43">
        <f>VLOOKUP(B46,'組合情報管理簿（R10927現在）'!$A:$C,2,FALSE)</f>
        <v>22</v>
      </c>
      <c r="L46" s="43" t="str">
        <f>VLOOKUP(B46,'組合情報管理簿（R10927現在）'!$A:$D,4,FALSE)</f>
        <v>静岡県</v>
      </c>
      <c r="M46" s="43" t="b">
        <f t="shared" si="7"/>
        <v>0</v>
      </c>
      <c r="N46" s="43" t="b">
        <f t="shared" si="0"/>
        <v>0</v>
      </c>
      <c r="O46" s="43" t="str">
        <f>IF(ISERROR(VLOOKUP(B46,#REF!,2,FALSE)),"",VLOOKUP(B46,#REF!,2,FALSE))</f>
        <v/>
      </c>
      <c r="P46" s="43">
        <f t="shared" si="8"/>
        <v>0</v>
      </c>
      <c r="Q46" s="46" t="b">
        <f t="shared" si="1"/>
        <v>0</v>
      </c>
      <c r="R46" s="46" t="b">
        <f t="shared" si="2"/>
        <v>0</v>
      </c>
      <c r="S46" s="46" t="str">
        <f t="shared" si="3"/>
        <v>三保造船健康保険組合</v>
      </c>
      <c r="T46" s="46" t="str">
        <f t="shared" si="4"/>
        <v>静岡県</v>
      </c>
      <c r="U46" s="71" t="str">
        <f>VLOOKUP(B46,'組合情報管理簿（R10927現在）'!$A:$H,8,FALSE)</f>
        <v>みほぞうせん</v>
      </c>
      <c r="V46" s="71">
        <f t="shared" si="9"/>
        <v>55638</v>
      </c>
      <c r="Y46" s="99">
        <f>IF(B46=0,"",COUNTIF($B$2:$B$1657,B46))</f>
        <v>1</v>
      </c>
    </row>
    <row r="47" spans="1:25" ht="14.25" x14ac:dyDescent="0.15">
      <c r="A47" s="76">
        <v>6136246</v>
      </c>
      <c r="B47" s="1">
        <v>26709</v>
      </c>
      <c r="C47" s="1" t="s">
        <v>2489</v>
      </c>
      <c r="D47" s="1" t="s">
        <v>22</v>
      </c>
      <c r="E47" s="1" t="s">
        <v>19</v>
      </c>
      <c r="F47" s="1" t="s">
        <v>20</v>
      </c>
      <c r="G47" s="1" t="s">
        <v>18</v>
      </c>
      <c r="H47" s="1" t="s">
        <v>18</v>
      </c>
      <c r="I47" s="74">
        <f t="shared" si="5"/>
        <v>1</v>
      </c>
      <c r="J47" s="49" t="b">
        <f t="shared" si="6"/>
        <v>0</v>
      </c>
      <c r="K47" s="43">
        <f>VLOOKUP(B47,'組合情報管理簿（R10927現在）'!$A:$C,2,FALSE)</f>
        <v>13</v>
      </c>
      <c r="L47" s="43" t="str">
        <f>VLOOKUP(B47,'組合情報管理簿（R10927現在）'!$A:$D,4,FALSE)</f>
        <v>東京都</v>
      </c>
      <c r="M47" s="43" t="b">
        <f t="shared" si="7"/>
        <v>0</v>
      </c>
      <c r="N47" s="43" t="b">
        <f t="shared" si="0"/>
        <v>1</v>
      </c>
      <c r="O47" s="43" t="str">
        <f>IF(ISERROR(VLOOKUP(B47,#REF!,2,FALSE)),"",VLOOKUP(B47,#REF!,2,FALSE))</f>
        <v/>
      </c>
      <c r="P47" s="43">
        <f t="shared" si="8"/>
        <v>0</v>
      </c>
      <c r="Q47" s="46" t="b">
        <f t="shared" si="1"/>
        <v>0</v>
      </c>
      <c r="R47" s="46" t="b">
        <f t="shared" si="2"/>
        <v>1</v>
      </c>
      <c r="S47" s="46" t="str">
        <f t="shared" si="3"/>
        <v>三菱自動車健康保険組合</v>
      </c>
      <c r="T47" s="46" t="str">
        <f t="shared" si="4"/>
        <v>東京都</v>
      </c>
      <c r="U47" s="71" t="str">
        <f>VLOOKUP(B47,'組合情報管理簿（R10927現在）'!$A:$H,8,FALSE)</f>
        <v>みつびしじどうしゃ</v>
      </c>
      <c r="V47" s="71">
        <f t="shared" si="9"/>
        <v>26709</v>
      </c>
      <c r="Y47" s="99">
        <f>IF(B47=0,"",COUNTIF($B$2:$B$1657,B47))</f>
        <v>1</v>
      </c>
    </row>
    <row r="48" spans="1:25" ht="14.25" hidden="1" x14ac:dyDescent="0.15">
      <c r="A48" s="76">
        <v>6240485</v>
      </c>
      <c r="B48" s="1">
        <v>59222</v>
      </c>
      <c r="C48" s="1" t="s">
        <v>60</v>
      </c>
      <c r="D48" s="1" t="s">
        <v>22</v>
      </c>
      <c r="E48" s="1" t="s">
        <v>9592</v>
      </c>
      <c r="F48" s="1" t="s">
        <v>18</v>
      </c>
      <c r="G48" s="1" t="s">
        <v>18</v>
      </c>
      <c r="H48" s="1" t="s">
        <v>18</v>
      </c>
      <c r="I48" s="74">
        <f t="shared" si="5"/>
        <v>1</v>
      </c>
      <c r="J48" s="49" t="b">
        <f t="shared" si="6"/>
        <v>0</v>
      </c>
      <c r="K48" s="43">
        <f>VLOOKUP(B48,'組合情報管理簿（R10927現在）'!$A:$C,2,FALSE)</f>
        <v>24</v>
      </c>
      <c r="L48" s="43" t="str">
        <f>VLOOKUP(B48,'組合情報管理簿（R10927現在）'!$A:$D,4,FALSE)</f>
        <v>三重県</v>
      </c>
      <c r="M48" s="43" t="b">
        <f t="shared" si="7"/>
        <v>0</v>
      </c>
      <c r="N48" s="43" t="b">
        <f t="shared" si="0"/>
        <v>0</v>
      </c>
      <c r="O48" s="43" t="str">
        <f>IF(ISERROR(VLOOKUP(B48,#REF!,2,FALSE)),"",VLOOKUP(B48,#REF!,2,FALSE))</f>
        <v/>
      </c>
      <c r="P48" s="43">
        <f t="shared" si="8"/>
        <v>0</v>
      </c>
      <c r="Q48" s="46" t="b">
        <f t="shared" si="1"/>
        <v>0</v>
      </c>
      <c r="R48" s="46" t="b">
        <f t="shared" si="2"/>
        <v>0</v>
      </c>
      <c r="S48" s="46" t="str">
        <f t="shared" si="3"/>
        <v>三重県自動車販売健康保険組合</v>
      </c>
      <c r="T48" s="46" t="str">
        <f t="shared" si="4"/>
        <v>三重県</v>
      </c>
      <c r="U48" s="71" t="str">
        <f>VLOOKUP(B48,'組合情報管理簿（R10927現在）'!$A:$H,8,FALSE)</f>
        <v>みえけんじどうしゃはんばい</v>
      </c>
      <c r="V48" s="71">
        <f t="shared" si="9"/>
        <v>59222</v>
      </c>
      <c r="Y48" s="99">
        <f>IF(B48=0,"",COUNTIF($B$2:$B$1657,B48))</f>
        <v>1</v>
      </c>
    </row>
    <row r="49" spans="1:25" ht="14.25" hidden="1" x14ac:dyDescent="0.15">
      <c r="A49" s="76">
        <v>6230197</v>
      </c>
      <c r="B49" s="1">
        <v>56307</v>
      </c>
      <c r="C49" s="1" t="s">
        <v>5108</v>
      </c>
      <c r="D49" s="1" t="s">
        <v>21</v>
      </c>
      <c r="E49" s="1" t="s">
        <v>9591</v>
      </c>
      <c r="F49" s="1" t="s">
        <v>18</v>
      </c>
      <c r="G49" s="1" t="s">
        <v>18</v>
      </c>
      <c r="H49" s="1" t="s">
        <v>18</v>
      </c>
      <c r="I49" s="74">
        <f t="shared" si="5"/>
        <v>1</v>
      </c>
      <c r="J49" s="49" t="b">
        <f t="shared" si="6"/>
        <v>0</v>
      </c>
      <c r="K49" s="43">
        <f>VLOOKUP(B49,'組合情報管理簿（R10927現在）'!$A:$C,2,FALSE)</f>
        <v>23</v>
      </c>
      <c r="L49" s="43" t="str">
        <f>VLOOKUP(B49,'組合情報管理簿（R10927現在）'!$A:$D,4,FALSE)</f>
        <v>愛知県</v>
      </c>
      <c r="M49" s="43" t="b">
        <f t="shared" si="7"/>
        <v>0</v>
      </c>
      <c r="N49" s="43" t="b">
        <f t="shared" si="0"/>
        <v>0</v>
      </c>
      <c r="O49" s="43" t="str">
        <f>IF(ISERROR(VLOOKUP(B49,#REF!,2,FALSE)),"",VLOOKUP(B49,#REF!,2,FALSE))</f>
        <v/>
      </c>
      <c r="P49" s="43">
        <f t="shared" si="8"/>
        <v>0</v>
      </c>
      <c r="Q49" s="46" t="b">
        <f t="shared" si="1"/>
        <v>0</v>
      </c>
      <c r="R49" s="46" t="b">
        <f t="shared" si="2"/>
        <v>0</v>
      </c>
      <c r="S49" s="46" t="str">
        <f t="shared" si="3"/>
        <v>三龍社健康保険組合</v>
      </c>
      <c r="T49" s="46" t="str">
        <f t="shared" si="4"/>
        <v>愛知県</v>
      </c>
      <c r="U49" s="71" t="str">
        <f>VLOOKUP(B49,'組合情報管理簿（R10927現在）'!$A:$H,8,FALSE)</f>
        <v>さんりゅうしゃ</v>
      </c>
      <c r="V49" s="71">
        <f t="shared" si="9"/>
        <v>56307</v>
      </c>
      <c r="Y49" s="99">
        <f>IF(B49=0,"",COUNTIF($B$2:$B$1657,B49))</f>
        <v>1</v>
      </c>
    </row>
    <row r="50" spans="1:25" ht="14.25" hidden="1" x14ac:dyDescent="0.15">
      <c r="A50" s="76">
        <v>6141527</v>
      </c>
      <c r="B50" s="1">
        <v>46283</v>
      </c>
      <c r="C50" s="1" t="s">
        <v>61</v>
      </c>
      <c r="D50" s="1" t="s">
        <v>21</v>
      </c>
      <c r="E50" s="1" t="s">
        <v>9591</v>
      </c>
      <c r="F50" s="1" t="s">
        <v>18</v>
      </c>
      <c r="G50" s="1" t="s">
        <v>18</v>
      </c>
      <c r="H50" s="1" t="s">
        <v>18</v>
      </c>
      <c r="I50" s="74">
        <f t="shared" si="5"/>
        <v>1</v>
      </c>
      <c r="J50" s="49" t="b">
        <f t="shared" si="6"/>
        <v>0</v>
      </c>
      <c r="K50" s="43">
        <f>VLOOKUP(B50,'組合情報管理簿（R10927現在）'!$A:$C,2,FALSE)</f>
        <v>14</v>
      </c>
      <c r="L50" s="43" t="str">
        <f>VLOOKUP(B50,'組合情報管理簿（R10927現在）'!$A:$D,4,FALSE)</f>
        <v>神奈川県</v>
      </c>
      <c r="M50" s="43" t="b">
        <f t="shared" si="7"/>
        <v>0</v>
      </c>
      <c r="N50" s="43" t="b">
        <f t="shared" si="0"/>
        <v>0</v>
      </c>
      <c r="O50" s="43" t="str">
        <f>IF(ISERROR(VLOOKUP(B50,#REF!,2,FALSE)),"",VLOOKUP(B50,#REF!,2,FALSE))</f>
        <v/>
      </c>
      <c r="P50" s="43">
        <f t="shared" si="8"/>
        <v>0</v>
      </c>
      <c r="Q50" s="46" t="b">
        <f t="shared" si="1"/>
        <v>0</v>
      </c>
      <c r="R50" s="46" t="b">
        <f t="shared" si="2"/>
        <v>0</v>
      </c>
      <c r="S50" s="46" t="str">
        <f t="shared" si="3"/>
        <v>上野グループ健康保険組合</v>
      </c>
      <c r="T50" s="46" t="str">
        <f t="shared" si="4"/>
        <v>神奈川県</v>
      </c>
      <c r="U50" s="71" t="str">
        <f>VLOOKUP(B50,'組合情報管理簿（R10927現在）'!$A:$H,8,FALSE)</f>
        <v>うえのぐるーぷ</v>
      </c>
      <c r="V50" s="71">
        <f t="shared" si="9"/>
        <v>46283</v>
      </c>
      <c r="Y50" s="99">
        <f>IF(B50=0,"",COUNTIF($B$2:$B$1657,B50))</f>
        <v>1</v>
      </c>
    </row>
    <row r="51" spans="1:25" ht="14.25" x14ac:dyDescent="0.15">
      <c r="A51" s="76">
        <v>6140271</v>
      </c>
      <c r="B51" s="1">
        <v>45328</v>
      </c>
      <c r="C51" s="1" t="s">
        <v>4062</v>
      </c>
      <c r="D51" s="1" t="s">
        <v>17</v>
      </c>
      <c r="E51" s="1" t="s">
        <v>19</v>
      </c>
      <c r="F51" s="1" t="s">
        <v>18</v>
      </c>
      <c r="G51" s="1" t="s">
        <v>18</v>
      </c>
      <c r="H51" s="1" t="s">
        <v>18</v>
      </c>
      <c r="I51" s="74">
        <f t="shared" si="5"/>
        <v>1</v>
      </c>
      <c r="J51" s="49" t="b">
        <f t="shared" si="6"/>
        <v>0</v>
      </c>
      <c r="K51" s="43">
        <f>VLOOKUP(B51,'組合情報管理簿（R10927現在）'!$A:$C,2,FALSE)</f>
        <v>14</v>
      </c>
      <c r="L51" s="43" t="str">
        <f>VLOOKUP(B51,'組合情報管理簿（R10927現在）'!$A:$D,4,FALSE)</f>
        <v>神奈川県</v>
      </c>
      <c r="M51" s="43" t="b">
        <f t="shared" si="7"/>
        <v>0</v>
      </c>
      <c r="N51" s="43" t="b">
        <f t="shared" si="0"/>
        <v>1</v>
      </c>
      <c r="O51" s="43" t="str">
        <f>IF(ISERROR(VLOOKUP(B51,#REF!,2,FALSE)),"",VLOOKUP(B51,#REF!,2,FALSE))</f>
        <v/>
      </c>
      <c r="P51" s="43">
        <f t="shared" si="8"/>
        <v>0</v>
      </c>
      <c r="Q51" s="46" t="b">
        <f t="shared" si="1"/>
        <v>0</v>
      </c>
      <c r="R51" s="46" t="b">
        <f t="shared" si="2"/>
        <v>1</v>
      </c>
      <c r="S51" s="46" t="str">
        <f t="shared" si="3"/>
        <v>京三製作所健康保険組合</v>
      </c>
      <c r="T51" s="46" t="str">
        <f t="shared" si="4"/>
        <v>神奈川県</v>
      </c>
      <c r="U51" s="71" t="str">
        <f>VLOOKUP(B51,'組合情報管理簿（R10927現在）'!$A:$H,8,FALSE)</f>
        <v>きょうさんせいさくじょ</v>
      </c>
      <c r="V51" s="71">
        <f t="shared" si="9"/>
        <v>45328</v>
      </c>
      <c r="Y51" s="99">
        <f>IF(B51=0,"",COUNTIF($B$2:$B$1657,B51))</f>
        <v>1</v>
      </c>
    </row>
    <row r="52" spans="1:25" ht="14.25" hidden="1" x14ac:dyDescent="0.15">
      <c r="A52" s="76">
        <v>6271878</v>
      </c>
      <c r="B52" s="1">
        <v>62039</v>
      </c>
      <c r="C52" s="1" t="s">
        <v>6037</v>
      </c>
      <c r="D52" s="1" t="s">
        <v>21</v>
      </c>
      <c r="E52" s="1">
        <v>0</v>
      </c>
      <c r="F52" s="1" t="s">
        <v>18</v>
      </c>
      <c r="G52" s="1">
        <v>0</v>
      </c>
      <c r="H52" s="1" t="s">
        <v>18</v>
      </c>
      <c r="I52" s="74">
        <f t="shared" si="5"/>
        <v>1</v>
      </c>
      <c r="J52" s="49" t="b">
        <f t="shared" si="6"/>
        <v>1</v>
      </c>
      <c r="K52" s="43">
        <f>VLOOKUP(B52,'組合情報管理簿（R10927現在）'!$A:$C,2,FALSE)</f>
        <v>27</v>
      </c>
      <c r="L52" s="43" t="str">
        <f>VLOOKUP(B52,'組合情報管理簿（R10927現在）'!$A:$D,4,FALSE)</f>
        <v>大阪府</v>
      </c>
      <c r="M52" s="43" t="b">
        <f t="shared" si="7"/>
        <v>0</v>
      </c>
      <c r="N52" s="43" t="b">
        <f t="shared" si="0"/>
        <v>0</v>
      </c>
      <c r="O52" s="43" t="str">
        <f>IF(ISERROR(VLOOKUP(B52,#REF!,2,FALSE)),"",VLOOKUP(B52,#REF!,2,FALSE))</f>
        <v/>
      </c>
      <c r="P52" s="43">
        <f t="shared" si="8"/>
        <v>0</v>
      </c>
      <c r="Q52" s="46" t="b">
        <f t="shared" si="1"/>
        <v>0</v>
      </c>
      <c r="R52" s="46" t="b">
        <f t="shared" si="2"/>
        <v>0</v>
      </c>
      <c r="S52" s="46" t="str">
        <f t="shared" si="3"/>
        <v>住友倉庫健康保険組合</v>
      </c>
      <c r="T52" s="46" t="str">
        <f t="shared" si="4"/>
        <v>大阪府</v>
      </c>
      <c r="U52" s="71" t="str">
        <f>VLOOKUP(B52,'組合情報管理簿（R10927現在）'!$A:$H,8,FALSE)</f>
        <v>すみともそうこ</v>
      </c>
      <c r="V52" s="71">
        <f t="shared" si="9"/>
        <v>62039</v>
      </c>
      <c r="Y52" s="99">
        <f>IF(B52=0,"",COUNTIF($B$2:$B$1657,B52))</f>
        <v>1</v>
      </c>
    </row>
    <row r="53" spans="1:25" ht="14.25" hidden="1" x14ac:dyDescent="0.15">
      <c r="A53" s="76">
        <v>6280523</v>
      </c>
      <c r="B53" s="1">
        <v>73532</v>
      </c>
      <c r="C53" s="1" t="s">
        <v>6787</v>
      </c>
      <c r="D53" s="1" t="s">
        <v>21</v>
      </c>
      <c r="E53" s="1" t="s">
        <v>9591</v>
      </c>
      <c r="F53" s="1" t="s">
        <v>18</v>
      </c>
      <c r="G53" s="1" t="s">
        <v>18</v>
      </c>
      <c r="H53" s="1" t="s">
        <v>18</v>
      </c>
      <c r="I53" s="74">
        <f t="shared" si="5"/>
        <v>1</v>
      </c>
      <c r="J53" s="49" t="b">
        <f t="shared" si="6"/>
        <v>0</v>
      </c>
      <c r="K53" s="43">
        <f>VLOOKUP(B53,'組合情報管理簿（R10927現在）'!$A:$C,2,FALSE)</f>
        <v>28</v>
      </c>
      <c r="L53" s="43" t="str">
        <f>VLOOKUP(B53,'組合情報管理簿（R10927現在）'!$A:$D,4,FALSE)</f>
        <v>兵庫県</v>
      </c>
      <c r="M53" s="43" t="b">
        <f t="shared" si="7"/>
        <v>0</v>
      </c>
      <c r="N53" s="43" t="b">
        <f t="shared" si="0"/>
        <v>0</v>
      </c>
      <c r="O53" s="43" t="str">
        <f>IF(ISERROR(VLOOKUP(B53,#REF!,2,FALSE)),"",VLOOKUP(B53,#REF!,2,FALSE))</f>
        <v/>
      </c>
      <c r="P53" s="43">
        <f t="shared" si="8"/>
        <v>0</v>
      </c>
      <c r="Q53" s="46" t="b">
        <f t="shared" si="1"/>
        <v>0</v>
      </c>
      <c r="R53" s="46" t="b">
        <f t="shared" si="2"/>
        <v>0</v>
      </c>
      <c r="S53" s="46" t="str">
        <f t="shared" si="3"/>
        <v>住友精化健康保険組合</v>
      </c>
      <c r="T53" s="46" t="str">
        <f t="shared" si="4"/>
        <v>兵庫県</v>
      </c>
      <c r="U53" s="71" t="str">
        <f>VLOOKUP(B53,'組合情報管理簿（R10927現在）'!$A:$H,8,FALSE)</f>
        <v>すみともせいか</v>
      </c>
      <c r="V53" s="71">
        <f t="shared" si="9"/>
        <v>73532</v>
      </c>
      <c r="Y53" s="99">
        <f>IF(B53=0,"",COUNTIF($B$2:$B$1657,B53))</f>
        <v>1</v>
      </c>
    </row>
    <row r="54" spans="1:25" ht="14.25" hidden="1" x14ac:dyDescent="0.15">
      <c r="A54" s="76">
        <v>6410104</v>
      </c>
      <c r="B54" s="1">
        <v>92133</v>
      </c>
      <c r="C54" s="1" t="s">
        <v>7536</v>
      </c>
      <c r="D54" s="1" t="s">
        <v>21</v>
      </c>
      <c r="E54" s="1" t="s">
        <v>9591</v>
      </c>
      <c r="F54" s="1" t="s">
        <v>18</v>
      </c>
      <c r="G54" s="1" t="s">
        <v>18</v>
      </c>
      <c r="H54" s="1" t="s">
        <v>18</v>
      </c>
      <c r="I54" s="74">
        <f t="shared" si="5"/>
        <v>1</v>
      </c>
      <c r="J54" s="49" t="b">
        <f t="shared" si="6"/>
        <v>0</v>
      </c>
      <c r="K54" s="43">
        <f>VLOOKUP(B54,'組合情報管理簿（R10927現在）'!$A:$C,2,FALSE)</f>
        <v>41</v>
      </c>
      <c r="L54" s="43" t="str">
        <f>VLOOKUP(B54,'組合情報管理簿（R10927現在）'!$A:$D,4,FALSE)</f>
        <v>佐賀県</v>
      </c>
      <c r="M54" s="43" t="b">
        <f t="shared" si="7"/>
        <v>0</v>
      </c>
      <c r="N54" s="43" t="b">
        <f t="shared" si="0"/>
        <v>0</v>
      </c>
      <c r="O54" s="43" t="str">
        <f>IF(ISERROR(VLOOKUP(B54,#REF!,2,FALSE)),"",VLOOKUP(B54,#REF!,2,FALSE))</f>
        <v/>
      </c>
      <c r="P54" s="43">
        <f t="shared" si="8"/>
        <v>0</v>
      </c>
      <c r="Q54" s="46" t="b">
        <f t="shared" si="1"/>
        <v>0</v>
      </c>
      <c r="R54" s="46" t="b">
        <f t="shared" si="2"/>
        <v>0</v>
      </c>
      <c r="S54" s="46" t="str">
        <f t="shared" si="3"/>
        <v>佐賀銀行健康保険組合</v>
      </c>
      <c r="T54" s="46" t="str">
        <f t="shared" si="4"/>
        <v>佐賀県</v>
      </c>
      <c r="U54" s="71" t="str">
        <f>VLOOKUP(B54,'組合情報管理簿（R10927現在）'!$A:$H,8,FALSE)</f>
        <v>さがぎんこう</v>
      </c>
      <c r="V54" s="71">
        <f t="shared" si="9"/>
        <v>92133</v>
      </c>
      <c r="Y54" s="99">
        <f>IF(B54=0,"",COUNTIF($B$2:$B$1657,B54))</f>
        <v>1</v>
      </c>
    </row>
    <row r="55" spans="1:25" ht="14.25" hidden="1" x14ac:dyDescent="0.15">
      <c r="A55" s="76">
        <v>6200281</v>
      </c>
      <c r="B55" s="1">
        <v>53181</v>
      </c>
      <c r="C55" s="1" t="s">
        <v>4700</v>
      </c>
      <c r="D55" s="1" t="s">
        <v>17</v>
      </c>
      <c r="E55" s="1" t="s">
        <v>9592</v>
      </c>
      <c r="F55" s="1" t="s">
        <v>18</v>
      </c>
      <c r="G55" s="1" t="s">
        <v>18</v>
      </c>
      <c r="H55" s="1" t="s">
        <v>18</v>
      </c>
      <c r="I55" s="74">
        <f t="shared" si="5"/>
        <v>1</v>
      </c>
      <c r="J55" s="49" t="b">
        <f t="shared" si="6"/>
        <v>0</v>
      </c>
      <c r="K55" s="43">
        <f>VLOOKUP(B55,'組合情報管理簿（R10927現在）'!$A:$C,2,FALSE)</f>
        <v>20</v>
      </c>
      <c r="L55" s="43" t="str">
        <f>VLOOKUP(B55,'組合情報管理簿（R10927現在）'!$A:$D,4,FALSE)</f>
        <v>長野県</v>
      </c>
      <c r="M55" s="43" t="b">
        <f t="shared" si="7"/>
        <v>0</v>
      </c>
      <c r="N55" s="43" t="b">
        <f t="shared" si="0"/>
        <v>0</v>
      </c>
      <c r="O55" s="43" t="str">
        <f>IF(ISERROR(VLOOKUP(B55,#REF!,2,FALSE)),"",VLOOKUP(B55,#REF!,2,FALSE))</f>
        <v/>
      </c>
      <c r="P55" s="43">
        <f t="shared" si="8"/>
        <v>0</v>
      </c>
      <c r="Q55" s="46" t="b">
        <f t="shared" si="1"/>
        <v>0</v>
      </c>
      <c r="R55" s="46" t="b">
        <f t="shared" si="2"/>
        <v>0</v>
      </c>
      <c r="S55" s="46" t="str">
        <f t="shared" si="3"/>
        <v>信濃毎日新聞健康保険組合</v>
      </c>
      <c r="T55" s="46" t="str">
        <f t="shared" si="4"/>
        <v>長野県</v>
      </c>
      <c r="U55" s="71" t="str">
        <f>VLOOKUP(B55,'組合情報管理簿（R10927現在）'!$A:$H,8,FALSE)</f>
        <v>しなのまいにちしんぶん</v>
      </c>
      <c r="V55" s="71">
        <f t="shared" si="9"/>
        <v>53181</v>
      </c>
      <c r="Y55" s="99">
        <f>IF(B55=0,"",COUNTIF($B$2:$B$1657,B55))</f>
        <v>1</v>
      </c>
    </row>
    <row r="56" spans="1:25" ht="14.25" hidden="1" x14ac:dyDescent="0.15">
      <c r="A56" s="76">
        <v>6370266</v>
      </c>
      <c r="B56" s="1">
        <v>86119</v>
      </c>
      <c r="C56" s="1" t="s">
        <v>7327</v>
      </c>
      <c r="D56" s="1" t="s">
        <v>21</v>
      </c>
      <c r="E56" s="1" t="s">
        <v>9591</v>
      </c>
      <c r="F56" s="1" t="s">
        <v>18</v>
      </c>
      <c r="G56" s="1">
        <v>0</v>
      </c>
      <c r="H56" s="1" t="s">
        <v>18</v>
      </c>
      <c r="I56" s="74">
        <f t="shared" si="5"/>
        <v>1</v>
      </c>
      <c r="J56" s="49" t="b">
        <f t="shared" si="6"/>
        <v>1</v>
      </c>
      <c r="K56" s="43">
        <f>VLOOKUP(B56,'組合情報管理簿（R10927現在）'!$A:$C,2,FALSE)</f>
        <v>37</v>
      </c>
      <c r="L56" s="43" t="str">
        <f>VLOOKUP(B56,'組合情報管理簿（R10927現在）'!$A:$D,4,FALSE)</f>
        <v>香川県</v>
      </c>
      <c r="M56" s="43" t="b">
        <f t="shared" si="7"/>
        <v>0</v>
      </c>
      <c r="N56" s="43" t="b">
        <f t="shared" si="0"/>
        <v>0</v>
      </c>
      <c r="O56" s="43" t="str">
        <f>IF(ISERROR(VLOOKUP(B56,#REF!,2,FALSE)),"",VLOOKUP(B56,#REF!,2,FALSE))</f>
        <v/>
      </c>
      <c r="P56" s="43">
        <f t="shared" si="8"/>
        <v>0</v>
      </c>
      <c r="Q56" s="46" t="b">
        <f t="shared" si="1"/>
        <v>0</v>
      </c>
      <c r="R56" s="46" t="b">
        <f t="shared" si="2"/>
        <v>0</v>
      </c>
      <c r="S56" s="46" t="str">
        <f t="shared" si="3"/>
        <v>四国地区信用金庫健康保険組合</v>
      </c>
      <c r="T56" s="46" t="str">
        <f t="shared" si="4"/>
        <v>香川県</v>
      </c>
      <c r="U56" s="71" t="str">
        <f>VLOOKUP(B56,'組合情報管理簿（R10927現在）'!$A:$H,8,FALSE)</f>
        <v>しこくちくしんようきんこ</v>
      </c>
      <c r="V56" s="71">
        <f t="shared" si="9"/>
        <v>86119</v>
      </c>
      <c r="Y56" s="99">
        <f>IF(B56=0,"",COUNTIF($B$2:$B$1657,B56))</f>
        <v>1</v>
      </c>
    </row>
    <row r="57" spans="1:25" ht="14.25" hidden="1" x14ac:dyDescent="0.15">
      <c r="A57" s="76">
        <v>6138374</v>
      </c>
      <c r="B57" s="1">
        <v>28592</v>
      </c>
      <c r="C57" s="1" t="s">
        <v>3231</v>
      </c>
      <c r="D57" s="1" t="s">
        <v>21</v>
      </c>
      <c r="E57" s="1" t="s">
        <v>9591</v>
      </c>
      <c r="F57" s="1" t="s">
        <v>18</v>
      </c>
      <c r="G57" s="1" t="s">
        <v>18</v>
      </c>
      <c r="H57" s="1" t="s">
        <v>18</v>
      </c>
      <c r="I57" s="74">
        <f t="shared" si="5"/>
        <v>1</v>
      </c>
      <c r="J57" s="49" t="b">
        <f t="shared" si="6"/>
        <v>0</v>
      </c>
      <c r="K57" s="43">
        <f>VLOOKUP(B57,'組合情報管理簿（R10927現在）'!$A:$C,2,FALSE)</f>
        <v>13</v>
      </c>
      <c r="L57" s="43" t="str">
        <f>VLOOKUP(B57,'組合情報管理簿（R10927現在）'!$A:$D,4,FALSE)</f>
        <v>東京都</v>
      </c>
      <c r="M57" s="43" t="b">
        <f t="shared" si="7"/>
        <v>0</v>
      </c>
      <c r="N57" s="43" t="b">
        <f t="shared" si="0"/>
        <v>0</v>
      </c>
      <c r="O57" s="43" t="str">
        <f>IF(ISERROR(VLOOKUP(B57,#REF!,2,FALSE)),"",VLOOKUP(B57,#REF!,2,FALSE))</f>
        <v/>
      </c>
      <c r="P57" s="43">
        <f t="shared" si="8"/>
        <v>0</v>
      </c>
      <c r="Q57" s="46" t="b">
        <f t="shared" si="1"/>
        <v>0</v>
      </c>
      <c r="R57" s="46" t="b">
        <f t="shared" si="2"/>
        <v>0</v>
      </c>
      <c r="S57" s="46" t="str">
        <f t="shared" si="3"/>
        <v>学生援護会健康保険組合</v>
      </c>
      <c r="T57" s="46" t="str">
        <f t="shared" si="4"/>
        <v>東京都</v>
      </c>
      <c r="U57" s="71" t="str">
        <f>VLOOKUP(B57,'組合情報管理簿（R10927現在）'!$A:$H,8,FALSE)</f>
        <v>がくせいえんごかい</v>
      </c>
      <c r="V57" s="71">
        <f t="shared" si="9"/>
        <v>28592</v>
      </c>
      <c r="Y57" s="99">
        <f>IF(B57=0,"",COUNTIF($B$2:$B$1657,B57))</f>
        <v>1</v>
      </c>
    </row>
    <row r="58" spans="1:25" ht="14.25" hidden="1" x14ac:dyDescent="0.15">
      <c r="A58" s="76">
        <v>6401210</v>
      </c>
      <c r="B58" s="1">
        <v>91437</v>
      </c>
      <c r="C58" s="1" t="s">
        <v>7525</v>
      </c>
      <c r="D58" s="1" t="s">
        <v>21</v>
      </c>
      <c r="E58" s="1" t="s">
        <v>9591</v>
      </c>
      <c r="F58" s="1" t="s">
        <v>18</v>
      </c>
      <c r="G58" s="1" t="s">
        <v>18</v>
      </c>
      <c r="H58" s="1" t="s">
        <v>18</v>
      </c>
      <c r="I58" s="74">
        <f t="shared" si="5"/>
        <v>1</v>
      </c>
      <c r="J58" s="49" t="b">
        <f t="shared" si="6"/>
        <v>0</v>
      </c>
      <c r="K58" s="43">
        <f>VLOOKUP(B58,'組合情報管理簿（R10927現在）'!$A:$C,2,FALSE)</f>
        <v>40</v>
      </c>
      <c r="L58" s="43" t="str">
        <f>VLOOKUP(B58,'組合情報管理簿（R10927現在）'!$A:$D,4,FALSE)</f>
        <v>福岡県</v>
      </c>
      <c r="M58" s="43" t="b">
        <f t="shared" si="7"/>
        <v>0</v>
      </c>
      <c r="N58" s="43" t="b">
        <f t="shared" si="0"/>
        <v>0</v>
      </c>
      <c r="O58" s="43" t="str">
        <f>IF(ISERROR(VLOOKUP(B58,#REF!,2,FALSE)),"",VLOOKUP(B58,#REF!,2,FALSE))</f>
        <v/>
      </c>
      <c r="P58" s="43">
        <f t="shared" si="8"/>
        <v>0</v>
      </c>
      <c r="Q58" s="46" t="b">
        <f t="shared" si="1"/>
        <v>0</v>
      </c>
      <c r="R58" s="46" t="b">
        <f t="shared" si="2"/>
        <v>0</v>
      </c>
      <c r="S58" s="46" t="str">
        <f t="shared" si="3"/>
        <v>小倉記念病院健康保険組合</v>
      </c>
      <c r="T58" s="46" t="str">
        <f t="shared" si="4"/>
        <v>福岡県</v>
      </c>
      <c r="U58" s="71" t="str">
        <f>VLOOKUP(B58,'組合情報管理簿（R10927現在）'!$A:$H,8,FALSE)</f>
        <v>こくらきねんびょういん</v>
      </c>
      <c r="V58" s="71">
        <f t="shared" si="9"/>
        <v>91437</v>
      </c>
      <c r="Y58" s="99">
        <f>IF(B58=0,"",COUNTIF($B$2:$B$1657,B58))</f>
        <v>1</v>
      </c>
    </row>
    <row r="59" spans="1:25" ht="14.25" x14ac:dyDescent="0.15">
      <c r="A59" s="76">
        <v>6131106</v>
      </c>
      <c r="B59" s="1">
        <v>21201</v>
      </c>
      <c r="C59" s="1" t="s">
        <v>625</v>
      </c>
      <c r="D59" s="1" t="s">
        <v>21</v>
      </c>
      <c r="E59" s="1" t="s">
        <v>19</v>
      </c>
      <c r="F59" s="1" t="s">
        <v>20</v>
      </c>
      <c r="G59" s="1" t="s">
        <v>18</v>
      </c>
      <c r="H59" s="1" t="s">
        <v>18</v>
      </c>
      <c r="I59" s="74">
        <f t="shared" si="5"/>
        <v>1</v>
      </c>
      <c r="J59" s="49" t="b">
        <f t="shared" si="6"/>
        <v>0</v>
      </c>
      <c r="K59" s="43">
        <f>VLOOKUP(B59,'組合情報管理簿（R10927現在）'!$A:$C,2,FALSE)</f>
        <v>13</v>
      </c>
      <c r="L59" s="43" t="str">
        <f>VLOOKUP(B59,'組合情報管理簿（R10927現在）'!$A:$D,4,FALSE)</f>
        <v>東京都</v>
      </c>
      <c r="M59" s="43" t="b">
        <f t="shared" si="7"/>
        <v>0</v>
      </c>
      <c r="N59" s="43" t="b">
        <f t="shared" si="0"/>
        <v>1</v>
      </c>
      <c r="O59" s="43" t="str">
        <f>IF(ISERROR(VLOOKUP(B59,#REF!,2,FALSE)),"",VLOOKUP(B59,#REF!,2,FALSE))</f>
        <v/>
      </c>
      <c r="P59" s="43">
        <f t="shared" si="8"/>
        <v>0</v>
      </c>
      <c r="Q59" s="46" t="b">
        <f t="shared" si="1"/>
        <v>0</v>
      </c>
      <c r="R59" s="46" t="b">
        <f t="shared" si="2"/>
        <v>1</v>
      </c>
      <c r="S59" s="46" t="str">
        <f t="shared" si="3"/>
        <v>小糸健康保険組合</v>
      </c>
      <c r="T59" s="46" t="str">
        <f t="shared" si="4"/>
        <v>東京都</v>
      </c>
      <c r="U59" s="71" t="str">
        <f>VLOOKUP(B59,'組合情報管理簿（R10927現在）'!$A:$H,8,FALSE)</f>
        <v>こいと</v>
      </c>
      <c r="V59" s="71">
        <f t="shared" si="9"/>
        <v>21201</v>
      </c>
      <c r="Y59" s="99">
        <f>IF(B59=0,"",COUNTIF($B$2:$B$1657,B59))</f>
        <v>1</v>
      </c>
    </row>
    <row r="60" spans="1:25" ht="14.25" hidden="1" x14ac:dyDescent="0.15">
      <c r="A60" s="76">
        <v>6060131</v>
      </c>
      <c r="B60" s="1">
        <v>16115</v>
      </c>
      <c r="C60" s="1" t="s">
        <v>385</v>
      </c>
      <c r="D60" s="1" t="s">
        <v>22</v>
      </c>
      <c r="E60" s="1" t="s">
        <v>9591</v>
      </c>
      <c r="F60" s="1" t="s">
        <v>18</v>
      </c>
      <c r="G60" s="1" t="s">
        <v>18</v>
      </c>
      <c r="H60" s="1" t="s">
        <v>18</v>
      </c>
      <c r="I60" s="74">
        <f t="shared" si="5"/>
        <v>1</v>
      </c>
      <c r="J60" s="49" t="b">
        <f t="shared" si="6"/>
        <v>0</v>
      </c>
      <c r="K60" s="43">
        <f>VLOOKUP(B60,'組合情報管理簿（R10927現在）'!$A:$C,2,FALSE)</f>
        <v>6</v>
      </c>
      <c r="L60" s="43" t="str">
        <f>VLOOKUP(B60,'組合情報管理簿（R10927現在）'!$A:$D,4,FALSE)</f>
        <v>山形県</v>
      </c>
      <c r="M60" s="43" t="b">
        <f t="shared" si="7"/>
        <v>0</v>
      </c>
      <c r="N60" s="43" t="b">
        <f t="shared" si="0"/>
        <v>0</v>
      </c>
      <c r="O60" s="43" t="str">
        <f>IF(ISERROR(VLOOKUP(B60,#REF!,2,FALSE)),"",VLOOKUP(B60,#REF!,2,FALSE))</f>
        <v/>
      </c>
      <c r="P60" s="43">
        <f t="shared" si="8"/>
        <v>0</v>
      </c>
      <c r="Q60" s="46" t="b">
        <f t="shared" si="1"/>
        <v>0</v>
      </c>
      <c r="R60" s="46" t="b">
        <f t="shared" si="2"/>
        <v>0</v>
      </c>
      <c r="S60" s="46" t="str">
        <f t="shared" si="3"/>
        <v>山形県自動車販売健康保険組合</v>
      </c>
      <c r="T60" s="46" t="str">
        <f t="shared" si="4"/>
        <v>山形県</v>
      </c>
      <c r="U60" s="71" t="str">
        <f>VLOOKUP(B60,'組合情報管理簿（R10927現在）'!$A:$H,8,FALSE)</f>
        <v>やまがたけんじどうしゃはんばい</v>
      </c>
      <c r="V60" s="71">
        <f t="shared" si="9"/>
        <v>16115</v>
      </c>
      <c r="Y60" s="99">
        <f>IF(B60=0,"",COUNTIF($B$2:$B$1657,B60))</f>
        <v>1</v>
      </c>
    </row>
    <row r="61" spans="1:25" ht="14.25" hidden="1" x14ac:dyDescent="0.15">
      <c r="A61" s="76">
        <v>6110456</v>
      </c>
      <c r="B61" s="1">
        <v>43270</v>
      </c>
      <c r="C61" s="1" t="s">
        <v>3800</v>
      </c>
      <c r="D61" s="1" t="s">
        <v>22</v>
      </c>
      <c r="E61" s="1" t="s">
        <v>9591</v>
      </c>
      <c r="F61" s="1" t="s">
        <v>18</v>
      </c>
      <c r="G61" s="1" t="s">
        <v>18</v>
      </c>
      <c r="H61" s="1" t="s">
        <v>18</v>
      </c>
      <c r="I61" s="74">
        <f t="shared" si="5"/>
        <v>1</v>
      </c>
      <c r="J61" s="49" t="b">
        <f t="shared" si="6"/>
        <v>0</v>
      </c>
      <c r="K61" s="43">
        <f>VLOOKUP(B61,'組合情報管理簿（R10927現在）'!$A:$C,2,FALSE)</f>
        <v>11</v>
      </c>
      <c r="L61" s="43" t="str">
        <f>VLOOKUP(B61,'組合情報管理簿（R10927現在）'!$A:$D,4,FALSE)</f>
        <v>埼玉県</v>
      </c>
      <c r="M61" s="43" t="b">
        <f t="shared" si="7"/>
        <v>0</v>
      </c>
      <c r="N61" s="43" t="b">
        <f t="shared" si="0"/>
        <v>0</v>
      </c>
      <c r="O61" s="43" t="str">
        <f>IF(ISERROR(VLOOKUP(B61,#REF!,2,FALSE)),"",VLOOKUP(B61,#REF!,2,FALSE))</f>
        <v/>
      </c>
      <c r="P61" s="43">
        <f t="shared" si="8"/>
        <v>0</v>
      </c>
      <c r="Q61" s="46" t="b">
        <f t="shared" si="1"/>
        <v>0</v>
      </c>
      <c r="R61" s="46" t="b">
        <f t="shared" si="2"/>
        <v>0</v>
      </c>
      <c r="S61" s="46" t="str">
        <f t="shared" si="3"/>
        <v>山昭健康保険組合</v>
      </c>
      <c r="T61" s="46" t="str">
        <f t="shared" si="4"/>
        <v>埼玉県</v>
      </c>
      <c r="U61" s="71" t="str">
        <f>VLOOKUP(B61,'組合情報管理簿（R10927現在）'!$A:$H,8,FALSE)</f>
        <v>やましょう</v>
      </c>
      <c r="V61" s="71">
        <f t="shared" si="9"/>
        <v>43270</v>
      </c>
      <c r="Y61" s="99">
        <f>IF(B61=0,"",COUNTIF($B$2:$B$1657,B61))</f>
        <v>1</v>
      </c>
    </row>
    <row r="62" spans="1:25" ht="14.25" hidden="1" x14ac:dyDescent="0.15">
      <c r="A62" s="76">
        <v>6320089</v>
      </c>
      <c r="B62" s="1">
        <v>81011</v>
      </c>
      <c r="C62" s="1" t="s">
        <v>94</v>
      </c>
      <c r="D62" s="1" t="s">
        <v>21</v>
      </c>
      <c r="E62" s="1" t="s">
        <v>9591</v>
      </c>
      <c r="F62" s="1" t="s">
        <v>18</v>
      </c>
      <c r="G62" s="1" t="s">
        <v>18</v>
      </c>
      <c r="H62" s="1" t="s">
        <v>18</v>
      </c>
      <c r="I62" s="74">
        <f t="shared" si="5"/>
        <v>1</v>
      </c>
      <c r="J62" s="49" t="b">
        <f t="shared" si="6"/>
        <v>0</v>
      </c>
      <c r="K62" s="43">
        <f>VLOOKUP(B62,'組合情報管理簿（R10927現在）'!$A:$C,2,FALSE)</f>
        <v>32</v>
      </c>
      <c r="L62" s="43" t="str">
        <f>VLOOKUP(B62,'組合情報管理簿（R10927現在）'!$A:$D,4,FALSE)</f>
        <v>島根県</v>
      </c>
      <c r="M62" s="43" t="b">
        <f t="shared" si="7"/>
        <v>0</v>
      </c>
      <c r="N62" s="43" t="b">
        <f t="shared" si="0"/>
        <v>0</v>
      </c>
      <c r="O62" s="43" t="str">
        <f>IF(ISERROR(VLOOKUP(B62,#REF!,2,FALSE)),"",VLOOKUP(B62,#REF!,2,FALSE))</f>
        <v/>
      </c>
      <c r="P62" s="43">
        <f t="shared" si="8"/>
        <v>0</v>
      </c>
      <c r="Q62" s="46" t="b">
        <f t="shared" si="1"/>
        <v>0</v>
      </c>
      <c r="R62" s="46" t="b">
        <f t="shared" si="2"/>
        <v>0</v>
      </c>
      <c r="S62" s="46" t="str">
        <f t="shared" si="3"/>
        <v>山陰合同銀行健康保険組合</v>
      </c>
      <c r="T62" s="46" t="str">
        <f t="shared" si="4"/>
        <v>島根県</v>
      </c>
      <c r="U62" s="71" t="str">
        <f>VLOOKUP(B62,'組合情報管理簿（R10927現在）'!$A:$H,8,FALSE)</f>
        <v>さんいんごうどうぎんこう</v>
      </c>
      <c r="V62" s="71">
        <f t="shared" si="9"/>
        <v>81011</v>
      </c>
      <c r="Y62" s="99">
        <f>IF(B62=0,"",COUNTIF($B$2:$B$1657,B62))</f>
        <v>1</v>
      </c>
    </row>
    <row r="63" spans="1:25" ht="14.25" x14ac:dyDescent="0.15">
      <c r="A63" s="76">
        <v>6210355</v>
      </c>
      <c r="B63" s="1">
        <v>54198</v>
      </c>
      <c r="C63" s="1" t="s">
        <v>4808</v>
      </c>
      <c r="D63" s="1" t="s">
        <v>22</v>
      </c>
      <c r="E63" s="1" t="s">
        <v>19</v>
      </c>
      <c r="F63" s="1" t="s">
        <v>20</v>
      </c>
      <c r="G63" s="1" t="s">
        <v>18</v>
      </c>
      <c r="H63" s="1" t="s">
        <v>18</v>
      </c>
      <c r="I63" s="74">
        <f t="shared" si="5"/>
        <v>1</v>
      </c>
      <c r="J63" s="49" t="b">
        <f t="shared" si="6"/>
        <v>0</v>
      </c>
      <c r="K63" s="43">
        <f>VLOOKUP(B63,'組合情報管理簿（R10927現在）'!$A:$C,2,FALSE)</f>
        <v>21</v>
      </c>
      <c r="L63" s="43" t="str">
        <f>VLOOKUP(B63,'組合情報管理簿（R10927現在）'!$A:$D,4,FALSE)</f>
        <v>岐阜県</v>
      </c>
      <c r="M63" s="43" t="b">
        <f t="shared" si="7"/>
        <v>0</v>
      </c>
      <c r="N63" s="43" t="b">
        <f t="shared" si="0"/>
        <v>1</v>
      </c>
      <c r="O63" s="43" t="str">
        <f>IF(ISERROR(VLOOKUP(B63,#REF!,2,FALSE)),"",VLOOKUP(B63,#REF!,2,FALSE))</f>
        <v/>
      </c>
      <c r="P63" s="43">
        <f t="shared" si="8"/>
        <v>0</v>
      </c>
      <c r="Q63" s="46" t="b">
        <f t="shared" si="1"/>
        <v>0</v>
      </c>
      <c r="R63" s="46" t="b">
        <f t="shared" si="2"/>
        <v>1</v>
      </c>
      <c r="S63" s="46" t="str">
        <f t="shared" si="3"/>
        <v>岐阜繊維健康保険組合</v>
      </c>
      <c r="T63" s="46" t="str">
        <f t="shared" si="4"/>
        <v>岐阜県</v>
      </c>
      <c r="U63" s="71" t="str">
        <f>VLOOKUP(B63,'組合情報管理簿（R10927現在）'!$A:$H,8,FALSE)</f>
        <v>ぎふせんい</v>
      </c>
      <c r="V63" s="71">
        <f t="shared" si="9"/>
        <v>54198</v>
      </c>
      <c r="Y63" s="99">
        <f>IF(B63=0,"",COUNTIF($B$2:$B$1657,B63))</f>
        <v>1</v>
      </c>
    </row>
    <row r="64" spans="1:25" ht="14.25" hidden="1" x14ac:dyDescent="0.15">
      <c r="A64" s="76">
        <v>6400766</v>
      </c>
      <c r="B64" s="1">
        <v>91214</v>
      </c>
      <c r="C64" s="1" t="s">
        <v>7468</v>
      </c>
      <c r="D64" s="1" t="s">
        <v>21</v>
      </c>
      <c r="E64" s="1" t="s">
        <v>9591</v>
      </c>
      <c r="F64" s="1" t="s">
        <v>18</v>
      </c>
      <c r="G64" s="1" t="s">
        <v>18</v>
      </c>
      <c r="H64" s="1" t="s">
        <v>18</v>
      </c>
      <c r="I64" s="74">
        <f t="shared" si="5"/>
        <v>1</v>
      </c>
      <c r="J64" s="49" t="b">
        <f t="shared" si="6"/>
        <v>0</v>
      </c>
      <c r="K64" s="43">
        <f>VLOOKUP(B64,'組合情報管理簿（R10927現在）'!$A:$C,2,FALSE)</f>
        <v>40</v>
      </c>
      <c r="L64" s="43" t="str">
        <f>VLOOKUP(B64,'組合情報管理簿（R10927現在）'!$A:$D,4,FALSE)</f>
        <v>福岡県</v>
      </c>
      <c r="M64" s="43" t="b">
        <f t="shared" si="7"/>
        <v>0</v>
      </c>
      <c r="N64" s="43" t="b">
        <f t="shared" si="0"/>
        <v>0</v>
      </c>
      <c r="O64" s="43" t="str">
        <f>IF(ISERROR(VLOOKUP(B64,#REF!,2,FALSE)),"",VLOOKUP(B64,#REF!,2,FALSE))</f>
        <v/>
      </c>
      <c r="P64" s="43">
        <f t="shared" si="8"/>
        <v>0</v>
      </c>
      <c r="Q64" s="46" t="b">
        <f t="shared" si="1"/>
        <v>0</v>
      </c>
      <c r="R64" s="46" t="b">
        <f t="shared" si="2"/>
        <v>0</v>
      </c>
      <c r="S64" s="46" t="str">
        <f t="shared" si="3"/>
        <v>岡野バルブ健康保険組合</v>
      </c>
      <c r="T64" s="46" t="str">
        <f t="shared" si="4"/>
        <v>福岡県</v>
      </c>
      <c r="U64" s="71" t="str">
        <f>VLOOKUP(B64,'組合情報管理簿（R10927現在）'!$A:$H,8,FALSE)</f>
        <v>おかのばるぶ</v>
      </c>
      <c r="V64" s="71">
        <f t="shared" si="9"/>
        <v>91214</v>
      </c>
      <c r="Y64" s="99">
        <f>IF(B64=0,"",COUNTIF($B$2:$B$1657,B64))</f>
        <v>1</v>
      </c>
    </row>
    <row r="65" spans="1:25" ht="14.25" x14ac:dyDescent="0.15">
      <c r="A65" s="76">
        <v>6080030</v>
      </c>
      <c r="B65" s="1">
        <v>40043</v>
      </c>
      <c r="C65" s="1" t="s">
        <v>9596</v>
      </c>
      <c r="D65" s="1" t="s">
        <v>22</v>
      </c>
      <c r="E65" s="1" t="s">
        <v>19</v>
      </c>
      <c r="F65" s="1" t="s">
        <v>20</v>
      </c>
      <c r="G65" s="1" t="s">
        <v>19</v>
      </c>
      <c r="H65" s="1" t="s">
        <v>19</v>
      </c>
      <c r="I65" s="74">
        <f t="shared" si="5"/>
        <v>1</v>
      </c>
      <c r="J65" s="49" t="b">
        <f t="shared" si="6"/>
        <v>0</v>
      </c>
      <c r="K65" s="43">
        <f>VLOOKUP(B65,'組合情報管理簿（R10927現在）'!$A:$C,2,FALSE)</f>
        <v>8</v>
      </c>
      <c r="L65" s="43" t="str">
        <f>VLOOKUP(B65,'組合情報管理簿（R10927現在）'!$A:$D,4,FALSE)</f>
        <v>茨城県</v>
      </c>
      <c r="M65" s="43" t="b">
        <f t="shared" si="7"/>
        <v>0</v>
      </c>
      <c r="N65" s="43" t="b">
        <f t="shared" ref="N65:N128" si="10">IF(E65=$X$10,TRUE,FALSE)</f>
        <v>1</v>
      </c>
      <c r="O65" s="43" t="str">
        <f>IF(ISERROR(VLOOKUP(B65,#REF!,2,FALSE)),"",VLOOKUP(B65,#REF!,2,FALSE))</f>
        <v/>
      </c>
      <c r="P65" s="43">
        <f t="shared" si="8"/>
        <v>0</v>
      </c>
      <c r="Q65" s="46" t="b">
        <f t="shared" ref="Q65:Q128" si="11">AND(M65=TRUE,N65=TRUE)</f>
        <v>0</v>
      </c>
      <c r="R65" s="46" t="b">
        <f t="shared" ref="R65:R128" si="12">AND(M65=FALSE,N65=TRUE)</f>
        <v>1</v>
      </c>
      <c r="S65" s="46" t="str">
        <f t="shared" ref="S65:S128" si="13">C65&amp;"健康保険組合"</f>
        <v>工機ホールディングス健康保険組合</v>
      </c>
      <c r="T65" s="46" t="str">
        <f t="shared" ref="T65:T128" si="14">L65</f>
        <v>茨城県</v>
      </c>
      <c r="U65" s="71" t="str">
        <f>VLOOKUP(B65,'組合情報管理簿（R10927現在）'!$A:$H,8,FALSE)</f>
        <v>こうきほーるでぃんぐす</v>
      </c>
      <c r="V65" s="71">
        <f t="shared" si="9"/>
        <v>40043</v>
      </c>
      <c r="Y65" s="99">
        <f>IF(B65=0,"",COUNTIF($B$2:$B$1657,B65))</f>
        <v>1</v>
      </c>
    </row>
    <row r="66" spans="1:25" ht="14.25" hidden="1" x14ac:dyDescent="0.15">
      <c r="A66" s="76">
        <v>6231385</v>
      </c>
      <c r="B66" s="1">
        <v>57217</v>
      </c>
      <c r="C66" s="1" t="s">
        <v>5319</v>
      </c>
      <c r="D66" s="1" t="s">
        <v>21</v>
      </c>
      <c r="E66" s="1" t="s">
        <v>9591</v>
      </c>
      <c r="F66" s="1" t="s">
        <v>18</v>
      </c>
      <c r="G66" s="1" t="s">
        <v>18</v>
      </c>
      <c r="H66" s="1" t="s">
        <v>18</v>
      </c>
      <c r="I66" s="74">
        <f t="shared" ref="I66:I129" si="15">Y66</f>
        <v>1</v>
      </c>
      <c r="J66" s="49" t="b">
        <f t="shared" ref="J66:J129" si="16">OR(D66=0,E66=0,F66=0,G66=0,H66=0)</f>
        <v>0</v>
      </c>
      <c r="K66" s="43">
        <f>VLOOKUP(B66,'組合情報管理簿（R10927現在）'!$A:$C,2,FALSE)</f>
        <v>23</v>
      </c>
      <c r="L66" s="43" t="str">
        <f>VLOOKUP(B66,'組合情報管理簿（R10927現在）'!$A:$D,4,FALSE)</f>
        <v>愛知県</v>
      </c>
      <c r="M66" s="43" t="b">
        <f t="shared" ref="M66:M129" si="17">IF(P66=1,TRUE,FALSE)</f>
        <v>0</v>
      </c>
      <c r="N66" s="43" t="b">
        <f t="shared" si="10"/>
        <v>0</v>
      </c>
      <c r="O66" s="43" t="str">
        <f>IF(ISERROR(VLOOKUP(B66,#REF!,2,FALSE)),"",VLOOKUP(B66,#REF!,2,FALSE))</f>
        <v/>
      </c>
      <c r="P66" s="43">
        <f t="shared" ref="P66:P129" si="18">IF(O66="",0,1)</f>
        <v>0</v>
      </c>
      <c r="Q66" s="46" t="b">
        <f t="shared" si="11"/>
        <v>0</v>
      </c>
      <c r="R66" s="46" t="b">
        <f t="shared" si="12"/>
        <v>0</v>
      </c>
      <c r="S66" s="46" t="str">
        <f t="shared" si="13"/>
        <v>愛知県信用金庫健康保険組合</v>
      </c>
      <c r="T66" s="46" t="str">
        <f t="shared" si="14"/>
        <v>愛知県</v>
      </c>
      <c r="U66" s="71" t="str">
        <f>VLOOKUP(B66,'組合情報管理簿（R10927現在）'!$A:$H,8,FALSE)</f>
        <v>あいちけんしんようきんこ</v>
      </c>
      <c r="V66" s="71">
        <f t="shared" ref="V66:V129" si="19">B66</f>
        <v>57217</v>
      </c>
      <c r="Y66" s="99">
        <f>IF(B66=0,"",COUNTIF($B$2:$B$1657,B66))</f>
        <v>1</v>
      </c>
    </row>
    <row r="67" spans="1:25" ht="14.25" hidden="1" x14ac:dyDescent="0.15">
      <c r="A67" s="76">
        <v>6230569</v>
      </c>
      <c r="B67" s="1">
        <v>56691</v>
      </c>
      <c r="C67" s="1" t="s">
        <v>5195</v>
      </c>
      <c r="D67" s="1" t="s">
        <v>22</v>
      </c>
      <c r="E67" s="1" t="s">
        <v>9592</v>
      </c>
      <c r="F67" s="1" t="s">
        <v>18</v>
      </c>
      <c r="G67" s="1" t="s">
        <v>18</v>
      </c>
      <c r="H67" s="1" t="s">
        <v>18</v>
      </c>
      <c r="I67" s="74">
        <f t="shared" si="15"/>
        <v>1</v>
      </c>
      <c r="J67" s="49" t="b">
        <f t="shared" si="16"/>
        <v>0</v>
      </c>
      <c r="K67" s="43">
        <f>VLOOKUP(B67,'組合情報管理簿（R10927現在）'!$A:$C,2,FALSE)</f>
        <v>23</v>
      </c>
      <c r="L67" s="43" t="str">
        <f>VLOOKUP(B67,'組合情報管理簿（R10927現在）'!$A:$D,4,FALSE)</f>
        <v>愛知県</v>
      </c>
      <c r="M67" s="43" t="b">
        <f t="shared" si="17"/>
        <v>0</v>
      </c>
      <c r="N67" s="43" t="b">
        <f t="shared" si="10"/>
        <v>0</v>
      </c>
      <c r="O67" s="43" t="str">
        <f>IF(ISERROR(VLOOKUP(B67,#REF!,2,FALSE)),"",VLOOKUP(B67,#REF!,2,FALSE))</f>
        <v/>
      </c>
      <c r="P67" s="43">
        <f t="shared" si="18"/>
        <v>0</v>
      </c>
      <c r="Q67" s="46" t="b">
        <f t="shared" si="11"/>
        <v>0</v>
      </c>
      <c r="R67" s="46" t="b">
        <f t="shared" si="12"/>
        <v>0</v>
      </c>
      <c r="S67" s="46" t="str">
        <f t="shared" si="13"/>
        <v>愛知県農協健康保険組合</v>
      </c>
      <c r="T67" s="46" t="str">
        <f t="shared" si="14"/>
        <v>愛知県</v>
      </c>
      <c r="U67" s="71" t="str">
        <f>VLOOKUP(B67,'組合情報管理簿（R10927現在）'!$A:$H,8,FALSE)</f>
        <v>あいちけんのうきょう</v>
      </c>
      <c r="V67" s="71">
        <f t="shared" si="19"/>
        <v>56691</v>
      </c>
      <c r="Y67" s="99">
        <f>IF(B67=0,"",COUNTIF($B$2:$B$1657,B67))</f>
        <v>1</v>
      </c>
    </row>
    <row r="68" spans="1:25" ht="14.25" x14ac:dyDescent="0.15">
      <c r="A68" s="76">
        <v>6137350</v>
      </c>
      <c r="B68" s="1">
        <v>27734</v>
      </c>
      <c r="C68" s="1" t="s">
        <v>2901</v>
      </c>
      <c r="D68" s="1" t="s">
        <v>21</v>
      </c>
      <c r="E68" s="1" t="s">
        <v>19</v>
      </c>
      <c r="F68" s="1" t="s">
        <v>20</v>
      </c>
      <c r="G68" s="1" t="s">
        <v>19</v>
      </c>
      <c r="H68" s="1" t="s">
        <v>19</v>
      </c>
      <c r="I68" s="74">
        <f t="shared" si="15"/>
        <v>1</v>
      </c>
      <c r="J68" s="49" t="b">
        <f t="shared" si="16"/>
        <v>0</v>
      </c>
      <c r="K68" s="43">
        <f>VLOOKUP(B68,'組合情報管理簿（R10927現在）'!$A:$C,2,FALSE)</f>
        <v>13</v>
      </c>
      <c r="L68" s="43" t="str">
        <f>VLOOKUP(B68,'組合情報管理簿（R10927現在）'!$A:$D,4,FALSE)</f>
        <v>東京都</v>
      </c>
      <c r="M68" s="43" t="b">
        <f t="shared" si="17"/>
        <v>0</v>
      </c>
      <c r="N68" s="43" t="b">
        <f t="shared" si="10"/>
        <v>1</v>
      </c>
      <c r="O68" s="43" t="str">
        <f>IF(ISERROR(VLOOKUP(B68,#REF!,2,FALSE)),"",VLOOKUP(B68,#REF!,2,FALSE))</f>
        <v/>
      </c>
      <c r="P68" s="43">
        <f t="shared" si="18"/>
        <v>0</v>
      </c>
      <c r="Q68" s="46" t="b">
        <f t="shared" si="11"/>
        <v>0</v>
      </c>
      <c r="R68" s="46" t="b">
        <f t="shared" si="12"/>
        <v>1</v>
      </c>
      <c r="S68" s="46" t="str">
        <f t="shared" si="13"/>
        <v>持田製薬健康保険組合</v>
      </c>
      <c r="T68" s="46" t="str">
        <f t="shared" si="14"/>
        <v>東京都</v>
      </c>
      <c r="U68" s="71" t="str">
        <f>VLOOKUP(B68,'組合情報管理簿（R10927現在）'!$A:$H,8,FALSE)</f>
        <v>もちだせいやく</v>
      </c>
      <c r="V68" s="71">
        <f t="shared" si="19"/>
        <v>27734</v>
      </c>
      <c r="Y68" s="99">
        <f>IF(B68=0,"",COUNTIF($B$2:$B$1657,B68))</f>
        <v>1</v>
      </c>
    </row>
    <row r="69" spans="1:25" ht="14.25" hidden="1" x14ac:dyDescent="0.15">
      <c r="A69" s="76">
        <v>6150452</v>
      </c>
      <c r="B69" s="1">
        <v>48322</v>
      </c>
      <c r="C69" s="1" t="s">
        <v>104</v>
      </c>
      <c r="D69" s="1" t="s">
        <v>21</v>
      </c>
      <c r="E69" s="1" t="s">
        <v>9591</v>
      </c>
      <c r="F69" s="1" t="s">
        <v>18</v>
      </c>
      <c r="G69" s="1" t="s">
        <v>18</v>
      </c>
      <c r="H69" s="1" t="s">
        <v>18</v>
      </c>
      <c r="I69" s="74">
        <f t="shared" si="15"/>
        <v>1</v>
      </c>
      <c r="J69" s="49" t="b">
        <f t="shared" si="16"/>
        <v>0</v>
      </c>
      <c r="K69" s="43">
        <f>VLOOKUP(B69,'組合情報管理簿（R10927現在）'!$A:$C,2,FALSE)</f>
        <v>15</v>
      </c>
      <c r="L69" s="43" t="str">
        <f>VLOOKUP(B69,'組合情報管理簿（R10927現在）'!$A:$D,4,FALSE)</f>
        <v>新潟県</v>
      </c>
      <c r="M69" s="43" t="b">
        <f t="shared" si="17"/>
        <v>0</v>
      </c>
      <c r="N69" s="43" t="b">
        <f t="shared" si="10"/>
        <v>0</v>
      </c>
      <c r="O69" s="43" t="str">
        <f>IF(ISERROR(VLOOKUP(B69,#REF!,2,FALSE)),"",VLOOKUP(B69,#REF!,2,FALSE))</f>
        <v/>
      </c>
      <c r="P69" s="43">
        <f t="shared" si="18"/>
        <v>0</v>
      </c>
      <c r="Q69" s="46" t="b">
        <f t="shared" si="11"/>
        <v>0</v>
      </c>
      <c r="R69" s="46" t="b">
        <f t="shared" si="12"/>
        <v>0</v>
      </c>
      <c r="S69" s="46" t="str">
        <f t="shared" si="13"/>
        <v>新潟トヨタ自動車健康保険組合</v>
      </c>
      <c r="T69" s="46" t="str">
        <f t="shared" si="14"/>
        <v>新潟県</v>
      </c>
      <c r="U69" s="71" t="str">
        <f>VLOOKUP(B69,'組合情報管理簿（R10927現在）'!$A:$H,8,FALSE)</f>
        <v>にいがたけんとよたじどうしゃ</v>
      </c>
      <c r="V69" s="71">
        <f t="shared" si="19"/>
        <v>48322</v>
      </c>
      <c r="Y69" s="99">
        <f>IF(B69=0,"",COUNTIF($B$2:$B$1657,B69))</f>
        <v>1</v>
      </c>
    </row>
    <row r="70" spans="1:25" ht="14.25" x14ac:dyDescent="0.15">
      <c r="A70" s="76">
        <v>6110183</v>
      </c>
      <c r="B70" s="1">
        <v>43145</v>
      </c>
      <c r="C70" s="1" t="s">
        <v>3770</v>
      </c>
      <c r="D70" s="1" t="s">
        <v>21</v>
      </c>
      <c r="E70" s="1" t="s">
        <v>19</v>
      </c>
      <c r="F70" s="1" t="s">
        <v>20</v>
      </c>
      <c r="G70" s="1" t="s">
        <v>19</v>
      </c>
      <c r="H70" s="1" t="s">
        <v>19</v>
      </c>
      <c r="I70" s="74">
        <f t="shared" si="15"/>
        <v>1</v>
      </c>
      <c r="J70" s="49" t="b">
        <f t="shared" si="16"/>
        <v>0</v>
      </c>
      <c r="K70" s="43">
        <f>VLOOKUP(B70,'組合情報管理簿（R10927現在）'!$A:$C,2,FALSE)</f>
        <v>11</v>
      </c>
      <c r="L70" s="43" t="str">
        <f>VLOOKUP(B70,'組合情報管理簿（R10927現在）'!$A:$D,4,FALSE)</f>
        <v>埼玉県</v>
      </c>
      <c r="M70" s="43" t="b">
        <f t="shared" si="17"/>
        <v>0</v>
      </c>
      <c r="N70" s="43" t="b">
        <f t="shared" si="10"/>
        <v>1</v>
      </c>
      <c r="O70" s="43" t="str">
        <f>IF(ISERROR(VLOOKUP(B70,#REF!,2,FALSE)),"",VLOOKUP(B70,#REF!,2,FALSE))</f>
        <v/>
      </c>
      <c r="P70" s="43">
        <f t="shared" si="18"/>
        <v>0</v>
      </c>
      <c r="Q70" s="46" t="b">
        <f t="shared" si="11"/>
        <v>0</v>
      </c>
      <c r="R70" s="46" t="b">
        <f t="shared" si="12"/>
        <v>1</v>
      </c>
      <c r="S70" s="46" t="str">
        <f t="shared" si="13"/>
        <v>新電元工業健康保険組合</v>
      </c>
      <c r="T70" s="46" t="str">
        <f t="shared" si="14"/>
        <v>埼玉県</v>
      </c>
      <c r="U70" s="71" t="str">
        <f>VLOOKUP(B70,'組合情報管理簿（R10927現在）'!$A:$H,8,FALSE)</f>
        <v>しんでんげんこうぎょう</v>
      </c>
      <c r="V70" s="71">
        <f t="shared" si="19"/>
        <v>43145</v>
      </c>
      <c r="Y70" s="99">
        <f>IF(B70=0,"",COUNTIF($B$2:$B$1657,B70))</f>
        <v>1</v>
      </c>
    </row>
    <row r="71" spans="1:25" ht="14.25" hidden="1" x14ac:dyDescent="0.15">
      <c r="A71" s="76">
        <v>6137392</v>
      </c>
      <c r="B71" s="1">
        <v>27771</v>
      </c>
      <c r="C71" s="1" t="s">
        <v>2918</v>
      </c>
      <c r="D71" s="1" t="s">
        <v>21</v>
      </c>
      <c r="E71" s="1" t="s">
        <v>9591</v>
      </c>
      <c r="F71" s="1" t="s">
        <v>18</v>
      </c>
      <c r="G71" s="1" t="s">
        <v>18</v>
      </c>
      <c r="H71" s="1" t="s">
        <v>18</v>
      </c>
      <c r="I71" s="74">
        <f t="shared" si="15"/>
        <v>1</v>
      </c>
      <c r="J71" s="49" t="b">
        <f t="shared" si="16"/>
        <v>0</v>
      </c>
      <c r="K71" s="43">
        <f>VLOOKUP(B71,'組合情報管理簿（R10927現在）'!$A:$C,2,FALSE)</f>
        <v>13</v>
      </c>
      <c r="L71" s="43" t="str">
        <f>VLOOKUP(B71,'組合情報管理簿（R10927現在）'!$A:$D,4,FALSE)</f>
        <v>東京都</v>
      </c>
      <c r="M71" s="43" t="b">
        <f t="shared" si="17"/>
        <v>0</v>
      </c>
      <c r="N71" s="43" t="b">
        <f t="shared" si="10"/>
        <v>0</v>
      </c>
      <c r="O71" s="43" t="str">
        <f>IF(ISERROR(VLOOKUP(B71,#REF!,2,FALSE)),"",VLOOKUP(B71,#REF!,2,FALSE))</f>
        <v/>
      </c>
      <c r="P71" s="43">
        <f t="shared" si="18"/>
        <v>0</v>
      </c>
      <c r="Q71" s="46" t="b">
        <f t="shared" si="11"/>
        <v>0</v>
      </c>
      <c r="R71" s="46" t="b">
        <f t="shared" si="12"/>
        <v>0</v>
      </c>
      <c r="S71" s="46" t="str">
        <f t="shared" si="13"/>
        <v>月島機械健康保険組合</v>
      </c>
      <c r="T71" s="46" t="str">
        <f t="shared" si="14"/>
        <v>東京都</v>
      </c>
      <c r="U71" s="71" t="str">
        <f>VLOOKUP(B71,'組合情報管理簿（R10927現在）'!$A:$H,8,FALSE)</f>
        <v>つきしまきかい</v>
      </c>
      <c r="V71" s="71">
        <f t="shared" si="19"/>
        <v>27771</v>
      </c>
      <c r="Y71" s="99">
        <f>IF(B71=0,"",COUNTIF($B$2:$B$1657,B71))</f>
        <v>1</v>
      </c>
    </row>
    <row r="72" spans="1:25" ht="14.25" hidden="1" x14ac:dyDescent="0.15">
      <c r="A72" s="76">
        <v>6271415</v>
      </c>
      <c r="B72" s="1">
        <v>61643</v>
      </c>
      <c r="C72" s="1" t="s">
        <v>133</v>
      </c>
      <c r="D72" s="1" t="s">
        <v>21</v>
      </c>
      <c r="E72" s="1" t="s">
        <v>9591</v>
      </c>
      <c r="F72" s="1" t="s">
        <v>18</v>
      </c>
      <c r="G72" s="1" t="s">
        <v>18</v>
      </c>
      <c r="H72" s="1" t="s">
        <v>18</v>
      </c>
      <c r="I72" s="74">
        <f t="shared" si="15"/>
        <v>1</v>
      </c>
      <c r="J72" s="49" t="b">
        <f t="shared" si="16"/>
        <v>0</v>
      </c>
      <c r="K72" s="43">
        <f>VLOOKUP(B72,'組合情報管理簿（R10927現在）'!$A:$C,2,FALSE)</f>
        <v>27</v>
      </c>
      <c r="L72" s="43" t="str">
        <f>VLOOKUP(B72,'組合情報管理簿（R10927現在）'!$A:$D,4,FALSE)</f>
        <v>大阪府</v>
      </c>
      <c r="M72" s="43" t="b">
        <f t="shared" si="17"/>
        <v>0</v>
      </c>
      <c r="N72" s="43" t="b">
        <f t="shared" si="10"/>
        <v>0</v>
      </c>
      <c r="O72" s="43" t="str">
        <f>IF(ISERROR(VLOOKUP(B72,#REF!,2,FALSE)),"",VLOOKUP(B72,#REF!,2,FALSE))</f>
        <v/>
      </c>
      <c r="P72" s="43">
        <f t="shared" si="18"/>
        <v>0</v>
      </c>
      <c r="Q72" s="46" t="b">
        <f t="shared" si="11"/>
        <v>0</v>
      </c>
      <c r="R72" s="46" t="b">
        <f t="shared" si="12"/>
        <v>0</v>
      </c>
      <c r="S72" s="46" t="str">
        <f t="shared" si="13"/>
        <v>栗本鐵工健康保険組合</v>
      </c>
      <c r="T72" s="46" t="str">
        <f t="shared" si="14"/>
        <v>大阪府</v>
      </c>
      <c r="U72" s="71" t="str">
        <f>VLOOKUP(B72,'組合情報管理簿（R10927現在）'!$A:$H,8,FALSE)</f>
        <v>くりもとてっこう</v>
      </c>
      <c r="V72" s="71">
        <f t="shared" si="19"/>
        <v>61643</v>
      </c>
      <c r="Y72" s="99">
        <f>IF(B72=0,"",COUNTIF($B$2:$B$1657,B72))</f>
        <v>1</v>
      </c>
    </row>
    <row r="73" spans="1:25" ht="14.25" x14ac:dyDescent="0.15">
      <c r="A73" s="76">
        <v>6130975</v>
      </c>
      <c r="B73" s="1">
        <v>20072</v>
      </c>
      <c r="C73" s="1" t="s">
        <v>138</v>
      </c>
      <c r="D73" s="1" t="s">
        <v>22</v>
      </c>
      <c r="E73" s="1" t="s">
        <v>19</v>
      </c>
      <c r="F73" s="1" t="s">
        <v>20</v>
      </c>
      <c r="G73" s="1" t="s">
        <v>18</v>
      </c>
      <c r="H73" s="1" t="s">
        <v>18</v>
      </c>
      <c r="I73" s="74">
        <f t="shared" si="15"/>
        <v>1</v>
      </c>
      <c r="J73" s="49" t="b">
        <f t="shared" si="16"/>
        <v>0</v>
      </c>
      <c r="K73" s="43">
        <f>VLOOKUP(B73,'組合情報管理簿（R10927現在）'!$A:$C,2,FALSE)</f>
        <v>13</v>
      </c>
      <c r="L73" s="43" t="str">
        <f>VLOOKUP(B73,'組合情報管理簿（R10927現在）'!$A:$D,4,FALSE)</f>
        <v>東京都</v>
      </c>
      <c r="M73" s="43" t="b">
        <f t="shared" si="17"/>
        <v>0</v>
      </c>
      <c r="N73" s="43" t="b">
        <f t="shared" si="10"/>
        <v>1</v>
      </c>
      <c r="O73" s="43" t="str">
        <f>IF(ISERROR(VLOOKUP(B73,#REF!,2,FALSE)),"",VLOOKUP(B73,#REF!,2,FALSE))</f>
        <v/>
      </c>
      <c r="P73" s="43">
        <f t="shared" si="18"/>
        <v>0</v>
      </c>
      <c r="Q73" s="46" t="b">
        <f t="shared" si="11"/>
        <v>0</v>
      </c>
      <c r="R73" s="46" t="b">
        <f t="shared" si="12"/>
        <v>1</v>
      </c>
      <c r="S73" s="46" t="str">
        <f t="shared" si="13"/>
        <v>沖電気工業健康保険組合</v>
      </c>
      <c r="T73" s="46" t="str">
        <f t="shared" si="14"/>
        <v>東京都</v>
      </c>
      <c r="U73" s="71" t="str">
        <f>VLOOKUP(B73,'組合情報管理簿（R10927現在）'!$A:$H,8,FALSE)</f>
        <v>おきでんきこうぎょう</v>
      </c>
      <c r="V73" s="71">
        <f t="shared" si="19"/>
        <v>20072</v>
      </c>
      <c r="Y73" s="99">
        <f>IF(B73=0,"",COUNTIF($B$2:$B$1657,B73))</f>
        <v>1</v>
      </c>
    </row>
    <row r="74" spans="1:25" ht="14.25" hidden="1" x14ac:dyDescent="0.15">
      <c r="A74" s="76">
        <v>6250070</v>
      </c>
      <c r="B74" s="1">
        <v>70096</v>
      </c>
      <c r="C74" s="1" t="s">
        <v>6550</v>
      </c>
      <c r="D74" s="1" t="s">
        <v>21</v>
      </c>
      <c r="E74" s="1" t="s">
        <v>9591</v>
      </c>
      <c r="F74" s="1" t="s">
        <v>18</v>
      </c>
      <c r="G74" s="1" t="s">
        <v>18</v>
      </c>
      <c r="H74" s="1" t="s">
        <v>18</v>
      </c>
      <c r="I74" s="74">
        <f t="shared" si="15"/>
        <v>1</v>
      </c>
      <c r="J74" s="49" t="b">
        <f t="shared" si="16"/>
        <v>0</v>
      </c>
      <c r="K74" s="43">
        <f>VLOOKUP(B74,'組合情報管理簿（R10927現在）'!$A:$C,2,FALSE)</f>
        <v>25</v>
      </c>
      <c r="L74" s="43" t="str">
        <f>VLOOKUP(B74,'組合情報管理簿（R10927現在）'!$A:$D,4,FALSE)</f>
        <v>滋賀県</v>
      </c>
      <c r="M74" s="43" t="b">
        <f t="shared" si="17"/>
        <v>0</v>
      </c>
      <c r="N74" s="43" t="b">
        <f t="shared" si="10"/>
        <v>0</v>
      </c>
      <c r="O74" s="43" t="str">
        <f>IF(ISERROR(VLOOKUP(B74,#REF!,2,FALSE)),"",VLOOKUP(B74,#REF!,2,FALSE))</f>
        <v/>
      </c>
      <c r="P74" s="43">
        <f t="shared" si="18"/>
        <v>0</v>
      </c>
      <c r="Q74" s="46" t="b">
        <f t="shared" si="11"/>
        <v>0</v>
      </c>
      <c r="R74" s="46" t="b">
        <f t="shared" si="12"/>
        <v>0</v>
      </c>
      <c r="S74" s="46" t="str">
        <f t="shared" si="13"/>
        <v>滋賀銀行健康保険組合</v>
      </c>
      <c r="T74" s="46" t="str">
        <f t="shared" si="14"/>
        <v>滋賀県</v>
      </c>
      <c r="U74" s="71" t="str">
        <f>VLOOKUP(B74,'組合情報管理簿（R10927現在）'!$A:$H,8,FALSE)</f>
        <v>しがぎんこう</v>
      </c>
      <c r="V74" s="71">
        <f t="shared" si="19"/>
        <v>70096</v>
      </c>
      <c r="Y74" s="99">
        <f>IF(B74=0,"",COUNTIF($B$2:$B$1657,B74))</f>
        <v>1</v>
      </c>
    </row>
    <row r="75" spans="1:25" ht="14.25" x14ac:dyDescent="0.15">
      <c r="A75" s="76">
        <v>6141725</v>
      </c>
      <c r="B75" s="1">
        <v>46460</v>
      </c>
      <c r="C75" s="1" t="s">
        <v>4320</v>
      </c>
      <c r="D75" s="1" t="s">
        <v>17</v>
      </c>
      <c r="E75" s="1" t="s">
        <v>19</v>
      </c>
      <c r="F75" s="1" t="s">
        <v>20</v>
      </c>
      <c r="G75" s="1" t="s">
        <v>18</v>
      </c>
      <c r="H75" s="1" t="s">
        <v>18</v>
      </c>
      <c r="I75" s="74">
        <f t="shared" si="15"/>
        <v>1</v>
      </c>
      <c r="J75" s="49" t="b">
        <f t="shared" si="16"/>
        <v>0</v>
      </c>
      <c r="K75" s="43">
        <f>VLOOKUP(B75,'組合情報管理簿（R10927現在）'!$A:$C,2,FALSE)</f>
        <v>14</v>
      </c>
      <c r="L75" s="43" t="str">
        <f>VLOOKUP(B75,'組合情報管理簿（R10927現在）'!$A:$D,4,FALSE)</f>
        <v>神奈川県</v>
      </c>
      <c r="M75" s="43" t="b">
        <f t="shared" si="17"/>
        <v>0</v>
      </c>
      <c r="N75" s="43" t="b">
        <f t="shared" si="10"/>
        <v>1</v>
      </c>
      <c r="O75" s="43" t="str">
        <f>IF(ISERROR(VLOOKUP(B75,#REF!,2,FALSE)),"",VLOOKUP(B75,#REF!,2,FALSE))</f>
        <v/>
      </c>
      <c r="P75" s="43">
        <f t="shared" si="18"/>
        <v>0</v>
      </c>
      <c r="Q75" s="46" t="b">
        <f t="shared" si="11"/>
        <v>0</v>
      </c>
      <c r="R75" s="46" t="b">
        <f t="shared" si="12"/>
        <v>1</v>
      </c>
      <c r="S75" s="46" t="str">
        <f t="shared" si="13"/>
        <v>神奈川県プラスチック事業健康保険組合</v>
      </c>
      <c r="T75" s="46" t="str">
        <f t="shared" si="14"/>
        <v>神奈川県</v>
      </c>
      <c r="U75" s="71" t="str">
        <f>VLOOKUP(B75,'組合情報管理簿（R10927現在）'!$A:$H,8,FALSE)</f>
        <v>かながわけんぷらすちっくじぎょう</v>
      </c>
      <c r="V75" s="71">
        <f t="shared" si="19"/>
        <v>46460</v>
      </c>
      <c r="Y75" s="99">
        <f>IF(B75=0,"",COUNTIF($B$2:$B$1657,B75))</f>
        <v>1</v>
      </c>
    </row>
    <row r="76" spans="1:25" ht="14.25" x14ac:dyDescent="0.15">
      <c r="A76" s="76">
        <v>6141626</v>
      </c>
      <c r="B76" s="1">
        <v>46362</v>
      </c>
      <c r="C76" s="1" t="s">
        <v>4285</v>
      </c>
      <c r="D76" s="1" t="s">
        <v>22</v>
      </c>
      <c r="E76" s="1" t="s">
        <v>19</v>
      </c>
      <c r="F76" s="1" t="s">
        <v>18</v>
      </c>
      <c r="G76" s="1" t="s">
        <v>18</v>
      </c>
      <c r="H76" s="1" t="s">
        <v>18</v>
      </c>
      <c r="I76" s="74">
        <f t="shared" si="15"/>
        <v>1</v>
      </c>
      <c r="J76" s="49" t="b">
        <f t="shared" si="16"/>
        <v>0</v>
      </c>
      <c r="K76" s="43">
        <f>VLOOKUP(B76,'組合情報管理簿（R10927現在）'!$A:$C,2,FALSE)</f>
        <v>14</v>
      </c>
      <c r="L76" s="43" t="str">
        <f>VLOOKUP(B76,'組合情報管理簿（R10927現在）'!$A:$D,4,FALSE)</f>
        <v>神奈川県</v>
      </c>
      <c r="M76" s="43" t="b">
        <f t="shared" si="17"/>
        <v>0</v>
      </c>
      <c r="N76" s="43" t="b">
        <f t="shared" si="10"/>
        <v>1</v>
      </c>
      <c r="O76" s="43" t="str">
        <f>IF(ISERROR(VLOOKUP(B76,#REF!,2,FALSE)),"",VLOOKUP(B76,#REF!,2,FALSE))</f>
        <v/>
      </c>
      <c r="P76" s="43">
        <f t="shared" si="18"/>
        <v>0</v>
      </c>
      <c r="Q76" s="46" t="b">
        <f t="shared" si="11"/>
        <v>0</v>
      </c>
      <c r="R76" s="46" t="b">
        <f t="shared" si="12"/>
        <v>1</v>
      </c>
      <c r="S76" s="46" t="str">
        <f t="shared" si="13"/>
        <v>神奈川県建設業健康保険組合</v>
      </c>
      <c r="T76" s="46" t="str">
        <f t="shared" si="14"/>
        <v>神奈川県</v>
      </c>
      <c r="U76" s="71" t="str">
        <f>VLOOKUP(B76,'組合情報管理簿（R10927現在）'!$A:$H,8,FALSE)</f>
        <v>かながわけんけんせつぎょう</v>
      </c>
      <c r="V76" s="71">
        <f t="shared" si="19"/>
        <v>46362</v>
      </c>
      <c r="Y76" s="99">
        <f>IF(B76=0,"",COUNTIF($B$2:$B$1657,B76))</f>
        <v>1</v>
      </c>
    </row>
    <row r="77" spans="1:25" ht="14.25" hidden="1" x14ac:dyDescent="0.15">
      <c r="A77" s="76">
        <v>6281117</v>
      </c>
      <c r="B77" s="1">
        <v>73913</v>
      </c>
      <c r="C77" s="1" t="s">
        <v>6902</v>
      </c>
      <c r="D77" s="1" t="s">
        <v>22</v>
      </c>
      <c r="E77" s="1" t="s">
        <v>9591</v>
      </c>
      <c r="F77" s="1" t="s">
        <v>18</v>
      </c>
      <c r="G77" s="1" t="s">
        <v>18</v>
      </c>
      <c r="H77" s="1" t="s">
        <v>18</v>
      </c>
      <c r="I77" s="74">
        <f t="shared" si="15"/>
        <v>1</v>
      </c>
      <c r="J77" s="49" t="b">
        <f t="shared" si="16"/>
        <v>0</v>
      </c>
      <c r="K77" s="43">
        <f>VLOOKUP(B77,'組合情報管理簿（R10927現在）'!$A:$C,2,FALSE)</f>
        <v>28</v>
      </c>
      <c r="L77" s="43" t="str">
        <f>VLOOKUP(B77,'組合情報管理簿（R10927現在）'!$A:$D,4,FALSE)</f>
        <v>兵庫県</v>
      </c>
      <c r="M77" s="43" t="b">
        <f t="shared" si="17"/>
        <v>0</v>
      </c>
      <c r="N77" s="43" t="b">
        <f t="shared" si="10"/>
        <v>0</v>
      </c>
      <c r="O77" s="43" t="str">
        <f>IF(ISERROR(VLOOKUP(B77,#REF!,2,FALSE)),"",VLOOKUP(B77,#REF!,2,FALSE))</f>
        <v/>
      </c>
      <c r="P77" s="43">
        <f t="shared" si="18"/>
        <v>0</v>
      </c>
      <c r="Q77" s="46" t="b">
        <f t="shared" si="11"/>
        <v>0</v>
      </c>
      <c r="R77" s="46" t="b">
        <f t="shared" si="12"/>
        <v>0</v>
      </c>
      <c r="S77" s="46" t="str">
        <f t="shared" si="13"/>
        <v>神戸貿易健康保険組合</v>
      </c>
      <c r="T77" s="46" t="str">
        <f t="shared" si="14"/>
        <v>兵庫県</v>
      </c>
      <c r="U77" s="71" t="str">
        <f>VLOOKUP(B77,'組合情報管理簿（R10927現在）'!$A:$H,8,FALSE)</f>
        <v>こうべぼうえき</v>
      </c>
      <c r="V77" s="71">
        <f t="shared" si="19"/>
        <v>73913</v>
      </c>
      <c r="Y77" s="99">
        <f>IF(B77=0,"",COUNTIF($B$2:$B$1657,B77))</f>
        <v>1</v>
      </c>
    </row>
    <row r="78" spans="1:25" ht="14.25" hidden="1" x14ac:dyDescent="0.15">
      <c r="A78" s="76">
        <v>6130843</v>
      </c>
      <c r="B78" s="1">
        <v>21683</v>
      </c>
      <c r="C78" s="1" t="s">
        <v>152</v>
      </c>
      <c r="D78" s="1" t="s">
        <v>22</v>
      </c>
      <c r="E78" s="1" t="s">
        <v>9591</v>
      </c>
      <c r="F78" s="1" t="s">
        <v>20</v>
      </c>
      <c r="G78" s="1" t="s">
        <v>18</v>
      </c>
      <c r="H78" s="1" t="s">
        <v>18</v>
      </c>
      <c r="I78" s="74">
        <f t="shared" si="15"/>
        <v>1</v>
      </c>
      <c r="J78" s="49" t="b">
        <f t="shared" si="16"/>
        <v>0</v>
      </c>
      <c r="K78" s="43">
        <f>VLOOKUP(B78,'組合情報管理簿（R10927現在）'!$A:$C,2,FALSE)</f>
        <v>13</v>
      </c>
      <c r="L78" s="43" t="str">
        <f>VLOOKUP(B78,'組合情報管理簿（R10927現在）'!$A:$D,4,FALSE)</f>
        <v>東京都</v>
      </c>
      <c r="M78" s="43" t="b">
        <f t="shared" si="17"/>
        <v>0</v>
      </c>
      <c r="N78" s="43" t="b">
        <f t="shared" si="10"/>
        <v>0</v>
      </c>
      <c r="O78" s="43" t="str">
        <f>IF(ISERROR(VLOOKUP(B78,#REF!,2,FALSE)),"",VLOOKUP(B78,#REF!,2,FALSE))</f>
        <v/>
      </c>
      <c r="P78" s="43">
        <f t="shared" si="18"/>
        <v>0</v>
      </c>
      <c r="Q78" s="46" t="b">
        <f t="shared" si="11"/>
        <v>0</v>
      </c>
      <c r="R78" s="46" t="b">
        <f t="shared" si="12"/>
        <v>0</v>
      </c>
      <c r="S78" s="46" t="str">
        <f t="shared" si="13"/>
        <v>資生堂健康保険組合</v>
      </c>
      <c r="T78" s="46" t="str">
        <f t="shared" si="14"/>
        <v>東京都</v>
      </c>
      <c r="U78" s="71" t="str">
        <f>VLOOKUP(B78,'組合情報管理簿（R10927現在）'!$A:$H,8,FALSE)</f>
        <v>しせいどう</v>
      </c>
      <c r="V78" s="71">
        <f t="shared" si="19"/>
        <v>21683</v>
      </c>
      <c r="Y78" s="99">
        <f>IF(B78=0,"",COUNTIF($B$2:$B$1657,B78))</f>
        <v>1</v>
      </c>
    </row>
    <row r="79" spans="1:25" ht="14.25" x14ac:dyDescent="0.15">
      <c r="A79" s="76">
        <v>6133631</v>
      </c>
      <c r="B79" s="1">
        <v>24289</v>
      </c>
      <c r="C79" s="1" t="s">
        <v>1609</v>
      </c>
      <c r="D79" s="1" t="s">
        <v>22</v>
      </c>
      <c r="E79" s="1" t="s">
        <v>19</v>
      </c>
      <c r="F79" s="1" t="s">
        <v>20</v>
      </c>
      <c r="G79" s="1" t="s">
        <v>18</v>
      </c>
      <c r="H79" s="1" t="s">
        <v>18</v>
      </c>
      <c r="I79" s="74">
        <f t="shared" si="15"/>
        <v>1</v>
      </c>
      <c r="J79" s="49" t="b">
        <f t="shared" si="16"/>
        <v>0</v>
      </c>
      <c r="K79" s="43">
        <f>VLOOKUP(B79,'組合情報管理簿（R10927現在）'!$A:$C,2,FALSE)</f>
        <v>13</v>
      </c>
      <c r="L79" s="43" t="str">
        <f>VLOOKUP(B79,'組合情報管理簿（R10927現在）'!$A:$D,4,FALSE)</f>
        <v>東京都</v>
      </c>
      <c r="M79" s="43" t="b">
        <f t="shared" si="17"/>
        <v>0</v>
      </c>
      <c r="N79" s="43" t="b">
        <f t="shared" si="10"/>
        <v>1</v>
      </c>
      <c r="O79" s="43" t="str">
        <f>IF(ISERROR(VLOOKUP(B79,#REF!,2,FALSE)),"",VLOOKUP(B79,#REF!,2,FALSE))</f>
        <v/>
      </c>
      <c r="P79" s="43">
        <f t="shared" si="18"/>
        <v>0</v>
      </c>
      <c r="Q79" s="46" t="b">
        <f t="shared" si="11"/>
        <v>0</v>
      </c>
      <c r="R79" s="46" t="b">
        <f t="shared" si="12"/>
        <v>1</v>
      </c>
      <c r="S79" s="46" t="str">
        <f t="shared" si="13"/>
        <v>ＤＩＣ健康保険組合</v>
      </c>
      <c r="T79" s="46" t="str">
        <f t="shared" si="14"/>
        <v>東京都</v>
      </c>
      <c r="U79" s="71" t="str">
        <f>VLOOKUP(B79,'組合情報管理簿（R10927現在）'!$A:$H,8,FALSE)</f>
        <v>ＤＩＣ</v>
      </c>
      <c r="V79" s="71">
        <f t="shared" si="19"/>
        <v>24289</v>
      </c>
      <c r="Y79" s="99">
        <f>IF(B79=0,"",COUNTIF($B$2:$B$1657,B79))</f>
        <v>1</v>
      </c>
    </row>
    <row r="80" spans="1:25" ht="14.25" hidden="1" x14ac:dyDescent="0.15">
      <c r="A80" s="76">
        <v>6110084</v>
      </c>
      <c r="B80" s="1">
        <v>43057</v>
      </c>
      <c r="C80" s="1" t="s">
        <v>3747</v>
      </c>
      <c r="D80" s="1" t="s">
        <v>22</v>
      </c>
      <c r="E80" s="1" t="s">
        <v>9591</v>
      </c>
      <c r="F80" s="1" t="s">
        <v>18</v>
      </c>
      <c r="G80" s="1" t="s">
        <v>18</v>
      </c>
      <c r="H80" s="1" t="s">
        <v>18</v>
      </c>
      <c r="I80" s="74">
        <f t="shared" si="15"/>
        <v>1</v>
      </c>
      <c r="J80" s="49" t="b">
        <f t="shared" si="16"/>
        <v>0</v>
      </c>
      <c r="K80" s="43">
        <f>VLOOKUP(B80,'組合情報管理簿（R10927現在）'!$A:$C,2,FALSE)</f>
        <v>11</v>
      </c>
      <c r="L80" s="43" t="str">
        <f>VLOOKUP(B80,'組合情報管理簿（R10927現在）'!$A:$D,4,FALSE)</f>
        <v>埼玉県</v>
      </c>
      <c r="M80" s="43" t="b">
        <f t="shared" si="17"/>
        <v>0</v>
      </c>
      <c r="N80" s="43" t="b">
        <f t="shared" si="10"/>
        <v>0</v>
      </c>
      <c r="O80" s="43" t="str">
        <f>IF(ISERROR(VLOOKUP(B80,#REF!,2,FALSE)),"",VLOOKUP(B80,#REF!,2,FALSE))</f>
        <v/>
      </c>
      <c r="P80" s="43">
        <f t="shared" si="18"/>
        <v>0</v>
      </c>
      <c r="Q80" s="46" t="b">
        <f t="shared" si="11"/>
        <v>0</v>
      </c>
      <c r="R80" s="46" t="b">
        <f t="shared" si="12"/>
        <v>0</v>
      </c>
      <c r="S80" s="46" t="str">
        <f t="shared" si="13"/>
        <v>ＵＤトラックス健康保険組合</v>
      </c>
      <c r="T80" s="46" t="str">
        <f t="shared" si="14"/>
        <v>埼玉県</v>
      </c>
      <c r="U80" s="71" t="str">
        <f>VLOOKUP(B80,'組合情報管理簿（R10927現在）'!$A:$H,8,FALSE)</f>
        <v>ＵＤとらっくす</v>
      </c>
      <c r="V80" s="71">
        <f t="shared" si="19"/>
        <v>43057</v>
      </c>
      <c r="Y80" s="99">
        <f>IF(B80=0,"",COUNTIF($B$2:$B$1657,B80))</f>
        <v>1</v>
      </c>
    </row>
    <row r="81" spans="1:25" ht="14.25" x14ac:dyDescent="0.15">
      <c r="A81" s="76">
        <v>6141188</v>
      </c>
      <c r="B81" s="1">
        <v>46042</v>
      </c>
      <c r="C81" s="1" t="s">
        <v>4174</v>
      </c>
      <c r="D81" s="1" t="s">
        <v>22</v>
      </c>
      <c r="E81" s="1" t="s">
        <v>19</v>
      </c>
      <c r="F81" s="1" t="s">
        <v>20</v>
      </c>
      <c r="G81" s="1" t="s">
        <v>19</v>
      </c>
      <c r="H81" s="1" t="s">
        <v>19</v>
      </c>
      <c r="I81" s="74">
        <f t="shared" si="15"/>
        <v>1</v>
      </c>
      <c r="J81" s="49" t="b">
        <f t="shared" si="16"/>
        <v>0</v>
      </c>
      <c r="K81" s="43">
        <f>VLOOKUP(B81,'組合情報管理簿（R10927現在）'!$A:$C,2,FALSE)</f>
        <v>14</v>
      </c>
      <c r="L81" s="43" t="str">
        <f>VLOOKUP(B81,'組合情報管理簿（R10927現在）'!$A:$D,4,FALSE)</f>
        <v>神奈川県</v>
      </c>
      <c r="M81" s="43" t="b">
        <f t="shared" si="17"/>
        <v>0</v>
      </c>
      <c r="N81" s="43" t="b">
        <f t="shared" si="10"/>
        <v>1</v>
      </c>
      <c r="O81" s="43" t="str">
        <f>IF(ISERROR(VLOOKUP(B81,#REF!,2,FALSE)),"",VLOOKUP(B81,#REF!,2,FALSE))</f>
        <v/>
      </c>
      <c r="P81" s="43">
        <f t="shared" si="18"/>
        <v>0</v>
      </c>
      <c r="Q81" s="46" t="b">
        <f t="shared" si="11"/>
        <v>0</v>
      </c>
      <c r="R81" s="46" t="b">
        <f t="shared" si="12"/>
        <v>1</v>
      </c>
      <c r="S81" s="46" t="str">
        <f t="shared" si="13"/>
        <v>不二サッシ健康保険組合</v>
      </c>
      <c r="T81" s="46" t="str">
        <f t="shared" si="14"/>
        <v>神奈川県</v>
      </c>
      <c r="U81" s="71" t="str">
        <f>VLOOKUP(B81,'組合情報管理簿（R10927現在）'!$A:$H,8,FALSE)</f>
        <v>ふじさっし</v>
      </c>
      <c r="V81" s="71">
        <f t="shared" si="19"/>
        <v>46042</v>
      </c>
      <c r="Y81" s="99">
        <f>IF(B81=0,"",COUNTIF($B$2:$B$1657,B81))</f>
        <v>1</v>
      </c>
    </row>
    <row r="82" spans="1:25" ht="14.25" hidden="1" x14ac:dyDescent="0.15">
      <c r="A82" s="76">
        <v>6139398</v>
      </c>
      <c r="B82" s="1">
        <v>62767</v>
      </c>
      <c r="C82" s="1" t="s">
        <v>6259</v>
      </c>
      <c r="D82" s="1" t="s">
        <v>17</v>
      </c>
      <c r="E82" s="1" t="s">
        <v>9591</v>
      </c>
      <c r="F82" s="1" t="s">
        <v>20</v>
      </c>
      <c r="G82" s="1" t="s">
        <v>18</v>
      </c>
      <c r="H82" s="1" t="s">
        <v>18</v>
      </c>
      <c r="I82" s="74">
        <f t="shared" si="15"/>
        <v>1</v>
      </c>
      <c r="J82" s="49" t="b">
        <f t="shared" si="16"/>
        <v>0</v>
      </c>
      <c r="K82" s="43">
        <f>VLOOKUP(B82,'組合情報管理簿（R10927現在）'!$A:$C,2,FALSE)</f>
        <v>13</v>
      </c>
      <c r="L82" s="43" t="str">
        <f>VLOOKUP(B82,'組合情報管理簿（R10927現在）'!$A:$D,4,FALSE)</f>
        <v>東京都</v>
      </c>
      <c r="M82" s="43" t="b">
        <f t="shared" si="17"/>
        <v>0</v>
      </c>
      <c r="N82" s="43" t="b">
        <f t="shared" si="10"/>
        <v>0</v>
      </c>
      <c r="O82" s="43" t="str">
        <f>IF(ISERROR(VLOOKUP(B82,#REF!,2,FALSE)),"",VLOOKUP(B82,#REF!,2,FALSE))</f>
        <v/>
      </c>
      <c r="P82" s="43">
        <f t="shared" si="18"/>
        <v>0</v>
      </c>
      <c r="Q82" s="46" t="b">
        <f t="shared" si="11"/>
        <v>0</v>
      </c>
      <c r="R82" s="46" t="b">
        <f t="shared" si="12"/>
        <v>0</v>
      </c>
      <c r="S82" s="46" t="str">
        <f t="shared" si="13"/>
        <v>不動テトラ健康保険組合</v>
      </c>
      <c r="T82" s="46" t="str">
        <f t="shared" si="14"/>
        <v>東京都</v>
      </c>
      <c r="U82" s="71" t="str">
        <f>VLOOKUP(B82,'組合情報管理簿（R10927現在）'!$A:$H,8,FALSE)</f>
        <v>ふどうてとら</v>
      </c>
      <c r="V82" s="71">
        <f t="shared" si="19"/>
        <v>62767</v>
      </c>
      <c r="Y82" s="99">
        <f>IF(B82=0,"",COUNTIF($B$2:$B$1657,B82))</f>
        <v>1</v>
      </c>
    </row>
    <row r="83" spans="1:25" ht="14.25" x14ac:dyDescent="0.15">
      <c r="A83" s="76">
        <v>6280176</v>
      </c>
      <c r="B83" s="1">
        <v>73240</v>
      </c>
      <c r="C83" s="1" t="s">
        <v>6735</v>
      </c>
      <c r="D83" s="1" t="s">
        <v>22</v>
      </c>
      <c r="E83" s="1" t="s">
        <v>19</v>
      </c>
      <c r="F83" s="1" t="s">
        <v>20</v>
      </c>
      <c r="G83" s="1" t="s">
        <v>19</v>
      </c>
      <c r="H83" s="1" t="s">
        <v>19</v>
      </c>
      <c r="I83" s="74">
        <f t="shared" si="15"/>
        <v>1</v>
      </c>
      <c r="J83" s="49" t="b">
        <f t="shared" si="16"/>
        <v>0</v>
      </c>
      <c r="K83" s="43">
        <f>VLOOKUP(B83,'組合情報管理簿（R10927現在）'!$A:$C,2,FALSE)</f>
        <v>28</v>
      </c>
      <c r="L83" s="43" t="str">
        <f>VLOOKUP(B83,'組合情報管理簿（R10927現在）'!$A:$D,4,FALSE)</f>
        <v>兵庫県</v>
      </c>
      <c r="M83" s="43" t="b">
        <f t="shared" si="17"/>
        <v>0</v>
      </c>
      <c r="N83" s="43" t="b">
        <f t="shared" si="10"/>
        <v>1</v>
      </c>
      <c r="O83" s="43" t="str">
        <f>IF(ISERROR(VLOOKUP(B83,#REF!,2,FALSE)),"",VLOOKUP(B83,#REF!,2,FALSE))</f>
        <v/>
      </c>
      <c r="P83" s="43">
        <f t="shared" si="18"/>
        <v>0</v>
      </c>
      <c r="Q83" s="46" t="b">
        <f t="shared" si="11"/>
        <v>0</v>
      </c>
      <c r="R83" s="46" t="b">
        <f t="shared" si="12"/>
        <v>1</v>
      </c>
      <c r="S83" s="46" t="str">
        <f t="shared" si="13"/>
        <v>兵庫県運輸業健康保険組合</v>
      </c>
      <c r="T83" s="46" t="str">
        <f t="shared" si="14"/>
        <v>兵庫県</v>
      </c>
      <c r="U83" s="71" t="str">
        <f>VLOOKUP(B83,'組合情報管理簿（R10927現在）'!$A:$H,8,FALSE)</f>
        <v>ひょうごけんうんゆぎょう</v>
      </c>
      <c r="V83" s="71">
        <f t="shared" si="19"/>
        <v>73240</v>
      </c>
      <c r="Y83" s="99">
        <f>IF(B83=0,"",COUNTIF($B$2:$B$1657,B83))</f>
        <v>1</v>
      </c>
    </row>
    <row r="84" spans="1:25" ht="14.25" hidden="1" x14ac:dyDescent="0.15">
      <c r="A84" s="76">
        <v>6137293</v>
      </c>
      <c r="B84" s="1">
        <v>27682</v>
      </c>
      <c r="C84" s="1" t="s">
        <v>2871</v>
      </c>
      <c r="D84" s="1" t="s">
        <v>21</v>
      </c>
      <c r="E84" s="1" t="s">
        <v>9591</v>
      </c>
      <c r="F84" s="1" t="s">
        <v>18</v>
      </c>
      <c r="G84" s="1" t="s">
        <v>18</v>
      </c>
      <c r="H84" s="1" t="s">
        <v>18</v>
      </c>
      <c r="I84" s="74">
        <f t="shared" si="15"/>
        <v>1</v>
      </c>
      <c r="J84" s="49" t="b">
        <f t="shared" si="16"/>
        <v>0</v>
      </c>
      <c r="K84" s="43">
        <f>VLOOKUP(B84,'組合情報管理簿（R10927現在）'!$A:$C,2,FALSE)</f>
        <v>13</v>
      </c>
      <c r="L84" s="43" t="str">
        <f>VLOOKUP(B84,'組合情報管理簿（R10927現在）'!$A:$D,4,FALSE)</f>
        <v>東京都</v>
      </c>
      <c r="M84" s="43" t="b">
        <f t="shared" si="17"/>
        <v>0</v>
      </c>
      <c r="N84" s="43" t="b">
        <f t="shared" si="10"/>
        <v>0</v>
      </c>
      <c r="O84" s="43" t="str">
        <f>IF(ISERROR(VLOOKUP(B84,#REF!,2,FALSE)),"",VLOOKUP(B84,#REF!,2,FALSE))</f>
        <v/>
      </c>
      <c r="P84" s="43">
        <f t="shared" si="18"/>
        <v>0</v>
      </c>
      <c r="Q84" s="46" t="b">
        <f t="shared" si="11"/>
        <v>0</v>
      </c>
      <c r="R84" s="46" t="b">
        <f t="shared" si="12"/>
        <v>0</v>
      </c>
      <c r="S84" s="46" t="str">
        <f t="shared" si="13"/>
        <v>冨士工健康保険組合</v>
      </c>
      <c r="T84" s="46" t="str">
        <f t="shared" si="14"/>
        <v>東京都</v>
      </c>
      <c r="U84" s="71" t="str">
        <f>VLOOKUP(B84,'組合情報管理簿（R10927現在）'!$A:$H,8,FALSE)</f>
        <v>ふじこう</v>
      </c>
      <c r="V84" s="71">
        <f t="shared" si="19"/>
        <v>27682</v>
      </c>
      <c r="Y84" s="99">
        <f>IF(B84=0,"",COUNTIF($B$2:$B$1657,B84))</f>
        <v>1</v>
      </c>
    </row>
    <row r="85" spans="1:25" ht="14.25" hidden="1" x14ac:dyDescent="0.15">
      <c r="A85" s="76">
        <v>6030118</v>
      </c>
      <c r="B85" s="1">
        <v>13096</v>
      </c>
      <c r="C85" s="1" t="s">
        <v>288</v>
      </c>
      <c r="D85" s="1" t="s">
        <v>21</v>
      </c>
      <c r="E85" s="1" t="s">
        <v>9591</v>
      </c>
      <c r="F85" s="1" t="s">
        <v>18</v>
      </c>
      <c r="G85" s="1" t="s">
        <v>18</v>
      </c>
      <c r="H85" s="1" t="s">
        <v>18</v>
      </c>
      <c r="I85" s="74">
        <f t="shared" si="15"/>
        <v>1</v>
      </c>
      <c r="J85" s="49" t="b">
        <f t="shared" si="16"/>
        <v>0</v>
      </c>
      <c r="K85" s="43">
        <f>VLOOKUP(B85,'組合情報管理簿（R10927現在）'!$A:$C,2,FALSE)</f>
        <v>3</v>
      </c>
      <c r="L85" s="43" t="str">
        <f>VLOOKUP(B85,'組合情報管理簿（R10927現在）'!$A:$D,4,FALSE)</f>
        <v>岩手県</v>
      </c>
      <c r="M85" s="43" t="b">
        <f t="shared" si="17"/>
        <v>0</v>
      </c>
      <c r="N85" s="43" t="b">
        <f t="shared" si="10"/>
        <v>0</v>
      </c>
      <c r="O85" s="43" t="str">
        <f>IF(ISERROR(VLOOKUP(B85,#REF!,2,FALSE)),"",VLOOKUP(B85,#REF!,2,FALSE))</f>
        <v/>
      </c>
      <c r="P85" s="43">
        <f t="shared" si="18"/>
        <v>0</v>
      </c>
      <c r="Q85" s="46" t="b">
        <f t="shared" si="11"/>
        <v>0</v>
      </c>
      <c r="R85" s="46" t="b">
        <f t="shared" si="12"/>
        <v>0</v>
      </c>
      <c r="S85" s="46" t="str">
        <f t="shared" si="13"/>
        <v>北日本銀行健康保険組合</v>
      </c>
      <c r="T85" s="46" t="str">
        <f t="shared" si="14"/>
        <v>岩手県</v>
      </c>
      <c r="U85" s="71" t="str">
        <f>VLOOKUP(B85,'組合情報管理簿（R10927現在）'!$A:$H,8,FALSE)</f>
        <v>きたにほんぎんこう</v>
      </c>
      <c r="V85" s="71">
        <f t="shared" si="19"/>
        <v>13096</v>
      </c>
      <c r="Y85" s="99">
        <f>IF(B85=0,"",COUNTIF($B$2:$B$1657,B85))</f>
        <v>1</v>
      </c>
    </row>
    <row r="86" spans="1:25" ht="14.25" hidden="1" x14ac:dyDescent="0.15">
      <c r="A86" s="76">
        <v>6150270</v>
      </c>
      <c r="B86" s="1">
        <v>48225</v>
      </c>
      <c r="C86" s="1" t="s">
        <v>71</v>
      </c>
      <c r="D86" s="1" t="s">
        <v>21</v>
      </c>
      <c r="E86" s="1" t="s">
        <v>9591</v>
      </c>
      <c r="F86" s="1" t="s">
        <v>18</v>
      </c>
      <c r="G86" s="1" t="s">
        <v>18</v>
      </c>
      <c r="H86" s="1" t="s">
        <v>18</v>
      </c>
      <c r="I86" s="74">
        <f t="shared" si="15"/>
        <v>1</v>
      </c>
      <c r="J86" s="49" t="b">
        <f t="shared" si="16"/>
        <v>0</v>
      </c>
      <c r="K86" s="43">
        <f>VLOOKUP(B86,'組合情報管理簿（R10927現在）'!$A:$C,2,FALSE)</f>
        <v>15</v>
      </c>
      <c r="L86" s="43" t="str">
        <f>VLOOKUP(B86,'組合情報管理簿（R10927現在）'!$A:$D,4,FALSE)</f>
        <v>新潟県</v>
      </c>
      <c r="M86" s="43" t="b">
        <f t="shared" si="17"/>
        <v>0</v>
      </c>
      <c r="N86" s="43" t="b">
        <f t="shared" si="10"/>
        <v>0</v>
      </c>
      <c r="O86" s="43" t="str">
        <f>IF(ISERROR(VLOOKUP(B86,#REF!,2,FALSE)),"",VLOOKUP(B86,#REF!,2,FALSE))</f>
        <v/>
      </c>
      <c r="P86" s="43">
        <f t="shared" si="18"/>
        <v>0</v>
      </c>
      <c r="Q86" s="46" t="b">
        <f t="shared" si="11"/>
        <v>0</v>
      </c>
      <c r="R86" s="46" t="b">
        <f t="shared" si="12"/>
        <v>0</v>
      </c>
      <c r="S86" s="46" t="str">
        <f t="shared" si="13"/>
        <v>北越銀行健康保険組合</v>
      </c>
      <c r="T86" s="46" t="str">
        <f t="shared" si="14"/>
        <v>新潟県</v>
      </c>
      <c r="U86" s="71" t="str">
        <f>VLOOKUP(B86,'組合情報管理簿（R10927現在）'!$A:$H,8,FALSE)</f>
        <v>ほくえつぎんこう</v>
      </c>
      <c r="V86" s="71">
        <f t="shared" si="19"/>
        <v>48225</v>
      </c>
      <c r="Y86" s="99">
        <f>IF(B86=0,"",COUNTIF($B$2:$B$1657,B86))</f>
        <v>1</v>
      </c>
    </row>
    <row r="87" spans="1:25" ht="14.25" hidden="1" x14ac:dyDescent="0.15">
      <c r="A87" s="76">
        <v>6200463</v>
      </c>
      <c r="B87" s="1">
        <v>53321</v>
      </c>
      <c r="C87" s="1" t="s">
        <v>4755</v>
      </c>
      <c r="D87" s="1" t="s">
        <v>17</v>
      </c>
      <c r="E87" s="1" t="s">
        <v>9591</v>
      </c>
      <c r="F87" s="1" t="s">
        <v>18</v>
      </c>
      <c r="G87" s="1" t="s">
        <v>18</v>
      </c>
      <c r="H87" s="1" t="s">
        <v>18</v>
      </c>
      <c r="I87" s="74">
        <f t="shared" si="15"/>
        <v>1</v>
      </c>
      <c r="J87" s="49" t="b">
        <f t="shared" si="16"/>
        <v>0</v>
      </c>
      <c r="K87" s="43">
        <f>VLOOKUP(B87,'組合情報管理簿（R10927現在）'!$A:$C,2,FALSE)</f>
        <v>20</v>
      </c>
      <c r="L87" s="43" t="str">
        <f>VLOOKUP(B87,'組合情報管理簿（R10927現在）'!$A:$D,4,FALSE)</f>
        <v>長野県</v>
      </c>
      <c r="M87" s="43" t="b">
        <f t="shared" si="17"/>
        <v>0</v>
      </c>
      <c r="N87" s="43" t="b">
        <f t="shared" si="10"/>
        <v>0</v>
      </c>
      <c r="O87" s="43" t="str">
        <f>IF(ISERROR(VLOOKUP(B87,#REF!,2,FALSE)),"",VLOOKUP(B87,#REF!,2,FALSE))</f>
        <v/>
      </c>
      <c r="P87" s="43">
        <f t="shared" si="18"/>
        <v>0</v>
      </c>
      <c r="Q87" s="46" t="b">
        <f t="shared" si="11"/>
        <v>0</v>
      </c>
      <c r="R87" s="46" t="b">
        <f t="shared" si="12"/>
        <v>0</v>
      </c>
      <c r="S87" s="46" t="str">
        <f t="shared" si="13"/>
        <v>北野建設健康保険組合</v>
      </c>
      <c r="T87" s="46" t="str">
        <f t="shared" si="14"/>
        <v>長野県</v>
      </c>
      <c r="U87" s="71" t="str">
        <f>VLOOKUP(B87,'組合情報管理簿（R10927現在）'!$A:$H,8,FALSE)</f>
        <v>きたのけんせつ</v>
      </c>
      <c r="V87" s="71">
        <f t="shared" si="19"/>
        <v>53321</v>
      </c>
      <c r="Y87" s="99">
        <f>IF(B87=0,"",COUNTIF($B$2:$B$1657,B87))</f>
        <v>1</v>
      </c>
    </row>
    <row r="88" spans="1:25" ht="14.25" hidden="1" x14ac:dyDescent="0.15">
      <c r="A88" s="76">
        <v>6170088</v>
      </c>
      <c r="B88" s="1">
        <v>50070</v>
      </c>
      <c r="C88" s="1" t="s">
        <v>4565</v>
      </c>
      <c r="D88" s="1" t="s">
        <v>21</v>
      </c>
      <c r="E88" s="1" t="s">
        <v>9591</v>
      </c>
      <c r="F88" s="1" t="s">
        <v>18</v>
      </c>
      <c r="G88" s="1" t="s">
        <v>18</v>
      </c>
      <c r="H88" s="1" t="s">
        <v>18</v>
      </c>
      <c r="I88" s="74">
        <f t="shared" si="15"/>
        <v>1</v>
      </c>
      <c r="J88" s="49" t="b">
        <f t="shared" si="16"/>
        <v>0</v>
      </c>
      <c r="K88" s="43">
        <f>VLOOKUP(B88,'組合情報管理簿（R10927現在）'!$A:$C,2,FALSE)</f>
        <v>17</v>
      </c>
      <c r="L88" s="43" t="str">
        <f>VLOOKUP(B88,'組合情報管理簿（R10927現在）'!$A:$D,4,FALSE)</f>
        <v>石川県</v>
      </c>
      <c r="M88" s="43" t="b">
        <f t="shared" si="17"/>
        <v>0</v>
      </c>
      <c r="N88" s="43" t="b">
        <f t="shared" si="10"/>
        <v>0</v>
      </c>
      <c r="O88" s="43" t="str">
        <f>IF(ISERROR(VLOOKUP(B88,#REF!,2,FALSE)),"",VLOOKUP(B88,#REF!,2,FALSE))</f>
        <v/>
      </c>
      <c r="P88" s="43">
        <f t="shared" si="18"/>
        <v>0</v>
      </c>
      <c r="Q88" s="46" t="b">
        <f t="shared" si="11"/>
        <v>0</v>
      </c>
      <c r="R88" s="46" t="b">
        <f t="shared" si="12"/>
        <v>0</v>
      </c>
      <c r="S88" s="46" t="str">
        <f t="shared" si="13"/>
        <v>北陸鉄道健康保険組合</v>
      </c>
      <c r="T88" s="46" t="str">
        <f t="shared" si="14"/>
        <v>石川県</v>
      </c>
      <c r="U88" s="71" t="str">
        <f>VLOOKUP(B88,'組合情報管理簿（R10927現在）'!$A:$H,8,FALSE)</f>
        <v>ほくりくてつどう</v>
      </c>
      <c r="V88" s="71">
        <f t="shared" si="19"/>
        <v>50070</v>
      </c>
      <c r="Y88" s="99">
        <f>IF(B88=0,"",COUNTIF($B$2:$B$1657,B88))</f>
        <v>1</v>
      </c>
    </row>
    <row r="89" spans="1:25" ht="14.25" x14ac:dyDescent="0.15">
      <c r="A89" s="76">
        <v>6132856</v>
      </c>
      <c r="B89" s="1">
        <v>23500</v>
      </c>
      <c r="C89" s="1" t="s">
        <v>1324</v>
      </c>
      <c r="D89" s="1" t="s">
        <v>22</v>
      </c>
      <c r="E89" s="1" t="s">
        <v>19</v>
      </c>
      <c r="F89" s="1" t="s">
        <v>20</v>
      </c>
      <c r="G89" s="1" t="s">
        <v>18</v>
      </c>
      <c r="H89" s="1" t="s">
        <v>18</v>
      </c>
      <c r="I89" s="74">
        <f t="shared" si="15"/>
        <v>1</v>
      </c>
      <c r="J89" s="49" t="b">
        <f t="shared" si="16"/>
        <v>0</v>
      </c>
      <c r="K89" s="43">
        <f>VLOOKUP(B89,'組合情報管理簿（R10927現在）'!$A:$C,2,FALSE)</f>
        <v>13</v>
      </c>
      <c r="L89" s="43" t="str">
        <f>VLOOKUP(B89,'組合情報管理簿（R10927現在）'!$A:$D,4,FALSE)</f>
        <v>東京都</v>
      </c>
      <c r="M89" s="43" t="b">
        <f t="shared" si="17"/>
        <v>0</v>
      </c>
      <c r="N89" s="43" t="b">
        <f t="shared" si="10"/>
        <v>1</v>
      </c>
      <c r="O89" s="43" t="str">
        <f>IF(ISERROR(VLOOKUP(B89,#REF!,2,FALSE)),"",VLOOKUP(B89,#REF!,2,FALSE))</f>
        <v/>
      </c>
      <c r="P89" s="43">
        <f t="shared" si="18"/>
        <v>0</v>
      </c>
      <c r="Q89" s="46" t="b">
        <f t="shared" si="11"/>
        <v>0</v>
      </c>
      <c r="R89" s="46" t="b">
        <f t="shared" si="12"/>
        <v>1</v>
      </c>
      <c r="S89" s="46" t="str">
        <f t="shared" si="13"/>
        <v>名糖健康保険組合</v>
      </c>
      <c r="T89" s="46" t="str">
        <f t="shared" si="14"/>
        <v>東京都</v>
      </c>
      <c r="U89" s="71" t="str">
        <f>VLOOKUP(B89,'組合情報管理簿（R10927現在）'!$A:$H,8,FALSE)</f>
        <v>めいとう</v>
      </c>
      <c r="V89" s="71">
        <f t="shared" si="19"/>
        <v>23500</v>
      </c>
      <c r="Y89" s="99">
        <f>IF(B89=0,"",COUNTIF($B$2:$B$1657,B89))</f>
        <v>1</v>
      </c>
    </row>
    <row r="90" spans="1:25" ht="14.25" hidden="1" x14ac:dyDescent="0.15">
      <c r="A90" s="76">
        <v>6150403</v>
      </c>
      <c r="B90" s="1">
        <v>48304</v>
      </c>
      <c r="C90" s="1" t="s">
        <v>81</v>
      </c>
      <c r="D90" s="1" t="s">
        <v>17</v>
      </c>
      <c r="E90" s="1" t="s">
        <v>9591</v>
      </c>
      <c r="F90" s="1" t="s">
        <v>18</v>
      </c>
      <c r="G90" s="1" t="s">
        <v>18</v>
      </c>
      <c r="H90" s="1" t="s">
        <v>18</v>
      </c>
      <c r="I90" s="74">
        <f t="shared" si="15"/>
        <v>1</v>
      </c>
      <c r="J90" s="49" t="b">
        <f t="shared" si="16"/>
        <v>0</v>
      </c>
      <c r="K90" s="43">
        <f>VLOOKUP(B90,'組合情報管理簿（R10927現在）'!$A:$C,2,FALSE)</f>
        <v>15</v>
      </c>
      <c r="L90" s="43" t="str">
        <f>VLOOKUP(B90,'組合情報管理簿（R10927現在）'!$A:$D,4,FALSE)</f>
        <v>新潟県</v>
      </c>
      <c r="M90" s="43" t="b">
        <f t="shared" si="17"/>
        <v>0</v>
      </c>
      <c r="N90" s="43" t="b">
        <f t="shared" si="10"/>
        <v>0</v>
      </c>
      <c r="O90" s="43" t="str">
        <f>IF(ISERROR(VLOOKUP(B90,#REF!,2,FALSE)),"",VLOOKUP(B90,#REF!,2,FALSE))</f>
        <v/>
      </c>
      <c r="P90" s="43">
        <f t="shared" si="18"/>
        <v>0</v>
      </c>
      <c r="Q90" s="46" t="b">
        <f t="shared" si="11"/>
        <v>0</v>
      </c>
      <c r="R90" s="46" t="b">
        <f t="shared" si="12"/>
        <v>0</v>
      </c>
      <c r="S90" s="46" t="str">
        <f t="shared" si="13"/>
        <v>大光銀行健康保険組合</v>
      </c>
      <c r="T90" s="46" t="str">
        <f t="shared" si="14"/>
        <v>新潟県</v>
      </c>
      <c r="U90" s="71" t="str">
        <f>VLOOKUP(B90,'組合情報管理簿（R10927現在）'!$A:$H,8,FALSE)</f>
        <v>たいこうぎんこう</v>
      </c>
      <c r="V90" s="71">
        <f t="shared" si="19"/>
        <v>48304</v>
      </c>
      <c r="Y90" s="99">
        <f>IF(B90=0,"",COUNTIF($B$2:$B$1657,B90))</f>
        <v>1</v>
      </c>
    </row>
    <row r="91" spans="1:25" ht="14.25" hidden="1" x14ac:dyDescent="0.15">
      <c r="A91" s="76">
        <v>6210256</v>
      </c>
      <c r="B91" s="1">
        <v>54133</v>
      </c>
      <c r="C91" s="1" t="s">
        <v>4802</v>
      </c>
      <c r="D91" s="1" t="s">
        <v>21</v>
      </c>
      <c r="E91" s="1" t="s">
        <v>9591</v>
      </c>
      <c r="F91" s="1" t="s">
        <v>18</v>
      </c>
      <c r="G91" s="1" t="s">
        <v>18</v>
      </c>
      <c r="H91" s="1" t="s">
        <v>18</v>
      </c>
      <c r="I91" s="74">
        <f t="shared" si="15"/>
        <v>1</v>
      </c>
      <c r="J91" s="49" t="b">
        <f t="shared" si="16"/>
        <v>0</v>
      </c>
      <c r="K91" s="43">
        <f>VLOOKUP(B91,'組合情報管理簿（R10927現在）'!$A:$C,2,FALSE)</f>
        <v>21</v>
      </c>
      <c r="L91" s="43" t="str">
        <f>VLOOKUP(B91,'組合情報管理簿（R10927現在）'!$A:$D,4,FALSE)</f>
        <v>岐阜県</v>
      </c>
      <c r="M91" s="43" t="b">
        <f t="shared" si="17"/>
        <v>0</v>
      </c>
      <c r="N91" s="43" t="b">
        <f t="shared" si="10"/>
        <v>0</v>
      </c>
      <c r="O91" s="43" t="str">
        <f>IF(ISERROR(VLOOKUP(B91,#REF!,2,FALSE)),"",VLOOKUP(B91,#REF!,2,FALSE))</f>
        <v/>
      </c>
      <c r="P91" s="43">
        <f t="shared" si="18"/>
        <v>0</v>
      </c>
      <c r="Q91" s="46" t="b">
        <f t="shared" si="11"/>
        <v>0</v>
      </c>
      <c r="R91" s="46" t="b">
        <f t="shared" si="12"/>
        <v>0</v>
      </c>
      <c r="S91" s="46" t="str">
        <f t="shared" si="13"/>
        <v>大垣共立銀行健康保険組合</v>
      </c>
      <c r="T91" s="46" t="str">
        <f t="shared" si="14"/>
        <v>岐阜県</v>
      </c>
      <c r="U91" s="71" t="str">
        <f>VLOOKUP(B91,'組合情報管理簿（R10927現在）'!$A:$H,8,FALSE)</f>
        <v>おおがききょうりつぎんこう</v>
      </c>
      <c r="V91" s="71">
        <f t="shared" si="19"/>
        <v>54133</v>
      </c>
      <c r="Y91" s="99">
        <f>IF(B91=0,"",COUNTIF($B$2:$B$1657,B91))</f>
        <v>1</v>
      </c>
    </row>
    <row r="92" spans="1:25" ht="14.25" x14ac:dyDescent="0.15">
      <c r="A92" s="76">
        <v>6133052</v>
      </c>
      <c r="B92" s="1">
        <v>23680</v>
      </c>
      <c r="C92" s="1" t="s">
        <v>84</v>
      </c>
      <c r="D92" s="1" t="s">
        <v>22</v>
      </c>
      <c r="E92" s="1" t="s">
        <v>19</v>
      </c>
      <c r="F92" s="1" t="s">
        <v>20</v>
      </c>
      <c r="G92" s="1" t="s">
        <v>19</v>
      </c>
      <c r="H92" s="1" t="s">
        <v>19</v>
      </c>
      <c r="I92" s="74">
        <f t="shared" si="15"/>
        <v>1</v>
      </c>
      <c r="J92" s="49" t="b">
        <f t="shared" si="16"/>
        <v>0</v>
      </c>
      <c r="K92" s="43">
        <f>VLOOKUP(B92,'組合情報管理簿（R10927現在）'!$A:$C,2,FALSE)</f>
        <v>13</v>
      </c>
      <c r="L92" s="43" t="str">
        <f>VLOOKUP(B92,'組合情報管理簿（R10927現在）'!$A:$D,4,FALSE)</f>
        <v>東京都</v>
      </c>
      <c r="M92" s="43" t="b">
        <f t="shared" si="17"/>
        <v>0</v>
      </c>
      <c r="N92" s="43" t="b">
        <f t="shared" si="10"/>
        <v>1</v>
      </c>
      <c r="O92" s="43" t="str">
        <f>IF(ISERROR(VLOOKUP(B92,#REF!,2,FALSE)),"",VLOOKUP(B92,#REF!,2,FALSE))</f>
        <v/>
      </c>
      <c r="P92" s="43">
        <f t="shared" si="18"/>
        <v>0</v>
      </c>
      <c r="Q92" s="46" t="b">
        <f t="shared" si="11"/>
        <v>0</v>
      </c>
      <c r="R92" s="46" t="b">
        <f t="shared" si="12"/>
        <v>1</v>
      </c>
      <c r="S92" s="46" t="str">
        <f t="shared" si="13"/>
        <v>大日本明治製糖健康保険組合</v>
      </c>
      <c r="T92" s="46" t="str">
        <f t="shared" si="14"/>
        <v>東京都</v>
      </c>
      <c r="U92" s="71" t="str">
        <f>VLOOKUP(B92,'組合情報管理簿（R10927現在）'!$A:$H,8,FALSE)</f>
        <v>だいにほんめいじせいとう</v>
      </c>
      <c r="V92" s="71">
        <f t="shared" si="19"/>
        <v>23680</v>
      </c>
      <c r="Y92" s="99">
        <f>IF(B92=0,"",COUNTIF($B$2:$B$1657,B92))</f>
        <v>1</v>
      </c>
    </row>
    <row r="93" spans="1:25" ht="14.25" hidden="1" x14ac:dyDescent="0.15">
      <c r="A93" s="76">
        <v>6134753</v>
      </c>
      <c r="B93" s="1">
        <v>25269</v>
      </c>
      <c r="C93" s="1" t="s">
        <v>9597</v>
      </c>
      <c r="D93" s="1" t="s">
        <v>21</v>
      </c>
      <c r="E93" s="1" t="s">
        <v>9591</v>
      </c>
      <c r="F93" s="1" t="s">
        <v>18</v>
      </c>
      <c r="G93" s="1" t="s">
        <v>18</v>
      </c>
      <c r="H93" s="1" t="s">
        <v>18</v>
      </c>
      <c r="I93" s="74">
        <f t="shared" si="15"/>
        <v>1</v>
      </c>
      <c r="J93" s="49" t="b">
        <f t="shared" si="16"/>
        <v>0</v>
      </c>
      <c r="K93" s="43">
        <f>VLOOKUP(B93,'組合情報管理簿（R10927現在）'!$A:$C,2,FALSE)</f>
        <v>13</v>
      </c>
      <c r="L93" s="43" t="str">
        <f>VLOOKUP(B93,'組合情報管理簿（R10927現在）'!$A:$D,4,FALSE)</f>
        <v>東京都</v>
      </c>
      <c r="M93" s="43" t="b">
        <f t="shared" si="17"/>
        <v>0</v>
      </c>
      <c r="N93" s="43" t="b">
        <f t="shared" si="10"/>
        <v>0</v>
      </c>
      <c r="O93" s="43" t="str">
        <f>IF(ISERROR(VLOOKUP(B93,#REF!,2,FALSE)),"",VLOOKUP(B93,#REF!,2,FALSE))</f>
        <v/>
      </c>
      <c r="P93" s="43">
        <f t="shared" si="18"/>
        <v>0</v>
      </c>
      <c r="Q93" s="46" t="b">
        <f t="shared" si="11"/>
        <v>0</v>
      </c>
      <c r="R93" s="46" t="b">
        <f t="shared" si="12"/>
        <v>0</v>
      </c>
      <c r="S93" s="46" t="str">
        <f t="shared" si="13"/>
        <v>大正製薬健康保険組合健康保険組合</v>
      </c>
      <c r="T93" s="46" t="str">
        <f t="shared" si="14"/>
        <v>東京都</v>
      </c>
      <c r="U93" s="71" t="str">
        <f>VLOOKUP(B93,'組合情報管理簿（R10927現在）'!$A:$H,8,FALSE)</f>
        <v>たいしょうせいやく</v>
      </c>
      <c r="V93" s="71">
        <f t="shared" si="19"/>
        <v>25269</v>
      </c>
      <c r="Y93" s="99">
        <f>IF(B93=0,"",COUNTIF($B$2:$B$1657,B93))</f>
        <v>1</v>
      </c>
    </row>
    <row r="94" spans="1:25" ht="14.25" x14ac:dyDescent="0.15">
      <c r="A94" s="76">
        <v>6272199</v>
      </c>
      <c r="B94" s="1">
        <v>62303</v>
      </c>
      <c r="C94" s="1" t="s">
        <v>6128</v>
      </c>
      <c r="D94" s="1" t="s">
        <v>22</v>
      </c>
      <c r="E94" s="1" t="s">
        <v>19</v>
      </c>
      <c r="F94" s="1" t="s">
        <v>20</v>
      </c>
      <c r="G94" s="1" t="s">
        <v>18</v>
      </c>
      <c r="H94" s="1" t="s">
        <v>19</v>
      </c>
      <c r="I94" s="74">
        <f t="shared" si="15"/>
        <v>1</v>
      </c>
      <c r="J94" s="49" t="b">
        <f t="shared" si="16"/>
        <v>0</v>
      </c>
      <c r="K94" s="43">
        <f>VLOOKUP(B94,'組合情報管理簿（R10927現在）'!$A:$C,2,FALSE)</f>
        <v>27</v>
      </c>
      <c r="L94" s="43" t="str">
        <f>VLOOKUP(B94,'組合情報管理簿（R10927現在）'!$A:$D,4,FALSE)</f>
        <v>大阪府</v>
      </c>
      <c r="M94" s="43" t="b">
        <f t="shared" si="17"/>
        <v>0</v>
      </c>
      <c r="N94" s="43" t="b">
        <f t="shared" si="10"/>
        <v>1</v>
      </c>
      <c r="O94" s="43" t="str">
        <f>IF(ISERROR(VLOOKUP(B94,#REF!,2,FALSE)),"",VLOOKUP(B94,#REF!,2,FALSE))</f>
        <v/>
      </c>
      <c r="P94" s="43">
        <f t="shared" si="18"/>
        <v>0</v>
      </c>
      <c r="Q94" s="46" t="b">
        <f t="shared" si="11"/>
        <v>0</v>
      </c>
      <c r="R94" s="46" t="b">
        <f t="shared" si="12"/>
        <v>1</v>
      </c>
      <c r="S94" s="46" t="str">
        <f t="shared" si="13"/>
        <v>大阪婦人子供既製服健康保険組合</v>
      </c>
      <c r="T94" s="46" t="str">
        <f t="shared" si="14"/>
        <v>大阪府</v>
      </c>
      <c r="U94" s="71" t="str">
        <f>VLOOKUP(B94,'組合情報管理簿（R10927現在）'!$A:$H,8,FALSE)</f>
        <v>おおさかふじんこどもきせいふく</v>
      </c>
      <c r="V94" s="71">
        <f t="shared" si="19"/>
        <v>62303</v>
      </c>
      <c r="Y94" s="99">
        <f>IF(B94=0,"",COUNTIF($B$2:$B$1657,B94))</f>
        <v>1</v>
      </c>
    </row>
    <row r="95" spans="1:25" ht="14.25" x14ac:dyDescent="0.15">
      <c r="A95" s="76">
        <v>6273015</v>
      </c>
      <c r="B95" s="1">
        <v>62980</v>
      </c>
      <c r="C95" s="1" t="s">
        <v>6325</v>
      </c>
      <c r="D95" s="1" t="s">
        <v>22</v>
      </c>
      <c r="E95" s="1" t="s">
        <v>19</v>
      </c>
      <c r="F95" s="1" t="s">
        <v>20</v>
      </c>
      <c r="G95" s="1" t="s">
        <v>19</v>
      </c>
      <c r="H95" s="1" t="s">
        <v>19</v>
      </c>
      <c r="I95" s="74">
        <f t="shared" si="15"/>
        <v>1</v>
      </c>
      <c r="J95" s="49" t="b">
        <f t="shared" si="16"/>
        <v>0</v>
      </c>
      <c r="K95" s="43">
        <f>VLOOKUP(B95,'組合情報管理簿（R10927現在）'!$A:$C,2,FALSE)</f>
        <v>27</v>
      </c>
      <c r="L95" s="43" t="str">
        <f>VLOOKUP(B95,'組合情報管理簿（R10927現在）'!$A:$D,4,FALSE)</f>
        <v>大阪府</v>
      </c>
      <c r="M95" s="43" t="b">
        <f t="shared" si="17"/>
        <v>0</v>
      </c>
      <c r="N95" s="43" t="b">
        <f t="shared" si="10"/>
        <v>1</v>
      </c>
      <c r="O95" s="43" t="str">
        <f>IF(ISERROR(VLOOKUP(B95,#REF!,2,FALSE)),"",VLOOKUP(B95,#REF!,2,FALSE))</f>
        <v/>
      </c>
      <c r="P95" s="43">
        <f t="shared" si="18"/>
        <v>0</v>
      </c>
      <c r="Q95" s="46" t="b">
        <f t="shared" si="11"/>
        <v>0</v>
      </c>
      <c r="R95" s="46" t="b">
        <f t="shared" si="12"/>
        <v>1</v>
      </c>
      <c r="S95" s="46" t="str">
        <f t="shared" si="13"/>
        <v>大阪府電気工事健康保険組合</v>
      </c>
      <c r="T95" s="46" t="str">
        <f t="shared" si="14"/>
        <v>大阪府</v>
      </c>
      <c r="U95" s="71" t="str">
        <f>VLOOKUP(B95,'組合情報管理簿（R10927現在）'!$A:$H,8,FALSE)</f>
        <v>おおさかふでんきこうじ</v>
      </c>
      <c r="V95" s="71">
        <f t="shared" si="19"/>
        <v>62980</v>
      </c>
      <c r="Y95" s="99">
        <f>IF(B95=0,"",COUNTIF($B$2:$B$1657,B95))</f>
        <v>1</v>
      </c>
    </row>
    <row r="96" spans="1:25" ht="14.25" x14ac:dyDescent="0.15">
      <c r="A96" s="76">
        <v>6272264</v>
      </c>
      <c r="B96" s="1">
        <v>62359</v>
      </c>
      <c r="C96" s="1" t="s">
        <v>6142</v>
      </c>
      <c r="D96" s="1" t="s">
        <v>22</v>
      </c>
      <c r="E96" s="1" t="s">
        <v>19</v>
      </c>
      <c r="F96" s="1" t="s">
        <v>20</v>
      </c>
      <c r="G96" s="1" t="s">
        <v>19</v>
      </c>
      <c r="H96" s="1" t="s">
        <v>19</v>
      </c>
      <c r="I96" s="74">
        <f t="shared" si="15"/>
        <v>1</v>
      </c>
      <c r="J96" s="49" t="b">
        <f t="shared" si="16"/>
        <v>0</v>
      </c>
      <c r="K96" s="43">
        <f>VLOOKUP(B96,'組合情報管理簿（R10927現在）'!$A:$C,2,FALSE)</f>
        <v>27</v>
      </c>
      <c r="L96" s="43" t="str">
        <f>VLOOKUP(B96,'組合情報管理簿（R10927現在）'!$A:$D,4,FALSE)</f>
        <v>大阪府</v>
      </c>
      <c r="M96" s="43" t="b">
        <f t="shared" si="17"/>
        <v>0</v>
      </c>
      <c r="N96" s="43" t="b">
        <f t="shared" si="10"/>
        <v>1</v>
      </c>
      <c r="O96" s="43" t="str">
        <f>IF(ISERROR(VLOOKUP(B96,#REF!,2,FALSE)),"",VLOOKUP(B96,#REF!,2,FALSE))</f>
        <v/>
      </c>
      <c r="P96" s="43">
        <f t="shared" si="18"/>
        <v>0</v>
      </c>
      <c r="Q96" s="46" t="b">
        <f t="shared" si="11"/>
        <v>0</v>
      </c>
      <c r="R96" s="46" t="b">
        <f t="shared" si="12"/>
        <v>1</v>
      </c>
      <c r="S96" s="46" t="str">
        <f t="shared" si="13"/>
        <v>大阪線材製品健康保険組合</v>
      </c>
      <c r="T96" s="46" t="str">
        <f t="shared" si="14"/>
        <v>大阪府</v>
      </c>
      <c r="U96" s="71" t="str">
        <f>VLOOKUP(B96,'組合情報管理簿（R10927現在）'!$A:$H,8,FALSE)</f>
        <v>おおさかめんざいせいひん</v>
      </c>
      <c r="V96" s="71">
        <f t="shared" si="19"/>
        <v>62359</v>
      </c>
      <c r="Y96" s="99">
        <f>IF(B96=0,"",COUNTIF($B$2:$B$1657,B96))</f>
        <v>1</v>
      </c>
    </row>
    <row r="97" spans="1:25" ht="14.25" x14ac:dyDescent="0.15">
      <c r="A97" s="76">
        <v>6290092</v>
      </c>
      <c r="B97" s="1">
        <v>76040</v>
      </c>
      <c r="C97" s="1" t="s">
        <v>7018</v>
      </c>
      <c r="D97" s="1" t="s">
        <v>21</v>
      </c>
      <c r="E97" s="1" t="s">
        <v>19</v>
      </c>
      <c r="F97" s="1" t="s">
        <v>20</v>
      </c>
      <c r="G97" s="1" t="s">
        <v>19</v>
      </c>
      <c r="H97" s="1" t="s">
        <v>19</v>
      </c>
      <c r="I97" s="74">
        <f t="shared" si="15"/>
        <v>1</v>
      </c>
      <c r="J97" s="49" t="b">
        <f t="shared" si="16"/>
        <v>0</v>
      </c>
      <c r="K97" s="43">
        <f>VLOOKUP(B97,'組合情報管理簿（R10927現在）'!$A:$C,2,FALSE)</f>
        <v>29</v>
      </c>
      <c r="L97" s="43" t="str">
        <f>VLOOKUP(B97,'組合情報管理簿（R10927現在）'!$A:$D,4,FALSE)</f>
        <v>奈良県</v>
      </c>
      <c r="M97" s="43" t="b">
        <f t="shared" si="17"/>
        <v>0</v>
      </c>
      <c r="N97" s="43" t="b">
        <f t="shared" si="10"/>
        <v>1</v>
      </c>
      <c r="O97" s="43" t="str">
        <f>IF(ISERROR(VLOOKUP(B97,#REF!,2,FALSE)),"",VLOOKUP(B97,#REF!,2,FALSE))</f>
        <v/>
      </c>
      <c r="P97" s="43">
        <f t="shared" si="18"/>
        <v>0</v>
      </c>
      <c r="Q97" s="46" t="b">
        <f t="shared" si="11"/>
        <v>0</v>
      </c>
      <c r="R97" s="46" t="b">
        <f t="shared" si="12"/>
        <v>1</v>
      </c>
      <c r="S97" s="46" t="str">
        <f t="shared" si="13"/>
        <v>天理よろづ相談所健康保険組合</v>
      </c>
      <c r="T97" s="46" t="str">
        <f t="shared" si="14"/>
        <v>奈良県</v>
      </c>
      <c r="U97" s="71" t="str">
        <f>VLOOKUP(B97,'組合情報管理簿（R10927現在）'!$A:$H,8,FALSE)</f>
        <v>てんりよろず</v>
      </c>
      <c r="V97" s="71">
        <f t="shared" si="19"/>
        <v>76040</v>
      </c>
      <c r="Y97" s="99">
        <f>IF(B97=0,"",COUNTIF($B$2:$B$1657,B97))</f>
        <v>1</v>
      </c>
    </row>
    <row r="98" spans="1:25" ht="14.25" x14ac:dyDescent="0.15">
      <c r="A98" s="76">
        <v>6250377</v>
      </c>
      <c r="B98" s="1">
        <v>62136</v>
      </c>
      <c r="C98" s="1" t="s">
        <v>90</v>
      </c>
      <c r="D98" s="1" t="s">
        <v>21</v>
      </c>
      <c r="E98" s="1" t="s">
        <v>19</v>
      </c>
      <c r="F98" s="1" t="s">
        <v>20</v>
      </c>
      <c r="G98" s="1" t="s">
        <v>19</v>
      </c>
      <c r="H98" s="1" t="s">
        <v>19</v>
      </c>
      <c r="I98" s="74">
        <f t="shared" si="15"/>
        <v>1</v>
      </c>
      <c r="J98" s="49" t="b">
        <f t="shared" si="16"/>
        <v>0</v>
      </c>
      <c r="K98" s="43">
        <f>VLOOKUP(B98,'組合情報管理簿（R10927現在）'!$A:$C,2,FALSE)</f>
        <v>25</v>
      </c>
      <c r="L98" s="43" t="str">
        <f>VLOOKUP(B98,'組合情報管理簿（R10927現在）'!$A:$D,4,FALSE)</f>
        <v>滋賀県</v>
      </c>
      <c r="M98" s="43" t="b">
        <f t="shared" si="17"/>
        <v>0</v>
      </c>
      <c r="N98" s="43" t="b">
        <f t="shared" si="10"/>
        <v>1</v>
      </c>
      <c r="O98" s="43" t="str">
        <f>IF(ISERROR(VLOOKUP(B98,#REF!,2,FALSE)),"",VLOOKUP(B98,#REF!,2,FALSE))</f>
        <v/>
      </c>
      <c r="P98" s="43">
        <f t="shared" si="18"/>
        <v>0</v>
      </c>
      <c r="Q98" s="46" t="b">
        <f t="shared" si="11"/>
        <v>0</v>
      </c>
      <c r="R98" s="46" t="b">
        <f t="shared" si="12"/>
        <v>1</v>
      </c>
      <c r="S98" s="46" t="str">
        <f t="shared" si="13"/>
        <v>富士車輌健康保険組合</v>
      </c>
      <c r="T98" s="46" t="str">
        <f t="shared" si="14"/>
        <v>滋賀県</v>
      </c>
      <c r="U98" s="71" t="str">
        <f>VLOOKUP(B98,'組合情報管理簿（R10927現在）'!$A:$H,8,FALSE)</f>
        <v>ふじしゃりょう</v>
      </c>
      <c r="V98" s="71">
        <f t="shared" si="19"/>
        <v>62136</v>
      </c>
      <c r="Y98" s="99">
        <f>IF(B98=0,"",COUNTIF($B$2:$B$1657,B98))</f>
        <v>1</v>
      </c>
    </row>
    <row r="99" spans="1:25" ht="14.25" hidden="1" x14ac:dyDescent="0.15">
      <c r="A99" s="76">
        <v>6133961</v>
      </c>
      <c r="B99" s="1">
        <v>24581</v>
      </c>
      <c r="C99" s="1" t="s">
        <v>1724</v>
      </c>
      <c r="D99" s="1" t="s">
        <v>21</v>
      </c>
      <c r="E99" s="1" t="s">
        <v>9591</v>
      </c>
      <c r="F99" s="1" t="s">
        <v>18</v>
      </c>
      <c r="G99" s="1" t="s">
        <v>18</v>
      </c>
      <c r="H99" s="1" t="s">
        <v>18</v>
      </c>
      <c r="I99" s="74">
        <f t="shared" si="15"/>
        <v>1</v>
      </c>
      <c r="J99" s="49" t="b">
        <f t="shared" si="16"/>
        <v>0</v>
      </c>
      <c r="K99" s="43">
        <f>VLOOKUP(B99,'組合情報管理簿（R10927現在）'!$A:$C,2,FALSE)</f>
        <v>13</v>
      </c>
      <c r="L99" s="43" t="str">
        <f>VLOOKUP(B99,'組合情報管理簿（R10927現在）'!$A:$D,4,FALSE)</f>
        <v>東京都</v>
      </c>
      <c r="M99" s="43" t="b">
        <f t="shared" si="17"/>
        <v>0</v>
      </c>
      <c r="N99" s="43" t="b">
        <f t="shared" si="10"/>
        <v>0</v>
      </c>
      <c r="O99" s="43" t="str">
        <f>IF(ISERROR(VLOOKUP(B99,#REF!,2,FALSE)),"",VLOOKUP(B99,#REF!,2,FALSE))</f>
        <v/>
      </c>
      <c r="P99" s="43">
        <f t="shared" si="18"/>
        <v>0</v>
      </c>
      <c r="Q99" s="46" t="b">
        <f t="shared" si="11"/>
        <v>0</v>
      </c>
      <c r="R99" s="46" t="b">
        <f t="shared" si="12"/>
        <v>0</v>
      </c>
      <c r="S99" s="46" t="str">
        <f t="shared" si="13"/>
        <v>帝国ホテル健康保険組合</v>
      </c>
      <c r="T99" s="46" t="str">
        <f t="shared" si="14"/>
        <v>東京都</v>
      </c>
      <c r="U99" s="71" t="str">
        <f>VLOOKUP(B99,'組合情報管理簿（R10927現在）'!$A:$H,8,FALSE)</f>
        <v>ていこくほてる</v>
      </c>
      <c r="V99" s="71">
        <f t="shared" si="19"/>
        <v>24581</v>
      </c>
      <c r="Y99" s="99">
        <f>IF(B99=0,"",COUNTIF($B$2:$B$1657,B99))</f>
        <v>1</v>
      </c>
    </row>
    <row r="100" spans="1:25" ht="14.25" hidden="1" x14ac:dyDescent="0.15">
      <c r="A100" s="76">
        <v>6120679</v>
      </c>
      <c r="B100" s="1">
        <v>27975</v>
      </c>
      <c r="C100" s="1" t="s">
        <v>2982</v>
      </c>
      <c r="D100" s="1" t="s">
        <v>22</v>
      </c>
      <c r="E100" s="1" t="s">
        <v>9591</v>
      </c>
      <c r="F100" s="1" t="s">
        <v>18</v>
      </c>
      <c r="G100" s="1" t="s">
        <v>18</v>
      </c>
      <c r="H100" s="1" t="s">
        <v>18</v>
      </c>
      <c r="I100" s="74">
        <f t="shared" si="15"/>
        <v>1</v>
      </c>
      <c r="J100" s="49" t="b">
        <f t="shared" si="16"/>
        <v>0</v>
      </c>
      <c r="K100" s="43">
        <f>VLOOKUP(B100,'組合情報管理簿（R10927現在）'!$A:$C,2,FALSE)</f>
        <v>12</v>
      </c>
      <c r="L100" s="43" t="str">
        <f>VLOOKUP(B100,'組合情報管理簿（R10927現在）'!$A:$D,4,FALSE)</f>
        <v>千葉県</v>
      </c>
      <c r="M100" s="43" t="b">
        <f t="shared" si="17"/>
        <v>0</v>
      </c>
      <c r="N100" s="43" t="b">
        <f t="shared" si="10"/>
        <v>0</v>
      </c>
      <c r="O100" s="43" t="str">
        <f>IF(ISERROR(VLOOKUP(B100,#REF!,2,FALSE)),"",VLOOKUP(B100,#REF!,2,FALSE))</f>
        <v/>
      </c>
      <c r="P100" s="43">
        <f t="shared" si="18"/>
        <v>0</v>
      </c>
      <c r="Q100" s="46" t="b">
        <f t="shared" si="11"/>
        <v>0</v>
      </c>
      <c r="R100" s="46" t="b">
        <f t="shared" si="12"/>
        <v>0</v>
      </c>
      <c r="S100" s="46" t="str">
        <f t="shared" si="13"/>
        <v>成田国際空港健康保険組合</v>
      </c>
      <c r="T100" s="46" t="str">
        <f t="shared" si="14"/>
        <v>千葉県</v>
      </c>
      <c r="U100" s="71" t="str">
        <f>VLOOKUP(B100,'組合情報管理簿（R10927現在）'!$A:$H,8,FALSE)</f>
        <v>なりたこくさいくうこう</v>
      </c>
      <c r="V100" s="71">
        <f t="shared" si="19"/>
        <v>27975</v>
      </c>
      <c r="Y100" s="99">
        <f>IF(B100=0,"",COUNTIF($B$2:$B$1657,B100))</f>
        <v>1</v>
      </c>
    </row>
    <row r="101" spans="1:25" ht="14.25" hidden="1" x14ac:dyDescent="0.15">
      <c r="A101" s="76">
        <v>6134993</v>
      </c>
      <c r="B101" s="1">
        <v>25551</v>
      </c>
      <c r="C101" s="1" t="s">
        <v>2088</v>
      </c>
      <c r="D101" s="1" t="s">
        <v>21</v>
      </c>
      <c r="E101" s="1" t="s">
        <v>9591</v>
      </c>
      <c r="F101" s="1" t="s">
        <v>18</v>
      </c>
      <c r="G101" s="1" t="s">
        <v>18</v>
      </c>
      <c r="H101" s="1" t="s">
        <v>18</v>
      </c>
      <c r="I101" s="74">
        <f t="shared" si="15"/>
        <v>1</v>
      </c>
      <c r="J101" s="49" t="b">
        <f t="shared" si="16"/>
        <v>0</v>
      </c>
      <c r="K101" s="43">
        <f>VLOOKUP(B101,'組合情報管理簿（R10927現在）'!$A:$C,2,FALSE)</f>
        <v>13</v>
      </c>
      <c r="L101" s="43" t="str">
        <f>VLOOKUP(B101,'組合情報管理簿（R10927現在）'!$A:$D,4,FALSE)</f>
        <v>東京都</v>
      </c>
      <c r="M101" s="43" t="b">
        <f t="shared" si="17"/>
        <v>0</v>
      </c>
      <c r="N101" s="43" t="b">
        <f t="shared" si="10"/>
        <v>0</v>
      </c>
      <c r="O101" s="43" t="str">
        <f>IF(ISERROR(VLOOKUP(B101,#REF!,2,FALSE)),"",VLOOKUP(B101,#REF!,2,FALSE))</f>
        <v/>
      </c>
      <c r="P101" s="43">
        <f t="shared" si="18"/>
        <v>0</v>
      </c>
      <c r="Q101" s="46" t="b">
        <f t="shared" si="11"/>
        <v>0</v>
      </c>
      <c r="R101" s="46" t="b">
        <f t="shared" si="12"/>
        <v>0</v>
      </c>
      <c r="S101" s="46" t="str">
        <f t="shared" si="13"/>
        <v>文祥堂健康保険組合</v>
      </c>
      <c r="T101" s="46" t="str">
        <f t="shared" si="14"/>
        <v>東京都</v>
      </c>
      <c r="U101" s="71" t="str">
        <f>VLOOKUP(B101,'組合情報管理簿（R10927現在）'!$A:$H,8,FALSE)</f>
        <v>ぶんしょうどう</v>
      </c>
      <c r="V101" s="71">
        <f t="shared" si="19"/>
        <v>25551</v>
      </c>
      <c r="Y101" s="99">
        <f>IF(B101=0,"",COUNTIF($B$2:$B$1657,B101))</f>
        <v>1</v>
      </c>
    </row>
    <row r="102" spans="1:25" ht="14.25" x14ac:dyDescent="0.15">
      <c r="A102" s="76">
        <v>6110050</v>
      </c>
      <c r="B102" s="1">
        <v>43020</v>
      </c>
      <c r="C102" s="1" t="s">
        <v>3741</v>
      </c>
      <c r="D102" s="1" t="s">
        <v>17</v>
      </c>
      <c r="E102" s="1" t="s">
        <v>19</v>
      </c>
      <c r="F102" s="1" t="s">
        <v>18</v>
      </c>
      <c r="G102" s="1" t="s">
        <v>18</v>
      </c>
      <c r="H102" s="1" t="s">
        <v>18</v>
      </c>
      <c r="I102" s="74">
        <f t="shared" si="15"/>
        <v>1</v>
      </c>
      <c r="J102" s="49" t="b">
        <f t="shared" si="16"/>
        <v>0</v>
      </c>
      <c r="K102" s="43">
        <f>VLOOKUP(B102,'組合情報管理簿（R10927現在）'!$A:$C,2,FALSE)</f>
        <v>11</v>
      </c>
      <c r="L102" s="43" t="str">
        <f>VLOOKUP(B102,'組合情報管理簿（R10927現在）'!$A:$D,4,FALSE)</f>
        <v>埼玉県</v>
      </c>
      <c r="M102" s="43" t="b">
        <f t="shared" si="17"/>
        <v>0</v>
      </c>
      <c r="N102" s="43" t="b">
        <f t="shared" si="10"/>
        <v>1</v>
      </c>
      <c r="O102" s="43" t="str">
        <f>IF(ISERROR(VLOOKUP(B102,#REF!,2,FALSE)),"",VLOOKUP(B102,#REF!,2,FALSE))</f>
        <v/>
      </c>
      <c r="P102" s="43">
        <f t="shared" si="18"/>
        <v>0</v>
      </c>
      <c r="Q102" s="46" t="b">
        <f t="shared" si="11"/>
        <v>0</v>
      </c>
      <c r="R102" s="46" t="b">
        <f t="shared" si="12"/>
        <v>1</v>
      </c>
      <c r="S102" s="46" t="str">
        <f t="shared" si="13"/>
        <v>日本信号健康保険組合</v>
      </c>
      <c r="T102" s="46" t="str">
        <f t="shared" si="14"/>
        <v>埼玉県</v>
      </c>
      <c r="U102" s="71" t="str">
        <f>VLOOKUP(B102,'組合情報管理簿（R10927現在）'!$A:$H,8,FALSE)</f>
        <v>にほんしんごう</v>
      </c>
      <c r="V102" s="71">
        <f t="shared" si="19"/>
        <v>43020</v>
      </c>
      <c r="Y102" s="99">
        <f>IF(B102=0,"",COUNTIF($B$2:$B$1657,B102))</f>
        <v>1</v>
      </c>
    </row>
    <row r="103" spans="1:25" ht="14.25" hidden="1" x14ac:dyDescent="0.15">
      <c r="A103" s="76">
        <v>6260459</v>
      </c>
      <c r="B103" s="1">
        <v>71466</v>
      </c>
      <c r="C103" s="1" t="s">
        <v>6645</v>
      </c>
      <c r="D103" s="1" t="s">
        <v>17</v>
      </c>
      <c r="E103" s="1" t="s">
        <v>9591</v>
      </c>
      <c r="F103" s="1" t="s">
        <v>18</v>
      </c>
      <c r="G103" s="1" t="s">
        <v>18</v>
      </c>
      <c r="H103" s="1" t="s">
        <v>18</v>
      </c>
      <c r="I103" s="74">
        <f t="shared" si="15"/>
        <v>1</v>
      </c>
      <c r="J103" s="49" t="b">
        <f t="shared" si="16"/>
        <v>0</v>
      </c>
      <c r="K103" s="43">
        <f>VLOOKUP(B103,'組合情報管理簿（R10927現在）'!$A:$C,2,FALSE)</f>
        <v>26</v>
      </c>
      <c r="L103" s="43" t="str">
        <f>VLOOKUP(B103,'組合情報管理簿（R10927現在）'!$A:$D,4,FALSE)</f>
        <v>京都府</v>
      </c>
      <c r="M103" s="43" t="b">
        <f t="shared" si="17"/>
        <v>0</v>
      </c>
      <c r="N103" s="43" t="b">
        <f t="shared" si="10"/>
        <v>0</v>
      </c>
      <c r="O103" s="43" t="str">
        <f>IF(ISERROR(VLOOKUP(B103,#REF!,2,FALSE)),"",VLOOKUP(B103,#REF!,2,FALSE))</f>
        <v/>
      </c>
      <c r="P103" s="43">
        <f t="shared" si="18"/>
        <v>0</v>
      </c>
      <c r="Q103" s="46" t="b">
        <f t="shared" si="11"/>
        <v>0</v>
      </c>
      <c r="R103" s="46" t="b">
        <f t="shared" si="12"/>
        <v>0</v>
      </c>
      <c r="S103" s="46" t="str">
        <f t="shared" si="13"/>
        <v>日本新薬健康保険組合</v>
      </c>
      <c r="T103" s="46" t="str">
        <f t="shared" si="14"/>
        <v>京都府</v>
      </c>
      <c r="U103" s="71" t="str">
        <f>VLOOKUP(B103,'組合情報管理簿（R10927現在）'!$A:$H,8,FALSE)</f>
        <v>にほんしんやく</v>
      </c>
      <c r="V103" s="71">
        <f t="shared" si="19"/>
        <v>71466</v>
      </c>
      <c r="Y103" s="99">
        <f>IF(B103=0,"",COUNTIF($B$2:$B$1657,B103))</f>
        <v>1</v>
      </c>
    </row>
    <row r="104" spans="1:25" ht="14.25" x14ac:dyDescent="0.15">
      <c r="A104" s="76">
        <v>6271167</v>
      </c>
      <c r="B104" s="1">
        <v>61402</v>
      </c>
      <c r="C104" s="1" t="s">
        <v>5857</v>
      </c>
      <c r="D104" s="1" t="s">
        <v>22</v>
      </c>
      <c r="E104" s="1" t="s">
        <v>19</v>
      </c>
      <c r="F104" s="1" t="s">
        <v>20</v>
      </c>
      <c r="G104" s="1" t="s">
        <v>18</v>
      </c>
      <c r="H104" s="1" t="s">
        <v>18</v>
      </c>
      <c r="I104" s="74">
        <f t="shared" si="15"/>
        <v>1</v>
      </c>
      <c r="J104" s="49" t="b">
        <f t="shared" si="16"/>
        <v>0</v>
      </c>
      <c r="K104" s="43">
        <f>VLOOKUP(B104,'組合情報管理簿（R10927現在）'!$A:$C,2,FALSE)</f>
        <v>27</v>
      </c>
      <c r="L104" s="43" t="str">
        <f>VLOOKUP(B104,'組合情報管理簿（R10927現在）'!$A:$D,4,FALSE)</f>
        <v>大阪府</v>
      </c>
      <c r="M104" s="43" t="b">
        <f t="shared" si="17"/>
        <v>0</v>
      </c>
      <c r="N104" s="43" t="b">
        <f t="shared" si="10"/>
        <v>1</v>
      </c>
      <c r="O104" s="43" t="str">
        <f>IF(ISERROR(VLOOKUP(B104,#REF!,2,FALSE)),"",VLOOKUP(B104,#REF!,2,FALSE))</f>
        <v/>
      </c>
      <c r="P104" s="43">
        <f t="shared" si="18"/>
        <v>0</v>
      </c>
      <c r="Q104" s="46" t="b">
        <f t="shared" si="11"/>
        <v>0</v>
      </c>
      <c r="R104" s="46" t="b">
        <f t="shared" si="12"/>
        <v>1</v>
      </c>
      <c r="S104" s="46" t="str">
        <f t="shared" si="13"/>
        <v>日本板硝子健康保険組合</v>
      </c>
      <c r="T104" s="46" t="str">
        <f t="shared" si="14"/>
        <v>大阪府</v>
      </c>
      <c r="U104" s="71" t="str">
        <f>VLOOKUP(B104,'組合情報管理簿（R10927現在）'!$A:$H,8,FALSE)</f>
        <v>にほんいたがらす</v>
      </c>
      <c r="V104" s="71">
        <f t="shared" si="19"/>
        <v>61402</v>
      </c>
      <c r="Y104" s="99">
        <f>IF(B104=0,"",COUNTIF($B$2:$B$1657,B104))</f>
        <v>1</v>
      </c>
    </row>
    <row r="105" spans="1:25" ht="14.25" hidden="1" x14ac:dyDescent="0.15">
      <c r="A105" s="76">
        <v>6160477</v>
      </c>
      <c r="B105" s="1">
        <v>27070</v>
      </c>
      <c r="C105" s="1" t="s">
        <v>113</v>
      </c>
      <c r="D105" s="1" t="s">
        <v>22</v>
      </c>
      <c r="E105" s="1">
        <v>0</v>
      </c>
      <c r="F105" s="1" t="s">
        <v>18</v>
      </c>
      <c r="G105" s="1" t="s">
        <v>18</v>
      </c>
      <c r="H105" s="1" t="s">
        <v>18</v>
      </c>
      <c r="I105" s="74">
        <f t="shared" si="15"/>
        <v>1</v>
      </c>
      <c r="J105" s="49" t="b">
        <f t="shared" si="16"/>
        <v>1</v>
      </c>
      <c r="K105" s="43">
        <f>VLOOKUP(B105,'組合情報管理簿（R10927現在）'!$A:$C,2,FALSE)</f>
        <v>16</v>
      </c>
      <c r="L105" s="43" t="str">
        <f>VLOOKUP(B105,'組合情報管理簿（R10927現在）'!$A:$D,4,FALSE)</f>
        <v>富山県</v>
      </c>
      <c r="M105" s="43" t="b">
        <f t="shared" si="17"/>
        <v>0</v>
      </c>
      <c r="N105" s="43" t="b">
        <f t="shared" si="10"/>
        <v>0</v>
      </c>
      <c r="O105" s="43" t="str">
        <f>IF(ISERROR(VLOOKUP(B105,#REF!,2,FALSE)),"",VLOOKUP(B105,#REF!,2,FALSE))</f>
        <v/>
      </c>
      <c r="P105" s="43">
        <f t="shared" si="18"/>
        <v>0</v>
      </c>
      <c r="Q105" s="46" t="b">
        <f t="shared" si="11"/>
        <v>0</v>
      </c>
      <c r="R105" s="46" t="b">
        <f t="shared" si="12"/>
        <v>0</v>
      </c>
      <c r="S105" s="46" t="str">
        <f t="shared" si="13"/>
        <v>日本重化学工業健康保険組合</v>
      </c>
      <c r="T105" s="46" t="str">
        <f t="shared" si="14"/>
        <v>富山県</v>
      </c>
      <c r="U105" s="71" t="str">
        <f>VLOOKUP(B105,'組合情報管理簿（R10927現在）'!$A:$H,8,FALSE)</f>
        <v>にほんじゅうかがくこうぎょう</v>
      </c>
      <c r="V105" s="71">
        <f t="shared" si="19"/>
        <v>27070</v>
      </c>
      <c r="Y105" s="99">
        <f>IF(B105=0,"",COUNTIF($B$2:$B$1657,B105))</f>
        <v>1</v>
      </c>
    </row>
    <row r="106" spans="1:25" ht="14.25" x14ac:dyDescent="0.15">
      <c r="A106" s="76">
        <v>6135537</v>
      </c>
      <c r="B106" s="1">
        <v>26053</v>
      </c>
      <c r="C106" s="1" t="s">
        <v>2271</v>
      </c>
      <c r="D106" s="1" t="s">
        <v>22</v>
      </c>
      <c r="E106" s="1" t="s">
        <v>19</v>
      </c>
      <c r="F106" s="1" t="s">
        <v>18</v>
      </c>
      <c r="G106" s="1" t="s">
        <v>18</v>
      </c>
      <c r="H106" s="1" t="s">
        <v>18</v>
      </c>
      <c r="I106" s="74">
        <f t="shared" si="15"/>
        <v>1</v>
      </c>
      <c r="J106" s="49" t="b">
        <f t="shared" si="16"/>
        <v>0</v>
      </c>
      <c r="K106" s="43">
        <f>VLOOKUP(B106,'組合情報管理簿（R10927現在）'!$A:$C,2,FALSE)</f>
        <v>13</v>
      </c>
      <c r="L106" s="43" t="str">
        <f>VLOOKUP(B106,'組合情報管理簿（R10927現在）'!$A:$D,4,FALSE)</f>
        <v>東京都</v>
      </c>
      <c r="M106" s="43" t="b">
        <f t="shared" si="17"/>
        <v>0</v>
      </c>
      <c r="N106" s="43" t="b">
        <f t="shared" si="10"/>
        <v>1</v>
      </c>
      <c r="O106" s="43" t="str">
        <f>IF(ISERROR(VLOOKUP(B106,#REF!,2,FALSE)),"",VLOOKUP(B106,#REF!,2,FALSE))</f>
        <v/>
      </c>
      <c r="P106" s="43">
        <f t="shared" si="18"/>
        <v>0</v>
      </c>
      <c r="Q106" s="46" t="b">
        <f t="shared" si="11"/>
        <v>0</v>
      </c>
      <c r="R106" s="46" t="b">
        <f t="shared" si="12"/>
        <v>1</v>
      </c>
      <c r="S106" s="46" t="str">
        <f t="shared" si="13"/>
        <v>日本電子健康保険組合</v>
      </c>
      <c r="T106" s="46" t="str">
        <f t="shared" si="14"/>
        <v>東京都</v>
      </c>
      <c r="U106" s="71" t="str">
        <f>VLOOKUP(B106,'組合情報管理簿（R10927現在）'!$A:$H,8,FALSE)</f>
        <v>にほんでんし</v>
      </c>
      <c r="V106" s="71">
        <f t="shared" si="19"/>
        <v>26053</v>
      </c>
      <c r="Y106" s="99">
        <f>IF(B106=0,"",COUNTIF($B$2:$B$1657,B106))</f>
        <v>1</v>
      </c>
    </row>
    <row r="107" spans="1:25" ht="14.25" hidden="1" x14ac:dyDescent="0.15">
      <c r="A107" s="76">
        <v>6250286</v>
      </c>
      <c r="B107" s="1">
        <v>70175</v>
      </c>
      <c r="C107" s="1" t="s">
        <v>114</v>
      </c>
      <c r="D107" s="1" t="s">
        <v>21</v>
      </c>
      <c r="E107" s="1">
        <v>0</v>
      </c>
      <c r="F107" s="1">
        <v>0</v>
      </c>
      <c r="G107" s="1">
        <v>0</v>
      </c>
      <c r="H107" s="1">
        <v>0</v>
      </c>
      <c r="I107" s="74">
        <f t="shared" si="15"/>
        <v>1</v>
      </c>
      <c r="J107" s="49" t="b">
        <f t="shared" si="16"/>
        <v>1</v>
      </c>
      <c r="K107" s="43">
        <f>VLOOKUP(B107,'組合情報管理簿（R10927現在）'!$A:$C,2,FALSE)</f>
        <v>25</v>
      </c>
      <c r="L107" s="43" t="str">
        <f>VLOOKUP(B107,'組合情報管理簿（R10927現在）'!$A:$D,4,FALSE)</f>
        <v>滋賀県</v>
      </c>
      <c r="M107" s="43" t="b">
        <f t="shared" si="17"/>
        <v>0</v>
      </c>
      <c r="N107" s="43" t="b">
        <f t="shared" si="10"/>
        <v>0</v>
      </c>
      <c r="O107" s="43" t="str">
        <f>IF(ISERROR(VLOOKUP(B107,#REF!,2,FALSE)),"",VLOOKUP(B107,#REF!,2,FALSE))</f>
        <v/>
      </c>
      <c r="P107" s="43">
        <f t="shared" si="18"/>
        <v>0</v>
      </c>
      <c r="Q107" s="46" t="b">
        <f t="shared" si="11"/>
        <v>0</v>
      </c>
      <c r="R107" s="46" t="b">
        <f t="shared" si="12"/>
        <v>0</v>
      </c>
      <c r="S107" s="46" t="str">
        <f t="shared" si="13"/>
        <v>日本電気硝子健康保険組合</v>
      </c>
      <c r="T107" s="46" t="str">
        <f t="shared" si="14"/>
        <v>滋賀県</v>
      </c>
      <c r="U107" s="71" t="str">
        <f>VLOOKUP(B107,'組合情報管理簿（R10927現在）'!$A:$H,8,FALSE)</f>
        <v>にほんでんきがらす</v>
      </c>
      <c r="V107" s="71">
        <f t="shared" si="19"/>
        <v>70175</v>
      </c>
      <c r="Y107" s="99">
        <f>IF(B107=0,"",COUNTIF($B$2:$B$1657,B107))</f>
        <v>1</v>
      </c>
    </row>
    <row r="108" spans="1:25" ht="14.25" hidden="1" x14ac:dyDescent="0.15">
      <c r="A108" s="76">
        <v>6200513</v>
      </c>
      <c r="B108" s="1">
        <v>53376</v>
      </c>
      <c r="C108" s="1" t="s">
        <v>4778</v>
      </c>
      <c r="D108" s="1" t="s">
        <v>21</v>
      </c>
      <c r="E108" s="1" t="s">
        <v>9591</v>
      </c>
      <c r="F108" s="1" t="s">
        <v>18</v>
      </c>
      <c r="G108" s="1" t="s">
        <v>18</v>
      </c>
      <c r="H108" s="1" t="s">
        <v>18</v>
      </c>
      <c r="I108" s="74">
        <f t="shared" si="15"/>
        <v>1</v>
      </c>
      <c r="J108" s="49" t="b">
        <f t="shared" si="16"/>
        <v>0</v>
      </c>
      <c r="K108" s="43">
        <f>VLOOKUP(B108,'組合情報管理簿（R10927現在）'!$A:$C,2,FALSE)</f>
        <v>20</v>
      </c>
      <c r="L108" s="43" t="str">
        <f>VLOOKUP(B108,'組合情報管理簿（R10927現在）'!$A:$D,4,FALSE)</f>
        <v>長野県</v>
      </c>
      <c r="M108" s="43" t="b">
        <f t="shared" si="17"/>
        <v>0</v>
      </c>
      <c r="N108" s="43" t="b">
        <f t="shared" si="10"/>
        <v>0</v>
      </c>
      <c r="O108" s="43" t="str">
        <f>IF(ISERROR(VLOOKUP(B108,#REF!,2,FALSE)),"",VLOOKUP(B108,#REF!,2,FALSE))</f>
        <v/>
      </c>
      <c r="P108" s="43">
        <f t="shared" si="18"/>
        <v>0</v>
      </c>
      <c r="Q108" s="46" t="b">
        <f t="shared" si="11"/>
        <v>0</v>
      </c>
      <c r="R108" s="46" t="b">
        <f t="shared" si="12"/>
        <v>0</v>
      </c>
      <c r="S108" s="46" t="str">
        <f t="shared" si="13"/>
        <v>日東光学健康保険組合</v>
      </c>
      <c r="T108" s="46" t="str">
        <f t="shared" si="14"/>
        <v>長野県</v>
      </c>
      <c r="U108" s="71" t="str">
        <f>VLOOKUP(B108,'組合情報管理簿（R10927現在）'!$A:$H,8,FALSE)</f>
        <v>にっとうこうがく</v>
      </c>
      <c r="V108" s="71">
        <f t="shared" si="19"/>
        <v>53376</v>
      </c>
      <c r="Y108" s="99">
        <f>IF(B108=0,"",COUNTIF($B$2:$B$1657,B108))</f>
        <v>1</v>
      </c>
    </row>
    <row r="109" spans="1:25" ht="14.25" hidden="1" x14ac:dyDescent="0.15">
      <c r="A109" s="76">
        <v>6132849</v>
      </c>
      <c r="B109" s="1">
        <v>23494</v>
      </c>
      <c r="C109" s="1" t="s">
        <v>1320</v>
      </c>
      <c r="D109" s="1" t="s">
        <v>21</v>
      </c>
      <c r="E109" s="1" t="s">
        <v>9591</v>
      </c>
      <c r="F109" s="1" t="s">
        <v>18</v>
      </c>
      <c r="G109" s="1" t="s">
        <v>18</v>
      </c>
      <c r="H109" s="1" t="s">
        <v>18</v>
      </c>
      <c r="I109" s="74">
        <f t="shared" si="15"/>
        <v>1</v>
      </c>
      <c r="J109" s="49" t="b">
        <f t="shared" si="16"/>
        <v>0</v>
      </c>
      <c r="K109" s="43">
        <f>VLOOKUP(B109,'組合情報管理簿（R10927現在）'!$A:$C,2,FALSE)</f>
        <v>13</v>
      </c>
      <c r="L109" s="43" t="str">
        <f>VLOOKUP(B109,'組合情報管理簿（R10927現在）'!$A:$D,4,FALSE)</f>
        <v>東京都</v>
      </c>
      <c r="M109" s="43" t="b">
        <f t="shared" si="17"/>
        <v>0</v>
      </c>
      <c r="N109" s="43" t="b">
        <f t="shared" si="10"/>
        <v>0</v>
      </c>
      <c r="O109" s="43" t="str">
        <f>IF(ISERROR(VLOOKUP(B109,#REF!,2,FALSE)),"",VLOOKUP(B109,#REF!,2,FALSE))</f>
        <v/>
      </c>
      <c r="P109" s="43">
        <f t="shared" si="18"/>
        <v>0</v>
      </c>
      <c r="Q109" s="46" t="b">
        <f t="shared" si="11"/>
        <v>0</v>
      </c>
      <c r="R109" s="46" t="b">
        <f t="shared" si="12"/>
        <v>0</v>
      </c>
      <c r="S109" s="46" t="str">
        <f t="shared" si="13"/>
        <v>日産化学健康保険組合</v>
      </c>
      <c r="T109" s="46" t="str">
        <f t="shared" si="14"/>
        <v>東京都</v>
      </c>
      <c r="U109" s="71" t="str">
        <f>VLOOKUP(B109,'組合情報管理簿（R10927現在）'!$A:$H,8,FALSE)</f>
        <v>にっさんかがく</v>
      </c>
      <c r="V109" s="71">
        <f t="shared" si="19"/>
        <v>23494</v>
      </c>
      <c r="Y109" s="99">
        <f>IF(B109=0,"",COUNTIF($B$2:$B$1657,B109))</f>
        <v>1</v>
      </c>
    </row>
    <row r="110" spans="1:25" ht="14.25" hidden="1" x14ac:dyDescent="0.15">
      <c r="A110" s="76">
        <v>6133011</v>
      </c>
      <c r="B110" s="1">
        <v>23643</v>
      </c>
      <c r="C110" s="1" t="s">
        <v>1368</v>
      </c>
      <c r="D110" s="1" t="s">
        <v>21</v>
      </c>
      <c r="E110" s="1" t="s">
        <v>9591</v>
      </c>
      <c r="F110" s="1" t="s">
        <v>18</v>
      </c>
      <c r="G110" s="1" t="s">
        <v>18</v>
      </c>
      <c r="H110" s="1" t="s">
        <v>18</v>
      </c>
      <c r="I110" s="74">
        <f t="shared" si="15"/>
        <v>1</v>
      </c>
      <c r="J110" s="49" t="b">
        <f t="shared" si="16"/>
        <v>0</v>
      </c>
      <c r="K110" s="43">
        <f>VLOOKUP(B110,'組合情報管理簿（R10927現在）'!$A:$C,2,FALSE)</f>
        <v>13</v>
      </c>
      <c r="L110" s="43" t="str">
        <f>VLOOKUP(B110,'組合情報管理簿（R10927現在）'!$A:$D,4,FALSE)</f>
        <v>東京都</v>
      </c>
      <c r="M110" s="43" t="b">
        <f t="shared" si="17"/>
        <v>0</v>
      </c>
      <c r="N110" s="43" t="b">
        <f t="shared" si="10"/>
        <v>0</v>
      </c>
      <c r="O110" s="43" t="str">
        <f>IF(ISERROR(VLOOKUP(B110,#REF!,2,FALSE)),"",VLOOKUP(B110,#REF!,2,FALSE))</f>
        <v/>
      </c>
      <c r="P110" s="43">
        <f t="shared" si="18"/>
        <v>0</v>
      </c>
      <c r="Q110" s="46" t="b">
        <f t="shared" si="11"/>
        <v>0</v>
      </c>
      <c r="R110" s="46" t="b">
        <f t="shared" si="12"/>
        <v>0</v>
      </c>
      <c r="S110" s="46" t="str">
        <f t="shared" si="13"/>
        <v>明治屋健康保険組合</v>
      </c>
      <c r="T110" s="46" t="str">
        <f t="shared" si="14"/>
        <v>東京都</v>
      </c>
      <c r="U110" s="71" t="str">
        <f>VLOOKUP(B110,'組合情報管理簿（R10927現在）'!$A:$H,8,FALSE)</f>
        <v>めいじや</v>
      </c>
      <c r="V110" s="71">
        <f t="shared" si="19"/>
        <v>23643</v>
      </c>
      <c r="Y110" s="99">
        <f>IF(B110=0,"",COUNTIF($B$2:$B$1657,B110))</f>
        <v>1</v>
      </c>
    </row>
    <row r="111" spans="1:25" ht="14.25" hidden="1" x14ac:dyDescent="0.15">
      <c r="A111" s="76">
        <v>6136915</v>
      </c>
      <c r="B111" s="1">
        <v>27353</v>
      </c>
      <c r="C111" s="1" t="s">
        <v>2733</v>
      </c>
      <c r="D111" s="1" t="s">
        <v>22</v>
      </c>
      <c r="E111" s="1" t="s">
        <v>9591</v>
      </c>
      <c r="F111" s="1" t="s">
        <v>18</v>
      </c>
      <c r="G111" s="1" t="s">
        <v>18</v>
      </c>
      <c r="H111" s="1" t="s">
        <v>18</v>
      </c>
      <c r="I111" s="74">
        <f t="shared" si="15"/>
        <v>1</v>
      </c>
      <c r="J111" s="49" t="b">
        <f t="shared" si="16"/>
        <v>0</v>
      </c>
      <c r="K111" s="43">
        <f>VLOOKUP(B111,'組合情報管理簿（R10927現在）'!$A:$C,2,FALSE)</f>
        <v>13</v>
      </c>
      <c r="L111" s="43" t="str">
        <f>VLOOKUP(B111,'組合情報管理簿（R10927現在）'!$A:$D,4,FALSE)</f>
        <v>東京都</v>
      </c>
      <c r="M111" s="43" t="b">
        <f t="shared" si="17"/>
        <v>0</v>
      </c>
      <c r="N111" s="43" t="b">
        <f t="shared" si="10"/>
        <v>0</v>
      </c>
      <c r="O111" s="43" t="str">
        <f>IF(ISERROR(VLOOKUP(B111,#REF!,2,FALSE)),"",VLOOKUP(B111,#REF!,2,FALSE))</f>
        <v/>
      </c>
      <c r="P111" s="43">
        <f t="shared" si="18"/>
        <v>0</v>
      </c>
      <c r="Q111" s="46" t="b">
        <f t="shared" si="11"/>
        <v>0</v>
      </c>
      <c r="R111" s="46" t="b">
        <f t="shared" si="12"/>
        <v>0</v>
      </c>
      <c r="S111" s="46" t="str">
        <f t="shared" si="13"/>
        <v>服装健康保険組合</v>
      </c>
      <c r="T111" s="46" t="str">
        <f t="shared" si="14"/>
        <v>東京都</v>
      </c>
      <c r="U111" s="71" t="str">
        <f>VLOOKUP(B111,'組合情報管理簿（R10927現在）'!$A:$H,8,FALSE)</f>
        <v>ふくそう</v>
      </c>
      <c r="V111" s="71">
        <f t="shared" si="19"/>
        <v>27353</v>
      </c>
      <c r="Y111" s="99">
        <f>IF(B111=0,"",COUNTIF($B$2:$B$1657,B111))</f>
        <v>1</v>
      </c>
    </row>
    <row r="112" spans="1:25" ht="14.25" hidden="1" x14ac:dyDescent="0.15">
      <c r="A112" s="76">
        <v>6260517</v>
      </c>
      <c r="B112" s="1">
        <v>71484</v>
      </c>
      <c r="C112" s="1" t="s">
        <v>122</v>
      </c>
      <c r="D112" s="1" t="s">
        <v>21</v>
      </c>
      <c r="E112" s="1" t="s">
        <v>9591</v>
      </c>
      <c r="F112" s="1" t="s">
        <v>18</v>
      </c>
      <c r="G112" s="1" t="s">
        <v>18</v>
      </c>
      <c r="H112" s="1" t="s">
        <v>18</v>
      </c>
      <c r="I112" s="74">
        <f t="shared" si="15"/>
        <v>1</v>
      </c>
      <c r="J112" s="49" t="b">
        <f t="shared" si="16"/>
        <v>0</v>
      </c>
      <c r="K112" s="43">
        <f>VLOOKUP(B112,'組合情報管理簿（R10927現在）'!$A:$C,2,FALSE)</f>
        <v>26</v>
      </c>
      <c r="L112" s="43" t="str">
        <f>VLOOKUP(B112,'組合情報管理簿（R10927現在）'!$A:$D,4,FALSE)</f>
        <v>京都府</v>
      </c>
      <c r="M112" s="43" t="b">
        <f t="shared" si="17"/>
        <v>0</v>
      </c>
      <c r="N112" s="43" t="b">
        <f t="shared" si="10"/>
        <v>0</v>
      </c>
      <c r="O112" s="43" t="str">
        <f>IF(ISERROR(VLOOKUP(B112,#REF!,2,FALSE)),"",VLOOKUP(B112,#REF!,2,FALSE))</f>
        <v/>
      </c>
      <c r="P112" s="43">
        <f t="shared" si="18"/>
        <v>0</v>
      </c>
      <c r="Q112" s="46" t="b">
        <f t="shared" si="11"/>
        <v>0</v>
      </c>
      <c r="R112" s="46" t="b">
        <f t="shared" si="12"/>
        <v>0</v>
      </c>
      <c r="S112" s="46" t="str">
        <f t="shared" si="13"/>
        <v>村田機械健康保険組合</v>
      </c>
      <c r="T112" s="46" t="str">
        <f t="shared" si="14"/>
        <v>京都府</v>
      </c>
      <c r="U112" s="71" t="str">
        <f>VLOOKUP(B112,'組合情報管理簿（R10927現在）'!$A:$H,8,FALSE)</f>
        <v>むらたきかい</v>
      </c>
      <c r="V112" s="71">
        <f t="shared" si="19"/>
        <v>71484</v>
      </c>
      <c r="Y112" s="99">
        <f>IF(B112=0,"",COUNTIF($B$2:$B$1657,B112))</f>
        <v>1</v>
      </c>
    </row>
    <row r="113" spans="1:25" ht="14.25" x14ac:dyDescent="0.15">
      <c r="A113" s="76">
        <v>6131841</v>
      </c>
      <c r="B113" s="1">
        <v>22584</v>
      </c>
      <c r="C113" s="1" t="s">
        <v>971</v>
      </c>
      <c r="D113" s="1" t="s">
        <v>22</v>
      </c>
      <c r="E113" s="1" t="s">
        <v>19</v>
      </c>
      <c r="F113" s="1" t="s">
        <v>20</v>
      </c>
      <c r="G113" s="1" t="s">
        <v>18</v>
      </c>
      <c r="H113" s="1" t="s">
        <v>18</v>
      </c>
      <c r="I113" s="74">
        <f t="shared" si="15"/>
        <v>1</v>
      </c>
      <c r="J113" s="49" t="b">
        <f t="shared" si="16"/>
        <v>0</v>
      </c>
      <c r="K113" s="43">
        <f>VLOOKUP(B113,'組合情報管理簿（R10927現在）'!$A:$C,2,FALSE)</f>
        <v>13</v>
      </c>
      <c r="L113" s="43" t="str">
        <f>VLOOKUP(B113,'組合情報管理簿（R10927現在）'!$A:$D,4,FALSE)</f>
        <v>東京都</v>
      </c>
      <c r="M113" s="43" t="b">
        <f t="shared" si="17"/>
        <v>0</v>
      </c>
      <c r="N113" s="43" t="b">
        <f t="shared" si="10"/>
        <v>1</v>
      </c>
      <c r="O113" s="43" t="str">
        <f>IF(ISERROR(VLOOKUP(B113,#REF!,2,FALSE)),"",VLOOKUP(B113,#REF!,2,FALSE))</f>
        <v/>
      </c>
      <c r="P113" s="43">
        <f t="shared" si="18"/>
        <v>0</v>
      </c>
      <c r="Q113" s="46" t="b">
        <f t="shared" si="11"/>
        <v>0</v>
      </c>
      <c r="R113" s="46" t="b">
        <f t="shared" si="12"/>
        <v>1</v>
      </c>
      <c r="S113" s="46" t="str">
        <f t="shared" si="13"/>
        <v>東京中央卸売市場健康保険組合</v>
      </c>
      <c r="T113" s="46" t="str">
        <f t="shared" si="14"/>
        <v>東京都</v>
      </c>
      <c r="U113" s="71" t="str">
        <f>VLOOKUP(B113,'組合情報管理簿（R10927現在）'!$A:$H,8,FALSE)</f>
        <v>とうきょうちゅうおうおろしうりいちば</v>
      </c>
      <c r="V113" s="71">
        <f t="shared" si="19"/>
        <v>22584</v>
      </c>
      <c r="Y113" s="99">
        <f>IF(B113=0,"",COUNTIF($B$2:$B$1657,B113))</f>
        <v>1</v>
      </c>
    </row>
    <row r="114" spans="1:25" ht="14.25" x14ac:dyDescent="0.15">
      <c r="A114" s="76">
        <v>6131379</v>
      </c>
      <c r="B114" s="1">
        <v>21911</v>
      </c>
      <c r="C114" s="1" t="s">
        <v>824</v>
      </c>
      <c r="D114" s="1" t="s">
        <v>22</v>
      </c>
      <c r="E114" s="1" t="s">
        <v>19</v>
      </c>
      <c r="F114" s="1" t="s">
        <v>20</v>
      </c>
      <c r="G114" s="1" t="s">
        <v>18</v>
      </c>
      <c r="H114" s="1" t="s">
        <v>18</v>
      </c>
      <c r="I114" s="74">
        <f t="shared" si="15"/>
        <v>1</v>
      </c>
      <c r="J114" s="49" t="b">
        <f t="shared" si="16"/>
        <v>0</v>
      </c>
      <c r="K114" s="43">
        <f>VLOOKUP(B114,'組合情報管理簿（R10927現在）'!$A:$C,2,FALSE)</f>
        <v>13</v>
      </c>
      <c r="L114" s="43" t="str">
        <f>VLOOKUP(B114,'組合情報管理簿（R10927現在）'!$A:$D,4,FALSE)</f>
        <v>東京都</v>
      </c>
      <c r="M114" s="43" t="b">
        <f t="shared" si="17"/>
        <v>0</v>
      </c>
      <c r="N114" s="43" t="b">
        <f t="shared" si="10"/>
        <v>1</v>
      </c>
      <c r="O114" s="43" t="str">
        <f>IF(ISERROR(VLOOKUP(B114,#REF!,2,FALSE)),"",VLOOKUP(B114,#REF!,2,FALSE))</f>
        <v/>
      </c>
      <c r="P114" s="43">
        <f t="shared" si="18"/>
        <v>0</v>
      </c>
      <c r="Q114" s="46" t="b">
        <f t="shared" si="11"/>
        <v>0</v>
      </c>
      <c r="R114" s="46" t="b">
        <f t="shared" si="12"/>
        <v>1</v>
      </c>
      <c r="S114" s="46" t="str">
        <f t="shared" si="13"/>
        <v>東京港運健康保険組合</v>
      </c>
      <c r="T114" s="46" t="str">
        <f t="shared" si="14"/>
        <v>東京都</v>
      </c>
      <c r="U114" s="71" t="str">
        <f>VLOOKUP(B114,'組合情報管理簿（R10927現在）'!$A:$H,8,FALSE)</f>
        <v>とうきょうこううん</v>
      </c>
      <c r="V114" s="71">
        <f t="shared" si="19"/>
        <v>21911</v>
      </c>
      <c r="Y114" s="99">
        <f>IF(B114=0,"",COUNTIF($B$2:$B$1657,B114))</f>
        <v>1</v>
      </c>
    </row>
    <row r="115" spans="1:25" ht="14.25" hidden="1" x14ac:dyDescent="0.15">
      <c r="A115" s="76">
        <v>6040273</v>
      </c>
      <c r="B115" s="1">
        <v>14155</v>
      </c>
      <c r="C115" s="1" t="s">
        <v>127</v>
      </c>
      <c r="D115" s="1" t="s">
        <v>22</v>
      </c>
      <c r="E115" s="1" t="s">
        <v>9591</v>
      </c>
      <c r="F115" s="1" t="s">
        <v>18</v>
      </c>
      <c r="G115" s="1" t="s">
        <v>18</v>
      </c>
      <c r="H115" s="1" t="s">
        <v>18</v>
      </c>
      <c r="I115" s="74">
        <f t="shared" si="15"/>
        <v>1</v>
      </c>
      <c r="J115" s="49" t="b">
        <f t="shared" si="16"/>
        <v>0</v>
      </c>
      <c r="K115" s="43">
        <f>VLOOKUP(B115,'組合情報管理簿（R10927現在）'!$A:$C,2,FALSE)</f>
        <v>4</v>
      </c>
      <c r="L115" s="43" t="str">
        <f>VLOOKUP(B115,'組合情報管理簿（R10927現在）'!$A:$D,4,FALSE)</f>
        <v>宮城県</v>
      </c>
      <c r="M115" s="43" t="b">
        <f t="shared" si="17"/>
        <v>0</v>
      </c>
      <c r="N115" s="43" t="b">
        <f t="shared" si="10"/>
        <v>0</v>
      </c>
      <c r="O115" s="43" t="str">
        <f>IF(ISERROR(VLOOKUP(B115,#REF!,2,FALSE)),"",VLOOKUP(B115,#REF!,2,FALSE))</f>
        <v/>
      </c>
      <c r="P115" s="43">
        <f t="shared" si="18"/>
        <v>0</v>
      </c>
      <c r="Q115" s="46" t="b">
        <f t="shared" si="11"/>
        <v>0</v>
      </c>
      <c r="R115" s="46" t="b">
        <f t="shared" si="12"/>
        <v>0</v>
      </c>
      <c r="S115" s="46" t="str">
        <f t="shared" si="13"/>
        <v>東北しんきん健康保険組合</v>
      </c>
      <c r="T115" s="46" t="str">
        <f t="shared" si="14"/>
        <v>宮城県</v>
      </c>
      <c r="U115" s="71" t="str">
        <f>VLOOKUP(B115,'組合情報管理簿（R10927現在）'!$A:$H,8,FALSE)</f>
        <v>とうほくしんきん</v>
      </c>
      <c r="V115" s="71">
        <f t="shared" si="19"/>
        <v>14155</v>
      </c>
      <c r="Y115" s="99">
        <f>IF(B115=0,"",COUNTIF($B$2:$B$1657,B115))</f>
        <v>1</v>
      </c>
    </row>
    <row r="116" spans="1:25" ht="14.25" hidden="1" x14ac:dyDescent="0.15">
      <c r="A116" s="76">
        <v>6030191</v>
      </c>
      <c r="B116" s="1">
        <v>13139</v>
      </c>
      <c r="C116" s="1" t="s">
        <v>128</v>
      </c>
      <c r="D116" s="1" t="s">
        <v>21</v>
      </c>
      <c r="E116" s="1" t="s">
        <v>9591</v>
      </c>
      <c r="F116" s="1" t="s">
        <v>18</v>
      </c>
      <c r="G116" s="1" t="s">
        <v>18</v>
      </c>
      <c r="H116" s="1" t="s">
        <v>18</v>
      </c>
      <c r="I116" s="74">
        <f t="shared" si="15"/>
        <v>1</v>
      </c>
      <c r="J116" s="49" t="b">
        <f t="shared" si="16"/>
        <v>0</v>
      </c>
      <c r="K116" s="43">
        <f>VLOOKUP(B116,'組合情報管理簿（R10927現在）'!$A:$C,2,FALSE)</f>
        <v>3</v>
      </c>
      <c r="L116" s="43" t="str">
        <f>VLOOKUP(B116,'組合情報管理簿（R10927現在）'!$A:$D,4,FALSE)</f>
        <v>岩手県</v>
      </c>
      <c r="M116" s="43" t="b">
        <f t="shared" si="17"/>
        <v>0</v>
      </c>
      <c r="N116" s="43" t="b">
        <f t="shared" si="10"/>
        <v>0</v>
      </c>
      <c r="O116" s="43" t="str">
        <f>IF(ISERROR(VLOOKUP(B116,#REF!,2,FALSE)),"",VLOOKUP(B116,#REF!,2,FALSE))</f>
        <v/>
      </c>
      <c r="P116" s="43">
        <f t="shared" si="18"/>
        <v>0</v>
      </c>
      <c r="Q116" s="46" t="b">
        <f t="shared" si="11"/>
        <v>0</v>
      </c>
      <c r="R116" s="46" t="b">
        <f t="shared" si="12"/>
        <v>0</v>
      </c>
      <c r="S116" s="46" t="str">
        <f t="shared" si="13"/>
        <v>東北銀行健康保険組合</v>
      </c>
      <c r="T116" s="46" t="str">
        <f t="shared" si="14"/>
        <v>岩手県</v>
      </c>
      <c r="U116" s="71" t="str">
        <f>VLOOKUP(B116,'組合情報管理簿（R10927現在）'!$A:$H,8,FALSE)</f>
        <v>とうほくぎんこう</v>
      </c>
      <c r="V116" s="71">
        <f t="shared" si="19"/>
        <v>13139</v>
      </c>
      <c r="Y116" s="99">
        <f>IF(B116=0,"",COUNTIF($B$2:$B$1657,B116))</f>
        <v>1</v>
      </c>
    </row>
    <row r="117" spans="1:25" ht="14.25" hidden="1" x14ac:dyDescent="0.15">
      <c r="A117" s="76">
        <v>6135958</v>
      </c>
      <c r="B117" s="1">
        <v>26425</v>
      </c>
      <c r="C117" s="1" t="s">
        <v>2413</v>
      </c>
      <c r="D117" s="1" t="s">
        <v>22</v>
      </c>
      <c r="E117" s="1" t="s">
        <v>9591</v>
      </c>
      <c r="F117" s="1" t="s">
        <v>18</v>
      </c>
      <c r="G117" s="1" t="s">
        <v>18</v>
      </c>
      <c r="H117" s="1" t="s">
        <v>18</v>
      </c>
      <c r="I117" s="74">
        <f t="shared" si="15"/>
        <v>1</v>
      </c>
      <c r="J117" s="49" t="b">
        <f t="shared" si="16"/>
        <v>0</v>
      </c>
      <c r="K117" s="43">
        <f>VLOOKUP(B117,'組合情報管理簿（R10927現在）'!$A:$C,2,FALSE)</f>
        <v>13</v>
      </c>
      <c r="L117" s="43" t="str">
        <f>VLOOKUP(B117,'組合情報管理簿（R10927現在）'!$A:$D,4,FALSE)</f>
        <v>東京都</v>
      </c>
      <c r="M117" s="43" t="b">
        <f t="shared" si="17"/>
        <v>0</v>
      </c>
      <c r="N117" s="43" t="b">
        <f t="shared" si="10"/>
        <v>0</v>
      </c>
      <c r="O117" s="43" t="str">
        <f>IF(ISERROR(VLOOKUP(B117,#REF!,2,FALSE)),"",VLOOKUP(B117,#REF!,2,FALSE))</f>
        <v/>
      </c>
      <c r="P117" s="43">
        <f t="shared" si="18"/>
        <v>0</v>
      </c>
      <c r="Q117" s="46" t="b">
        <f t="shared" si="11"/>
        <v>0</v>
      </c>
      <c r="R117" s="46" t="b">
        <f t="shared" si="12"/>
        <v>0</v>
      </c>
      <c r="S117" s="46" t="str">
        <f t="shared" si="13"/>
        <v>東洋水産健康保険組合</v>
      </c>
      <c r="T117" s="46" t="str">
        <f t="shared" si="14"/>
        <v>東京都</v>
      </c>
      <c r="U117" s="71" t="str">
        <f>VLOOKUP(B117,'組合情報管理簿（R10927現在）'!$A:$H,8,FALSE)</f>
        <v>とうようすいさん</v>
      </c>
      <c r="V117" s="71">
        <f t="shared" si="19"/>
        <v>26425</v>
      </c>
      <c r="Y117" s="99">
        <f>IF(B117=0,"",COUNTIF($B$2:$B$1657,B117))</f>
        <v>1</v>
      </c>
    </row>
    <row r="118" spans="1:25" ht="14.25" hidden="1" x14ac:dyDescent="0.15">
      <c r="A118" s="76">
        <v>6130157</v>
      </c>
      <c r="B118" s="1">
        <v>21406</v>
      </c>
      <c r="C118" s="1" t="s">
        <v>131</v>
      </c>
      <c r="D118" s="1" t="s">
        <v>22</v>
      </c>
      <c r="E118" s="1" t="s">
        <v>9591</v>
      </c>
      <c r="F118" s="1" t="s">
        <v>18</v>
      </c>
      <c r="G118" s="1" t="s">
        <v>18</v>
      </c>
      <c r="H118" s="1" t="s">
        <v>18</v>
      </c>
      <c r="I118" s="74">
        <f t="shared" si="15"/>
        <v>1</v>
      </c>
      <c r="J118" s="49" t="b">
        <f t="shared" si="16"/>
        <v>0</v>
      </c>
      <c r="K118" s="43">
        <f>VLOOKUP(B118,'組合情報管理簿（R10927現在）'!$A:$C,2,FALSE)</f>
        <v>13</v>
      </c>
      <c r="L118" s="43" t="str">
        <f>VLOOKUP(B118,'組合情報管理簿（R10927現在）'!$A:$D,4,FALSE)</f>
        <v>東京都</v>
      </c>
      <c r="M118" s="43" t="b">
        <f t="shared" si="17"/>
        <v>0</v>
      </c>
      <c r="N118" s="43" t="b">
        <f t="shared" si="10"/>
        <v>0</v>
      </c>
      <c r="O118" s="43" t="str">
        <f>IF(ISERROR(VLOOKUP(B118,#REF!,2,FALSE)),"",VLOOKUP(B118,#REF!,2,FALSE))</f>
        <v/>
      </c>
      <c r="P118" s="43">
        <f t="shared" si="18"/>
        <v>0</v>
      </c>
      <c r="Q118" s="46" t="b">
        <f t="shared" si="11"/>
        <v>0</v>
      </c>
      <c r="R118" s="46" t="b">
        <f t="shared" si="12"/>
        <v>0</v>
      </c>
      <c r="S118" s="46" t="str">
        <f t="shared" si="13"/>
        <v>東洋製罐健康保険組合</v>
      </c>
      <c r="T118" s="46" t="str">
        <f t="shared" si="14"/>
        <v>東京都</v>
      </c>
      <c r="U118" s="71" t="str">
        <f>VLOOKUP(B118,'組合情報管理簿（R10927現在）'!$A:$H,8,FALSE)</f>
        <v>とうようせいかん</v>
      </c>
      <c r="V118" s="71">
        <f t="shared" si="19"/>
        <v>21406</v>
      </c>
      <c r="Y118" s="99">
        <f>IF(B118=0,"",COUNTIF($B$2:$B$1657,B118))</f>
        <v>1</v>
      </c>
    </row>
    <row r="119" spans="1:25" ht="14.25" hidden="1" x14ac:dyDescent="0.15">
      <c r="A119" s="76">
        <v>6110498</v>
      </c>
      <c r="B119" s="1">
        <v>43312</v>
      </c>
      <c r="C119" s="1" t="s">
        <v>3824</v>
      </c>
      <c r="D119" s="1" t="s">
        <v>17</v>
      </c>
      <c r="E119" s="1" t="s">
        <v>9591</v>
      </c>
      <c r="F119" s="1" t="s">
        <v>18</v>
      </c>
      <c r="G119" s="1" t="s">
        <v>18</v>
      </c>
      <c r="H119" s="1" t="s">
        <v>18</v>
      </c>
      <c r="I119" s="74">
        <f t="shared" si="15"/>
        <v>1</v>
      </c>
      <c r="J119" s="49" t="b">
        <f t="shared" si="16"/>
        <v>0</v>
      </c>
      <c r="K119" s="43">
        <f>VLOOKUP(B119,'組合情報管理簿（R10927現在）'!$A:$C,2,FALSE)</f>
        <v>11</v>
      </c>
      <c r="L119" s="43" t="str">
        <f>VLOOKUP(B119,'組合情報管理簿（R10927現在）'!$A:$D,4,FALSE)</f>
        <v>埼玉県</v>
      </c>
      <c r="M119" s="43" t="b">
        <f t="shared" si="17"/>
        <v>0</v>
      </c>
      <c r="N119" s="43" t="b">
        <f t="shared" si="10"/>
        <v>0</v>
      </c>
      <c r="O119" s="43" t="str">
        <f>IF(ISERROR(VLOOKUP(B119,#REF!,2,FALSE)),"",VLOOKUP(B119,#REF!,2,FALSE))</f>
        <v/>
      </c>
      <c r="P119" s="43">
        <f t="shared" si="18"/>
        <v>0</v>
      </c>
      <c r="Q119" s="46" t="b">
        <f t="shared" si="11"/>
        <v>0</v>
      </c>
      <c r="R119" s="46" t="b">
        <f t="shared" si="12"/>
        <v>0</v>
      </c>
      <c r="S119" s="46" t="str">
        <f t="shared" si="13"/>
        <v>武蔵野銀行健康保険組合</v>
      </c>
      <c r="T119" s="46" t="str">
        <f t="shared" si="14"/>
        <v>埼玉県</v>
      </c>
      <c r="U119" s="71" t="str">
        <f>VLOOKUP(B119,'組合情報管理簿（R10927現在）'!$A:$H,8,FALSE)</f>
        <v>むさしのぎんこう</v>
      </c>
      <c r="V119" s="71">
        <f t="shared" si="19"/>
        <v>43312</v>
      </c>
      <c r="Y119" s="99">
        <f>IF(B119=0,"",COUNTIF($B$2:$B$1657,B119))</f>
        <v>1</v>
      </c>
    </row>
    <row r="120" spans="1:25" ht="14.25" hidden="1" x14ac:dyDescent="0.15">
      <c r="A120" s="76">
        <v>6141543</v>
      </c>
      <c r="B120" s="1">
        <v>46308</v>
      </c>
      <c r="C120" s="1" t="s">
        <v>4261</v>
      </c>
      <c r="D120" s="1" t="s">
        <v>21</v>
      </c>
      <c r="E120" s="1" t="s">
        <v>9591</v>
      </c>
      <c r="F120" s="1" t="s">
        <v>18</v>
      </c>
      <c r="G120" s="1" t="s">
        <v>18</v>
      </c>
      <c r="H120" s="1" t="s">
        <v>18</v>
      </c>
      <c r="I120" s="74">
        <f t="shared" si="15"/>
        <v>1</v>
      </c>
      <c r="J120" s="49" t="b">
        <f t="shared" si="16"/>
        <v>0</v>
      </c>
      <c r="K120" s="43">
        <f>VLOOKUP(B120,'組合情報管理簿（R10927現在）'!$A:$C,2,FALSE)</f>
        <v>14</v>
      </c>
      <c r="L120" s="43" t="str">
        <f>VLOOKUP(B120,'組合情報管理簿（R10927現在）'!$A:$D,4,FALSE)</f>
        <v>神奈川県</v>
      </c>
      <c r="M120" s="43" t="b">
        <f t="shared" si="17"/>
        <v>0</v>
      </c>
      <c r="N120" s="43" t="b">
        <f t="shared" si="10"/>
        <v>0</v>
      </c>
      <c r="O120" s="43" t="str">
        <f>IF(ISERROR(VLOOKUP(B120,#REF!,2,FALSE)),"",VLOOKUP(B120,#REF!,2,FALSE))</f>
        <v/>
      </c>
      <c r="P120" s="43">
        <f t="shared" si="18"/>
        <v>0</v>
      </c>
      <c r="Q120" s="46" t="b">
        <f t="shared" si="11"/>
        <v>0</v>
      </c>
      <c r="R120" s="46" t="b">
        <f t="shared" si="12"/>
        <v>0</v>
      </c>
      <c r="S120" s="46" t="str">
        <f t="shared" si="13"/>
        <v>油研健康保険組合</v>
      </c>
      <c r="T120" s="46" t="str">
        <f t="shared" si="14"/>
        <v>神奈川県</v>
      </c>
      <c r="U120" s="71" t="str">
        <f>VLOOKUP(B120,'組合情報管理簿（R10927現在）'!$A:$H,8,FALSE)</f>
        <v>ゆけん</v>
      </c>
      <c r="V120" s="71">
        <f t="shared" si="19"/>
        <v>46308</v>
      </c>
      <c r="Y120" s="99">
        <f>IF(B120=0,"",COUNTIF($B$2:$B$1657,B120))</f>
        <v>1</v>
      </c>
    </row>
    <row r="121" spans="1:25" ht="14.25" hidden="1" x14ac:dyDescent="0.15">
      <c r="A121" s="76">
        <v>6470017</v>
      </c>
      <c r="B121" s="1">
        <v>98017</v>
      </c>
      <c r="C121" s="1" t="s">
        <v>7634</v>
      </c>
      <c r="D121" s="1" t="s">
        <v>22</v>
      </c>
      <c r="E121" s="1" t="s">
        <v>9591</v>
      </c>
      <c r="F121" s="1" t="s">
        <v>18</v>
      </c>
      <c r="G121" s="1" t="s">
        <v>18</v>
      </c>
      <c r="H121" s="1" t="s">
        <v>18</v>
      </c>
      <c r="I121" s="74">
        <f t="shared" si="15"/>
        <v>1</v>
      </c>
      <c r="J121" s="49" t="b">
        <f t="shared" si="16"/>
        <v>0</v>
      </c>
      <c r="K121" s="43">
        <f>VLOOKUP(B121,'組合情報管理簿（R10927現在）'!$A:$C,2,FALSE)</f>
        <v>47</v>
      </c>
      <c r="L121" s="43" t="str">
        <f>VLOOKUP(B121,'組合情報管理簿（R10927現在）'!$A:$D,4,FALSE)</f>
        <v>沖縄県</v>
      </c>
      <c r="M121" s="43" t="b">
        <f t="shared" si="17"/>
        <v>0</v>
      </c>
      <c r="N121" s="43" t="b">
        <f t="shared" si="10"/>
        <v>0</v>
      </c>
      <c r="O121" s="43" t="str">
        <f>IF(ISERROR(VLOOKUP(B121,#REF!,2,FALSE)),"",VLOOKUP(B121,#REF!,2,FALSE))</f>
        <v/>
      </c>
      <c r="P121" s="43">
        <f t="shared" si="18"/>
        <v>0</v>
      </c>
      <c r="Q121" s="46" t="b">
        <f t="shared" si="11"/>
        <v>0</v>
      </c>
      <c r="R121" s="46" t="b">
        <f t="shared" si="12"/>
        <v>0</v>
      </c>
      <c r="S121" s="46" t="str">
        <f t="shared" si="13"/>
        <v>琉球銀行健康保険組合</v>
      </c>
      <c r="T121" s="46" t="str">
        <f t="shared" si="14"/>
        <v>沖縄県</v>
      </c>
      <c r="U121" s="71" t="str">
        <f>VLOOKUP(B121,'組合情報管理簿（R10927現在）'!$A:$H,8,FALSE)</f>
        <v>りゅうきゅうぎんこう</v>
      </c>
      <c r="V121" s="71">
        <f t="shared" si="19"/>
        <v>98017</v>
      </c>
      <c r="Y121" s="99">
        <f>IF(B121=0,"",COUNTIF($B$2:$B$1657,B121))</f>
        <v>1</v>
      </c>
    </row>
    <row r="122" spans="1:25" ht="14.25" hidden="1" x14ac:dyDescent="0.15">
      <c r="A122" s="76">
        <v>6240220</v>
      </c>
      <c r="B122" s="1">
        <v>59134</v>
      </c>
      <c r="C122" s="1" t="s">
        <v>5583</v>
      </c>
      <c r="D122" s="1" t="s">
        <v>21</v>
      </c>
      <c r="E122" s="1" t="s">
        <v>9591</v>
      </c>
      <c r="F122" s="1" t="s">
        <v>18</v>
      </c>
      <c r="G122" s="1" t="s">
        <v>18</v>
      </c>
      <c r="H122" s="1" t="s">
        <v>18</v>
      </c>
      <c r="I122" s="74">
        <f t="shared" si="15"/>
        <v>1</v>
      </c>
      <c r="J122" s="49" t="b">
        <f t="shared" si="16"/>
        <v>0</v>
      </c>
      <c r="K122" s="43">
        <f>VLOOKUP(B122,'組合情報管理簿（R10927現在）'!$A:$C,2,FALSE)</f>
        <v>24</v>
      </c>
      <c r="L122" s="43" t="str">
        <f>VLOOKUP(B122,'組合情報管理簿（R10927現在）'!$A:$D,4,FALSE)</f>
        <v>三重県</v>
      </c>
      <c r="M122" s="43" t="b">
        <f t="shared" si="17"/>
        <v>0</v>
      </c>
      <c r="N122" s="43" t="b">
        <f t="shared" si="10"/>
        <v>0</v>
      </c>
      <c r="O122" s="43" t="str">
        <f>IF(ISERROR(VLOOKUP(B122,#REF!,2,FALSE)),"",VLOOKUP(B122,#REF!,2,FALSE))</f>
        <v/>
      </c>
      <c r="P122" s="43">
        <f t="shared" si="18"/>
        <v>0</v>
      </c>
      <c r="Q122" s="46" t="b">
        <f t="shared" si="11"/>
        <v>0</v>
      </c>
      <c r="R122" s="46" t="b">
        <f t="shared" si="12"/>
        <v>0</v>
      </c>
      <c r="S122" s="46" t="str">
        <f t="shared" si="13"/>
        <v>百五銀行健康保険組合</v>
      </c>
      <c r="T122" s="46" t="str">
        <f t="shared" si="14"/>
        <v>三重県</v>
      </c>
      <c r="U122" s="71" t="str">
        <f>VLOOKUP(B122,'組合情報管理簿（R10927現在）'!$A:$H,8,FALSE)</f>
        <v>ひゃくごぎんこう</v>
      </c>
      <c r="V122" s="71">
        <f t="shared" si="19"/>
        <v>59134</v>
      </c>
      <c r="Y122" s="99">
        <f>IF(B122=0,"",COUNTIF($B$2:$B$1657,B122))</f>
        <v>1</v>
      </c>
    </row>
    <row r="123" spans="1:25" ht="14.25" x14ac:dyDescent="0.15">
      <c r="A123" s="76">
        <v>6141261</v>
      </c>
      <c r="B123" s="1">
        <v>46112</v>
      </c>
      <c r="C123" s="1" t="s">
        <v>4196</v>
      </c>
      <c r="D123" s="1" t="s">
        <v>22</v>
      </c>
      <c r="E123" s="1" t="s">
        <v>19</v>
      </c>
      <c r="F123" s="1" t="s">
        <v>20</v>
      </c>
      <c r="G123" s="1" t="s">
        <v>19</v>
      </c>
      <c r="H123" s="1" t="s">
        <v>19</v>
      </c>
      <c r="I123" s="74">
        <f t="shared" si="15"/>
        <v>1</v>
      </c>
      <c r="J123" s="49" t="b">
        <f t="shared" si="16"/>
        <v>0</v>
      </c>
      <c r="K123" s="43">
        <f>VLOOKUP(B123,'組合情報管理簿（R10927現在）'!$A:$C,2,FALSE)</f>
        <v>14</v>
      </c>
      <c r="L123" s="43" t="str">
        <f>VLOOKUP(B123,'組合情報管理簿（R10927現在）'!$A:$D,4,FALSE)</f>
        <v>神奈川県</v>
      </c>
      <c r="M123" s="43" t="b">
        <f t="shared" si="17"/>
        <v>0</v>
      </c>
      <c r="N123" s="43" t="b">
        <f t="shared" si="10"/>
        <v>1</v>
      </c>
      <c r="O123" s="43" t="str">
        <f>IF(ISERROR(VLOOKUP(B123,#REF!,2,FALSE)),"",VLOOKUP(B123,#REF!,2,FALSE))</f>
        <v/>
      </c>
      <c r="P123" s="43">
        <f t="shared" si="18"/>
        <v>0</v>
      </c>
      <c r="Q123" s="46" t="b">
        <f t="shared" si="11"/>
        <v>0</v>
      </c>
      <c r="R123" s="46" t="b">
        <f t="shared" si="12"/>
        <v>1</v>
      </c>
      <c r="S123" s="46" t="str">
        <f t="shared" si="13"/>
        <v>神奈川県石油業健康保険組合</v>
      </c>
      <c r="T123" s="46" t="str">
        <f t="shared" si="14"/>
        <v>神奈川県</v>
      </c>
      <c r="U123" s="71" t="str">
        <f>VLOOKUP(B123,'組合情報管理簿（R10927現在）'!$A:$H,8,FALSE)</f>
        <v>かながわけんせきゆぎょう</v>
      </c>
      <c r="V123" s="71">
        <f t="shared" si="19"/>
        <v>46112</v>
      </c>
      <c r="Y123" s="99">
        <f>IF(B123=0,"",COUNTIF($B$2:$B$1657,B123))</f>
        <v>1</v>
      </c>
    </row>
    <row r="124" spans="1:25" ht="14.25" x14ac:dyDescent="0.15">
      <c r="A124" s="76">
        <v>6141154</v>
      </c>
      <c r="B124" s="1">
        <v>46015</v>
      </c>
      <c r="C124" s="1" t="s">
        <v>4162</v>
      </c>
      <c r="D124" s="1" t="s">
        <v>22</v>
      </c>
      <c r="E124" s="1" t="s">
        <v>19</v>
      </c>
      <c r="F124" s="1" t="s">
        <v>20</v>
      </c>
      <c r="G124" s="1" t="s">
        <v>19</v>
      </c>
      <c r="H124" s="1" t="s">
        <v>19</v>
      </c>
      <c r="I124" s="74">
        <f t="shared" si="15"/>
        <v>1</v>
      </c>
      <c r="J124" s="49" t="b">
        <f t="shared" si="16"/>
        <v>0</v>
      </c>
      <c r="K124" s="43">
        <f>VLOOKUP(B124,'組合情報管理簿（R10927現在）'!$A:$C,2,FALSE)</f>
        <v>14</v>
      </c>
      <c r="L124" s="43" t="str">
        <f>VLOOKUP(B124,'組合情報管理簿（R10927現在）'!$A:$D,4,FALSE)</f>
        <v>神奈川県</v>
      </c>
      <c r="M124" s="43" t="b">
        <f t="shared" si="17"/>
        <v>0</v>
      </c>
      <c r="N124" s="43" t="b">
        <f t="shared" si="10"/>
        <v>1</v>
      </c>
      <c r="O124" s="43" t="str">
        <f>IF(ISERROR(VLOOKUP(B124,#REF!,2,FALSE)),"",VLOOKUP(B124,#REF!,2,FALSE))</f>
        <v/>
      </c>
      <c r="P124" s="43">
        <f t="shared" si="18"/>
        <v>0</v>
      </c>
      <c r="Q124" s="46" t="b">
        <f t="shared" si="11"/>
        <v>0</v>
      </c>
      <c r="R124" s="46" t="b">
        <f t="shared" si="12"/>
        <v>1</v>
      </c>
      <c r="S124" s="46" t="str">
        <f t="shared" si="13"/>
        <v>神奈川鉄鋼産業健康保険組合</v>
      </c>
      <c r="T124" s="46" t="str">
        <f t="shared" si="14"/>
        <v>神奈川県</v>
      </c>
      <c r="U124" s="71" t="str">
        <f>VLOOKUP(B124,'組合情報管理簿（R10927現在）'!$A:$H,8,FALSE)</f>
        <v>かながわせいてつさんぎょう</v>
      </c>
      <c r="V124" s="71">
        <f t="shared" si="19"/>
        <v>46015</v>
      </c>
      <c r="Y124" s="99">
        <f>IF(B124=0,"",COUNTIF($B$2:$B$1657,B124))</f>
        <v>1</v>
      </c>
    </row>
    <row r="125" spans="1:25" ht="14.25" x14ac:dyDescent="0.15">
      <c r="A125" s="76">
        <v>6340400</v>
      </c>
      <c r="B125" s="1">
        <v>83328</v>
      </c>
      <c r="C125" s="1" t="s">
        <v>7159</v>
      </c>
      <c r="D125" s="1" t="s">
        <v>17</v>
      </c>
      <c r="E125" s="1" t="s">
        <v>19</v>
      </c>
      <c r="F125" s="1" t="s">
        <v>18</v>
      </c>
      <c r="G125" s="1" t="s">
        <v>18</v>
      </c>
      <c r="H125" s="1" t="s">
        <v>18</v>
      </c>
      <c r="I125" s="74">
        <f t="shared" si="15"/>
        <v>1</v>
      </c>
      <c r="J125" s="49" t="b">
        <f t="shared" si="16"/>
        <v>0</v>
      </c>
      <c r="K125" s="43">
        <f>VLOOKUP(B125,'組合情報管理簿（R10927現在）'!$A:$C,2,FALSE)</f>
        <v>34</v>
      </c>
      <c r="L125" s="43" t="str">
        <f>VLOOKUP(B125,'組合情報管理簿（R10927現在）'!$A:$D,4,FALSE)</f>
        <v>広島県</v>
      </c>
      <c r="M125" s="43" t="b">
        <f t="shared" si="17"/>
        <v>0</v>
      </c>
      <c r="N125" s="43" t="b">
        <f t="shared" si="10"/>
        <v>1</v>
      </c>
      <c r="O125" s="43" t="str">
        <f>IF(ISERROR(VLOOKUP(B125,#REF!,2,FALSE)),"",VLOOKUP(B125,#REF!,2,FALSE))</f>
        <v/>
      </c>
      <c r="P125" s="43">
        <f t="shared" si="18"/>
        <v>0</v>
      </c>
      <c r="Q125" s="46" t="b">
        <f t="shared" si="11"/>
        <v>0</v>
      </c>
      <c r="R125" s="46" t="b">
        <f t="shared" si="12"/>
        <v>1</v>
      </c>
      <c r="S125" s="46" t="str">
        <f t="shared" si="13"/>
        <v>福山通運健康保険組合</v>
      </c>
      <c r="T125" s="46" t="str">
        <f t="shared" si="14"/>
        <v>広島県</v>
      </c>
      <c r="U125" s="71" t="str">
        <f>VLOOKUP(B125,'組合情報管理簿（R10927現在）'!$A:$H,8,FALSE)</f>
        <v>ふくやまつううん</v>
      </c>
      <c r="V125" s="71">
        <f t="shared" si="19"/>
        <v>83328</v>
      </c>
      <c r="Y125" s="99">
        <f>IF(B125=0,"",COUNTIF($B$2:$B$1657,B125))</f>
        <v>1</v>
      </c>
    </row>
    <row r="126" spans="1:25" ht="14.25" hidden="1" x14ac:dyDescent="0.15">
      <c r="A126" s="76">
        <v>6070320</v>
      </c>
      <c r="B126" s="1">
        <v>17284</v>
      </c>
      <c r="C126" s="1" t="s">
        <v>421</v>
      </c>
      <c r="D126" s="1" t="s">
        <v>17</v>
      </c>
      <c r="E126" s="1" t="s">
        <v>9592</v>
      </c>
      <c r="F126" s="1" t="s">
        <v>18</v>
      </c>
      <c r="G126" s="1" t="s">
        <v>18</v>
      </c>
      <c r="H126" s="1" t="s">
        <v>18</v>
      </c>
      <c r="I126" s="74">
        <f t="shared" si="15"/>
        <v>1</v>
      </c>
      <c r="J126" s="49" t="b">
        <f t="shared" si="16"/>
        <v>0</v>
      </c>
      <c r="K126" s="43">
        <f>VLOOKUP(B126,'組合情報管理簿（R10927現在）'!$A:$C,2,FALSE)</f>
        <v>7</v>
      </c>
      <c r="L126" s="43" t="str">
        <f>VLOOKUP(B126,'組合情報管理簿（R10927現在）'!$A:$D,4,FALSE)</f>
        <v>福島県</v>
      </c>
      <c r="M126" s="43" t="b">
        <f t="shared" si="17"/>
        <v>0</v>
      </c>
      <c r="N126" s="43" t="b">
        <f t="shared" si="10"/>
        <v>0</v>
      </c>
      <c r="O126" s="43" t="str">
        <f>IF(ISERROR(VLOOKUP(B126,#REF!,2,FALSE)),"",VLOOKUP(B126,#REF!,2,FALSE))</f>
        <v/>
      </c>
      <c r="P126" s="43">
        <f t="shared" si="18"/>
        <v>0</v>
      </c>
      <c r="Q126" s="46" t="b">
        <f t="shared" si="11"/>
        <v>0</v>
      </c>
      <c r="R126" s="46" t="b">
        <f t="shared" si="12"/>
        <v>0</v>
      </c>
      <c r="S126" s="46" t="str">
        <f t="shared" si="13"/>
        <v>福島トヨペットグループ健康保険組合</v>
      </c>
      <c r="T126" s="46" t="str">
        <f t="shared" si="14"/>
        <v>福島県</v>
      </c>
      <c r="U126" s="71" t="str">
        <f>VLOOKUP(B126,'組合情報管理簿（R10927現在）'!$A:$H,8,FALSE)</f>
        <v>ふくしまとよぺっとぐるーぷ</v>
      </c>
      <c r="V126" s="71">
        <f t="shared" si="19"/>
        <v>17284</v>
      </c>
      <c r="Y126" s="99">
        <f>IF(B126=0,"",COUNTIF($B$2:$B$1657,B126))</f>
        <v>1</v>
      </c>
    </row>
    <row r="127" spans="1:25" ht="14.25" hidden="1" x14ac:dyDescent="0.15">
      <c r="A127" s="76">
        <v>6400501</v>
      </c>
      <c r="B127" s="1">
        <v>90962</v>
      </c>
      <c r="C127" s="1" t="s">
        <v>7445</v>
      </c>
      <c r="D127" s="1" t="s">
        <v>21</v>
      </c>
      <c r="E127" s="1" t="s">
        <v>9591</v>
      </c>
      <c r="F127" s="1" t="s">
        <v>18</v>
      </c>
      <c r="G127" s="1" t="s">
        <v>18</v>
      </c>
      <c r="H127" s="1" t="s">
        <v>18</v>
      </c>
      <c r="I127" s="74">
        <f t="shared" si="15"/>
        <v>1</v>
      </c>
      <c r="J127" s="49" t="b">
        <f t="shared" si="16"/>
        <v>0</v>
      </c>
      <c r="K127" s="43">
        <f>VLOOKUP(B127,'組合情報管理簿（R10927現在）'!$A:$C,2,FALSE)</f>
        <v>40</v>
      </c>
      <c r="L127" s="43" t="str">
        <f>VLOOKUP(B127,'組合情報管理簿（R10927現在）'!$A:$D,4,FALSE)</f>
        <v>福岡県</v>
      </c>
      <c r="M127" s="43" t="b">
        <f t="shared" si="17"/>
        <v>0</v>
      </c>
      <c r="N127" s="43" t="b">
        <f t="shared" si="10"/>
        <v>0</v>
      </c>
      <c r="O127" s="43" t="str">
        <f>IF(ISERROR(VLOOKUP(B127,#REF!,2,FALSE)),"",VLOOKUP(B127,#REF!,2,FALSE))</f>
        <v/>
      </c>
      <c r="P127" s="43">
        <f t="shared" si="18"/>
        <v>0</v>
      </c>
      <c r="Q127" s="46" t="b">
        <f t="shared" si="11"/>
        <v>0</v>
      </c>
      <c r="R127" s="46" t="b">
        <f t="shared" si="12"/>
        <v>0</v>
      </c>
      <c r="S127" s="46" t="str">
        <f t="shared" si="13"/>
        <v>西日本シティ銀行健康保険組合</v>
      </c>
      <c r="T127" s="46" t="str">
        <f t="shared" si="14"/>
        <v>福岡県</v>
      </c>
      <c r="U127" s="71" t="str">
        <f>VLOOKUP(B127,'組合情報管理簿（R10927現在）'!$A:$H,8,FALSE)</f>
        <v>にしにほんしてぃぎんこう</v>
      </c>
      <c r="V127" s="71">
        <f t="shared" si="19"/>
        <v>90962</v>
      </c>
      <c r="Y127" s="99">
        <f>IF(B127=0,"",COUNTIF($B$2:$B$1657,B127))</f>
        <v>1</v>
      </c>
    </row>
    <row r="128" spans="1:25" ht="14.25" x14ac:dyDescent="0.15">
      <c r="A128" s="76">
        <v>6272124</v>
      </c>
      <c r="B128" s="1">
        <v>62224</v>
      </c>
      <c r="C128" s="1" t="s">
        <v>6098</v>
      </c>
      <c r="D128" s="1" t="s">
        <v>17</v>
      </c>
      <c r="E128" s="1" t="s">
        <v>19</v>
      </c>
      <c r="F128" s="1" t="s">
        <v>20</v>
      </c>
      <c r="G128" s="1" t="s">
        <v>18</v>
      </c>
      <c r="H128" s="1" t="s">
        <v>18</v>
      </c>
      <c r="I128" s="74">
        <f t="shared" si="15"/>
        <v>1</v>
      </c>
      <c r="J128" s="49" t="b">
        <f t="shared" si="16"/>
        <v>0</v>
      </c>
      <c r="K128" s="43">
        <f>VLOOKUP(B128,'組合情報管理簿（R10927現在）'!$A:$C,2,FALSE)</f>
        <v>27</v>
      </c>
      <c r="L128" s="43" t="str">
        <f>VLOOKUP(B128,'組合情報管理簿（R10927現在）'!$A:$D,4,FALSE)</f>
        <v>大阪府</v>
      </c>
      <c r="M128" s="43" t="b">
        <f t="shared" si="17"/>
        <v>0</v>
      </c>
      <c r="N128" s="43" t="b">
        <f t="shared" si="10"/>
        <v>1</v>
      </c>
      <c r="O128" s="43" t="str">
        <f>IF(ISERROR(VLOOKUP(B128,#REF!,2,FALSE)),"",VLOOKUP(B128,#REF!,2,FALSE))</f>
        <v/>
      </c>
      <c r="P128" s="43">
        <f t="shared" si="18"/>
        <v>0</v>
      </c>
      <c r="Q128" s="46" t="b">
        <f t="shared" si="11"/>
        <v>0</v>
      </c>
      <c r="R128" s="46" t="b">
        <f t="shared" si="12"/>
        <v>1</v>
      </c>
      <c r="S128" s="46" t="str">
        <f t="shared" si="13"/>
        <v>長瀬産業健康保険組合</v>
      </c>
      <c r="T128" s="46" t="str">
        <f t="shared" si="14"/>
        <v>大阪府</v>
      </c>
      <c r="U128" s="71" t="str">
        <f>VLOOKUP(B128,'組合情報管理簿（R10927現在）'!$A:$H,8,FALSE)</f>
        <v>ながせさんぎょう</v>
      </c>
      <c r="V128" s="71">
        <f t="shared" si="19"/>
        <v>62224</v>
      </c>
      <c r="Y128" s="99">
        <f>IF(B128=0,"",COUNTIF($B$2:$B$1657,B128))</f>
        <v>1</v>
      </c>
    </row>
    <row r="129" spans="1:25" ht="14.25" hidden="1" x14ac:dyDescent="0.15">
      <c r="A129" s="76">
        <v>6200190</v>
      </c>
      <c r="B129" s="1">
        <v>53092</v>
      </c>
      <c r="C129" s="1" t="s">
        <v>4684</v>
      </c>
      <c r="D129" s="1" t="s">
        <v>22</v>
      </c>
      <c r="E129" s="1" t="s">
        <v>9592</v>
      </c>
      <c r="F129" s="1" t="s">
        <v>18</v>
      </c>
      <c r="G129" s="1" t="s">
        <v>18</v>
      </c>
      <c r="H129" s="1" t="s">
        <v>18</v>
      </c>
      <c r="I129" s="74">
        <f t="shared" si="15"/>
        <v>1</v>
      </c>
      <c r="J129" s="49" t="b">
        <f t="shared" si="16"/>
        <v>0</v>
      </c>
      <c r="K129" s="43">
        <f>VLOOKUP(B129,'組合情報管理簿（R10927現在）'!$A:$C,2,FALSE)</f>
        <v>20</v>
      </c>
      <c r="L129" s="43" t="str">
        <f>VLOOKUP(B129,'組合情報管理簿（R10927現在）'!$A:$D,4,FALSE)</f>
        <v>長野県</v>
      </c>
      <c r="M129" s="43" t="b">
        <f t="shared" si="17"/>
        <v>0</v>
      </c>
      <c r="N129" s="43" t="b">
        <f t="shared" ref="N129:N159" si="20">IF(E129=$X$10,TRUE,FALSE)</f>
        <v>0</v>
      </c>
      <c r="O129" s="43" t="str">
        <f>IF(ISERROR(VLOOKUP(B129,#REF!,2,FALSE)),"",VLOOKUP(B129,#REF!,2,FALSE))</f>
        <v/>
      </c>
      <c r="P129" s="43">
        <f t="shared" si="18"/>
        <v>0</v>
      </c>
      <c r="Q129" s="46" t="b">
        <f t="shared" ref="Q129:Q184" si="21">AND(M129=TRUE,N129=TRUE)</f>
        <v>0</v>
      </c>
      <c r="R129" s="46" t="b">
        <f t="shared" ref="R129:R184" si="22">AND(M129=FALSE,N129=TRUE)</f>
        <v>0</v>
      </c>
      <c r="S129" s="46" t="str">
        <f t="shared" ref="S129:S159" si="23">C129&amp;"健康保険組合"</f>
        <v>長野県農業協同組合健康保険組合</v>
      </c>
      <c r="T129" s="46" t="str">
        <f t="shared" ref="T129:T184" si="24">L129</f>
        <v>長野県</v>
      </c>
      <c r="U129" s="71" t="str">
        <f>VLOOKUP(B129,'組合情報管理簿（R10927現在）'!$A:$H,8,FALSE)</f>
        <v>ながのけんのうぎょうきょうどうくみあい</v>
      </c>
      <c r="V129" s="71">
        <f t="shared" si="19"/>
        <v>53092</v>
      </c>
      <c r="Y129" s="99">
        <f>IF(B129=0,"",COUNTIF($B$2:$B$1657,B129))</f>
        <v>1</v>
      </c>
    </row>
    <row r="130" spans="1:25" ht="14.25" hidden="1" x14ac:dyDescent="0.15">
      <c r="A130" s="76">
        <v>6200448</v>
      </c>
      <c r="B130" s="1">
        <v>53302</v>
      </c>
      <c r="C130" s="1" t="s">
        <v>4745</v>
      </c>
      <c r="D130" s="1" t="s">
        <v>17</v>
      </c>
      <c r="E130" s="1" t="s">
        <v>9592</v>
      </c>
      <c r="F130" s="1" t="s">
        <v>18</v>
      </c>
      <c r="G130" s="1" t="s">
        <v>18</v>
      </c>
      <c r="H130" s="1" t="s">
        <v>18</v>
      </c>
      <c r="I130" s="74">
        <f t="shared" ref="I130:I193" si="25">Y130</f>
        <v>1</v>
      </c>
      <c r="J130" s="49" t="b">
        <f t="shared" ref="J130:J160" si="26">OR(D130=0,E130=0,F130=0,G130=0,H130=0)</f>
        <v>0</v>
      </c>
      <c r="K130" s="43">
        <f>VLOOKUP(B130,'組合情報管理簿（R10927現在）'!$A:$C,2,FALSE)</f>
        <v>20</v>
      </c>
      <c r="L130" s="43" t="str">
        <f>VLOOKUP(B130,'組合情報管理簿（R10927現在）'!$A:$D,4,FALSE)</f>
        <v>長野県</v>
      </c>
      <c r="M130" s="43" t="b">
        <f t="shared" ref="M130:M185" si="27">IF(P130=1,TRUE,FALSE)</f>
        <v>0</v>
      </c>
      <c r="N130" s="43" t="b">
        <f t="shared" si="20"/>
        <v>0</v>
      </c>
      <c r="O130" s="43" t="str">
        <f>IF(ISERROR(VLOOKUP(B130,#REF!,2,FALSE)),"",VLOOKUP(B130,#REF!,2,FALSE))</f>
        <v/>
      </c>
      <c r="P130" s="43">
        <f t="shared" ref="P130:P185" si="28">IF(O130="",0,1)</f>
        <v>0</v>
      </c>
      <c r="Q130" s="46" t="b">
        <f t="shared" si="21"/>
        <v>0</v>
      </c>
      <c r="R130" s="46" t="b">
        <f t="shared" si="22"/>
        <v>0</v>
      </c>
      <c r="S130" s="46" t="str">
        <f t="shared" si="23"/>
        <v>長野銀行健康保険組合</v>
      </c>
      <c r="T130" s="46" t="str">
        <f t="shared" si="24"/>
        <v>長野県</v>
      </c>
      <c r="U130" s="71" t="str">
        <f>VLOOKUP(B130,'組合情報管理簿（R10927現在）'!$A:$H,8,FALSE)</f>
        <v>ながのぎんこう</v>
      </c>
      <c r="V130" s="71">
        <f t="shared" ref="V130:V160" si="29">B130</f>
        <v>53302</v>
      </c>
      <c r="Y130" s="99">
        <f>IF(B130=0,"",COUNTIF($B$2:$B$1657,B130))</f>
        <v>1</v>
      </c>
    </row>
    <row r="131" spans="1:25" ht="14.25" hidden="1" x14ac:dyDescent="0.15">
      <c r="A131" s="76">
        <v>6230536</v>
      </c>
      <c r="B131" s="1">
        <v>56654</v>
      </c>
      <c r="C131" s="1" t="s">
        <v>160</v>
      </c>
      <c r="D131" s="1" t="s">
        <v>21</v>
      </c>
      <c r="E131" s="1" t="s">
        <v>9591</v>
      </c>
      <c r="F131" s="1" t="s">
        <v>18</v>
      </c>
      <c r="G131" s="1" t="s">
        <v>18</v>
      </c>
      <c r="H131" s="1" t="s">
        <v>18</v>
      </c>
      <c r="I131" s="74">
        <f t="shared" si="25"/>
        <v>1</v>
      </c>
      <c r="J131" s="49" t="b">
        <f t="shared" si="26"/>
        <v>0</v>
      </c>
      <c r="K131" s="43">
        <f>VLOOKUP(B131,'組合情報管理簿（R10927現在）'!$A:$C,2,FALSE)</f>
        <v>23</v>
      </c>
      <c r="L131" s="43" t="str">
        <f>VLOOKUP(B131,'組合情報管理簿（R10927現在）'!$A:$D,4,FALSE)</f>
        <v>愛知県</v>
      </c>
      <c r="M131" s="43" t="b">
        <f t="shared" si="27"/>
        <v>0</v>
      </c>
      <c r="N131" s="43" t="b">
        <f t="shared" si="20"/>
        <v>0</v>
      </c>
      <c r="O131" s="43" t="str">
        <f>IF(ISERROR(VLOOKUP(B131,#REF!,2,FALSE)),"",VLOOKUP(B131,#REF!,2,FALSE))</f>
        <v/>
      </c>
      <c r="P131" s="43">
        <f t="shared" si="28"/>
        <v>0</v>
      </c>
      <c r="Q131" s="46" t="b">
        <f t="shared" si="21"/>
        <v>0</v>
      </c>
      <c r="R131" s="46" t="b">
        <f t="shared" si="22"/>
        <v>0</v>
      </c>
      <c r="S131" s="46" t="str">
        <f t="shared" si="23"/>
        <v>鳴海製陶健康保険組合</v>
      </c>
      <c r="T131" s="46" t="str">
        <f t="shared" si="24"/>
        <v>愛知県</v>
      </c>
      <c r="U131" s="71" t="str">
        <f>VLOOKUP(B131,'組合情報管理簿（R10927現在）'!$A:$H,8,FALSE)</f>
        <v>なるみせいとう</v>
      </c>
      <c r="V131" s="71">
        <f t="shared" si="29"/>
        <v>56654</v>
      </c>
      <c r="Y131" s="99">
        <f>IF(B131=0,"",COUNTIF($B$2:$B$1657,B131))</f>
        <v>1</v>
      </c>
    </row>
    <row r="132" spans="1:25" ht="14.25" hidden="1" x14ac:dyDescent="0.15">
      <c r="A132" s="76">
        <v>6120380</v>
      </c>
      <c r="B132" s="1">
        <v>44269</v>
      </c>
      <c r="C132" s="1" t="s">
        <v>3966</v>
      </c>
      <c r="D132" s="1" t="s">
        <v>21</v>
      </c>
      <c r="E132" s="1" t="s">
        <v>9591</v>
      </c>
      <c r="F132" s="1" t="s">
        <v>18</v>
      </c>
      <c r="G132" s="1" t="s">
        <v>18</v>
      </c>
      <c r="H132" s="1" t="s">
        <v>18</v>
      </c>
      <c r="I132" s="74">
        <f t="shared" si="25"/>
        <v>1</v>
      </c>
      <c r="J132" s="49" t="b">
        <f t="shared" si="26"/>
        <v>0</v>
      </c>
      <c r="K132" s="43">
        <f>VLOOKUP(B132,'組合情報管理簿（R10927現在）'!$A:$C,2,FALSE)</f>
        <v>12</v>
      </c>
      <c r="L132" s="43" t="str">
        <f>VLOOKUP(B132,'組合情報管理簿（R10927現在）'!$A:$D,4,FALSE)</f>
        <v>千葉県</v>
      </c>
      <c r="M132" s="43" t="b">
        <f t="shared" si="27"/>
        <v>0</v>
      </c>
      <c r="N132" s="43" t="b">
        <f t="shared" si="20"/>
        <v>0</v>
      </c>
      <c r="O132" s="43" t="str">
        <f>IF(ISERROR(VLOOKUP(B132,#REF!,2,FALSE)),"",VLOOKUP(B132,#REF!,2,FALSE))</f>
        <v/>
      </c>
      <c r="P132" s="43">
        <f t="shared" si="28"/>
        <v>0</v>
      </c>
      <c r="Q132" s="46" t="b">
        <f t="shared" si="21"/>
        <v>0</v>
      </c>
      <c r="R132" s="46" t="b">
        <f t="shared" si="22"/>
        <v>0</v>
      </c>
      <c r="S132" s="46" t="str">
        <f t="shared" si="23"/>
        <v>千葉トヨタ健康保険組合</v>
      </c>
      <c r="T132" s="46" t="str">
        <f t="shared" si="24"/>
        <v>千葉県</v>
      </c>
      <c r="U132" s="71" t="str">
        <f>VLOOKUP(B132,'組合情報管理簿（R10927現在）'!$A:$H,8,FALSE)</f>
        <v>ちばとよた</v>
      </c>
      <c r="V132" s="71">
        <f t="shared" si="29"/>
        <v>44269</v>
      </c>
      <c r="Y132" s="99">
        <f>IF(B132=0,"",COUNTIF($B$2:$B$1657,B132))</f>
        <v>1</v>
      </c>
    </row>
    <row r="133" spans="1:25" ht="14.25" hidden="1" x14ac:dyDescent="0.15">
      <c r="A133" s="76">
        <v>6030159</v>
      </c>
      <c r="B133" s="1">
        <v>13111</v>
      </c>
      <c r="C133" s="1" t="s">
        <v>8581</v>
      </c>
      <c r="D133" s="1" t="s">
        <v>22</v>
      </c>
      <c r="E133" s="1" t="s">
        <v>9591</v>
      </c>
      <c r="F133" s="1" t="s">
        <v>18</v>
      </c>
      <c r="G133" s="1" t="s">
        <v>18</v>
      </c>
      <c r="H133" s="1" t="s">
        <v>18</v>
      </c>
      <c r="I133" s="74">
        <f t="shared" si="25"/>
        <v>1</v>
      </c>
      <c r="J133" s="49" t="b">
        <f t="shared" si="26"/>
        <v>0</v>
      </c>
      <c r="K133" s="43">
        <f>VLOOKUP(B133,'組合情報管理簿（R10927現在）'!$A:$C,2,FALSE)</f>
        <v>3</v>
      </c>
      <c r="L133" s="43" t="str">
        <f>VLOOKUP(B133,'組合情報管理簿（R10927現在）'!$A:$D,4,FALSE)</f>
        <v>岩手県</v>
      </c>
      <c r="M133" s="43" t="b">
        <f t="shared" si="27"/>
        <v>0</v>
      </c>
      <c r="N133" s="43" t="b">
        <f t="shared" si="20"/>
        <v>0</v>
      </c>
      <c r="O133" s="43" t="str">
        <f>IF(ISERROR(VLOOKUP(B133,#REF!,2,FALSE)),"",VLOOKUP(B133,#REF!,2,FALSE))</f>
        <v/>
      </c>
      <c r="P133" s="43">
        <f t="shared" si="28"/>
        <v>0</v>
      </c>
      <c r="Q133" s="46" t="b">
        <f t="shared" si="21"/>
        <v>0</v>
      </c>
      <c r="R133" s="46" t="b">
        <f t="shared" si="22"/>
        <v>0</v>
      </c>
      <c r="S133" s="46" t="str">
        <f t="shared" si="23"/>
        <v>岩手県自動車販売健康保険組合</v>
      </c>
      <c r="T133" s="46" t="str">
        <f t="shared" si="24"/>
        <v>岩手県</v>
      </c>
      <c r="U133" s="71" t="str">
        <f>VLOOKUP(B133,'組合情報管理簿（R10927現在）'!$A:$H,8,FALSE)</f>
        <v>いわてけんじどうしゃはんばい</v>
      </c>
      <c r="V133" s="71">
        <f t="shared" si="29"/>
        <v>13111</v>
      </c>
      <c r="Y133" s="99">
        <f>IF(B133=0,"",COUNTIF($B$2:$B$1657,B133))</f>
        <v>1</v>
      </c>
    </row>
    <row r="134" spans="1:25" ht="14.25" x14ac:dyDescent="0.15">
      <c r="A134" s="76">
        <v>6273056</v>
      </c>
      <c r="B134" s="1">
        <v>63019</v>
      </c>
      <c r="C134" s="1" t="s">
        <v>6339</v>
      </c>
      <c r="D134" s="1" t="s">
        <v>22</v>
      </c>
      <c r="E134" s="1" t="s">
        <v>19</v>
      </c>
      <c r="F134" s="1" t="s">
        <v>20</v>
      </c>
      <c r="G134" s="1" t="s">
        <v>18</v>
      </c>
      <c r="H134" s="1" t="s">
        <v>18</v>
      </c>
      <c r="I134" s="74">
        <f t="shared" si="25"/>
        <v>1</v>
      </c>
      <c r="J134" s="49" t="b">
        <f t="shared" si="26"/>
        <v>0</v>
      </c>
      <c r="K134" s="43">
        <f>VLOOKUP(B134,'組合情報管理簿（R10927現在）'!$A:$C,2,FALSE)</f>
        <v>27</v>
      </c>
      <c r="L134" s="43" t="str">
        <f>VLOOKUP(B134,'組合情報管理簿（R10927現在）'!$A:$D,4,FALSE)</f>
        <v>大阪府</v>
      </c>
      <c r="M134" s="43" t="b">
        <f t="shared" si="27"/>
        <v>0</v>
      </c>
      <c r="N134" s="43" t="b">
        <f t="shared" si="20"/>
        <v>1</v>
      </c>
      <c r="O134" s="43" t="str">
        <f>IF(ISERROR(VLOOKUP(B134,#REF!,2,FALSE)),"",VLOOKUP(B134,#REF!,2,FALSE))</f>
        <v/>
      </c>
      <c r="P134" s="43">
        <f t="shared" si="28"/>
        <v>0</v>
      </c>
      <c r="Q134" s="46" t="b">
        <f t="shared" si="21"/>
        <v>0</v>
      </c>
      <c r="R134" s="46" t="b">
        <f t="shared" si="22"/>
        <v>1</v>
      </c>
      <c r="S134" s="46" t="str">
        <f t="shared" si="23"/>
        <v>象印マホービン健康保険組合</v>
      </c>
      <c r="T134" s="46" t="str">
        <f t="shared" si="24"/>
        <v>大阪府</v>
      </c>
      <c r="U134" s="71" t="str">
        <f>VLOOKUP(B134,'組合情報管理簿（R10927現在）'!$A:$H,8,FALSE)</f>
        <v>ぞうじるしまほーびん</v>
      </c>
      <c r="V134" s="71">
        <f t="shared" si="29"/>
        <v>63019</v>
      </c>
      <c r="Y134" s="99">
        <f>IF(B134=0,"",COUNTIF($B$2:$B$1657,B134))</f>
        <v>1</v>
      </c>
    </row>
    <row r="135" spans="1:25" ht="14.25" x14ac:dyDescent="0.15">
      <c r="A135" s="76">
        <v>6136907</v>
      </c>
      <c r="B135" s="1">
        <v>27344</v>
      </c>
      <c r="C135" s="1" t="s">
        <v>2730</v>
      </c>
      <c r="D135" s="1" t="s">
        <v>17</v>
      </c>
      <c r="E135" s="1" t="s">
        <v>19</v>
      </c>
      <c r="F135" s="1" t="s">
        <v>18</v>
      </c>
      <c r="G135" s="1" t="s">
        <v>18</v>
      </c>
      <c r="H135" s="1" t="s">
        <v>18</v>
      </c>
      <c r="I135" s="74">
        <f t="shared" si="25"/>
        <v>1</v>
      </c>
      <c r="J135" s="49" t="b">
        <f t="shared" si="26"/>
        <v>0</v>
      </c>
      <c r="K135" s="43">
        <f>VLOOKUP(B135,'組合情報管理簿（R10927現在）'!$A:$C,2,FALSE)</f>
        <v>13</v>
      </c>
      <c r="L135" s="43" t="str">
        <f>VLOOKUP(B135,'組合情報管理簿（R10927現在）'!$A:$D,4,FALSE)</f>
        <v>東京都</v>
      </c>
      <c r="M135" s="43" t="b">
        <f t="shared" si="27"/>
        <v>0</v>
      </c>
      <c r="N135" s="43" t="b">
        <f t="shared" si="20"/>
        <v>1</v>
      </c>
      <c r="O135" s="43" t="str">
        <f>IF(ISERROR(VLOOKUP(B135,#REF!,2,FALSE)),"",VLOOKUP(B135,#REF!,2,FALSE))</f>
        <v/>
      </c>
      <c r="P135" s="43">
        <f t="shared" si="28"/>
        <v>0</v>
      </c>
      <c r="Q135" s="46" t="b">
        <f t="shared" si="21"/>
        <v>0</v>
      </c>
      <c r="R135" s="46" t="b">
        <f t="shared" si="22"/>
        <v>1</v>
      </c>
      <c r="S135" s="46" t="str">
        <f t="shared" si="23"/>
        <v>ＢＩＪ健康保険組合</v>
      </c>
      <c r="T135" s="46" t="str">
        <f t="shared" si="24"/>
        <v>東京都</v>
      </c>
      <c r="U135" s="71" t="str">
        <f>VLOOKUP(B135,'組合情報管理簿（R10927現在）'!$A:$H,8,FALSE)</f>
        <v>ＢＩＪ</v>
      </c>
      <c r="V135" s="71">
        <f t="shared" si="29"/>
        <v>27344</v>
      </c>
      <c r="Y135" s="99">
        <f>IF(B135=0,"",COUNTIF($B$2:$B$1657,B135))</f>
        <v>1</v>
      </c>
    </row>
    <row r="136" spans="1:25" ht="14.25" x14ac:dyDescent="0.15">
      <c r="A136" s="76">
        <v>6139489</v>
      </c>
      <c r="B136" s="1">
        <v>29484</v>
      </c>
      <c r="C136" s="1" t="s">
        <v>9598</v>
      </c>
      <c r="D136" s="1" t="s">
        <v>22</v>
      </c>
      <c r="E136" s="1" t="s">
        <v>19</v>
      </c>
      <c r="F136" s="1" t="s">
        <v>20</v>
      </c>
      <c r="G136" s="1" t="s">
        <v>18</v>
      </c>
      <c r="H136" s="1" t="s">
        <v>18</v>
      </c>
      <c r="I136" s="74">
        <f t="shared" si="25"/>
        <v>1</v>
      </c>
      <c r="J136" s="49" t="b">
        <f t="shared" si="26"/>
        <v>0</v>
      </c>
      <c r="K136" s="43">
        <f>VLOOKUP(B136,'組合情報管理簿（R10927現在）'!$A:$C,2,FALSE)</f>
        <v>13</v>
      </c>
      <c r="L136" s="43" t="str">
        <f>VLOOKUP(B136,'組合情報管理簿（R10927現在）'!$A:$D,4,FALSE)</f>
        <v>東京都</v>
      </c>
      <c r="M136" s="43" t="b">
        <f t="shared" si="27"/>
        <v>0</v>
      </c>
      <c r="N136" s="43" t="b">
        <f t="shared" si="20"/>
        <v>1</v>
      </c>
      <c r="O136" s="43" t="str">
        <f>IF(ISERROR(VLOOKUP(B136,#REF!,2,FALSE)),"",VLOOKUP(B136,#REF!,2,FALSE))</f>
        <v/>
      </c>
      <c r="P136" s="43">
        <f t="shared" si="28"/>
        <v>0</v>
      </c>
      <c r="Q136" s="46" t="b">
        <f t="shared" si="21"/>
        <v>0</v>
      </c>
      <c r="R136" s="46" t="b">
        <f t="shared" si="22"/>
        <v>1</v>
      </c>
      <c r="S136" s="46" t="str">
        <f t="shared" si="23"/>
        <v>EY Japan健康保険組合</v>
      </c>
      <c r="T136" s="46" t="str">
        <f t="shared" si="24"/>
        <v>東京都</v>
      </c>
      <c r="U136" s="71" t="str">
        <f>VLOOKUP(B136,'組合情報管理簿（R10927現在）'!$A:$H,8,FALSE)</f>
        <v>ＥＹ　Ｊａｐａｎ</v>
      </c>
      <c r="V136" s="71">
        <f t="shared" si="29"/>
        <v>29484</v>
      </c>
      <c r="Y136" s="99">
        <f>IF(B136=0,"",COUNTIF($B$2:$B$1657,B136))</f>
        <v>1</v>
      </c>
    </row>
    <row r="137" spans="1:25" ht="14.25" hidden="1" x14ac:dyDescent="0.15">
      <c r="A137" s="76">
        <v>6139752</v>
      </c>
      <c r="B137" s="1">
        <v>29759</v>
      </c>
      <c r="C137" s="1" t="s">
        <v>9599</v>
      </c>
      <c r="D137" s="1" t="s">
        <v>21</v>
      </c>
      <c r="E137" s="1" t="s">
        <v>9591</v>
      </c>
      <c r="F137" s="1" t="s">
        <v>18</v>
      </c>
      <c r="G137" s="1" t="s">
        <v>18</v>
      </c>
      <c r="H137" s="1" t="s">
        <v>18</v>
      </c>
      <c r="I137" s="74">
        <f t="shared" si="25"/>
        <v>1</v>
      </c>
      <c r="J137" s="49" t="b">
        <f t="shared" si="26"/>
        <v>0</v>
      </c>
      <c r="K137" s="43">
        <f>VLOOKUP(B137,'組合情報管理簿（R10927現在）'!$A:$C,2,FALSE)</f>
        <v>13</v>
      </c>
      <c r="L137" s="43" t="str">
        <f>VLOOKUP(B137,'組合情報管理簿（R10927現在）'!$A:$D,4,FALSE)</f>
        <v>東京都</v>
      </c>
      <c r="M137" s="43" t="b">
        <f t="shared" si="27"/>
        <v>0</v>
      </c>
      <c r="N137" s="43" t="b">
        <f t="shared" si="20"/>
        <v>0</v>
      </c>
      <c r="O137" s="43" t="str">
        <f>IF(ISERROR(VLOOKUP(B137,#REF!,2,FALSE)),"",VLOOKUP(B137,#REF!,2,FALSE))</f>
        <v/>
      </c>
      <c r="P137" s="43">
        <f t="shared" si="28"/>
        <v>0</v>
      </c>
      <c r="Q137" s="46" t="b">
        <f t="shared" si="21"/>
        <v>0</v>
      </c>
      <c r="R137" s="46" t="b">
        <f t="shared" si="22"/>
        <v>0</v>
      </c>
      <c r="S137" s="46" t="str">
        <f t="shared" si="23"/>
        <v>HGST健康保険組合</v>
      </c>
      <c r="T137" s="46" t="str">
        <f t="shared" si="24"/>
        <v>東京都</v>
      </c>
      <c r="U137" s="71" t="str">
        <f>VLOOKUP(B137,'組合情報管理簿（R10927現在）'!$A:$H,8,FALSE)</f>
        <v>ＨＧＳＴ</v>
      </c>
      <c r="V137" s="71">
        <f t="shared" si="29"/>
        <v>29759</v>
      </c>
      <c r="Y137" s="99">
        <f>IF(B137=0,"",COUNTIF($B$2:$B$1657,B137))</f>
        <v>1</v>
      </c>
    </row>
    <row r="138" spans="1:25" ht="14.25" x14ac:dyDescent="0.15">
      <c r="A138" s="76">
        <v>6142236</v>
      </c>
      <c r="B138" s="1">
        <v>20514</v>
      </c>
      <c r="C138" s="1" t="s">
        <v>8574</v>
      </c>
      <c r="D138" s="1" t="s">
        <v>22</v>
      </c>
      <c r="E138" s="1" t="s">
        <v>19</v>
      </c>
      <c r="F138" s="1" t="s">
        <v>20</v>
      </c>
      <c r="G138" s="1" t="s">
        <v>18</v>
      </c>
      <c r="H138" s="1" t="s">
        <v>18</v>
      </c>
      <c r="I138" s="74">
        <f t="shared" si="25"/>
        <v>1</v>
      </c>
      <c r="J138" s="49" t="b">
        <f t="shared" si="26"/>
        <v>0</v>
      </c>
      <c r="K138" s="43">
        <f>VLOOKUP(B138,'組合情報管理簿（R10927現在）'!$A:$C,2,FALSE)</f>
        <v>14</v>
      </c>
      <c r="L138" s="43" t="str">
        <f>VLOOKUP(B138,'組合情報管理簿（R10927現在）'!$A:$D,4,FALSE)</f>
        <v>神奈川県</v>
      </c>
      <c r="M138" s="43" t="b">
        <f t="shared" si="27"/>
        <v>0</v>
      </c>
      <c r="N138" s="43" t="b">
        <f t="shared" si="20"/>
        <v>1</v>
      </c>
      <c r="O138" s="43" t="str">
        <f>IF(ISERROR(VLOOKUP(B138,#REF!,2,FALSE)),"",VLOOKUP(B138,#REF!,2,FALSE))</f>
        <v/>
      </c>
      <c r="P138" s="43">
        <f t="shared" si="28"/>
        <v>0</v>
      </c>
      <c r="Q138" s="46" t="b">
        <f t="shared" si="21"/>
        <v>0</v>
      </c>
      <c r="R138" s="46" t="b">
        <f t="shared" si="22"/>
        <v>1</v>
      </c>
      <c r="S138" s="46" t="str">
        <f t="shared" si="23"/>
        <v>ＪＸＴＧグループ健康保険組合</v>
      </c>
      <c r="T138" s="46" t="str">
        <f t="shared" si="24"/>
        <v>神奈川県</v>
      </c>
      <c r="U138" s="71" t="str">
        <f>VLOOKUP(B138,'組合情報管理簿（R10927現在）'!$A:$H,8,FALSE)</f>
        <v>じぇいえっくすてぃーじーぐるーぷ</v>
      </c>
      <c r="V138" s="71">
        <f t="shared" si="29"/>
        <v>20514</v>
      </c>
      <c r="Y138" s="99">
        <f>IF(B138=0,"",COUNTIF($B$2:$B$1657,B138))</f>
        <v>1</v>
      </c>
    </row>
    <row r="139" spans="1:25" ht="14.25" hidden="1" x14ac:dyDescent="0.15">
      <c r="A139" s="76">
        <v>6138465</v>
      </c>
      <c r="B139" s="1">
        <v>28671</v>
      </c>
      <c r="C139" s="1" t="s">
        <v>9600</v>
      </c>
      <c r="D139" s="1" t="s">
        <v>22</v>
      </c>
      <c r="E139" s="1" t="s">
        <v>9591</v>
      </c>
      <c r="F139" s="1" t="s">
        <v>18</v>
      </c>
      <c r="G139" s="1" t="s">
        <v>18</v>
      </c>
      <c r="H139" s="1" t="s">
        <v>18</v>
      </c>
      <c r="I139" s="74">
        <f t="shared" si="25"/>
        <v>1</v>
      </c>
      <c r="J139" s="49" t="b">
        <f t="shared" si="26"/>
        <v>0</v>
      </c>
      <c r="K139" s="43">
        <f>VLOOKUP(B139,'組合情報管理簿（R10927現在）'!$A:$C,2,FALSE)</f>
        <v>13</v>
      </c>
      <c r="L139" s="43" t="str">
        <f>VLOOKUP(B139,'組合情報管理簿（R10927現在）'!$A:$D,4,FALSE)</f>
        <v>東京都</v>
      </c>
      <c r="M139" s="43" t="b">
        <f t="shared" si="27"/>
        <v>0</v>
      </c>
      <c r="N139" s="43" t="b">
        <f t="shared" si="20"/>
        <v>0</v>
      </c>
      <c r="O139" s="43" t="str">
        <f>IF(ISERROR(VLOOKUP(B139,#REF!,2,FALSE)),"",VLOOKUP(B139,#REF!,2,FALSE))</f>
        <v/>
      </c>
      <c r="P139" s="43">
        <f t="shared" si="28"/>
        <v>0</v>
      </c>
      <c r="Q139" s="46" t="b">
        <f t="shared" si="21"/>
        <v>0</v>
      </c>
      <c r="R139" s="46" t="b">
        <f t="shared" si="22"/>
        <v>0</v>
      </c>
      <c r="S139" s="46" t="str">
        <f t="shared" si="23"/>
        <v>SMBCｺﾝｼｭｰﾏｰﾌｧｲﾅﾝｽ健康保険組合</v>
      </c>
      <c r="T139" s="46" t="str">
        <f t="shared" si="24"/>
        <v>東京都</v>
      </c>
      <c r="U139" s="71" t="str">
        <f>VLOOKUP(B139,'組合情報管理簿（R10927現在）'!$A:$H,8,FALSE)</f>
        <v>ＳＭＢＣこんしゅーまーふぁいなんす</v>
      </c>
      <c r="V139" s="71">
        <f t="shared" si="29"/>
        <v>28671</v>
      </c>
      <c r="Y139" s="99">
        <f>IF(B139=0,"",COUNTIF($B$2:$B$1657,B139))</f>
        <v>1</v>
      </c>
    </row>
    <row r="140" spans="1:25" ht="14.25" hidden="1" x14ac:dyDescent="0.15">
      <c r="A140" s="76">
        <v>6137095</v>
      </c>
      <c r="B140" s="1">
        <v>27497</v>
      </c>
      <c r="C140" s="1" t="s">
        <v>9601</v>
      </c>
      <c r="D140" s="1" t="s">
        <v>22</v>
      </c>
      <c r="E140" s="1" t="s">
        <v>9592</v>
      </c>
      <c r="F140" s="1" t="s">
        <v>18</v>
      </c>
      <c r="G140" s="1" t="s">
        <v>18</v>
      </c>
      <c r="H140" s="1" t="s">
        <v>18</v>
      </c>
      <c r="I140" s="74">
        <f t="shared" si="25"/>
        <v>1</v>
      </c>
      <c r="J140" s="49" t="b">
        <f t="shared" si="26"/>
        <v>0</v>
      </c>
      <c r="K140" s="43">
        <f>VLOOKUP(B140,'組合情報管理簿（R10927現在）'!$A:$C,2,FALSE)</f>
        <v>13</v>
      </c>
      <c r="L140" s="43" t="str">
        <f>VLOOKUP(B140,'組合情報管理簿（R10927現在）'!$A:$D,4,FALSE)</f>
        <v>東京都</v>
      </c>
      <c r="M140" s="43" t="b">
        <f t="shared" si="27"/>
        <v>0</v>
      </c>
      <c r="N140" s="43" t="b">
        <f t="shared" si="20"/>
        <v>0</v>
      </c>
      <c r="O140" s="43" t="str">
        <f>IF(ISERROR(VLOOKUP(B140,#REF!,2,FALSE)),"",VLOOKUP(B140,#REF!,2,FALSE))</f>
        <v/>
      </c>
      <c r="P140" s="43">
        <f t="shared" si="28"/>
        <v>0</v>
      </c>
      <c r="Q140" s="46" t="b">
        <f t="shared" si="21"/>
        <v>0</v>
      </c>
      <c r="R140" s="46" t="b">
        <f t="shared" si="22"/>
        <v>0</v>
      </c>
      <c r="S140" s="46" t="str">
        <f t="shared" si="23"/>
        <v>TSIホールディングス健康保険組合</v>
      </c>
      <c r="T140" s="46" t="str">
        <f t="shared" si="24"/>
        <v>東京都</v>
      </c>
      <c r="U140" s="71" t="str">
        <f>VLOOKUP(B140,'組合情報管理簿（R10927現在）'!$A:$H,8,FALSE)</f>
        <v>ＴＳＩほーるでぃんぐす</v>
      </c>
      <c r="V140" s="71">
        <f t="shared" si="29"/>
        <v>27497</v>
      </c>
      <c r="Y140" s="99">
        <f>IF(B140=0,"",COUNTIF($B$2:$B$1657,B140))</f>
        <v>1</v>
      </c>
    </row>
    <row r="141" spans="1:25" ht="14.25" x14ac:dyDescent="0.15">
      <c r="A141" s="76">
        <v>6139968</v>
      </c>
      <c r="B141" s="1">
        <v>29962</v>
      </c>
      <c r="C141" s="1" t="s">
        <v>9602</v>
      </c>
      <c r="D141" s="1" t="s">
        <v>21</v>
      </c>
      <c r="E141" s="1" t="s">
        <v>19</v>
      </c>
      <c r="F141" s="1" t="s">
        <v>20</v>
      </c>
      <c r="G141" s="1" t="s">
        <v>18</v>
      </c>
      <c r="H141" s="1" t="s">
        <v>18</v>
      </c>
      <c r="I141" s="74">
        <f t="shared" si="25"/>
        <v>1</v>
      </c>
      <c r="J141" s="49" t="b">
        <f t="shared" si="26"/>
        <v>0</v>
      </c>
      <c r="K141" s="43">
        <f>VLOOKUP(B141,'組合情報管理簿（R10927現在）'!$A:$C,2,FALSE)</f>
        <v>13</v>
      </c>
      <c r="L141" s="43" t="str">
        <f>VLOOKUP(B141,'組合情報管理簿（R10927現在）'!$A:$D,4,FALSE)</f>
        <v>東京都</v>
      </c>
      <c r="M141" s="43" t="b">
        <f t="shared" si="27"/>
        <v>0</v>
      </c>
      <c r="N141" s="43" t="b">
        <f t="shared" si="20"/>
        <v>1</v>
      </c>
      <c r="O141" s="43" t="str">
        <f>IF(ISERROR(VLOOKUP(B141,#REF!,2,FALSE)),"",VLOOKUP(B141,#REF!,2,FALSE))</f>
        <v/>
      </c>
      <c r="P141" s="43">
        <f t="shared" si="28"/>
        <v>0</v>
      </c>
      <c r="Q141" s="46" t="b">
        <f t="shared" si="21"/>
        <v>0</v>
      </c>
      <c r="R141" s="46" t="b">
        <f t="shared" si="22"/>
        <v>1</v>
      </c>
      <c r="S141" s="46" t="str">
        <f t="shared" si="23"/>
        <v>YG健康保険組合</v>
      </c>
      <c r="T141" s="46" t="str">
        <f t="shared" si="24"/>
        <v>東京都</v>
      </c>
      <c r="U141" s="71" t="str">
        <f>VLOOKUP(B141,'組合情報管理簿（R10927現在）'!$A:$H,8,FALSE)</f>
        <v>ＹＧ</v>
      </c>
      <c r="V141" s="71">
        <f t="shared" si="29"/>
        <v>29962</v>
      </c>
      <c r="Y141" s="99">
        <f>IF(B141=0,"",COUNTIF($B$2:$B$1657,B141))</f>
        <v>1</v>
      </c>
    </row>
    <row r="142" spans="1:25" ht="14.25" x14ac:dyDescent="0.15">
      <c r="A142" s="76">
        <v>6138572</v>
      </c>
      <c r="B142" s="1">
        <v>28797</v>
      </c>
      <c r="C142" s="1" t="s">
        <v>9603</v>
      </c>
      <c r="D142" s="1" t="s">
        <v>21</v>
      </c>
      <c r="E142" s="1" t="s">
        <v>19</v>
      </c>
      <c r="F142" s="1" t="s">
        <v>18</v>
      </c>
      <c r="G142" s="1" t="s">
        <v>18</v>
      </c>
      <c r="H142" s="1" t="s">
        <v>18</v>
      </c>
      <c r="I142" s="74">
        <f t="shared" si="25"/>
        <v>1</v>
      </c>
      <c r="J142" s="49" t="b">
        <f t="shared" si="26"/>
        <v>0</v>
      </c>
      <c r="K142" s="43">
        <f>VLOOKUP(B142,'組合情報管理簿（R10927現在）'!$A:$C,2,FALSE)</f>
        <v>13</v>
      </c>
      <c r="L142" s="43" t="str">
        <f>VLOOKUP(B142,'組合情報管理簿（R10927現在）'!$A:$D,4,FALSE)</f>
        <v>東京都</v>
      </c>
      <c r="M142" s="43" t="b">
        <f t="shared" si="27"/>
        <v>0</v>
      </c>
      <c r="N142" s="43" t="b">
        <f t="shared" si="20"/>
        <v>1</v>
      </c>
      <c r="O142" s="43" t="str">
        <f>IF(ISERROR(VLOOKUP(B142,#REF!,2,FALSE)),"",VLOOKUP(B142,#REF!,2,FALSE))</f>
        <v/>
      </c>
      <c r="P142" s="43">
        <f t="shared" si="28"/>
        <v>0</v>
      </c>
      <c r="Q142" s="46" t="b">
        <f t="shared" si="21"/>
        <v>0</v>
      </c>
      <c r="R142" s="46" t="b">
        <f t="shared" si="22"/>
        <v>1</v>
      </c>
      <c r="S142" s="46" t="str">
        <f t="shared" si="23"/>
        <v>きらぼし銀行健康保険組合</v>
      </c>
      <c r="T142" s="46" t="str">
        <f t="shared" si="24"/>
        <v>東京都</v>
      </c>
      <c r="U142" s="71" t="str">
        <f>VLOOKUP(B142,'組合情報管理簿（R10927現在）'!$A:$H,8,FALSE)</f>
        <v>きらぼしぎんこう</v>
      </c>
      <c r="V142" s="71">
        <f t="shared" si="29"/>
        <v>28797</v>
      </c>
      <c r="Y142" s="99">
        <f>IF(B142=0,"",COUNTIF($B$2:$B$1657,B142))</f>
        <v>1</v>
      </c>
    </row>
    <row r="143" spans="1:25" ht="14.25" x14ac:dyDescent="0.15">
      <c r="A143" s="76">
        <v>6272298</v>
      </c>
      <c r="B143" s="1">
        <v>62386</v>
      </c>
      <c r="C143" s="1" t="s">
        <v>6154</v>
      </c>
      <c r="D143" s="1" t="s">
        <v>22</v>
      </c>
      <c r="E143" s="1" t="s">
        <v>19</v>
      </c>
      <c r="F143" s="1" t="s">
        <v>18</v>
      </c>
      <c r="G143" s="1" t="s">
        <v>18</v>
      </c>
      <c r="H143" s="1" t="s">
        <v>18</v>
      </c>
      <c r="I143" s="74">
        <f t="shared" si="25"/>
        <v>1</v>
      </c>
      <c r="J143" s="49" t="b">
        <f t="shared" si="26"/>
        <v>0</v>
      </c>
      <c r="K143" s="43">
        <f>VLOOKUP(B143,'組合情報管理簿（R10927現在）'!$A:$C,2,FALSE)</f>
        <v>27</v>
      </c>
      <c r="L143" s="43" t="str">
        <f>VLOOKUP(B143,'組合情報管理簿（R10927現在）'!$A:$D,4,FALSE)</f>
        <v>大阪府</v>
      </c>
      <c r="M143" s="43" t="b">
        <f t="shared" si="27"/>
        <v>0</v>
      </c>
      <c r="N143" s="43" t="b">
        <f t="shared" si="20"/>
        <v>1</v>
      </c>
      <c r="O143" s="43" t="str">
        <f>IF(ISERROR(VLOOKUP(B143,#REF!,2,FALSE)),"",VLOOKUP(B143,#REF!,2,FALSE))</f>
        <v/>
      </c>
      <c r="P143" s="43">
        <f t="shared" si="28"/>
        <v>0</v>
      </c>
      <c r="Q143" s="46" t="b">
        <f t="shared" si="21"/>
        <v>0</v>
      </c>
      <c r="R143" s="46" t="b">
        <f t="shared" si="22"/>
        <v>1</v>
      </c>
      <c r="S143" s="46" t="str">
        <f t="shared" si="23"/>
        <v>くろがね健康保険組合</v>
      </c>
      <c r="T143" s="46" t="str">
        <f t="shared" si="24"/>
        <v>大阪府</v>
      </c>
      <c r="U143" s="71" t="str">
        <f>VLOOKUP(B143,'組合情報管理簿（R10927現在）'!$A:$H,8,FALSE)</f>
        <v>くろがね</v>
      </c>
      <c r="V143" s="71">
        <f t="shared" si="29"/>
        <v>62386</v>
      </c>
      <c r="Y143" s="99">
        <f>IF(B143=0,"",COUNTIF($B$2:$B$1657,B143))</f>
        <v>1</v>
      </c>
    </row>
    <row r="144" spans="1:25" ht="14.25" x14ac:dyDescent="0.15">
      <c r="A144" s="76">
        <v>6280374</v>
      </c>
      <c r="B144" s="1">
        <v>73417</v>
      </c>
      <c r="C144" s="1" t="s">
        <v>26</v>
      </c>
      <c r="D144" s="1" t="s">
        <v>21</v>
      </c>
      <c r="E144" s="1" t="s">
        <v>19</v>
      </c>
      <c r="F144" s="1" t="s">
        <v>20</v>
      </c>
      <c r="G144" s="1" t="s">
        <v>19</v>
      </c>
      <c r="H144" s="1" t="s">
        <v>19</v>
      </c>
      <c r="I144" s="74">
        <f t="shared" si="25"/>
        <v>1</v>
      </c>
      <c r="J144" s="49" t="b">
        <f t="shared" si="26"/>
        <v>0</v>
      </c>
      <c r="K144" s="43">
        <f>VLOOKUP(B144,'組合情報管理簿（R10927現在）'!$A:$C,2,FALSE)</f>
        <v>28</v>
      </c>
      <c r="L144" s="43" t="str">
        <f>VLOOKUP(B144,'組合情報管理簿（R10927現在）'!$A:$D,4,FALSE)</f>
        <v>兵庫県</v>
      </c>
      <c r="M144" s="43" t="b">
        <f t="shared" si="27"/>
        <v>0</v>
      </c>
      <c r="N144" s="43" t="b">
        <f t="shared" si="20"/>
        <v>1</v>
      </c>
      <c r="O144" s="43" t="str">
        <f>IF(ISERROR(VLOOKUP(B144,#REF!,2,FALSE)),"",VLOOKUP(B144,#REF!,2,FALSE))</f>
        <v/>
      </c>
      <c r="P144" s="43">
        <f t="shared" si="28"/>
        <v>0</v>
      </c>
      <c r="Q144" s="46" t="b">
        <f t="shared" si="21"/>
        <v>0</v>
      </c>
      <c r="R144" s="46" t="b">
        <f t="shared" si="22"/>
        <v>1</v>
      </c>
      <c r="S144" s="46" t="str">
        <f t="shared" si="23"/>
        <v>みづほ健康保険組合</v>
      </c>
      <c r="T144" s="46" t="str">
        <f t="shared" si="24"/>
        <v>兵庫県</v>
      </c>
      <c r="U144" s="71" t="str">
        <f>VLOOKUP(B144,'組合情報管理簿（R10927現在）'!$A:$H,8,FALSE)</f>
        <v>みづほ</v>
      </c>
      <c r="V144" s="71">
        <f t="shared" si="29"/>
        <v>73417</v>
      </c>
      <c r="Y144" s="99">
        <f>IF(B144=0,"",COUNTIF($B$2:$B$1657,B144))</f>
        <v>1</v>
      </c>
    </row>
    <row r="145" spans="1:25" ht="14.25" x14ac:dyDescent="0.15">
      <c r="A145" s="76">
        <v>6230700</v>
      </c>
      <c r="B145" s="1">
        <v>56821</v>
      </c>
      <c r="C145" s="1" t="s">
        <v>5217</v>
      </c>
      <c r="D145" s="1" t="s">
        <v>17</v>
      </c>
      <c r="E145" s="1" t="s">
        <v>19</v>
      </c>
      <c r="F145" s="1" t="s">
        <v>18</v>
      </c>
      <c r="G145" s="1" t="s">
        <v>18</v>
      </c>
      <c r="H145" s="1" t="s">
        <v>18</v>
      </c>
      <c r="I145" s="74">
        <f t="shared" si="25"/>
        <v>1</v>
      </c>
      <c r="J145" s="49" t="b">
        <f t="shared" si="26"/>
        <v>0</v>
      </c>
      <c r="K145" s="43">
        <f>VLOOKUP(B145,'組合情報管理簿（R10927現在）'!$A:$C,2,FALSE)</f>
        <v>23</v>
      </c>
      <c r="L145" s="43" t="str">
        <f>VLOOKUP(B145,'組合情報管理簿（R10927現在）'!$A:$D,4,FALSE)</f>
        <v>愛知県</v>
      </c>
      <c r="M145" s="43" t="b">
        <f t="shared" si="27"/>
        <v>0</v>
      </c>
      <c r="N145" s="43" t="b">
        <f t="shared" si="20"/>
        <v>1</v>
      </c>
      <c r="O145" s="43" t="str">
        <f>IF(ISERROR(VLOOKUP(B145,#REF!,2,FALSE)),"",VLOOKUP(B145,#REF!,2,FALSE))</f>
        <v/>
      </c>
      <c r="P145" s="43">
        <f t="shared" si="28"/>
        <v>0</v>
      </c>
      <c r="Q145" s="46" t="b">
        <f t="shared" si="21"/>
        <v>0</v>
      </c>
      <c r="R145" s="46" t="b">
        <f t="shared" si="22"/>
        <v>1</v>
      </c>
      <c r="S145" s="46" t="str">
        <f t="shared" si="23"/>
        <v>アイシン健康保険組合</v>
      </c>
      <c r="T145" s="46" t="str">
        <f t="shared" si="24"/>
        <v>愛知県</v>
      </c>
      <c r="U145" s="71" t="str">
        <f>VLOOKUP(B145,'組合情報管理簿（R10927現在）'!$A:$H,8,FALSE)</f>
        <v>あいしん</v>
      </c>
      <c r="V145" s="71">
        <f t="shared" si="29"/>
        <v>56821</v>
      </c>
      <c r="Y145" s="99">
        <f>IF(B145=0,"",COUNTIF($B$2:$B$1657,B145))</f>
        <v>1</v>
      </c>
    </row>
    <row r="146" spans="1:25" ht="14.25" x14ac:dyDescent="0.15">
      <c r="A146" s="76">
        <v>6221048</v>
      </c>
      <c r="B146" s="1">
        <v>55717</v>
      </c>
      <c r="C146" s="1" t="s">
        <v>5049</v>
      </c>
      <c r="D146" s="1" t="s">
        <v>22</v>
      </c>
      <c r="E146" s="1" t="s">
        <v>19</v>
      </c>
      <c r="F146" s="1" t="s">
        <v>20</v>
      </c>
      <c r="G146" s="1" t="s">
        <v>19</v>
      </c>
      <c r="H146" s="1" t="s">
        <v>19</v>
      </c>
      <c r="I146" s="74">
        <f t="shared" si="25"/>
        <v>1</v>
      </c>
      <c r="J146" s="49" t="b">
        <f t="shared" si="26"/>
        <v>0</v>
      </c>
      <c r="K146" s="43">
        <f>VLOOKUP(B146,'組合情報管理簿（R10927現在）'!$A:$C,2,FALSE)</f>
        <v>22</v>
      </c>
      <c r="L146" s="43" t="str">
        <f>VLOOKUP(B146,'組合情報管理簿（R10927現在）'!$A:$D,4,FALSE)</f>
        <v>静岡県</v>
      </c>
      <c r="M146" s="43" t="b">
        <f t="shared" si="27"/>
        <v>0</v>
      </c>
      <c r="N146" s="43" t="b">
        <f t="shared" si="20"/>
        <v>1</v>
      </c>
      <c r="O146" s="43" t="str">
        <f>IF(ISERROR(VLOOKUP(B146,#REF!,2,FALSE)),"",VLOOKUP(B146,#REF!,2,FALSE))</f>
        <v/>
      </c>
      <c r="P146" s="43">
        <f t="shared" si="28"/>
        <v>0</v>
      </c>
      <c r="Q146" s="46" t="b">
        <f t="shared" si="21"/>
        <v>0</v>
      </c>
      <c r="R146" s="46" t="b">
        <f t="shared" si="22"/>
        <v>1</v>
      </c>
      <c r="S146" s="46" t="str">
        <f t="shared" si="23"/>
        <v>エム・オー・エー健康保険組合</v>
      </c>
      <c r="T146" s="46" t="str">
        <f t="shared" si="24"/>
        <v>静岡県</v>
      </c>
      <c r="U146" s="71" t="str">
        <f>VLOOKUP(B146,'組合情報管理簿（R10927現在）'!$A:$H,8,FALSE)</f>
        <v>えむ・おー・えー</v>
      </c>
      <c r="V146" s="71">
        <f t="shared" si="29"/>
        <v>55717</v>
      </c>
      <c r="Y146" s="99">
        <f>IF(B146=0,"",COUNTIF($B$2:$B$1657,B146))</f>
        <v>1</v>
      </c>
    </row>
    <row r="147" spans="1:25" ht="14.25" x14ac:dyDescent="0.15">
      <c r="A147" s="76">
        <v>6271142</v>
      </c>
      <c r="B147" s="1">
        <v>61388</v>
      </c>
      <c r="C147" s="1" t="s">
        <v>5851</v>
      </c>
      <c r="D147" s="1" t="s">
        <v>22</v>
      </c>
      <c r="E147" s="1" t="s">
        <v>19</v>
      </c>
      <c r="F147" s="1" t="s">
        <v>20</v>
      </c>
      <c r="G147" s="1" t="s">
        <v>18</v>
      </c>
      <c r="H147" s="1" t="s">
        <v>18</v>
      </c>
      <c r="I147" s="74">
        <f t="shared" si="25"/>
        <v>1</v>
      </c>
      <c r="J147" s="49" t="b">
        <f t="shared" si="26"/>
        <v>0</v>
      </c>
      <c r="K147" s="43">
        <f>VLOOKUP(B147,'組合情報管理簿（R10927現在）'!$A:$C,2,FALSE)</f>
        <v>27</v>
      </c>
      <c r="L147" s="43" t="str">
        <f>VLOOKUP(B147,'組合情報管理簿（R10927現在）'!$A:$D,4,FALSE)</f>
        <v>大阪府</v>
      </c>
      <c r="M147" s="43" t="b">
        <f t="shared" si="27"/>
        <v>0</v>
      </c>
      <c r="N147" s="43" t="b">
        <f t="shared" si="20"/>
        <v>1</v>
      </c>
      <c r="O147" s="43" t="str">
        <f>IF(ISERROR(VLOOKUP(B147,#REF!,2,FALSE)),"",VLOOKUP(B147,#REF!,2,FALSE))</f>
        <v/>
      </c>
      <c r="P147" s="43">
        <f t="shared" si="28"/>
        <v>0</v>
      </c>
      <c r="Q147" s="46" t="b">
        <f t="shared" si="21"/>
        <v>0</v>
      </c>
      <c r="R147" s="46" t="b">
        <f t="shared" si="22"/>
        <v>1</v>
      </c>
      <c r="S147" s="46" t="str">
        <f t="shared" si="23"/>
        <v>カネカ健康保険組合</v>
      </c>
      <c r="T147" s="46" t="str">
        <f t="shared" si="24"/>
        <v>大阪府</v>
      </c>
      <c r="U147" s="71" t="str">
        <f>VLOOKUP(B147,'組合情報管理簿（R10927現在）'!$A:$H,8,FALSE)</f>
        <v>かねか</v>
      </c>
      <c r="V147" s="71">
        <f t="shared" si="29"/>
        <v>61388</v>
      </c>
      <c r="Y147" s="99">
        <f>IF(B147=0,"",COUNTIF($B$2:$B$1657,B147))</f>
        <v>1</v>
      </c>
    </row>
    <row r="148" spans="1:25" ht="14.25" x14ac:dyDescent="0.15">
      <c r="A148" s="76">
        <v>6271274</v>
      </c>
      <c r="B148" s="1">
        <v>61555</v>
      </c>
      <c r="C148" s="1" t="s">
        <v>5880</v>
      </c>
      <c r="D148" s="1" t="s">
        <v>21</v>
      </c>
      <c r="E148" s="1" t="s">
        <v>19</v>
      </c>
      <c r="F148" s="1" t="s">
        <v>20</v>
      </c>
      <c r="G148" s="1" t="s">
        <v>18</v>
      </c>
      <c r="H148" s="1" t="s">
        <v>18</v>
      </c>
      <c r="I148" s="74">
        <f t="shared" si="25"/>
        <v>1</v>
      </c>
      <c r="J148" s="49" t="b">
        <f t="shared" si="26"/>
        <v>0</v>
      </c>
      <c r="K148" s="43">
        <f>VLOOKUP(B148,'組合情報管理簿（R10927現在）'!$A:$C,2,FALSE)</f>
        <v>27</v>
      </c>
      <c r="L148" s="43" t="str">
        <f>VLOOKUP(B148,'組合情報管理簿（R10927現在）'!$A:$D,4,FALSE)</f>
        <v>大阪府</v>
      </c>
      <c r="M148" s="43" t="b">
        <f t="shared" si="27"/>
        <v>0</v>
      </c>
      <c r="N148" s="43" t="b">
        <f t="shared" si="20"/>
        <v>1</v>
      </c>
      <c r="O148" s="43" t="str">
        <f>IF(ISERROR(VLOOKUP(B148,#REF!,2,FALSE)),"",VLOOKUP(B148,#REF!,2,FALSE))</f>
        <v/>
      </c>
      <c r="P148" s="43">
        <f t="shared" si="28"/>
        <v>0</v>
      </c>
      <c r="Q148" s="46" t="b">
        <f t="shared" si="21"/>
        <v>0</v>
      </c>
      <c r="R148" s="46" t="b">
        <f t="shared" si="22"/>
        <v>1</v>
      </c>
      <c r="S148" s="46" t="str">
        <f t="shared" si="23"/>
        <v>クラレ健康保険組合</v>
      </c>
      <c r="T148" s="46" t="str">
        <f t="shared" si="24"/>
        <v>大阪府</v>
      </c>
      <c r="U148" s="71" t="str">
        <f>VLOOKUP(B148,'組合情報管理簿（R10927現在）'!$A:$H,8,FALSE)</f>
        <v>くられ</v>
      </c>
      <c r="V148" s="71">
        <f t="shared" si="29"/>
        <v>61555</v>
      </c>
      <c r="Y148" s="99">
        <f>IF(B148=0,"",COUNTIF($B$2:$B$1657,B148))</f>
        <v>1</v>
      </c>
    </row>
    <row r="149" spans="1:25" ht="14.25" hidden="1" x14ac:dyDescent="0.15">
      <c r="A149" s="76">
        <v>6272728</v>
      </c>
      <c r="B149" s="1">
        <v>62758</v>
      </c>
      <c r="C149" s="1" t="s">
        <v>6254</v>
      </c>
      <c r="D149" s="1" t="s">
        <v>21</v>
      </c>
      <c r="E149" s="1" t="s">
        <v>9591</v>
      </c>
      <c r="F149" s="1" t="s">
        <v>18</v>
      </c>
      <c r="G149" s="1" t="s">
        <v>18</v>
      </c>
      <c r="H149" s="1" t="s">
        <v>18</v>
      </c>
      <c r="I149" s="74">
        <f t="shared" si="25"/>
        <v>1</v>
      </c>
      <c r="J149" s="49" t="b">
        <f t="shared" si="26"/>
        <v>0</v>
      </c>
      <c r="K149" s="43">
        <f>VLOOKUP(B149,'組合情報管理簿（R10927現在）'!$A:$C,2,FALSE)</f>
        <v>27</v>
      </c>
      <c r="L149" s="43" t="str">
        <f>VLOOKUP(B149,'組合情報管理簿（R10927現在）'!$A:$D,4,FALSE)</f>
        <v>大阪府</v>
      </c>
      <c r="M149" s="43" t="b">
        <f t="shared" si="27"/>
        <v>0</v>
      </c>
      <c r="N149" s="43" t="b">
        <f t="shared" si="20"/>
        <v>0</v>
      </c>
      <c r="O149" s="43" t="str">
        <f>IF(ISERROR(VLOOKUP(B149,#REF!,2,FALSE)),"",VLOOKUP(B149,#REF!,2,FALSE))</f>
        <v/>
      </c>
      <c r="P149" s="43">
        <f t="shared" si="28"/>
        <v>0</v>
      </c>
      <c r="Q149" s="46" t="b">
        <f t="shared" si="21"/>
        <v>0</v>
      </c>
      <c r="R149" s="46" t="b">
        <f t="shared" si="22"/>
        <v>0</v>
      </c>
      <c r="S149" s="46" t="str">
        <f t="shared" si="23"/>
        <v>サカタインクス健康保険組合</v>
      </c>
      <c r="T149" s="46" t="str">
        <f t="shared" si="24"/>
        <v>大阪府</v>
      </c>
      <c r="U149" s="71" t="str">
        <f>VLOOKUP(B149,'組合情報管理簿（R10927現在）'!$A:$H,8,FALSE)</f>
        <v>さかたいんくす</v>
      </c>
      <c r="V149" s="71">
        <f t="shared" si="29"/>
        <v>62758</v>
      </c>
      <c r="Y149" s="99">
        <f>IF(B149=0,"",COUNTIF($B$2:$B$1657,B149))</f>
        <v>1</v>
      </c>
    </row>
    <row r="150" spans="1:25" ht="14.25" x14ac:dyDescent="0.15">
      <c r="A150" s="76">
        <v>6272140</v>
      </c>
      <c r="B150" s="1">
        <v>62251</v>
      </c>
      <c r="C150" s="1" t="s">
        <v>6105</v>
      </c>
      <c r="D150" s="1" t="s">
        <v>21</v>
      </c>
      <c r="E150" s="1" t="s">
        <v>19</v>
      </c>
      <c r="F150" s="1" t="s">
        <v>20</v>
      </c>
      <c r="G150" s="1" t="s">
        <v>18</v>
      </c>
      <c r="H150" s="1" t="s">
        <v>18</v>
      </c>
      <c r="I150" s="74">
        <f t="shared" si="25"/>
        <v>1</v>
      </c>
      <c r="J150" s="49" t="b">
        <f t="shared" si="26"/>
        <v>0</v>
      </c>
      <c r="K150" s="43">
        <f>VLOOKUP(B150,'組合情報管理簿（R10927現在）'!$A:$C,2,FALSE)</f>
        <v>27</v>
      </c>
      <c r="L150" s="43" t="str">
        <f>VLOOKUP(B150,'組合情報管理簿（R10927現在）'!$A:$D,4,FALSE)</f>
        <v>大阪府</v>
      </c>
      <c r="M150" s="43" t="b">
        <f t="shared" si="27"/>
        <v>0</v>
      </c>
      <c r="N150" s="43" t="b">
        <f t="shared" si="20"/>
        <v>1</v>
      </c>
      <c r="O150" s="43" t="str">
        <f>IF(ISERROR(VLOOKUP(B150,#REF!,2,FALSE)),"",VLOOKUP(B150,#REF!,2,FALSE))</f>
        <v/>
      </c>
      <c r="P150" s="43">
        <f t="shared" si="28"/>
        <v>0</v>
      </c>
      <c r="Q150" s="46" t="b">
        <f t="shared" si="21"/>
        <v>0</v>
      </c>
      <c r="R150" s="46" t="b">
        <f t="shared" si="22"/>
        <v>1</v>
      </c>
      <c r="S150" s="46" t="str">
        <f t="shared" si="23"/>
        <v>サノヤス健康保険組合</v>
      </c>
      <c r="T150" s="46" t="str">
        <f t="shared" si="24"/>
        <v>大阪府</v>
      </c>
      <c r="U150" s="71" t="str">
        <f>VLOOKUP(B150,'組合情報管理簿（R10927現在）'!$A:$H,8,FALSE)</f>
        <v>さのやす</v>
      </c>
      <c r="V150" s="71">
        <f t="shared" si="29"/>
        <v>62251</v>
      </c>
      <c r="Y150" s="99">
        <f>IF(B150=0,"",COUNTIF($B$2:$B$1657,B150))</f>
        <v>1</v>
      </c>
    </row>
    <row r="151" spans="1:25" ht="14.25" x14ac:dyDescent="0.15">
      <c r="A151" s="76">
        <v>6100291</v>
      </c>
      <c r="B151" s="1">
        <v>42253</v>
      </c>
      <c r="C151" s="1" t="s">
        <v>3729</v>
      </c>
      <c r="D151" s="1" t="s">
        <v>22</v>
      </c>
      <c r="E151" s="1" t="s">
        <v>19</v>
      </c>
      <c r="F151" s="1" t="s">
        <v>20</v>
      </c>
      <c r="G151" s="1" t="s">
        <v>18</v>
      </c>
      <c r="H151" s="1" t="s">
        <v>18</v>
      </c>
      <c r="I151" s="74">
        <f t="shared" si="25"/>
        <v>1</v>
      </c>
      <c r="J151" s="49" t="b">
        <f t="shared" si="26"/>
        <v>0</v>
      </c>
      <c r="K151" s="43">
        <f>VLOOKUP(B151,'組合情報管理簿（R10927現在）'!$A:$C,2,FALSE)</f>
        <v>10</v>
      </c>
      <c r="L151" s="43" t="str">
        <f>VLOOKUP(B151,'組合情報管理簿（R10927現在）'!$A:$D,4,FALSE)</f>
        <v>群馬県</v>
      </c>
      <c r="M151" s="43" t="b">
        <f t="shared" si="27"/>
        <v>0</v>
      </c>
      <c r="N151" s="43" t="b">
        <f t="shared" si="20"/>
        <v>1</v>
      </c>
      <c r="O151" s="43" t="str">
        <f>IF(ISERROR(VLOOKUP(B151,#REF!,2,FALSE)),"",VLOOKUP(B151,#REF!,2,FALSE))</f>
        <v/>
      </c>
      <c r="P151" s="43">
        <f t="shared" si="28"/>
        <v>0</v>
      </c>
      <c r="Q151" s="46" t="b">
        <f t="shared" si="21"/>
        <v>0</v>
      </c>
      <c r="R151" s="46" t="b">
        <f t="shared" si="22"/>
        <v>1</v>
      </c>
      <c r="S151" s="46" t="str">
        <f t="shared" si="23"/>
        <v>サンデン健康保険組合</v>
      </c>
      <c r="T151" s="46" t="str">
        <f t="shared" si="24"/>
        <v>群馬県</v>
      </c>
      <c r="U151" s="71" t="str">
        <f>VLOOKUP(B151,'組合情報管理簿（R10927現在）'!$A:$H,8,FALSE)</f>
        <v>さんでん</v>
      </c>
      <c r="V151" s="71">
        <f t="shared" si="29"/>
        <v>42253</v>
      </c>
      <c r="Y151" s="99">
        <f>IF(B151=0,"",COUNTIF($B$2:$B$1657,B151))</f>
        <v>1</v>
      </c>
    </row>
    <row r="152" spans="1:25" ht="14.25" x14ac:dyDescent="0.15">
      <c r="A152" s="76">
        <v>6138291</v>
      </c>
      <c r="B152" s="1">
        <v>28529</v>
      </c>
      <c r="C152" s="1" t="s">
        <v>3199</v>
      </c>
      <c r="D152" s="1" t="s">
        <v>21</v>
      </c>
      <c r="E152" s="1" t="s">
        <v>19</v>
      </c>
      <c r="F152" s="1" t="s">
        <v>20</v>
      </c>
      <c r="G152" s="1" t="s">
        <v>19</v>
      </c>
      <c r="H152" s="1" t="s">
        <v>19</v>
      </c>
      <c r="I152" s="74">
        <f t="shared" si="25"/>
        <v>1</v>
      </c>
      <c r="J152" s="49" t="b">
        <f t="shared" si="26"/>
        <v>0</v>
      </c>
      <c r="K152" s="43">
        <f>VLOOKUP(B152,'組合情報管理簿（R10927現在）'!$A:$C,2,FALSE)</f>
        <v>13</v>
      </c>
      <c r="L152" s="43" t="str">
        <f>VLOOKUP(B152,'組合情報管理簿（R10927現在）'!$A:$D,4,FALSE)</f>
        <v>東京都</v>
      </c>
      <c r="M152" s="43" t="b">
        <f t="shared" si="27"/>
        <v>0</v>
      </c>
      <c r="N152" s="43" t="b">
        <f t="shared" si="20"/>
        <v>1</v>
      </c>
      <c r="O152" s="43" t="str">
        <f>IF(ISERROR(VLOOKUP(B152,#REF!,2,FALSE)),"",VLOOKUP(B152,#REF!,2,FALSE))</f>
        <v/>
      </c>
      <c r="P152" s="43">
        <f t="shared" si="28"/>
        <v>0</v>
      </c>
      <c r="Q152" s="46" t="b">
        <f t="shared" si="21"/>
        <v>0</v>
      </c>
      <c r="R152" s="46" t="b">
        <f t="shared" si="22"/>
        <v>1</v>
      </c>
      <c r="S152" s="46" t="str">
        <f t="shared" si="23"/>
        <v>シーイーシー健康保険組合</v>
      </c>
      <c r="T152" s="46" t="str">
        <f t="shared" si="24"/>
        <v>東京都</v>
      </c>
      <c r="U152" s="71" t="str">
        <f>VLOOKUP(B152,'組合情報管理簿（R10927現在）'!$A:$H,8,FALSE)</f>
        <v>しーいーしー</v>
      </c>
      <c r="V152" s="71">
        <f t="shared" si="29"/>
        <v>28529</v>
      </c>
      <c r="Y152" s="99">
        <f>IF(B152=0,"",COUNTIF($B$2:$B$1657,B152))</f>
        <v>1</v>
      </c>
    </row>
    <row r="153" spans="1:25" ht="14.25" hidden="1" x14ac:dyDescent="0.15">
      <c r="A153" s="76">
        <v>6138770</v>
      </c>
      <c r="B153" s="1">
        <v>28982</v>
      </c>
      <c r="C153" s="1" t="s">
        <v>38</v>
      </c>
      <c r="D153" s="1" t="s">
        <v>21</v>
      </c>
      <c r="E153" s="1" t="s">
        <v>9591</v>
      </c>
      <c r="F153" s="1" t="s">
        <v>18</v>
      </c>
      <c r="G153" s="1" t="s">
        <v>18</v>
      </c>
      <c r="H153" s="1" t="s">
        <v>18</v>
      </c>
      <c r="I153" s="74">
        <f t="shared" si="25"/>
        <v>1</v>
      </c>
      <c r="J153" s="49" t="b">
        <f t="shared" si="26"/>
        <v>0</v>
      </c>
      <c r="K153" s="43">
        <f>VLOOKUP(B153,'組合情報管理簿（R10927現在）'!$A:$C,2,FALSE)</f>
        <v>13</v>
      </c>
      <c r="L153" s="43" t="str">
        <f>VLOOKUP(B153,'組合情報管理簿（R10927現在）'!$A:$D,4,FALSE)</f>
        <v>東京都</v>
      </c>
      <c r="M153" s="43" t="b">
        <f t="shared" si="27"/>
        <v>0</v>
      </c>
      <c r="N153" s="43" t="b">
        <f t="shared" si="20"/>
        <v>0</v>
      </c>
      <c r="O153" s="43" t="str">
        <f>IF(ISERROR(VLOOKUP(B153,#REF!,2,FALSE)),"",VLOOKUP(B153,#REF!,2,FALSE))</f>
        <v/>
      </c>
      <c r="P153" s="43">
        <f t="shared" si="28"/>
        <v>0</v>
      </c>
      <c r="Q153" s="46" t="b">
        <f t="shared" si="21"/>
        <v>0</v>
      </c>
      <c r="R153" s="46" t="b">
        <f t="shared" si="22"/>
        <v>0</v>
      </c>
      <c r="S153" s="46" t="str">
        <f t="shared" si="23"/>
        <v>ジェイアール東海パッセンジャーズ健康保険組合</v>
      </c>
      <c r="T153" s="46" t="str">
        <f t="shared" si="24"/>
        <v>東京都</v>
      </c>
      <c r="U153" s="71" t="str">
        <f>VLOOKUP(B153,'組合情報管理簿（R10927現在）'!$A:$H,8,FALSE)</f>
        <v>じぇいあーるとうかいぱっせんじゃーず</v>
      </c>
      <c r="V153" s="71">
        <f t="shared" si="29"/>
        <v>28982</v>
      </c>
      <c r="Y153" s="99">
        <f>IF(B153=0,"",COUNTIF($B$2:$B$1657,B153))</f>
        <v>1</v>
      </c>
    </row>
    <row r="154" spans="1:25" ht="14.25" hidden="1" x14ac:dyDescent="0.15">
      <c r="A154" s="76">
        <v>6231880</v>
      </c>
      <c r="B154" s="1">
        <v>57573</v>
      </c>
      <c r="C154" s="1" t="s">
        <v>5480</v>
      </c>
      <c r="D154" s="1" t="s">
        <v>17</v>
      </c>
      <c r="E154" s="1" t="s">
        <v>9592</v>
      </c>
      <c r="F154" s="1" t="s">
        <v>18</v>
      </c>
      <c r="G154" s="1" t="s">
        <v>18</v>
      </c>
      <c r="H154" s="1" t="s">
        <v>18</v>
      </c>
      <c r="I154" s="74">
        <f t="shared" si="25"/>
        <v>1</v>
      </c>
      <c r="J154" s="49" t="b">
        <f t="shared" si="26"/>
        <v>0</v>
      </c>
      <c r="K154" s="43">
        <f>VLOOKUP(B154,'組合情報管理簿（R10927現在）'!$A:$C,2,FALSE)</f>
        <v>23</v>
      </c>
      <c r="L154" s="43" t="str">
        <f>VLOOKUP(B154,'組合情報管理簿（R10927現在）'!$A:$D,4,FALSE)</f>
        <v>愛知県</v>
      </c>
      <c r="M154" s="43" t="b">
        <f t="shared" si="27"/>
        <v>0</v>
      </c>
      <c r="N154" s="43" t="b">
        <f t="shared" si="20"/>
        <v>0</v>
      </c>
      <c r="O154" s="43" t="str">
        <f>IF(ISERROR(VLOOKUP(B154,#REF!,2,FALSE)),"",VLOOKUP(B154,#REF!,2,FALSE))</f>
        <v/>
      </c>
      <c r="P154" s="43">
        <f t="shared" si="28"/>
        <v>0</v>
      </c>
      <c r="Q154" s="46" t="b">
        <f t="shared" si="21"/>
        <v>0</v>
      </c>
      <c r="R154" s="46" t="b">
        <f t="shared" si="22"/>
        <v>0</v>
      </c>
      <c r="S154" s="46" t="str">
        <f t="shared" si="23"/>
        <v>スズケン健康保険組合</v>
      </c>
      <c r="T154" s="46" t="str">
        <f t="shared" si="24"/>
        <v>愛知県</v>
      </c>
      <c r="U154" s="71" t="str">
        <f>VLOOKUP(B154,'組合情報管理簿（R10927現在）'!$A:$H,8,FALSE)</f>
        <v>すずけん</v>
      </c>
      <c r="V154" s="71">
        <f t="shared" si="29"/>
        <v>57573</v>
      </c>
      <c r="Y154" s="99">
        <f>IF(B154=0,"",COUNTIF($B$2:$B$1657,B154))</f>
        <v>1</v>
      </c>
    </row>
    <row r="155" spans="1:25" ht="14.25" hidden="1" x14ac:dyDescent="0.15">
      <c r="A155" s="76">
        <v>6135404</v>
      </c>
      <c r="B155" s="1">
        <v>25914</v>
      </c>
      <c r="C155" s="1" t="s">
        <v>2216</v>
      </c>
      <c r="D155" s="1" t="s">
        <v>22</v>
      </c>
      <c r="E155" s="1" t="s">
        <v>9591</v>
      </c>
      <c r="F155" s="1" t="s">
        <v>18</v>
      </c>
      <c r="G155" s="1" t="s">
        <v>18</v>
      </c>
      <c r="H155" s="1" t="s">
        <v>18</v>
      </c>
      <c r="I155" s="74">
        <f t="shared" si="25"/>
        <v>1</v>
      </c>
      <c r="J155" s="49" t="b">
        <f t="shared" si="26"/>
        <v>0</v>
      </c>
      <c r="K155" s="43">
        <f>VLOOKUP(B155,'組合情報管理簿（R10927現在）'!$A:$C,2,FALSE)</f>
        <v>13</v>
      </c>
      <c r="L155" s="43" t="str">
        <f>VLOOKUP(B155,'組合情報管理簿（R10927現在）'!$A:$D,4,FALSE)</f>
        <v>東京都</v>
      </c>
      <c r="M155" s="43" t="b">
        <f t="shared" si="27"/>
        <v>0</v>
      </c>
      <c r="N155" s="43" t="b">
        <f t="shared" si="20"/>
        <v>0</v>
      </c>
      <c r="O155" s="43" t="str">
        <f>IF(ISERROR(VLOOKUP(B155,#REF!,2,FALSE)),"",VLOOKUP(B155,#REF!,2,FALSE))</f>
        <v/>
      </c>
      <c r="P155" s="43">
        <f t="shared" si="28"/>
        <v>0</v>
      </c>
      <c r="Q155" s="46" t="b">
        <f t="shared" si="21"/>
        <v>0</v>
      </c>
      <c r="R155" s="46" t="b">
        <f t="shared" si="22"/>
        <v>0</v>
      </c>
      <c r="S155" s="46" t="str">
        <f t="shared" si="23"/>
        <v>セイコー健康保険組合</v>
      </c>
      <c r="T155" s="46" t="str">
        <f t="shared" si="24"/>
        <v>東京都</v>
      </c>
      <c r="U155" s="71" t="str">
        <f>VLOOKUP(B155,'組合情報管理簿（R10927現在）'!$A:$H,8,FALSE)</f>
        <v>せいこー</v>
      </c>
      <c r="V155" s="71">
        <f t="shared" si="29"/>
        <v>25914</v>
      </c>
      <c r="Y155" s="99">
        <f>IF(B155=0,"",COUNTIF($B$2:$B$1657,B155))</f>
        <v>1</v>
      </c>
    </row>
    <row r="156" spans="1:25" ht="14.25" x14ac:dyDescent="0.15">
      <c r="A156" s="76">
        <v>6273106</v>
      </c>
      <c r="B156" s="1">
        <v>63046</v>
      </c>
      <c r="C156" s="1" t="s">
        <v>6355</v>
      </c>
      <c r="D156" s="1" t="s">
        <v>22</v>
      </c>
      <c r="E156" s="1" t="s">
        <v>19</v>
      </c>
      <c r="F156" s="1" t="s">
        <v>20</v>
      </c>
      <c r="G156" s="1" t="s">
        <v>19</v>
      </c>
      <c r="H156" s="1" t="s">
        <v>19</v>
      </c>
      <c r="I156" s="74">
        <f t="shared" si="25"/>
        <v>1</v>
      </c>
      <c r="J156" s="49" t="b">
        <f t="shared" si="26"/>
        <v>0</v>
      </c>
      <c r="K156" s="43">
        <f>VLOOKUP(B156,'組合情報管理簿（R10927現在）'!$A:$C,2,FALSE)</f>
        <v>27</v>
      </c>
      <c r="L156" s="43" t="str">
        <f>VLOOKUP(B156,'組合情報管理簿（R10927現在）'!$A:$D,4,FALSE)</f>
        <v>大阪府</v>
      </c>
      <c r="M156" s="43" t="b">
        <f t="shared" si="27"/>
        <v>0</v>
      </c>
      <c r="N156" s="43" t="b">
        <f t="shared" si="20"/>
        <v>1</v>
      </c>
      <c r="O156" s="43" t="str">
        <f>IF(ISERROR(VLOOKUP(B156,#REF!,2,FALSE)),"",VLOOKUP(B156,#REF!,2,FALSE))</f>
        <v/>
      </c>
      <c r="P156" s="43">
        <f t="shared" si="28"/>
        <v>0</v>
      </c>
      <c r="Q156" s="46" t="b">
        <f t="shared" si="21"/>
        <v>0</v>
      </c>
      <c r="R156" s="46" t="b">
        <f t="shared" si="22"/>
        <v>1</v>
      </c>
      <c r="S156" s="46" t="str">
        <f t="shared" si="23"/>
        <v>タカラベルモント健康保険組合</v>
      </c>
      <c r="T156" s="46" t="str">
        <f t="shared" si="24"/>
        <v>大阪府</v>
      </c>
      <c r="U156" s="71" t="str">
        <f>VLOOKUP(B156,'組合情報管理簿（R10927現在）'!$A:$H,8,FALSE)</f>
        <v>たからべるもんと</v>
      </c>
      <c r="V156" s="71">
        <f t="shared" si="29"/>
        <v>63046</v>
      </c>
      <c r="Y156" s="99">
        <f>IF(B156=0,"",COUNTIF($B$2:$B$1657,B156))</f>
        <v>1</v>
      </c>
    </row>
    <row r="157" spans="1:25" ht="14.25" x14ac:dyDescent="0.15">
      <c r="A157" s="76">
        <v>6270359</v>
      </c>
      <c r="B157" s="1">
        <v>60618</v>
      </c>
      <c r="C157" s="1" t="s">
        <v>5688</v>
      </c>
      <c r="D157" s="1" t="s">
        <v>22</v>
      </c>
      <c r="E157" s="1" t="s">
        <v>19</v>
      </c>
      <c r="F157" s="1" t="s">
        <v>20</v>
      </c>
      <c r="G157" s="1" t="s">
        <v>18</v>
      </c>
      <c r="H157" s="1" t="s">
        <v>18</v>
      </c>
      <c r="I157" s="74">
        <f t="shared" si="25"/>
        <v>1</v>
      </c>
      <c r="J157" s="49" t="b">
        <f t="shared" si="26"/>
        <v>0</v>
      </c>
      <c r="K157" s="43">
        <f>VLOOKUP(B157,'組合情報管理簿（R10927現在）'!$A:$C,2,FALSE)</f>
        <v>27</v>
      </c>
      <c r="L157" s="43" t="str">
        <f>VLOOKUP(B157,'組合情報管理簿（R10927現在）'!$A:$D,4,FALSE)</f>
        <v>大阪府</v>
      </c>
      <c r="M157" s="43" t="b">
        <f t="shared" si="27"/>
        <v>0</v>
      </c>
      <c r="N157" s="43" t="b">
        <f t="shared" si="20"/>
        <v>1</v>
      </c>
      <c r="O157" s="43" t="str">
        <f>IF(ISERROR(VLOOKUP(B157,#REF!,2,FALSE)),"",VLOOKUP(B157,#REF!,2,FALSE))</f>
        <v/>
      </c>
      <c r="P157" s="43">
        <f t="shared" si="28"/>
        <v>0</v>
      </c>
      <c r="Q157" s="46" t="b">
        <f t="shared" si="21"/>
        <v>0</v>
      </c>
      <c r="R157" s="46" t="b">
        <f t="shared" si="22"/>
        <v>1</v>
      </c>
      <c r="S157" s="46" t="str">
        <f t="shared" si="23"/>
        <v>ダイセル健康保険組合</v>
      </c>
      <c r="T157" s="46" t="str">
        <f t="shared" si="24"/>
        <v>大阪府</v>
      </c>
      <c r="U157" s="71" t="str">
        <f>VLOOKUP(B157,'組合情報管理簿（R10927現在）'!$A:$H,8,FALSE)</f>
        <v>だいせる</v>
      </c>
      <c r="V157" s="71">
        <f t="shared" si="29"/>
        <v>60618</v>
      </c>
      <c r="Y157" s="99">
        <f>IF(B157=0,"",COUNTIF($B$2:$B$1657,B157))</f>
        <v>1</v>
      </c>
    </row>
    <row r="158" spans="1:25" ht="14.25" x14ac:dyDescent="0.15">
      <c r="A158" s="76">
        <v>6273197</v>
      </c>
      <c r="B158" s="1">
        <v>63134</v>
      </c>
      <c r="C158" s="1" t="s">
        <v>6381</v>
      </c>
      <c r="D158" s="1" t="s">
        <v>22</v>
      </c>
      <c r="E158" s="1" t="s">
        <v>19</v>
      </c>
      <c r="F158" s="1" t="s">
        <v>20</v>
      </c>
      <c r="G158" s="1" t="s">
        <v>18</v>
      </c>
      <c r="H158" s="1" t="s">
        <v>18</v>
      </c>
      <c r="I158" s="74">
        <f t="shared" si="25"/>
        <v>1</v>
      </c>
      <c r="J158" s="49" t="b">
        <f t="shared" si="26"/>
        <v>0</v>
      </c>
      <c r="K158" s="43">
        <f>VLOOKUP(B158,'組合情報管理簿（R10927現在）'!$A:$C,2,FALSE)</f>
        <v>27</v>
      </c>
      <c r="L158" s="43" t="str">
        <f>VLOOKUP(B158,'組合情報管理簿（R10927現在）'!$A:$D,4,FALSE)</f>
        <v>大阪府</v>
      </c>
      <c r="M158" s="43" t="b">
        <f t="shared" si="27"/>
        <v>0</v>
      </c>
      <c r="N158" s="43" t="b">
        <f t="shared" si="20"/>
        <v>1</v>
      </c>
      <c r="O158" s="43" t="str">
        <f>IF(ISERROR(VLOOKUP(B158,#REF!,2,FALSE)),"",VLOOKUP(B158,#REF!,2,FALSE))</f>
        <v/>
      </c>
      <c r="P158" s="43">
        <f t="shared" si="28"/>
        <v>0</v>
      </c>
      <c r="Q158" s="46" t="b">
        <f t="shared" si="21"/>
        <v>0</v>
      </c>
      <c r="R158" s="46" t="b">
        <f t="shared" si="22"/>
        <v>1</v>
      </c>
      <c r="S158" s="46" t="str">
        <f t="shared" si="23"/>
        <v>ダスキン健康保険組合</v>
      </c>
      <c r="T158" s="46" t="str">
        <f t="shared" si="24"/>
        <v>大阪府</v>
      </c>
      <c r="U158" s="71" t="str">
        <f>VLOOKUP(B158,'組合情報管理簿（R10927現在）'!$A:$H,8,FALSE)</f>
        <v>だすきん</v>
      </c>
      <c r="V158" s="71">
        <f t="shared" si="29"/>
        <v>63134</v>
      </c>
      <c r="Y158" s="99">
        <f>IF(B158=0,"",COUNTIF($B$2:$B$1657,B158))</f>
        <v>1</v>
      </c>
    </row>
    <row r="159" spans="1:25" ht="14.25" x14ac:dyDescent="0.15">
      <c r="A159" s="50">
        <v>6135016</v>
      </c>
      <c r="B159" s="78">
        <v>25570</v>
      </c>
      <c r="C159" s="1" t="s">
        <v>8576</v>
      </c>
      <c r="D159" s="1" t="s">
        <v>21</v>
      </c>
      <c r="E159" s="1" t="s">
        <v>19</v>
      </c>
      <c r="F159" s="1" t="s">
        <v>20</v>
      </c>
      <c r="G159" s="1" t="s">
        <v>18</v>
      </c>
      <c r="H159" s="1" t="s">
        <v>18</v>
      </c>
      <c r="I159" s="74">
        <f t="shared" si="25"/>
        <v>1</v>
      </c>
      <c r="J159" s="49" t="b">
        <f t="shared" si="26"/>
        <v>0</v>
      </c>
      <c r="K159" s="43">
        <f>VLOOKUP(B159,'組合情報管理簿（R10927現在）'!$A:$C,2,FALSE)</f>
        <v>13</v>
      </c>
      <c r="L159" s="43" t="str">
        <f>VLOOKUP(B159,'組合情報管理簿（R10927現在）'!$A:$D,4,FALSE)</f>
        <v>東京都</v>
      </c>
      <c r="M159" s="43" t="b">
        <f t="shared" si="27"/>
        <v>0</v>
      </c>
      <c r="N159" s="43" t="b">
        <f t="shared" si="20"/>
        <v>1</v>
      </c>
      <c r="O159" s="43" t="str">
        <f>IF(ISERROR(VLOOKUP(B159,#REF!,2,FALSE)),"",VLOOKUP(B159,#REF!,2,FALSE))</f>
        <v/>
      </c>
      <c r="P159" s="43">
        <f t="shared" si="28"/>
        <v>0</v>
      </c>
      <c r="Q159" s="46" t="b">
        <f t="shared" si="21"/>
        <v>0</v>
      </c>
      <c r="R159" s="46" t="b">
        <f t="shared" si="22"/>
        <v>1</v>
      </c>
      <c r="S159" s="46" t="str">
        <f t="shared" si="23"/>
        <v>ツカモトグループ健康保険組合</v>
      </c>
      <c r="T159" s="46" t="str">
        <f t="shared" si="24"/>
        <v>東京都</v>
      </c>
      <c r="U159" s="71" t="str">
        <f>VLOOKUP(B159,'組合情報管理簿（R10927現在）'!$A:$H,8,FALSE)</f>
        <v>つかもとぐるーぷ</v>
      </c>
      <c r="V159" s="71">
        <f t="shared" si="29"/>
        <v>25570</v>
      </c>
      <c r="Y159" s="99">
        <f>IF(B159=0,"",COUNTIF($B$2:$B$1657,B159))</f>
        <v>1</v>
      </c>
    </row>
    <row r="160" spans="1:25" ht="14.25" x14ac:dyDescent="0.15">
      <c r="A160" s="77">
        <v>6230890</v>
      </c>
      <c r="B160" s="1">
        <v>56901</v>
      </c>
      <c r="C160" s="1" t="s">
        <v>5234</v>
      </c>
      <c r="D160" s="1" t="s">
        <v>22</v>
      </c>
      <c r="E160" s="1" t="s">
        <v>19</v>
      </c>
      <c r="F160" s="1" t="s">
        <v>18</v>
      </c>
      <c r="G160" s="1" t="s">
        <v>18</v>
      </c>
      <c r="H160" s="1" t="s">
        <v>18</v>
      </c>
      <c r="I160" s="74">
        <f t="shared" si="25"/>
        <v>1</v>
      </c>
      <c r="J160" s="49" t="b">
        <f t="shared" si="26"/>
        <v>0</v>
      </c>
      <c r="K160" s="43">
        <f>VLOOKUP(B160,'組合情報管理簿（R10927現在）'!$A:$C,2,FALSE)</f>
        <v>23</v>
      </c>
      <c r="L160" s="43" t="str">
        <f>VLOOKUP(B160,'組合情報管理簿（R10927現在）'!$A:$D,4,FALSE)</f>
        <v>愛知県</v>
      </c>
      <c r="M160" s="43" t="b">
        <f t="shared" si="27"/>
        <v>0</v>
      </c>
      <c r="N160" s="43" t="b">
        <f t="shared" ref="N160:N184" si="30">IF(E160=$X$10,TRUE,FALSE)</f>
        <v>1</v>
      </c>
      <c r="O160" s="43" t="str">
        <f>IF(ISERROR(VLOOKUP(B160,#REF!,2,FALSE)),"",VLOOKUP(B160,#REF!,2,FALSE))</f>
        <v/>
      </c>
      <c r="P160" s="43">
        <f t="shared" si="28"/>
        <v>0</v>
      </c>
      <c r="Q160" s="46" t="b">
        <f t="shared" si="21"/>
        <v>0</v>
      </c>
      <c r="R160" s="46" t="b">
        <f t="shared" si="22"/>
        <v>1</v>
      </c>
      <c r="S160" s="46" t="str">
        <f t="shared" ref="S160:S184" si="31">C160&amp;"健康保険組合"</f>
        <v>トヨタ販売連合健康保険組合</v>
      </c>
      <c r="T160" s="46" t="str">
        <f t="shared" si="24"/>
        <v>愛知県</v>
      </c>
      <c r="U160" s="71" t="str">
        <f>VLOOKUP(B160,'組合情報管理簿（R10927現在）'!$A:$H,8,FALSE)</f>
        <v>とよたはんばいれんごう</v>
      </c>
      <c r="V160" s="71">
        <f t="shared" si="29"/>
        <v>56901</v>
      </c>
      <c r="Y160" s="99">
        <f>IF(B160=0,"",COUNTIF($B$2:$B$1657,B160))</f>
        <v>1</v>
      </c>
    </row>
    <row r="161" spans="1:25" ht="14.25" x14ac:dyDescent="0.15">
      <c r="A161" s="77">
        <v>6135040</v>
      </c>
      <c r="B161" s="1">
        <v>25603</v>
      </c>
      <c r="C161" s="1" t="s">
        <v>2102</v>
      </c>
      <c r="D161" s="1" t="s">
        <v>17</v>
      </c>
      <c r="E161" s="1" t="s">
        <v>19</v>
      </c>
      <c r="F161" s="1" t="s">
        <v>18</v>
      </c>
      <c r="G161" s="1" t="s">
        <v>18</v>
      </c>
      <c r="H161" s="1" t="s">
        <v>18</v>
      </c>
      <c r="I161" s="74">
        <f t="shared" si="25"/>
        <v>1</v>
      </c>
      <c r="J161" s="49" t="b">
        <f t="shared" ref="J161:J185" si="32">OR(D161=0,E161=0,F161=0,G161=0,H161=0)</f>
        <v>0</v>
      </c>
      <c r="K161" s="43">
        <f>VLOOKUP(B161,'組合情報管理簿（R10927現在）'!$A:$C,2,FALSE)</f>
        <v>13</v>
      </c>
      <c r="L161" s="43" t="str">
        <f>VLOOKUP(B161,'組合情報管理簿（R10927現在）'!$A:$D,4,FALSE)</f>
        <v>東京都</v>
      </c>
      <c r="M161" s="43" t="b">
        <f t="shared" si="27"/>
        <v>0</v>
      </c>
      <c r="N161" s="43" t="b">
        <f t="shared" si="30"/>
        <v>1</v>
      </c>
      <c r="O161" s="43" t="str">
        <f>IF(ISERROR(VLOOKUP(B161,#REF!,2,FALSE)),"",VLOOKUP(B161,#REF!,2,FALSE))</f>
        <v/>
      </c>
      <c r="P161" s="43">
        <f t="shared" si="28"/>
        <v>0</v>
      </c>
      <c r="Q161" s="46" t="b">
        <f t="shared" si="21"/>
        <v>0</v>
      </c>
      <c r="R161" s="46" t="b">
        <f t="shared" si="22"/>
        <v>1</v>
      </c>
      <c r="S161" s="46" t="str">
        <f t="shared" si="31"/>
        <v>パレット健康保険組合</v>
      </c>
      <c r="T161" s="46" t="str">
        <f t="shared" si="24"/>
        <v>東京都</v>
      </c>
      <c r="U161" s="71" t="str">
        <f>VLOOKUP(B161,'組合情報管理簿（R10927現在）'!$A:$H,8,FALSE)</f>
        <v>ぱれっと</v>
      </c>
      <c r="V161" s="71">
        <f t="shared" ref="V161:V185" si="33">B161</f>
        <v>25603</v>
      </c>
      <c r="Y161" s="99">
        <f>IF(B161=0,"",COUNTIF($B$2:$B$1657,B161))</f>
        <v>1</v>
      </c>
    </row>
    <row r="162" spans="1:25" ht="14.25" hidden="1" x14ac:dyDescent="0.15">
      <c r="A162" s="77">
        <v>6139802</v>
      </c>
      <c r="B162" s="1">
        <v>29801</v>
      </c>
      <c r="C162" s="1" t="s">
        <v>3545</v>
      </c>
      <c r="D162" s="1" t="s">
        <v>22</v>
      </c>
      <c r="E162" s="1" t="s">
        <v>9592</v>
      </c>
      <c r="F162" s="1" t="s">
        <v>18</v>
      </c>
      <c r="G162" s="1" t="s">
        <v>19</v>
      </c>
      <c r="H162" s="1" t="s">
        <v>19</v>
      </c>
      <c r="I162" s="74">
        <f t="shared" si="25"/>
        <v>1</v>
      </c>
      <c r="J162" s="49" t="b">
        <f t="shared" si="32"/>
        <v>0</v>
      </c>
      <c r="K162" s="43">
        <f>VLOOKUP(B162,'組合情報管理簿（R10927現在）'!$A:$C,2,FALSE)</f>
        <v>13</v>
      </c>
      <c r="L162" s="43" t="str">
        <f>VLOOKUP(B162,'組合情報管理簿（R10927現在）'!$A:$D,4,FALSE)</f>
        <v>東京都</v>
      </c>
      <c r="M162" s="43" t="b">
        <f t="shared" si="27"/>
        <v>0</v>
      </c>
      <c r="N162" s="43" t="b">
        <f t="shared" si="30"/>
        <v>0</v>
      </c>
      <c r="O162" s="43" t="str">
        <f>IF(ISERROR(VLOOKUP(B162,#REF!,2,FALSE)),"",VLOOKUP(B162,#REF!,2,FALSE))</f>
        <v/>
      </c>
      <c r="P162" s="43">
        <f t="shared" si="28"/>
        <v>0</v>
      </c>
      <c r="Q162" s="46" t="b">
        <f t="shared" si="21"/>
        <v>0</v>
      </c>
      <c r="R162" s="46" t="b">
        <f t="shared" si="22"/>
        <v>0</v>
      </c>
      <c r="S162" s="46" t="str">
        <f t="shared" si="31"/>
        <v>ベンチャーバンク健康保険組合</v>
      </c>
      <c r="T162" s="46" t="str">
        <f t="shared" si="24"/>
        <v>東京都</v>
      </c>
      <c r="U162" s="71" t="str">
        <f>VLOOKUP(B162,'組合情報管理簿（R10927現在）'!$A:$H,8,FALSE)</f>
        <v>べんちゃーばんく</v>
      </c>
      <c r="V162" s="71">
        <f t="shared" si="33"/>
        <v>29801</v>
      </c>
      <c r="Y162" s="99">
        <f>IF(B162=0,"",COUNTIF($B$2:$B$1657,B162))</f>
        <v>1</v>
      </c>
    </row>
    <row r="163" spans="1:25" ht="14.25" x14ac:dyDescent="0.15">
      <c r="A163" s="77">
        <v>6221071</v>
      </c>
      <c r="B163" s="1">
        <v>55735</v>
      </c>
      <c r="C163" s="1" t="s">
        <v>5055</v>
      </c>
      <c r="D163" s="1" t="s">
        <v>21</v>
      </c>
      <c r="E163" s="1" t="s">
        <v>19</v>
      </c>
      <c r="F163" s="1" t="s">
        <v>20</v>
      </c>
      <c r="G163" s="1" t="s">
        <v>19</v>
      </c>
      <c r="H163" s="1" t="s">
        <v>19</v>
      </c>
      <c r="I163" s="74">
        <f t="shared" si="25"/>
        <v>1</v>
      </c>
      <c r="J163" s="49" t="b">
        <f t="shared" si="32"/>
        <v>0</v>
      </c>
      <c r="K163" s="43">
        <f>VLOOKUP(B163,'組合情報管理簿（R10927現在）'!$A:$C,2,FALSE)</f>
        <v>22</v>
      </c>
      <c r="L163" s="43" t="str">
        <f>VLOOKUP(B163,'組合情報管理簿（R10927現在）'!$A:$D,4,FALSE)</f>
        <v>静岡県</v>
      </c>
      <c r="M163" s="43" t="b">
        <f t="shared" si="27"/>
        <v>0</v>
      </c>
      <c r="N163" s="43" t="b">
        <f t="shared" si="30"/>
        <v>1</v>
      </c>
      <c r="O163" s="43" t="str">
        <f>IF(ISERROR(VLOOKUP(B163,#REF!,2,FALSE)),"",VLOOKUP(B163,#REF!,2,FALSE))</f>
        <v/>
      </c>
      <c r="P163" s="43">
        <f t="shared" si="28"/>
        <v>0</v>
      </c>
      <c r="Q163" s="46" t="b">
        <f t="shared" si="21"/>
        <v>0</v>
      </c>
      <c r="R163" s="46" t="b">
        <f t="shared" si="22"/>
        <v>1</v>
      </c>
      <c r="S163" s="46" t="str">
        <f t="shared" si="31"/>
        <v>ホトニクス・グループ健康保険組合</v>
      </c>
      <c r="T163" s="46" t="str">
        <f t="shared" si="24"/>
        <v>静岡県</v>
      </c>
      <c r="U163" s="71" t="str">
        <f>VLOOKUP(B163,'組合情報管理簿（R10927現在）'!$A:$H,8,FALSE)</f>
        <v>ほとにくす・ぐるーぷ</v>
      </c>
      <c r="V163" s="71">
        <f t="shared" si="33"/>
        <v>55735</v>
      </c>
      <c r="Y163" s="99">
        <f>IF(B163=0,"",COUNTIF($B$2:$B$1657,B163))</f>
        <v>1</v>
      </c>
    </row>
    <row r="164" spans="1:25" ht="14.25" x14ac:dyDescent="0.15">
      <c r="A164" s="77">
        <v>6133086</v>
      </c>
      <c r="B164" s="1">
        <v>23713</v>
      </c>
      <c r="C164" s="1" t="s">
        <v>1394</v>
      </c>
      <c r="D164" s="1" t="s">
        <v>22</v>
      </c>
      <c r="E164" s="1" t="s">
        <v>19</v>
      </c>
      <c r="F164" s="1" t="s">
        <v>20</v>
      </c>
      <c r="G164" s="1" t="s">
        <v>19</v>
      </c>
      <c r="H164" s="1" t="s">
        <v>19</v>
      </c>
      <c r="I164" s="74">
        <f t="shared" si="25"/>
        <v>1</v>
      </c>
      <c r="J164" s="49" t="b">
        <f t="shared" si="32"/>
        <v>0</v>
      </c>
      <c r="K164" s="43">
        <f>VLOOKUP(B164,'組合情報管理簿（R10927現在）'!$A:$C,2,FALSE)</f>
        <v>13</v>
      </c>
      <c r="L164" s="43" t="str">
        <f>VLOOKUP(B164,'組合情報管理簿（R10927現在）'!$A:$D,4,FALSE)</f>
        <v>東京都</v>
      </c>
      <c r="M164" s="43" t="b">
        <f t="shared" si="27"/>
        <v>0</v>
      </c>
      <c r="N164" s="43" t="b">
        <f t="shared" si="30"/>
        <v>1</v>
      </c>
      <c r="O164" s="43" t="str">
        <f>IF(ISERROR(VLOOKUP(B164,#REF!,2,FALSE)),"",VLOOKUP(B164,#REF!,2,FALSE))</f>
        <v/>
      </c>
      <c r="P164" s="43">
        <f t="shared" si="28"/>
        <v>0</v>
      </c>
      <c r="Q164" s="46" t="b">
        <f t="shared" si="21"/>
        <v>0</v>
      </c>
      <c r="R164" s="46" t="b">
        <f t="shared" si="22"/>
        <v>1</v>
      </c>
      <c r="S164" s="46" t="str">
        <f t="shared" si="31"/>
        <v>ホンダ健康保険組合</v>
      </c>
      <c r="T164" s="46" t="str">
        <f t="shared" si="24"/>
        <v>東京都</v>
      </c>
      <c r="U164" s="71" t="str">
        <f>VLOOKUP(B164,'組合情報管理簿（R10927現在）'!$A:$H,8,FALSE)</f>
        <v>ほんだ</v>
      </c>
      <c r="V164" s="71">
        <f t="shared" si="33"/>
        <v>23713</v>
      </c>
      <c r="Y164" s="99">
        <f>IF(B164=0,"",COUNTIF($B$2:$B$1657,B164))</f>
        <v>1</v>
      </c>
    </row>
    <row r="165" spans="1:25" ht="14.25" x14ac:dyDescent="0.15">
      <c r="A165" s="77">
        <v>6110696</v>
      </c>
      <c r="B165" s="1">
        <v>43447</v>
      </c>
      <c r="C165" s="1" t="s">
        <v>3846</v>
      </c>
      <c r="D165" s="1" t="s">
        <v>17</v>
      </c>
      <c r="E165" s="1" t="s">
        <v>19</v>
      </c>
      <c r="F165" s="1" t="s">
        <v>20</v>
      </c>
      <c r="G165" s="1" t="s">
        <v>19</v>
      </c>
      <c r="H165" s="1" t="s">
        <v>19</v>
      </c>
      <c r="I165" s="74">
        <f t="shared" si="25"/>
        <v>1</v>
      </c>
      <c r="J165" s="49" t="b">
        <f t="shared" si="32"/>
        <v>0</v>
      </c>
      <c r="K165" s="43">
        <f>VLOOKUP(B165,'組合情報管理簿（R10927現在）'!$A:$C,2,FALSE)</f>
        <v>11</v>
      </c>
      <c r="L165" s="43" t="str">
        <f>VLOOKUP(B165,'組合情報管理簿（R10927現在）'!$A:$D,4,FALSE)</f>
        <v>埼玉県</v>
      </c>
      <c r="M165" s="43" t="b">
        <f t="shared" si="27"/>
        <v>0</v>
      </c>
      <c r="N165" s="43" t="b">
        <f t="shared" si="30"/>
        <v>1</v>
      </c>
      <c r="O165" s="43" t="str">
        <f>IF(ISERROR(VLOOKUP(B165,#REF!,2,FALSE)),"",VLOOKUP(B165,#REF!,2,FALSE))</f>
        <v/>
      </c>
      <c r="P165" s="43">
        <f t="shared" si="28"/>
        <v>0</v>
      </c>
      <c r="Q165" s="46" t="b">
        <f t="shared" si="21"/>
        <v>0</v>
      </c>
      <c r="R165" s="46" t="b">
        <f t="shared" si="22"/>
        <v>1</v>
      </c>
      <c r="S165" s="46" t="str">
        <f t="shared" si="31"/>
        <v>マーレ健康保険組合</v>
      </c>
      <c r="T165" s="46" t="str">
        <f t="shared" si="24"/>
        <v>埼玉県</v>
      </c>
      <c r="U165" s="71" t="str">
        <f>VLOOKUP(B165,'組合情報管理簿（R10927現在）'!$A:$H,8,FALSE)</f>
        <v>まーれ</v>
      </c>
      <c r="V165" s="71">
        <f t="shared" si="33"/>
        <v>43447</v>
      </c>
      <c r="Y165" s="99">
        <f>IF(B165=0,"",COUNTIF($B$2:$B$1657,B165))</f>
        <v>1</v>
      </c>
    </row>
    <row r="166" spans="1:25" ht="14.25" x14ac:dyDescent="0.15">
      <c r="A166" s="77">
        <v>6142046</v>
      </c>
      <c r="B166" s="1">
        <v>27549</v>
      </c>
      <c r="C166" s="1" t="s">
        <v>2817</v>
      </c>
      <c r="D166" s="1" t="s">
        <v>17</v>
      </c>
      <c r="E166" s="1" t="s">
        <v>19</v>
      </c>
      <c r="F166" s="1" t="s">
        <v>18</v>
      </c>
      <c r="G166" s="1" t="s">
        <v>18</v>
      </c>
      <c r="H166" s="1" t="s">
        <v>18</v>
      </c>
      <c r="I166" s="74">
        <f t="shared" si="25"/>
        <v>1</v>
      </c>
      <c r="J166" s="49" t="b">
        <f t="shared" si="32"/>
        <v>0</v>
      </c>
      <c r="K166" s="43">
        <f>VLOOKUP(B166,'組合情報管理簿（R10927現在）'!$A:$C,2,FALSE)</f>
        <v>14</v>
      </c>
      <c r="L166" s="43" t="str">
        <f>VLOOKUP(B166,'組合情報管理簿（R10927現在）'!$A:$D,4,FALSE)</f>
        <v>神奈川県</v>
      </c>
      <c r="M166" s="43" t="b">
        <f t="shared" si="27"/>
        <v>0</v>
      </c>
      <c r="N166" s="43" t="b">
        <f t="shared" si="30"/>
        <v>1</v>
      </c>
      <c r="O166" s="43" t="str">
        <f>IF(ISERROR(VLOOKUP(B166,#REF!,2,FALSE)),"",VLOOKUP(B166,#REF!,2,FALSE))</f>
        <v/>
      </c>
      <c r="P166" s="43">
        <f t="shared" si="28"/>
        <v>0</v>
      </c>
      <c r="Q166" s="46" t="b">
        <f t="shared" si="21"/>
        <v>0</v>
      </c>
      <c r="R166" s="46" t="b">
        <f t="shared" si="22"/>
        <v>1</v>
      </c>
      <c r="S166" s="46" t="str">
        <f t="shared" si="31"/>
        <v>ミツトヨ健康保険組合</v>
      </c>
      <c r="T166" s="46" t="str">
        <f t="shared" si="24"/>
        <v>神奈川県</v>
      </c>
      <c r="U166" s="71" t="str">
        <f>VLOOKUP(B166,'組合情報管理簿（R10927現在）'!$A:$H,8,FALSE)</f>
        <v>みつとよ</v>
      </c>
      <c r="V166" s="71">
        <f t="shared" si="33"/>
        <v>27549</v>
      </c>
      <c r="Y166" s="99">
        <f>IF(B166=0,"",COUNTIF($B$2:$B$1657,B166))</f>
        <v>1</v>
      </c>
    </row>
    <row r="167" spans="1:25" ht="14.25" x14ac:dyDescent="0.15">
      <c r="A167" s="77">
        <v>6040158</v>
      </c>
      <c r="B167" s="1">
        <v>14094</v>
      </c>
      <c r="C167" s="1" t="s">
        <v>317</v>
      </c>
      <c r="D167" s="1" t="s">
        <v>22</v>
      </c>
      <c r="E167" s="1" t="s">
        <v>19</v>
      </c>
      <c r="F167" s="1" t="s">
        <v>20</v>
      </c>
      <c r="G167" s="1" t="s">
        <v>18</v>
      </c>
      <c r="H167" s="1" t="s">
        <v>18</v>
      </c>
      <c r="I167" s="74">
        <f t="shared" si="25"/>
        <v>1</v>
      </c>
      <c r="J167" s="49" t="b">
        <f t="shared" si="32"/>
        <v>0</v>
      </c>
      <c r="K167" s="43">
        <f>VLOOKUP(B167,'組合情報管理簿（R10927現在）'!$A:$C,2,FALSE)</f>
        <v>4</v>
      </c>
      <c r="L167" s="43" t="str">
        <f>VLOOKUP(B167,'組合情報管理簿（R10927現在）'!$A:$D,4,FALSE)</f>
        <v>宮城県</v>
      </c>
      <c r="M167" s="43" t="b">
        <f t="shared" si="27"/>
        <v>0</v>
      </c>
      <c r="N167" s="43" t="b">
        <f t="shared" si="30"/>
        <v>1</v>
      </c>
      <c r="O167" s="43" t="str">
        <f>IF(ISERROR(VLOOKUP(B167,#REF!,2,FALSE)),"",VLOOKUP(B167,#REF!,2,FALSE))</f>
        <v/>
      </c>
      <c r="P167" s="43">
        <f t="shared" si="28"/>
        <v>0</v>
      </c>
      <c r="Q167" s="46" t="b">
        <f t="shared" si="21"/>
        <v>0</v>
      </c>
      <c r="R167" s="46" t="b">
        <f t="shared" si="22"/>
        <v>1</v>
      </c>
      <c r="S167" s="46" t="str">
        <f t="shared" si="31"/>
        <v>七十七銀行健康保険組合</v>
      </c>
      <c r="T167" s="46" t="str">
        <f t="shared" si="24"/>
        <v>宮城県</v>
      </c>
      <c r="U167" s="71" t="str">
        <f>VLOOKUP(B167,'組合情報管理簿（R10927現在）'!$A:$H,8,FALSE)</f>
        <v>しちじゅうしちぎんこう</v>
      </c>
      <c r="V167" s="71">
        <f t="shared" si="33"/>
        <v>14094</v>
      </c>
      <c r="Y167" s="99">
        <f>IF(B167=0,"",COUNTIF($B$2:$B$1657,B167))</f>
        <v>1</v>
      </c>
    </row>
    <row r="168" spans="1:25" ht="14.25" hidden="1" x14ac:dyDescent="0.15">
      <c r="A168" s="77">
        <v>6137558</v>
      </c>
      <c r="B168" s="1">
        <v>27911</v>
      </c>
      <c r="C168" s="1" t="s">
        <v>2961</v>
      </c>
      <c r="D168" s="1" t="s">
        <v>17</v>
      </c>
      <c r="E168" s="1" t="s">
        <v>9591</v>
      </c>
      <c r="F168" s="1" t="s">
        <v>18</v>
      </c>
      <c r="G168" s="1" t="s">
        <v>18</v>
      </c>
      <c r="H168" s="1" t="s">
        <v>18</v>
      </c>
      <c r="I168" s="74">
        <f t="shared" si="25"/>
        <v>1</v>
      </c>
      <c r="J168" s="49" t="b">
        <f t="shared" si="32"/>
        <v>0</v>
      </c>
      <c r="K168" s="43">
        <f>VLOOKUP(B168,'組合情報管理簿（R10927現在）'!$A:$C,2,FALSE)</f>
        <v>13</v>
      </c>
      <c r="L168" s="43" t="str">
        <f>VLOOKUP(B168,'組合情報管理簿（R10927現在）'!$A:$D,4,FALSE)</f>
        <v>東京都</v>
      </c>
      <c r="M168" s="43" t="b">
        <f t="shared" si="27"/>
        <v>0</v>
      </c>
      <c r="N168" s="43" t="b">
        <f t="shared" si="30"/>
        <v>0</v>
      </c>
      <c r="O168" s="43" t="str">
        <f>IF(ISERROR(VLOOKUP(B168,#REF!,2,FALSE)),"",VLOOKUP(B168,#REF!,2,FALSE))</f>
        <v/>
      </c>
      <c r="P168" s="43">
        <f t="shared" si="28"/>
        <v>0</v>
      </c>
      <c r="Q168" s="46" t="b">
        <f t="shared" si="21"/>
        <v>0</v>
      </c>
      <c r="R168" s="46" t="b">
        <f t="shared" si="22"/>
        <v>0</v>
      </c>
      <c r="S168" s="46" t="str">
        <f t="shared" si="31"/>
        <v>三和ホールディングス健康保険組合</v>
      </c>
      <c r="T168" s="46" t="str">
        <f t="shared" si="24"/>
        <v>東京都</v>
      </c>
      <c r="U168" s="71" t="str">
        <f>VLOOKUP(B168,'組合情報管理簿（R10927現在）'!$A:$H,8,FALSE)</f>
        <v>さんわほーるでぃんぐす</v>
      </c>
      <c r="V168" s="71">
        <f t="shared" si="33"/>
        <v>27911</v>
      </c>
      <c r="Y168" s="99">
        <f>IF(B168=0,"",COUNTIF($B$2:$B$1657,B168))</f>
        <v>1</v>
      </c>
    </row>
    <row r="169" spans="1:25" ht="14.25" hidden="1" x14ac:dyDescent="0.15">
      <c r="A169" s="77">
        <v>6136485</v>
      </c>
      <c r="B169" s="1">
        <v>26912</v>
      </c>
      <c r="C169" s="1" t="s">
        <v>2571</v>
      </c>
      <c r="D169" s="1" t="s">
        <v>21</v>
      </c>
      <c r="E169" s="1" t="s">
        <v>9592</v>
      </c>
      <c r="F169" s="1" t="s">
        <v>20</v>
      </c>
      <c r="G169" s="1" t="s">
        <v>18</v>
      </c>
      <c r="H169" s="1" t="s">
        <v>18</v>
      </c>
      <c r="I169" s="74">
        <f t="shared" si="25"/>
        <v>1</v>
      </c>
      <c r="J169" s="49" t="b">
        <f t="shared" si="32"/>
        <v>0</v>
      </c>
      <c r="K169" s="43">
        <f>VLOOKUP(B169,'組合情報管理簿（R10927現在）'!$A:$C,2,FALSE)</f>
        <v>13</v>
      </c>
      <c r="L169" s="43" t="str">
        <f>VLOOKUP(B169,'組合情報管理簿（R10927現在）'!$A:$D,4,FALSE)</f>
        <v>東京都</v>
      </c>
      <c r="M169" s="43" t="b">
        <f t="shared" si="27"/>
        <v>0</v>
      </c>
      <c r="N169" s="43" t="b">
        <f t="shared" si="30"/>
        <v>0</v>
      </c>
      <c r="O169" s="43" t="str">
        <f>IF(ISERROR(VLOOKUP(B169,#REF!,2,FALSE)),"",VLOOKUP(B169,#REF!,2,FALSE))</f>
        <v/>
      </c>
      <c r="P169" s="43">
        <f t="shared" si="28"/>
        <v>0</v>
      </c>
      <c r="Q169" s="46" t="b">
        <f t="shared" si="21"/>
        <v>0</v>
      </c>
      <c r="R169" s="46" t="b">
        <f t="shared" si="22"/>
        <v>0</v>
      </c>
      <c r="S169" s="46" t="str">
        <f t="shared" si="31"/>
        <v>三機工業健康保険組合</v>
      </c>
      <c r="T169" s="46" t="str">
        <f t="shared" si="24"/>
        <v>東京都</v>
      </c>
      <c r="U169" s="71" t="str">
        <f>VLOOKUP(B169,'組合情報管理簿（R10927現在）'!$A:$H,8,FALSE)</f>
        <v>さんきこうぎょう</v>
      </c>
      <c r="V169" s="71">
        <f t="shared" si="33"/>
        <v>26912</v>
      </c>
      <c r="Y169" s="99">
        <f>IF(B169=0,"",COUNTIF($B$2:$B$1657,B169))</f>
        <v>1</v>
      </c>
    </row>
    <row r="170" spans="1:25" ht="14.25" hidden="1" x14ac:dyDescent="0.15">
      <c r="A170" s="77">
        <v>6133730</v>
      </c>
      <c r="B170" s="1">
        <v>24386</v>
      </c>
      <c r="C170" s="1" t="s">
        <v>1649</v>
      </c>
      <c r="D170" s="1" t="s">
        <v>22</v>
      </c>
      <c r="E170" s="1" t="s">
        <v>9592</v>
      </c>
      <c r="F170" s="1" t="s">
        <v>18</v>
      </c>
      <c r="G170" s="1" t="s">
        <v>18</v>
      </c>
      <c r="H170" s="1" t="s">
        <v>18</v>
      </c>
      <c r="I170" s="74">
        <f t="shared" si="25"/>
        <v>1</v>
      </c>
      <c r="J170" s="49" t="b">
        <f t="shared" si="32"/>
        <v>0</v>
      </c>
      <c r="K170" s="43">
        <f>VLOOKUP(B170,'組合情報管理簿（R10927現在）'!$A:$C,2,FALSE)</f>
        <v>13</v>
      </c>
      <c r="L170" s="43" t="str">
        <f>VLOOKUP(B170,'組合情報管理簿（R10927現在）'!$A:$D,4,FALSE)</f>
        <v>東京都</v>
      </c>
      <c r="M170" s="43" t="b">
        <f t="shared" si="27"/>
        <v>0</v>
      </c>
      <c r="N170" s="43" t="b">
        <f t="shared" si="30"/>
        <v>0</v>
      </c>
      <c r="O170" s="43" t="str">
        <f>IF(ISERROR(VLOOKUP(B170,#REF!,2,FALSE)),"",VLOOKUP(B170,#REF!,2,FALSE))</f>
        <v/>
      </c>
      <c r="P170" s="43">
        <f t="shared" si="28"/>
        <v>0</v>
      </c>
      <c r="Q170" s="46" t="b">
        <f t="shared" si="21"/>
        <v>0</v>
      </c>
      <c r="R170" s="46" t="b">
        <f t="shared" si="22"/>
        <v>0</v>
      </c>
      <c r="S170" s="46" t="str">
        <f t="shared" si="31"/>
        <v>三菱電機健康保険組合</v>
      </c>
      <c r="T170" s="46" t="str">
        <f t="shared" si="24"/>
        <v>東京都</v>
      </c>
      <c r="U170" s="71" t="str">
        <f>VLOOKUP(B170,'組合情報管理簿（R10927現在）'!$A:$H,8,FALSE)</f>
        <v>みつびしでんき</v>
      </c>
      <c r="V170" s="71">
        <f t="shared" si="33"/>
        <v>24386</v>
      </c>
      <c r="Y170" s="99">
        <f>IF(B170=0,"",COUNTIF($B$2:$B$1657,B170))</f>
        <v>1</v>
      </c>
    </row>
    <row r="171" spans="1:25" ht="14.25" x14ac:dyDescent="0.15">
      <c r="A171" s="77">
        <v>6138432</v>
      </c>
      <c r="B171" s="1">
        <v>28644</v>
      </c>
      <c r="C171" s="1" t="s">
        <v>3247</v>
      </c>
      <c r="D171" s="1" t="s">
        <v>22</v>
      </c>
      <c r="E171" s="1" t="s">
        <v>19</v>
      </c>
      <c r="F171" s="1" t="s">
        <v>18</v>
      </c>
      <c r="G171" s="1" t="s">
        <v>18</v>
      </c>
      <c r="H171" s="1" t="s">
        <v>18</v>
      </c>
      <c r="I171" s="74">
        <f t="shared" si="25"/>
        <v>1</v>
      </c>
      <c r="J171" s="49" t="b">
        <f t="shared" si="32"/>
        <v>0</v>
      </c>
      <c r="K171" s="43">
        <f>VLOOKUP(B171,'組合情報管理簿（R10927現在）'!$A:$C,2,FALSE)</f>
        <v>13</v>
      </c>
      <c r="L171" s="43" t="str">
        <f>VLOOKUP(B171,'組合情報管理簿（R10927現在）'!$A:$D,4,FALSE)</f>
        <v>東京都</v>
      </c>
      <c r="M171" s="43" t="b">
        <f t="shared" si="27"/>
        <v>0</v>
      </c>
      <c r="N171" s="43" t="b">
        <f t="shared" si="30"/>
        <v>1</v>
      </c>
      <c r="O171" s="43" t="str">
        <f>IF(ISERROR(VLOOKUP(B171,#REF!,2,FALSE)),"",VLOOKUP(B171,#REF!,2,FALSE))</f>
        <v/>
      </c>
      <c r="P171" s="43">
        <f t="shared" si="28"/>
        <v>0</v>
      </c>
      <c r="Q171" s="46" t="b">
        <f t="shared" si="21"/>
        <v>0</v>
      </c>
      <c r="R171" s="46" t="b">
        <f t="shared" si="22"/>
        <v>1</v>
      </c>
      <c r="S171" s="46" t="str">
        <f t="shared" si="31"/>
        <v>三陽商会健康保険組合</v>
      </c>
      <c r="T171" s="46" t="str">
        <f t="shared" si="24"/>
        <v>東京都</v>
      </c>
      <c r="U171" s="71" t="str">
        <f>VLOOKUP(B171,'組合情報管理簿（R10927現在）'!$A:$H,8,FALSE)</f>
        <v>さんようしょうかい</v>
      </c>
      <c r="V171" s="71">
        <f t="shared" si="33"/>
        <v>28644</v>
      </c>
      <c r="Y171" s="99">
        <f>IF(B171=0,"",COUNTIF($B$2:$B$1657,B171))</f>
        <v>1</v>
      </c>
    </row>
    <row r="172" spans="1:25" ht="14.25" hidden="1" x14ac:dyDescent="0.15">
      <c r="A172" s="77">
        <v>6273064</v>
      </c>
      <c r="B172" s="1">
        <v>63028</v>
      </c>
      <c r="C172" s="1" t="s">
        <v>6345</v>
      </c>
      <c r="D172" s="1" t="s">
        <v>22</v>
      </c>
      <c r="E172" s="1" t="s">
        <v>9591</v>
      </c>
      <c r="F172" s="1" t="s">
        <v>18</v>
      </c>
      <c r="G172" s="1" t="s">
        <v>18</v>
      </c>
      <c r="H172" s="1" t="s">
        <v>18</v>
      </c>
      <c r="I172" s="74">
        <f t="shared" si="25"/>
        <v>1</v>
      </c>
      <c r="J172" s="49" t="b">
        <f t="shared" si="32"/>
        <v>0</v>
      </c>
      <c r="K172" s="43">
        <f>VLOOKUP(B172,'組合情報管理簿（R10927現在）'!$A:$C,2,FALSE)</f>
        <v>27</v>
      </c>
      <c r="L172" s="43" t="str">
        <f>VLOOKUP(B172,'組合情報管理簿（R10927現在）'!$A:$D,4,FALSE)</f>
        <v>大阪府</v>
      </c>
      <c r="M172" s="43" t="b">
        <f t="shared" si="27"/>
        <v>0</v>
      </c>
      <c r="N172" s="43" t="b">
        <f t="shared" si="30"/>
        <v>0</v>
      </c>
      <c r="O172" s="43" t="str">
        <f>IF(ISERROR(VLOOKUP(B172,#REF!,2,FALSE)),"",VLOOKUP(B172,#REF!,2,FALSE))</f>
        <v/>
      </c>
      <c r="P172" s="43">
        <f t="shared" si="28"/>
        <v>0</v>
      </c>
      <c r="Q172" s="46" t="b">
        <f t="shared" si="21"/>
        <v>0</v>
      </c>
      <c r="R172" s="46" t="b">
        <f t="shared" si="22"/>
        <v>0</v>
      </c>
      <c r="S172" s="46" t="str">
        <f t="shared" si="31"/>
        <v>丸紅連合健康保険組合</v>
      </c>
      <c r="T172" s="46" t="str">
        <f t="shared" si="24"/>
        <v>大阪府</v>
      </c>
      <c r="U172" s="71" t="str">
        <f>VLOOKUP(B172,'組合情報管理簿（R10927現在）'!$A:$H,8,FALSE)</f>
        <v>まるべにれんごう</v>
      </c>
      <c r="V172" s="71">
        <f t="shared" si="33"/>
        <v>63028</v>
      </c>
      <c r="Y172" s="99">
        <f>IF(B172=0,"",COUNTIF($B$2:$B$1657,B172))</f>
        <v>1</v>
      </c>
    </row>
    <row r="173" spans="1:25" ht="14.25" x14ac:dyDescent="0.15">
      <c r="A173" s="77">
        <v>6400477</v>
      </c>
      <c r="B173" s="1">
        <v>90953</v>
      </c>
      <c r="C173" s="1" t="s">
        <v>7439</v>
      </c>
      <c r="D173" s="1" t="s">
        <v>22</v>
      </c>
      <c r="E173" s="1" t="s">
        <v>19</v>
      </c>
      <c r="F173" s="1" t="s">
        <v>18</v>
      </c>
      <c r="G173" s="1" t="s">
        <v>18</v>
      </c>
      <c r="H173" s="1" t="s">
        <v>18</v>
      </c>
      <c r="I173" s="74">
        <f t="shared" si="25"/>
        <v>1</v>
      </c>
      <c r="J173" s="49" t="b">
        <f t="shared" si="32"/>
        <v>0</v>
      </c>
      <c r="K173" s="43">
        <f>VLOOKUP(B173,'組合情報管理簿（R10927現在）'!$A:$C,2,FALSE)</f>
        <v>40</v>
      </c>
      <c r="L173" s="43" t="str">
        <f>VLOOKUP(B173,'組合情報管理簿（R10927現在）'!$A:$D,4,FALSE)</f>
        <v>福岡県</v>
      </c>
      <c r="M173" s="43" t="b">
        <f t="shared" si="27"/>
        <v>0</v>
      </c>
      <c r="N173" s="43" t="b">
        <f t="shared" si="30"/>
        <v>1</v>
      </c>
      <c r="O173" s="43" t="str">
        <f>IF(ISERROR(VLOOKUP(B173,#REF!,2,FALSE)),"",VLOOKUP(B173,#REF!,2,FALSE))</f>
        <v/>
      </c>
      <c r="P173" s="43">
        <f t="shared" si="28"/>
        <v>0</v>
      </c>
      <c r="Q173" s="46" t="b">
        <f t="shared" si="21"/>
        <v>0</v>
      </c>
      <c r="R173" s="46" t="b">
        <f t="shared" si="22"/>
        <v>1</v>
      </c>
      <c r="S173" s="46" t="str">
        <f t="shared" si="31"/>
        <v>九州電力健康保険組合</v>
      </c>
      <c r="T173" s="46" t="str">
        <f t="shared" si="24"/>
        <v>福岡県</v>
      </c>
      <c r="U173" s="71" t="str">
        <f>VLOOKUP(B173,'組合情報管理簿（R10927現在）'!$A:$H,8,FALSE)</f>
        <v>きゅうしゅうでんりょく</v>
      </c>
      <c r="V173" s="71">
        <f t="shared" si="33"/>
        <v>90953</v>
      </c>
      <c r="Y173" s="99">
        <f>IF(B173=0,"",COUNTIF($B$2:$B$1657,B173))</f>
        <v>1</v>
      </c>
    </row>
    <row r="174" spans="1:25" ht="14.25" x14ac:dyDescent="0.15">
      <c r="A174" s="77">
        <v>6260525</v>
      </c>
      <c r="B174" s="1">
        <v>71493</v>
      </c>
      <c r="C174" s="1" t="s">
        <v>65</v>
      </c>
      <c r="D174" s="1" t="s">
        <v>22</v>
      </c>
      <c r="E174" s="1" t="s">
        <v>19</v>
      </c>
      <c r="F174" s="1" t="s">
        <v>20</v>
      </c>
      <c r="G174" s="1" t="s">
        <v>18</v>
      </c>
      <c r="H174" s="1" t="s">
        <v>18</v>
      </c>
      <c r="I174" s="74">
        <f t="shared" si="25"/>
        <v>1</v>
      </c>
      <c r="J174" s="49" t="b">
        <f t="shared" si="32"/>
        <v>0</v>
      </c>
      <c r="K174" s="43">
        <f>VLOOKUP(B174,'組合情報管理簿（R10927現在）'!$A:$C,2,FALSE)</f>
        <v>26</v>
      </c>
      <c r="L174" s="43" t="str">
        <f>VLOOKUP(B174,'組合情報管理簿（R10927現在）'!$A:$D,4,FALSE)</f>
        <v>京都府</v>
      </c>
      <c r="M174" s="43" t="b">
        <f t="shared" si="27"/>
        <v>0</v>
      </c>
      <c r="N174" s="43" t="b">
        <f t="shared" si="30"/>
        <v>1</v>
      </c>
      <c r="O174" s="43" t="str">
        <f>IF(ISERROR(VLOOKUP(B174,#REF!,2,FALSE)),"",VLOOKUP(B174,#REF!,2,FALSE))</f>
        <v/>
      </c>
      <c r="P174" s="43">
        <f t="shared" si="28"/>
        <v>0</v>
      </c>
      <c r="Q174" s="46" t="b">
        <f t="shared" si="21"/>
        <v>0</v>
      </c>
      <c r="R174" s="46" t="b">
        <f t="shared" si="22"/>
        <v>1</v>
      </c>
      <c r="S174" s="46" t="str">
        <f t="shared" si="31"/>
        <v>京都中央信用金庫健康保険組合</v>
      </c>
      <c r="T174" s="46" t="str">
        <f t="shared" si="24"/>
        <v>京都府</v>
      </c>
      <c r="U174" s="71" t="str">
        <f>VLOOKUP(B174,'組合情報管理簿（R10927現在）'!$A:$H,8,FALSE)</f>
        <v>きょうとちゅうおうしんようきんこ</v>
      </c>
      <c r="V174" s="71">
        <f t="shared" si="33"/>
        <v>71493</v>
      </c>
      <c r="Y174" s="99">
        <f>IF(B174=0,"",COUNTIF($B$2:$B$1657,B174))</f>
        <v>1</v>
      </c>
    </row>
    <row r="175" spans="1:25" ht="14.25" hidden="1" x14ac:dyDescent="0.15">
      <c r="A175" s="77">
        <v>6260392</v>
      </c>
      <c r="B175" s="1">
        <v>71396</v>
      </c>
      <c r="C175" s="1" t="s">
        <v>6628</v>
      </c>
      <c r="D175" s="1" t="s">
        <v>21</v>
      </c>
      <c r="E175" s="1" t="s">
        <v>9591</v>
      </c>
      <c r="F175" s="1" t="s">
        <v>18</v>
      </c>
      <c r="G175" s="1" t="s">
        <v>18</v>
      </c>
      <c r="H175" s="1" t="s">
        <v>18</v>
      </c>
      <c r="I175" s="74">
        <f t="shared" si="25"/>
        <v>1</v>
      </c>
      <c r="J175" s="49" t="b">
        <f t="shared" si="32"/>
        <v>0</v>
      </c>
      <c r="K175" s="43">
        <f>VLOOKUP(B175,'組合情報管理簿（R10927現在）'!$A:$C,2,FALSE)</f>
        <v>26</v>
      </c>
      <c r="L175" s="43" t="str">
        <f>VLOOKUP(B175,'組合情報管理簿（R10927現在）'!$A:$D,4,FALSE)</f>
        <v>京都府</v>
      </c>
      <c r="M175" s="43" t="b">
        <f t="shared" si="27"/>
        <v>0</v>
      </c>
      <c r="N175" s="43" t="b">
        <f t="shared" si="30"/>
        <v>0</v>
      </c>
      <c r="O175" s="43" t="str">
        <f>IF(ISERROR(VLOOKUP(B175,#REF!,2,FALSE)),"",VLOOKUP(B175,#REF!,2,FALSE))</f>
        <v/>
      </c>
      <c r="P175" s="43">
        <f t="shared" si="28"/>
        <v>0</v>
      </c>
      <c r="Q175" s="46" t="b">
        <f t="shared" si="21"/>
        <v>0</v>
      </c>
      <c r="R175" s="46" t="b">
        <f t="shared" si="22"/>
        <v>0</v>
      </c>
      <c r="S175" s="46" t="str">
        <f t="shared" si="31"/>
        <v>京都新聞健康保険組合</v>
      </c>
      <c r="T175" s="46" t="str">
        <f t="shared" si="24"/>
        <v>京都府</v>
      </c>
      <c r="U175" s="71" t="str">
        <f>VLOOKUP(B175,'組合情報管理簿（R10927現在）'!$A:$H,8,FALSE)</f>
        <v>きょうとしんぶん</v>
      </c>
      <c r="V175" s="71">
        <f t="shared" si="33"/>
        <v>71396</v>
      </c>
      <c r="Y175" s="99">
        <f>IF(B175=0,"",COUNTIF($B$2:$B$1657,B175))</f>
        <v>1</v>
      </c>
    </row>
    <row r="176" spans="1:25" ht="14.25" hidden="1" x14ac:dyDescent="0.15">
      <c r="A176" s="77">
        <v>6281141</v>
      </c>
      <c r="B176" s="1">
        <v>73922</v>
      </c>
      <c r="C176" s="1" t="s">
        <v>6908</v>
      </c>
      <c r="D176" s="1" t="s">
        <v>22</v>
      </c>
      <c r="E176" s="1" t="s">
        <v>9592</v>
      </c>
      <c r="F176" s="1" t="s">
        <v>18</v>
      </c>
      <c r="G176" s="1" t="s">
        <v>18</v>
      </c>
      <c r="H176" s="1" t="s">
        <v>18</v>
      </c>
      <c r="I176" s="74">
        <f t="shared" si="25"/>
        <v>1</v>
      </c>
      <c r="J176" s="49" t="b">
        <f t="shared" si="32"/>
        <v>0</v>
      </c>
      <c r="K176" s="43">
        <f>VLOOKUP(B176,'組合情報管理簿（R10927現在）'!$A:$C,2,FALSE)</f>
        <v>28</v>
      </c>
      <c r="L176" s="43" t="str">
        <f>VLOOKUP(B176,'組合情報管理簿（R10927現在）'!$A:$D,4,FALSE)</f>
        <v>兵庫県</v>
      </c>
      <c r="M176" s="43" t="b">
        <f t="shared" si="27"/>
        <v>0</v>
      </c>
      <c r="N176" s="43" t="b">
        <f t="shared" si="30"/>
        <v>0</v>
      </c>
      <c r="O176" s="43" t="str">
        <f>IF(ISERROR(VLOOKUP(B176,#REF!,2,FALSE)),"",VLOOKUP(B176,#REF!,2,FALSE))</f>
        <v/>
      </c>
      <c r="P176" s="43">
        <f t="shared" si="28"/>
        <v>0</v>
      </c>
      <c r="Q176" s="46" t="b">
        <f t="shared" si="21"/>
        <v>0</v>
      </c>
      <c r="R176" s="46" t="b">
        <f t="shared" si="22"/>
        <v>0</v>
      </c>
      <c r="S176" s="46" t="str">
        <f t="shared" si="31"/>
        <v>伊藤ハム健康保険組合</v>
      </c>
      <c r="T176" s="46" t="str">
        <f t="shared" si="24"/>
        <v>兵庫県</v>
      </c>
      <c r="U176" s="71" t="str">
        <f>VLOOKUP(B176,'組合情報管理簿（R10927現在）'!$A:$H,8,FALSE)</f>
        <v>いとうはむ</v>
      </c>
      <c r="V176" s="71">
        <f t="shared" si="33"/>
        <v>73922</v>
      </c>
      <c r="Y176" s="99">
        <f>IF(B176=0,"",COUNTIF($B$2:$B$1657,B176))</f>
        <v>1</v>
      </c>
    </row>
    <row r="177" spans="1:25" ht="14.25" x14ac:dyDescent="0.15">
      <c r="A177" s="77">
        <v>6330070</v>
      </c>
      <c r="B177" s="1">
        <v>82241</v>
      </c>
      <c r="C177" s="1" t="s">
        <v>7098</v>
      </c>
      <c r="D177" s="1" t="s">
        <v>22</v>
      </c>
      <c r="E177" s="1" t="s">
        <v>19</v>
      </c>
      <c r="F177" s="1" t="s">
        <v>20</v>
      </c>
      <c r="G177" s="1" t="s">
        <v>19</v>
      </c>
      <c r="H177" s="1" t="s">
        <v>19</v>
      </c>
      <c r="I177" s="74">
        <f t="shared" si="25"/>
        <v>1</v>
      </c>
      <c r="J177" s="49" t="b">
        <f t="shared" si="32"/>
        <v>0</v>
      </c>
      <c r="K177" s="43">
        <f>VLOOKUP(B177,'組合情報管理簿（R10927現在）'!$A:$C,2,FALSE)</f>
        <v>33</v>
      </c>
      <c r="L177" s="43" t="str">
        <f>VLOOKUP(B177,'組合情報管理簿（R10927現在）'!$A:$D,4,FALSE)</f>
        <v>岡山県</v>
      </c>
      <c r="M177" s="43" t="b">
        <f t="shared" si="27"/>
        <v>0</v>
      </c>
      <c r="N177" s="43" t="b">
        <f t="shared" si="30"/>
        <v>1</v>
      </c>
      <c r="O177" s="43" t="str">
        <f>IF(ISERROR(VLOOKUP(B177,#REF!,2,FALSE)),"",VLOOKUP(B177,#REF!,2,FALSE))</f>
        <v/>
      </c>
      <c r="P177" s="43">
        <f t="shared" si="28"/>
        <v>0</v>
      </c>
      <c r="Q177" s="46" t="b">
        <f t="shared" si="21"/>
        <v>0</v>
      </c>
      <c r="R177" s="46" t="b">
        <f t="shared" si="22"/>
        <v>1</v>
      </c>
      <c r="S177" s="46" t="str">
        <f t="shared" si="31"/>
        <v>倉紡健康保険組合</v>
      </c>
      <c r="T177" s="46" t="str">
        <f t="shared" si="24"/>
        <v>岡山県</v>
      </c>
      <c r="U177" s="71" t="str">
        <f>VLOOKUP(B177,'組合情報管理簿（R10927現在）'!$A:$H,8,FALSE)</f>
        <v>くらぼう</v>
      </c>
      <c r="V177" s="71">
        <f t="shared" si="33"/>
        <v>82241</v>
      </c>
      <c r="Y177" s="99">
        <f>IF(B177=0,"",COUNTIF($B$2:$B$1657,B177))</f>
        <v>1</v>
      </c>
    </row>
    <row r="178" spans="1:25" ht="14.25" hidden="1" x14ac:dyDescent="0.15">
      <c r="A178" s="77">
        <v>6135552</v>
      </c>
      <c r="B178" s="1">
        <v>26071</v>
      </c>
      <c r="C178" s="1" t="s">
        <v>2283</v>
      </c>
      <c r="D178" s="1" t="s">
        <v>17</v>
      </c>
      <c r="E178" s="1" t="s">
        <v>9591</v>
      </c>
      <c r="F178" s="1" t="s">
        <v>18</v>
      </c>
      <c r="G178" s="1" t="s">
        <v>18</v>
      </c>
      <c r="H178" s="1" t="s">
        <v>18</v>
      </c>
      <c r="I178" s="74">
        <f t="shared" si="25"/>
        <v>1</v>
      </c>
      <c r="J178" s="49" t="b">
        <f t="shared" si="32"/>
        <v>0</v>
      </c>
      <c r="K178" s="43">
        <f>VLOOKUP(B178,'組合情報管理簿（R10927現在）'!$A:$C,2,FALSE)</f>
        <v>13</v>
      </c>
      <c r="L178" s="43" t="str">
        <f>VLOOKUP(B178,'組合情報管理簿（R10927現在）'!$A:$D,4,FALSE)</f>
        <v>東京都</v>
      </c>
      <c r="M178" s="43" t="b">
        <f t="shared" si="27"/>
        <v>0</v>
      </c>
      <c r="N178" s="43" t="b">
        <f t="shared" si="30"/>
        <v>0</v>
      </c>
      <c r="O178" s="43" t="str">
        <f>IF(ISERROR(VLOOKUP(B178,#REF!,2,FALSE)),"",VLOOKUP(B178,#REF!,2,FALSE))</f>
        <v/>
      </c>
      <c r="P178" s="43">
        <f t="shared" si="28"/>
        <v>0</v>
      </c>
      <c r="Q178" s="46" t="b">
        <f t="shared" si="21"/>
        <v>0</v>
      </c>
      <c r="R178" s="46" t="b">
        <f t="shared" si="22"/>
        <v>0</v>
      </c>
      <c r="S178" s="46" t="str">
        <f t="shared" si="31"/>
        <v>創聖健康保険組合</v>
      </c>
      <c r="T178" s="46" t="str">
        <f t="shared" si="24"/>
        <v>東京都</v>
      </c>
      <c r="U178" s="71" t="str">
        <f>VLOOKUP(B178,'組合情報管理簿（R10927現在）'!$A:$H,8,FALSE)</f>
        <v>そうせい</v>
      </c>
      <c r="V178" s="71">
        <f t="shared" si="33"/>
        <v>26071</v>
      </c>
      <c r="Y178" s="99">
        <f>IF(B178=0,"",COUNTIF($B$2:$B$1657,B178))</f>
        <v>1</v>
      </c>
    </row>
    <row r="179" spans="1:25" ht="14.25" x14ac:dyDescent="0.15">
      <c r="A179" s="77">
        <v>6120554</v>
      </c>
      <c r="B179" s="1">
        <v>44366</v>
      </c>
      <c r="C179" s="1" t="s">
        <v>4000</v>
      </c>
      <c r="D179" s="1" t="s">
        <v>22</v>
      </c>
      <c r="E179" s="1" t="s">
        <v>19</v>
      </c>
      <c r="F179" s="1" t="s">
        <v>20</v>
      </c>
      <c r="G179" s="1" t="s">
        <v>18</v>
      </c>
      <c r="H179" s="1" t="s">
        <v>18</v>
      </c>
      <c r="I179" s="74">
        <f t="shared" si="25"/>
        <v>1</v>
      </c>
      <c r="J179" s="49" t="b">
        <f t="shared" si="32"/>
        <v>0</v>
      </c>
      <c r="K179" s="43">
        <f>VLOOKUP(B179,'組合情報管理簿（R10927現在）'!$A:$C,2,FALSE)</f>
        <v>12</v>
      </c>
      <c r="L179" s="43" t="str">
        <f>VLOOKUP(B179,'組合情報管理簿（R10927現在）'!$A:$D,4,FALSE)</f>
        <v>千葉県</v>
      </c>
      <c r="M179" s="43" t="b">
        <f t="shared" si="27"/>
        <v>0</v>
      </c>
      <c r="N179" s="43" t="b">
        <f t="shared" si="30"/>
        <v>1</v>
      </c>
      <c r="O179" s="43" t="str">
        <f>IF(ISERROR(VLOOKUP(B179,#REF!,2,FALSE)),"",VLOOKUP(B179,#REF!,2,FALSE))</f>
        <v/>
      </c>
      <c r="P179" s="43">
        <f t="shared" si="28"/>
        <v>0</v>
      </c>
      <c r="Q179" s="46" t="b">
        <f t="shared" si="21"/>
        <v>0</v>
      </c>
      <c r="R179" s="46" t="b">
        <f t="shared" si="22"/>
        <v>1</v>
      </c>
      <c r="S179" s="46" t="str">
        <f t="shared" si="31"/>
        <v>千葉県食品製造健康保険組合</v>
      </c>
      <c r="T179" s="46" t="str">
        <f t="shared" si="24"/>
        <v>千葉県</v>
      </c>
      <c r="U179" s="71" t="str">
        <f>VLOOKUP(B179,'組合情報管理簿（R10927現在）'!$A:$H,8,FALSE)</f>
        <v>ちばけんしょくひんせいぞう</v>
      </c>
      <c r="V179" s="71">
        <f t="shared" si="33"/>
        <v>44366</v>
      </c>
      <c r="Y179" s="99">
        <f>IF(B179=0,"",COUNTIF($B$2:$B$1657,B179))</f>
        <v>1</v>
      </c>
    </row>
    <row r="180" spans="1:25" ht="14.25" x14ac:dyDescent="0.15">
      <c r="A180" s="77">
        <v>6139216</v>
      </c>
      <c r="B180" s="1">
        <v>61421</v>
      </c>
      <c r="C180" s="1" t="s">
        <v>76</v>
      </c>
      <c r="D180" s="1" t="s">
        <v>22</v>
      </c>
      <c r="E180" s="1" t="s">
        <v>19</v>
      </c>
      <c r="F180" s="1" t="s">
        <v>20</v>
      </c>
      <c r="G180" s="1" t="s">
        <v>19</v>
      </c>
      <c r="H180" s="1" t="s">
        <v>19</v>
      </c>
      <c r="I180" s="74">
        <f t="shared" si="25"/>
        <v>1</v>
      </c>
      <c r="J180" s="49" t="b">
        <f t="shared" si="32"/>
        <v>0</v>
      </c>
      <c r="K180" s="43">
        <f>VLOOKUP(B180,'組合情報管理簿（R10927現在）'!$A:$C,2,FALSE)</f>
        <v>13</v>
      </c>
      <c r="L180" s="43" t="str">
        <f>VLOOKUP(B180,'組合情報管理簿（R10927現在）'!$A:$D,4,FALSE)</f>
        <v>東京都</v>
      </c>
      <c r="M180" s="43" t="b">
        <f t="shared" si="27"/>
        <v>0</v>
      </c>
      <c r="N180" s="43" t="b">
        <f t="shared" si="30"/>
        <v>1</v>
      </c>
      <c r="O180" s="43" t="str">
        <f>IF(ISERROR(VLOOKUP(B180,#REF!,2,FALSE)),"",VLOOKUP(B180,#REF!,2,FALSE))</f>
        <v/>
      </c>
      <c r="P180" s="43">
        <f t="shared" si="28"/>
        <v>0</v>
      </c>
      <c r="Q180" s="46" t="b">
        <f t="shared" si="21"/>
        <v>0</v>
      </c>
      <c r="R180" s="46" t="b">
        <f t="shared" si="22"/>
        <v>1</v>
      </c>
      <c r="S180" s="46" t="str">
        <f t="shared" si="31"/>
        <v>双日健康保険組合</v>
      </c>
      <c r="T180" s="46" t="str">
        <f t="shared" si="24"/>
        <v>東京都</v>
      </c>
      <c r="U180" s="71" t="str">
        <f>VLOOKUP(B180,'組合情報管理簿（R10927現在）'!$A:$H,8,FALSE)</f>
        <v>そうじつ</v>
      </c>
      <c r="V180" s="71">
        <f t="shared" si="33"/>
        <v>61421</v>
      </c>
      <c r="Y180" s="99">
        <f>IF(B180=0,"",COUNTIF($B$2:$B$1657,B180))</f>
        <v>1</v>
      </c>
    </row>
    <row r="181" spans="1:25" ht="14.25" x14ac:dyDescent="0.15">
      <c r="A181" s="77">
        <v>6136766</v>
      </c>
      <c r="B181" s="1">
        <v>27210</v>
      </c>
      <c r="C181" s="1" t="s">
        <v>2700</v>
      </c>
      <c r="D181" s="1" t="s">
        <v>22</v>
      </c>
      <c r="E181" s="1" t="s">
        <v>19</v>
      </c>
      <c r="F181" s="1" t="s">
        <v>20</v>
      </c>
      <c r="G181" s="1" t="s">
        <v>19</v>
      </c>
      <c r="H181" s="1" t="s">
        <v>19</v>
      </c>
      <c r="I181" s="74">
        <f t="shared" si="25"/>
        <v>1</v>
      </c>
      <c r="J181" s="49" t="b">
        <f t="shared" si="32"/>
        <v>0</v>
      </c>
      <c r="K181" s="43">
        <f>VLOOKUP(B181,'組合情報管理簿（R10927現在）'!$A:$C,2,FALSE)</f>
        <v>13</v>
      </c>
      <c r="L181" s="43" t="str">
        <f>VLOOKUP(B181,'組合情報管理簿（R10927現在）'!$A:$D,4,FALSE)</f>
        <v>東京都</v>
      </c>
      <c r="M181" s="43" t="b">
        <f t="shared" si="27"/>
        <v>0</v>
      </c>
      <c r="N181" s="43" t="b">
        <f t="shared" si="30"/>
        <v>1</v>
      </c>
      <c r="O181" s="43" t="str">
        <f>IF(ISERROR(VLOOKUP(B181,#REF!,2,FALSE)),"",VLOOKUP(B181,#REF!,2,FALSE))</f>
        <v/>
      </c>
      <c r="P181" s="43">
        <f t="shared" si="28"/>
        <v>0</v>
      </c>
      <c r="Q181" s="46" t="b">
        <f t="shared" si="21"/>
        <v>0</v>
      </c>
      <c r="R181" s="46" t="b">
        <f t="shared" si="22"/>
        <v>1</v>
      </c>
      <c r="S181" s="46" t="str">
        <f t="shared" si="31"/>
        <v>国会議員秘書健康保険組合</v>
      </c>
      <c r="T181" s="46" t="str">
        <f t="shared" si="24"/>
        <v>東京都</v>
      </c>
      <c r="U181" s="71" t="str">
        <f>VLOOKUP(B181,'組合情報管理簿（R10927現在）'!$A:$H,8,FALSE)</f>
        <v>こっかいぎいんひしょ</v>
      </c>
      <c r="V181" s="71">
        <f t="shared" si="33"/>
        <v>27210</v>
      </c>
      <c r="Y181" s="99">
        <f>IF(B181=0,"",COUNTIF($B$2:$B$1657,B181))</f>
        <v>1</v>
      </c>
    </row>
    <row r="182" spans="1:25" ht="14.25" hidden="1" x14ac:dyDescent="0.15">
      <c r="A182" s="77">
        <v>6133003</v>
      </c>
      <c r="B182" s="1">
        <v>23634</v>
      </c>
      <c r="C182" s="1" t="s">
        <v>1362</v>
      </c>
      <c r="D182" s="1" t="s">
        <v>17</v>
      </c>
      <c r="E182" s="1" t="s">
        <v>9592</v>
      </c>
      <c r="F182" s="1" t="s">
        <v>18</v>
      </c>
      <c r="G182" s="1" t="s">
        <v>18</v>
      </c>
      <c r="H182" s="1" t="s">
        <v>18</v>
      </c>
      <c r="I182" s="74">
        <f t="shared" si="25"/>
        <v>1</v>
      </c>
      <c r="J182" s="49" t="b">
        <f t="shared" si="32"/>
        <v>0</v>
      </c>
      <c r="K182" s="43">
        <f>VLOOKUP(B182,'組合情報管理簿（R10927現在）'!$A:$C,2,FALSE)</f>
        <v>13</v>
      </c>
      <c r="L182" s="43" t="str">
        <f>VLOOKUP(B182,'組合情報管理簿（R10927現在）'!$A:$D,4,FALSE)</f>
        <v>東京都</v>
      </c>
      <c r="M182" s="43" t="b">
        <f t="shared" si="27"/>
        <v>0</v>
      </c>
      <c r="N182" s="43" t="b">
        <f t="shared" si="30"/>
        <v>0</v>
      </c>
      <c r="O182" s="43" t="str">
        <f>IF(ISERROR(VLOOKUP(B182,#REF!,2,FALSE)),"",VLOOKUP(B182,#REF!,2,FALSE))</f>
        <v/>
      </c>
      <c r="P182" s="43">
        <f t="shared" si="28"/>
        <v>0</v>
      </c>
      <c r="Q182" s="46" t="b">
        <f t="shared" si="21"/>
        <v>0</v>
      </c>
      <c r="R182" s="46" t="b">
        <f t="shared" si="22"/>
        <v>0</v>
      </c>
      <c r="S182" s="46" t="str">
        <f t="shared" si="31"/>
        <v>国際興業健康保険組合</v>
      </c>
      <c r="T182" s="46" t="str">
        <f t="shared" si="24"/>
        <v>東京都</v>
      </c>
      <c r="U182" s="71" t="str">
        <f>VLOOKUP(B182,'組合情報管理簿（R10927現在）'!$A:$H,8,FALSE)</f>
        <v>こくさいこうぎょう</v>
      </c>
      <c r="V182" s="71">
        <f t="shared" si="33"/>
        <v>23634</v>
      </c>
      <c r="Y182" s="99">
        <f>IF(B182=0,"",COUNTIF($B$2:$B$1657,B182))</f>
        <v>1</v>
      </c>
    </row>
    <row r="183" spans="1:25" ht="14.25" hidden="1" x14ac:dyDescent="0.15">
      <c r="A183" s="77">
        <v>6110761</v>
      </c>
      <c r="B183" s="1">
        <v>43517</v>
      </c>
      <c r="C183" s="1" t="s">
        <v>3874</v>
      </c>
      <c r="D183" s="1" t="s">
        <v>22</v>
      </c>
      <c r="E183" s="1" t="s">
        <v>9592</v>
      </c>
      <c r="F183" s="1" t="s">
        <v>18</v>
      </c>
      <c r="G183" s="1" t="s">
        <v>18</v>
      </c>
      <c r="H183" s="1" t="s">
        <v>18</v>
      </c>
      <c r="I183" s="74">
        <f t="shared" si="25"/>
        <v>1</v>
      </c>
      <c r="J183" s="49" t="b">
        <f t="shared" si="32"/>
        <v>0</v>
      </c>
      <c r="K183" s="43">
        <f>VLOOKUP(B183,'組合情報管理簿（R10927現在）'!$A:$C,2,FALSE)</f>
        <v>11</v>
      </c>
      <c r="L183" s="43" t="str">
        <f>VLOOKUP(B183,'組合情報管理簿（R10927現在）'!$A:$D,4,FALSE)</f>
        <v>埼玉県</v>
      </c>
      <c r="M183" s="43" t="b">
        <f t="shared" si="27"/>
        <v>0</v>
      </c>
      <c r="N183" s="43" t="b">
        <f t="shared" si="30"/>
        <v>0</v>
      </c>
      <c r="O183" s="43" t="str">
        <f>IF(ISERROR(VLOOKUP(B183,#REF!,2,FALSE)),"",VLOOKUP(B183,#REF!,2,FALSE))</f>
        <v/>
      </c>
      <c r="P183" s="43">
        <f t="shared" si="28"/>
        <v>0</v>
      </c>
      <c r="Q183" s="46" t="b">
        <f t="shared" si="21"/>
        <v>0</v>
      </c>
      <c r="R183" s="46" t="b">
        <f t="shared" si="22"/>
        <v>0</v>
      </c>
      <c r="S183" s="46" t="str">
        <f t="shared" si="31"/>
        <v>埼玉県医師会健康保険組合</v>
      </c>
      <c r="T183" s="46" t="str">
        <f t="shared" si="24"/>
        <v>埼玉県</v>
      </c>
      <c r="U183" s="71" t="str">
        <f>VLOOKUP(B183,'組合情報管理簿（R10927現在）'!$A:$H,8,FALSE)</f>
        <v>さいたまけんいしかい</v>
      </c>
      <c r="V183" s="71">
        <f t="shared" si="33"/>
        <v>43517</v>
      </c>
      <c r="Y183" s="99">
        <f>IF(B183=0,"",COUNTIF($B$2:$B$1657,B183))</f>
        <v>1</v>
      </c>
    </row>
    <row r="184" spans="1:25" ht="14.25" hidden="1" x14ac:dyDescent="0.15">
      <c r="A184" s="77">
        <v>6220784</v>
      </c>
      <c r="B184" s="1">
        <v>55521</v>
      </c>
      <c r="C184" s="1" t="s">
        <v>87</v>
      </c>
      <c r="D184" s="1" t="s">
        <v>21</v>
      </c>
      <c r="E184" s="1" t="s">
        <v>9591</v>
      </c>
      <c r="F184" s="1" t="s">
        <v>18</v>
      </c>
      <c r="G184" s="1" t="s">
        <v>18</v>
      </c>
      <c r="H184" s="1" t="s">
        <v>18</v>
      </c>
      <c r="I184" s="74">
        <f t="shared" si="25"/>
        <v>1</v>
      </c>
      <c r="J184" s="49" t="b">
        <f t="shared" si="32"/>
        <v>0</v>
      </c>
      <c r="K184" s="43">
        <f>VLOOKUP(B184,'組合情報管理簿（R10927現在）'!$A:$C,2,FALSE)</f>
        <v>22</v>
      </c>
      <c r="L184" s="43" t="str">
        <f>VLOOKUP(B184,'組合情報管理簿（R10927現在）'!$A:$D,4,FALSE)</f>
        <v>静岡県</v>
      </c>
      <c r="M184" s="43" t="b">
        <f t="shared" si="27"/>
        <v>0</v>
      </c>
      <c r="N184" s="43" t="b">
        <f t="shared" si="30"/>
        <v>0</v>
      </c>
      <c r="O184" s="43" t="str">
        <f>IF(ISERROR(VLOOKUP(B184,#REF!,2,FALSE)),"",VLOOKUP(B184,#REF!,2,FALSE))</f>
        <v/>
      </c>
      <c r="P184" s="43">
        <f t="shared" si="28"/>
        <v>0</v>
      </c>
      <c r="Q184" s="46" t="b">
        <f t="shared" si="21"/>
        <v>0</v>
      </c>
      <c r="R184" s="46" t="b">
        <f t="shared" si="22"/>
        <v>0</v>
      </c>
      <c r="S184" s="46" t="str">
        <f t="shared" si="31"/>
        <v>大興製紙健康保険組合</v>
      </c>
      <c r="T184" s="46" t="str">
        <f t="shared" si="24"/>
        <v>静岡県</v>
      </c>
      <c r="U184" s="71" t="str">
        <f>VLOOKUP(B184,'組合情報管理簿（R10927現在）'!$A:$H,8,FALSE)</f>
        <v>だいこうせいし</v>
      </c>
      <c r="V184" s="71">
        <f t="shared" si="33"/>
        <v>55521</v>
      </c>
      <c r="Y184" s="99">
        <f>IF(B184=0,"",COUNTIF($B$2:$B$1657,B184))</f>
        <v>1</v>
      </c>
    </row>
    <row r="185" spans="1:25" ht="14.25" x14ac:dyDescent="0.15">
      <c r="A185" s="77">
        <v>6273247</v>
      </c>
      <c r="B185" s="1">
        <v>63171</v>
      </c>
      <c r="C185" s="1" t="s">
        <v>6398</v>
      </c>
      <c r="D185" s="1" t="s">
        <v>22</v>
      </c>
      <c r="E185" s="1" t="s">
        <v>19</v>
      </c>
      <c r="F185" s="1" t="s">
        <v>20</v>
      </c>
      <c r="G185" s="1" t="s">
        <v>19</v>
      </c>
      <c r="H185" s="1" t="s">
        <v>19</v>
      </c>
      <c r="I185" s="74">
        <f t="shared" si="25"/>
        <v>1</v>
      </c>
      <c r="J185" s="49" t="b">
        <f t="shared" si="32"/>
        <v>0</v>
      </c>
      <c r="K185" s="43">
        <f>VLOOKUP(B185,'組合情報管理簿（R10927現在）'!$A:$C,2,FALSE)</f>
        <v>27</v>
      </c>
      <c r="L185" s="43" t="str">
        <f>VLOOKUP(B185,'組合情報管理簿（R10927現在）'!$A:$D,4,FALSE)</f>
        <v>大阪府</v>
      </c>
      <c r="M185" s="43" t="b">
        <f t="shared" si="27"/>
        <v>0</v>
      </c>
      <c r="N185" s="43" t="b">
        <f t="shared" ref="N185:N248" si="34">IF(E185=$X$10,TRUE,FALSE)</f>
        <v>1</v>
      </c>
      <c r="O185" s="43" t="str">
        <f>IF(ISERROR(VLOOKUP(B185,#REF!,2,FALSE)),"",VLOOKUP(B185,#REF!,2,FALSE))</f>
        <v/>
      </c>
      <c r="P185" s="43">
        <f t="shared" si="28"/>
        <v>0</v>
      </c>
      <c r="Q185" s="46" t="b">
        <f t="shared" ref="Q185:Q248" si="35">AND(M185=TRUE,N185=TRUE)</f>
        <v>0</v>
      </c>
      <c r="R185" s="46" t="b">
        <f t="shared" ref="R185:R248" si="36">AND(M185=FALSE,N185=TRUE)</f>
        <v>1</v>
      </c>
      <c r="S185" s="46" t="str">
        <f t="shared" ref="S185:S248" si="37">C185&amp;"健康保険組合"</f>
        <v>大阪工作機械健康保険組合</v>
      </c>
      <c r="T185" s="46" t="str">
        <f t="shared" ref="T185:T248" si="38">L185</f>
        <v>大阪府</v>
      </c>
      <c r="U185" s="71" t="str">
        <f>VLOOKUP(B185,'組合情報管理簿（R10927現在）'!$A:$H,8,FALSE)</f>
        <v>おおさかこうさくきかい</v>
      </c>
      <c r="V185" s="71">
        <f t="shared" si="33"/>
        <v>63171</v>
      </c>
      <c r="Y185" s="99">
        <f>IF(B185=0,"",COUNTIF($B$2:$B$1657,B185))</f>
        <v>1</v>
      </c>
    </row>
    <row r="186" spans="1:25" ht="14.25" x14ac:dyDescent="0.15">
      <c r="A186" s="77">
        <v>6138192</v>
      </c>
      <c r="B186" s="1">
        <v>28431</v>
      </c>
      <c r="C186" s="1" t="s">
        <v>3180</v>
      </c>
      <c r="D186" s="1" t="s">
        <v>21</v>
      </c>
      <c r="E186" s="1" t="s">
        <v>19</v>
      </c>
      <c r="F186" s="1" t="s">
        <v>20</v>
      </c>
      <c r="G186" s="1" t="s">
        <v>18</v>
      </c>
      <c r="H186" s="1" t="s">
        <v>18</v>
      </c>
      <c r="I186" s="74">
        <f t="shared" si="25"/>
        <v>1</v>
      </c>
      <c r="J186" s="49" t="b">
        <f t="shared" ref="J186:J248" si="39">OR(D186=0,E186=0,F186=0,G186=0,H186=0)</f>
        <v>0</v>
      </c>
      <c r="K186" s="43">
        <f>VLOOKUP(B186,'組合情報管理簿（R10927現在）'!$A:$C,2,FALSE)</f>
        <v>13</v>
      </c>
      <c r="L186" s="43" t="str">
        <f>VLOOKUP(B186,'組合情報管理簿（R10927現在）'!$A:$D,4,FALSE)</f>
        <v>東京都</v>
      </c>
      <c r="M186" s="43" t="b">
        <f t="shared" ref="M186:M248" si="40">IF(P186=1,TRUE,FALSE)</f>
        <v>0</v>
      </c>
      <c r="N186" s="43" t="b">
        <f t="shared" si="34"/>
        <v>1</v>
      </c>
      <c r="O186" s="43" t="str">
        <f>IF(ISERROR(VLOOKUP(B186,#REF!,2,FALSE)),"",VLOOKUP(B186,#REF!,2,FALSE))</f>
        <v/>
      </c>
      <c r="P186" s="43">
        <f t="shared" ref="P186:P248" si="41">IF(O186="",0,1)</f>
        <v>0</v>
      </c>
      <c r="Q186" s="46" t="b">
        <f t="shared" si="35"/>
        <v>0</v>
      </c>
      <c r="R186" s="46" t="b">
        <f t="shared" si="36"/>
        <v>1</v>
      </c>
      <c r="S186" s="46" t="str">
        <f t="shared" si="37"/>
        <v>太陽生命健康保険組合</v>
      </c>
      <c r="T186" s="46" t="str">
        <f t="shared" si="38"/>
        <v>東京都</v>
      </c>
      <c r="U186" s="71" t="str">
        <f>VLOOKUP(B186,'組合情報管理簿（R10927現在）'!$A:$H,8,FALSE)</f>
        <v>たいようせいめい</v>
      </c>
      <c r="V186" s="71">
        <f t="shared" ref="V186:V249" si="42">B186</f>
        <v>28431</v>
      </c>
      <c r="Y186" s="99">
        <f>IF(B186=0,"",COUNTIF($B$2:$B$1657,B186))</f>
        <v>1</v>
      </c>
    </row>
    <row r="187" spans="1:25" ht="14.25" x14ac:dyDescent="0.15">
      <c r="A187" s="77">
        <v>6130645</v>
      </c>
      <c r="B187" s="1">
        <v>21498</v>
      </c>
      <c r="C187" s="1" t="s">
        <v>700</v>
      </c>
      <c r="D187" s="1" t="s">
        <v>17</v>
      </c>
      <c r="E187" s="1" t="s">
        <v>19</v>
      </c>
      <c r="F187" s="1" t="s">
        <v>20</v>
      </c>
      <c r="G187" s="1" t="s">
        <v>18</v>
      </c>
      <c r="H187" s="1" t="s">
        <v>18</v>
      </c>
      <c r="I187" s="74">
        <f t="shared" si="25"/>
        <v>1</v>
      </c>
      <c r="J187" s="49" t="b">
        <f t="shared" si="39"/>
        <v>0</v>
      </c>
      <c r="K187" s="43">
        <f>VLOOKUP(B187,'組合情報管理簿（R10927現在）'!$A:$C,2,FALSE)</f>
        <v>13</v>
      </c>
      <c r="L187" s="43" t="str">
        <f>VLOOKUP(B187,'組合情報管理簿（R10927現在）'!$A:$D,4,FALSE)</f>
        <v>東京都</v>
      </c>
      <c r="M187" s="43" t="b">
        <f t="shared" si="40"/>
        <v>0</v>
      </c>
      <c r="N187" s="43" t="b">
        <f t="shared" si="34"/>
        <v>1</v>
      </c>
      <c r="O187" s="43" t="str">
        <f>IF(ISERROR(VLOOKUP(B187,#REF!,2,FALSE)),"",VLOOKUP(B187,#REF!,2,FALSE))</f>
        <v/>
      </c>
      <c r="P187" s="43">
        <f t="shared" si="41"/>
        <v>0</v>
      </c>
      <c r="Q187" s="46" t="b">
        <f t="shared" si="35"/>
        <v>0</v>
      </c>
      <c r="R187" s="46" t="b">
        <f t="shared" si="36"/>
        <v>1</v>
      </c>
      <c r="S187" s="46" t="str">
        <f t="shared" si="37"/>
        <v>安田日本興亜健康保険組合</v>
      </c>
      <c r="T187" s="46" t="str">
        <f t="shared" si="38"/>
        <v>東京都</v>
      </c>
      <c r="U187" s="71" t="str">
        <f>VLOOKUP(B187,'組合情報管理簿（R10927現在）'!$A:$H,8,FALSE)</f>
        <v>やすだにほんこうあ</v>
      </c>
      <c r="V187" s="71">
        <f t="shared" si="42"/>
        <v>21498</v>
      </c>
      <c r="Y187" s="99">
        <f>IF(B187=0,"",COUNTIF($B$2:$B$1657,B187))</f>
        <v>1</v>
      </c>
    </row>
    <row r="188" spans="1:25" ht="14.25" x14ac:dyDescent="0.15">
      <c r="A188" s="77">
        <v>6137384</v>
      </c>
      <c r="B188" s="1">
        <v>45727</v>
      </c>
      <c r="C188" s="1" t="s">
        <v>4106</v>
      </c>
      <c r="D188" s="1" t="s">
        <v>22</v>
      </c>
      <c r="E188" s="1" t="s">
        <v>19</v>
      </c>
      <c r="F188" s="1" t="s">
        <v>20</v>
      </c>
      <c r="G188" s="1" t="s">
        <v>19</v>
      </c>
      <c r="H188" s="1" t="s">
        <v>19</v>
      </c>
      <c r="I188" s="74">
        <f t="shared" si="25"/>
        <v>1</v>
      </c>
      <c r="J188" s="49" t="b">
        <f t="shared" si="39"/>
        <v>0</v>
      </c>
      <c r="K188" s="43">
        <f>VLOOKUP(B188,'組合情報管理簿（R10927現在）'!$A:$C,2,FALSE)</f>
        <v>13</v>
      </c>
      <c r="L188" s="43" t="str">
        <f>VLOOKUP(B188,'組合情報管理簿（R10927現在）'!$A:$D,4,FALSE)</f>
        <v>東京都</v>
      </c>
      <c r="M188" s="43" t="b">
        <f t="shared" si="40"/>
        <v>0</v>
      </c>
      <c r="N188" s="43" t="b">
        <f t="shared" si="34"/>
        <v>1</v>
      </c>
      <c r="O188" s="43" t="str">
        <f>IF(ISERROR(VLOOKUP(B188,#REF!,2,FALSE)),"",VLOOKUP(B188,#REF!,2,FALSE))</f>
        <v/>
      </c>
      <c r="P188" s="43">
        <f t="shared" si="41"/>
        <v>0</v>
      </c>
      <c r="Q188" s="46" t="b">
        <f t="shared" si="35"/>
        <v>0</v>
      </c>
      <c r="R188" s="46" t="b">
        <f t="shared" si="36"/>
        <v>1</v>
      </c>
      <c r="S188" s="46" t="str">
        <f t="shared" si="37"/>
        <v>小松製作所健康保険組合</v>
      </c>
      <c r="T188" s="46" t="str">
        <f t="shared" si="38"/>
        <v>東京都</v>
      </c>
      <c r="U188" s="71" t="str">
        <f>VLOOKUP(B188,'組合情報管理簿（R10927現在）'!$A:$H,8,FALSE)</f>
        <v>こまつせいさくしょ</v>
      </c>
      <c r="V188" s="71">
        <f t="shared" si="42"/>
        <v>45727</v>
      </c>
      <c r="Y188" s="99">
        <f>IF(B188=0,"",COUNTIF($B$2:$B$1657,B188))</f>
        <v>1</v>
      </c>
    </row>
    <row r="189" spans="1:25" ht="14.25" hidden="1" x14ac:dyDescent="0.15">
      <c r="A189" s="77">
        <v>6273494</v>
      </c>
      <c r="B189" s="1">
        <v>63409</v>
      </c>
      <c r="C189" s="1" t="s">
        <v>92</v>
      </c>
      <c r="D189" s="1" t="s">
        <v>21</v>
      </c>
      <c r="E189" s="1" t="s">
        <v>9591</v>
      </c>
      <c r="F189" s="1" t="s">
        <v>18</v>
      </c>
      <c r="G189" s="1" t="s">
        <v>18</v>
      </c>
      <c r="H189" s="1" t="s">
        <v>18</v>
      </c>
      <c r="I189" s="74">
        <f t="shared" si="25"/>
        <v>1</v>
      </c>
      <c r="J189" s="49" t="b">
        <f t="shared" si="39"/>
        <v>0</v>
      </c>
      <c r="K189" s="43">
        <f>VLOOKUP(B189,'組合情報管理簿（R10927現在）'!$A:$C,2,FALSE)</f>
        <v>27</v>
      </c>
      <c r="L189" s="43" t="str">
        <f>VLOOKUP(B189,'組合情報管理簿（R10927現在）'!$A:$D,4,FALSE)</f>
        <v>大阪府</v>
      </c>
      <c r="M189" s="43" t="b">
        <f t="shared" si="40"/>
        <v>0</v>
      </c>
      <c r="N189" s="43" t="b">
        <f t="shared" si="34"/>
        <v>0</v>
      </c>
      <c r="O189" s="43" t="str">
        <f>IF(ISERROR(VLOOKUP(B189,#REF!,2,FALSE)),"",VLOOKUP(B189,#REF!,2,FALSE))</f>
        <v/>
      </c>
      <c r="P189" s="43">
        <f t="shared" si="41"/>
        <v>0</v>
      </c>
      <c r="Q189" s="46" t="b">
        <f t="shared" si="35"/>
        <v>0</v>
      </c>
      <c r="R189" s="46" t="b">
        <f t="shared" si="36"/>
        <v>0</v>
      </c>
      <c r="S189" s="46" t="str">
        <f t="shared" si="37"/>
        <v>小野薬品健康保険組合</v>
      </c>
      <c r="T189" s="46" t="str">
        <f t="shared" si="38"/>
        <v>大阪府</v>
      </c>
      <c r="U189" s="71" t="str">
        <f>VLOOKUP(B189,'組合情報管理簿（R10927現在）'!$A:$H,8,FALSE)</f>
        <v>おのやくひん</v>
      </c>
      <c r="V189" s="71">
        <f t="shared" si="42"/>
        <v>63409</v>
      </c>
      <c r="Y189" s="99">
        <f>IF(B189=0,"",COUNTIF($B$2:$B$1657,B189))</f>
        <v>1</v>
      </c>
    </row>
    <row r="190" spans="1:25" ht="14.25" hidden="1" x14ac:dyDescent="0.15">
      <c r="A190" s="77">
        <v>6210470</v>
      </c>
      <c r="B190" s="1">
        <v>54286</v>
      </c>
      <c r="C190" s="1" t="s">
        <v>4823</v>
      </c>
      <c r="D190" s="1" t="s">
        <v>22</v>
      </c>
      <c r="E190" s="1" t="s">
        <v>9591</v>
      </c>
      <c r="F190" s="1" t="s">
        <v>18</v>
      </c>
      <c r="G190" s="1" t="s">
        <v>18</v>
      </c>
      <c r="H190" s="1" t="s">
        <v>18</v>
      </c>
      <c r="I190" s="74">
        <f t="shared" si="25"/>
        <v>1</v>
      </c>
      <c r="J190" s="49" t="b">
        <f t="shared" si="39"/>
        <v>0</v>
      </c>
      <c r="K190" s="43">
        <f>VLOOKUP(B190,'組合情報管理簿（R10927現在）'!$A:$C,2,FALSE)</f>
        <v>21</v>
      </c>
      <c r="L190" s="43" t="str">
        <f>VLOOKUP(B190,'組合情報管理簿（R10927現在）'!$A:$D,4,FALSE)</f>
        <v>岐阜県</v>
      </c>
      <c r="M190" s="43" t="b">
        <f t="shared" si="40"/>
        <v>0</v>
      </c>
      <c r="N190" s="43" t="b">
        <f t="shared" si="34"/>
        <v>0</v>
      </c>
      <c r="O190" s="43" t="str">
        <f>IF(ISERROR(VLOOKUP(B190,#REF!,2,FALSE)),"",VLOOKUP(B190,#REF!,2,FALSE))</f>
        <v/>
      </c>
      <c r="P190" s="43">
        <f t="shared" si="41"/>
        <v>0</v>
      </c>
      <c r="Q190" s="46" t="b">
        <f t="shared" si="35"/>
        <v>0</v>
      </c>
      <c r="R190" s="46" t="b">
        <f t="shared" si="36"/>
        <v>0</v>
      </c>
      <c r="S190" s="46" t="str">
        <f t="shared" si="37"/>
        <v>岐阜県自動車販売健康保険組合</v>
      </c>
      <c r="T190" s="46" t="str">
        <f t="shared" si="38"/>
        <v>岐阜県</v>
      </c>
      <c r="U190" s="71" t="str">
        <f>VLOOKUP(B190,'組合情報管理簿（R10927現在）'!$A:$H,8,FALSE)</f>
        <v>ぎふけんじどうしゃはんばい</v>
      </c>
      <c r="V190" s="71">
        <f t="shared" si="42"/>
        <v>54286</v>
      </c>
      <c r="Y190" s="99">
        <f>IF(B190=0,"",COUNTIF($B$2:$B$1657,B190))</f>
        <v>1</v>
      </c>
    </row>
    <row r="191" spans="1:25" ht="14.25" hidden="1" x14ac:dyDescent="0.15">
      <c r="A191" s="77">
        <v>6030050</v>
      </c>
      <c r="B191" s="1">
        <v>13050</v>
      </c>
      <c r="C191" s="1" t="s">
        <v>282</v>
      </c>
      <c r="D191" s="1" t="s">
        <v>22</v>
      </c>
      <c r="E191" s="1" t="s">
        <v>9591</v>
      </c>
      <c r="F191" s="1" t="s">
        <v>18</v>
      </c>
      <c r="G191" s="1" t="s">
        <v>18</v>
      </c>
      <c r="H191" s="1" t="s">
        <v>18</v>
      </c>
      <c r="I191" s="74">
        <f t="shared" si="25"/>
        <v>1</v>
      </c>
      <c r="J191" s="49" t="b">
        <f t="shared" si="39"/>
        <v>0</v>
      </c>
      <c r="K191" s="43">
        <f>VLOOKUP(B191,'組合情報管理簿（R10927現在）'!$A:$C,2,FALSE)</f>
        <v>3</v>
      </c>
      <c r="L191" s="43" t="str">
        <f>VLOOKUP(B191,'組合情報管理簿（R10927現在）'!$A:$D,4,FALSE)</f>
        <v>岩手県</v>
      </c>
      <c r="M191" s="43" t="b">
        <f t="shared" si="40"/>
        <v>0</v>
      </c>
      <c r="N191" s="43" t="b">
        <f t="shared" si="34"/>
        <v>0</v>
      </c>
      <c r="O191" s="43" t="str">
        <f>IF(ISERROR(VLOOKUP(B191,#REF!,2,FALSE)),"",VLOOKUP(B191,#REF!,2,FALSE))</f>
        <v/>
      </c>
      <c r="P191" s="43">
        <f t="shared" si="41"/>
        <v>0</v>
      </c>
      <c r="Q191" s="46" t="b">
        <f t="shared" si="35"/>
        <v>0</v>
      </c>
      <c r="R191" s="46" t="b">
        <f t="shared" si="36"/>
        <v>0</v>
      </c>
      <c r="S191" s="46" t="str">
        <f t="shared" si="37"/>
        <v>岩手銀行健康保険組合</v>
      </c>
      <c r="T191" s="46" t="str">
        <f t="shared" si="38"/>
        <v>岩手県</v>
      </c>
      <c r="U191" s="71" t="str">
        <f>VLOOKUP(B191,'組合情報管理簿（R10927現在）'!$A:$H,8,FALSE)</f>
        <v>いわてぎんこう</v>
      </c>
      <c r="V191" s="71">
        <f t="shared" si="42"/>
        <v>13050</v>
      </c>
      <c r="Y191" s="99">
        <f>IF(B191=0,"",COUNTIF($B$2:$B$1657,B191))</f>
        <v>1</v>
      </c>
    </row>
    <row r="192" spans="1:25" ht="14.25" hidden="1" x14ac:dyDescent="0.15">
      <c r="A192" s="77">
        <v>6272082</v>
      </c>
      <c r="B192" s="1">
        <v>62191</v>
      </c>
      <c r="C192" s="1" t="s">
        <v>6082</v>
      </c>
      <c r="D192" s="1" t="s">
        <v>22</v>
      </c>
      <c r="E192" s="1" t="s">
        <v>9591</v>
      </c>
      <c r="F192" s="1" t="s">
        <v>18</v>
      </c>
      <c r="G192" s="1" t="s">
        <v>18</v>
      </c>
      <c r="H192" s="1" t="s">
        <v>18</v>
      </c>
      <c r="I192" s="74">
        <f t="shared" si="25"/>
        <v>1</v>
      </c>
      <c r="J192" s="49" t="b">
        <f t="shared" si="39"/>
        <v>0</v>
      </c>
      <c r="K192" s="43">
        <f>VLOOKUP(B192,'組合情報管理簿（R10927現在）'!$A:$C,2,FALSE)</f>
        <v>27</v>
      </c>
      <c r="L192" s="43" t="str">
        <f>VLOOKUP(B192,'組合情報管理簿（R10927現在）'!$A:$D,4,FALSE)</f>
        <v>大阪府</v>
      </c>
      <c r="M192" s="43" t="b">
        <f t="shared" si="40"/>
        <v>0</v>
      </c>
      <c r="N192" s="43" t="b">
        <f t="shared" si="34"/>
        <v>0</v>
      </c>
      <c r="O192" s="43" t="str">
        <f>IF(ISERROR(VLOOKUP(B192,#REF!,2,FALSE)),"",VLOOKUP(B192,#REF!,2,FALSE))</f>
        <v/>
      </c>
      <c r="P192" s="43">
        <f t="shared" si="41"/>
        <v>0</v>
      </c>
      <c r="Q192" s="46" t="b">
        <f t="shared" si="35"/>
        <v>0</v>
      </c>
      <c r="R192" s="46" t="b">
        <f t="shared" si="36"/>
        <v>0</v>
      </c>
      <c r="S192" s="46" t="str">
        <f t="shared" si="37"/>
        <v>岩谷産業健康保険組合</v>
      </c>
      <c r="T192" s="46" t="str">
        <f t="shared" si="38"/>
        <v>大阪府</v>
      </c>
      <c r="U192" s="71" t="str">
        <f>VLOOKUP(B192,'組合情報管理簿（R10927現在）'!$A:$H,8,FALSE)</f>
        <v>いわたにさんぎょう</v>
      </c>
      <c r="V192" s="71">
        <f t="shared" si="42"/>
        <v>62191</v>
      </c>
      <c r="Y192" s="99">
        <f>IF(B192=0,"",COUNTIF($B$2:$B$1657,B192))</f>
        <v>1</v>
      </c>
    </row>
    <row r="193" spans="1:25" ht="14.25" x14ac:dyDescent="0.15">
      <c r="A193" s="77">
        <v>6137541</v>
      </c>
      <c r="B193" s="1">
        <v>27901</v>
      </c>
      <c r="C193" s="1" t="s">
        <v>2959</v>
      </c>
      <c r="D193" s="1" t="s">
        <v>17</v>
      </c>
      <c r="E193" s="1" t="s">
        <v>19</v>
      </c>
      <c r="F193" s="1" t="s">
        <v>20</v>
      </c>
      <c r="G193" s="1" t="s">
        <v>19</v>
      </c>
      <c r="H193" s="1" t="s">
        <v>19</v>
      </c>
      <c r="I193" s="74">
        <f t="shared" si="25"/>
        <v>1</v>
      </c>
      <c r="J193" s="49" t="b">
        <f t="shared" si="39"/>
        <v>0</v>
      </c>
      <c r="K193" s="43">
        <f>VLOOKUP(B193,'組合情報管理簿（R10927現在）'!$A:$C,2,FALSE)</f>
        <v>13</v>
      </c>
      <c r="L193" s="43" t="str">
        <f>VLOOKUP(B193,'組合情報管理簿（R10927現在）'!$A:$D,4,FALSE)</f>
        <v>東京都</v>
      </c>
      <c r="M193" s="43" t="b">
        <f t="shared" si="40"/>
        <v>0</v>
      </c>
      <c r="N193" s="43" t="b">
        <f t="shared" si="34"/>
        <v>1</v>
      </c>
      <c r="O193" s="43" t="str">
        <f>IF(ISERROR(VLOOKUP(B193,#REF!,2,FALSE)),"",VLOOKUP(B193,#REF!,2,FALSE))</f>
        <v/>
      </c>
      <c r="P193" s="43">
        <f t="shared" si="41"/>
        <v>0</v>
      </c>
      <c r="Q193" s="46" t="b">
        <f t="shared" si="35"/>
        <v>0</v>
      </c>
      <c r="R193" s="46" t="b">
        <f t="shared" si="36"/>
        <v>1</v>
      </c>
      <c r="S193" s="46" t="str">
        <f t="shared" si="37"/>
        <v>前田道路健康保険組合</v>
      </c>
      <c r="T193" s="46" t="str">
        <f t="shared" si="38"/>
        <v>東京都</v>
      </c>
      <c r="U193" s="71" t="str">
        <f>VLOOKUP(B193,'組合情報管理簿（R10927現在）'!$A:$H,8,FALSE)</f>
        <v>まえだどうろ</v>
      </c>
      <c r="V193" s="71">
        <f t="shared" si="42"/>
        <v>27901</v>
      </c>
      <c r="Y193" s="99">
        <f>IF(B193=0,"",COUNTIF($B$2:$B$1657,B193))</f>
        <v>1</v>
      </c>
    </row>
    <row r="194" spans="1:25" ht="14.25" x14ac:dyDescent="0.15">
      <c r="A194" s="77">
        <v>6273643</v>
      </c>
      <c r="B194" s="1">
        <v>63515</v>
      </c>
      <c r="C194" s="1" t="s">
        <v>6506</v>
      </c>
      <c r="D194" s="1" t="s">
        <v>17</v>
      </c>
      <c r="E194" s="1" t="s">
        <v>19</v>
      </c>
      <c r="F194" s="1" t="s">
        <v>20</v>
      </c>
      <c r="G194" s="1" t="s">
        <v>18</v>
      </c>
      <c r="H194" s="1" t="s">
        <v>18</v>
      </c>
      <c r="I194" s="74">
        <f t="shared" ref="I194:I257" si="43">Y194</f>
        <v>1</v>
      </c>
      <c r="J194" s="49" t="b">
        <f t="shared" si="39"/>
        <v>0</v>
      </c>
      <c r="K194" s="43">
        <f>VLOOKUP(B194,'組合情報管理簿（R10927現在）'!$A:$C,2,FALSE)</f>
        <v>27</v>
      </c>
      <c r="L194" s="43" t="str">
        <f>VLOOKUP(B194,'組合情報管理簿（R10927現在）'!$A:$D,4,FALSE)</f>
        <v>大阪府</v>
      </c>
      <c r="M194" s="43" t="b">
        <f t="shared" si="40"/>
        <v>0</v>
      </c>
      <c r="N194" s="43" t="b">
        <f t="shared" si="34"/>
        <v>1</v>
      </c>
      <c r="O194" s="43" t="str">
        <f>IF(ISERROR(VLOOKUP(B194,#REF!,2,FALSE)),"",VLOOKUP(B194,#REF!,2,FALSE))</f>
        <v/>
      </c>
      <c r="P194" s="43">
        <f t="shared" si="41"/>
        <v>0</v>
      </c>
      <c r="Q194" s="46" t="b">
        <f t="shared" si="35"/>
        <v>0</v>
      </c>
      <c r="R194" s="46" t="b">
        <f t="shared" si="36"/>
        <v>1</v>
      </c>
      <c r="S194" s="46" t="str">
        <f t="shared" si="37"/>
        <v>徳洲会健康保険組合</v>
      </c>
      <c r="T194" s="46" t="str">
        <f t="shared" si="38"/>
        <v>大阪府</v>
      </c>
      <c r="U194" s="71" t="str">
        <f>VLOOKUP(B194,'組合情報管理簿（R10927現在）'!$A:$H,8,FALSE)</f>
        <v>とくしゅうかい</v>
      </c>
      <c r="V194" s="71">
        <f t="shared" si="42"/>
        <v>63515</v>
      </c>
      <c r="Y194" s="99">
        <f>IF(B194=0,"",COUNTIF($B$2:$B$1657,B194))</f>
        <v>1</v>
      </c>
    </row>
    <row r="195" spans="1:25" ht="14.25" x14ac:dyDescent="0.15">
      <c r="A195" s="77">
        <v>6138093</v>
      </c>
      <c r="B195" s="1">
        <v>28370</v>
      </c>
      <c r="C195" s="1" t="s">
        <v>9604</v>
      </c>
      <c r="D195" s="1" t="s">
        <v>17</v>
      </c>
      <c r="E195" s="1" t="s">
        <v>19</v>
      </c>
      <c r="F195" s="1" t="s">
        <v>20</v>
      </c>
      <c r="G195" s="1" t="s">
        <v>19</v>
      </c>
      <c r="H195" s="1" t="s">
        <v>19</v>
      </c>
      <c r="I195" s="74">
        <f t="shared" si="43"/>
        <v>1</v>
      </c>
      <c r="J195" s="49" t="b">
        <f t="shared" si="39"/>
        <v>0</v>
      </c>
      <c r="K195" s="43">
        <f>VLOOKUP(B195,'組合情報管理簿（R10927現在）'!$A:$C,2,FALSE)</f>
        <v>13</v>
      </c>
      <c r="L195" s="43" t="str">
        <f>VLOOKUP(B195,'組合情報管理簿（R10927現在）'!$A:$D,4,FALSE)</f>
        <v>東京都</v>
      </c>
      <c r="M195" s="43" t="b">
        <f t="shared" si="40"/>
        <v>0</v>
      </c>
      <c r="N195" s="43" t="b">
        <f t="shared" si="34"/>
        <v>1</v>
      </c>
      <c r="O195" s="43" t="str">
        <f>IF(ISERROR(VLOOKUP(B195,#REF!,2,FALSE)),"",VLOOKUP(B195,#REF!,2,FALSE))</f>
        <v/>
      </c>
      <c r="P195" s="43">
        <f t="shared" si="41"/>
        <v>0</v>
      </c>
      <c r="Q195" s="46" t="b">
        <f t="shared" si="35"/>
        <v>0</v>
      </c>
      <c r="R195" s="46" t="b">
        <f t="shared" si="36"/>
        <v>1</v>
      </c>
      <c r="S195" s="46" t="str">
        <f t="shared" si="37"/>
        <v>関東ITソフトウェア健康保険組合</v>
      </c>
      <c r="T195" s="46" t="str">
        <f t="shared" si="38"/>
        <v>東京都</v>
      </c>
      <c r="U195" s="71" t="str">
        <f>VLOOKUP(B195,'組合情報管理簿（R10927現在）'!$A:$H,8,FALSE)</f>
        <v>かんとうＩＴそふとうぇあ</v>
      </c>
      <c r="V195" s="71">
        <f t="shared" si="42"/>
        <v>28370</v>
      </c>
      <c r="Y195" s="99">
        <f>IF(B195=0,"",COUNTIF($B$2:$B$1657,B195))</f>
        <v>1</v>
      </c>
    </row>
    <row r="196" spans="1:25" ht="14.25" hidden="1" x14ac:dyDescent="0.15">
      <c r="A196" s="77">
        <v>6080097</v>
      </c>
      <c r="B196" s="1">
        <v>40113</v>
      </c>
      <c r="C196" s="1" t="s">
        <v>101</v>
      </c>
      <c r="D196" s="1" t="s">
        <v>17</v>
      </c>
      <c r="E196" s="1" t="s">
        <v>9592</v>
      </c>
      <c r="F196" s="1" t="s">
        <v>18</v>
      </c>
      <c r="G196" s="1" t="s">
        <v>18</v>
      </c>
      <c r="H196" s="1" t="s">
        <v>18</v>
      </c>
      <c r="I196" s="74">
        <f t="shared" si="43"/>
        <v>1</v>
      </c>
      <c r="J196" s="49" t="b">
        <f t="shared" si="39"/>
        <v>0</v>
      </c>
      <c r="K196" s="43">
        <f>VLOOKUP(B196,'組合情報管理簿（R10927現在）'!$A:$C,2,FALSE)</f>
        <v>8</v>
      </c>
      <c r="L196" s="43" t="str">
        <f>VLOOKUP(B196,'組合情報管理簿（R10927現在）'!$A:$D,4,FALSE)</f>
        <v>茨城県</v>
      </c>
      <c r="M196" s="43" t="b">
        <f t="shared" si="40"/>
        <v>0</v>
      </c>
      <c r="N196" s="43" t="b">
        <f t="shared" si="34"/>
        <v>0</v>
      </c>
      <c r="O196" s="43" t="str">
        <f>IF(ISERROR(VLOOKUP(B196,#REF!,2,FALSE)),"",VLOOKUP(B196,#REF!,2,FALSE))</f>
        <v/>
      </c>
      <c r="P196" s="43">
        <f t="shared" si="41"/>
        <v>0</v>
      </c>
      <c r="Q196" s="46" t="b">
        <f t="shared" si="35"/>
        <v>0</v>
      </c>
      <c r="R196" s="46" t="b">
        <f t="shared" si="36"/>
        <v>0</v>
      </c>
      <c r="S196" s="46" t="str">
        <f t="shared" si="37"/>
        <v>常陽銀行健康保険組合</v>
      </c>
      <c r="T196" s="46" t="str">
        <f t="shared" si="38"/>
        <v>茨城県</v>
      </c>
      <c r="U196" s="71" t="str">
        <f>VLOOKUP(B196,'組合情報管理簿（R10927現在）'!$A:$H,8,FALSE)</f>
        <v>じょうようぎんこう</v>
      </c>
      <c r="V196" s="71">
        <f t="shared" si="42"/>
        <v>40113</v>
      </c>
      <c r="Y196" s="99">
        <f>IF(B196=0,"",COUNTIF($B$2:$B$1657,B196))</f>
        <v>1</v>
      </c>
    </row>
    <row r="197" spans="1:25" ht="14.25" hidden="1" x14ac:dyDescent="0.15">
      <c r="A197" s="77">
        <v>6231740</v>
      </c>
      <c r="B197" s="1">
        <v>57476</v>
      </c>
      <c r="C197" s="1" t="s">
        <v>5438</v>
      </c>
      <c r="D197" s="1" t="s">
        <v>21</v>
      </c>
      <c r="E197" s="1" t="s">
        <v>9591</v>
      </c>
      <c r="F197" s="1" t="s">
        <v>18</v>
      </c>
      <c r="G197" s="1" t="s">
        <v>18</v>
      </c>
      <c r="H197" s="1" t="s">
        <v>18</v>
      </c>
      <c r="I197" s="74">
        <f t="shared" si="43"/>
        <v>1</v>
      </c>
      <c r="J197" s="49" t="b">
        <f t="shared" si="39"/>
        <v>0</v>
      </c>
      <c r="K197" s="43">
        <f>VLOOKUP(B197,'組合情報管理簿（R10927現在）'!$A:$C,2,FALSE)</f>
        <v>23</v>
      </c>
      <c r="L197" s="43" t="str">
        <f>VLOOKUP(B197,'組合情報管理簿（R10927現在）'!$A:$D,4,FALSE)</f>
        <v>愛知県</v>
      </c>
      <c r="M197" s="43" t="b">
        <f t="shared" si="40"/>
        <v>0</v>
      </c>
      <c r="N197" s="43" t="b">
        <f t="shared" si="34"/>
        <v>0</v>
      </c>
      <c r="O197" s="43" t="str">
        <f>IF(ISERROR(VLOOKUP(B197,#REF!,2,FALSE)),"",VLOOKUP(B197,#REF!,2,FALSE))</f>
        <v/>
      </c>
      <c r="P197" s="43">
        <f t="shared" si="41"/>
        <v>0</v>
      </c>
      <c r="Q197" s="46" t="b">
        <f t="shared" si="35"/>
        <v>0</v>
      </c>
      <c r="R197" s="46" t="b">
        <f t="shared" si="36"/>
        <v>0</v>
      </c>
      <c r="S197" s="46" t="str">
        <f t="shared" si="37"/>
        <v>愛三工業健康保険組合</v>
      </c>
      <c r="T197" s="46" t="str">
        <f t="shared" si="38"/>
        <v>愛知県</v>
      </c>
      <c r="U197" s="71" t="str">
        <f>VLOOKUP(B197,'組合情報管理簿（R10927現在）'!$A:$H,8,FALSE)</f>
        <v>あいさんこうぎょう</v>
      </c>
      <c r="V197" s="71">
        <f t="shared" si="42"/>
        <v>57476</v>
      </c>
      <c r="Y197" s="99">
        <f>IF(B197=0,"",COUNTIF($B$2:$B$1657,B197))</f>
        <v>1</v>
      </c>
    </row>
    <row r="198" spans="1:25" ht="14.25" hidden="1" x14ac:dyDescent="0.15">
      <c r="A198" s="77">
        <v>6141956</v>
      </c>
      <c r="B198" s="1">
        <v>46664</v>
      </c>
      <c r="C198" s="1" t="s">
        <v>4386</v>
      </c>
      <c r="D198" s="1" t="s">
        <v>21</v>
      </c>
      <c r="E198" s="1" t="s">
        <v>9591</v>
      </c>
      <c r="F198" s="1" t="s">
        <v>18</v>
      </c>
      <c r="G198" s="1" t="s">
        <v>18</v>
      </c>
      <c r="H198" s="1" t="s">
        <v>18</v>
      </c>
      <c r="I198" s="74">
        <f t="shared" si="43"/>
        <v>1</v>
      </c>
      <c r="J198" s="49" t="b">
        <f t="shared" si="39"/>
        <v>0</v>
      </c>
      <c r="K198" s="43">
        <f>VLOOKUP(B198,'組合情報管理簿（R10927現在）'!$A:$C,2,FALSE)</f>
        <v>14</v>
      </c>
      <c r="L198" s="43" t="str">
        <f>VLOOKUP(B198,'組合情報管理簿（R10927現在）'!$A:$D,4,FALSE)</f>
        <v>神奈川県</v>
      </c>
      <c r="M198" s="43" t="b">
        <f t="shared" si="40"/>
        <v>0</v>
      </c>
      <c r="N198" s="43" t="b">
        <f t="shared" si="34"/>
        <v>0</v>
      </c>
      <c r="O198" s="43" t="str">
        <f>IF(ISERROR(VLOOKUP(B198,#REF!,2,FALSE)),"",VLOOKUP(B198,#REF!,2,FALSE))</f>
        <v/>
      </c>
      <c r="P198" s="43">
        <f t="shared" si="41"/>
        <v>0</v>
      </c>
      <c r="Q198" s="46" t="b">
        <f t="shared" si="35"/>
        <v>0</v>
      </c>
      <c r="R198" s="46" t="b">
        <f t="shared" si="36"/>
        <v>0</v>
      </c>
      <c r="S198" s="46" t="str">
        <f t="shared" si="37"/>
        <v>旭ファイバーグラス健康保険組合</v>
      </c>
      <c r="T198" s="46" t="str">
        <f t="shared" si="38"/>
        <v>神奈川県</v>
      </c>
      <c r="U198" s="71" t="str">
        <f>VLOOKUP(B198,'組合情報管理簿（R10927現在）'!$A:$H,8,FALSE)</f>
        <v>あさひふぁいばーぐらす</v>
      </c>
      <c r="V198" s="71">
        <f t="shared" si="42"/>
        <v>46664</v>
      </c>
      <c r="Y198" s="99">
        <f>IF(B198=0,"",COUNTIF($B$2:$B$1657,B198))</f>
        <v>1</v>
      </c>
    </row>
    <row r="199" spans="1:25" ht="14.25" x14ac:dyDescent="0.15">
      <c r="A199" s="77">
        <v>6260434</v>
      </c>
      <c r="B199" s="1">
        <v>71448</v>
      </c>
      <c r="C199" s="1" t="s">
        <v>6639</v>
      </c>
      <c r="D199" s="1" t="s">
        <v>17</v>
      </c>
      <c r="E199" s="1" t="s">
        <v>19</v>
      </c>
      <c r="F199" s="1" t="s">
        <v>20</v>
      </c>
      <c r="G199" s="1" t="s">
        <v>18</v>
      </c>
      <c r="H199" s="1" t="s">
        <v>18</v>
      </c>
      <c r="I199" s="74">
        <f t="shared" si="43"/>
        <v>1</v>
      </c>
      <c r="J199" s="49" t="b">
        <f t="shared" si="39"/>
        <v>0</v>
      </c>
      <c r="K199" s="43">
        <f>VLOOKUP(B199,'組合情報管理簿（R10927現在）'!$A:$C,2,FALSE)</f>
        <v>26</v>
      </c>
      <c r="L199" s="43" t="str">
        <f>VLOOKUP(B199,'組合情報管理簿（R10927現在）'!$A:$D,4,FALSE)</f>
        <v>京都府</v>
      </c>
      <c r="M199" s="43" t="b">
        <f t="shared" si="40"/>
        <v>0</v>
      </c>
      <c r="N199" s="43" t="b">
        <f t="shared" si="34"/>
        <v>1</v>
      </c>
      <c r="O199" s="43" t="str">
        <f>IF(ISERROR(VLOOKUP(B199,#REF!,2,FALSE)),"",VLOOKUP(B199,#REF!,2,FALSE))</f>
        <v/>
      </c>
      <c r="P199" s="43">
        <f t="shared" si="41"/>
        <v>0</v>
      </c>
      <c r="Q199" s="46" t="b">
        <f t="shared" si="35"/>
        <v>0</v>
      </c>
      <c r="R199" s="46" t="b">
        <f t="shared" si="36"/>
        <v>1</v>
      </c>
      <c r="S199" s="46" t="str">
        <f t="shared" si="37"/>
        <v>村田製作所健康保険組合</v>
      </c>
      <c r="T199" s="46" t="str">
        <f t="shared" si="38"/>
        <v>京都府</v>
      </c>
      <c r="U199" s="71" t="str">
        <f>VLOOKUP(B199,'組合情報管理簿（R10927現在）'!$A:$H,8,FALSE)</f>
        <v>むらたせいさくじょ</v>
      </c>
      <c r="V199" s="71">
        <f t="shared" si="42"/>
        <v>71448</v>
      </c>
      <c r="Y199" s="99">
        <f>IF(B199=0,"",COUNTIF($B$2:$B$1657,B199))</f>
        <v>1</v>
      </c>
    </row>
    <row r="200" spans="1:25" ht="14.25" x14ac:dyDescent="0.15">
      <c r="A200" s="77">
        <v>6131528</v>
      </c>
      <c r="B200" s="1">
        <v>22255</v>
      </c>
      <c r="C200" s="1" t="s">
        <v>887</v>
      </c>
      <c r="D200" s="1" t="s">
        <v>21</v>
      </c>
      <c r="E200" s="1" t="s">
        <v>19</v>
      </c>
      <c r="F200" s="1" t="s">
        <v>20</v>
      </c>
      <c r="G200" s="1" t="s">
        <v>18</v>
      </c>
      <c r="H200" s="1" t="s">
        <v>18</v>
      </c>
      <c r="I200" s="74">
        <f t="shared" si="43"/>
        <v>1</v>
      </c>
      <c r="J200" s="49" t="b">
        <f t="shared" si="39"/>
        <v>0</v>
      </c>
      <c r="K200" s="43">
        <f>VLOOKUP(B200,'組合情報管理簿（R10927現在）'!$A:$C,2,FALSE)</f>
        <v>13</v>
      </c>
      <c r="L200" s="43" t="str">
        <f>VLOOKUP(B200,'組合情報管理簿（R10927現在）'!$A:$D,4,FALSE)</f>
        <v>東京都</v>
      </c>
      <c r="M200" s="43" t="b">
        <f t="shared" si="40"/>
        <v>0</v>
      </c>
      <c r="N200" s="43" t="b">
        <f t="shared" si="34"/>
        <v>1</v>
      </c>
      <c r="O200" s="43" t="str">
        <f>IF(ISERROR(VLOOKUP(B200,#REF!,2,FALSE)),"",VLOOKUP(B200,#REF!,2,FALSE))</f>
        <v/>
      </c>
      <c r="P200" s="43">
        <f t="shared" si="41"/>
        <v>0</v>
      </c>
      <c r="Q200" s="46" t="b">
        <f t="shared" si="35"/>
        <v>0</v>
      </c>
      <c r="R200" s="46" t="b">
        <f t="shared" si="36"/>
        <v>1</v>
      </c>
      <c r="S200" s="46" t="str">
        <f t="shared" si="37"/>
        <v>松竹健康保険組合</v>
      </c>
      <c r="T200" s="46" t="str">
        <f t="shared" si="38"/>
        <v>東京都</v>
      </c>
      <c r="U200" s="71" t="str">
        <f>VLOOKUP(B200,'組合情報管理簿（R10927現在）'!$A:$H,8,FALSE)</f>
        <v>しょうちく</v>
      </c>
      <c r="V200" s="71">
        <f t="shared" si="42"/>
        <v>22255</v>
      </c>
      <c r="Y200" s="99">
        <f>IF(B200=0,"",COUNTIF($B$2:$B$1657,B200))</f>
        <v>1</v>
      </c>
    </row>
    <row r="201" spans="1:25" ht="14.25" hidden="1" x14ac:dyDescent="0.15">
      <c r="A201" s="77">
        <v>6150569</v>
      </c>
      <c r="B201" s="1">
        <v>48396</v>
      </c>
      <c r="C201" s="1" t="s">
        <v>4469</v>
      </c>
      <c r="D201" s="1" t="s">
        <v>21</v>
      </c>
      <c r="E201" s="1" t="s">
        <v>9591</v>
      </c>
      <c r="F201" s="1" t="s">
        <v>18</v>
      </c>
      <c r="G201" s="1" t="s">
        <v>18</v>
      </c>
      <c r="H201" s="1" t="s">
        <v>18</v>
      </c>
      <c r="I201" s="74">
        <f t="shared" si="43"/>
        <v>1</v>
      </c>
      <c r="J201" s="49" t="b">
        <f t="shared" si="39"/>
        <v>0</v>
      </c>
      <c r="K201" s="43">
        <f>VLOOKUP(B201,'組合情報管理簿（R10927現在）'!$A:$C,2,FALSE)</f>
        <v>15</v>
      </c>
      <c r="L201" s="43" t="str">
        <f>VLOOKUP(B201,'組合情報管理簿（R10927現在）'!$A:$D,4,FALSE)</f>
        <v>新潟県</v>
      </c>
      <c r="M201" s="43" t="b">
        <f t="shared" si="40"/>
        <v>0</v>
      </c>
      <c r="N201" s="43" t="b">
        <f t="shared" si="34"/>
        <v>0</v>
      </c>
      <c r="O201" s="43" t="str">
        <f>IF(ISERROR(VLOOKUP(B201,#REF!,2,FALSE)),"",VLOOKUP(B201,#REF!,2,FALSE))</f>
        <v/>
      </c>
      <c r="P201" s="43">
        <f t="shared" si="41"/>
        <v>0</v>
      </c>
      <c r="Q201" s="46" t="b">
        <f t="shared" si="35"/>
        <v>0</v>
      </c>
      <c r="R201" s="46" t="b">
        <f t="shared" si="36"/>
        <v>0</v>
      </c>
      <c r="S201" s="46" t="str">
        <f t="shared" si="37"/>
        <v>植木組健康保険組合</v>
      </c>
      <c r="T201" s="46" t="str">
        <f t="shared" si="38"/>
        <v>新潟県</v>
      </c>
      <c r="U201" s="71" t="str">
        <f>VLOOKUP(B201,'組合情報管理簿（R10927現在）'!$A:$H,8,FALSE)</f>
        <v>うえきぐみ</v>
      </c>
      <c r="V201" s="71">
        <f t="shared" si="42"/>
        <v>48396</v>
      </c>
      <c r="Y201" s="99">
        <f>IF(B201=0,"",COUNTIF($B$2:$B$1657,B201))</f>
        <v>1</v>
      </c>
    </row>
    <row r="202" spans="1:25" ht="14.25" hidden="1" x14ac:dyDescent="0.15">
      <c r="A202" s="77">
        <v>6281299</v>
      </c>
      <c r="B202" s="1">
        <v>74007</v>
      </c>
      <c r="C202" s="1" t="s">
        <v>6931</v>
      </c>
      <c r="D202" s="1" t="s">
        <v>21</v>
      </c>
      <c r="E202" s="1" t="s">
        <v>9591</v>
      </c>
      <c r="F202" s="1" t="s">
        <v>18</v>
      </c>
      <c r="G202" s="1" t="s">
        <v>18</v>
      </c>
      <c r="H202" s="1" t="s">
        <v>18</v>
      </c>
      <c r="I202" s="74">
        <f t="shared" si="43"/>
        <v>1</v>
      </c>
      <c r="J202" s="49" t="b">
        <f t="shared" si="39"/>
        <v>0</v>
      </c>
      <c r="K202" s="43">
        <f>VLOOKUP(B202,'組合情報管理簿（R10927現在）'!$A:$C,2,FALSE)</f>
        <v>28</v>
      </c>
      <c r="L202" s="43" t="str">
        <f>VLOOKUP(B202,'組合情報管理簿（R10927現在）'!$A:$D,4,FALSE)</f>
        <v>兵庫県</v>
      </c>
      <c r="M202" s="43" t="b">
        <f t="shared" si="40"/>
        <v>0</v>
      </c>
      <c r="N202" s="43" t="b">
        <f t="shared" si="34"/>
        <v>0</v>
      </c>
      <c r="O202" s="43" t="str">
        <f>IF(ISERROR(VLOOKUP(B202,#REF!,2,FALSE)),"",VLOOKUP(B202,#REF!,2,FALSE))</f>
        <v/>
      </c>
      <c r="P202" s="43">
        <f t="shared" si="41"/>
        <v>0</v>
      </c>
      <c r="Q202" s="46" t="b">
        <f t="shared" si="35"/>
        <v>0</v>
      </c>
      <c r="R202" s="46" t="b">
        <f t="shared" si="36"/>
        <v>0</v>
      </c>
      <c r="S202" s="46" t="str">
        <f t="shared" si="37"/>
        <v>極東開発健康保険組合</v>
      </c>
      <c r="T202" s="46" t="str">
        <f t="shared" si="38"/>
        <v>兵庫県</v>
      </c>
      <c r="U202" s="71" t="str">
        <f>VLOOKUP(B202,'組合情報管理簿（R10927現在）'!$A:$H,8,FALSE)</f>
        <v>きょくとうかいはつ</v>
      </c>
      <c r="V202" s="71">
        <f t="shared" si="42"/>
        <v>74007</v>
      </c>
      <c r="Y202" s="99">
        <f>IF(B202=0,"",COUNTIF($B$2:$B$1657,B202))</f>
        <v>1</v>
      </c>
    </row>
    <row r="203" spans="1:25" ht="14.25" x14ac:dyDescent="0.15">
      <c r="A203" s="77">
        <v>6120646</v>
      </c>
      <c r="B203" s="1">
        <v>25941</v>
      </c>
      <c r="C203" s="1" t="s">
        <v>2228</v>
      </c>
      <c r="D203" s="1" t="s">
        <v>22</v>
      </c>
      <c r="E203" s="1" t="s">
        <v>19</v>
      </c>
      <c r="F203" s="1" t="s">
        <v>18</v>
      </c>
      <c r="G203" s="1" t="s">
        <v>18</v>
      </c>
      <c r="H203" s="1" t="s">
        <v>18</v>
      </c>
      <c r="I203" s="74">
        <f t="shared" si="43"/>
        <v>1</v>
      </c>
      <c r="J203" s="49" t="b">
        <f t="shared" si="39"/>
        <v>0</v>
      </c>
      <c r="K203" s="43">
        <f>VLOOKUP(B203,'組合情報管理簿（R10927現在）'!$A:$C,2,FALSE)</f>
        <v>12</v>
      </c>
      <c r="L203" s="43" t="str">
        <f>VLOOKUP(B203,'組合情報管理簿（R10927現在）'!$A:$D,4,FALSE)</f>
        <v>千葉県</v>
      </c>
      <c r="M203" s="43" t="b">
        <f t="shared" si="40"/>
        <v>0</v>
      </c>
      <c r="N203" s="43" t="b">
        <f t="shared" si="34"/>
        <v>1</v>
      </c>
      <c r="O203" s="43" t="str">
        <f>IF(ISERROR(VLOOKUP(B203,#REF!,2,FALSE)),"",VLOOKUP(B203,#REF!,2,FALSE))</f>
        <v/>
      </c>
      <c r="P203" s="43">
        <f t="shared" si="41"/>
        <v>0</v>
      </c>
      <c r="Q203" s="46" t="b">
        <f t="shared" si="35"/>
        <v>0</v>
      </c>
      <c r="R203" s="46" t="b">
        <f t="shared" si="36"/>
        <v>1</v>
      </c>
      <c r="S203" s="46" t="str">
        <f t="shared" si="37"/>
        <v>横河ブリッジホールディングス健康保険組合</v>
      </c>
      <c r="T203" s="46" t="str">
        <f t="shared" si="38"/>
        <v>千葉県</v>
      </c>
      <c r="U203" s="71" t="str">
        <f>VLOOKUP(B203,'組合情報管理簿（R10927現在）'!$A:$H,8,FALSE)</f>
        <v>よこかわぶりっじほーるでぃんぐす</v>
      </c>
      <c r="V203" s="71">
        <f t="shared" si="42"/>
        <v>25941</v>
      </c>
      <c r="Y203" s="99">
        <f>IF(B203=0,"",COUNTIF($B$2:$B$1657,B203))</f>
        <v>1</v>
      </c>
    </row>
    <row r="204" spans="1:25" ht="14.25" hidden="1" x14ac:dyDescent="0.15">
      <c r="A204" s="77">
        <v>6130447</v>
      </c>
      <c r="B204" s="1">
        <v>20630</v>
      </c>
      <c r="C204" s="1" t="s">
        <v>553</v>
      </c>
      <c r="D204" s="1" t="s">
        <v>22</v>
      </c>
      <c r="E204" s="1" t="s">
        <v>9592</v>
      </c>
      <c r="F204" s="1" t="s">
        <v>18</v>
      </c>
      <c r="G204" s="1" t="s">
        <v>19</v>
      </c>
      <c r="H204" s="1" t="s">
        <v>19</v>
      </c>
      <c r="I204" s="74">
        <f t="shared" si="43"/>
        <v>1</v>
      </c>
      <c r="J204" s="49" t="b">
        <f t="shared" si="39"/>
        <v>0</v>
      </c>
      <c r="K204" s="43">
        <f>VLOOKUP(B204,'組合情報管理簿（R10927現在）'!$A:$C,2,FALSE)</f>
        <v>13</v>
      </c>
      <c r="L204" s="43" t="str">
        <f>VLOOKUP(B204,'組合情報管理簿（R10927現在）'!$A:$D,4,FALSE)</f>
        <v>東京都</v>
      </c>
      <c r="M204" s="43" t="b">
        <f t="shared" si="40"/>
        <v>0</v>
      </c>
      <c r="N204" s="43" t="b">
        <f t="shared" si="34"/>
        <v>0</v>
      </c>
      <c r="O204" s="43" t="str">
        <f>IF(ISERROR(VLOOKUP(B204,#REF!,2,FALSE)),"",VLOOKUP(B204,#REF!,2,FALSE))</f>
        <v/>
      </c>
      <c r="P204" s="43">
        <f t="shared" si="41"/>
        <v>0</v>
      </c>
      <c r="Q204" s="46" t="b">
        <f t="shared" si="35"/>
        <v>0</v>
      </c>
      <c r="R204" s="46" t="b">
        <f t="shared" si="36"/>
        <v>0</v>
      </c>
      <c r="S204" s="46" t="str">
        <f t="shared" si="37"/>
        <v>横河電機健康保険組合</v>
      </c>
      <c r="T204" s="46" t="str">
        <f t="shared" si="38"/>
        <v>東京都</v>
      </c>
      <c r="U204" s="71" t="str">
        <f>VLOOKUP(B204,'組合情報管理簿（R10927現在）'!$A:$H,8,FALSE)</f>
        <v>よこかわでんき</v>
      </c>
      <c r="V204" s="71">
        <f t="shared" si="42"/>
        <v>20630</v>
      </c>
      <c r="Y204" s="99">
        <f>IF(B204=0,"",COUNTIF($B$2:$B$1657,B204))</f>
        <v>1</v>
      </c>
    </row>
    <row r="205" spans="1:25" ht="14.25" hidden="1" x14ac:dyDescent="0.15">
      <c r="A205" s="77">
        <v>6470025</v>
      </c>
      <c r="B205" s="1">
        <v>98026</v>
      </c>
      <c r="C205" s="1" t="s">
        <v>7639</v>
      </c>
      <c r="D205" s="1" t="s">
        <v>22</v>
      </c>
      <c r="E205" s="1" t="s">
        <v>9591</v>
      </c>
      <c r="F205" s="1" t="s">
        <v>18</v>
      </c>
      <c r="G205" s="1" t="s">
        <v>18</v>
      </c>
      <c r="H205" s="1" t="s">
        <v>18</v>
      </c>
      <c r="I205" s="74">
        <f t="shared" si="43"/>
        <v>1</v>
      </c>
      <c r="J205" s="49" t="b">
        <f t="shared" si="39"/>
        <v>0</v>
      </c>
      <c r="K205" s="43">
        <f>VLOOKUP(B205,'組合情報管理簿（R10927現在）'!$A:$C,2,FALSE)</f>
        <v>47</v>
      </c>
      <c r="L205" s="43" t="str">
        <f>VLOOKUP(B205,'組合情報管理簿（R10927現在）'!$A:$D,4,FALSE)</f>
        <v>沖縄県</v>
      </c>
      <c r="M205" s="43" t="b">
        <f t="shared" si="40"/>
        <v>0</v>
      </c>
      <c r="N205" s="43" t="b">
        <f t="shared" si="34"/>
        <v>0</v>
      </c>
      <c r="O205" s="43" t="str">
        <f>IF(ISERROR(VLOOKUP(B205,#REF!,2,FALSE)),"",VLOOKUP(B205,#REF!,2,FALSE))</f>
        <v/>
      </c>
      <c r="P205" s="43">
        <f t="shared" si="41"/>
        <v>0</v>
      </c>
      <c r="Q205" s="46" t="b">
        <f t="shared" si="35"/>
        <v>0</v>
      </c>
      <c r="R205" s="46" t="b">
        <f t="shared" si="36"/>
        <v>0</v>
      </c>
      <c r="S205" s="46" t="str">
        <f t="shared" si="37"/>
        <v>沖縄銀行健康保険組合</v>
      </c>
      <c r="T205" s="46" t="str">
        <f t="shared" si="38"/>
        <v>沖縄県</v>
      </c>
      <c r="U205" s="71" t="str">
        <f>VLOOKUP(B205,'組合情報管理簿（R10927現在）'!$A:$H,8,FALSE)</f>
        <v>おきなわぎんこう</v>
      </c>
      <c r="V205" s="71">
        <f t="shared" si="42"/>
        <v>98026</v>
      </c>
      <c r="Y205" s="99">
        <f>IF(B205=0,"",COUNTIF($B$2:$B$1657,B205))</f>
        <v>1</v>
      </c>
    </row>
    <row r="206" spans="1:25" ht="14.25" hidden="1" x14ac:dyDescent="0.15">
      <c r="A206" s="77">
        <v>6220560</v>
      </c>
      <c r="B206" s="1">
        <v>55354</v>
      </c>
      <c r="C206" s="1" t="s">
        <v>4900</v>
      </c>
      <c r="D206" s="1" t="s">
        <v>21</v>
      </c>
      <c r="E206" s="1" t="s">
        <v>9591</v>
      </c>
      <c r="F206" s="1" t="s">
        <v>18</v>
      </c>
      <c r="G206" s="1" t="s">
        <v>18</v>
      </c>
      <c r="H206" s="1" t="s">
        <v>18</v>
      </c>
      <c r="I206" s="74">
        <f t="shared" si="43"/>
        <v>1</v>
      </c>
      <c r="J206" s="49" t="b">
        <f t="shared" si="39"/>
        <v>0</v>
      </c>
      <c r="K206" s="43">
        <f>VLOOKUP(B206,'組合情報管理簿（R10927現在）'!$A:$C,2,FALSE)</f>
        <v>22</v>
      </c>
      <c r="L206" s="43" t="str">
        <f>VLOOKUP(B206,'組合情報管理簿（R10927現在）'!$A:$D,4,FALSE)</f>
        <v>静岡県</v>
      </c>
      <c r="M206" s="43" t="b">
        <f t="shared" si="40"/>
        <v>0</v>
      </c>
      <c r="N206" s="43" t="b">
        <f t="shared" si="34"/>
        <v>0</v>
      </c>
      <c r="O206" s="43" t="str">
        <f>IF(ISERROR(VLOOKUP(B206,#REF!,2,FALSE)),"",VLOOKUP(B206,#REF!,2,FALSE))</f>
        <v/>
      </c>
      <c r="P206" s="43">
        <f t="shared" si="41"/>
        <v>0</v>
      </c>
      <c r="Q206" s="46" t="b">
        <f t="shared" si="35"/>
        <v>0</v>
      </c>
      <c r="R206" s="46" t="b">
        <f t="shared" si="36"/>
        <v>0</v>
      </c>
      <c r="S206" s="46" t="str">
        <f t="shared" si="37"/>
        <v>河合楽器健康保険組合</v>
      </c>
      <c r="T206" s="46" t="str">
        <f t="shared" si="38"/>
        <v>静岡県</v>
      </c>
      <c r="U206" s="71" t="str">
        <f>VLOOKUP(B206,'組合情報管理簿（R10927現在）'!$A:$H,8,FALSE)</f>
        <v>かわいがっき</v>
      </c>
      <c r="V206" s="71">
        <f t="shared" si="42"/>
        <v>55354</v>
      </c>
      <c r="Y206" s="99">
        <f>IF(B206=0,"",COUNTIF($B$2:$B$1657,B206))</f>
        <v>1</v>
      </c>
    </row>
    <row r="207" spans="1:25" ht="14.25" x14ac:dyDescent="0.15">
      <c r="A207" s="77">
        <v>6130058</v>
      </c>
      <c r="B207" s="1">
        <v>20027</v>
      </c>
      <c r="C207" s="1" t="s">
        <v>445</v>
      </c>
      <c r="D207" s="1" t="s">
        <v>22</v>
      </c>
      <c r="E207" s="1" t="s">
        <v>19</v>
      </c>
      <c r="F207" s="1" t="s">
        <v>20</v>
      </c>
      <c r="G207" s="1" t="s">
        <v>19</v>
      </c>
      <c r="H207" s="1" t="s">
        <v>19</v>
      </c>
      <c r="I207" s="74">
        <f t="shared" si="43"/>
        <v>1</v>
      </c>
      <c r="J207" s="49" t="b">
        <f t="shared" si="39"/>
        <v>0</v>
      </c>
      <c r="K207" s="43">
        <f>VLOOKUP(B207,'組合情報管理簿（R10927現在）'!$A:$C,2,FALSE)</f>
        <v>13</v>
      </c>
      <c r="L207" s="43" t="str">
        <f>VLOOKUP(B207,'組合情報管理簿（R10927現在）'!$A:$D,4,FALSE)</f>
        <v>東京都</v>
      </c>
      <c r="M207" s="43" t="b">
        <f t="shared" si="40"/>
        <v>0</v>
      </c>
      <c r="N207" s="43" t="b">
        <f t="shared" si="34"/>
        <v>1</v>
      </c>
      <c r="O207" s="43" t="str">
        <f>IF(ISERROR(VLOOKUP(B207,#REF!,2,FALSE)),"",VLOOKUP(B207,#REF!,2,FALSE))</f>
        <v/>
      </c>
      <c r="P207" s="43">
        <f t="shared" si="41"/>
        <v>0</v>
      </c>
      <c r="Q207" s="46" t="b">
        <f t="shared" si="35"/>
        <v>0</v>
      </c>
      <c r="R207" s="46" t="b">
        <f t="shared" si="36"/>
        <v>1</v>
      </c>
      <c r="S207" s="46" t="str">
        <f t="shared" si="37"/>
        <v>王子製紙健康保険組合</v>
      </c>
      <c r="T207" s="46" t="str">
        <f t="shared" si="38"/>
        <v>東京都</v>
      </c>
      <c r="U207" s="71" t="str">
        <f>VLOOKUP(B207,'組合情報管理簿（R10927現在）'!$A:$H,8,FALSE)</f>
        <v>おうじせいし</v>
      </c>
      <c r="V207" s="71">
        <f t="shared" si="42"/>
        <v>20027</v>
      </c>
      <c r="Y207" s="99">
        <f>IF(B207=0,"",COUNTIF($B$2:$B$1657,B207))</f>
        <v>1</v>
      </c>
    </row>
    <row r="208" spans="1:25" ht="14.25" x14ac:dyDescent="0.15">
      <c r="A208" s="77">
        <v>6137087</v>
      </c>
      <c r="B208" s="1">
        <v>27479</v>
      </c>
      <c r="C208" s="1" t="s">
        <v>2783</v>
      </c>
      <c r="D208" s="1" t="s">
        <v>22</v>
      </c>
      <c r="E208" s="1" t="s">
        <v>19</v>
      </c>
      <c r="F208" s="1" t="s">
        <v>20</v>
      </c>
      <c r="G208" s="1" t="s">
        <v>19</v>
      </c>
      <c r="H208" s="1" t="s">
        <v>19</v>
      </c>
      <c r="I208" s="74">
        <f t="shared" si="43"/>
        <v>1</v>
      </c>
      <c r="J208" s="49" t="b">
        <f t="shared" si="39"/>
        <v>0</v>
      </c>
      <c r="K208" s="43">
        <f>VLOOKUP(B208,'組合情報管理簿（R10927現在）'!$A:$C,2,FALSE)</f>
        <v>13</v>
      </c>
      <c r="L208" s="43" t="str">
        <f>VLOOKUP(B208,'組合情報管理簿（R10927現在）'!$A:$D,4,FALSE)</f>
        <v>東京都</v>
      </c>
      <c r="M208" s="43" t="b">
        <f t="shared" si="40"/>
        <v>0</v>
      </c>
      <c r="N208" s="43" t="b">
        <f t="shared" si="34"/>
        <v>1</v>
      </c>
      <c r="O208" s="43" t="str">
        <f>IF(ISERROR(VLOOKUP(B208,#REF!,2,FALSE)),"",VLOOKUP(B208,#REF!,2,FALSE))</f>
        <v/>
      </c>
      <c r="P208" s="43">
        <f t="shared" si="41"/>
        <v>0</v>
      </c>
      <c r="Q208" s="46" t="b">
        <f t="shared" si="35"/>
        <v>0</v>
      </c>
      <c r="R208" s="46" t="b">
        <f t="shared" si="36"/>
        <v>1</v>
      </c>
      <c r="S208" s="46" t="str">
        <f t="shared" si="37"/>
        <v>産業機械健康保険組合</v>
      </c>
      <c r="T208" s="46" t="str">
        <f t="shared" si="38"/>
        <v>東京都</v>
      </c>
      <c r="U208" s="71" t="str">
        <f>VLOOKUP(B208,'組合情報管理簿（R10927現在）'!$A:$H,8,FALSE)</f>
        <v>さんぎょうきかい</v>
      </c>
      <c r="V208" s="71">
        <f t="shared" si="42"/>
        <v>27479</v>
      </c>
      <c r="Y208" s="99">
        <f>IF(B208=0,"",COUNTIF($B$2:$B$1657,B208))</f>
        <v>1</v>
      </c>
    </row>
    <row r="209" spans="1:25" ht="14.25" hidden="1" x14ac:dyDescent="0.15">
      <c r="A209" s="77">
        <v>6200455</v>
      </c>
      <c r="B209" s="1">
        <v>53311</v>
      </c>
      <c r="C209" s="79" t="s">
        <v>4751</v>
      </c>
      <c r="D209" s="1" t="s">
        <v>17</v>
      </c>
      <c r="E209" s="1" t="s">
        <v>9591</v>
      </c>
      <c r="F209" s="1" t="s">
        <v>18</v>
      </c>
      <c r="G209" s="1" t="s">
        <v>18</v>
      </c>
      <c r="H209" s="1" t="s">
        <v>18</v>
      </c>
      <c r="I209" s="74">
        <f t="shared" si="43"/>
        <v>1</v>
      </c>
      <c r="J209" s="49" t="b">
        <f t="shared" si="39"/>
        <v>0</v>
      </c>
      <c r="K209" s="43">
        <f>VLOOKUP(B209,'組合情報管理簿（R10927現在）'!$A:$C,2,FALSE)</f>
        <v>20</v>
      </c>
      <c r="L209" s="43" t="str">
        <f>VLOOKUP(B209,'組合情報管理簿（R10927現在）'!$A:$D,4,FALSE)</f>
        <v>長野県</v>
      </c>
      <c r="M209" s="43" t="b">
        <f t="shared" si="40"/>
        <v>0</v>
      </c>
      <c r="N209" s="43" t="b">
        <f t="shared" si="34"/>
        <v>0</v>
      </c>
      <c r="O209" s="43" t="str">
        <f>IF(ISERROR(VLOOKUP(B209,#REF!,2,FALSE)),"",VLOOKUP(B209,#REF!,2,FALSE))</f>
        <v/>
      </c>
      <c r="P209" s="43">
        <f t="shared" si="41"/>
        <v>0</v>
      </c>
      <c r="Q209" s="46" t="b">
        <f t="shared" si="35"/>
        <v>0</v>
      </c>
      <c r="R209" s="46" t="b">
        <f t="shared" si="36"/>
        <v>0</v>
      </c>
      <c r="S209" s="46" t="str">
        <f t="shared" si="37"/>
        <v>甲信越信用組合健康保険組合</v>
      </c>
      <c r="T209" s="46" t="str">
        <f t="shared" si="38"/>
        <v>長野県</v>
      </c>
      <c r="U209" s="71" t="str">
        <f>VLOOKUP(B209,'組合情報管理簿（R10927現在）'!$A:$H,8,FALSE)</f>
        <v>こうしんえつしんようくみあい</v>
      </c>
      <c r="V209" s="71">
        <f t="shared" si="42"/>
        <v>53311</v>
      </c>
      <c r="Y209" s="99">
        <f>IF(B209=0,"",COUNTIF($B$2:$B$1657,B209))</f>
        <v>1</v>
      </c>
    </row>
    <row r="210" spans="1:25" ht="14.25" x14ac:dyDescent="0.15">
      <c r="A210" s="77">
        <v>6141659</v>
      </c>
      <c r="B210" s="1">
        <v>46390</v>
      </c>
      <c r="C210" s="1" t="s">
        <v>4297</v>
      </c>
      <c r="D210" s="1" t="s">
        <v>17</v>
      </c>
      <c r="E210" s="1" t="s">
        <v>19</v>
      </c>
      <c r="F210" s="1" t="s">
        <v>20</v>
      </c>
      <c r="G210" s="1" t="s">
        <v>19</v>
      </c>
      <c r="H210" s="1" t="s">
        <v>19</v>
      </c>
      <c r="I210" s="74">
        <f t="shared" si="43"/>
        <v>1</v>
      </c>
      <c r="J210" s="49" t="b">
        <f t="shared" si="39"/>
        <v>0</v>
      </c>
      <c r="K210" s="43">
        <f>VLOOKUP(B210,'組合情報管理簿（R10927現在）'!$A:$C,2,FALSE)</f>
        <v>14</v>
      </c>
      <c r="L210" s="43" t="str">
        <f>VLOOKUP(B210,'組合情報管理簿（R10927現在）'!$A:$D,4,FALSE)</f>
        <v>神奈川県</v>
      </c>
      <c r="M210" s="43" t="b">
        <f t="shared" si="40"/>
        <v>0</v>
      </c>
      <c r="N210" s="43" t="b">
        <f t="shared" si="34"/>
        <v>1</v>
      </c>
      <c r="O210" s="43" t="str">
        <f>IF(ISERROR(VLOOKUP(B210,#REF!,2,FALSE)),"",VLOOKUP(B210,#REF!,2,FALSE))</f>
        <v/>
      </c>
      <c r="P210" s="43">
        <f t="shared" si="41"/>
        <v>0</v>
      </c>
      <c r="Q210" s="46" t="b">
        <f t="shared" si="35"/>
        <v>0</v>
      </c>
      <c r="R210" s="46" t="b">
        <f t="shared" si="36"/>
        <v>1</v>
      </c>
      <c r="S210" s="46" t="str">
        <f t="shared" si="37"/>
        <v>神奈川県機器健康保険組合</v>
      </c>
      <c r="T210" s="46" t="str">
        <f t="shared" si="38"/>
        <v>神奈川県</v>
      </c>
      <c r="U210" s="71" t="str">
        <f>VLOOKUP(B210,'組合情報管理簿（R10927現在）'!$A:$H,8,FALSE)</f>
        <v>かながわけんきき</v>
      </c>
      <c r="V210" s="71">
        <f t="shared" si="42"/>
        <v>46390</v>
      </c>
      <c r="Y210" s="99">
        <f>IF(B210=0,"",COUNTIF($B$2:$B$1657,B210))</f>
        <v>1</v>
      </c>
    </row>
    <row r="211" spans="1:25" ht="14.25" x14ac:dyDescent="0.15">
      <c r="A211" s="77">
        <v>6141881</v>
      </c>
      <c r="B211" s="1">
        <v>46594</v>
      </c>
      <c r="C211" s="1" t="s">
        <v>4351</v>
      </c>
      <c r="D211" s="1" t="s">
        <v>22</v>
      </c>
      <c r="E211" s="1" t="s">
        <v>19</v>
      </c>
      <c r="F211" s="1" t="s">
        <v>20</v>
      </c>
      <c r="G211" s="1" t="s">
        <v>18</v>
      </c>
      <c r="H211" s="1" t="s">
        <v>18</v>
      </c>
      <c r="I211" s="74">
        <f t="shared" si="43"/>
        <v>1</v>
      </c>
      <c r="J211" s="49" t="b">
        <f t="shared" si="39"/>
        <v>0</v>
      </c>
      <c r="K211" s="43">
        <f>VLOOKUP(B211,'組合情報管理簿（R10927現在）'!$A:$C,2,FALSE)</f>
        <v>14</v>
      </c>
      <c r="L211" s="43" t="str">
        <f>VLOOKUP(B211,'組合情報管理簿（R10927現在）'!$A:$D,4,FALSE)</f>
        <v>神奈川県</v>
      </c>
      <c r="M211" s="43" t="b">
        <f t="shared" si="40"/>
        <v>0</v>
      </c>
      <c r="N211" s="43" t="b">
        <f t="shared" si="34"/>
        <v>1</v>
      </c>
      <c r="O211" s="43" t="str">
        <f>IF(ISERROR(VLOOKUP(B211,#REF!,2,FALSE)),"",VLOOKUP(B211,#REF!,2,FALSE))</f>
        <v/>
      </c>
      <c r="P211" s="43">
        <f t="shared" si="41"/>
        <v>0</v>
      </c>
      <c r="Q211" s="46" t="b">
        <f t="shared" si="35"/>
        <v>0</v>
      </c>
      <c r="R211" s="46" t="b">
        <f t="shared" si="36"/>
        <v>1</v>
      </c>
      <c r="S211" s="46" t="str">
        <f t="shared" si="37"/>
        <v>神奈川県食品製造健康保険組合</v>
      </c>
      <c r="T211" s="46" t="str">
        <f t="shared" si="38"/>
        <v>神奈川県</v>
      </c>
      <c r="U211" s="71" t="str">
        <f>VLOOKUP(B211,'組合情報管理簿（R10927現在）'!$A:$H,8,FALSE)</f>
        <v>かながわけんしょくひんせいぞう</v>
      </c>
      <c r="V211" s="71">
        <f t="shared" si="42"/>
        <v>46594</v>
      </c>
      <c r="Y211" s="99">
        <f>IF(B211=0,"",COUNTIF($B$2:$B$1657,B211))</f>
        <v>1</v>
      </c>
    </row>
    <row r="212" spans="1:25" ht="14.25" x14ac:dyDescent="0.15">
      <c r="A212" s="77">
        <v>6110589</v>
      </c>
      <c r="B212" s="1">
        <v>43368</v>
      </c>
      <c r="C212" s="1" t="s">
        <v>3830</v>
      </c>
      <c r="D212" s="1" t="s">
        <v>21</v>
      </c>
      <c r="E212" s="1" t="s">
        <v>19</v>
      </c>
      <c r="F212" s="1" t="s">
        <v>20</v>
      </c>
      <c r="G212" s="1" t="s">
        <v>18</v>
      </c>
      <c r="H212" s="1" t="s">
        <v>18</v>
      </c>
      <c r="I212" s="74">
        <f t="shared" si="43"/>
        <v>1</v>
      </c>
      <c r="J212" s="49" t="b">
        <f t="shared" si="39"/>
        <v>0</v>
      </c>
      <c r="K212" s="43">
        <f>VLOOKUP(B212,'組合情報管理簿（R10927現在）'!$A:$C,2,FALSE)</f>
        <v>11</v>
      </c>
      <c r="L212" s="43" t="str">
        <f>VLOOKUP(B212,'組合情報管理簿（R10927現在）'!$A:$D,4,FALSE)</f>
        <v>埼玉県</v>
      </c>
      <c r="M212" s="43" t="b">
        <f t="shared" si="40"/>
        <v>0</v>
      </c>
      <c r="N212" s="43" t="b">
        <f t="shared" si="34"/>
        <v>1</v>
      </c>
      <c r="O212" s="43" t="str">
        <f>IF(ISERROR(VLOOKUP(B212,#REF!,2,FALSE)),"",VLOOKUP(B212,#REF!,2,FALSE))</f>
        <v/>
      </c>
      <c r="P212" s="43">
        <f t="shared" si="41"/>
        <v>0</v>
      </c>
      <c r="Q212" s="46" t="b">
        <f t="shared" si="35"/>
        <v>0</v>
      </c>
      <c r="R212" s="46" t="b">
        <f t="shared" si="36"/>
        <v>1</v>
      </c>
      <c r="S212" s="46" t="str">
        <f t="shared" si="37"/>
        <v>科学技術健康保険組合</v>
      </c>
      <c r="T212" s="46" t="str">
        <f t="shared" si="38"/>
        <v>埼玉県</v>
      </c>
      <c r="U212" s="71" t="str">
        <f>VLOOKUP(B212,'組合情報管理簿（R10927現在）'!$A:$H,8,FALSE)</f>
        <v>かがくぎじゅつ</v>
      </c>
      <c r="V212" s="71">
        <f t="shared" si="42"/>
        <v>43368</v>
      </c>
      <c r="Y212" s="99">
        <f>IF(B212=0,"",COUNTIF($B$2:$B$1657,B212))</f>
        <v>1</v>
      </c>
    </row>
    <row r="213" spans="1:25" ht="14.25" hidden="1" x14ac:dyDescent="0.15">
      <c r="A213" s="77">
        <v>6136998</v>
      </c>
      <c r="B213" s="1">
        <v>27423</v>
      </c>
      <c r="C213" s="1" t="s">
        <v>2766</v>
      </c>
      <c r="D213" s="1" t="s">
        <v>22</v>
      </c>
      <c r="E213" s="1" t="s">
        <v>9592</v>
      </c>
      <c r="F213" s="1" t="s">
        <v>18</v>
      </c>
      <c r="G213" s="1" t="s">
        <v>18</v>
      </c>
      <c r="H213" s="1" t="s">
        <v>18</v>
      </c>
      <c r="I213" s="74">
        <f t="shared" si="43"/>
        <v>1</v>
      </c>
      <c r="J213" s="49" t="b">
        <f t="shared" si="39"/>
        <v>0</v>
      </c>
      <c r="K213" s="43">
        <f>VLOOKUP(B213,'組合情報管理簿（R10927現在）'!$A:$C,2,FALSE)</f>
        <v>13</v>
      </c>
      <c r="L213" s="43" t="str">
        <f>VLOOKUP(B213,'組合情報管理簿（R10927現在）'!$A:$D,4,FALSE)</f>
        <v>東京都</v>
      </c>
      <c r="M213" s="43" t="b">
        <f t="shared" si="40"/>
        <v>0</v>
      </c>
      <c r="N213" s="43" t="b">
        <f t="shared" si="34"/>
        <v>0</v>
      </c>
      <c r="O213" s="43" t="str">
        <f>IF(ISERROR(VLOOKUP(B213,#REF!,2,FALSE)),"",VLOOKUP(B213,#REF!,2,FALSE))</f>
        <v/>
      </c>
      <c r="P213" s="43">
        <f t="shared" si="41"/>
        <v>0</v>
      </c>
      <c r="Q213" s="46" t="b">
        <f t="shared" si="35"/>
        <v>0</v>
      </c>
      <c r="R213" s="46" t="b">
        <f t="shared" si="36"/>
        <v>0</v>
      </c>
      <c r="S213" s="46" t="str">
        <f t="shared" si="37"/>
        <v>紀文健康保険組合</v>
      </c>
      <c r="T213" s="46" t="str">
        <f t="shared" si="38"/>
        <v>東京都</v>
      </c>
      <c r="U213" s="71" t="str">
        <f>VLOOKUP(B213,'組合情報管理簿（R10927現在）'!$A:$H,8,FALSE)</f>
        <v>きぶん</v>
      </c>
      <c r="V213" s="71">
        <f t="shared" si="42"/>
        <v>27423</v>
      </c>
      <c r="Y213" s="99">
        <f>IF(B213=0,"",COUNTIF($B$2:$B$1657,B213))</f>
        <v>1</v>
      </c>
    </row>
    <row r="214" spans="1:25" ht="14.25" x14ac:dyDescent="0.15">
      <c r="A214" s="77">
        <v>6137251</v>
      </c>
      <c r="B214" s="1">
        <v>27646</v>
      </c>
      <c r="C214" s="1" t="s">
        <v>2847</v>
      </c>
      <c r="D214" s="1" t="s">
        <v>22</v>
      </c>
      <c r="E214" s="1" t="s">
        <v>19</v>
      </c>
      <c r="F214" s="1" t="s">
        <v>20</v>
      </c>
      <c r="G214" s="1" t="s">
        <v>18</v>
      </c>
      <c r="H214" s="1" t="s">
        <v>18</v>
      </c>
      <c r="I214" s="74">
        <f t="shared" si="43"/>
        <v>1</v>
      </c>
      <c r="J214" s="49" t="b">
        <f t="shared" si="39"/>
        <v>0</v>
      </c>
      <c r="K214" s="43">
        <f>VLOOKUP(B214,'組合情報管理簿（R10927現在）'!$A:$C,2,FALSE)</f>
        <v>13</v>
      </c>
      <c r="L214" s="43" t="str">
        <f>VLOOKUP(B214,'組合情報管理簿（R10927現在）'!$A:$D,4,FALSE)</f>
        <v>東京都</v>
      </c>
      <c r="M214" s="43" t="b">
        <f t="shared" si="40"/>
        <v>0</v>
      </c>
      <c r="N214" s="43" t="b">
        <f t="shared" si="34"/>
        <v>1</v>
      </c>
      <c r="O214" s="43" t="str">
        <f>IF(ISERROR(VLOOKUP(B214,#REF!,2,FALSE)),"",VLOOKUP(B214,#REF!,2,FALSE))</f>
        <v/>
      </c>
      <c r="P214" s="43">
        <f t="shared" si="41"/>
        <v>0</v>
      </c>
      <c r="Q214" s="46" t="b">
        <f t="shared" si="35"/>
        <v>0</v>
      </c>
      <c r="R214" s="46" t="b">
        <f t="shared" si="36"/>
        <v>1</v>
      </c>
      <c r="S214" s="46" t="str">
        <f t="shared" si="37"/>
        <v>経済産業関係法人健康保険組合</v>
      </c>
      <c r="T214" s="46" t="str">
        <f t="shared" si="38"/>
        <v>東京都</v>
      </c>
      <c r="U214" s="71" t="str">
        <f>VLOOKUP(B214,'組合情報管理簿（R10927現在）'!$A:$H,8,FALSE)</f>
        <v>けいざいさんぎょうかんけいほうじん</v>
      </c>
      <c r="V214" s="71">
        <f t="shared" si="42"/>
        <v>27646</v>
      </c>
      <c r="Y214" s="99">
        <f>IF(B214=0,"",COUNTIF($B$2:$B$1657,B214))</f>
        <v>1</v>
      </c>
    </row>
    <row r="215" spans="1:25" ht="14.25" x14ac:dyDescent="0.15">
      <c r="A215" s="77">
        <v>6272389</v>
      </c>
      <c r="B215" s="1">
        <v>62474</v>
      </c>
      <c r="C215" s="1" t="s">
        <v>6175</v>
      </c>
      <c r="D215" s="1" t="s">
        <v>17</v>
      </c>
      <c r="E215" s="1" t="s">
        <v>19</v>
      </c>
      <c r="F215" s="1" t="s">
        <v>18</v>
      </c>
      <c r="G215" s="1" t="s">
        <v>19</v>
      </c>
      <c r="H215" s="1" t="s">
        <v>19</v>
      </c>
      <c r="I215" s="74">
        <f t="shared" si="43"/>
        <v>1</v>
      </c>
      <c r="J215" s="49" t="b">
        <f t="shared" si="39"/>
        <v>0</v>
      </c>
      <c r="K215" s="43">
        <f>VLOOKUP(B215,'組合情報管理簿（R10927現在）'!$A:$C,2,FALSE)</f>
        <v>27</v>
      </c>
      <c r="L215" s="43" t="str">
        <f>VLOOKUP(B215,'組合情報管理簿（R10927現在）'!$A:$D,4,FALSE)</f>
        <v>大阪府</v>
      </c>
      <c r="M215" s="43" t="b">
        <f t="shared" si="40"/>
        <v>0</v>
      </c>
      <c r="N215" s="43" t="b">
        <f t="shared" si="34"/>
        <v>1</v>
      </c>
      <c r="O215" s="43" t="str">
        <f>IF(ISERROR(VLOOKUP(B215,#REF!,2,FALSE)),"",VLOOKUP(B215,#REF!,2,FALSE))</f>
        <v/>
      </c>
      <c r="P215" s="43">
        <f t="shared" si="41"/>
        <v>0</v>
      </c>
      <c r="Q215" s="46" t="b">
        <f t="shared" si="35"/>
        <v>0</v>
      </c>
      <c r="R215" s="46" t="b">
        <f t="shared" si="36"/>
        <v>1</v>
      </c>
      <c r="S215" s="46" t="str">
        <f t="shared" si="37"/>
        <v>西日本プラスチック工業健康保険組合</v>
      </c>
      <c r="T215" s="46" t="str">
        <f t="shared" si="38"/>
        <v>大阪府</v>
      </c>
      <c r="U215" s="71" t="str">
        <f>VLOOKUP(B215,'組合情報管理簿（R10927現在）'!$A:$H,8,FALSE)</f>
        <v>にしにほんぷらすちっくこうぎょう</v>
      </c>
      <c r="V215" s="71">
        <f t="shared" si="42"/>
        <v>62474</v>
      </c>
      <c r="Y215" s="99">
        <f>IF(B215=0,"",COUNTIF($B$2:$B$1657,B215))</f>
        <v>1</v>
      </c>
    </row>
    <row r="216" spans="1:25" ht="14.25" x14ac:dyDescent="0.15">
      <c r="A216" s="77">
        <v>6110779</v>
      </c>
      <c r="B216" s="1">
        <v>22130</v>
      </c>
      <c r="C216" s="1" t="s">
        <v>151</v>
      </c>
      <c r="D216" s="1" t="s">
        <v>17</v>
      </c>
      <c r="E216" s="1" t="s">
        <v>19</v>
      </c>
      <c r="F216" s="1" t="s">
        <v>20</v>
      </c>
      <c r="G216" s="1" t="s">
        <v>18</v>
      </c>
      <c r="H216" s="1" t="s">
        <v>18</v>
      </c>
      <c r="I216" s="74">
        <f t="shared" si="43"/>
        <v>1</v>
      </c>
      <c r="J216" s="49" t="b">
        <f t="shared" si="39"/>
        <v>0</v>
      </c>
      <c r="K216" s="43">
        <f>VLOOKUP(B216,'組合情報管理簿（R10927現在）'!$A:$C,2,FALSE)</f>
        <v>11</v>
      </c>
      <c r="L216" s="43" t="str">
        <f>VLOOKUP(B216,'組合情報管理簿（R10927現在）'!$A:$D,4,FALSE)</f>
        <v>埼玉県</v>
      </c>
      <c r="M216" s="43" t="b">
        <f t="shared" si="40"/>
        <v>0</v>
      </c>
      <c r="N216" s="43" t="b">
        <f t="shared" si="34"/>
        <v>1</v>
      </c>
      <c r="O216" s="43" t="str">
        <f>IF(ISERROR(VLOOKUP(B216,#REF!,2,FALSE)),"",VLOOKUP(B216,#REF!,2,FALSE))</f>
        <v/>
      </c>
      <c r="P216" s="43">
        <f t="shared" si="41"/>
        <v>0</v>
      </c>
      <c r="Q216" s="46" t="b">
        <f t="shared" si="35"/>
        <v>0</v>
      </c>
      <c r="R216" s="46" t="b">
        <f t="shared" si="36"/>
        <v>1</v>
      </c>
      <c r="S216" s="46" t="str">
        <f t="shared" si="37"/>
        <v>西武健康保険組合</v>
      </c>
      <c r="T216" s="46" t="str">
        <f t="shared" si="38"/>
        <v>埼玉県</v>
      </c>
      <c r="U216" s="71" t="str">
        <f>VLOOKUP(B216,'組合情報管理簿（R10927現在）'!$A:$H,8,FALSE)</f>
        <v>せいぶ</v>
      </c>
      <c r="V216" s="71">
        <f t="shared" si="42"/>
        <v>22130</v>
      </c>
      <c r="Y216" s="99">
        <f>IF(B216=0,"",COUNTIF($B$2:$B$1657,B216))</f>
        <v>1</v>
      </c>
    </row>
    <row r="217" spans="1:25" ht="14.25" x14ac:dyDescent="0.15">
      <c r="A217" s="77">
        <v>6230155</v>
      </c>
      <c r="B217" s="1">
        <v>56246</v>
      </c>
      <c r="C217" s="1" t="s">
        <v>5097</v>
      </c>
      <c r="D217" s="1" t="s">
        <v>22</v>
      </c>
      <c r="E217" s="1" t="s">
        <v>19</v>
      </c>
      <c r="F217" s="1" t="s">
        <v>20</v>
      </c>
      <c r="G217" s="1" t="s">
        <v>18</v>
      </c>
      <c r="H217" s="1" t="s">
        <v>18</v>
      </c>
      <c r="I217" s="74">
        <f t="shared" si="43"/>
        <v>1</v>
      </c>
      <c r="J217" s="49" t="b">
        <f t="shared" si="39"/>
        <v>0</v>
      </c>
      <c r="K217" s="43">
        <f>VLOOKUP(B217,'組合情報管理簿（R10927現在）'!$A:$C,2,FALSE)</f>
        <v>23</v>
      </c>
      <c r="L217" s="43" t="str">
        <f>VLOOKUP(B217,'組合情報管理簿（R10927現在）'!$A:$D,4,FALSE)</f>
        <v>愛知県</v>
      </c>
      <c r="M217" s="43" t="b">
        <f t="shared" si="40"/>
        <v>0</v>
      </c>
      <c r="N217" s="43" t="b">
        <f t="shared" si="34"/>
        <v>1</v>
      </c>
      <c r="O217" s="43" t="str">
        <f>IF(ISERROR(VLOOKUP(B217,#REF!,2,FALSE)),"",VLOOKUP(B217,#REF!,2,FALSE))</f>
        <v/>
      </c>
      <c r="P217" s="43">
        <f t="shared" si="41"/>
        <v>0</v>
      </c>
      <c r="Q217" s="46" t="b">
        <f t="shared" si="35"/>
        <v>0</v>
      </c>
      <c r="R217" s="46" t="b">
        <f t="shared" si="36"/>
        <v>1</v>
      </c>
      <c r="S217" s="46" t="str">
        <f t="shared" si="37"/>
        <v>近藤紡績健康保険組合</v>
      </c>
      <c r="T217" s="46" t="str">
        <f t="shared" si="38"/>
        <v>愛知県</v>
      </c>
      <c r="U217" s="71" t="str">
        <f>VLOOKUP(B217,'組合情報管理簿（R10927現在）'!$A:$H,8,FALSE)</f>
        <v>こんどうぼうせき</v>
      </c>
      <c r="V217" s="71">
        <f t="shared" si="42"/>
        <v>56246</v>
      </c>
      <c r="Y217" s="99">
        <f>IF(B217=0,"",COUNTIF($B$2:$B$1657,B217))</f>
        <v>1</v>
      </c>
    </row>
    <row r="218" spans="1:25" ht="14.25" hidden="1" x14ac:dyDescent="0.15">
      <c r="A218" s="77">
        <v>6273577</v>
      </c>
      <c r="B218" s="1">
        <v>63463</v>
      </c>
      <c r="C218" s="1" t="s">
        <v>6489</v>
      </c>
      <c r="D218" s="1" t="s">
        <v>21</v>
      </c>
      <c r="E218" s="1" t="s">
        <v>9591</v>
      </c>
      <c r="F218" s="1" t="s">
        <v>18</v>
      </c>
      <c r="G218" s="1" t="s">
        <v>18</v>
      </c>
      <c r="H218" s="1" t="s">
        <v>18</v>
      </c>
      <c r="I218" s="74">
        <f t="shared" si="43"/>
        <v>1</v>
      </c>
      <c r="J218" s="49" t="b">
        <f t="shared" si="39"/>
        <v>0</v>
      </c>
      <c r="K218" s="43">
        <f>VLOOKUP(B218,'組合情報管理簿（R10927現在）'!$A:$C,2,FALSE)</f>
        <v>27</v>
      </c>
      <c r="L218" s="43" t="str">
        <f>VLOOKUP(B218,'組合情報管理簿（R10927現在）'!$A:$D,4,FALSE)</f>
        <v>大阪府</v>
      </c>
      <c r="M218" s="43" t="b">
        <f t="shared" si="40"/>
        <v>0</v>
      </c>
      <c r="N218" s="43" t="b">
        <f t="shared" si="34"/>
        <v>0</v>
      </c>
      <c r="O218" s="43" t="str">
        <f>IF(ISERROR(VLOOKUP(B218,#REF!,2,FALSE)),"",VLOOKUP(B218,#REF!,2,FALSE))</f>
        <v/>
      </c>
      <c r="P218" s="43">
        <f t="shared" si="41"/>
        <v>0</v>
      </c>
      <c r="Q218" s="46" t="b">
        <f t="shared" si="35"/>
        <v>0</v>
      </c>
      <c r="R218" s="46" t="b">
        <f t="shared" si="36"/>
        <v>0</v>
      </c>
      <c r="S218" s="46" t="str">
        <f t="shared" si="37"/>
        <v>関西テレビ放送健康保険組合</v>
      </c>
      <c r="T218" s="46" t="str">
        <f t="shared" si="38"/>
        <v>大阪府</v>
      </c>
      <c r="U218" s="71" t="str">
        <f>VLOOKUP(B218,'組合情報管理簿（R10927現在）'!$A:$H,8,FALSE)</f>
        <v>かんさいてれびほうそう</v>
      </c>
      <c r="V218" s="71">
        <f t="shared" si="42"/>
        <v>63463</v>
      </c>
      <c r="Y218" s="99">
        <f>IF(B218=0,"",COUNTIF($B$2:$B$1657,B218))</f>
        <v>1</v>
      </c>
    </row>
    <row r="219" spans="1:25" ht="14.25" hidden="1" x14ac:dyDescent="0.15">
      <c r="A219" s="77">
        <v>6280226</v>
      </c>
      <c r="B219" s="1">
        <v>73277</v>
      </c>
      <c r="C219" s="1" t="s">
        <v>6741</v>
      </c>
      <c r="D219" s="1" t="s">
        <v>21</v>
      </c>
      <c r="E219" s="1" t="s">
        <v>9591</v>
      </c>
      <c r="F219" s="1" t="s">
        <v>18</v>
      </c>
      <c r="G219" s="1" t="s">
        <v>18</v>
      </c>
      <c r="H219" s="1" t="s">
        <v>18</v>
      </c>
      <c r="I219" s="74">
        <f t="shared" si="43"/>
        <v>1</v>
      </c>
      <c r="J219" s="49" t="b">
        <f t="shared" si="39"/>
        <v>0</v>
      </c>
      <c r="K219" s="43">
        <f>VLOOKUP(B219,'組合情報管理簿（R10927現在）'!$A:$C,2,FALSE)</f>
        <v>28</v>
      </c>
      <c r="L219" s="43" t="str">
        <f>VLOOKUP(B219,'組合情報管理簿（R10927現在）'!$A:$D,4,FALSE)</f>
        <v>兵庫県</v>
      </c>
      <c r="M219" s="43" t="b">
        <f t="shared" si="40"/>
        <v>0</v>
      </c>
      <c r="N219" s="43" t="b">
        <f t="shared" si="34"/>
        <v>0</v>
      </c>
      <c r="O219" s="43" t="str">
        <f>IF(ISERROR(VLOOKUP(B219,#REF!,2,FALSE)),"",VLOOKUP(B219,#REF!,2,FALSE))</f>
        <v/>
      </c>
      <c r="P219" s="43">
        <f t="shared" si="41"/>
        <v>0</v>
      </c>
      <c r="Q219" s="46" t="b">
        <f t="shared" si="35"/>
        <v>0</v>
      </c>
      <c r="R219" s="46" t="b">
        <f t="shared" si="36"/>
        <v>0</v>
      </c>
      <c r="S219" s="46" t="str">
        <f t="shared" si="37"/>
        <v>阪神内燃機工業健康保険組合</v>
      </c>
      <c r="T219" s="46" t="str">
        <f t="shared" si="38"/>
        <v>兵庫県</v>
      </c>
      <c r="U219" s="71" t="str">
        <f>VLOOKUP(B219,'組合情報管理簿（R10927現在）'!$A:$H,8,FALSE)</f>
        <v>はんしんないねんきこうぎょう</v>
      </c>
      <c r="V219" s="71">
        <f t="shared" si="42"/>
        <v>73277</v>
      </c>
      <c r="Y219" s="99">
        <f>IF(B219=0,"",COUNTIF($B$2:$B$1657,B219))</f>
        <v>1</v>
      </c>
    </row>
    <row r="220" spans="1:25" ht="14.25" x14ac:dyDescent="0.15">
      <c r="A220" s="77">
        <v>6401194</v>
      </c>
      <c r="B220" s="1">
        <v>91419</v>
      </c>
      <c r="C220" s="1" t="s">
        <v>155</v>
      </c>
      <c r="D220" s="1" t="s">
        <v>22</v>
      </c>
      <c r="E220" s="1" t="s">
        <v>19</v>
      </c>
      <c r="F220" s="1" t="s">
        <v>20</v>
      </c>
      <c r="G220" s="1" t="s">
        <v>19</v>
      </c>
      <c r="H220" s="1" t="s">
        <v>19</v>
      </c>
      <c r="I220" s="74">
        <f t="shared" si="43"/>
        <v>1</v>
      </c>
      <c r="J220" s="49" t="b">
        <f t="shared" si="39"/>
        <v>0</v>
      </c>
      <c r="K220" s="43">
        <f>VLOOKUP(B220,'組合情報管理簿（R10927現在）'!$A:$C,2,FALSE)</f>
        <v>40</v>
      </c>
      <c r="L220" s="43" t="str">
        <f>VLOOKUP(B220,'組合情報管理簿（R10927現在）'!$A:$D,4,FALSE)</f>
        <v>福岡県</v>
      </c>
      <c r="M220" s="43" t="b">
        <f t="shared" si="40"/>
        <v>0</v>
      </c>
      <c r="N220" s="43" t="b">
        <f t="shared" si="34"/>
        <v>1</v>
      </c>
      <c r="O220" s="43" t="str">
        <f>IF(ISERROR(VLOOKUP(B220,#REF!,2,FALSE)),"",VLOOKUP(B220,#REF!,2,FALSE))</f>
        <v/>
      </c>
      <c r="P220" s="43">
        <f t="shared" si="41"/>
        <v>0</v>
      </c>
      <c r="Q220" s="46" t="b">
        <f t="shared" si="35"/>
        <v>0</v>
      </c>
      <c r="R220" s="46" t="b">
        <f t="shared" si="36"/>
        <v>1</v>
      </c>
      <c r="S220" s="46" t="str">
        <f t="shared" si="37"/>
        <v>雪の聖母会健康保険組合</v>
      </c>
      <c r="T220" s="46" t="str">
        <f t="shared" si="38"/>
        <v>福岡県</v>
      </c>
      <c r="U220" s="71" t="str">
        <f>VLOOKUP(B220,'組合情報管理簿（R10927現在）'!$A:$H,8,FALSE)</f>
        <v>ゆきのせいぼかい</v>
      </c>
      <c r="V220" s="71">
        <f t="shared" si="42"/>
        <v>91419</v>
      </c>
      <c r="Y220" s="99">
        <f>IF(B220=0,"",COUNTIF($B$2:$B$1657,B220))</f>
        <v>1</v>
      </c>
    </row>
    <row r="221" spans="1:25" ht="14.25" hidden="1" x14ac:dyDescent="0.15">
      <c r="A221" s="77">
        <v>6133722</v>
      </c>
      <c r="B221" s="1">
        <v>24377</v>
      </c>
      <c r="C221" s="1" t="s">
        <v>1643</v>
      </c>
      <c r="D221" s="1" t="s">
        <v>22</v>
      </c>
      <c r="E221" s="1" t="s">
        <v>9591</v>
      </c>
      <c r="F221" s="1" t="s">
        <v>18</v>
      </c>
      <c r="G221" s="1" t="s">
        <v>18</v>
      </c>
      <c r="H221" s="1" t="s">
        <v>18</v>
      </c>
      <c r="I221" s="74">
        <f t="shared" si="43"/>
        <v>1</v>
      </c>
      <c r="J221" s="49" t="b">
        <f t="shared" si="39"/>
        <v>0</v>
      </c>
      <c r="K221" s="43">
        <f>VLOOKUP(B221,'組合情報管理簿（R10927現在）'!$A:$C,2,FALSE)</f>
        <v>13</v>
      </c>
      <c r="L221" s="43" t="str">
        <f>VLOOKUP(B221,'組合情報管理簿（R10927現在）'!$A:$D,4,FALSE)</f>
        <v>東京都</v>
      </c>
      <c r="M221" s="43" t="b">
        <f t="shared" si="40"/>
        <v>0</v>
      </c>
      <c r="N221" s="43" t="b">
        <f t="shared" si="34"/>
        <v>0</v>
      </c>
      <c r="O221" s="43" t="str">
        <f>IF(ISERROR(VLOOKUP(B221,#REF!,2,FALSE)),"",VLOOKUP(B221,#REF!,2,FALSE))</f>
        <v/>
      </c>
      <c r="P221" s="43">
        <f t="shared" si="41"/>
        <v>0</v>
      </c>
      <c r="Q221" s="46" t="b">
        <f t="shared" si="35"/>
        <v>0</v>
      </c>
      <c r="R221" s="46" t="b">
        <f t="shared" si="36"/>
        <v>0</v>
      </c>
      <c r="S221" s="46" t="str">
        <f t="shared" si="37"/>
        <v>音羽健康保険組合</v>
      </c>
      <c r="T221" s="46" t="str">
        <f t="shared" si="38"/>
        <v>東京都</v>
      </c>
      <c r="U221" s="71" t="str">
        <f>VLOOKUP(B221,'組合情報管理簿（R10927現在）'!$A:$H,8,FALSE)</f>
        <v>おとわ</v>
      </c>
      <c r="V221" s="71">
        <f t="shared" si="42"/>
        <v>24377</v>
      </c>
      <c r="Y221" s="99">
        <f>IF(B221=0,"",COUNTIF($B$2:$B$1657,B221))</f>
        <v>1</v>
      </c>
    </row>
    <row r="222" spans="1:25" ht="14.25" hidden="1" x14ac:dyDescent="0.15">
      <c r="A222" s="77">
        <v>6460125</v>
      </c>
      <c r="B222" s="1">
        <v>97116</v>
      </c>
      <c r="C222" s="1" t="s">
        <v>161</v>
      </c>
      <c r="D222" s="1" t="s">
        <v>21</v>
      </c>
      <c r="E222" s="1" t="s">
        <v>9591</v>
      </c>
      <c r="F222" s="1" t="s">
        <v>18</v>
      </c>
      <c r="G222" s="1" t="s">
        <v>18</v>
      </c>
      <c r="H222" s="1" t="s">
        <v>18</v>
      </c>
      <c r="I222" s="74">
        <f t="shared" si="43"/>
        <v>1</v>
      </c>
      <c r="J222" s="49" t="b">
        <f t="shared" si="39"/>
        <v>0</v>
      </c>
      <c r="K222" s="43">
        <f>VLOOKUP(B222,'組合情報管理簿（R10927現在）'!$A:$C,2,FALSE)</f>
        <v>46</v>
      </c>
      <c r="L222" s="43" t="str">
        <f>VLOOKUP(B222,'組合情報管理簿（R10927現在）'!$A:$D,4,FALSE)</f>
        <v>鹿児島県</v>
      </c>
      <c r="M222" s="43" t="b">
        <f t="shared" si="40"/>
        <v>0</v>
      </c>
      <c r="N222" s="43" t="b">
        <f t="shared" si="34"/>
        <v>0</v>
      </c>
      <c r="O222" s="43" t="str">
        <f>IF(ISERROR(VLOOKUP(B222,#REF!,2,FALSE)),"",VLOOKUP(B222,#REF!,2,FALSE))</f>
        <v/>
      </c>
      <c r="P222" s="43">
        <f t="shared" si="41"/>
        <v>0</v>
      </c>
      <c r="Q222" s="46" t="b">
        <f t="shared" si="35"/>
        <v>0</v>
      </c>
      <c r="R222" s="46" t="b">
        <f t="shared" si="36"/>
        <v>0</v>
      </c>
      <c r="S222" s="46" t="str">
        <f t="shared" si="37"/>
        <v>鹿児島県信用金庫健康保険組合</v>
      </c>
      <c r="T222" s="46" t="str">
        <f t="shared" si="38"/>
        <v>鹿児島県</v>
      </c>
      <c r="U222" s="71" t="str">
        <f>VLOOKUP(B222,'組合情報管理簿（R10927現在）'!$A:$H,8,FALSE)</f>
        <v>かごしまけんしんようきんこ</v>
      </c>
      <c r="V222" s="71">
        <f t="shared" si="42"/>
        <v>97116</v>
      </c>
      <c r="Y222" s="99">
        <f>IF(B222=0,"",COUNTIF($B$2:$B$1657,B222))</f>
        <v>1</v>
      </c>
    </row>
    <row r="223" spans="1:25" ht="14.25" hidden="1" x14ac:dyDescent="0.15">
      <c r="A223" s="77">
        <v>6460067</v>
      </c>
      <c r="B223" s="1">
        <v>97073</v>
      </c>
      <c r="C223" s="1" t="s">
        <v>7618</v>
      </c>
      <c r="D223" s="1" t="s">
        <v>21</v>
      </c>
      <c r="E223" s="1" t="s">
        <v>9591</v>
      </c>
      <c r="F223" s="1" t="s">
        <v>18</v>
      </c>
      <c r="G223" s="1" t="s">
        <v>18</v>
      </c>
      <c r="H223" s="1" t="s">
        <v>18</v>
      </c>
      <c r="I223" s="74">
        <f t="shared" si="43"/>
        <v>1</v>
      </c>
      <c r="J223" s="49" t="b">
        <f t="shared" si="39"/>
        <v>0</v>
      </c>
      <c r="K223" s="43">
        <f>VLOOKUP(B223,'組合情報管理簿（R10927現在）'!$A:$C,2,FALSE)</f>
        <v>46</v>
      </c>
      <c r="L223" s="43" t="str">
        <f>VLOOKUP(B223,'組合情報管理簿（R10927現在）'!$A:$D,4,FALSE)</f>
        <v>鹿児島県</v>
      </c>
      <c r="M223" s="43" t="b">
        <f t="shared" si="40"/>
        <v>0</v>
      </c>
      <c r="N223" s="43" t="b">
        <f t="shared" si="34"/>
        <v>0</v>
      </c>
      <c r="O223" s="43" t="str">
        <f>IF(ISERROR(VLOOKUP(B223,#REF!,2,FALSE)),"",VLOOKUP(B223,#REF!,2,FALSE))</f>
        <v/>
      </c>
      <c r="P223" s="43">
        <f t="shared" si="41"/>
        <v>0</v>
      </c>
      <c r="Q223" s="46" t="b">
        <f t="shared" si="35"/>
        <v>0</v>
      </c>
      <c r="R223" s="46" t="b">
        <f t="shared" si="36"/>
        <v>0</v>
      </c>
      <c r="S223" s="46" t="str">
        <f t="shared" si="37"/>
        <v>鹿児島銀行健康保険組合</v>
      </c>
      <c r="T223" s="46" t="str">
        <f t="shared" si="38"/>
        <v>鹿児島県</v>
      </c>
      <c r="U223" s="71" t="str">
        <f>VLOOKUP(B223,'組合情報管理簿（R10927現在）'!$A:$H,8,FALSE)</f>
        <v>かごしまぎんこう</v>
      </c>
      <c r="V223" s="71">
        <f t="shared" si="42"/>
        <v>97073</v>
      </c>
      <c r="Y223" s="99">
        <f>IF(B223=0,"",COUNTIF($B$2:$B$1657,B223))</f>
        <v>1</v>
      </c>
    </row>
    <row r="224" spans="1:25" ht="14.25" x14ac:dyDescent="0.15">
      <c r="A224" s="77">
        <v>6135974</v>
      </c>
      <c r="B224" s="1">
        <v>26443</v>
      </c>
      <c r="C224" s="1" t="s">
        <v>2419</v>
      </c>
      <c r="D224" s="1" t="s">
        <v>21</v>
      </c>
      <c r="E224" s="1" t="s">
        <v>19</v>
      </c>
      <c r="F224" s="1" t="s">
        <v>20</v>
      </c>
      <c r="G224" s="1" t="s">
        <v>18</v>
      </c>
      <c r="H224" s="1" t="s">
        <v>18</v>
      </c>
      <c r="I224" s="74">
        <f t="shared" si="43"/>
        <v>1</v>
      </c>
      <c r="J224" s="49" t="b">
        <f t="shared" si="39"/>
        <v>0</v>
      </c>
      <c r="K224" s="43">
        <f>VLOOKUP(B224,'組合情報管理簿（R10927現在）'!$A:$C,2,FALSE)</f>
        <v>13</v>
      </c>
      <c r="L224" s="43" t="str">
        <f>VLOOKUP(B224,'組合情報管理簿（R10927現在）'!$A:$D,4,FALSE)</f>
        <v>東京都</v>
      </c>
      <c r="M224" s="43" t="b">
        <f t="shared" si="40"/>
        <v>0</v>
      </c>
      <c r="N224" s="43" t="b">
        <f t="shared" si="34"/>
        <v>1</v>
      </c>
      <c r="O224" s="43" t="str">
        <f>IF(ISERROR(VLOOKUP(B224,#REF!,2,FALSE)),"",VLOOKUP(B224,#REF!,2,FALSE))</f>
        <v/>
      </c>
      <c r="P224" s="43">
        <f t="shared" si="41"/>
        <v>0</v>
      </c>
      <c r="Q224" s="46" t="b">
        <f t="shared" si="35"/>
        <v>0</v>
      </c>
      <c r="R224" s="46" t="b">
        <f t="shared" si="36"/>
        <v>1</v>
      </c>
      <c r="S224" s="46" t="str">
        <f t="shared" si="37"/>
        <v>ＮＩＰＰＯ健康保険組合</v>
      </c>
      <c r="T224" s="46" t="str">
        <f t="shared" si="38"/>
        <v>東京都</v>
      </c>
      <c r="U224" s="71" t="str">
        <f>VLOOKUP(B224,'組合情報管理簿（R10927現在）'!$A:$H,8,FALSE)</f>
        <v>ＮＩＰＰＯ</v>
      </c>
      <c r="V224" s="71">
        <f t="shared" si="42"/>
        <v>26443</v>
      </c>
      <c r="Y224" s="99">
        <f>IF(B224=0,"",COUNTIF($B$2:$B$1657,B224))</f>
        <v>1</v>
      </c>
    </row>
    <row r="225" spans="1:25" ht="14.25" hidden="1" x14ac:dyDescent="0.15">
      <c r="A225" s="77">
        <v>6130850</v>
      </c>
      <c r="B225" s="1">
        <v>21692</v>
      </c>
      <c r="C225" s="1" t="s">
        <v>769</v>
      </c>
      <c r="D225" s="1" t="s">
        <v>17</v>
      </c>
      <c r="E225" s="1" t="s">
        <v>9591</v>
      </c>
      <c r="F225" s="1" t="s">
        <v>18</v>
      </c>
      <c r="G225" s="1" t="s">
        <v>18</v>
      </c>
      <c r="H225" s="1" t="s">
        <v>18</v>
      </c>
      <c r="I225" s="74">
        <f t="shared" si="43"/>
        <v>1</v>
      </c>
      <c r="J225" s="49" t="b">
        <f t="shared" si="39"/>
        <v>0</v>
      </c>
      <c r="K225" s="43">
        <f>VLOOKUP(B225,'組合情報管理簿（R10927現在）'!$A:$C,2,FALSE)</f>
        <v>13</v>
      </c>
      <c r="L225" s="43" t="str">
        <f>VLOOKUP(B225,'組合情報管理簿（R10927現在）'!$A:$D,4,FALSE)</f>
        <v>東京都</v>
      </c>
      <c r="M225" s="43" t="b">
        <f t="shared" si="40"/>
        <v>0</v>
      </c>
      <c r="N225" s="43" t="b">
        <f t="shared" si="34"/>
        <v>0</v>
      </c>
      <c r="O225" s="43" t="str">
        <f>IF(ISERROR(VLOOKUP(B225,#REF!,2,FALSE)),"",VLOOKUP(B225,#REF!,2,FALSE))</f>
        <v/>
      </c>
      <c r="P225" s="43">
        <f t="shared" si="41"/>
        <v>0</v>
      </c>
      <c r="Q225" s="46" t="b">
        <f t="shared" si="35"/>
        <v>0</v>
      </c>
      <c r="R225" s="46" t="b">
        <f t="shared" si="36"/>
        <v>0</v>
      </c>
      <c r="S225" s="46" t="str">
        <f t="shared" si="37"/>
        <v>Ｔ＆Ｄフィナンシャル生命健康保険組合</v>
      </c>
      <c r="T225" s="46" t="str">
        <f t="shared" si="38"/>
        <v>東京都</v>
      </c>
      <c r="U225" s="71" t="str">
        <f>VLOOKUP(B225,'組合情報管理簿（R10927現在）'!$A:$H,8,FALSE)</f>
        <v>Ｔ＆Ｄふぃなんしゃるせいめい</v>
      </c>
      <c r="V225" s="71">
        <f t="shared" si="42"/>
        <v>21692</v>
      </c>
      <c r="Y225" s="99">
        <f>IF(B225=0,"",COUNTIF($B$2:$B$1657,B225))</f>
        <v>1</v>
      </c>
    </row>
    <row r="226" spans="1:25" ht="14.25" x14ac:dyDescent="0.15">
      <c r="A226" s="77">
        <v>6120406</v>
      </c>
      <c r="B226" s="1">
        <v>44287</v>
      </c>
      <c r="C226" s="1" t="s">
        <v>9605</v>
      </c>
      <c r="D226" s="1" t="s">
        <v>22</v>
      </c>
      <c r="E226" s="1" t="s">
        <v>19</v>
      </c>
      <c r="F226" s="1" t="s">
        <v>20</v>
      </c>
      <c r="G226" s="1" t="s">
        <v>18</v>
      </c>
      <c r="H226" s="1" t="s">
        <v>18</v>
      </c>
      <c r="I226" s="74">
        <f t="shared" si="43"/>
        <v>1</v>
      </c>
      <c r="J226" s="49" t="b">
        <f t="shared" si="39"/>
        <v>0</v>
      </c>
      <c r="K226" s="43">
        <f>VLOOKUP(B226,'組合情報管理簿（R10927現在）'!$A:$C,2,FALSE)</f>
        <v>12</v>
      </c>
      <c r="L226" s="43" t="str">
        <f>VLOOKUP(B226,'組合情報管理簿（R10927現在）'!$A:$D,4,FALSE)</f>
        <v>千葉県</v>
      </c>
      <c r="M226" s="43" t="b">
        <f t="shared" si="40"/>
        <v>0</v>
      </c>
      <c r="N226" s="43" t="b">
        <f t="shared" si="34"/>
        <v>1</v>
      </c>
      <c r="O226" s="43" t="str">
        <f>IF(ISERROR(VLOOKUP(B226,#REF!,2,FALSE)),"",VLOOKUP(B226,#REF!,2,FALSE))</f>
        <v/>
      </c>
      <c r="P226" s="43">
        <f t="shared" si="41"/>
        <v>0</v>
      </c>
      <c r="Q226" s="46" t="b">
        <f t="shared" si="35"/>
        <v>0</v>
      </c>
      <c r="R226" s="46" t="b">
        <f t="shared" si="36"/>
        <v>1</v>
      </c>
      <c r="S226" s="46" t="str">
        <f t="shared" si="37"/>
        <v>君津製鉄所関連健康保険組合</v>
      </c>
      <c r="T226" s="46" t="str">
        <f t="shared" si="38"/>
        <v>千葉県</v>
      </c>
      <c r="U226" s="71" t="str">
        <f>VLOOKUP(B226,'組合情報管理簿（R10927現在）'!$A:$H,8,FALSE)</f>
        <v>きみづせいてつじょかんれん</v>
      </c>
      <c r="V226" s="71">
        <f t="shared" si="42"/>
        <v>44287</v>
      </c>
      <c r="Y226" s="99">
        <f>IF(B226=0,"",COUNTIF($B$2:$B$1657,B226))</f>
        <v>1</v>
      </c>
    </row>
    <row r="227" spans="1:25" ht="14.25" hidden="1" x14ac:dyDescent="0.15">
      <c r="A227" s="77">
        <v>6273544</v>
      </c>
      <c r="B227" s="1">
        <v>46168</v>
      </c>
      <c r="C227" s="1" t="s">
        <v>4219</v>
      </c>
      <c r="D227" s="1" t="s">
        <v>21</v>
      </c>
      <c r="E227" s="1" t="s">
        <v>9591</v>
      </c>
      <c r="F227" s="1" t="s">
        <v>18</v>
      </c>
      <c r="G227" s="1" t="s">
        <v>18</v>
      </c>
      <c r="H227" s="1" t="s">
        <v>18</v>
      </c>
      <c r="I227" s="74">
        <f t="shared" si="43"/>
        <v>1</v>
      </c>
      <c r="J227" s="49" t="b">
        <f t="shared" si="39"/>
        <v>0</v>
      </c>
      <c r="K227" s="43">
        <f>VLOOKUP(B227,'組合情報管理簿（R10927現在）'!$A:$C,2,FALSE)</f>
        <v>27</v>
      </c>
      <c r="L227" s="43" t="str">
        <f>VLOOKUP(B227,'組合情報管理簿（R10927現在）'!$A:$D,4,FALSE)</f>
        <v>大阪府</v>
      </c>
      <c r="M227" s="43" t="b">
        <f t="shared" si="40"/>
        <v>0</v>
      </c>
      <c r="N227" s="43" t="b">
        <f t="shared" si="34"/>
        <v>0</v>
      </c>
      <c r="O227" s="43" t="str">
        <f>IF(ISERROR(VLOOKUP(B227,#REF!,2,FALSE)),"",VLOOKUP(B227,#REF!,2,FALSE))</f>
        <v/>
      </c>
      <c r="P227" s="43">
        <f t="shared" si="41"/>
        <v>0</v>
      </c>
      <c r="Q227" s="46" t="b">
        <f t="shared" si="35"/>
        <v>0</v>
      </c>
      <c r="R227" s="46" t="b">
        <f t="shared" si="36"/>
        <v>0</v>
      </c>
      <c r="S227" s="46" t="str">
        <f t="shared" si="37"/>
        <v>中山鋼業健康保険組合</v>
      </c>
      <c r="T227" s="46" t="str">
        <f t="shared" si="38"/>
        <v>大阪府</v>
      </c>
      <c r="U227" s="71" t="str">
        <f>VLOOKUP(B227,'組合情報管理簿（R10927現在）'!$A:$H,8,FALSE)</f>
        <v>なかやまこうぎょう</v>
      </c>
      <c r="V227" s="71">
        <f t="shared" si="42"/>
        <v>46168</v>
      </c>
      <c r="Y227" s="99">
        <f>IF(B227=0,"",COUNTIF($B$2:$B$1657,B227))</f>
        <v>1</v>
      </c>
    </row>
    <row r="228" spans="1:25" ht="14.25" hidden="1" x14ac:dyDescent="0.15">
      <c r="A228" s="77">
        <v>6230627</v>
      </c>
      <c r="B228" s="1">
        <v>56715</v>
      </c>
      <c r="C228" s="1" t="s">
        <v>62</v>
      </c>
      <c r="D228" s="1" t="s">
        <v>22</v>
      </c>
      <c r="E228" s="1" t="s">
        <v>9591</v>
      </c>
      <c r="F228" s="1" t="s">
        <v>18</v>
      </c>
      <c r="G228" s="1" t="s">
        <v>18</v>
      </c>
      <c r="H228" s="1" t="s">
        <v>18</v>
      </c>
      <c r="I228" s="74">
        <f t="shared" si="43"/>
        <v>1</v>
      </c>
      <c r="J228" s="49" t="b">
        <f t="shared" si="39"/>
        <v>0</v>
      </c>
      <c r="K228" s="43">
        <f>VLOOKUP(B228,'組合情報管理簿（R10927現在）'!$A:$C,2,FALSE)</f>
        <v>23</v>
      </c>
      <c r="L228" s="43" t="str">
        <f>VLOOKUP(B228,'組合情報管理簿（R10927現在）'!$A:$D,4,FALSE)</f>
        <v>愛知県</v>
      </c>
      <c r="M228" s="43" t="b">
        <f t="shared" si="40"/>
        <v>0</v>
      </c>
      <c r="N228" s="43" t="b">
        <f t="shared" si="34"/>
        <v>0</v>
      </c>
      <c r="O228" s="43" t="str">
        <f>IF(ISERROR(VLOOKUP(B228,#REF!,2,FALSE)),"",VLOOKUP(B228,#REF!,2,FALSE))</f>
        <v/>
      </c>
      <c r="P228" s="43">
        <f t="shared" si="41"/>
        <v>0</v>
      </c>
      <c r="Q228" s="46" t="b">
        <f t="shared" si="35"/>
        <v>0</v>
      </c>
      <c r="R228" s="46" t="b">
        <f t="shared" si="36"/>
        <v>0</v>
      </c>
      <c r="S228" s="46" t="str">
        <f t="shared" si="37"/>
        <v>中日新聞社健康保険組合</v>
      </c>
      <c r="T228" s="46" t="str">
        <f t="shared" si="38"/>
        <v>愛知県</v>
      </c>
      <c r="U228" s="71" t="str">
        <f>VLOOKUP(B228,'組合情報管理簿（R10927現在）'!$A:$H,8,FALSE)</f>
        <v>ちゅうにちしんぶんしゃ</v>
      </c>
      <c r="V228" s="71">
        <f t="shared" si="42"/>
        <v>56715</v>
      </c>
      <c r="Y228" s="99">
        <f>IF(B228=0,"",COUNTIF($B$2:$B$1657,B228))</f>
        <v>1</v>
      </c>
    </row>
    <row r="229" spans="1:25" ht="14.25" x14ac:dyDescent="0.15">
      <c r="A229" s="77">
        <v>6132922</v>
      </c>
      <c r="B229" s="1">
        <v>23564</v>
      </c>
      <c r="C229" s="1" t="s">
        <v>1334</v>
      </c>
      <c r="D229" s="1" t="s">
        <v>22</v>
      </c>
      <c r="E229" s="1" t="s">
        <v>19</v>
      </c>
      <c r="F229" s="1" t="s">
        <v>20</v>
      </c>
      <c r="G229" s="1" t="s">
        <v>18</v>
      </c>
      <c r="H229" s="1" t="s">
        <v>18</v>
      </c>
      <c r="I229" s="74">
        <f t="shared" si="43"/>
        <v>1</v>
      </c>
      <c r="J229" s="49" t="b">
        <f t="shared" si="39"/>
        <v>0</v>
      </c>
      <c r="K229" s="43">
        <f>VLOOKUP(B229,'組合情報管理簿（R10927現在）'!$A:$C,2,FALSE)</f>
        <v>13</v>
      </c>
      <c r="L229" s="43" t="str">
        <f>VLOOKUP(B229,'組合情報管理簿（R10927現在）'!$A:$D,4,FALSE)</f>
        <v>東京都</v>
      </c>
      <c r="M229" s="43" t="b">
        <f t="shared" si="40"/>
        <v>0</v>
      </c>
      <c r="N229" s="43" t="b">
        <f t="shared" si="34"/>
        <v>1</v>
      </c>
      <c r="O229" s="43" t="str">
        <f>IF(ISERROR(VLOOKUP(B229,#REF!,2,FALSE)),"",VLOOKUP(B229,#REF!,2,FALSE))</f>
        <v/>
      </c>
      <c r="P229" s="43">
        <f t="shared" si="41"/>
        <v>0</v>
      </c>
      <c r="Q229" s="46" t="b">
        <f t="shared" si="35"/>
        <v>0</v>
      </c>
      <c r="R229" s="46" t="b">
        <f t="shared" si="36"/>
        <v>1</v>
      </c>
      <c r="S229" s="46" t="str">
        <f t="shared" si="37"/>
        <v>労働者健康安全機構健康保険組合</v>
      </c>
      <c r="T229" s="46" t="str">
        <f t="shared" si="38"/>
        <v>東京都</v>
      </c>
      <c r="U229" s="71" t="str">
        <f>VLOOKUP(B229,'組合情報管理簿（R10927現在）'!$A:$H,8,FALSE)</f>
        <v>ろうどうしゃけんこうあんぜんきこう</v>
      </c>
      <c r="V229" s="71">
        <f t="shared" si="42"/>
        <v>23564</v>
      </c>
      <c r="Y229" s="99">
        <f>IF(B229=0,"",COUNTIF($B$2:$B$1657,B229))</f>
        <v>1</v>
      </c>
    </row>
    <row r="230" spans="1:25" ht="14.25" hidden="1" x14ac:dyDescent="0.15">
      <c r="A230" s="77">
        <v>6010532</v>
      </c>
      <c r="B230" s="1">
        <v>10491</v>
      </c>
      <c r="C230" s="1" t="s">
        <v>208</v>
      </c>
      <c r="D230" s="1" t="s">
        <v>21</v>
      </c>
      <c r="E230" s="1" t="s">
        <v>9591</v>
      </c>
      <c r="F230" s="1" t="s">
        <v>18</v>
      </c>
      <c r="G230" s="1" t="s">
        <v>18</v>
      </c>
      <c r="H230" s="1" t="s">
        <v>18</v>
      </c>
      <c r="I230" s="74">
        <f t="shared" si="43"/>
        <v>1</v>
      </c>
      <c r="J230" s="49" t="b">
        <f t="shared" si="39"/>
        <v>0</v>
      </c>
      <c r="K230" s="43">
        <f>VLOOKUP(B230,'組合情報管理簿（R10927現在）'!$A:$C,2,FALSE)</f>
        <v>1</v>
      </c>
      <c r="L230" s="43" t="str">
        <f>VLOOKUP(B230,'組合情報管理簿（R10927現在）'!$A:$D,4,FALSE)</f>
        <v>北海道</v>
      </c>
      <c r="M230" s="43" t="b">
        <f t="shared" si="40"/>
        <v>0</v>
      </c>
      <c r="N230" s="43" t="b">
        <f t="shared" si="34"/>
        <v>0</v>
      </c>
      <c r="O230" s="43" t="str">
        <f>IF(ISERROR(VLOOKUP(B230,#REF!,2,FALSE)),"",VLOOKUP(B230,#REF!,2,FALSE))</f>
        <v/>
      </c>
      <c r="P230" s="43">
        <f t="shared" si="41"/>
        <v>0</v>
      </c>
      <c r="Q230" s="46" t="b">
        <f t="shared" si="35"/>
        <v>0</v>
      </c>
      <c r="R230" s="46" t="b">
        <f t="shared" si="36"/>
        <v>0</v>
      </c>
      <c r="S230" s="46" t="str">
        <f t="shared" si="37"/>
        <v>北洋銀行健康保険組合</v>
      </c>
      <c r="T230" s="46" t="str">
        <f t="shared" si="38"/>
        <v>北海道</v>
      </c>
      <c r="U230" s="71" t="str">
        <f>VLOOKUP(B230,'組合情報管理簿（R10927現在）'!$A:$H,8,FALSE)</f>
        <v>ほくようぎんこう</v>
      </c>
      <c r="V230" s="71">
        <f t="shared" si="42"/>
        <v>10491</v>
      </c>
      <c r="Y230" s="99">
        <f>IF(B230=0,"",COUNTIF($B$2:$B$1657,B230))</f>
        <v>1</v>
      </c>
    </row>
    <row r="231" spans="1:25" ht="14.25" hidden="1" x14ac:dyDescent="0.15">
      <c r="A231" s="77">
        <v>6135834</v>
      </c>
      <c r="B231" s="1">
        <v>26319</v>
      </c>
      <c r="C231" s="1" t="s">
        <v>83</v>
      </c>
      <c r="D231" s="1" t="s">
        <v>22</v>
      </c>
      <c r="E231" s="1" t="s">
        <v>9591</v>
      </c>
      <c r="F231" s="1" t="s">
        <v>18</v>
      </c>
      <c r="G231" s="1" t="s">
        <v>18</v>
      </c>
      <c r="H231" s="1" t="s">
        <v>18</v>
      </c>
      <c r="I231" s="74">
        <f t="shared" si="43"/>
        <v>1</v>
      </c>
      <c r="J231" s="49" t="b">
        <f t="shared" si="39"/>
        <v>0</v>
      </c>
      <c r="K231" s="43">
        <f>VLOOKUP(B231,'組合情報管理簿（R10927現在）'!$A:$C,2,FALSE)</f>
        <v>13</v>
      </c>
      <c r="L231" s="43" t="str">
        <f>VLOOKUP(B231,'組合情報管理簿（R10927現在）'!$A:$D,4,FALSE)</f>
        <v>東京都</v>
      </c>
      <c r="M231" s="43" t="b">
        <f t="shared" si="40"/>
        <v>0</v>
      </c>
      <c r="N231" s="43" t="b">
        <f t="shared" si="34"/>
        <v>0</v>
      </c>
      <c r="O231" s="43" t="str">
        <f>IF(ISERROR(VLOOKUP(B231,#REF!,2,FALSE)),"",VLOOKUP(B231,#REF!,2,FALSE))</f>
        <v/>
      </c>
      <c r="P231" s="43">
        <f t="shared" si="41"/>
        <v>0</v>
      </c>
      <c r="Q231" s="46" t="b">
        <f t="shared" si="35"/>
        <v>0</v>
      </c>
      <c r="R231" s="46" t="b">
        <f t="shared" si="36"/>
        <v>0</v>
      </c>
      <c r="S231" s="46" t="str">
        <f t="shared" si="37"/>
        <v>大和製罐健康保険組合</v>
      </c>
      <c r="T231" s="46" t="str">
        <f t="shared" si="38"/>
        <v>東京都</v>
      </c>
      <c r="U231" s="71" t="str">
        <f>VLOOKUP(B231,'組合情報管理簿（R10927現在）'!$A:$H,8,FALSE)</f>
        <v>やまとせいかん</v>
      </c>
      <c r="V231" s="71">
        <f t="shared" si="42"/>
        <v>26319</v>
      </c>
      <c r="Y231" s="99">
        <f>IF(B231=0,"",COUNTIF($B$2:$B$1657,B231))</f>
        <v>1</v>
      </c>
    </row>
    <row r="232" spans="1:25" ht="14.25" hidden="1" x14ac:dyDescent="0.15">
      <c r="A232" s="77">
        <v>6134902</v>
      </c>
      <c r="B232" s="1">
        <v>25454</v>
      </c>
      <c r="C232" s="1" t="s">
        <v>2049</v>
      </c>
      <c r="D232" s="1" t="s">
        <v>21</v>
      </c>
      <c r="E232" s="1" t="s">
        <v>9591</v>
      </c>
      <c r="F232" s="1" t="s">
        <v>18</v>
      </c>
      <c r="G232" s="1" t="s">
        <v>18</v>
      </c>
      <c r="H232" s="1" t="s">
        <v>18</v>
      </c>
      <c r="I232" s="74">
        <f t="shared" si="43"/>
        <v>1</v>
      </c>
      <c r="J232" s="49" t="b">
        <f t="shared" si="39"/>
        <v>0</v>
      </c>
      <c r="K232" s="43">
        <f>VLOOKUP(B232,'組合情報管理簿（R10927現在）'!$A:$C,2,FALSE)</f>
        <v>13</v>
      </c>
      <c r="L232" s="43" t="str">
        <f>VLOOKUP(B232,'組合情報管理簿（R10927現在）'!$A:$D,4,FALSE)</f>
        <v>東京都</v>
      </c>
      <c r="M232" s="43" t="b">
        <f t="shared" si="40"/>
        <v>0</v>
      </c>
      <c r="N232" s="43" t="b">
        <f t="shared" si="34"/>
        <v>0</v>
      </c>
      <c r="O232" s="43" t="str">
        <f>IF(ISERROR(VLOOKUP(B232,#REF!,2,FALSE)),"",VLOOKUP(B232,#REF!,2,FALSE))</f>
        <v/>
      </c>
      <c r="P232" s="43">
        <f t="shared" si="41"/>
        <v>0</v>
      </c>
      <c r="Q232" s="46" t="b">
        <f t="shared" si="35"/>
        <v>0</v>
      </c>
      <c r="R232" s="46" t="b">
        <f t="shared" si="36"/>
        <v>0</v>
      </c>
      <c r="S232" s="46" t="str">
        <f t="shared" si="37"/>
        <v>大日精化健康保険組合</v>
      </c>
      <c r="T232" s="46" t="str">
        <f t="shared" si="38"/>
        <v>東京都</v>
      </c>
      <c r="U232" s="71" t="str">
        <f>VLOOKUP(B232,'組合情報管理簿（R10927現在）'!$A:$H,8,FALSE)</f>
        <v>だいにちせいか</v>
      </c>
      <c r="V232" s="71">
        <f t="shared" si="42"/>
        <v>25454</v>
      </c>
      <c r="Y232" s="99">
        <f>IF(B232=0,"",COUNTIF($B$2:$B$1657,B232))</f>
        <v>1</v>
      </c>
    </row>
    <row r="233" spans="1:25" ht="14.25" x14ac:dyDescent="0.15">
      <c r="A233" s="77">
        <v>6272371</v>
      </c>
      <c r="B233" s="1">
        <v>62465</v>
      </c>
      <c r="C233" s="1" t="s">
        <v>88</v>
      </c>
      <c r="D233" s="1" t="s">
        <v>22</v>
      </c>
      <c r="E233" s="1" t="s">
        <v>19</v>
      </c>
      <c r="F233" s="1" t="s">
        <v>20</v>
      </c>
      <c r="G233" s="1" t="s">
        <v>19</v>
      </c>
      <c r="H233" s="1" t="s">
        <v>19</v>
      </c>
      <c r="I233" s="74">
        <f t="shared" si="43"/>
        <v>1</v>
      </c>
      <c r="J233" s="49" t="b">
        <f t="shared" si="39"/>
        <v>0</v>
      </c>
      <c r="K233" s="43">
        <f>VLOOKUP(B233,'組合情報管理簿（R10927現在）'!$A:$C,2,FALSE)</f>
        <v>27</v>
      </c>
      <c r="L233" s="43" t="str">
        <f>VLOOKUP(B233,'組合情報管理簿（R10927現在）'!$A:$D,4,FALSE)</f>
        <v>大阪府</v>
      </c>
      <c r="M233" s="43" t="b">
        <f t="shared" si="40"/>
        <v>0</v>
      </c>
      <c r="N233" s="43" t="b">
        <f t="shared" si="34"/>
        <v>1</v>
      </c>
      <c r="O233" s="43" t="str">
        <f>IF(ISERROR(VLOOKUP(B233,#REF!,2,FALSE)),"",VLOOKUP(B233,#REF!,2,FALSE))</f>
        <v/>
      </c>
      <c r="P233" s="43">
        <f t="shared" si="41"/>
        <v>0</v>
      </c>
      <c r="Q233" s="46" t="b">
        <f t="shared" si="35"/>
        <v>0</v>
      </c>
      <c r="R233" s="46" t="b">
        <f t="shared" si="36"/>
        <v>1</v>
      </c>
      <c r="S233" s="46" t="str">
        <f t="shared" si="37"/>
        <v>大阪府石油健康保険組合</v>
      </c>
      <c r="T233" s="46" t="str">
        <f t="shared" si="38"/>
        <v>大阪府</v>
      </c>
      <c r="U233" s="71" t="str">
        <f>VLOOKUP(B233,'組合情報管理簿（R10927現在）'!$A:$H,8,FALSE)</f>
        <v>おおさかふせきゆ</v>
      </c>
      <c r="V233" s="71">
        <f t="shared" si="42"/>
        <v>62465</v>
      </c>
      <c r="Y233" s="99">
        <f>IF(B233=0,"",COUNTIF($B$2:$B$1657,B233))</f>
        <v>1</v>
      </c>
    </row>
    <row r="234" spans="1:25" ht="14.25" x14ac:dyDescent="0.15">
      <c r="A234" s="77">
        <v>6272520</v>
      </c>
      <c r="B234" s="1">
        <v>62614</v>
      </c>
      <c r="C234" s="1" t="s">
        <v>6214</v>
      </c>
      <c r="D234" s="1" t="s">
        <v>22</v>
      </c>
      <c r="E234" s="1" t="s">
        <v>19</v>
      </c>
      <c r="F234" s="1" t="s">
        <v>20</v>
      </c>
      <c r="G234" s="1" t="s">
        <v>19</v>
      </c>
      <c r="H234" s="1" t="s">
        <v>19</v>
      </c>
      <c r="I234" s="74">
        <f t="shared" si="43"/>
        <v>1</v>
      </c>
      <c r="J234" s="49" t="b">
        <f t="shared" si="39"/>
        <v>0</v>
      </c>
      <c r="K234" s="43">
        <f>VLOOKUP(B234,'組合情報管理簿（R10927現在）'!$A:$C,2,FALSE)</f>
        <v>27</v>
      </c>
      <c r="L234" s="43" t="str">
        <f>VLOOKUP(B234,'組合情報管理簿（R10927現在）'!$A:$D,4,FALSE)</f>
        <v>大阪府</v>
      </c>
      <c r="M234" s="43" t="b">
        <f t="shared" si="40"/>
        <v>0</v>
      </c>
      <c r="N234" s="43" t="b">
        <f t="shared" si="34"/>
        <v>1</v>
      </c>
      <c r="O234" s="43" t="str">
        <f>IF(ISERROR(VLOOKUP(B234,#REF!,2,FALSE)),"",VLOOKUP(B234,#REF!,2,FALSE))</f>
        <v/>
      </c>
      <c r="P234" s="43">
        <f t="shared" si="41"/>
        <v>0</v>
      </c>
      <c r="Q234" s="46" t="b">
        <f t="shared" si="35"/>
        <v>0</v>
      </c>
      <c r="R234" s="46" t="b">
        <f t="shared" si="36"/>
        <v>1</v>
      </c>
      <c r="S234" s="46" t="str">
        <f t="shared" si="37"/>
        <v>大阪鉄商健康保険組合</v>
      </c>
      <c r="T234" s="46" t="str">
        <f t="shared" si="38"/>
        <v>大阪府</v>
      </c>
      <c r="U234" s="71" t="str">
        <f>VLOOKUP(B234,'組合情報管理簿（R10927現在）'!$A:$H,8,FALSE)</f>
        <v>おおさかてつしょう</v>
      </c>
      <c r="V234" s="71">
        <f t="shared" si="42"/>
        <v>62614</v>
      </c>
      <c r="Y234" s="99">
        <f>IF(B234=0,"",COUNTIF($B$2:$B$1657,B234))</f>
        <v>1</v>
      </c>
    </row>
    <row r="235" spans="1:25" ht="14.25" hidden="1" x14ac:dyDescent="0.15">
      <c r="A235" s="77">
        <v>6281083</v>
      </c>
      <c r="B235" s="1">
        <v>73899</v>
      </c>
      <c r="C235" s="1" t="s">
        <v>6890</v>
      </c>
      <c r="D235" s="1" t="s">
        <v>21</v>
      </c>
      <c r="E235" s="1" t="s">
        <v>9591</v>
      </c>
      <c r="F235" s="1" t="s">
        <v>18</v>
      </c>
      <c r="G235" s="1" t="s">
        <v>18</v>
      </c>
      <c r="H235" s="1" t="s">
        <v>18</v>
      </c>
      <c r="I235" s="74">
        <f t="shared" si="43"/>
        <v>1</v>
      </c>
      <c r="J235" s="49" t="b">
        <f t="shared" si="39"/>
        <v>0</v>
      </c>
      <c r="K235" s="43">
        <f>VLOOKUP(B235,'組合情報管理簿（R10927現在）'!$A:$C,2,FALSE)</f>
        <v>28</v>
      </c>
      <c r="L235" s="43" t="str">
        <f>VLOOKUP(B235,'組合情報管理簿（R10927現在）'!$A:$D,4,FALSE)</f>
        <v>兵庫県</v>
      </c>
      <c r="M235" s="43" t="b">
        <f t="shared" si="40"/>
        <v>0</v>
      </c>
      <c r="N235" s="43" t="b">
        <f t="shared" si="34"/>
        <v>0</v>
      </c>
      <c r="O235" s="43" t="str">
        <f>IF(ISERROR(VLOOKUP(B235,#REF!,2,FALSE)),"",VLOOKUP(B235,#REF!,2,FALSE))</f>
        <v/>
      </c>
      <c r="P235" s="43">
        <f t="shared" si="41"/>
        <v>0</v>
      </c>
      <c r="Q235" s="46" t="b">
        <f t="shared" si="35"/>
        <v>0</v>
      </c>
      <c r="R235" s="46" t="b">
        <f t="shared" si="36"/>
        <v>0</v>
      </c>
      <c r="S235" s="46" t="str">
        <f t="shared" si="37"/>
        <v>宝塚歌劇健康保険組合</v>
      </c>
      <c r="T235" s="46" t="str">
        <f t="shared" si="38"/>
        <v>兵庫県</v>
      </c>
      <c r="U235" s="71" t="str">
        <f>VLOOKUP(B235,'組合情報管理簿（R10927現在）'!$A:$H,8,FALSE)</f>
        <v>たからづかかげき</v>
      </c>
      <c r="V235" s="71">
        <f t="shared" si="42"/>
        <v>73899</v>
      </c>
      <c r="Y235" s="99">
        <f>IF(B235=0,"",COUNTIF($B$2:$B$1657,B235))</f>
        <v>1</v>
      </c>
    </row>
    <row r="236" spans="1:25" ht="14.25" hidden="1" x14ac:dyDescent="0.15">
      <c r="A236" s="77">
        <v>6160402</v>
      </c>
      <c r="B236" s="1">
        <v>49260</v>
      </c>
      <c r="C236" s="1" t="s">
        <v>4536</v>
      </c>
      <c r="D236" s="1" t="s">
        <v>22</v>
      </c>
      <c r="E236" s="1" t="s">
        <v>9591</v>
      </c>
      <c r="F236" s="1" t="s">
        <v>18</v>
      </c>
      <c r="G236" s="1" t="s">
        <v>18</v>
      </c>
      <c r="H236" s="1" t="s">
        <v>18</v>
      </c>
      <c r="I236" s="74">
        <f t="shared" si="43"/>
        <v>1</v>
      </c>
      <c r="J236" s="49" t="b">
        <f t="shared" si="39"/>
        <v>0</v>
      </c>
      <c r="K236" s="43">
        <f>VLOOKUP(B236,'組合情報管理簿（R10927現在）'!$A:$C,2,FALSE)</f>
        <v>16</v>
      </c>
      <c r="L236" s="43" t="str">
        <f>VLOOKUP(B236,'組合情報管理簿（R10927現在）'!$A:$D,4,FALSE)</f>
        <v>富山県</v>
      </c>
      <c r="M236" s="43" t="b">
        <f t="shared" si="40"/>
        <v>0</v>
      </c>
      <c r="N236" s="43" t="b">
        <f t="shared" si="34"/>
        <v>0</v>
      </c>
      <c r="O236" s="43" t="str">
        <f>IF(ISERROR(VLOOKUP(B236,#REF!,2,FALSE)),"",VLOOKUP(B236,#REF!,2,FALSE))</f>
        <v/>
      </c>
      <c r="P236" s="43">
        <f t="shared" si="41"/>
        <v>0</v>
      </c>
      <c r="Q236" s="46" t="b">
        <f t="shared" si="35"/>
        <v>0</v>
      </c>
      <c r="R236" s="46" t="b">
        <f t="shared" si="36"/>
        <v>0</v>
      </c>
      <c r="S236" s="46" t="str">
        <f t="shared" si="37"/>
        <v>富山県自動車販売店健康保険組合</v>
      </c>
      <c r="T236" s="46" t="str">
        <f t="shared" si="38"/>
        <v>富山県</v>
      </c>
      <c r="U236" s="71" t="str">
        <f>VLOOKUP(B236,'組合情報管理簿（R10927現在）'!$A:$H,8,FALSE)</f>
        <v>とやまけんじどうしゃはんばいてん</v>
      </c>
      <c r="V236" s="71">
        <f t="shared" si="42"/>
        <v>49260</v>
      </c>
      <c r="Y236" s="99">
        <f>IF(B236=0,"",COUNTIF($B$2:$B$1657,B236))</f>
        <v>1</v>
      </c>
    </row>
    <row r="237" spans="1:25" ht="14.25" hidden="1" x14ac:dyDescent="0.15">
      <c r="A237" s="77">
        <v>6134274</v>
      </c>
      <c r="B237" s="1">
        <v>24891</v>
      </c>
      <c r="C237" s="1" t="s">
        <v>99</v>
      </c>
      <c r="D237" s="1" t="s">
        <v>21</v>
      </c>
      <c r="E237" s="1" t="s">
        <v>9591</v>
      </c>
      <c r="F237" s="1" t="s">
        <v>18</v>
      </c>
      <c r="G237" s="1" t="s">
        <v>18</v>
      </c>
      <c r="H237" s="1" t="s">
        <v>18</v>
      </c>
      <c r="I237" s="74">
        <f t="shared" si="43"/>
        <v>1</v>
      </c>
      <c r="J237" s="49" t="b">
        <f t="shared" si="39"/>
        <v>0</v>
      </c>
      <c r="K237" s="43">
        <f>VLOOKUP(B237,'組合情報管理簿（R10927現在）'!$A:$C,2,FALSE)</f>
        <v>13</v>
      </c>
      <c r="L237" s="43" t="str">
        <f>VLOOKUP(B237,'組合情報管理簿（R10927現在）'!$A:$D,4,FALSE)</f>
        <v>東京都</v>
      </c>
      <c r="M237" s="43" t="b">
        <f t="shared" si="40"/>
        <v>0</v>
      </c>
      <c r="N237" s="43" t="b">
        <f t="shared" si="34"/>
        <v>0</v>
      </c>
      <c r="O237" s="43" t="str">
        <f>IF(ISERROR(VLOOKUP(B237,#REF!,2,FALSE)),"",VLOOKUP(B237,#REF!,2,FALSE))</f>
        <v/>
      </c>
      <c r="P237" s="43">
        <f t="shared" si="41"/>
        <v>0</v>
      </c>
      <c r="Q237" s="46" t="b">
        <f t="shared" si="35"/>
        <v>0</v>
      </c>
      <c r="R237" s="46" t="b">
        <f t="shared" si="36"/>
        <v>0</v>
      </c>
      <c r="S237" s="46" t="str">
        <f t="shared" si="37"/>
        <v>帝国データバンク健康保険組合</v>
      </c>
      <c r="T237" s="46" t="str">
        <f t="shared" si="38"/>
        <v>東京都</v>
      </c>
      <c r="U237" s="71" t="str">
        <f>VLOOKUP(B237,'組合情報管理簿（R10927現在）'!$A:$H,8,FALSE)</f>
        <v>ていこくでーたばんく</v>
      </c>
      <c r="V237" s="71">
        <f t="shared" si="42"/>
        <v>24891</v>
      </c>
      <c r="Y237" s="99">
        <f>IF(B237=0,"",COUNTIF($B$2:$B$1657,B237))</f>
        <v>1</v>
      </c>
    </row>
    <row r="238" spans="1:25" ht="14.25" hidden="1" x14ac:dyDescent="0.15">
      <c r="A238" s="77">
        <v>6430235</v>
      </c>
      <c r="B238" s="1">
        <v>94121</v>
      </c>
      <c r="C238" s="1" t="s">
        <v>7575</v>
      </c>
      <c r="D238" s="1" t="s">
        <v>21</v>
      </c>
      <c r="E238" s="1" t="s">
        <v>9591</v>
      </c>
      <c r="F238" s="1">
        <v>0</v>
      </c>
      <c r="G238" s="1">
        <v>0</v>
      </c>
      <c r="H238" s="1">
        <v>0</v>
      </c>
      <c r="I238" s="74">
        <f t="shared" si="43"/>
        <v>1</v>
      </c>
      <c r="J238" s="49" t="b">
        <f t="shared" si="39"/>
        <v>1</v>
      </c>
      <c r="K238" s="43">
        <f>VLOOKUP(B238,'組合情報管理簿（R10927現在）'!$A:$C,2,FALSE)</f>
        <v>43</v>
      </c>
      <c r="L238" s="43" t="str">
        <f>VLOOKUP(B238,'組合情報管理簿（R10927現在）'!$A:$D,4,FALSE)</f>
        <v>熊本県</v>
      </c>
      <c r="M238" s="43" t="b">
        <f t="shared" si="40"/>
        <v>0</v>
      </c>
      <c r="N238" s="43" t="b">
        <f t="shared" si="34"/>
        <v>0</v>
      </c>
      <c r="O238" s="43" t="str">
        <f>IF(ISERROR(VLOOKUP(B238,#REF!,2,FALSE)),"",VLOOKUP(B238,#REF!,2,FALSE))</f>
        <v/>
      </c>
      <c r="P238" s="43">
        <f t="shared" si="41"/>
        <v>0</v>
      </c>
      <c r="Q238" s="46" t="b">
        <f t="shared" si="35"/>
        <v>0</v>
      </c>
      <c r="R238" s="46" t="b">
        <f t="shared" si="36"/>
        <v>0</v>
      </c>
      <c r="S238" s="46" t="str">
        <f t="shared" si="37"/>
        <v>平田機工健康保険組合</v>
      </c>
      <c r="T238" s="46" t="str">
        <f t="shared" si="38"/>
        <v>熊本県</v>
      </c>
      <c r="U238" s="71" t="str">
        <f>VLOOKUP(B238,'組合情報管理簿（R10927現在）'!$A:$H,8,FALSE)</f>
        <v>ひらたきこう</v>
      </c>
      <c r="V238" s="71">
        <f t="shared" si="42"/>
        <v>94121</v>
      </c>
      <c r="Y238" s="99">
        <f>IF(B238=0,"",COUNTIF($B$2:$B$1657,B238))</f>
        <v>1</v>
      </c>
    </row>
    <row r="239" spans="1:25" ht="14.25" x14ac:dyDescent="0.15">
      <c r="A239" s="77">
        <v>6133235</v>
      </c>
      <c r="B239" s="1">
        <v>23857</v>
      </c>
      <c r="C239" s="1" t="s">
        <v>1441</v>
      </c>
      <c r="D239" s="1" t="s">
        <v>22</v>
      </c>
      <c r="E239" s="1" t="s">
        <v>19</v>
      </c>
      <c r="F239" s="1" t="s">
        <v>20</v>
      </c>
      <c r="G239" s="1" t="s">
        <v>18</v>
      </c>
      <c r="H239" s="1" t="s">
        <v>18</v>
      </c>
      <c r="I239" s="74">
        <f t="shared" si="43"/>
        <v>1</v>
      </c>
      <c r="J239" s="49" t="b">
        <f t="shared" si="39"/>
        <v>0</v>
      </c>
      <c r="K239" s="43">
        <f>VLOOKUP(B239,'組合情報管理簿（R10927現在）'!$A:$C,2,FALSE)</f>
        <v>13</v>
      </c>
      <c r="L239" s="43" t="str">
        <f>VLOOKUP(B239,'組合情報管理簿（R10927現在）'!$A:$D,4,FALSE)</f>
        <v>東京都</v>
      </c>
      <c r="M239" s="43" t="b">
        <f t="shared" si="40"/>
        <v>0</v>
      </c>
      <c r="N239" s="43" t="b">
        <f t="shared" si="34"/>
        <v>1</v>
      </c>
      <c r="O239" s="43" t="str">
        <f>IF(ISERROR(VLOOKUP(B239,#REF!,2,FALSE)),"",VLOOKUP(B239,#REF!,2,FALSE))</f>
        <v/>
      </c>
      <c r="P239" s="43">
        <f t="shared" si="41"/>
        <v>0</v>
      </c>
      <c r="Q239" s="46" t="b">
        <f t="shared" si="35"/>
        <v>0</v>
      </c>
      <c r="R239" s="46" t="b">
        <f t="shared" si="36"/>
        <v>1</v>
      </c>
      <c r="S239" s="46" t="str">
        <f t="shared" si="37"/>
        <v>日刊工業新聞社健康保険組合</v>
      </c>
      <c r="T239" s="46" t="str">
        <f t="shared" si="38"/>
        <v>東京都</v>
      </c>
      <c r="U239" s="71" t="str">
        <f>VLOOKUP(B239,'組合情報管理簿（R10927現在）'!$A:$H,8,FALSE)</f>
        <v>にほんこうぎょうしんぶんしゃ</v>
      </c>
      <c r="V239" s="71">
        <f t="shared" si="42"/>
        <v>23857</v>
      </c>
      <c r="Y239" s="99">
        <f>IF(B239=0,"",COUNTIF($B$2:$B$1657,B239))</f>
        <v>1</v>
      </c>
    </row>
    <row r="240" spans="1:25" ht="14.25" hidden="1" x14ac:dyDescent="0.15">
      <c r="A240" s="77">
        <v>6141295</v>
      </c>
      <c r="B240" s="1">
        <v>46140</v>
      </c>
      <c r="C240" s="1" t="s">
        <v>4208</v>
      </c>
      <c r="D240" s="1" t="s">
        <v>22</v>
      </c>
      <c r="E240" s="1" t="s">
        <v>9592</v>
      </c>
      <c r="F240" s="1" t="s">
        <v>18</v>
      </c>
      <c r="G240" s="1" t="s">
        <v>18</v>
      </c>
      <c r="H240" s="1" t="s">
        <v>18</v>
      </c>
      <c r="I240" s="74">
        <f t="shared" si="43"/>
        <v>1</v>
      </c>
      <c r="J240" s="49" t="b">
        <f t="shared" si="39"/>
        <v>0</v>
      </c>
      <c r="K240" s="43">
        <f>VLOOKUP(B240,'組合情報管理簿（R10927現在）'!$A:$C,2,FALSE)</f>
        <v>14</v>
      </c>
      <c r="L240" s="43" t="str">
        <f>VLOOKUP(B240,'組合情報管理簿（R10927現在）'!$A:$D,4,FALSE)</f>
        <v>神奈川県</v>
      </c>
      <c r="M240" s="43" t="b">
        <f t="shared" si="40"/>
        <v>0</v>
      </c>
      <c r="N240" s="43" t="b">
        <f t="shared" si="34"/>
        <v>0</v>
      </c>
      <c r="O240" s="43" t="str">
        <f>IF(ISERROR(VLOOKUP(B240,#REF!,2,FALSE)),"",VLOOKUP(B240,#REF!,2,FALSE))</f>
        <v/>
      </c>
      <c r="P240" s="43">
        <f t="shared" si="41"/>
        <v>0</v>
      </c>
      <c r="Q240" s="46" t="b">
        <f t="shared" si="35"/>
        <v>0</v>
      </c>
      <c r="R240" s="46" t="b">
        <f t="shared" si="36"/>
        <v>0</v>
      </c>
      <c r="S240" s="46" t="str">
        <f t="shared" si="37"/>
        <v>日新健康保険組合</v>
      </c>
      <c r="T240" s="46" t="str">
        <f t="shared" si="38"/>
        <v>神奈川県</v>
      </c>
      <c r="U240" s="71" t="str">
        <f>VLOOKUP(B240,'組合情報管理簿（R10927現在）'!$A:$H,8,FALSE)</f>
        <v>にっしん</v>
      </c>
      <c r="V240" s="71">
        <f t="shared" si="42"/>
        <v>46140</v>
      </c>
      <c r="Y240" s="99">
        <f>IF(B240=0,"",COUNTIF($B$2:$B$1657,B240))</f>
        <v>1</v>
      </c>
    </row>
    <row r="241" spans="1:25" ht="14.25" hidden="1" x14ac:dyDescent="0.15">
      <c r="A241" s="77">
        <v>6160311</v>
      </c>
      <c r="B241" s="1">
        <v>49241</v>
      </c>
      <c r="C241" s="1" t="s">
        <v>9606</v>
      </c>
      <c r="D241" s="1" t="s">
        <v>22</v>
      </c>
      <c r="E241" s="1" t="s">
        <v>9591</v>
      </c>
      <c r="F241" s="1" t="s">
        <v>18</v>
      </c>
      <c r="G241" s="1" t="s">
        <v>18</v>
      </c>
      <c r="H241" s="1" t="s">
        <v>18</v>
      </c>
      <c r="I241" s="74">
        <f t="shared" si="43"/>
        <v>1</v>
      </c>
      <c r="J241" s="49" t="b">
        <f t="shared" si="39"/>
        <v>0</v>
      </c>
      <c r="K241" s="43">
        <f>VLOOKUP(B241,'組合情報管理簿（R10927現在）'!$A:$C,2,FALSE)</f>
        <v>16</v>
      </c>
      <c r="L241" s="43" t="str">
        <f>VLOOKUP(B241,'組合情報管理簿（R10927現在）'!$A:$D,4,FALSE)</f>
        <v>富山県</v>
      </c>
      <c r="M241" s="43" t="b">
        <f t="shared" si="40"/>
        <v>0</v>
      </c>
      <c r="N241" s="43" t="b">
        <f t="shared" si="34"/>
        <v>0</v>
      </c>
      <c r="O241" s="43" t="str">
        <f>IF(ISERROR(VLOOKUP(B241,#REF!,2,FALSE)),"",VLOOKUP(B241,#REF!,2,FALSE))</f>
        <v/>
      </c>
      <c r="P241" s="43">
        <f t="shared" si="41"/>
        <v>0</v>
      </c>
      <c r="Q241" s="46" t="b">
        <f t="shared" si="35"/>
        <v>0</v>
      </c>
      <c r="R241" s="46" t="b">
        <f t="shared" si="36"/>
        <v>0</v>
      </c>
      <c r="S241" s="46" t="str">
        <f t="shared" si="37"/>
        <v>日本ｶｰﾊﾞｲﾄﾞ工業健康保険組合</v>
      </c>
      <c r="T241" s="46" t="str">
        <f t="shared" si="38"/>
        <v>富山県</v>
      </c>
      <c r="U241" s="71" t="str">
        <f>VLOOKUP(B241,'組合情報管理簿（R10927現在）'!$A:$H,8,FALSE)</f>
        <v>にほんかーばいどこうぎょう</v>
      </c>
      <c r="V241" s="71">
        <f t="shared" si="42"/>
        <v>49241</v>
      </c>
      <c r="Y241" s="99">
        <f>IF(B241=0,"",COUNTIF($B$2:$B$1657,B241))</f>
        <v>1</v>
      </c>
    </row>
    <row r="242" spans="1:25" ht="14.25" x14ac:dyDescent="0.15">
      <c r="A242" s="77">
        <v>6138598</v>
      </c>
      <c r="B242" s="1">
        <v>28802</v>
      </c>
      <c r="C242" s="1" t="s">
        <v>3301</v>
      </c>
      <c r="D242" s="1" t="s">
        <v>22</v>
      </c>
      <c r="E242" s="1" t="s">
        <v>19</v>
      </c>
      <c r="F242" s="1" t="s">
        <v>20</v>
      </c>
      <c r="G242" s="1" t="s">
        <v>18</v>
      </c>
      <c r="H242" s="1" t="s">
        <v>18</v>
      </c>
      <c r="I242" s="74">
        <f t="shared" si="43"/>
        <v>1</v>
      </c>
      <c r="J242" s="49" t="b">
        <f t="shared" si="39"/>
        <v>0</v>
      </c>
      <c r="K242" s="43">
        <f>VLOOKUP(B242,'組合情報管理簿（R10927現在）'!$A:$C,2,FALSE)</f>
        <v>13</v>
      </c>
      <c r="L242" s="43" t="str">
        <f>VLOOKUP(B242,'組合情報管理簿（R10927現在）'!$A:$D,4,FALSE)</f>
        <v>東京都</v>
      </c>
      <c r="M242" s="43" t="b">
        <f t="shared" si="40"/>
        <v>0</v>
      </c>
      <c r="N242" s="43" t="b">
        <f t="shared" si="34"/>
        <v>1</v>
      </c>
      <c r="O242" s="43" t="str">
        <f>IF(ISERROR(VLOOKUP(B242,#REF!,2,FALSE)),"",VLOOKUP(B242,#REF!,2,FALSE))</f>
        <v/>
      </c>
      <c r="P242" s="43">
        <f t="shared" si="41"/>
        <v>0</v>
      </c>
      <c r="Q242" s="46" t="b">
        <f t="shared" si="35"/>
        <v>0</v>
      </c>
      <c r="R242" s="46" t="b">
        <f t="shared" si="36"/>
        <v>1</v>
      </c>
      <c r="S242" s="46" t="str">
        <f t="shared" si="37"/>
        <v>日本事務器健康保険組合</v>
      </c>
      <c r="T242" s="46" t="str">
        <f t="shared" si="38"/>
        <v>東京都</v>
      </c>
      <c r="U242" s="71" t="str">
        <f>VLOOKUP(B242,'組合情報管理簿（R10927現在）'!$A:$H,8,FALSE)</f>
        <v>にっぽんじむき</v>
      </c>
      <c r="V242" s="71">
        <f t="shared" si="42"/>
        <v>28802</v>
      </c>
      <c r="Y242" s="99">
        <f>IF(B242=0,"",COUNTIF($B$2:$B$1657,B242))</f>
        <v>1</v>
      </c>
    </row>
    <row r="243" spans="1:25" ht="14.25" x14ac:dyDescent="0.15">
      <c r="A243" s="77">
        <v>6280838</v>
      </c>
      <c r="B243" s="1">
        <v>73719</v>
      </c>
      <c r="C243" s="1" t="s">
        <v>6831</v>
      </c>
      <c r="D243" s="1" t="s">
        <v>22</v>
      </c>
      <c r="E243" s="1" t="s">
        <v>19</v>
      </c>
      <c r="F243" s="1" t="s">
        <v>20</v>
      </c>
      <c r="G243" s="1" t="s">
        <v>18</v>
      </c>
      <c r="H243" s="1" t="s">
        <v>18</v>
      </c>
      <c r="I243" s="74">
        <f t="shared" si="43"/>
        <v>1</v>
      </c>
      <c r="J243" s="49" t="b">
        <f t="shared" si="39"/>
        <v>0</v>
      </c>
      <c r="K243" s="43">
        <f>VLOOKUP(B243,'組合情報管理簿（R10927現在）'!$A:$C,2,FALSE)</f>
        <v>28</v>
      </c>
      <c r="L243" s="43" t="str">
        <f>VLOOKUP(B243,'組合情報管理簿（R10927現在）'!$A:$D,4,FALSE)</f>
        <v>兵庫県</v>
      </c>
      <c r="M243" s="43" t="b">
        <f t="shared" si="40"/>
        <v>0</v>
      </c>
      <c r="N243" s="43" t="b">
        <f t="shared" si="34"/>
        <v>1</v>
      </c>
      <c r="O243" s="43" t="str">
        <f>IF(ISERROR(VLOOKUP(B243,#REF!,2,FALSE)),"",VLOOKUP(B243,#REF!,2,FALSE))</f>
        <v/>
      </c>
      <c r="P243" s="43">
        <f t="shared" si="41"/>
        <v>0</v>
      </c>
      <c r="Q243" s="46" t="b">
        <f t="shared" si="35"/>
        <v>0</v>
      </c>
      <c r="R243" s="46" t="b">
        <f t="shared" si="36"/>
        <v>1</v>
      </c>
      <c r="S243" s="46" t="str">
        <f t="shared" si="37"/>
        <v>日本山村硝子健康保険組合</v>
      </c>
      <c r="T243" s="46" t="str">
        <f t="shared" si="38"/>
        <v>兵庫県</v>
      </c>
      <c r="U243" s="71" t="str">
        <f>VLOOKUP(B243,'組合情報管理簿（R10927現在）'!$A:$H,8,FALSE)</f>
        <v>にほんやまむらがらす</v>
      </c>
      <c r="V243" s="71">
        <f t="shared" si="42"/>
        <v>73719</v>
      </c>
      <c r="Y243" s="99">
        <f>IF(B243=0,"",COUNTIF($B$2:$B$1657,B243))</f>
        <v>1</v>
      </c>
    </row>
    <row r="244" spans="1:25" ht="14.25" x14ac:dyDescent="0.15">
      <c r="A244" s="77">
        <v>6137814</v>
      </c>
      <c r="B244" s="1">
        <v>28111</v>
      </c>
      <c r="C244" s="1" t="s">
        <v>3029</v>
      </c>
      <c r="D244" s="1" t="s">
        <v>17</v>
      </c>
      <c r="E244" s="1" t="s">
        <v>19</v>
      </c>
      <c r="F244" s="1" t="s">
        <v>18</v>
      </c>
      <c r="G244" s="1" t="s">
        <v>18</v>
      </c>
      <c r="H244" s="1" t="s">
        <v>18</v>
      </c>
      <c r="I244" s="74">
        <f t="shared" si="43"/>
        <v>1</v>
      </c>
      <c r="J244" s="49" t="b">
        <f t="shared" si="39"/>
        <v>0</v>
      </c>
      <c r="K244" s="43">
        <f>VLOOKUP(B244,'組合情報管理簿（R10927現在）'!$A:$C,2,FALSE)</f>
        <v>13</v>
      </c>
      <c r="L244" s="43" t="str">
        <f>VLOOKUP(B244,'組合情報管理簿（R10927現在）'!$A:$D,4,FALSE)</f>
        <v>東京都</v>
      </c>
      <c r="M244" s="43" t="b">
        <f t="shared" si="40"/>
        <v>0</v>
      </c>
      <c r="N244" s="43" t="b">
        <f t="shared" si="34"/>
        <v>1</v>
      </c>
      <c r="O244" s="43" t="str">
        <f>IF(ISERROR(VLOOKUP(B244,#REF!,2,FALSE)),"",VLOOKUP(B244,#REF!,2,FALSE))</f>
        <v/>
      </c>
      <c r="P244" s="43">
        <f t="shared" si="41"/>
        <v>0</v>
      </c>
      <c r="Q244" s="46" t="b">
        <f t="shared" si="35"/>
        <v>0</v>
      </c>
      <c r="R244" s="46" t="b">
        <f t="shared" si="36"/>
        <v>1</v>
      </c>
      <c r="S244" s="46" t="str">
        <f t="shared" si="37"/>
        <v>日本工営健康保険組合</v>
      </c>
      <c r="T244" s="46" t="str">
        <f t="shared" si="38"/>
        <v>東京都</v>
      </c>
      <c r="U244" s="71" t="str">
        <f>VLOOKUP(B244,'組合情報管理簿（R10927現在）'!$A:$H,8,FALSE)</f>
        <v>にほんこうえい</v>
      </c>
      <c r="V244" s="71">
        <f t="shared" si="42"/>
        <v>28111</v>
      </c>
      <c r="Y244" s="99">
        <f>IF(B244=0,"",COUNTIF($B$2:$B$1657,B244))</f>
        <v>1</v>
      </c>
    </row>
    <row r="245" spans="1:25" ht="14.25" hidden="1" x14ac:dyDescent="0.15">
      <c r="A245" s="77">
        <v>6133409</v>
      </c>
      <c r="B245" s="1">
        <v>24020</v>
      </c>
      <c r="C245" s="1" t="s">
        <v>1506</v>
      </c>
      <c r="D245" s="1" t="s">
        <v>22</v>
      </c>
      <c r="E245" s="1" t="s">
        <v>9591</v>
      </c>
      <c r="F245" s="1" t="s">
        <v>18</v>
      </c>
      <c r="G245" s="1" t="s">
        <v>18</v>
      </c>
      <c r="H245" s="1" t="s">
        <v>18</v>
      </c>
      <c r="I245" s="74">
        <f t="shared" si="43"/>
        <v>1</v>
      </c>
      <c r="J245" s="49" t="b">
        <f t="shared" si="39"/>
        <v>0</v>
      </c>
      <c r="K245" s="43">
        <f>VLOOKUP(B245,'組合情報管理簿（R10927現在）'!$A:$C,2,FALSE)</f>
        <v>13</v>
      </c>
      <c r="L245" s="43" t="str">
        <f>VLOOKUP(B245,'組合情報管理簿（R10927現在）'!$A:$D,4,FALSE)</f>
        <v>東京都</v>
      </c>
      <c r="M245" s="43" t="b">
        <f t="shared" si="40"/>
        <v>0</v>
      </c>
      <c r="N245" s="43" t="b">
        <f t="shared" si="34"/>
        <v>0</v>
      </c>
      <c r="O245" s="43" t="str">
        <f>IF(ISERROR(VLOOKUP(B245,#REF!,2,FALSE)),"",VLOOKUP(B245,#REF!,2,FALSE))</f>
        <v/>
      </c>
      <c r="P245" s="43">
        <f t="shared" si="41"/>
        <v>0</v>
      </c>
      <c r="Q245" s="46" t="b">
        <f t="shared" si="35"/>
        <v>0</v>
      </c>
      <c r="R245" s="46" t="b">
        <f t="shared" si="36"/>
        <v>0</v>
      </c>
      <c r="S245" s="46" t="str">
        <f t="shared" si="37"/>
        <v>日本相撲協会健康保険組合</v>
      </c>
      <c r="T245" s="46" t="str">
        <f t="shared" si="38"/>
        <v>東京都</v>
      </c>
      <c r="U245" s="71" t="str">
        <f>VLOOKUP(B245,'組合情報管理簿（R10927現在）'!$A:$H,8,FALSE)</f>
        <v>にほんすもうきょうかい</v>
      </c>
      <c r="V245" s="71">
        <f t="shared" si="42"/>
        <v>24020</v>
      </c>
      <c r="Y245" s="99">
        <f>IF(B245=0,"",COUNTIF($B$2:$B$1657,B245))</f>
        <v>1</v>
      </c>
    </row>
    <row r="246" spans="1:25" ht="14.25" hidden="1" x14ac:dyDescent="0.15">
      <c r="A246" s="77">
        <v>6130090</v>
      </c>
      <c r="B246" s="1">
        <v>20045</v>
      </c>
      <c r="C246" s="1" t="s">
        <v>451</v>
      </c>
      <c r="D246" s="1" t="s">
        <v>22</v>
      </c>
      <c r="E246" s="1" t="s">
        <v>9592</v>
      </c>
      <c r="F246" s="1" t="s">
        <v>18</v>
      </c>
      <c r="G246" s="1" t="s">
        <v>18</v>
      </c>
      <c r="H246" s="1" t="s">
        <v>18</v>
      </c>
      <c r="I246" s="74">
        <f t="shared" si="43"/>
        <v>1</v>
      </c>
      <c r="J246" s="49" t="b">
        <f t="shared" si="39"/>
        <v>0</v>
      </c>
      <c r="K246" s="43">
        <f>VLOOKUP(B246,'組合情報管理簿（R10927現在）'!$A:$C,2,FALSE)</f>
        <v>13</v>
      </c>
      <c r="L246" s="43" t="str">
        <f>VLOOKUP(B246,'組合情報管理簿（R10927現在）'!$A:$D,4,FALSE)</f>
        <v>東京都</v>
      </c>
      <c r="M246" s="43" t="b">
        <f t="shared" si="40"/>
        <v>0</v>
      </c>
      <c r="N246" s="43" t="b">
        <f t="shared" si="34"/>
        <v>0</v>
      </c>
      <c r="O246" s="43" t="str">
        <f>IF(ISERROR(VLOOKUP(B246,#REF!,2,FALSE)),"",VLOOKUP(B246,#REF!,2,FALSE))</f>
        <v/>
      </c>
      <c r="P246" s="43">
        <f t="shared" si="41"/>
        <v>0</v>
      </c>
      <c r="Q246" s="46" t="b">
        <f t="shared" si="35"/>
        <v>0</v>
      </c>
      <c r="R246" s="46" t="b">
        <f t="shared" si="36"/>
        <v>0</v>
      </c>
      <c r="S246" s="46" t="str">
        <f t="shared" si="37"/>
        <v>日本電気健康保険組合</v>
      </c>
      <c r="T246" s="46" t="str">
        <f t="shared" si="38"/>
        <v>東京都</v>
      </c>
      <c r="U246" s="71" t="str">
        <f>VLOOKUP(B246,'組合情報管理簿（R10927現在）'!$A:$H,8,FALSE)</f>
        <v>にほんでんき</v>
      </c>
      <c r="V246" s="71">
        <f t="shared" si="42"/>
        <v>20045</v>
      </c>
      <c r="Y246" s="99">
        <f>IF(B246=0,"",COUNTIF($B$2:$B$1657,B246))</f>
        <v>1</v>
      </c>
    </row>
    <row r="247" spans="1:25" ht="14.25" x14ac:dyDescent="0.15">
      <c r="A247" s="77">
        <v>6139414</v>
      </c>
      <c r="B247" s="1">
        <v>29411</v>
      </c>
      <c r="C247" s="1" t="s">
        <v>118</v>
      </c>
      <c r="D247" s="1" t="s">
        <v>22</v>
      </c>
      <c r="E247" s="1" t="s">
        <v>19</v>
      </c>
      <c r="F247" s="1" t="s">
        <v>20</v>
      </c>
      <c r="G247" s="1" t="s">
        <v>18</v>
      </c>
      <c r="H247" s="1" t="s">
        <v>18</v>
      </c>
      <c r="I247" s="74">
        <f t="shared" si="43"/>
        <v>1</v>
      </c>
      <c r="J247" s="49" t="b">
        <f t="shared" si="39"/>
        <v>0</v>
      </c>
      <c r="K247" s="43">
        <f>VLOOKUP(B247,'組合情報管理簿（R10927現在）'!$A:$C,2,FALSE)</f>
        <v>13</v>
      </c>
      <c r="L247" s="43" t="str">
        <f>VLOOKUP(B247,'組合情報管理簿（R10927現在）'!$A:$D,4,FALSE)</f>
        <v>東京都</v>
      </c>
      <c r="M247" s="43" t="b">
        <f t="shared" si="40"/>
        <v>0</v>
      </c>
      <c r="N247" s="43" t="b">
        <f t="shared" si="34"/>
        <v>1</v>
      </c>
      <c r="O247" s="43" t="str">
        <f>IF(ISERROR(VLOOKUP(B247,#REF!,2,FALSE)),"",VLOOKUP(B247,#REF!,2,FALSE))</f>
        <v/>
      </c>
      <c r="P247" s="43">
        <f t="shared" si="41"/>
        <v>0</v>
      </c>
      <c r="Q247" s="46" t="b">
        <f t="shared" si="35"/>
        <v>0</v>
      </c>
      <c r="R247" s="46" t="b">
        <f t="shared" si="36"/>
        <v>1</v>
      </c>
      <c r="S247" s="46" t="str">
        <f t="shared" si="37"/>
        <v>日研グループ健康保険組合</v>
      </c>
      <c r="T247" s="46" t="str">
        <f t="shared" si="38"/>
        <v>東京都</v>
      </c>
      <c r="U247" s="71" t="str">
        <f>VLOOKUP(B247,'組合情報管理簿（R10927現在）'!$A:$H,8,FALSE)</f>
        <v>にっけんぐるーぷ</v>
      </c>
      <c r="V247" s="71">
        <f t="shared" si="42"/>
        <v>29411</v>
      </c>
      <c r="Y247" s="99">
        <f>IF(B247=0,"",COUNTIF($B$2:$B$1657,B247))</f>
        <v>1</v>
      </c>
    </row>
    <row r="248" spans="1:25" ht="14.25" x14ac:dyDescent="0.15">
      <c r="A248" s="77">
        <v>6130769</v>
      </c>
      <c r="B248" s="1">
        <v>21629</v>
      </c>
      <c r="C248" s="1" t="s">
        <v>742</v>
      </c>
      <c r="D248" s="1" t="s">
        <v>17</v>
      </c>
      <c r="E248" s="1" t="s">
        <v>19</v>
      </c>
      <c r="F248" s="1" t="s">
        <v>20</v>
      </c>
      <c r="G248" s="1" t="s">
        <v>18</v>
      </c>
      <c r="H248" s="1" t="s">
        <v>18</v>
      </c>
      <c r="I248" s="74">
        <f t="shared" si="43"/>
        <v>1</v>
      </c>
      <c r="J248" s="49" t="b">
        <f t="shared" si="39"/>
        <v>0</v>
      </c>
      <c r="K248" s="43">
        <f>VLOOKUP(B248,'組合情報管理簿（R10927現在）'!$A:$C,2,FALSE)</f>
        <v>13</v>
      </c>
      <c r="L248" s="43" t="str">
        <f>VLOOKUP(B248,'組合情報管理簿（R10927現在）'!$A:$D,4,FALSE)</f>
        <v>東京都</v>
      </c>
      <c r="M248" s="43" t="b">
        <f t="shared" si="40"/>
        <v>0</v>
      </c>
      <c r="N248" s="43" t="b">
        <f t="shared" si="34"/>
        <v>1</v>
      </c>
      <c r="O248" s="43" t="str">
        <f>IF(ISERROR(VLOOKUP(B248,#REF!,2,FALSE)),"",VLOOKUP(B248,#REF!,2,FALSE))</f>
        <v/>
      </c>
      <c r="P248" s="43">
        <f t="shared" si="41"/>
        <v>0</v>
      </c>
      <c r="Q248" s="46" t="b">
        <f t="shared" si="35"/>
        <v>0</v>
      </c>
      <c r="R248" s="46" t="b">
        <f t="shared" si="36"/>
        <v>1</v>
      </c>
      <c r="S248" s="46" t="str">
        <f t="shared" si="37"/>
        <v>明治安田生命健康保険組合</v>
      </c>
      <c r="T248" s="46" t="str">
        <f t="shared" si="38"/>
        <v>東京都</v>
      </c>
      <c r="U248" s="71" t="str">
        <f>VLOOKUP(B248,'組合情報管理簿（R10927現在）'!$A:$H,8,FALSE)</f>
        <v>めいじやすだせいめい</v>
      </c>
      <c r="V248" s="71">
        <f t="shared" si="42"/>
        <v>21629</v>
      </c>
      <c r="Y248" s="99">
        <f>IF(B248=0,"",COUNTIF($B$2:$B$1657,B248))</f>
        <v>1</v>
      </c>
    </row>
    <row r="249" spans="1:25" ht="14.25" x14ac:dyDescent="0.15">
      <c r="A249" s="77">
        <v>6281398</v>
      </c>
      <c r="B249" s="1">
        <v>74099</v>
      </c>
      <c r="C249" s="1" t="s">
        <v>6960</v>
      </c>
      <c r="D249" s="1" t="s">
        <v>17</v>
      </c>
      <c r="E249" s="1" t="s">
        <v>19</v>
      </c>
      <c r="F249" s="1" t="s">
        <v>18</v>
      </c>
      <c r="G249" s="1" t="s">
        <v>18</v>
      </c>
      <c r="H249" s="1" t="s">
        <v>18</v>
      </c>
      <c r="I249" s="74">
        <f t="shared" si="43"/>
        <v>1</v>
      </c>
      <c r="J249" s="49" t="b">
        <f t="shared" ref="J249:J312" si="44">OR(D249=0,E249=0,F249=0,G249=0,H249=0)</f>
        <v>0</v>
      </c>
      <c r="K249" s="43">
        <f>VLOOKUP(B249,'組合情報管理簿（R10927現在）'!$A:$C,2,FALSE)</f>
        <v>28</v>
      </c>
      <c r="L249" s="43" t="str">
        <f>VLOOKUP(B249,'組合情報管理簿（R10927現在）'!$A:$D,4,FALSE)</f>
        <v>兵庫県</v>
      </c>
      <c r="M249" s="43" t="b">
        <f t="shared" ref="M249:M312" si="45">IF(P249=1,TRUE,FALSE)</f>
        <v>0</v>
      </c>
      <c r="N249" s="43" t="b">
        <f t="shared" ref="N249:N312" si="46">IF(E249=$X$10,TRUE,FALSE)</f>
        <v>1</v>
      </c>
      <c r="O249" s="43" t="str">
        <f>IF(ISERROR(VLOOKUP(B249,#REF!,2,FALSE)),"",VLOOKUP(B249,#REF!,2,FALSE))</f>
        <v/>
      </c>
      <c r="P249" s="43">
        <f t="shared" ref="P249:P312" si="47">IF(O249="",0,1)</f>
        <v>0</v>
      </c>
      <c r="Q249" s="46" t="b">
        <f t="shared" ref="Q249:Q312" si="48">AND(M249=TRUE,N249=TRUE)</f>
        <v>0</v>
      </c>
      <c r="R249" s="46" t="b">
        <f t="shared" ref="R249:R312" si="49">AND(M249=FALSE,N249=TRUE)</f>
        <v>1</v>
      </c>
      <c r="S249" s="46" t="str">
        <f t="shared" ref="S249:S312" si="50">C249&amp;"健康保険組合"</f>
        <v>東リ健康保険組合</v>
      </c>
      <c r="T249" s="46" t="str">
        <f t="shared" ref="T249:T312" si="51">L249</f>
        <v>兵庫県</v>
      </c>
      <c r="U249" s="71" t="str">
        <f>VLOOKUP(B249,'組合情報管理簿（R10927現在）'!$A:$H,8,FALSE)</f>
        <v>とうり</v>
      </c>
      <c r="V249" s="71">
        <f t="shared" si="42"/>
        <v>74099</v>
      </c>
      <c r="Y249" s="99">
        <f>IF(B249=0,"",COUNTIF($B$2:$B$1657,B249))</f>
        <v>1</v>
      </c>
    </row>
    <row r="250" spans="1:25" ht="14.25" x14ac:dyDescent="0.15">
      <c r="A250" s="77">
        <v>6138382</v>
      </c>
      <c r="B250" s="1">
        <v>28608</v>
      </c>
      <c r="C250" s="1" t="s">
        <v>3235</v>
      </c>
      <c r="D250" s="1" t="s">
        <v>17</v>
      </c>
      <c r="E250" s="1" t="s">
        <v>19</v>
      </c>
      <c r="F250" s="1" t="s">
        <v>20</v>
      </c>
      <c r="G250" s="1" t="s">
        <v>18</v>
      </c>
      <c r="H250" s="1" t="s">
        <v>18</v>
      </c>
      <c r="I250" s="74">
        <f t="shared" si="43"/>
        <v>1</v>
      </c>
      <c r="J250" s="49" t="b">
        <f t="shared" si="44"/>
        <v>0</v>
      </c>
      <c r="K250" s="43">
        <f>VLOOKUP(B250,'組合情報管理簿（R10927現在）'!$A:$C,2,FALSE)</f>
        <v>13</v>
      </c>
      <c r="L250" s="43" t="str">
        <f>VLOOKUP(B250,'組合情報管理簿（R10927現在）'!$A:$D,4,FALSE)</f>
        <v>東京都</v>
      </c>
      <c r="M250" s="43" t="b">
        <f t="shared" si="45"/>
        <v>0</v>
      </c>
      <c r="N250" s="43" t="b">
        <f t="shared" si="46"/>
        <v>1</v>
      </c>
      <c r="O250" s="43" t="str">
        <f>IF(ISERROR(VLOOKUP(B250,#REF!,2,FALSE)),"",VLOOKUP(B250,#REF!,2,FALSE))</f>
        <v/>
      </c>
      <c r="P250" s="43">
        <f t="shared" si="47"/>
        <v>0</v>
      </c>
      <c r="Q250" s="46" t="b">
        <f t="shared" si="48"/>
        <v>0</v>
      </c>
      <c r="R250" s="46" t="b">
        <f t="shared" si="49"/>
        <v>1</v>
      </c>
      <c r="S250" s="46" t="str">
        <f t="shared" si="50"/>
        <v>東京エレクトロン健康保険組合</v>
      </c>
      <c r="T250" s="46" t="str">
        <f t="shared" si="51"/>
        <v>東京都</v>
      </c>
      <c r="U250" s="71" t="str">
        <f>VLOOKUP(B250,'組合情報管理簿（R10927現在）'!$A:$H,8,FALSE)</f>
        <v>とうきょうえれくとろん</v>
      </c>
      <c r="V250" s="71">
        <f t="shared" ref="V250:V313" si="52">B250</f>
        <v>28608</v>
      </c>
      <c r="Y250" s="99">
        <f>IF(B250=0,"",COUNTIF($B$2:$B$1657,B250))</f>
        <v>1</v>
      </c>
    </row>
    <row r="251" spans="1:25" ht="14.25" x14ac:dyDescent="0.15">
      <c r="A251" s="77">
        <v>6132724</v>
      </c>
      <c r="B251" s="1">
        <v>23388</v>
      </c>
      <c r="C251" s="1" t="s">
        <v>1267</v>
      </c>
      <c r="D251" s="1" t="s">
        <v>21</v>
      </c>
      <c r="E251" s="1" t="s">
        <v>19</v>
      </c>
      <c r="F251" s="1" t="s">
        <v>20</v>
      </c>
      <c r="G251" s="1" t="s">
        <v>19</v>
      </c>
      <c r="H251" s="1" t="s">
        <v>19</v>
      </c>
      <c r="I251" s="74">
        <f t="shared" si="43"/>
        <v>1</v>
      </c>
      <c r="J251" s="49" t="b">
        <f t="shared" si="44"/>
        <v>0</v>
      </c>
      <c r="K251" s="43">
        <f>VLOOKUP(B251,'組合情報管理簿（R10927現在）'!$A:$C,2,FALSE)</f>
        <v>13</v>
      </c>
      <c r="L251" s="43" t="str">
        <f>VLOOKUP(B251,'組合情報管理簿（R10927現在）'!$A:$D,4,FALSE)</f>
        <v>東京都</v>
      </c>
      <c r="M251" s="43" t="b">
        <f t="shared" si="45"/>
        <v>0</v>
      </c>
      <c r="N251" s="43" t="b">
        <f t="shared" si="46"/>
        <v>1</v>
      </c>
      <c r="O251" s="43" t="str">
        <f>IF(ISERROR(VLOOKUP(B251,#REF!,2,FALSE)),"",VLOOKUP(B251,#REF!,2,FALSE))</f>
        <v/>
      </c>
      <c r="P251" s="43">
        <f t="shared" si="47"/>
        <v>0</v>
      </c>
      <c r="Q251" s="46" t="b">
        <f t="shared" si="48"/>
        <v>0</v>
      </c>
      <c r="R251" s="46" t="b">
        <f t="shared" si="49"/>
        <v>1</v>
      </c>
      <c r="S251" s="46" t="str">
        <f t="shared" si="50"/>
        <v>東京医科大学健康保険組合</v>
      </c>
      <c r="T251" s="46" t="str">
        <f t="shared" si="51"/>
        <v>東京都</v>
      </c>
      <c r="U251" s="71" t="str">
        <f>VLOOKUP(B251,'組合情報管理簿（R10927現在）'!$A:$H,8,FALSE)</f>
        <v>とうきょういかだいがく</v>
      </c>
      <c r="V251" s="71">
        <f t="shared" si="52"/>
        <v>23388</v>
      </c>
      <c r="Y251" s="99">
        <f>IF(B251=0,"",COUNTIF($B$2:$B$1657,B251))</f>
        <v>1</v>
      </c>
    </row>
    <row r="252" spans="1:25" ht="14.25" x14ac:dyDescent="0.15">
      <c r="A252" s="77">
        <v>6136790</v>
      </c>
      <c r="B252" s="1">
        <v>27247</v>
      </c>
      <c r="C252" s="1" t="s">
        <v>2705</v>
      </c>
      <c r="D252" s="1" t="s">
        <v>22</v>
      </c>
      <c r="E252" s="1" t="s">
        <v>19</v>
      </c>
      <c r="F252" s="1" t="s">
        <v>20</v>
      </c>
      <c r="G252" s="1" t="s">
        <v>19</v>
      </c>
      <c r="H252" s="1" t="s">
        <v>19</v>
      </c>
      <c r="I252" s="74">
        <f t="shared" si="43"/>
        <v>1</v>
      </c>
      <c r="J252" s="49" t="b">
        <f t="shared" si="44"/>
        <v>0</v>
      </c>
      <c r="K252" s="43">
        <f>VLOOKUP(B252,'組合情報管理簿（R10927現在）'!$A:$C,2,FALSE)</f>
        <v>13</v>
      </c>
      <c r="L252" s="43" t="str">
        <f>VLOOKUP(B252,'組合情報管理簿（R10927現在）'!$A:$D,4,FALSE)</f>
        <v>東京都</v>
      </c>
      <c r="M252" s="43" t="b">
        <f t="shared" si="45"/>
        <v>0</v>
      </c>
      <c r="N252" s="43" t="b">
        <f t="shared" si="46"/>
        <v>1</v>
      </c>
      <c r="O252" s="43" t="str">
        <f>IF(ISERROR(VLOOKUP(B252,#REF!,2,FALSE)),"",VLOOKUP(B252,#REF!,2,FALSE))</f>
        <v/>
      </c>
      <c r="P252" s="43">
        <f t="shared" si="47"/>
        <v>0</v>
      </c>
      <c r="Q252" s="46" t="b">
        <f t="shared" si="48"/>
        <v>0</v>
      </c>
      <c r="R252" s="46" t="b">
        <f t="shared" si="49"/>
        <v>1</v>
      </c>
      <c r="S252" s="46" t="str">
        <f t="shared" si="50"/>
        <v>東京屋外広告ディスプレイ健康保険組合</v>
      </c>
      <c r="T252" s="46" t="str">
        <f t="shared" si="51"/>
        <v>東京都</v>
      </c>
      <c r="U252" s="71" t="str">
        <f>VLOOKUP(B252,'組合情報管理簿（R10927現在）'!$A:$H,8,FALSE)</f>
        <v>とうきょうおくがいこうこくでぃすぷれい</v>
      </c>
      <c r="V252" s="71">
        <f t="shared" si="52"/>
        <v>27247</v>
      </c>
      <c r="Y252" s="99">
        <f>IF(B252=0,"",COUNTIF($B$2:$B$1657,B252))</f>
        <v>1</v>
      </c>
    </row>
    <row r="253" spans="1:25" ht="14.25" hidden="1" x14ac:dyDescent="0.15">
      <c r="A253" s="77">
        <v>6132294</v>
      </c>
      <c r="B253" s="1">
        <v>22983</v>
      </c>
      <c r="C253" s="1" t="s">
        <v>1108</v>
      </c>
      <c r="D253" s="1" t="s">
        <v>22</v>
      </c>
      <c r="E253" s="1" t="s">
        <v>9591</v>
      </c>
      <c r="F253" s="1" t="s">
        <v>20</v>
      </c>
      <c r="G253" s="1" t="s">
        <v>18</v>
      </c>
      <c r="H253" s="1" t="s">
        <v>18</v>
      </c>
      <c r="I253" s="74">
        <f t="shared" si="43"/>
        <v>1</v>
      </c>
      <c r="J253" s="49" t="b">
        <f t="shared" si="44"/>
        <v>0</v>
      </c>
      <c r="K253" s="43">
        <f>VLOOKUP(B253,'組合情報管理簿（R10927現在）'!$A:$C,2,FALSE)</f>
        <v>13</v>
      </c>
      <c r="L253" s="43" t="str">
        <f>VLOOKUP(B253,'組合情報管理簿（R10927現在）'!$A:$D,4,FALSE)</f>
        <v>東京都</v>
      </c>
      <c r="M253" s="43" t="b">
        <f t="shared" si="45"/>
        <v>0</v>
      </c>
      <c r="N253" s="43" t="b">
        <f t="shared" si="46"/>
        <v>0</v>
      </c>
      <c r="O253" s="43" t="str">
        <f>IF(ISERROR(VLOOKUP(B253,#REF!,2,FALSE)),"",VLOOKUP(B253,#REF!,2,FALSE))</f>
        <v/>
      </c>
      <c r="P253" s="43">
        <f t="shared" si="47"/>
        <v>0</v>
      </c>
      <c r="Q253" s="46" t="b">
        <f t="shared" si="48"/>
        <v>0</v>
      </c>
      <c r="R253" s="46" t="b">
        <f t="shared" si="49"/>
        <v>0</v>
      </c>
      <c r="S253" s="46" t="str">
        <f t="shared" si="50"/>
        <v>東京都信用金庫健康保険組合</v>
      </c>
      <c r="T253" s="46" t="str">
        <f t="shared" si="51"/>
        <v>東京都</v>
      </c>
      <c r="U253" s="71" t="str">
        <f>VLOOKUP(B253,'組合情報管理簿（R10927現在）'!$A:$H,8,FALSE)</f>
        <v>とうきょうとしんようきんこ</v>
      </c>
      <c r="V253" s="71">
        <f t="shared" si="52"/>
        <v>22983</v>
      </c>
      <c r="Y253" s="99">
        <f>IF(B253=0,"",COUNTIF($B$2:$B$1657,B253))</f>
        <v>1</v>
      </c>
    </row>
    <row r="254" spans="1:25" ht="14.25" x14ac:dyDescent="0.15">
      <c r="A254" s="77">
        <v>6136410</v>
      </c>
      <c r="B254" s="1">
        <v>26861</v>
      </c>
      <c r="C254" s="1" t="s">
        <v>2547</v>
      </c>
      <c r="D254" s="1" t="s">
        <v>22</v>
      </c>
      <c r="E254" s="1" t="s">
        <v>19</v>
      </c>
      <c r="F254" s="1" t="s">
        <v>20</v>
      </c>
      <c r="G254" s="1" t="s">
        <v>19</v>
      </c>
      <c r="H254" s="1" t="s">
        <v>19</v>
      </c>
      <c r="I254" s="74">
        <f t="shared" si="43"/>
        <v>1</v>
      </c>
      <c r="J254" s="49" t="b">
        <f t="shared" si="44"/>
        <v>0</v>
      </c>
      <c r="K254" s="43">
        <f>VLOOKUP(B254,'組合情報管理簿（R10927現在）'!$A:$C,2,FALSE)</f>
        <v>13</v>
      </c>
      <c r="L254" s="43" t="str">
        <f>VLOOKUP(B254,'組合情報管理簿（R10927現在）'!$A:$D,4,FALSE)</f>
        <v>東京都</v>
      </c>
      <c r="M254" s="43" t="b">
        <f t="shared" si="45"/>
        <v>0</v>
      </c>
      <c r="N254" s="43" t="b">
        <f t="shared" si="46"/>
        <v>1</v>
      </c>
      <c r="O254" s="43" t="str">
        <f>IF(ISERROR(VLOOKUP(B254,#REF!,2,FALSE)),"",VLOOKUP(B254,#REF!,2,FALSE))</f>
        <v/>
      </c>
      <c r="P254" s="43">
        <f t="shared" si="47"/>
        <v>0</v>
      </c>
      <c r="Q254" s="46" t="b">
        <f t="shared" si="48"/>
        <v>0</v>
      </c>
      <c r="R254" s="46" t="b">
        <f t="shared" si="49"/>
        <v>1</v>
      </c>
      <c r="S254" s="46" t="str">
        <f t="shared" si="50"/>
        <v>東京都洋菓子健康保険組合</v>
      </c>
      <c r="T254" s="46" t="str">
        <f t="shared" si="51"/>
        <v>東京都</v>
      </c>
      <c r="U254" s="71" t="str">
        <f>VLOOKUP(B254,'組合情報管理簿（R10927現在）'!$A:$H,8,FALSE)</f>
        <v>とうきょうとようがし</v>
      </c>
      <c r="V254" s="71">
        <f t="shared" si="52"/>
        <v>26861</v>
      </c>
      <c r="Y254" s="99">
        <f>IF(B254=0,"",COUNTIF($B$2:$B$1657,B254))</f>
        <v>1</v>
      </c>
    </row>
    <row r="255" spans="1:25" ht="14.25" x14ac:dyDescent="0.15">
      <c r="A255" s="77">
        <v>6137442</v>
      </c>
      <c r="B255" s="1">
        <v>27804</v>
      </c>
      <c r="C255" s="1" t="s">
        <v>2934</v>
      </c>
      <c r="D255" s="1" t="s">
        <v>17</v>
      </c>
      <c r="E255" s="1" t="s">
        <v>19</v>
      </c>
      <c r="F255" s="1" t="s">
        <v>20</v>
      </c>
      <c r="G255" s="1" t="s">
        <v>18</v>
      </c>
      <c r="H255" s="1" t="s">
        <v>18</v>
      </c>
      <c r="I255" s="74">
        <f t="shared" si="43"/>
        <v>1</v>
      </c>
      <c r="J255" s="49" t="b">
        <f t="shared" si="44"/>
        <v>0</v>
      </c>
      <c r="K255" s="43">
        <f>VLOOKUP(B255,'組合情報管理簿（R10927現在）'!$A:$C,2,FALSE)</f>
        <v>13</v>
      </c>
      <c r="L255" s="43" t="str">
        <f>VLOOKUP(B255,'組合情報管理簿（R10927現在）'!$A:$D,4,FALSE)</f>
        <v>東京都</v>
      </c>
      <c r="M255" s="43" t="b">
        <f t="shared" si="45"/>
        <v>0</v>
      </c>
      <c r="N255" s="43" t="b">
        <f t="shared" si="46"/>
        <v>1</v>
      </c>
      <c r="O255" s="43" t="str">
        <f>IF(ISERROR(VLOOKUP(B255,#REF!,2,FALSE)),"",VLOOKUP(B255,#REF!,2,FALSE))</f>
        <v/>
      </c>
      <c r="P255" s="43">
        <f t="shared" si="47"/>
        <v>0</v>
      </c>
      <c r="Q255" s="46" t="b">
        <f t="shared" si="48"/>
        <v>0</v>
      </c>
      <c r="R255" s="46" t="b">
        <f t="shared" si="49"/>
        <v>1</v>
      </c>
      <c r="S255" s="46" t="str">
        <f t="shared" si="50"/>
        <v>東京都農林漁業団体健康保険組合</v>
      </c>
      <c r="T255" s="46" t="str">
        <f t="shared" si="51"/>
        <v>東京都</v>
      </c>
      <c r="U255" s="71" t="str">
        <f>VLOOKUP(B255,'組合情報管理簿（R10927現在）'!$A:$H,8,FALSE)</f>
        <v>とうきょうとのうりんぎょぎょうだんたい</v>
      </c>
      <c r="V255" s="71">
        <f t="shared" si="52"/>
        <v>27804</v>
      </c>
      <c r="Y255" s="99">
        <f>IF(B255=0,"",COUNTIF($B$2:$B$1657,B255))</f>
        <v>1</v>
      </c>
    </row>
    <row r="256" spans="1:25" ht="14.25" x14ac:dyDescent="0.15">
      <c r="A256" s="77">
        <v>6132344</v>
      </c>
      <c r="B256" s="1">
        <v>23021</v>
      </c>
      <c r="C256" s="1" t="s">
        <v>1129</v>
      </c>
      <c r="D256" s="1" t="s">
        <v>22</v>
      </c>
      <c r="E256" s="1" t="s">
        <v>19</v>
      </c>
      <c r="F256" s="1" t="s">
        <v>20</v>
      </c>
      <c r="G256" s="1" t="s">
        <v>19</v>
      </c>
      <c r="H256" s="1" t="s">
        <v>19</v>
      </c>
      <c r="I256" s="74">
        <f t="shared" si="43"/>
        <v>1</v>
      </c>
      <c r="J256" s="49" t="b">
        <f t="shared" si="44"/>
        <v>0</v>
      </c>
      <c r="K256" s="43">
        <f>VLOOKUP(B256,'組合情報管理簿（R10927現在）'!$A:$C,2,FALSE)</f>
        <v>13</v>
      </c>
      <c r="L256" s="43" t="str">
        <f>VLOOKUP(B256,'組合情報管理簿（R10927現在）'!$A:$D,4,FALSE)</f>
        <v>東京都</v>
      </c>
      <c r="M256" s="43" t="b">
        <f t="shared" si="45"/>
        <v>0</v>
      </c>
      <c r="N256" s="43" t="b">
        <f t="shared" si="46"/>
        <v>1</v>
      </c>
      <c r="O256" s="43" t="str">
        <f>IF(ISERROR(VLOOKUP(B256,#REF!,2,FALSE)),"",VLOOKUP(B256,#REF!,2,FALSE))</f>
        <v/>
      </c>
      <c r="P256" s="43">
        <f t="shared" si="47"/>
        <v>0</v>
      </c>
      <c r="Q256" s="46" t="b">
        <f t="shared" si="48"/>
        <v>0</v>
      </c>
      <c r="R256" s="46" t="b">
        <f t="shared" si="49"/>
        <v>1</v>
      </c>
      <c r="S256" s="46" t="str">
        <f t="shared" si="50"/>
        <v>東京都食品健康保険組合</v>
      </c>
      <c r="T256" s="46" t="str">
        <f t="shared" si="51"/>
        <v>東京都</v>
      </c>
      <c r="U256" s="71" t="str">
        <f>VLOOKUP(B256,'組合情報管理簿（R10927現在）'!$A:$H,8,FALSE)</f>
        <v>とうきょうとしょくひん</v>
      </c>
      <c r="V256" s="71">
        <f t="shared" si="52"/>
        <v>23021</v>
      </c>
      <c r="Y256" s="99">
        <f>IF(B256=0,"",COUNTIF($B$2:$B$1657,B256))</f>
        <v>1</v>
      </c>
    </row>
    <row r="257" spans="1:25" ht="14.25" hidden="1" x14ac:dyDescent="0.15">
      <c r="A257" s="77">
        <v>6040281</v>
      </c>
      <c r="B257" s="1">
        <v>14164</v>
      </c>
      <c r="C257" s="1" t="s">
        <v>340</v>
      </c>
      <c r="D257" s="1" t="s">
        <v>22</v>
      </c>
      <c r="E257" s="1" t="s">
        <v>9592</v>
      </c>
      <c r="F257" s="1" t="s">
        <v>18</v>
      </c>
      <c r="G257" s="1" t="s">
        <v>18</v>
      </c>
      <c r="H257" s="1" t="s">
        <v>18</v>
      </c>
      <c r="I257" s="74">
        <f t="shared" si="43"/>
        <v>1</v>
      </c>
      <c r="J257" s="49" t="b">
        <f t="shared" si="44"/>
        <v>0</v>
      </c>
      <c r="K257" s="43">
        <f>VLOOKUP(B257,'組合情報管理簿（R10927現在）'!$A:$C,2,FALSE)</f>
        <v>4</v>
      </c>
      <c r="L257" s="43" t="str">
        <f>VLOOKUP(B257,'組合情報管理簿（R10927現在）'!$A:$D,4,FALSE)</f>
        <v>宮城県</v>
      </c>
      <c r="M257" s="43" t="b">
        <f t="shared" si="45"/>
        <v>0</v>
      </c>
      <c r="N257" s="43" t="b">
        <f t="shared" si="46"/>
        <v>0</v>
      </c>
      <c r="O257" s="43" t="str">
        <f>IF(ISERROR(VLOOKUP(B257,#REF!,2,FALSE)),"",VLOOKUP(B257,#REF!,2,FALSE))</f>
        <v/>
      </c>
      <c r="P257" s="43">
        <f t="shared" si="47"/>
        <v>0</v>
      </c>
      <c r="Q257" s="46" t="b">
        <f t="shared" si="48"/>
        <v>0</v>
      </c>
      <c r="R257" s="46" t="b">
        <f t="shared" si="49"/>
        <v>0</v>
      </c>
      <c r="S257" s="46" t="str">
        <f t="shared" si="50"/>
        <v>東北薬業健康保険組合</v>
      </c>
      <c r="T257" s="46" t="str">
        <f t="shared" si="51"/>
        <v>宮城県</v>
      </c>
      <c r="U257" s="71" t="str">
        <f>VLOOKUP(B257,'組合情報管理簿（R10927現在）'!$A:$H,8,FALSE)</f>
        <v>とうほくやくぎょう</v>
      </c>
      <c r="V257" s="71">
        <f t="shared" si="52"/>
        <v>14164</v>
      </c>
      <c r="Y257" s="99">
        <f>IF(B257=0,"",COUNTIF($B$2:$B$1657,B257))</f>
        <v>1</v>
      </c>
    </row>
    <row r="258" spans="1:25" ht="14.25" hidden="1" x14ac:dyDescent="0.15">
      <c r="A258" s="77">
        <v>6130488</v>
      </c>
      <c r="B258" s="1">
        <v>20658</v>
      </c>
      <c r="C258" s="1" t="s">
        <v>565</v>
      </c>
      <c r="D258" s="1" t="s">
        <v>17</v>
      </c>
      <c r="E258" s="1" t="s">
        <v>9592</v>
      </c>
      <c r="F258" s="1" t="s">
        <v>18</v>
      </c>
      <c r="G258" s="1" t="s">
        <v>18</v>
      </c>
      <c r="H258" s="1" t="s">
        <v>18</v>
      </c>
      <c r="I258" s="74">
        <f t="shared" ref="I258:I321" si="53">Y258</f>
        <v>1</v>
      </c>
      <c r="J258" s="49" t="b">
        <f t="shared" si="44"/>
        <v>0</v>
      </c>
      <c r="K258" s="43">
        <f>VLOOKUP(B258,'組合情報管理簿（R10927現在）'!$A:$C,2,FALSE)</f>
        <v>13</v>
      </c>
      <c r="L258" s="43" t="str">
        <f>VLOOKUP(B258,'組合情報管理簿（R10927現在）'!$A:$D,4,FALSE)</f>
        <v>東京都</v>
      </c>
      <c r="M258" s="43" t="b">
        <f t="shared" si="45"/>
        <v>0</v>
      </c>
      <c r="N258" s="43" t="b">
        <f t="shared" si="46"/>
        <v>0</v>
      </c>
      <c r="O258" s="43" t="str">
        <f>IF(ISERROR(VLOOKUP(B258,#REF!,2,FALSE)),"",VLOOKUP(B258,#REF!,2,FALSE))</f>
        <v/>
      </c>
      <c r="P258" s="43">
        <f t="shared" si="47"/>
        <v>0</v>
      </c>
      <c r="Q258" s="46" t="b">
        <f t="shared" si="48"/>
        <v>0</v>
      </c>
      <c r="R258" s="46" t="b">
        <f t="shared" si="49"/>
        <v>0</v>
      </c>
      <c r="S258" s="46" t="str">
        <f t="shared" si="50"/>
        <v>東武鉄道健康保険組合</v>
      </c>
      <c r="T258" s="46" t="str">
        <f t="shared" si="51"/>
        <v>東京都</v>
      </c>
      <c r="U258" s="71" t="str">
        <f>VLOOKUP(B258,'組合情報管理簿（R10927現在）'!$A:$H,8,FALSE)</f>
        <v>とうぶてつどう</v>
      </c>
      <c r="V258" s="71">
        <f t="shared" si="52"/>
        <v>20658</v>
      </c>
      <c r="Y258" s="99">
        <f>IF(B258=0,"",COUNTIF($B$2:$B$1657,B258))</f>
        <v>1</v>
      </c>
    </row>
    <row r="259" spans="1:25" ht="14.25" x14ac:dyDescent="0.15">
      <c r="A259" s="77">
        <v>6140305</v>
      </c>
      <c r="B259" s="1">
        <v>46131</v>
      </c>
      <c r="C259" s="1" t="s">
        <v>4202</v>
      </c>
      <c r="D259" s="1" t="s">
        <v>22</v>
      </c>
      <c r="E259" s="1" t="s">
        <v>19</v>
      </c>
      <c r="F259" s="1" t="s">
        <v>18</v>
      </c>
      <c r="G259" s="1" t="s">
        <v>18</v>
      </c>
      <c r="H259" s="1" t="s">
        <v>18</v>
      </c>
      <c r="I259" s="74">
        <f t="shared" si="53"/>
        <v>1</v>
      </c>
      <c r="J259" s="49" t="b">
        <f t="shared" si="44"/>
        <v>0</v>
      </c>
      <c r="K259" s="43">
        <f>VLOOKUP(B259,'組合情報管理簿（R10927現在）'!$A:$C,2,FALSE)</f>
        <v>14</v>
      </c>
      <c r="L259" s="43" t="str">
        <f>VLOOKUP(B259,'組合情報管理簿（R10927現在）'!$A:$D,4,FALSE)</f>
        <v>神奈川県</v>
      </c>
      <c r="M259" s="43" t="b">
        <f t="shared" si="45"/>
        <v>0</v>
      </c>
      <c r="N259" s="43" t="b">
        <f t="shared" si="46"/>
        <v>1</v>
      </c>
      <c r="O259" s="43" t="str">
        <f>IF(ISERROR(VLOOKUP(B259,#REF!,2,FALSE)),"",VLOOKUP(B259,#REF!,2,FALSE))</f>
        <v/>
      </c>
      <c r="P259" s="43">
        <f t="shared" si="47"/>
        <v>0</v>
      </c>
      <c r="Q259" s="46" t="b">
        <f t="shared" si="48"/>
        <v>0</v>
      </c>
      <c r="R259" s="46" t="b">
        <f t="shared" si="49"/>
        <v>1</v>
      </c>
      <c r="S259" s="46" t="str">
        <f t="shared" si="50"/>
        <v>東芝健康保険組合</v>
      </c>
      <c r="T259" s="46" t="str">
        <f t="shared" si="51"/>
        <v>神奈川県</v>
      </c>
      <c r="U259" s="71" t="str">
        <f>VLOOKUP(B259,'組合情報管理簿（R10927現在）'!$A:$H,8,FALSE)</f>
        <v>とうしば</v>
      </c>
      <c r="V259" s="71">
        <f t="shared" si="52"/>
        <v>46131</v>
      </c>
      <c r="Y259" s="99">
        <f>IF(B259=0,"",COUNTIF($B$2:$B$1657,B259))</f>
        <v>1</v>
      </c>
    </row>
    <row r="260" spans="1:25" ht="14.25" x14ac:dyDescent="0.15">
      <c r="A260" s="77">
        <v>6260673</v>
      </c>
      <c r="B260" s="1">
        <v>61217</v>
      </c>
      <c r="C260" s="1" t="s">
        <v>5789</v>
      </c>
      <c r="D260" s="1" t="s">
        <v>22</v>
      </c>
      <c r="E260" s="1" t="s">
        <v>19</v>
      </c>
      <c r="F260" s="1" t="s">
        <v>20</v>
      </c>
      <c r="G260" s="1" t="s">
        <v>19</v>
      </c>
      <c r="H260" s="1" t="s">
        <v>18</v>
      </c>
      <c r="I260" s="74">
        <f t="shared" si="53"/>
        <v>1</v>
      </c>
      <c r="J260" s="49" t="b">
        <f t="shared" si="44"/>
        <v>0</v>
      </c>
      <c r="K260" s="43">
        <f>VLOOKUP(B260,'組合情報管理簿（R10927現在）'!$A:$C,2,FALSE)</f>
        <v>26</v>
      </c>
      <c r="L260" s="43" t="str">
        <f>VLOOKUP(B260,'組合情報管理簿（R10927現在）'!$A:$D,4,FALSE)</f>
        <v>京都府</v>
      </c>
      <c r="M260" s="43" t="b">
        <f t="shared" si="45"/>
        <v>0</v>
      </c>
      <c r="N260" s="43" t="b">
        <f t="shared" si="46"/>
        <v>1</v>
      </c>
      <c r="O260" s="43" t="str">
        <f>IF(ISERROR(VLOOKUP(B260,#REF!,2,FALSE)),"",VLOOKUP(B260,#REF!,2,FALSE))</f>
        <v/>
      </c>
      <c r="P260" s="43">
        <f t="shared" si="47"/>
        <v>0</v>
      </c>
      <c r="Q260" s="46" t="b">
        <f t="shared" si="48"/>
        <v>0</v>
      </c>
      <c r="R260" s="46" t="b">
        <f t="shared" si="49"/>
        <v>1</v>
      </c>
      <c r="S260" s="46" t="str">
        <f t="shared" si="50"/>
        <v>椿本チエイン健康保険組合</v>
      </c>
      <c r="T260" s="46" t="str">
        <f t="shared" si="51"/>
        <v>京都府</v>
      </c>
      <c r="U260" s="71" t="str">
        <f>VLOOKUP(B260,'組合情報管理簿（R10927現在）'!$A:$H,8,FALSE)</f>
        <v>つばきもとちえいん</v>
      </c>
      <c r="V260" s="71">
        <f t="shared" si="52"/>
        <v>61217</v>
      </c>
      <c r="Y260" s="99">
        <f>IF(B260=0,"",COUNTIF($B$2:$B$1657,B260))</f>
        <v>1</v>
      </c>
    </row>
    <row r="261" spans="1:25" ht="14.25" hidden="1" x14ac:dyDescent="0.15">
      <c r="A261" s="77">
        <v>6010722</v>
      </c>
      <c r="B261" s="1">
        <v>10621</v>
      </c>
      <c r="C261" s="1" t="s">
        <v>8558</v>
      </c>
      <c r="D261" s="1" t="s">
        <v>21</v>
      </c>
      <c r="E261" s="1" t="s">
        <v>9591</v>
      </c>
      <c r="F261" s="1" t="s">
        <v>18</v>
      </c>
      <c r="G261" s="1" t="s">
        <v>18</v>
      </c>
      <c r="H261" s="1" t="s">
        <v>18</v>
      </c>
      <c r="I261" s="74">
        <f t="shared" si="53"/>
        <v>1</v>
      </c>
      <c r="J261" s="49" t="b">
        <f t="shared" si="44"/>
        <v>0</v>
      </c>
      <c r="K261" s="43">
        <f>VLOOKUP(B261,'組合情報管理簿（R10927現在）'!$A:$C,2,FALSE)</f>
        <v>1</v>
      </c>
      <c r="L261" s="43" t="str">
        <f>VLOOKUP(B261,'組合情報管理簿（R10927現在）'!$A:$D,4,FALSE)</f>
        <v>北海道</v>
      </c>
      <c r="M261" s="43" t="b">
        <f t="shared" si="45"/>
        <v>0</v>
      </c>
      <c r="N261" s="43" t="b">
        <f t="shared" si="46"/>
        <v>0</v>
      </c>
      <c r="O261" s="43" t="str">
        <f>IF(ISERROR(VLOOKUP(B261,#REF!,2,FALSE)),"",VLOOKUP(B261,#REF!,2,FALSE))</f>
        <v/>
      </c>
      <c r="P261" s="43">
        <f t="shared" si="47"/>
        <v>0</v>
      </c>
      <c r="Q261" s="46" t="b">
        <f t="shared" si="48"/>
        <v>0</v>
      </c>
      <c r="R261" s="46" t="b">
        <f t="shared" si="49"/>
        <v>0</v>
      </c>
      <c r="S261" s="46" t="str">
        <f t="shared" si="50"/>
        <v>楢崎健康保険組合</v>
      </c>
      <c r="T261" s="46" t="str">
        <f t="shared" si="51"/>
        <v>北海道</v>
      </c>
      <c r="U261" s="71" t="str">
        <f>VLOOKUP(B261,'組合情報管理簿（R10927現在）'!$A:$H,8,FALSE)</f>
        <v>ならさき</v>
      </c>
      <c r="V261" s="71">
        <f t="shared" si="52"/>
        <v>10621</v>
      </c>
      <c r="Y261" s="99">
        <f>IF(B261=0,"",COUNTIF($B$2:$B$1657,B261))</f>
        <v>1</v>
      </c>
    </row>
    <row r="262" spans="1:25" ht="14.25" hidden="1" x14ac:dyDescent="0.15">
      <c r="A262" s="77">
        <v>6138499</v>
      </c>
      <c r="B262" s="1">
        <v>28705</v>
      </c>
      <c r="C262" s="1" t="s">
        <v>3266</v>
      </c>
      <c r="D262" s="1" t="s">
        <v>21</v>
      </c>
      <c r="E262" s="1" t="s">
        <v>9591</v>
      </c>
      <c r="F262" s="1" t="s">
        <v>18</v>
      </c>
      <c r="G262" s="1" t="s">
        <v>18</v>
      </c>
      <c r="H262" s="1" t="s">
        <v>18</v>
      </c>
      <c r="I262" s="74">
        <f t="shared" si="53"/>
        <v>1</v>
      </c>
      <c r="J262" s="49" t="b">
        <f t="shared" si="44"/>
        <v>0</v>
      </c>
      <c r="K262" s="43">
        <f>VLOOKUP(B262,'組合情報管理簿（R10927現在）'!$A:$C,2,FALSE)</f>
        <v>13</v>
      </c>
      <c r="L262" s="43" t="str">
        <f>VLOOKUP(B262,'組合情報管理簿（R10927現在）'!$A:$D,4,FALSE)</f>
        <v>東京都</v>
      </c>
      <c r="M262" s="43" t="b">
        <f t="shared" si="45"/>
        <v>0</v>
      </c>
      <c r="N262" s="43" t="b">
        <f t="shared" si="46"/>
        <v>0</v>
      </c>
      <c r="O262" s="43" t="str">
        <f>IF(ISERROR(VLOOKUP(B262,#REF!,2,FALSE)),"",VLOOKUP(B262,#REF!,2,FALSE))</f>
        <v/>
      </c>
      <c r="P262" s="43">
        <f t="shared" si="47"/>
        <v>0</v>
      </c>
      <c r="Q262" s="46" t="b">
        <f t="shared" si="48"/>
        <v>0</v>
      </c>
      <c r="R262" s="46" t="b">
        <f t="shared" si="49"/>
        <v>0</v>
      </c>
      <c r="S262" s="46" t="str">
        <f t="shared" si="50"/>
        <v>渡辺パイプ健康保険組合</v>
      </c>
      <c r="T262" s="46" t="str">
        <f t="shared" si="51"/>
        <v>東京都</v>
      </c>
      <c r="U262" s="71" t="str">
        <f>VLOOKUP(B262,'組合情報管理簿（R10927現在）'!$A:$H,8,FALSE)</f>
        <v>わたなべぱいぷ</v>
      </c>
      <c r="V262" s="71">
        <f t="shared" si="52"/>
        <v>28705</v>
      </c>
      <c r="Y262" s="99">
        <f>IF(B262=0,"",COUNTIF($B$2:$B$1657,B262))</f>
        <v>1</v>
      </c>
    </row>
    <row r="263" spans="1:25" ht="14.25" hidden="1" x14ac:dyDescent="0.15">
      <c r="A263" s="77">
        <v>6270953</v>
      </c>
      <c r="B263" s="1">
        <v>61281</v>
      </c>
      <c r="C263" s="1" t="s">
        <v>5819</v>
      </c>
      <c r="D263" s="1" t="s">
        <v>22</v>
      </c>
      <c r="E263" s="1" t="s">
        <v>9591</v>
      </c>
      <c r="F263" s="1" t="s">
        <v>18</v>
      </c>
      <c r="G263" s="1" t="s">
        <v>18</v>
      </c>
      <c r="H263" s="1" t="s">
        <v>18</v>
      </c>
      <c r="I263" s="74">
        <f t="shared" si="53"/>
        <v>1</v>
      </c>
      <c r="J263" s="49" t="b">
        <f t="shared" si="44"/>
        <v>0</v>
      </c>
      <c r="K263" s="43">
        <f>VLOOKUP(B263,'組合情報管理簿（R10927現在）'!$A:$C,2,FALSE)</f>
        <v>27</v>
      </c>
      <c r="L263" s="43" t="str">
        <f>VLOOKUP(B263,'組合情報管理簿（R10927現在）'!$A:$D,4,FALSE)</f>
        <v>大阪府</v>
      </c>
      <c r="M263" s="43" t="b">
        <f t="shared" si="45"/>
        <v>0</v>
      </c>
      <c r="N263" s="43" t="b">
        <f t="shared" si="46"/>
        <v>0</v>
      </c>
      <c r="O263" s="43" t="str">
        <f>IF(ISERROR(VLOOKUP(B263,#REF!,2,FALSE)),"",VLOOKUP(B263,#REF!,2,FALSE))</f>
        <v/>
      </c>
      <c r="P263" s="43">
        <f t="shared" si="47"/>
        <v>0</v>
      </c>
      <c r="Q263" s="46" t="b">
        <f t="shared" si="48"/>
        <v>0</v>
      </c>
      <c r="R263" s="46" t="b">
        <f t="shared" si="49"/>
        <v>0</v>
      </c>
      <c r="S263" s="46" t="str">
        <f t="shared" si="50"/>
        <v>田辺三菱製薬健康保険組合</v>
      </c>
      <c r="T263" s="46" t="str">
        <f t="shared" si="51"/>
        <v>大阪府</v>
      </c>
      <c r="U263" s="71" t="str">
        <f>VLOOKUP(B263,'組合情報管理簿（R10927現在）'!$A:$H,8,FALSE)</f>
        <v>たなべみつびしせいやく</v>
      </c>
      <c r="V263" s="71">
        <f t="shared" si="52"/>
        <v>61281</v>
      </c>
      <c r="Y263" s="99">
        <f>IF(B263=0,"",COUNTIF($B$2:$B$1657,B263))</f>
        <v>1</v>
      </c>
    </row>
    <row r="264" spans="1:25" ht="14.25" hidden="1" x14ac:dyDescent="0.15">
      <c r="A264" s="77">
        <v>6137186</v>
      </c>
      <c r="B264" s="1">
        <v>27594</v>
      </c>
      <c r="C264" s="1" t="s">
        <v>154</v>
      </c>
      <c r="D264" s="1" t="s">
        <v>22</v>
      </c>
      <c r="E264" s="1" t="s">
        <v>9592</v>
      </c>
      <c r="F264" s="1" t="s">
        <v>18</v>
      </c>
      <c r="G264" s="1" t="s">
        <v>18</v>
      </c>
      <c r="H264" s="1" t="s">
        <v>18</v>
      </c>
      <c r="I264" s="74">
        <f t="shared" si="53"/>
        <v>1</v>
      </c>
      <c r="J264" s="49" t="b">
        <f t="shared" si="44"/>
        <v>0</v>
      </c>
      <c r="K264" s="43">
        <f>VLOOKUP(B264,'組合情報管理簿（R10927現在）'!$A:$C,2,FALSE)</f>
        <v>13</v>
      </c>
      <c r="L264" s="43" t="str">
        <f>VLOOKUP(B264,'組合情報管理簿（R10927現在）'!$A:$D,4,FALSE)</f>
        <v>東京都</v>
      </c>
      <c r="M264" s="43" t="b">
        <f t="shared" si="45"/>
        <v>0</v>
      </c>
      <c r="N264" s="43" t="b">
        <f t="shared" si="46"/>
        <v>0</v>
      </c>
      <c r="O264" s="43" t="str">
        <f>IF(ISERROR(VLOOKUP(B264,#REF!,2,FALSE)),"",VLOOKUP(B264,#REF!,2,FALSE))</f>
        <v/>
      </c>
      <c r="P264" s="43">
        <f t="shared" si="47"/>
        <v>0</v>
      </c>
      <c r="Q264" s="46" t="b">
        <f t="shared" si="48"/>
        <v>0</v>
      </c>
      <c r="R264" s="46" t="b">
        <f t="shared" si="49"/>
        <v>0</v>
      </c>
      <c r="S264" s="46" t="str">
        <f t="shared" si="50"/>
        <v>鈴屋健康保険組合</v>
      </c>
      <c r="T264" s="46" t="str">
        <f t="shared" si="51"/>
        <v>東京都</v>
      </c>
      <c r="U264" s="71" t="str">
        <f>VLOOKUP(B264,'組合情報管理簿（R10927現在）'!$A:$H,8,FALSE)</f>
        <v>すずや</v>
      </c>
      <c r="V264" s="71">
        <f t="shared" si="52"/>
        <v>27594</v>
      </c>
      <c r="Y264" s="99">
        <f>IF(B264=0,"",COUNTIF($B$2:$B$1657,B264))</f>
        <v>1</v>
      </c>
    </row>
    <row r="265" spans="1:25" ht="14.25" x14ac:dyDescent="0.15">
      <c r="A265" s="77">
        <v>6137236</v>
      </c>
      <c r="B265" s="1">
        <v>27628</v>
      </c>
      <c r="C265" s="1" t="s">
        <v>2841</v>
      </c>
      <c r="D265" s="1" t="s">
        <v>22</v>
      </c>
      <c r="E265" s="1" t="s">
        <v>19</v>
      </c>
      <c r="F265" s="1" t="s">
        <v>20</v>
      </c>
      <c r="G265" s="1" t="s">
        <v>18</v>
      </c>
      <c r="H265" s="1" t="s">
        <v>18</v>
      </c>
      <c r="I265" s="74">
        <f t="shared" si="53"/>
        <v>1</v>
      </c>
      <c r="J265" s="49" t="b">
        <f t="shared" si="44"/>
        <v>0</v>
      </c>
      <c r="K265" s="43">
        <f>VLOOKUP(B265,'組合情報管理簿（R10927現在）'!$A:$C,2,FALSE)</f>
        <v>13</v>
      </c>
      <c r="L265" s="43" t="str">
        <f>VLOOKUP(B265,'組合情報管理簿（R10927現在）'!$A:$D,4,FALSE)</f>
        <v>東京都</v>
      </c>
      <c r="M265" s="43" t="b">
        <f t="shared" si="45"/>
        <v>0</v>
      </c>
      <c r="N265" s="43" t="b">
        <f t="shared" si="46"/>
        <v>1</v>
      </c>
      <c r="O265" s="43" t="str">
        <f>IF(ISERROR(VLOOKUP(B265,#REF!,2,FALSE)),"",VLOOKUP(B265,#REF!,2,FALSE))</f>
        <v/>
      </c>
      <c r="P265" s="43">
        <f t="shared" si="47"/>
        <v>0</v>
      </c>
      <c r="Q265" s="46" t="b">
        <f t="shared" si="48"/>
        <v>0</v>
      </c>
      <c r="R265" s="46" t="b">
        <f t="shared" si="49"/>
        <v>1</v>
      </c>
      <c r="S265" s="46" t="str">
        <f t="shared" si="50"/>
        <v>長谷工健康保険組合</v>
      </c>
      <c r="T265" s="46" t="str">
        <f t="shared" si="51"/>
        <v>東京都</v>
      </c>
      <c r="U265" s="71" t="str">
        <f>VLOOKUP(B265,'組合情報管理簿（R10927現在）'!$A:$H,8,FALSE)</f>
        <v>はせこう</v>
      </c>
      <c r="V265" s="71">
        <f t="shared" si="52"/>
        <v>27628</v>
      </c>
      <c r="Y265" s="99">
        <f>IF(B265=0,"",COUNTIF($B$2:$B$1657,B265))</f>
        <v>1</v>
      </c>
    </row>
    <row r="266" spans="1:25" ht="14.25" hidden="1" x14ac:dyDescent="0.15">
      <c r="A266" s="77">
        <v>6137905</v>
      </c>
      <c r="B266" s="1">
        <v>28184</v>
      </c>
      <c r="C266" s="1" t="s">
        <v>3065</v>
      </c>
      <c r="D266" s="1" t="s">
        <v>22</v>
      </c>
      <c r="E266" s="1" t="s">
        <v>9592</v>
      </c>
      <c r="F266" s="1" t="s">
        <v>18</v>
      </c>
      <c r="G266" s="1" t="s">
        <v>18</v>
      </c>
      <c r="H266" s="1" t="s">
        <v>18</v>
      </c>
      <c r="I266" s="74">
        <f t="shared" si="53"/>
        <v>1</v>
      </c>
      <c r="J266" s="49" t="b">
        <f t="shared" si="44"/>
        <v>0</v>
      </c>
      <c r="K266" s="43">
        <f>VLOOKUP(B266,'組合情報管理簿（R10927現在）'!$A:$C,2,FALSE)</f>
        <v>13</v>
      </c>
      <c r="L266" s="43" t="str">
        <f>VLOOKUP(B266,'組合情報管理簿（R10927現在）'!$A:$D,4,FALSE)</f>
        <v>東京都</v>
      </c>
      <c r="M266" s="43" t="b">
        <f t="shared" si="45"/>
        <v>0</v>
      </c>
      <c r="N266" s="43" t="b">
        <f t="shared" si="46"/>
        <v>0</v>
      </c>
      <c r="O266" s="43" t="str">
        <f>IF(ISERROR(VLOOKUP(B266,#REF!,2,FALSE)),"",VLOOKUP(B266,#REF!,2,FALSE))</f>
        <v/>
      </c>
      <c r="P266" s="43">
        <f t="shared" si="47"/>
        <v>0</v>
      </c>
      <c r="Q266" s="46" t="b">
        <f t="shared" si="48"/>
        <v>0</v>
      </c>
      <c r="R266" s="46" t="b">
        <f t="shared" si="49"/>
        <v>0</v>
      </c>
      <c r="S266" s="46" t="str">
        <f t="shared" si="50"/>
        <v>電子回路健康保険組合</v>
      </c>
      <c r="T266" s="46" t="str">
        <f t="shared" si="51"/>
        <v>東京都</v>
      </c>
      <c r="U266" s="71" t="str">
        <f>VLOOKUP(B266,'組合情報管理簿（R10927現在）'!$A:$H,8,FALSE)</f>
        <v>でんしかいろ</v>
      </c>
      <c r="V266" s="71">
        <f t="shared" si="52"/>
        <v>28184</v>
      </c>
      <c r="Y266" s="99">
        <f>IF(B266=0,"",COUNTIF($B$2:$B$1657,B266))</f>
        <v>1</v>
      </c>
    </row>
    <row r="267" spans="1:25" ht="14.25" x14ac:dyDescent="0.15">
      <c r="A267" s="77">
        <v>6133821</v>
      </c>
      <c r="B267" s="1">
        <v>24447</v>
      </c>
      <c r="C267" s="1" t="s">
        <v>1660</v>
      </c>
      <c r="D267" s="1" t="s">
        <v>21</v>
      </c>
      <c r="E267" s="1" t="s">
        <v>19</v>
      </c>
      <c r="F267" s="1" t="s">
        <v>20</v>
      </c>
      <c r="G267" s="1" t="s">
        <v>18</v>
      </c>
      <c r="H267" s="1" t="s">
        <v>18</v>
      </c>
      <c r="I267" s="74">
        <f t="shared" si="53"/>
        <v>1</v>
      </c>
      <c r="J267" s="49" t="b">
        <f t="shared" si="44"/>
        <v>0</v>
      </c>
      <c r="K267" s="43">
        <f>VLOOKUP(B267,'組合情報管理簿（R10927現在）'!$A:$C,2,FALSE)</f>
        <v>13</v>
      </c>
      <c r="L267" s="43" t="str">
        <f>VLOOKUP(B267,'組合情報管理簿（R10927現在）'!$A:$D,4,FALSE)</f>
        <v>東京都</v>
      </c>
      <c r="M267" s="43" t="b">
        <f t="shared" si="45"/>
        <v>0</v>
      </c>
      <c r="N267" s="43" t="b">
        <f t="shared" si="46"/>
        <v>1</v>
      </c>
      <c r="O267" s="43" t="str">
        <f>IF(ISERROR(VLOOKUP(B267,#REF!,2,FALSE)),"",VLOOKUP(B267,#REF!,2,FALSE))</f>
        <v/>
      </c>
      <c r="P267" s="43">
        <f t="shared" si="47"/>
        <v>0</v>
      </c>
      <c r="Q267" s="46" t="b">
        <f t="shared" si="48"/>
        <v>0</v>
      </c>
      <c r="R267" s="46" t="b">
        <f t="shared" si="49"/>
        <v>1</v>
      </c>
      <c r="S267" s="46" t="str">
        <f t="shared" si="50"/>
        <v>飯野健康保険組合</v>
      </c>
      <c r="T267" s="46" t="str">
        <f t="shared" si="51"/>
        <v>東京都</v>
      </c>
      <c r="U267" s="71" t="str">
        <f>VLOOKUP(B267,'組合情報管理簿（R10927現在）'!$A:$H,8,FALSE)</f>
        <v>いいの</v>
      </c>
      <c r="V267" s="71">
        <f t="shared" si="52"/>
        <v>24447</v>
      </c>
      <c r="Y267" s="99">
        <f>IF(B267=0,"",COUNTIF($B$2:$B$1657,B267))</f>
        <v>1</v>
      </c>
    </row>
    <row r="268" spans="1:25" ht="14.25" hidden="1" x14ac:dyDescent="0.15">
      <c r="A268" s="77">
        <v>6231070</v>
      </c>
      <c r="B268" s="1">
        <v>56983</v>
      </c>
      <c r="C268" s="1" t="s">
        <v>5257</v>
      </c>
      <c r="D268" s="1" t="s">
        <v>21</v>
      </c>
      <c r="E268" s="1" t="s">
        <v>9591</v>
      </c>
      <c r="F268" s="1" t="s">
        <v>18</v>
      </c>
      <c r="G268" s="1" t="s">
        <v>18</v>
      </c>
      <c r="H268" s="1" t="s">
        <v>18</v>
      </c>
      <c r="I268" s="74">
        <f t="shared" si="53"/>
        <v>1</v>
      </c>
      <c r="J268" s="49" t="b">
        <f t="shared" si="44"/>
        <v>0</v>
      </c>
      <c r="K268" s="43">
        <f>VLOOKUP(B268,'組合情報管理簿（R10927現在）'!$A:$C,2,FALSE)</f>
        <v>23</v>
      </c>
      <c r="L268" s="43" t="str">
        <f>VLOOKUP(B268,'組合情報管理簿（R10927現在）'!$A:$D,4,FALSE)</f>
        <v>愛知県</v>
      </c>
      <c r="M268" s="43" t="b">
        <f t="shared" si="45"/>
        <v>0</v>
      </c>
      <c r="N268" s="43" t="b">
        <f t="shared" si="46"/>
        <v>0</v>
      </c>
      <c r="O268" s="43" t="str">
        <f>IF(ISERROR(VLOOKUP(B268,#REF!,2,FALSE)),"",VLOOKUP(B268,#REF!,2,FALSE))</f>
        <v/>
      </c>
      <c r="P268" s="43">
        <f t="shared" si="47"/>
        <v>0</v>
      </c>
      <c r="Q268" s="46" t="b">
        <f t="shared" si="48"/>
        <v>0</v>
      </c>
      <c r="R268" s="46" t="b">
        <f t="shared" si="49"/>
        <v>0</v>
      </c>
      <c r="S268" s="46" t="str">
        <f t="shared" si="50"/>
        <v>名古屋銀行健康保険組合</v>
      </c>
      <c r="T268" s="46" t="str">
        <f t="shared" si="51"/>
        <v>愛知県</v>
      </c>
      <c r="U268" s="71" t="str">
        <f>VLOOKUP(B268,'組合情報管理簿（R10927現在）'!$A:$H,8,FALSE)</f>
        <v>なごやぎんこう</v>
      </c>
      <c r="V268" s="71">
        <f t="shared" si="52"/>
        <v>56983</v>
      </c>
      <c r="Y268" s="99">
        <f>IF(B268=0,"",COUNTIF($B$2:$B$1657,B268))</f>
        <v>1</v>
      </c>
    </row>
    <row r="269" spans="1:25" ht="14.25" x14ac:dyDescent="0.15">
      <c r="A269" s="77">
        <v>6270532</v>
      </c>
      <c r="B269" s="1">
        <v>61021</v>
      </c>
      <c r="C269" s="1" t="s">
        <v>5749</v>
      </c>
      <c r="D269" s="1" t="s">
        <v>22</v>
      </c>
      <c r="E269" s="1" t="s">
        <v>19</v>
      </c>
      <c r="F269" s="1" t="s">
        <v>18</v>
      </c>
      <c r="G269" s="1" t="s">
        <v>18</v>
      </c>
      <c r="H269" s="1" t="s">
        <v>18</v>
      </c>
      <c r="I269" s="74">
        <f t="shared" si="53"/>
        <v>1</v>
      </c>
      <c r="J269" s="49" t="b">
        <f t="shared" si="44"/>
        <v>0</v>
      </c>
      <c r="K269" s="43">
        <f>VLOOKUP(B269,'組合情報管理簿（R10927現在）'!$A:$C,2,FALSE)</f>
        <v>27</v>
      </c>
      <c r="L269" s="43" t="str">
        <f>VLOOKUP(B269,'組合情報管理簿（R10927現在）'!$A:$D,4,FALSE)</f>
        <v>大阪府</v>
      </c>
      <c r="M269" s="43" t="b">
        <f t="shared" si="45"/>
        <v>0</v>
      </c>
      <c r="N269" s="43" t="b">
        <f t="shared" si="46"/>
        <v>1</v>
      </c>
      <c r="O269" s="43" t="str">
        <f>IF(ISERROR(VLOOKUP(B269,#REF!,2,FALSE)),"",VLOOKUP(B269,#REF!,2,FALSE))</f>
        <v/>
      </c>
      <c r="P269" s="43">
        <f t="shared" si="47"/>
        <v>0</v>
      </c>
      <c r="Q269" s="46" t="b">
        <f t="shared" si="48"/>
        <v>0</v>
      </c>
      <c r="R269" s="46" t="b">
        <f t="shared" si="49"/>
        <v>1</v>
      </c>
      <c r="S269" s="46" t="str">
        <f t="shared" si="50"/>
        <v>野村健康保険組合</v>
      </c>
      <c r="T269" s="46" t="str">
        <f t="shared" si="51"/>
        <v>大阪府</v>
      </c>
      <c r="U269" s="71" t="str">
        <f>VLOOKUP(B269,'組合情報管理簿（R10927現在）'!$A:$H,8,FALSE)</f>
        <v>のむら</v>
      </c>
      <c r="V269" s="71">
        <f t="shared" si="52"/>
        <v>61021</v>
      </c>
      <c r="Y269" s="99">
        <f>IF(B269=0,"",COUNTIF($B$2:$B$1657,B269))</f>
        <v>1</v>
      </c>
    </row>
    <row r="270" spans="1:25" ht="14.25" hidden="1" x14ac:dyDescent="0.15">
      <c r="A270" s="114">
        <v>6330229</v>
      </c>
      <c r="B270" s="113">
        <v>82204</v>
      </c>
      <c r="C270" s="113" t="s">
        <v>7092</v>
      </c>
      <c r="D270" s="113" t="s">
        <v>22</v>
      </c>
      <c r="E270" s="113" t="s">
        <v>9591</v>
      </c>
      <c r="F270" s="113" t="s">
        <v>18</v>
      </c>
      <c r="G270" s="113" t="s">
        <v>18</v>
      </c>
      <c r="H270" s="113" t="s">
        <v>18</v>
      </c>
      <c r="I270" s="74">
        <f t="shared" si="53"/>
        <v>1</v>
      </c>
      <c r="J270" s="49" t="b">
        <f t="shared" si="44"/>
        <v>0</v>
      </c>
      <c r="K270" s="43">
        <f>VLOOKUP(B270,'組合情報管理簿（R10927現在）'!$A:$C,2,FALSE)</f>
        <v>33</v>
      </c>
      <c r="L270" s="43" t="str">
        <f>VLOOKUP(B270,'組合情報管理簿（R10927現在）'!$A:$D,4,FALSE)</f>
        <v>岡山県</v>
      </c>
      <c r="M270" s="43" t="b">
        <f t="shared" si="45"/>
        <v>0</v>
      </c>
      <c r="N270" s="43" t="b">
        <f t="shared" si="46"/>
        <v>0</v>
      </c>
      <c r="O270" s="43" t="str">
        <f>IF(ISERROR(VLOOKUP(B270,#REF!,2,FALSE)),"",VLOOKUP(B270,#REF!,2,FALSE))</f>
        <v/>
      </c>
      <c r="P270" s="43">
        <f t="shared" si="47"/>
        <v>0</v>
      </c>
      <c r="Q270" s="46" t="b">
        <f t="shared" si="48"/>
        <v>0</v>
      </c>
      <c r="R270" s="46" t="b">
        <f t="shared" si="49"/>
        <v>0</v>
      </c>
      <c r="S270" s="46" t="str">
        <f t="shared" si="50"/>
        <v>中国銀行健康保険組合</v>
      </c>
      <c r="T270" s="46" t="str">
        <f t="shared" si="51"/>
        <v>岡山県</v>
      </c>
      <c r="U270" s="71" t="str">
        <f>VLOOKUP(B270,'組合情報管理簿（R10927現在）'!$A:$H,8,FALSE)</f>
        <v>ちゅうごくぎんこう</v>
      </c>
      <c r="V270" s="71">
        <f t="shared" si="52"/>
        <v>82204</v>
      </c>
      <c r="Y270" s="99">
        <f>IF(B270=0,"",COUNTIF($B$2:$B$1657,B270))</f>
        <v>1</v>
      </c>
    </row>
    <row r="271" spans="1:25" ht="14.25" x14ac:dyDescent="0.15">
      <c r="A271" s="77">
        <v>6137996</v>
      </c>
      <c r="B271" s="1">
        <v>28245</v>
      </c>
      <c r="C271" s="1" t="s">
        <v>3089</v>
      </c>
      <c r="D271" s="1" t="s">
        <v>17</v>
      </c>
      <c r="E271" s="1" t="s">
        <v>19</v>
      </c>
      <c r="F271" s="1" t="s">
        <v>20</v>
      </c>
      <c r="G271" s="1" t="s">
        <v>18</v>
      </c>
      <c r="H271" s="1" t="s">
        <v>18</v>
      </c>
      <c r="I271" s="74">
        <f t="shared" si="53"/>
        <v>1</v>
      </c>
      <c r="J271" s="49" t="b">
        <f t="shared" si="44"/>
        <v>0</v>
      </c>
      <c r="K271" s="43">
        <f>VLOOKUP(B271,'組合情報管理簿（R10927現在）'!$A:$C,2,FALSE)</f>
        <v>13</v>
      </c>
      <c r="L271" s="43" t="str">
        <f>VLOOKUP(B271,'組合情報管理簿（R10927現在）'!$A:$D,4,FALSE)</f>
        <v>東京都</v>
      </c>
      <c r="M271" s="43" t="b">
        <f t="shared" si="45"/>
        <v>0</v>
      </c>
      <c r="N271" s="43" t="b">
        <f t="shared" si="46"/>
        <v>1</v>
      </c>
      <c r="O271" s="43" t="str">
        <f>IF(ISERROR(VLOOKUP(B271,#REF!,2,FALSE)),"",VLOOKUP(B271,#REF!,2,FALSE))</f>
        <v/>
      </c>
      <c r="P271" s="43">
        <f t="shared" si="47"/>
        <v>0</v>
      </c>
      <c r="Q271" s="46" t="b">
        <f t="shared" si="48"/>
        <v>0</v>
      </c>
      <c r="R271" s="46" t="b">
        <f t="shared" si="49"/>
        <v>1</v>
      </c>
      <c r="S271" s="46" t="str">
        <f t="shared" si="50"/>
        <v>やまと健康保険組合</v>
      </c>
      <c r="T271" s="46" t="str">
        <f t="shared" si="51"/>
        <v>東京都</v>
      </c>
      <c r="U271" s="71" t="str">
        <f>VLOOKUP(B271,'組合情報管理簿（R10927現在）'!$A:$H,8,FALSE)</f>
        <v>やまと</v>
      </c>
      <c r="V271" s="71">
        <f t="shared" si="52"/>
        <v>28245</v>
      </c>
      <c r="Y271" s="99">
        <f>IF(B271=0,"",COUNTIF($B$2:$B$1657,B271))</f>
        <v>1</v>
      </c>
    </row>
    <row r="272" spans="1:25" ht="14.25" hidden="1" x14ac:dyDescent="0.15">
      <c r="A272" s="77">
        <v>6131742</v>
      </c>
      <c r="B272" s="1">
        <v>22501</v>
      </c>
      <c r="C272" s="1" t="s">
        <v>9607</v>
      </c>
      <c r="D272" s="1" t="s">
        <v>22</v>
      </c>
      <c r="E272" s="1" t="s">
        <v>9591</v>
      </c>
      <c r="F272" s="1" t="s">
        <v>18</v>
      </c>
      <c r="G272" s="1" t="s">
        <v>18</v>
      </c>
      <c r="H272" s="1" t="s">
        <v>18</v>
      </c>
      <c r="I272" s="74">
        <f t="shared" si="53"/>
        <v>1</v>
      </c>
      <c r="J272" s="49" t="b">
        <f t="shared" si="44"/>
        <v>0</v>
      </c>
      <c r="K272" s="43">
        <f>VLOOKUP(B272,'組合情報管理簿（R10927現在）'!$A:$C,2,FALSE)</f>
        <v>13</v>
      </c>
      <c r="L272" s="43" t="str">
        <f>VLOOKUP(B272,'組合情報管理簿（R10927現在）'!$A:$D,4,FALSE)</f>
        <v>東京都</v>
      </c>
      <c r="M272" s="43" t="b">
        <f t="shared" si="45"/>
        <v>0</v>
      </c>
      <c r="N272" s="43" t="b">
        <f t="shared" si="46"/>
        <v>0</v>
      </c>
      <c r="O272" s="43" t="str">
        <f>IF(ISERROR(VLOOKUP(B272,#REF!,2,FALSE)),"",VLOOKUP(B272,#REF!,2,FALSE))</f>
        <v/>
      </c>
      <c r="P272" s="43">
        <f t="shared" si="47"/>
        <v>0</v>
      </c>
      <c r="Q272" s="46" t="b">
        <f t="shared" si="48"/>
        <v>0</v>
      </c>
      <c r="R272" s="46" t="b">
        <f t="shared" si="49"/>
        <v>0</v>
      </c>
      <c r="S272" s="46" t="str">
        <f t="shared" si="50"/>
        <v>AGC健康保険組合</v>
      </c>
      <c r="T272" s="46" t="str">
        <f t="shared" si="51"/>
        <v>東京都</v>
      </c>
      <c r="U272" s="71" t="str">
        <f>VLOOKUP(B272,'組合情報管理簿（R10927現在）'!$A:$H,8,FALSE)</f>
        <v>ＡＧＣ</v>
      </c>
      <c r="V272" s="71">
        <f t="shared" si="52"/>
        <v>22501</v>
      </c>
      <c r="Y272" s="99">
        <f>IF(B272=0,"",COUNTIF($B$2:$B$1657,B272))</f>
        <v>1</v>
      </c>
    </row>
    <row r="273" spans="1:25" ht="14.25" x14ac:dyDescent="0.15">
      <c r="A273" s="77">
        <v>6139836</v>
      </c>
      <c r="B273" s="1">
        <v>29838</v>
      </c>
      <c r="C273" s="1" t="s">
        <v>9608</v>
      </c>
      <c r="D273" s="1" t="s">
        <v>22</v>
      </c>
      <c r="E273" s="1" t="s">
        <v>19</v>
      </c>
      <c r="F273" s="1" t="s">
        <v>20</v>
      </c>
      <c r="G273" s="1" t="s">
        <v>18</v>
      </c>
      <c r="H273" s="1" t="s">
        <v>18</v>
      </c>
      <c r="I273" s="74">
        <f t="shared" si="53"/>
        <v>1</v>
      </c>
      <c r="J273" s="49" t="b">
        <f t="shared" si="44"/>
        <v>0</v>
      </c>
      <c r="K273" s="43">
        <f>VLOOKUP(B273,'組合情報管理簿（R10927現在）'!$A:$C,2,FALSE)</f>
        <v>13</v>
      </c>
      <c r="L273" s="43" t="str">
        <f>VLOOKUP(B273,'組合情報管理簿（R10927現在）'!$A:$D,4,FALSE)</f>
        <v>東京都</v>
      </c>
      <c r="M273" s="43" t="b">
        <f t="shared" si="45"/>
        <v>0</v>
      </c>
      <c r="N273" s="43" t="b">
        <f t="shared" si="46"/>
        <v>1</v>
      </c>
      <c r="O273" s="43" t="str">
        <f>IF(ISERROR(VLOOKUP(B273,#REF!,2,FALSE)),"",VLOOKUP(B273,#REF!,2,FALSE))</f>
        <v/>
      </c>
      <c r="P273" s="43">
        <f t="shared" si="47"/>
        <v>0</v>
      </c>
      <c r="Q273" s="46" t="b">
        <f t="shared" si="48"/>
        <v>0</v>
      </c>
      <c r="R273" s="46" t="b">
        <f t="shared" si="49"/>
        <v>1</v>
      </c>
      <c r="S273" s="46" t="str">
        <f t="shared" si="50"/>
        <v>GLV健康保険組合</v>
      </c>
      <c r="T273" s="46" t="str">
        <f t="shared" si="51"/>
        <v>東京都</v>
      </c>
      <c r="U273" s="71" t="str">
        <f>VLOOKUP(B273,'組合情報管理簿（R10927現在）'!$A:$H,8,FALSE)</f>
        <v>ＧＬＶ</v>
      </c>
      <c r="V273" s="71">
        <f t="shared" si="52"/>
        <v>29838</v>
      </c>
      <c r="Y273" s="99">
        <f>IF(B273=0,"",COUNTIF($B$2:$B$1657,B273))</f>
        <v>1</v>
      </c>
    </row>
    <row r="274" spans="1:25" ht="14.25" hidden="1" x14ac:dyDescent="0.15">
      <c r="A274" s="77">
        <v>6134977</v>
      </c>
      <c r="B274" s="1">
        <v>25533</v>
      </c>
      <c r="C274" s="1" t="s">
        <v>9609</v>
      </c>
      <c r="D274" s="1" t="s">
        <v>22</v>
      </c>
      <c r="E274" s="1" t="s">
        <v>9592</v>
      </c>
      <c r="F274" s="1" t="s">
        <v>18</v>
      </c>
      <c r="G274" s="1" t="s">
        <v>18</v>
      </c>
      <c r="H274" s="1" t="s">
        <v>18</v>
      </c>
      <c r="I274" s="74">
        <f t="shared" si="53"/>
        <v>1</v>
      </c>
      <c r="J274" s="49" t="b">
        <f t="shared" si="44"/>
        <v>0</v>
      </c>
      <c r="K274" s="43">
        <f>VLOOKUP(B274,'組合情報管理簿（R10927現在）'!$A:$C,2,FALSE)</f>
        <v>13</v>
      </c>
      <c r="L274" s="43" t="str">
        <f>VLOOKUP(B274,'組合情報管理簿（R10927現在）'!$A:$D,4,FALSE)</f>
        <v>東京都</v>
      </c>
      <c r="M274" s="43" t="b">
        <f t="shared" si="45"/>
        <v>0</v>
      </c>
      <c r="N274" s="43" t="b">
        <f t="shared" si="46"/>
        <v>0</v>
      </c>
      <c r="O274" s="43" t="str">
        <f>IF(ISERROR(VLOOKUP(B274,#REF!,2,FALSE)),"",VLOOKUP(B274,#REF!,2,FALSE))</f>
        <v/>
      </c>
      <c r="P274" s="43">
        <f t="shared" si="47"/>
        <v>0</v>
      </c>
      <c r="Q274" s="46" t="b">
        <f t="shared" si="48"/>
        <v>0</v>
      </c>
      <c r="R274" s="46" t="b">
        <f t="shared" si="49"/>
        <v>0</v>
      </c>
      <c r="S274" s="46" t="str">
        <f t="shared" si="50"/>
        <v>MSD健康保険組合</v>
      </c>
      <c r="T274" s="46" t="str">
        <f t="shared" si="51"/>
        <v>東京都</v>
      </c>
      <c r="U274" s="71" t="str">
        <f>VLOOKUP(B274,'組合情報管理簿（R10927現在）'!$A:$H,8,FALSE)</f>
        <v>ＭＳＤ</v>
      </c>
      <c r="V274" s="71">
        <f t="shared" si="52"/>
        <v>25533</v>
      </c>
      <c r="Y274" s="99">
        <f>IF(B274=0,"",COUNTIF($B$2:$B$1657,B274))</f>
        <v>1</v>
      </c>
    </row>
    <row r="275" spans="1:25" ht="14.25" hidden="1" x14ac:dyDescent="0.15">
      <c r="A275" s="77">
        <v>6231526</v>
      </c>
      <c r="B275" s="1">
        <v>57323</v>
      </c>
      <c r="C275" s="1" t="s">
        <v>5365</v>
      </c>
      <c r="D275" s="1" t="s">
        <v>21</v>
      </c>
      <c r="E275" s="1" t="s">
        <v>9591</v>
      </c>
      <c r="F275" s="1" t="s">
        <v>18</v>
      </c>
      <c r="G275" s="1" t="s">
        <v>18</v>
      </c>
      <c r="H275" s="1" t="s">
        <v>18</v>
      </c>
      <c r="I275" s="74">
        <f t="shared" si="53"/>
        <v>1</v>
      </c>
      <c r="J275" s="49" t="b">
        <f t="shared" si="44"/>
        <v>0</v>
      </c>
      <c r="K275" s="43">
        <f>VLOOKUP(B275,'組合情報管理簿（R10927現在）'!$A:$C,2,FALSE)</f>
        <v>23</v>
      </c>
      <c r="L275" s="43" t="str">
        <f>VLOOKUP(B275,'組合情報管理簿（R10927現在）'!$A:$D,4,FALSE)</f>
        <v>愛知県</v>
      </c>
      <c r="M275" s="43" t="b">
        <f t="shared" si="45"/>
        <v>0</v>
      </c>
      <c r="N275" s="43" t="b">
        <f t="shared" si="46"/>
        <v>0</v>
      </c>
      <c r="O275" s="43" t="str">
        <f>IF(ISERROR(VLOOKUP(B275,#REF!,2,FALSE)),"",VLOOKUP(B275,#REF!,2,FALSE))</f>
        <v/>
      </c>
      <c r="P275" s="43">
        <f t="shared" si="47"/>
        <v>0</v>
      </c>
      <c r="Q275" s="46" t="b">
        <f t="shared" si="48"/>
        <v>0</v>
      </c>
      <c r="R275" s="46" t="b">
        <f t="shared" si="49"/>
        <v>0</v>
      </c>
      <c r="S275" s="46" t="str">
        <f t="shared" si="50"/>
        <v>ＮＴＰグループ健康保険組合</v>
      </c>
      <c r="T275" s="46" t="str">
        <f t="shared" si="51"/>
        <v>愛知県</v>
      </c>
      <c r="U275" s="71" t="str">
        <f>VLOOKUP(B275,'組合情報管理簿（R10927現在）'!$A:$H,8,FALSE)</f>
        <v>ＮＴＰぐるーぷ</v>
      </c>
      <c r="V275" s="71">
        <f t="shared" si="52"/>
        <v>57323</v>
      </c>
      <c r="Y275" s="99">
        <f>IF(B275=0,"",COUNTIF($B$2:$B$1657,B275))</f>
        <v>1</v>
      </c>
    </row>
    <row r="276" spans="1:25" ht="14.25" hidden="1" x14ac:dyDescent="0.15">
      <c r="A276" s="77">
        <v>6340616</v>
      </c>
      <c r="B276" s="1">
        <v>83499</v>
      </c>
      <c r="C276" s="1" t="s">
        <v>7213</v>
      </c>
      <c r="D276" s="1" t="s">
        <v>22</v>
      </c>
      <c r="E276" s="1" t="s">
        <v>9591</v>
      </c>
      <c r="F276" s="1" t="s">
        <v>18</v>
      </c>
      <c r="G276" s="1" t="s">
        <v>18</v>
      </c>
      <c r="H276" s="1" t="s">
        <v>18</v>
      </c>
      <c r="I276" s="74">
        <f t="shared" si="53"/>
        <v>1</v>
      </c>
      <c r="J276" s="74" t="b">
        <f t="shared" si="44"/>
        <v>0</v>
      </c>
      <c r="K276" s="43">
        <f>VLOOKUP(B276,'組合情報管理簿（R10927現在）'!$A:$C,2,FALSE)</f>
        <v>34</v>
      </c>
      <c r="L276" s="43" t="str">
        <f>VLOOKUP(B276,'組合情報管理簿（R10927現在）'!$A:$D,4,FALSE)</f>
        <v>広島県</v>
      </c>
      <c r="M276" s="43" t="b">
        <f t="shared" si="45"/>
        <v>0</v>
      </c>
      <c r="N276" s="43" t="b">
        <f t="shared" si="46"/>
        <v>0</v>
      </c>
      <c r="O276" s="43" t="str">
        <f>IF(ISERROR(VLOOKUP(B276,#REF!,2,FALSE)),"",VLOOKUP(B276,#REF!,2,FALSE))</f>
        <v/>
      </c>
      <c r="P276" s="43">
        <f t="shared" si="47"/>
        <v>0</v>
      </c>
      <c r="Q276" s="46" t="b">
        <f t="shared" si="48"/>
        <v>0</v>
      </c>
      <c r="R276" s="46" t="b">
        <f t="shared" si="49"/>
        <v>0</v>
      </c>
      <c r="S276" s="46" t="str">
        <f t="shared" si="50"/>
        <v>しんくみ中国健康保険組合</v>
      </c>
      <c r="T276" s="46" t="str">
        <f t="shared" si="51"/>
        <v>広島県</v>
      </c>
      <c r="U276" s="71" t="str">
        <f>VLOOKUP(B276,'組合情報管理簿（R10927現在）'!$A:$H,8,FALSE)</f>
        <v>しんくみちゅうごく</v>
      </c>
      <c r="V276" s="71">
        <f t="shared" si="52"/>
        <v>83499</v>
      </c>
      <c r="Y276" s="99">
        <f>IF(B276=0,"",COUNTIF($B$2:$B$1657,B276))</f>
        <v>1</v>
      </c>
    </row>
    <row r="277" spans="1:25" ht="14.25" hidden="1" x14ac:dyDescent="0.15">
      <c r="A277" s="77">
        <v>6232060</v>
      </c>
      <c r="B277" s="1">
        <v>57680</v>
      </c>
      <c r="C277" s="1" t="s">
        <v>165</v>
      </c>
      <c r="D277" s="1" t="s">
        <v>21</v>
      </c>
      <c r="E277" s="1" t="s">
        <v>9591</v>
      </c>
      <c r="F277" s="1" t="s">
        <v>18</v>
      </c>
      <c r="G277" s="1" t="s">
        <v>18</v>
      </c>
      <c r="H277" s="1" t="s">
        <v>18</v>
      </c>
      <c r="I277" s="74">
        <f t="shared" si="53"/>
        <v>1</v>
      </c>
      <c r="J277" s="49" t="b">
        <f t="shared" si="44"/>
        <v>0</v>
      </c>
      <c r="K277" s="43">
        <f>VLOOKUP(B277,'組合情報管理簿（R10927現在）'!$A:$C,2,FALSE)</f>
        <v>23</v>
      </c>
      <c r="L277" s="43" t="str">
        <f>VLOOKUP(B277,'組合情報管理簿（R10927現在）'!$A:$D,4,FALSE)</f>
        <v>愛知県</v>
      </c>
      <c r="M277" s="43" t="b">
        <f t="shared" si="45"/>
        <v>0</v>
      </c>
      <c r="N277" s="43" t="b">
        <f t="shared" si="46"/>
        <v>0</v>
      </c>
      <c r="O277" s="43" t="str">
        <f>IF(ISERROR(VLOOKUP(B277,#REF!,2,FALSE)),"",VLOOKUP(B277,#REF!,2,FALSE))</f>
        <v/>
      </c>
      <c r="P277" s="43">
        <f t="shared" si="47"/>
        <v>0</v>
      </c>
      <c r="Q277" s="46" t="b">
        <f t="shared" si="48"/>
        <v>0</v>
      </c>
      <c r="R277" s="46" t="b">
        <f t="shared" si="49"/>
        <v>0</v>
      </c>
      <c r="S277" s="46" t="str">
        <f t="shared" si="50"/>
        <v>しんくみ東海北陸健康保険組合</v>
      </c>
      <c r="T277" s="46" t="str">
        <f t="shared" si="51"/>
        <v>愛知県</v>
      </c>
      <c r="U277" s="71" t="str">
        <f>VLOOKUP(B277,'組合情報管理簿（R10927現在）'!$A:$H,8,FALSE)</f>
        <v>しんくみとうかいほくりく</v>
      </c>
      <c r="V277" s="71">
        <f t="shared" si="52"/>
        <v>57680</v>
      </c>
      <c r="Y277" s="99">
        <f>IF(B277=0,"",COUNTIF($B$2:$B$1657,B277))</f>
        <v>1</v>
      </c>
    </row>
    <row r="278" spans="1:25" ht="14.25" x14ac:dyDescent="0.15">
      <c r="A278" s="77">
        <v>6020093</v>
      </c>
      <c r="B278" s="1">
        <v>12051</v>
      </c>
      <c r="C278" s="1" t="s">
        <v>25</v>
      </c>
      <c r="D278" s="1" t="s">
        <v>21</v>
      </c>
      <c r="E278" s="1" t="s">
        <v>19</v>
      </c>
      <c r="F278" s="1" t="s">
        <v>20</v>
      </c>
      <c r="G278" s="1" t="s">
        <v>19</v>
      </c>
      <c r="H278" s="1" t="s">
        <v>19</v>
      </c>
      <c r="I278" s="74">
        <f t="shared" si="53"/>
        <v>1</v>
      </c>
      <c r="J278" s="49" t="b">
        <f t="shared" si="44"/>
        <v>0</v>
      </c>
      <c r="K278" s="43">
        <f>VLOOKUP(B278,'組合情報管理簿（R10927現在）'!$A:$C,2,FALSE)</f>
        <v>2</v>
      </c>
      <c r="L278" s="43" t="str">
        <f>VLOOKUP(B278,'組合情報管理簿（R10927現在）'!$A:$D,4,FALSE)</f>
        <v>青森県</v>
      </c>
      <c r="M278" s="43" t="b">
        <f t="shared" si="45"/>
        <v>0</v>
      </c>
      <c r="N278" s="43" t="b">
        <f t="shared" si="46"/>
        <v>1</v>
      </c>
      <c r="O278" s="43" t="str">
        <f>IF(ISERROR(VLOOKUP(B278,#REF!,2,FALSE)),"",VLOOKUP(B278,#REF!,2,FALSE))</f>
        <v/>
      </c>
      <c r="P278" s="43">
        <f t="shared" si="47"/>
        <v>0</v>
      </c>
      <c r="Q278" s="46" t="b">
        <f t="shared" si="48"/>
        <v>0</v>
      </c>
      <c r="R278" s="46" t="b">
        <f t="shared" si="49"/>
        <v>1</v>
      </c>
      <c r="S278" s="46" t="str">
        <f t="shared" si="50"/>
        <v>みちのく銀行健康保険組合</v>
      </c>
      <c r="T278" s="46" t="str">
        <f t="shared" si="51"/>
        <v>青森県</v>
      </c>
      <c r="U278" s="71" t="str">
        <f>VLOOKUP(B278,'組合情報管理簿（R10927現在）'!$A:$H,8,FALSE)</f>
        <v>みちのくぎんこう</v>
      </c>
      <c r="V278" s="71">
        <f t="shared" si="52"/>
        <v>12051</v>
      </c>
      <c r="Y278" s="99">
        <f>IF(B278=0,"",COUNTIF($B$2:$B$1657,B278))</f>
        <v>1</v>
      </c>
    </row>
    <row r="279" spans="1:25" ht="14.25" hidden="1" x14ac:dyDescent="0.15">
      <c r="A279" s="77">
        <v>6141477</v>
      </c>
      <c r="B279" s="1">
        <v>46238</v>
      </c>
      <c r="C279" s="1" t="s">
        <v>4241</v>
      </c>
      <c r="D279" s="1" t="s">
        <v>22</v>
      </c>
      <c r="E279" s="1" t="s">
        <v>9591</v>
      </c>
      <c r="F279" s="1" t="s">
        <v>18</v>
      </c>
      <c r="G279" s="1" t="s">
        <v>18</v>
      </c>
      <c r="H279" s="1" t="s">
        <v>18</v>
      </c>
      <c r="I279" s="74">
        <f t="shared" si="53"/>
        <v>1</v>
      </c>
      <c r="J279" s="49" t="b">
        <f t="shared" si="44"/>
        <v>0</v>
      </c>
      <c r="K279" s="43">
        <f>VLOOKUP(B279,'組合情報管理簿（R10927現在）'!$A:$C,2,FALSE)</f>
        <v>14</v>
      </c>
      <c r="L279" s="43" t="str">
        <f>VLOOKUP(B279,'組合情報管理簿（R10927現在）'!$A:$D,4,FALSE)</f>
        <v>神奈川県</v>
      </c>
      <c r="M279" s="43" t="b">
        <f t="shared" si="45"/>
        <v>0</v>
      </c>
      <c r="N279" s="43" t="b">
        <f t="shared" si="46"/>
        <v>0</v>
      </c>
      <c r="O279" s="43" t="str">
        <f>IF(ISERROR(VLOOKUP(B279,#REF!,2,FALSE)),"",VLOOKUP(B279,#REF!,2,FALSE))</f>
        <v/>
      </c>
      <c r="P279" s="43">
        <f t="shared" si="47"/>
        <v>0</v>
      </c>
      <c r="Q279" s="46" t="b">
        <f t="shared" si="48"/>
        <v>0</v>
      </c>
      <c r="R279" s="46" t="b">
        <f t="shared" si="49"/>
        <v>0</v>
      </c>
      <c r="S279" s="46" t="str">
        <f t="shared" si="50"/>
        <v>アツギ健康保険組合</v>
      </c>
      <c r="T279" s="46" t="str">
        <f t="shared" si="51"/>
        <v>神奈川県</v>
      </c>
      <c r="U279" s="71" t="str">
        <f>VLOOKUP(B279,'組合情報管理簿（R10927現在）'!$A:$H,8,FALSE)</f>
        <v>あつぎ</v>
      </c>
      <c r="V279" s="71">
        <f t="shared" si="52"/>
        <v>46238</v>
      </c>
      <c r="Y279" s="99">
        <f>IF(B279=0,"",COUNTIF($B$2:$B$1657,B279))</f>
        <v>1</v>
      </c>
    </row>
    <row r="280" spans="1:25" ht="14.25" hidden="1" x14ac:dyDescent="0.15">
      <c r="A280" s="77">
        <v>6142186</v>
      </c>
      <c r="B280" s="1">
        <v>28583</v>
      </c>
      <c r="C280" s="1" t="s">
        <v>3225</v>
      </c>
      <c r="D280" s="1" t="s">
        <v>21</v>
      </c>
      <c r="E280" s="1" t="s">
        <v>9591</v>
      </c>
      <c r="F280" s="1" t="s">
        <v>18</v>
      </c>
      <c r="G280" s="1" t="s">
        <v>18</v>
      </c>
      <c r="H280" s="1" t="s">
        <v>18</v>
      </c>
      <c r="I280" s="74">
        <f t="shared" si="53"/>
        <v>1</v>
      </c>
      <c r="J280" s="49" t="b">
        <f t="shared" si="44"/>
        <v>0</v>
      </c>
      <c r="K280" s="43">
        <f>VLOOKUP(B280,'組合情報管理簿（R10927現在）'!$A:$C,2,FALSE)</f>
        <v>14</v>
      </c>
      <c r="L280" s="43" t="str">
        <f>VLOOKUP(B280,'組合情報管理簿（R10927現在）'!$A:$D,4,FALSE)</f>
        <v>神奈川県</v>
      </c>
      <c r="M280" s="43" t="b">
        <f t="shared" si="45"/>
        <v>0</v>
      </c>
      <c r="N280" s="43" t="b">
        <f t="shared" si="46"/>
        <v>0</v>
      </c>
      <c r="O280" s="43" t="str">
        <f>IF(ISERROR(VLOOKUP(B280,#REF!,2,FALSE)),"",VLOOKUP(B280,#REF!,2,FALSE))</f>
        <v/>
      </c>
      <c r="P280" s="43">
        <f t="shared" si="47"/>
        <v>0</v>
      </c>
      <c r="Q280" s="46" t="b">
        <f t="shared" si="48"/>
        <v>0</v>
      </c>
      <c r="R280" s="46" t="b">
        <f t="shared" si="49"/>
        <v>0</v>
      </c>
      <c r="S280" s="46" t="str">
        <f t="shared" si="50"/>
        <v>ウシオ電機健康保険組合</v>
      </c>
      <c r="T280" s="46" t="str">
        <f t="shared" si="51"/>
        <v>神奈川県</v>
      </c>
      <c r="U280" s="71" t="str">
        <f>VLOOKUP(B280,'組合情報管理簿（R10927現在）'!$A:$H,8,FALSE)</f>
        <v>うしおでんき</v>
      </c>
      <c r="V280" s="71">
        <f t="shared" si="52"/>
        <v>28583</v>
      </c>
      <c r="Y280" s="99">
        <f>IF(B280=0,"",COUNTIF($B$2:$B$1657,B280))</f>
        <v>1</v>
      </c>
    </row>
    <row r="281" spans="1:25" ht="14.25" x14ac:dyDescent="0.15">
      <c r="A281" s="77">
        <v>6139653</v>
      </c>
      <c r="B281" s="1">
        <v>29651</v>
      </c>
      <c r="C281" s="1" t="s">
        <v>3500</v>
      </c>
      <c r="D281" s="1" t="s">
        <v>22</v>
      </c>
      <c r="E281" s="1" t="s">
        <v>19</v>
      </c>
      <c r="F281" s="1" t="s">
        <v>20</v>
      </c>
      <c r="G281" s="1" t="s">
        <v>19</v>
      </c>
      <c r="H281" s="1" t="s">
        <v>19</v>
      </c>
      <c r="I281" s="74">
        <f t="shared" si="53"/>
        <v>1</v>
      </c>
      <c r="J281" s="49" t="b">
        <f t="shared" si="44"/>
        <v>0</v>
      </c>
      <c r="K281" s="43">
        <f>VLOOKUP(B281,'組合情報管理簿（R10927現在）'!$A:$C,2,FALSE)</f>
        <v>13</v>
      </c>
      <c r="L281" s="43" t="str">
        <f>VLOOKUP(B281,'組合情報管理簿（R10927現在）'!$A:$D,4,FALSE)</f>
        <v>東京都</v>
      </c>
      <c r="M281" s="43" t="b">
        <f t="shared" si="45"/>
        <v>0</v>
      </c>
      <c r="N281" s="43" t="b">
        <f t="shared" si="46"/>
        <v>1</v>
      </c>
      <c r="O281" s="43" t="str">
        <f>IF(ISERROR(VLOOKUP(B281,#REF!,2,FALSE)),"",VLOOKUP(B281,#REF!,2,FALSE))</f>
        <v/>
      </c>
      <c r="P281" s="43">
        <f t="shared" si="47"/>
        <v>0</v>
      </c>
      <c r="Q281" s="46" t="b">
        <f t="shared" si="48"/>
        <v>0</v>
      </c>
      <c r="R281" s="46" t="b">
        <f t="shared" si="49"/>
        <v>1</v>
      </c>
      <c r="S281" s="46" t="str">
        <f t="shared" si="50"/>
        <v>エイベックス・グループ健康保険組合</v>
      </c>
      <c r="T281" s="46" t="str">
        <f t="shared" si="51"/>
        <v>東京都</v>
      </c>
      <c r="U281" s="71" t="str">
        <f>VLOOKUP(B281,'組合情報管理簿（R10927現在）'!$A:$H,8,FALSE)</f>
        <v>えいべっくすぐるーぷ</v>
      </c>
      <c r="V281" s="71">
        <f t="shared" si="52"/>
        <v>29651</v>
      </c>
      <c r="Y281" s="99">
        <f>IF(B281=0,"",COUNTIF($B$2:$B$1657,B281))</f>
        <v>1</v>
      </c>
    </row>
    <row r="282" spans="1:25" ht="14.25" x14ac:dyDescent="0.15">
      <c r="A282" s="77">
        <v>6141980</v>
      </c>
      <c r="B282" s="1">
        <v>24819</v>
      </c>
      <c r="C282" s="1" t="s">
        <v>1809</v>
      </c>
      <c r="D282" s="1" t="s">
        <v>21</v>
      </c>
      <c r="E282" s="1" t="s">
        <v>19</v>
      </c>
      <c r="F282" s="1" t="s">
        <v>20</v>
      </c>
      <c r="G282" s="1" t="s">
        <v>19</v>
      </c>
      <c r="H282" s="1" t="s">
        <v>19</v>
      </c>
      <c r="I282" s="74">
        <f t="shared" si="53"/>
        <v>1</v>
      </c>
      <c r="J282" s="49" t="b">
        <f t="shared" si="44"/>
        <v>0</v>
      </c>
      <c r="K282" s="43">
        <f>VLOOKUP(B282,'組合情報管理簿（R10927現在）'!$A:$C,2,FALSE)</f>
        <v>14</v>
      </c>
      <c r="L282" s="43" t="str">
        <f>VLOOKUP(B282,'組合情報管理簿（R10927現在）'!$A:$D,4,FALSE)</f>
        <v>神奈川県</v>
      </c>
      <c r="M282" s="43" t="b">
        <f t="shared" si="45"/>
        <v>0</v>
      </c>
      <c r="N282" s="43" t="b">
        <f t="shared" si="46"/>
        <v>1</v>
      </c>
      <c r="O282" s="43" t="str">
        <f>IF(ISERROR(VLOOKUP(B282,#REF!,2,FALSE)),"",VLOOKUP(B282,#REF!,2,FALSE))</f>
        <v/>
      </c>
      <c r="P282" s="43">
        <f t="shared" si="47"/>
        <v>0</v>
      </c>
      <c r="Q282" s="46" t="b">
        <f t="shared" si="48"/>
        <v>0</v>
      </c>
      <c r="R282" s="46" t="b">
        <f t="shared" si="49"/>
        <v>1</v>
      </c>
      <c r="S282" s="46" t="str">
        <f t="shared" si="50"/>
        <v>エーアンドエーマテリアル健康保険組合</v>
      </c>
      <c r="T282" s="46" t="str">
        <f t="shared" si="51"/>
        <v>神奈川県</v>
      </c>
      <c r="U282" s="71" t="str">
        <f>VLOOKUP(B282,'組合情報管理簿（R10927現在）'!$A:$H,8,FALSE)</f>
        <v>えーあんどえーまてりある</v>
      </c>
      <c r="V282" s="71">
        <f t="shared" si="52"/>
        <v>24819</v>
      </c>
      <c r="Y282" s="99">
        <f>IF(B282=0,"",COUNTIF($B$2:$B$1657,B282))</f>
        <v>1</v>
      </c>
    </row>
    <row r="283" spans="1:25" ht="14.25" x14ac:dyDescent="0.15">
      <c r="A283" s="77">
        <v>6230262</v>
      </c>
      <c r="B283" s="1">
        <v>56469</v>
      </c>
      <c r="C283" s="1" t="s">
        <v>5138</v>
      </c>
      <c r="D283" s="1" t="s">
        <v>22</v>
      </c>
      <c r="E283" s="1" t="s">
        <v>19</v>
      </c>
      <c r="F283" s="1" t="s">
        <v>18</v>
      </c>
      <c r="G283" s="1" t="s">
        <v>18</v>
      </c>
      <c r="H283" s="1" t="s">
        <v>18</v>
      </c>
      <c r="I283" s="74">
        <f t="shared" si="53"/>
        <v>1</v>
      </c>
      <c r="J283" s="49" t="b">
        <f t="shared" si="44"/>
        <v>0</v>
      </c>
      <c r="K283" s="43">
        <f>VLOOKUP(B283,'組合情報管理簿（R10927現在）'!$A:$C,2,FALSE)</f>
        <v>23</v>
      </c>
      <c r="L283" s="43" t="str">
        <f>VLOOKUP(B283,'組合情報管理簿（R10927現在）'!$A:$D,4,FALSE)</f>
        <v>愛知県</v>
      </c>
      <c r="M283" s="43" t="b">
        <f t="shared" si="45"/>
        <v>0</v>
      </c>
      <c r="N283" s="43" t="b">
        <f t="shared" si="46"/>
        <v>1</v>
      </c>
      <c r="O283" s="43" t="str">
        <f>IF(ISERROR(VLOOKUP(B283,#REF!,2,FALSE)),"",VLOOKUP(B283,#REF!,2,FALSE))</f>
        <v/>
      </c>
      <c r="P283" s="43">
        <f t="shared" si="47"/>
        <v>0</v>
      </c>
      <c r="Q283" s="46" t="b">
        <f t="shared" si="48"/>
        <v>0</v>
      </c>
      <c r="R283" s="46" t="b">
        <f t="shared" si="49"/>
        <v>1</v>
      </c>
      <c r="S283" s="46" t="str">
        <f t="shared" si="50"/>
        <v>オークマ健康保険組合</v>
      </c>
      <c r="T283" s="46" t="str">
        <f t="shared" si="51"/>
        <v>愛知県</v>
      </c>
      <c r="U283" s="71" t="str">
        <f>VLOOKUP(B283,'組合情報管理簿（R10927現在）'!$A:$H,8,FALSE)</f>
        <v>おーくま</v>
      </c>
      <c r="V283" s="71">
        <f t="shared" si="52"/>
        <v>56469</v>
      </c>
      <c r="Y283" s="99">
        <f>IF(B283=0,"",COUNTIF($B$2:$B$1657,B283))</f>
        <v>1</v>
      </c>
    </row>
    <row r="284" spans="1:25" ht="14.25" hidden="1" x14ac:dyDescent="0.15">
      <c r="A284" s="77">
        <v>6138143</v>
      </c>
      <c r="B284" s="1">
        <v>28398</v>
      </c>
      <c r="C284" s="1" t="s">
        <v>3156</v>
      </c>
      <c r="D284" s="1" t="s">
        <v>22</v>
      </c>
      <c r="E284" s="1" t="s">
        <v>9592</v>
      </c>
      <c r="F284" s="1" t="s">
        <v>18</v>
      </c>
      <c r="G284" s="1" t="s">
        <v>18</v>
      </c>
      <c r="H284" s="1" t="s">
        <v>18</v>
      </c>
      <c r="I284" s="74">
        <f t="shared" si="53"/>
        <v>1</v>
      </c>
      <c r="J284" s="49" t="b">
        <f t="shared" si="44"/>
        <v>0</v>
      </c>
      <c r="K284" s="43">
        <f>VLOOKUP(B284,'組合情報管理簿（R10927現在）'!$A:$C,2,FALSE)</f>
        <v>13</v>
      </c>
      <c r="L284" s="43" t="str">
        <f>VLOOKUP(B284,'組合情報管理簿（R10927現在）'!$A:$D,4,FALSE)</f>
        <v>東京都</v>
      </c>
      <c r="M284" s="43" t="b">
        <f t="shared" si="45"/>
        <v>0</v>
      </c>
      <c r="N284" s="43" t="b">
        <f t="shared" si="46"/>
        <v>0</v>
      </c>
      <c r="O284" s="43" t="str">
        <f>IF(ISERROR(VLOOKUP(B284,#REF!,2,FALSE)),"",VLOOKUP(B284,#REF!,2,FALSE))</f>
        <v/>
      </c>
      <c r="P284" s="43">
        <f t="shared" si="47"/>
        <v>0</v>
      </c>
      <c r="Q284" s="46" t="b">
        <f t="shared" si="48"/>
        <v>0</v>
      </c>
      <c r="R284" s="46" t="b">
        <f t="shared" si="49"/>
        <v>0</v>
      </c>
      <c r="S284" s="46" t="str">
        <f t="shared" si="50"/>
        <v>コスモ石油健康保険組合</v>
      </c>
      <c r="T284" s="46" t="str">
        <f t="shared" si="51"/>
        <v>東京都</v>
      </c>
      <c r="U284" s="71" t="str">
        <f>VLOOKUP(B284,'組合情報管理簿（R10927現在）'!$A:$H,8,FALSE)</f>
        <v>こすもせきゆ</v>
      </c>
      <c r="V284" s="71">
        <f t="shared" si="52"/>
        <v>28398</v>
      </c>
      <c r="Y284" s="99">
        <f>IF(B284=0,"",COUNTIF($B$2:$B$1657,B284))</f>
        <v>1</v>
      </c>
    </row>
    <row r="285" spans="1:25" ht="14.25" hidden="1" x14ac:dyDescent="0.15">
      <c r="A285" s="77">
        <v>6271605</v>
      </c>
      <c r="B285" s="1">
        <v>61787</v>
      </c>
      <c r="C285" s="1" t="s">
        <v>5950</v>
      </c>
      <c r="D285" s="1" t="s">
        <v>21</v>
      </c>
      <c r="E285" s="1" t="s">
        <v>9591</v>
      </c>
      <c r="F285" s="1" t="s">
        <v>18</v>
      </c>
      <c r="G285" s="1" t="s">
        <v>18</v>
      </c>
      <c r="H285" s="1" t="s">
        <v>18</v>
      </c>
      <c r="I285" s="74">
        <f t="shared" si="53"/>
        <v>1</v>
      </c>
      <c r="J285" s="49" t="b">
        <f t="shared" si="44"/>
        <v>0</v>
      </c>
      <c r="K285" s="43">
        <f>VLOOKUP(B285,'組合情報管理簿（R10927現在）'!$A:$C,2,FALSE)</f>
        <v>27</v>
      </c>
      <c r="L285" s="43" t="str">
        <f>VLOOKUP(B285,'組合情報管理簿（R10927現在）'!$A:$D,4,FALSE)</f>
        <v>大阪府</v>
      </c>
      <c r="M285" s="43" t="b">
        <f t="shared" si="45"/>
        <v>0</v>
      </c>
      <c r="N285" s="43" t="b">
        <f t="shared" si="46"/>
        <v>0</v>
      </c>
      <c r="O285" s="43" t="str">
        <f>IF(ISERROR(VLOOKUP(B285,#REF!,2,FALSE)),"",VLOOKUP(B285,#REF!,2,FALSE))</f>
        <v/>
      </c>
      <c r="P285" s="43">
        <f t="shared" si="47"/>
        <v>0</v>
      </c>
      <c r="Q285" s="46" t="b">
        <f t="shared" si="48"/>
        <v>0</v>
      </c>
      <c r="R285" s="46" t="b">
        <f t="shared" si="49"/>
        <v>0</v>
      </c>
      <c r="S285" s="46" t="str">
        <f t="shared" si="50"/>
        <v>サンスター健康保険組合</v>
      </c>
      <c r="T285" s="46" t="str">
        <f t="shared" si="51"/>
        <v>大阪府</v>
      </c>
      <c r="U285" s="71" t="str">
        <f>VLOOKUP(B285,'組合情報管理簿（R10927現在）'!$A:$H,8,FALSE)</f>
        <v>さんすたー</v>
      </c>
      <c r="V285" s="71">
        <f t="shared" si="52"/>
        <v>61787</v>
      </c>
      <c r="Y285" s="99">
        <f>IF(B285=0,"",COUNTIF($B$2:$B$1657,B285))</f>
        <v>1</v>
      </c>
    </row>
    <row r="286" spans="1:25" ht="14.25" hidden="1" x14ac:dyDescent="0.15">
      <c r="A286" s="77">
        <v>6271829</v>
      </c>
      <c r="B286" s="1">
        <v>61981</v>
      </c>
      <c r="C286" s="1" t="s">
        <v>6015</v>
      </c>
      <c r="D286" s="1" t="s">
        <v>21</v>
      </c>
      <c r="E286" s="1" t="s">
        <v>9592</v>
      </c>
      <c r="F286" s="1" t="s">
        <v>18</v>
      </c>
      <c r="G286" s="1" t="s">
        <v>18</v>
      </c>
      <c r="H286" s="1" t="s">
        <v>18</v>
      </c>
      <c r="I286" s="74">
        <f t="shared" si="53"/>
        <v>1</v>
      </c>
      <c r="J286" s="49" t="b">
        <f t="shared" si="44"/>
        <v>0</v>
      </c>
      <c r="K286" s="43">
        <f>VLOOKUP(B286,'組合情報管理簿（R10927現在）'!$A:$C,2,FALSE)</f>
        <v>27</v>
      </c>
      <c r="L286" s="43" t="str">
        <f>VLOOKUP(B286,'組合情報管理簿（R10927現在）'!$A:$D,4,FALSE)</f>
        <v>大阪府</v>
      </c>
      <c r="M286" s="43" t="b">
        <f t="shared" si="45"/>
        <v>0</v>
      </c>
      <c r="N286" s="43" t="b">
        <f t="shared" si="46"/>
        <v>0</v>
      </c>
      <c r="O286" s="43" t="str">
        <f>IF(ISERROR(VLOOKUP(B286,#REF!,2,FALSE)),"",VLOOKUP(B286,#REF!,2,FALSE))</f>
        <v/>
      </c>
      <c r="P286" s="43">
        <f t="shared" si="47"/>
        <v>0</v>
      </c>
      <c r="Q286" s="46" t="b">
        <f t="shared" si="48"/>
        <v>0</v>
      </c>
      <c r="R286" s="46" t="b">
        <f t="shared" si="49"/>
        <v>0</v>
      </c>
      <c r="S286" s="46" t="str">
        <f t="shared" si="50"/>
        <v>サントリー健康保険組合</v>
      </c>
      <c r="T286" s="46" t="str">
        <f t="shared" si="51"/>
        <v>大阪府</v>
      </c>
      <c r="U286" s="71" t="str">
        <f>VLOOKUP(B286,'組合情報管理簿（R10927現在）'!$A:$H,8,FALSE)</f>
        <v>さんとりー</v>
      </c>
      <c r="V286" s="71">
        <f t="shared" si="52"/>
        <v>61981</v>
      </c>
      <c r="Y286" s="99">
        <f>IF(B286=0,"",COUNTIF($B$2:$B$1657,B286))</f>
        <v>1</v>
      </c>
    </row>
    <row r="287" spans="1:25" ht="14.25" hidden="1" x14ac:dyDescent="0.15">
      <c r="A287" s="77">
        <v>6138655</v>
      </c>
      <c r="B287" s="1">
        <v>28849</v>
      </c>
      <c r="C287" s="1" t="s">
        <v>3312</v>
      </c>
      <c r="D287" s="1" t="s">
        <v>22</v>
      </c>
      <c r="E287" s="1" t="s">
        <v>9591</v>
      </c>
      <c r="F287" s="1" t="s">
        <v>18</v>
      </c>
      <c r="G287" s="1" t="s">
        <v>18</v>
      </c>
      <c r="H287" s="1" t="s">
        <v>18</v>
      </c>
      <c r="I287" s="74">
        <f t="shared" si="53"/>
        <v>1</v>
      </c>
      <c r="J287" s="49" t="b">
        <f t="shared" si="44"/>
        <v>0</v>
      </c>
      <c r="K287" s="43">
        <f>VLOOKUP(B287,'組合情報管理簿（R10927現在）'!$A:$C,2,FALSE)</f>
        <v>13</v>
      </c>
      <c r="L287" s="43" t="str">
        <f>VLOOKUP(B287,'組合情報管理簿（R10927現在）'!$A:$D,4,FALSE)</f>
        <v>東京都</v>
      </c>
      <c r="M287" s="43" t="b">
        <f t="shared" si="45"/>
        <v>0</v>
      </c>
      <c r="N287" s="43" t="b">
        <f t="shared" si="46"/>
        <v>0</v>
      </c>
      <c r="O287" s="43" t="str">
        <f>IF(ISERROR(VLOOKUP(B287,#REF!,2,FALSE)),"",VLOOKUP(B287,#REF!,2,FALSE))</f>
        <v/>
      </c>
      <c r="P287" s="43">
        <f t="shared" si="47"/>
        <v>0</v>
      </c>
      <c r="Q287" s="46" t="b">
        <f t="shared" si="48"/>
        <v>0</v>
      </c>
      <c r="R287" s="46" t="b">
        <f t="shared" si="49"/>
        <v>0</v>
      </c>
      <c r="S287" s="46" t="str">
        <f t="shared" si="50"/>
        <v>システナ健康保険組合</v>
      </c>
      <c r="T287" s="46" t="str">
        <f t="shared" si="51"/>
        <v>東京都</v>
      </c>
      <c r="U287" s="71" t="str">
        <f>VLOOKUP(B287,'組合情報管理簿（R10927現在）'!$A:$H,8,FALSE)</f>
        <v>しすてな</v>
      </c>
      <c r="V287" s="71">
        <f t="shared" si="52"/>
        <v>28849</v>
      </c>
      <c r="Y287" s="99">
        <f>IF(B287=0,"",COUNTIF($B$2:$B$1657,B287))</f>
        <v>1</v>
      </c>
    </row>
    <row r="288" spans="1:25" ht="14.25" x14ac:dyDescent="0.15">
      <c r="A288" s="77">
        <v>6138713</v>
      </c>
      <c r="B288" s="1">
        <v>28900</v>
      </c>
      <c r="C288" s="1" t="s">
        <v>9610</v>
      </c>
      <c r="D288" s="1" t="s">
        <v>22</v>
      </c>
      <c r="E288" s="1" t="s">
        <v>19</v>
      </c>
      <c r="F288" s="1" t="s">
        <v>20</v>
      </c>
      <c r="G288" s="1" t="s">
        <v>18</v>
      </c>
      <c r="H288" s="1" t="s">
        <v>18</v>
      </c>
      <c r="I288" s="74">
        <f t="shared" si="53"/>
        <v>1</v>
      </c>
      <c r="J288" s="49" t="b">
        <f t="shared" si="44"/>
        <v>0</v>
      </c>
      <c r="K288" s="43">
        <f>VLOOKUP(B288,'組合情報管理簿（R10927現在）'!$A:$C,2,FALSE)</f>
        <v>13</v>
      </c>
      <c r="L288" s="43" t="str">
        <f>VLOOKUP(B288,'組合情報管理簿（R10927現在）'!$A:$D,4,FALSE)</f>
        <v>東京都</v>
      </c>
      <c r="M288" s="43" t="b">
        <f t="shared" si="45"/>
        <v>0</v>
      </c>
      <c r="N288" s="43" t="b">
        <f t="shared" si="46"/>
        <v>1</v>
      </c>
      <c r="O288" s="43" t="str">
        <f>IF(ISERROR(VLOOKUP(B288,#REF!,2,FALSE)),"",VLOOKUP(B288,#REF!,2,FALSE))</f>
        <v/>
      </c>
      <c r="P288" s="43">
        <f t="shared" si="47"/>
        <v>0</v>
      </c>
      <c r="Q288" s="46" t="b">
        <f t="shared" si="48"/>
        <v>0</v>
      </c>
      <c r="R288" s="46" t="b">
        <f t="shared" si="49"/>
        <v>1</v>
      </c>
      <c r="S288" s="46" t="str">
        <f t="shared" si="50"/>
        <v>ジェイアールグル―プ健康保険組合</v>
      </c>
      <c r="T288" s="46" t="str">
        <f t="shared" si="51"/>
        <v>東京都</v>
      </c>
      <c r="U288" s="71" t="str">
        <f>VLOOKUP(B288,'組合情報管理簿（R10927現在）'!$A:$H,8,FALSE)</f>
        <v>じぇいあーるぐるーぷ</v>
      </c>
      <c r="V288" s="71">
        <f t="shared" si="52"/>
        <v>28900</v>
      </c>
      <c r="Y288" s="99">
        <f>IF(B288=0,"",COUNTIF($B$2:$B$1657,B288))</f>
        <v>1</v>
      </c>
    </row>
    <row r="289" spans="1:25" ht="14.25" hidden="1" x14ac:dyDescent="0.15">
      <c r="A289" s="77">
        <v>6139273</v>
      </c>
      <c r="B289" s="1">
        <v>29271</v>
      </c>
      <c r="C289" s="1" t="s">
        <v>3422</v>
      </c>
      <c r="D289" s="1" t="s">
        <v>22</v>
      </c>
      <c r="E289" s="1" t="s">
        <v>9591</v>
      </c>
      <c r="F289" s="1" t="s">
        <v>18</v>
      </c>
      <c r="G289" s="1" t="s">
        <v>18</v>
      </c>
      <c r="H289" s="1" t="s">
        <v>18</v>
      </c>
      <c r="I289" s="74">
        <f t="shared" si="53"/>
        <v>1</v>
      </c>
      <c r="J289" s="49" t="b">
        <f t="shared" si="44"/>
        <v>0</v>
      </c>
      <c r="K289" s="43">
        <f>VLOOKUP(B289,'組合情報管理簿（R10927現在）'!$A:$C,2,FALSE)</f>
        <v>13</v>
      </c>
      <c r="L289" s="43" t="str">
        <f>VLOOKUP(B289,'組合情報管理簿（R10927現在）'!$A:$D,4,FALSE)</f>
        <v>東京都</v>
      </c>
      <c r="M289" s="43" t="b">
        <f t="shared" si="45"/>
        <v>0</v>
      </c>
      <c r="N289" s="43" t="b">
        <f t="shared" si="46"/>
        <v>0</v>
      </c>
      <c r="O289" s="43" t="str">
        <f>IF(ISERROR(VLOOKUP(B289,#REF!,2,FALSE)),"",VLOOKUP(B289,#REF!,2,FALSE))</f>
        <v/>
      </c>
      <c r="P289" s="43">
        <f t="shared" si="47"/>
        <v>0</v>
      </c>
      <c r="Q289" s="46" t="b">
        <f t="shared" si="48"/>
        <v>0</v>
      </c>
      <c r="R289" s="46" t="b">
        <f t="shared" si="49"/>
        <v>0</v>
      </c>
      <c r="S289" s="46" t="str">
        <f t="shared" si="50"/>
        <v>ジョンソン・エンド・ジョンソングループ健康保険組合</v>
      </c>
      <c r="T289" s="46" t="str">
        <f t="shared" si="51"/>
        <v>東京都</v>
      </c>
      <c r="U289" s="71" t="str">
        <f>VLOOKUP(B289,'組合情報管理簿（R10927現在）'!$A:$H,8,FALSE)</f>
        <v>じょんそん・えんど・じょんそんぐるーぷ</v>
      </c>
      <c r="V289" s="71">
        <f t="shared" si="52"/>
        <v>29271</v>
      </c>
      <c r="Y289" s="99">
        <f>IF(B289=0,"",COUNTIF($B$2:$B$1657,B289))</f>
        <v>1</v>
      </c>
    </row>
    <row r="290" spans="1:25" ht="14.25" hidden="1" x14ac:dyDescent="0.15">
      <c r="A290" s="77">
        <v>6273320</v>
      </c>
      <c r="B290" s="1">
        <v>63250</v>
      </c>
      <c r="C290" s="1" t="s">
        <v>6427</v>
      </c>
      <c r="D290" s="1" t="s">
        <v>22</v>
      </c>
      <c r="E290" s="1" t="s">
        <v>9591</v>
      </c>
      <c r="F290" s="1" t="s">
        <v>18</v>
      </c>
      <c r="G290" s="1" t="s">
        <v>18</v>
      </c>
      <c r="H290" s="1" t="s">
        <v>18</v>
      </c>
      <c r="I290" s="74">
        <f t="shared" si="53"/>
        <v>1</v>
      </c>
      <c r="J290" s="49" t="b">
        <f t="shared" si="44"/>
        <v>0</v>
      </c>
      <c r="K290" s="43">
        <f>VLOOKUP(B290,'組合情報管理簿（R10927現在）'!$A:$C,2,FALSE)</f>
        <v>27</v>
      </c>
      <c r="L290" s="43" t="str">
        <f>VLOOKUP(B290,'組合情報管理簿（R10927現在）'!$A:$D,4,FALSE)</f>
        <v>大阪府</v>
      </c>
      <c r="M290" s="43" t="b">
        <f t="shared" si="45"/>
        <v>0</v>
      </c>
      <c r="N290" s="43" t="b">
        <f t="shared" si="46"/>
        <v>0</v>
      </c>
      <c r="O290" s="43" t="str">
        <f>IF(ISERROR(VLOOKUP(B290,#REF!,2,FALSE)),"",VLOOKUP(B290,#REF!,2,FALSE))</f>
        <v/>
      </c>
      <c r="P290" s="43">
        <f t="shared" si="47"/>
        <v>0</v>
      </c>
      <c r="Q290" s="46" t="b">
        <f t="shared" si="48"/>
        <v>0</v>
      </c>
      <c r="R290" s="46" t="b">
        <f t="shared" si="49"/>
        <v>0</v>
      </c>
      <c r="S290" s="46" t="str">
        <f t="shared" si="50"/>
        <v>タカラスタンダード健康保険組合</v>
      </c>
      <c r="T290" s="46" t="str">
        <f t="shared" si="51"/>
        <v>大阪府</v>
      </c>
      <c r="U290" s="71" t="str">
        <f>VLOOKUP(B290,'組合情報管理簿（R10927現在）'!$A:$H,8,FALSE)</f>
        <v>たからすたんだーど</v>
      </c>
      <c r="V290" s="71">
        <f t="shared" si="52"/>
        <v>63250</v>
      </c>
      <c r="Y290" s="99">
        <f>IF(B290=0,"",COUNTIF($B$2:$B$1657,B290))</f>
        <v>1</v>
      </c>
    </row>
    <row r="291" spans="1:25" ht="14.25" hidden="1" x14ac:dyDescent="0.15">
      <c r="A291" s="77">
        <v>6370241</v>
      </c>
      <c r="B291" s="1">
        <v>86094</v>
      </c>
      <c r="C291" s="1" t="s">
        <v>7315</v>
      </c>
      <c r="D291" s="1" t="s">
        <v>21</v>
      </c>
      <c r="E291" s="1" t="s">
        <v>9591</v>
      </c>
      <c r="F291" s="1" t="s">
        <v>18</v>
      </c>
      <c r="G291" s="1" t="s">
        <v>18</v>
      </c>
      <c r="H291" s="1" t="s">
        <v>18</v>
      </c>
      <c r="I291" s="74">
        <f t="shared" si="53"/>
        <v>1</v>
      </c>
      <c r="J291" s="49" t="b">
        <f t="shared" si="44"/>
        <v>0</v>
      </c>
      <c r="K291" s="43">
        <f>VLOOKUP(B291,'組合情報管理簿（R10927現在）'!$A:$C,2,FALSE)</f>
        <v>37</v>
      </c>
      <c r="L291" s="43" t="str">
        <f>VLOOKUP(B291,'組合情報管理簿（R10927現在）'!$A:$D,4,FALSE)</f>
        <v>香川県</v>
      </c>
      <c r="M291" s="43" t="b">
        <f t="shared" si="45"/>
        <v>0</v>
      </c>
      <c r="N291" s="43" t="b">
        <f t="shared" si="46"/>
        <v>0</v>
      </c>
      <c r="O291" s="43" t="str">
        <f>IF(ISERROR(VLOOKUP(B291,#REF!,2,FALSE)),"",VLOOKUP(B291,#REF!,2,FALSE))</f>
        <v/>
      </c>
      <c r="P291" s="43">
        <f t="shared" si="47"/>
        <v>0</v>
      </c>
      <c r="Q291" s="46" t="b">
        <f t="shared" si="48"/>
        <v>0</v>
      </c>
      <c r="R291" s="46" t="b">
        <f t="shared" si="49"/>
        <v>0</v>
      </c>
      <c r="S291" s="46" t="str">
        <f t="shared" si="50"/>
        <v>タダノ健康保険組合</v>
      </c>
      <c r="T291" s="46" t="str">
        <f t="shared" si="51"/>
        <v>香川県</v>
      </c>
      <c r="U291" s="71" t="str">
        <f>VLOOKUP(B291,'組合情報管理簿（R10927現在）'!$A:$H,8,FALSE)</f>
        <v>ただの</v>
      </c>
      <c r="V291" s="71">
        <f t="shared" si="52"/>
        <v>86094</v>
      </c>
      <c r="Y291" s="99">
        <f>IF(B291=0,"",COUNTIF($B$2:$B$1657,B291))</f>
        <v>1</v>
      </c>
    </row>
    <row r="292" spans="1:25" ht="14.25" x14ac:dyDescent="0.15">
      <c r="A292" s="77">
        <v>6271746</v>
      </c>
      <c r="B292" s="1">
        <v>61909</v>
      </c>
      <c r="C292" s="1" t="s">
        <v>5984</v>
      </c>
      <c r="D292" s="1" t="s">
        <v>17</v>
      </c>
      <c r="E292" s="1" t="s">
        <v>19</v>
      </c>
      <c r="F292" s="1" t="s">
        <v>20</v>
      </c>
      <c r="G292" s="1" t="s">
        <v>18</v>
      </c>
      <c r="H292" s="1" t="s">
        <v>18</v>
      </c>
      <c r="I292" s="74">
        <f t="shared" si="53"/>
        <v>1</v>
      </c>
      <c r="J292" s="49" t="b">
        <f t="shared" si="44"/>
        <v>0</v>
      </c>
      <c r="K292" s="43">
        <f>VLOOKUP(B292,'組合情報管理簿（R10927現在）'!$A:$C,2,FALSE)</f>
        <v>27</v>
      </c>
      <c r="L292" s="43" t="str">
        <f>VLOOKUP(B292,'組合情報管理簿（R10927現在）'!$A:$D,4,FALSE)</f>
        <v>大阪府</v>
      </c>
      <c r="M292" s="43" t="b">
        <f t="shared" si="45"/>
        <v>0</v>
      </c>
      <c r="N292" s="43" t="b">
        <f t="shared" si="46"/>
        <v>1</v>
      </c>
      <c r="O292" s="43" t="str">
        <f>IF(ISERROR(VLOOKUP(B292,#REF!,2,FALSE)),"",VLOOKUP(B292,#REF!,2,FALSE))</f>
        <v/>
      </c>
      <c r="P292" s="43">
        <f t="shared" si="47"/>
        <v>0</v>
      </c>
      <c r="Q292" s="46" t="b">
        <f t="shared" si="48"/>
        <v>0</v>
      </c>
      <c r="R292" s="46" t="b">
        <f t="shared" si="49"/>
        <v>1</v>
      </c>
      <c r="S292" s="46" t="str">
        <f t="shared" si="50"/>
        <v>ダイハツ系連合健康保険組合</v>
      </c>
      <c r="T292" s="46" t="str">
        <f t="shared" si="51"/>
        <v>大阪府</v>
      </c>
      <c r="U292" s="71" t="str">
        <f>VLOOKUP(B292,'組合情報管理簿（R10927現在）'!$A:$H,8,FALSE)</f>
        <v>だいはつけいれんごう</v>
      </c>
      <c r="V292" s="71">
        <f t="shared" si="52"/>
        <v>61909</v>
      </c>
      <c r="Y292" s="99">
        <f>IF(B292=0,"",COUNTIF($B$2:$B$1657,B292))</f>
        <v>1</v>
      </c>
    </row>
    <row r="293" spans="1:25" ht="14.25" hidden="1" x14ac:dyDescent="0.15">
      <c r="A293" s="77">
        <v>6142269</v>
      </c>
      <c r="B293" s="1">
        <v>29689</v>
      </c>
      <c r="C293" s="1" t="s">
        <v>43</v>
      </c>
      <c r="D293" s="1" t="s">
        <v>22</v>
      </c>
      <c r="E293" s="1" t="s">
        <v>9591</v>
      </c>
      <c r="F293" s="1" t="s">
        <v>18</v>
      </c>
      <c r="G293" s="1" t="s">
        <v>18</v>
      </c>
      <c r="H293" s="1" t="s">
        <v>18</v>
      </c>
      <c r="I293" s="74">
        <f t="shared" si="53"/>
        <v>1</v>
      </c>
      <c r="J293" s="49" t="b">
        <f t="shared" si="44"/>
        <v>0</v>
      </c>
      <c r="K293" s="43">
        <f>VLOOKUP(B293,'組合情報管理簿（R10927現在）'!$A:$C,2,FALSE)</f>
        <v>14</v>
      </c>
      <c r="L293" s="43" t="str">
        <f>VLOOKUP(B293,'組合情報管理簿（R10927現在）'!$A:$D,4,FALSE)</f>
        <v>神奈川県</v>
      </c>
      <c r="M293" s="43" t="b">
        <f t="shared" si="45"/>
        <v>0</v>
      </c>
      <c r="N293" s="43" t="b">
        <f t="shared" si="46"/>
        <v>0</v>
      </c>
      <c r="O293" s="43" t="str">
        <f>IF(ISERROR(VLOOKUP(B293,#REF!,2,FALSE)),"",VLOOKUP(B293,#REF!,2,FALSE))</f>
        <v/>
      </c>
      <c r="P293" s="43">
        <f t="shared" si="47"/>
        <v>0</v>
      </c>
      <c r="Q293" s="46" t="b">
        <f t="shared" si="48"/>
        <v>0</v>
      </c>
      <c r="R293" s="46" t="b">
        <f t="shared" si="49"/>
        <v>0</v>
      </c>
      <c r="S293" s="46" t="str">
        <f t="shared" si="50"/>
        <v>デル健康保険組合</v>
      </c>
      <c r="T293" s="46" t="str">
        <f t="shared" si="51"/>
        <v>神奈川県</v>
      </c>
      <c r="U293" s="71" t="str">
        <f>VLOOKUP(B293,'組合情報管理簿（R10927現在）'!$A:$H,8,FALSE)</f>
        <v>でる</v>
      </c>
      <c r="V293" s="71">
        <f t="shared" si="52"/>
        <v>29689</v>
      </c>
      <c r="Y293" s="99">
        <f>IF(B293=0,"",COUNTIF($B$2:$B$1657,B293))</f>
        <v>1</v>
      </c>
    </row>
    <row r="294" spans="1:25" ht="14.25" x14ac:dyDescent="0.15">
      <c r="A294" s="77">
        <v>6230064</v>
      </c>
      <c r="B294" s="1">
        <v>56097</v>
      </c>
      <c r="C294" s="1" t="s">
        <v>5085</v>
      </c>
      <c r="D294" s="1" t="s">
        <v>22</v>
      </c>
      <c r="E294" s="1" t="s">
        <v>19</v>
      </c>
      <c r="F294" s="1" t="s">
        <v>20</v>
      </c>
      <c r="G294" s="1" t="s">
        <v>18</v>
      </c>
      <c r="H294" s="1" t="s">
        <v>18</v>
      </c>
      <c r="I294" s="74">
        <f t="shared" si="53"/>
        <v>1</v>
      </c>
      <c r="J294" s="49" t="b">
        <f t="shared" si="44"/>
        <v>0</v>
      </c>
      <c r="K294" s="43">
        <f>VLOOKUP(B294,'組合情報管理簿（R10927現在）'!$A:$C,2,FALSE)</f>
        <v>23</v>
      </c>
      <c r="L294" s="43" t="str">
        <f>VLOOKUP(B294,'組合情報管理簿（R10927現在）'!$A:$D,4,FALSE)</f>
        <v>愛知県</v>
      </c>
      <c r="M294" s="43" t="b">
        <f t="shared" si="45"/>
        <v>0</v>
      </c>
      <c r="N294" s="43" t="b">
        <f t="shared" si="46"/>
        <v>1</v>
      </c>
      <c r="O294" s="43" t="str">
        <f>IF(ISERROR(VLOOKUP(B294,#REF!,2,FALSE)),"",VLOOKUP(B294,#REF!,2,FALSE))</f>
        <v/>
      </c>
      <c r="P294" s="43">
        <f t="shared" si="47"/>
        <v>0</v>
      </c>
      <c r="Q294" s="46" t="b">
        <f t="shared" si="48"/>
        <v>0</v>
      </c>
      <c r="R294" s="46" t="b">
        <f t="shared" si="49"/>
        <v>1</v>
      </c>
      <c r="S294" s="46" t="str">
        <f t="shared" si="50"/>
        <v>デンソー健康保険組合</v>
      </c>
      <c r="T294" s="46" t="str">
        <f t="shared" si="51"/>
        <v>愛知県</v>
      </c>
      <c r="U294" s="71" t="str">
        <f>VLOOKUP(B294,'組合情報管理簿（R10927現在）'!$A:$H,8,FALSE)</f>
        <v>でんそー</v>
      </c>
      <c r="V294" s="71">
        <f t="shared" si="52"/>
        <v>56097</v>
      </c>
      <c r="Y294" s="99">
        <f>IF(B294=0,"",COUNTIF($B$2:$B$1657,B294))</f>
        <v>1</v>
      </c>
    </row>
    <row r="295" spans="1:25" ht="14.25" x14ac:dyDescent="0.15">
      <c r="A295" s="77">
        <v>6230254</v>
      </c>
      <c r="B295" s="1">
        <v>56450</v>
      </c>
      <c r="C295" s="1" t="s">
        <v>5132</v>
      </c>
      <c r="D295" s="1" t="s">
        <v>22</v>
      </c>
      <c r="E295" s="1" t="s">
        <v>19</v>
      </c>
      <c r="F295" s="1" t="s">
        <v>20</v>
      </c>
      <c r="G295" s="1" t="s">
        <v>18</v>
      </c>
      <c r="H295" s="1" t="s">
        <v>18</v>
      </c>
      <c r="I295" s="74">
        <f t="shared" si="53"/>
        <v>1</v>
      </c>
      <c r="J295" s="49" t="b">
        <f t="shared" si="44"/>
        <v>0</v>
      </c>
      <c r="K295" s="43">
        <f>VLOOKUP(B295,'組合情報管理簿（R10927現在）'!$A:$C,2,FALSE)</f>
        <v>23</v>
      </c>
      <c r="L295" s="43" t="str">
        <f>VLOOKUP(B295,'組合情報管理簿（R10927現在）'!$A:$D,4,FALSE)</f>
        <v>愛知県</v>
      </c>
      <c r="M295" s="43" t="b">
        <f t="shared" si="45"/>
        <v>0</v>
      </c>
      <c r="N295" s="43" t="b">
        <f t="shared" si="46"/>
        <v>1</v>
      </c>
      <c r="O295" s="43" t="str">
        <f>IF(ISERROR(VLOOKUP(B295,#REF!,2,FALSE)),"",VLOOKUP(B295,#REF!,2,FALSE))</f>
        <v/>
      </c>
      <c r="P295" s="43">
        <f t="shared" si="47"/>
        <v>0</v>
      </c>
      <c r="Q295" s="46" t="b">
        <f t="shared" si="48"/>
        <v>0</v>
      </c>
      <c r="R295" s="46" t="b">
        <f t="shared" si="49"/>
        <v>1</v>
      </c>
      <c r="S295" s="46" t="str">
        <f t="shared" si="50"/>
        <v>トヨタ自動車健康保険組合</v>
      </c>
      <c r="T295" s="46" t="str">
        <f t="shared" si="51"/>
        <v>愛知県</v>
      </c>
      <c r="U295" s="71" t="str">
        <f>VLOOKUP(B295,'組合情報管理簿（R10927現在）'!$A:$H,8,FALSE)</f>
        <v>とよたじどうしゃ</v>
      </c>
      <c r="V295" s="71">
        <f t="shared" si="52"/>
        <v>56450</v>
      </c>
      <c r="Y295" s="99">
        <f>IF(B295=0,"",COUNTIF($B$2:$B$1657,B295))</f>
        <v>1</v>
      </c>
    </row>
    <row r="296" spans="1:25" ht="14.25" hidden="1" x14ac:dyDescent="0.15">
      <c r="A296" s="77">
        <v>6136303</v>
      </c>
      <c r="B296" s="1">
        <v>26763</v>
      </c>
      <c r="C296" s="1" t="s">
        <v>2510</v>
      </c>
      <c r="D296" s="1" t="s">
        <v>22</v>
      </c>
      <c r="E296" s="1" t="s">
        <v>9592</v>
      </c>
      <c r="F296" s="1" t="s">
        <v>18</v>
      </c>
      <c r="G296" s="1" t="s">
        <v>19</v>
      </c>
      <c r="H296" s="1" t="s">
        <v>19</v>
      </c>
      <c r="I296" s="74">
        <f t="shared" si="53"/>
        <v>1</v>
      </c>
      <c r="J296" s="49" t="b">
        <f t="shared" si="44"/>
        <v>0</v>
      </c>
      <c r="K296" s="43">
        <f>VLOOKUP(B296,'組合情報管理簿（R10927現在）'!$A:$C,2,FALSE)</f>
        <v>13</v>
      </c>
      <c r="L296" s="43" t="str">
        <f>VLOOKUP(B296,'組合情報管理簿（R10927現在）'!$A:$D,4,FALSE)</f>
        <v>東京都</v>
      </c>
      <c r="M296" s="43" t="b">
        <f t="shared" si="45"/>
        <v>0</v>
      </c>
      <c r="N296" s="43" t="b">
        <f t="shared" si="46"/>
        <v>0</v>
      </c>
      <c r="O296" s="43" t="str">
        <f>IF(ISERROR(VLOOKUP(B296,#REF!,2,FALSE)),"",VLOOKUP(B296,#REF!,2,FALSE))</f>
        <v/>
      </c>
      <c r="P296" s="43">
        <f t="shared" si="47"/>
        <v>0</v>
      </c>
      <c r="Q296" s="46" t="b">
        <f t="shared" si="48"/>
        <v>0</v>
      </c>
      <c r="R296" s="46" t="b">
        <f t="shared" si="49"/>
        <v>0</v>
      </c>
      <c r="S296" s="46" t="str">
        <f t="shared" si="50"/>
        <v>ドッドウェル健康保険組合</v>
      </c>
      <c r="T296" s="46" t="str">
        <f t="shared" si="51"/>
        <v>東京都</v>
      </c>
      <c r="U296" s="71" t="str">
        <f>VLOOKUP(B296,'組合情報管理簿（R10927現在）'!$A:$H,8,FALSE)</f>
        <v>どっどうえる</v>
      </c>
      <c r="V296" s="71">
        <f t="shared" si="52"/>
        <v>26763</v>
      </c>
      <c r="Y296" s="99">
        <f>IF(B296=0,"",COUNTIF($B$2:$B$1657,B296))</f>
        <v>1</v>
      </c>
    </row>
    <row r="297" spans="1:25" ht="14.25" x14ac:dyDescent="0.15">
      <c r="A297" s="77">
        <v>6139281</v>
      </c>
      <c r="B297" s="1">
        <v>74122</v>
      </c>
      <c r="C297" s="1" t="s">
        <v>6978</v>
      </c>
      <c r="D297" s="1" t="s">
        <v>22</v>
      </c>
      <c r="E297" s="1" t="s">
        <v>19</v>
      </c>
      <c r="F297" s="1" t="s">
        <v>20</v>
      </c>
      <c r="G297" s="1" t="s">
        <v>19</v>
      </c>
      <c r="H297" s="1" t="s">
        <v>19</v>
      </c>
      <c r="I297" s="74">
        <f t="shared" si="53"/>
        <v>1</v>
      </c>
      <c r="J297" s="49" t="b">
        <f t="shared" si="44"/>
        <v>0</v>
      </c>
      <c r="K297" s="43">
        <f>VLOOKUP(B297,'組合情報管理簿（R10927現在）'!$A:$C,2,FALSE)</f>
        <v>13</v>
      </c>
      <c r="L297" s="43" t="str">
        <f>VLOOKUP(B297,'組合情報管理簿（R10927現在）'!$A:$D,4,FALSE)</f>
        <v>東京都</v>
      </c>
      <c r="M297" s="43" t="b">
        <f t="shared" si="45"/>
        <v>0</v>
      </c>
      <c r="N297" s="43" t="b">
        <f t="shared" si="46"/>
        <v>1</v>
      </c>
      <c r="O297" s="43" t="str">
        <f>IF(ISERROR(VLOOKUP(B297,#REF!,2,FALSE)),"",VLOOKUP(B297,#REF!,2,FALSE))</f>
        <v/>
      </c>
      <c r="P297" s="43">
        <f t="shared" si="47"/>
        <v>0</v>
      </c>
      <c r="Q297" s="46" t="b">
        <f t="shared" si="48"/>
        <v>0</v>
      </c>
      <c r="R297" s="46" t="b">
        <f t="shared" si="49"/>
        <v>1</v>
      </c>
      <c r="S297" s="46" t="str">
        <f t="shared" si="50"/>
        <v>ノバルティス健康保険組合</v>
      </c>
      <c r="T297" s="46" t="str">
        <f t="shared" si="51"/>
        <v>東京都</v>
      </c>
      <c r="U297" s="71" t="str">
        <f>VLOOKUP(B297,'組合情報管理簿（R10927現在）'!$A:$H,8,FALSE)</f>
        <v>のばるてぃす</v>
      </c>
      <c r="V297" s="71">
        <f t="shared" si="52"/>
        <v>74122</v>
      </c>
      <c r="Y297" s="99">
        <f>IF(B297=0,"",COUNTIF($B$2:$B$1657,B297))</f>
        <v>1</v>
      </c>
    </row>
    <row r="298" spans="1:25" ht="14.25" hidden="1" x14ac:dyDescent="0.15">
      <c r="A298" s="77">
        <v>6250385</v>
      </c>
      <c r="B298" s="1">
        <v>63152</v>
      </c>
      <c r="C298" s="1" t="s">
        <v>6387</v>
      </c>
      <c r="D298" s="1" t="s">
        <v>21</v>
      </c>
      <c r="E298" s="1" t="s">
        <v>9591</v>
      </c>
      <c r="F298" s="1" t="s">
        <v>18</v>
      </c>
      <c r="G298" s="1" t="s">
        <v>18</v>
      </c>
      <c r="H298" s="1" t="s">
        <v>18</v>
      </c>
      <c r="I298" s="74">
        <f t="shared" si="53"/>
        <v>1</v>
      </c>
      <c r="J298" s="49" t="b">
        <f t="shared" si="44"/>
        <v>0</v>
      </c>
      <c r="K298" s="43">
        <f>VLOOKUP(B298,'組合情報管理簿（R10927現在）'!$A:$C,2,FALSE)</f>
        <v>25</v>
      </c>
      <c r="L298" s="43" t="str">
        <f>VLOOKUP(B298,'組合情報管理簿（R10927現在）'!$A:$D,4,FALSE)</f>
        <v>滋賀県</v>
      </c>
      <c r="M298" s="43" t="b">
        <f t="shared" si="45"/>
        <v>0</v>
      </c>
      <c r="N298" s="43" t="b">
        <f t="shared" si="46"/>
        <v>0</v>
      </c>
      <c r="O298" s="43" t="str">
        <f>IF(ISERROR(VLOOKUP(B298,#REF!,2,FALSE)),"",VLOOKUP(B298,#REF!,2,FALSE))</f>
        <v/>
      </c>
      <c r="P298" s="43">
        <f t="shared" si="47"/>
        <v>0</v>
      </c>
      <c r="Q298" s="46" t="b">
        <f t="shared" si="48"/>
        <v>0</v>
      </c>
      <c r="R298" s="46" t="b">
        <f t="shared" si="49"/>
        <v>0</v>
      </c>
      <c r="S298" s="46" t="str">
        <f t="shared" si="50"/>
        <v>フジテック健康保険組合</v>
      </c>
      <c r="T298" s="46" t="str">
        <f t="shared" si="51"/>
        <v>滋賀県</v>
      </c>
      <c r="U298" s="71" t="str">
        <f>VLOOKUP(B298,'組合情報管理簿（R10927現在）'!$A:$H,8,FALSE)</f>
        <v>ふじてっく</v>
      </c>
      <c r="V298" s="71">
        <f t="shared" si="52"/>
        <v>63152</v>
      </c>
      <c r="Y298" s="99">
        <f>IF(B298=0,"",COUNTIF($B$2:$B$1657,B298))</f>
        <v>1</v>
      </c>
    </row>
    <row r="299" spans="1:25" ht="14.25" hidden="1" x14ac:dyDescent="0.15">
      <c r="A299" s="77">
        <v>6139778</v>
      </c>
      <c r="B299" s="1">
        <v>29777</v>
      </c>
      <c r="C299" s="1" t="s">
        <v>3536</v>
      </c>
      <c r="D299" s="1" t="s">
        <v>21</v>
      </c>
      <c r="E299" s="1" t="s">
        <v>9591</v>
      </c>
      <c r="F299" s="1" t="s">
        <v>18</v>
      </c>
      <c r="G299" s="1" t="s">
        <v>18</v>
      </c>
      <c r="H299" s="1" t="s">
        <v>18</v>
      </c>
      <c r="I299" s="74">
        <f t="shared" si="53"/>
        <v>1</v>
      </c>
      <c r="J299" s="49" t="b">
        <f t="shared" si="44"/>
        <v>0</v>
      </c>
      <c r="K299" s="43">
        <f>VLOOKUP(B299,'組合情報管理簿（R10927現在）'!$A:$C,2,FALSE)</f>
        <v>13</v>
      </c>
      <c r="L299" s="43" t="str">
        <f>VLOOKUP(B299,'組合情報管理簿（R10927現在）'!$A:$D,4,FALSE)</f>
        <v>東京都</v>
      </c>
      <c r="M299" s="43" t="b">
        <f t="shared" si="45"/>
        <v>0</v>
      </c>
      <c r="N299" s="43" t="b">
        <f t="shared" si="46"/>
        <v>0</v>
      </c>
      <c r="O299" s="43" t="str">
        <f>IF(ISERROR(VLOOKUP(B299,#REF!,2,FALSE)),"",VLOOKUP(B299,#REF!,2,FALSE))</f>
        <v/>
      </c>
      <c r="P299" s="43">
        <f t="shared" si="47"/>
        <v>0</v>
      </c>
      <c r="Q299" s="46" t="b">
        <f t="shared" si="48"/>
        <v>0</v>
      </c>
      <c r="R299" s="46" t="b">
        <f t="shared" si="49"/>
        <v>0</v>
      </c>
      <c r="S299" s="46" t="str">
        <f t="shared" si="50"/>
        <v>フューチャーグループ健康保険組合</v>
      </c>
      <c r="T299" s="46" t="str">
        <f t="shared" si="51"/>
        <v>東京都</v>
      </c>
      <c r="U299" s="71" t="str">
        <f>VLOOKUP(B299,'組合情報管理簿（R10927現在）'!$A:$H,8,FALSE)</f>
        <v>ふゅーちゃーぐるーぷ</v>
      </c>
      <c r="V299" s="71">
        <f t="shared" si="52"/>
        <v>29777</v>
      </c>
      <c r="Y299" s="99">
        <f>IF(B299=0,"",COUNTIF($B$2:$B$1657,B299))</f>
        <v>1</v>
      </c>
    </row>
    <row r="300" spans="1:25" ht="14.25" hidden="1" x14ac:dyDescent="0.15">
      <c r="A300" s="77">
        <v>6139307</v>
      </c>
      <c r="B300" s="1">
        <v>29304</v>
      </c>
      <c r="C300" s="1" t="s">
        <v>3423</v>
      </c>
      <c r="D300" s="1" t="s">
        <v>21</v>
      </c>
      <c r="E300" s="1" t="s">
        <v>9591</v>
      </c>
      <c r="F300" s="1" t="s">
        <v>18</v>
      </c>
      <c r="G300" s="1" t="s">
        <v>18</v>
      </c>
      <c r="H300" s="1" t="s">
        <v>18</v>
      </c>
      <c r="I300" s="74">
        <f t="shared" si="53"/>
        <v>1</v>
      </c>
      <c r="J300" s="49" t="b">
        <f t="shared" si="44"/>
        <v>0</v>
      </c>
      <c r="K300" s="43">
        <f>VLOOKUP(B300,'組合情報管理簿（R10927現在）'!$A:$C,2,FALSE)</f>
        <v>13</v>
      </c>
      <c r="L300" s="43" t="str">
        <f>VLOOKUP(B300,'組合情報管理簿（R10927現在）'!$A:$D,4,FALSE)</f>
        <v>東京都</v>
      </c>
      <c r="M300" s="43" t="b">
        <f t="shared" si="45"/>
        <v>0</v>
      </c>
      <c r="N300" s="43" t="b">
        <f t="shared" si="46"/>
        <v>0</v>
      </c>
      <c r="O300" s="43" t="str">
        <f>IF(ISERROR(VLOOKUP(B300,#REF!,2,FALSE)),"",VLOOKUP(B300,#REF!,2,FALSE))</f>
        <v/>
      </c>
      <c r="P300" s="43">
        <f t="shared" si="47"/>
        <v>0</v>
      </c>
      <c r="Q300" s="46" t="b">
        <f t="shared" si="48"/>
        <v>0</v>
      </c>
      <c r="R300" s="46" t="b">
        <f t="shared" si="49"/>
        <v>0</v>
      </c>
      <c r="S300" s="46" t="str">
        <f t="shared" si="50"/>
        <v>ベルシステム２４健康保険組合</v>
      </c>
      <c r="T300" s="46" t="str">
        <f t="shared" si="51"/>
        <v>東京都</v>
      </c>
      <c r="U300" s="71" t="str">
        <f>VLOOKUP(B300,'組合情報管理簿（R10927現在）'!$A:$H,8,FALSE)</f>
        <v>べるしすてむ２４</v>
      </c>
      <c r="V300" s="71">
        <f t="shared" si="52"/>
        <v>29304</v>
      </c>
      <c r="Y300" s="99">
        <f>IF(B300=0,"",COUNTIF($B$2:$B$1657,B300))</f>
        <v>1</v>
      </c>
    </row>
    <row r="301" spans="1:25" ht="14.25" hidden="1" x14ac:dyDescent="0.15">
      <c r="A301" s="77">
        <v>6136592</v>
      </c>
      <c r="B301" s="1">
        <v>27024</v>
      </c>
      <c r="C301" s="1" t="s">
        <v>2620</v>
      </c>
      <c r="D301" s="1" t="s">
        <v>21</v>
      </c>
      <c r="E301" s="1" t="s">
        <v>9591</v>
      </c>
      <c r="F301" s="1" t="s">
        <v>18</v>
      </c>
      <c r="G301" s="1" t="s">
        <v>18</v>
      </c>
      <c r="H301" s="1" t="s">
        <v>18</v>
      </c>
      <c r="I301" s="74">
        <f t="shared" si="53"/>
        <v>1</v>
      </c>
      <c r="J301" s="49" t="b">
        <f t="shared" si="44"/>
        <v>0</v>
      </c>
      <c r="K301" s="43">
        <f>VLOOKUP(B301,'組合情報管理簿（R10927現在）'!$A:$C,2,FALSE)</f>
        <v>13</v>
      </c>
      <c r="L301" s="43" t="str">
        <f>VLOOKUP(B301,'組合情報管理簿（R10927現在）'!$A:$D,4,FALSE)</f>
        <v>東京都</v>
      </c>
      <c r="M301" s="43" t="b">
        <f t="shared" si="45"/>
        <v>0</v>
      </c>
      <c r="N301" s="43" t="b">
        <f t="shared" si="46"/>
        <v>0</v>
      </c>
      <c r="O301" s="43" t="str">
        <f>IF(ISERROR(VLOOKUP(B301,#REF!,2,FALSE)),"",VLOOKUP(B301,#REF!,2,FALSE))</f>
        <v/>
      </c>
      <c r="P301" s="43">
        <f t="shared" si="47"/>
        <v>0</v>
      </c>
      <c r="Q301" s="46" t="b">
        <f t="shared" si="48"/>
        <v>0</v>
      </c>
      <c r="R301" s="46" t="b">
        <f t="shared" si="49"/>
        <v>0</v>
      </c>
      <c r="S301" s="46" t="str">
        <f t="shared" si="50"/>
        <v>ミドリ安全健康保険組合</v>
      </c>
      <c r="T301" s="46" t="str">
        <f t="shared" si="51"/>
        <v>東京都</v>
      </c>
      <c r="U301" s="71" t="str">
        <f>VLOOKUP(B301,'組合情報管理簿（R10927現在）'!$A:$H,8,FALSE)</f>
        <v>みどりあんぜん</v>
      </c>
      <c r="V301" s="71">
        <f t="shared" si="52"/>
        <v>27024</v>
      </c>
      <c r="Y301" s="99">
        <f>IF(B301=0,"",COUNTIF($B$2:$B$1657,B301))</f>
        <v>1</v>
      </c>
    </row>
    <row r="302" spans="1:25" ht="14.25" hidden="1" x14ac:dyDescent="0.15">
      <c r="A302" s="77">
        <v>6200406</v>
      </c>
      <c r="B302" s="1">
        <v>53279</v>
      </c>
      <c r="C302" s="1" t="s">
        <v>8555</v>
      </c>
      <c r="D302" s="1" t="s">
        <v>22</v>
      </c>
      <c r="E302" s="1" t="s">
        <v>9591</v>
      </c>
      <c r="F302" s="1" t="s">
        <v>18</v>
      </c>
      <c r="G302" s="1" t="s">
        <v>18</v>
      </c>
      <c r="H302" s="1" t="s">
        <v>18</v>
      </c>
      <c r="I302" s="74">
        <f t="shared" si="53"/>
        <v>1</v>
      </c>
      <c r="J302" s="49" t="b">
        <f t="shared" si="44"/>
        <v>0</v>
      </c>
      <c r="K302" s="43">
        <f>VLOOKUP(B302,'組合情報管理簿（R10927現在）'!$A:$C,2,FALSE)</f>
        <v>20</v>
      </c>
      <c r="L302" s="43" t="str">
        <f>VLOOKUP(B302,'組合情報管理簿（R10927現在）'!$A:$D,4,FALSE)</f>
        <v>長野県</v>
      </c>
      <c r="M302" s="43" t="b">
        <f t="shared" si="45"/>
        <v>0</v>
      </c>
      <c r="N302" s="43" t="b">
        <f t="shared" si="46"/>
        <v>0</v>
      </c>
      <c r="O302" s="43" t="str">
        <f>IF(ISERROR(VLOOKUP(B302,#REF!,2,FALSE)),"",VLOOKUP(B302,#REF!,2,FALSE))</f>
        <v/>
      </c>
      <c r="P302" s="43">
        <f t="shared" si="47"/>
        <v>0</v>
      </c>
      <c r="Q302" s="46" t="b">
        <f t="shared" si="48"/>
        <v>0</v>
      </c>
      <c r="R302" s="46" t="b">
        <f t="shared" si="49"/>
        <v>0</v>
      </c>
      <c r="S302" s="46" t="str">
        <f t="shared" si="50"/>
        <v>ミネベアミツミ健康保険組合</v>
      </c>
      <c r="T302" s="46" t="str">
        <f t="shared" si="51"/>
        <v>長野県</v>
      </c>
      <c r="U302" s="71" t="str">
        <f>VLOOKUP(B302,'組合情報管理簿（R10927現在）'!$A:$H,8,FALSE)</f>
        <v>みねべあみつみ</v>
      </c>
      <c r="V302" s="71">
        <f t="shared" si="52"/>
        <v>53279</v>
      </c>
      <c r="Y302" s="99">
        <f>IF(B302=0,"",COUNTIF($B$2:$B$1657,B302))</f>
        <v>1</v>
      </c>
    </row>
    <row r="303" spans="1:25" ht="14.25" hidden="1" x14ac:dyDescent="0.15">
      <c r="A303" s="77">
        <v>6139554</v>
      </c>
      <c r="B303" s="1">
        <v>29554</v>
      </c>
      <c r="C303" s="1" t="s">
        <v>3477</v>
      </c>
      <c r="D303" s="1" t="s">
        <v>22</v>
      </c>
      <c r="E303" s="1" t="s">
        <v>9591</v>
      </c>
      <c r="F303" s="1" t="s">
        <v>18</v>
      </c>
      <c r="G303" s="1" t="s">
        <v>18</v>
      </c>
      <c r="H303" s="1" t="s">
        <v>18</v>
      </c>
      <c r="I303" s="74">
        <f t="shared" si="53"/>
        <v>1</v>
      </c>
      <c r="J303" s="49" t="b">
        <f t="shared" si="44"/>
        <v>0</v>
      </c>
      <c r="K303" s="43">
        <f>VLOOKUP(B303,'組合情報管理簿（R10927現在）'!$A:$C,2,FALSE)</f>
        <v>13</v>
      </c>
      <c r="L303" s="43" t="str">
        <f>VLOOKUP(B303,'組合情報管理簿（R10927現在）'!$A:$D,4,FALSE)</f>
        <v>東京都</v>
      </c>
      <c r="M303" s="43" t="b">
        <f t="shared" si="45"/>
        <v>0</v>
      </c>
      <c r="N303" s="43" t="b">
        <f t="shared" si="46"/>
        <v>0</v>
      </c>
      <c r="O303" s="43" t="str">
        <f>IF(ISERROR(VLOOKUP(B303,#REF!,2,FALSE)),"",VLOOKUP(B303,#REF!,2,FALSE))</f>
        <v/>
      </c>
      <c r="P303" s="43">
        <f t="shared" si="47"/>
        <v>0</v>
      </c>
      <c r="Q303" s="46" t="b">
        <f t="shared" si="48"/>
        <v>0</v>
      </c>
      <c r="R303" s="46" t="b">
        <f t="shared" si="49"/>
        <v>0</v>
      </c>
      <c r="S303" s="46" t="str">
        <f t="shared" si="50"/>
        <v>メットライフ健康保険組合</v>
      </c>
      <c r="T303" s="46" t="str">
        <f t="shared" si="51"/>
        <v>東京都</v>
      </c>
      <c r="U303" s="71" t="str">
        <f>VLOOKUP(B303,'組合情報管理簿（R10927現在）'!$A:$H,8,FALSE)</f>
        <v>めっとらいふ</v>
      </c>
      <c r="V303" s="71">
        <f t="shared" si="52"/>
        <v>29554</v>
      </c>
      <c r="Y303" s="99">
        <f>IF(B303=0,"",COUNTIF($B$2:$B$1657,B303))</f>
        <v>1</v>
      </c>
    </row>
    <row r="304" spans="1:25" ht="14.25" x14ac:dyDescent="0.15">
      <c r="A304" s="77">
        <v>6137608</v>
      </c>
      <c r="B304" s="1">
        <v>27966</v>
      </c>
      <c r="C304" s="1" t="s">
        <v>2976</v>
      </c>
      <c r="D304" s="1" t="s">
        <v>21</v>
      </c>
      <c r="E304" s="1" t="s">
        <v>19</v>
      </c>
      <c r="F304" s="1" t="s">
        <v>20</v>
      </c>
      <c r="G304" s="1" t="s">
        <v>18</v>
      </c>
      <c r="H304" s="1" t="s">
        <v>18</v>
      </c>
      <c r="I304" s="74">
        <f t="shared" si="53"/>
        <v>1</v>
      </c>
      <c r="J304" s="49" t="b">
        <f t="shared" si="44"/>
        <v>0</v>
      </c>
      <c r="K304" s="43">
        <f>VLOOKUP(B304,'組合情報管理簿（R10927現在）'!$A:$C,2,FALSE)</f>
        <v>13</v>
      </c>
      <c r="L304" s="43" t="str">
        <f>VLOOKUP(B304,'組合情報管理簿（R10927現在）'!$A:$D,4,FALSE)</f>
        <v>東京都</v>
      </c>
      <c r="M304" s="43" t="b">
        <f t="shared" si="45"/>
        <v>0</v>
      </c>
      <c r="N304" s="43" t="b">
        <f t="shared" si="46"/>
        <v>1</v>
      </c>
      <c r="O304" s="43" t="str">
        <f>IF(ISERROR(VLOOKUP(B304,#REF!,2,FALSE)),"",VLOOKUP(B304,#REF!,2,FALSE))</f>
        <v/>
      </c>
      <c r="P304" s="43">
        <f t="shared" si="47"/>
        <v>0</v>
      </c>
      <c r="Q304" s="46" t="b">
        <f t="shared" si="48"/>
        <v>0</v>
      </c>
      <c r="R304" s="46" t="b">
        <f t="shared" si="49"/>
        <v>1</v>
      </c>
      <c r="S304" s="46" t="str">
        <f t="shared" si="50"/>
        <v>リクルート健康保険組合</v>
      </c>
      <c r="T304" s="46" t="str">
        <f t="shared" si="51"/>
        <v>東京都</v>
      </c>
      <c r="U304" s="71" t="str">
        <f>VLOOKUP(B304,'組合情報管理簿（R10927現在）'!$A:$H,8,FALSE)</f>
        <v>りくるーと</v>
      </c>
      <c r="V304" s="71">
        <f t="shared" si="52"/>
        <v>27966</v>
      </c>
      <c r="Y304" s="99">
        <f>IF(B304=0,"",COUNTIF($B$2:$B$1657,B304))</f>
        <v>1</v>
      </c>
    </row>
    <row r="305" spans="1:25" ht="14.25" x14ac:dyDescent="0.15">
      <c r="A305" s="77">
        <v>6272512</v>
      </c>
      <c r="B305" s="1">
        <v>62605</v>
      </c>
      <c r="C305" s="1" t="s">
        <v>6209</v>
      </c>
      <c r="D305" s="1" t="s">
        <v>17</v>
      </c>
      <c r="E305" s="1" t="s">
        <v>19</v>
      </c>
      <c r="F305" s="1" t="s">
        <v>20</v>
      </c>
      <c r="G305" s="1" t="s">
        <v>18</v>
      </c>
      <c r="H305" s="1" t="s">
        <v>18</v>
      </c>
      <c r="I305" s="74">
        <f t="shared" si="53"/>
        <v>1</v>
      </c>
      <c r="J305" s="49" t="b">
        <f t="shared" si="44"/>
        <v>0</v>
      </c>
      <c r="K305" s="43">
        <f>VLOOKUP(B305,'組合情報管理簿（R10927現在）'!$A:$C,2,FALSE)</f>
        <v>27</v>
      </c>
      <c r="L305" s="43" t="str">
        <f>VLOOKUP(B305,'組合情報管理簿（R10927現在）'!$A:$D,4,FALSE)</f>
        <v>大阪府</v>
      </c>
      <c r="M305" s="43" t="b">
        <f t="shared" si="45"/>
        <v>0</v>
      </c>
      <c r="N305" s="43" t="b">
        <f t="shared" si="46"/>
        <v>1</v>
      </c>
      <c r="O305" s="43" t="str">
        <f>IF(ISERROR(VLOOKUP(B305,#REF!,2,FALSE)),"",VLOOKUP(B305,#REF!,2,FALSE))</f>
        <v/>
      </c>
      <c r="P305" s="43">
        <f t="shared" si="47"/>
        <v>0</v>
      </c>
      <c r="Q305" s="46" t="b">
        <f t="shared" si="48"/>
        <v>0</v>
      </c>
      <c r="R305" s="46" t="b">
        <f t="shared" si="49"/>
        <v>1</v>
      </c>
      <c r="S305" s="46" t="str">
        <f t="shared" si="50"/>
        <v>レンゴー健康保険組合</v>
      </c>
      <c r="T305" s="46" t="str">
        <f t="shared" si="51"/>
        <v>大阪府</v>
      </c>
      <c r="U305" s="71" t="str">
        <f>VLOOKUP(B305,'組合情報管理簿（R10927現在）'!$A:$H,8,FALSE)</f>
        <v>れんごー</v>
      </c>
      <c r="V305" s="71">
        <f t="shared" si="52"/>
        <v>62605</v>
      </c>
      <c r="Y305" s="99">
        <f>IF(B305=0,"",COUNTIF($B$2:$B$1657,B305))</f>
        <v>1</v>
      </c>
    </row>
    <row r="306" spans="1:25" ht="14.25" hidden="1" x14ac:dyDescent="0.15">
      <c r="A306" s="77">
        <v>6280960</v>
      </c>
      <c r="B306" s="1">
        <v>73807</v>
      </c>
      <c r="C306" s="1" t="s">
        <v>6856</v>
      </c>
      <c r="D306" s="1" t="s">
        <v>21</v>
      </c>
      <c r="E306" s="1" t="s">
        <v>9591</v>
      </c>
      <c r="F306" s="1" t="s">
        <v>18</v>
      </c>
      <c r="G306" s="1" t="s">
        <v>18</v>
      </c>
      <c r="H306" s="1" t="s">
        <v>18</v>
      </c>
      <c r="I306" s="74">
        <f t="shared" si="53"/>
        <v>1</v>
      </c>
      <c r="J306" s="49" t="b">
        <f t="shared" si="44"/>
        <v>0</v>
      </c>
      <c r="K306" s="43">
        <f>VLOOKUP(B306,'組合情報管理簿（R10927現在）'!$A:$C,2,FALSE)</f>
        <v>28</v>
      </c>
      <c r="L306" s="43" t="str">
        <f>VLOOKUP(B306,'組合情報管理簿（R10927現在）'!$A:$D,4,FALSE)</f>
        <v>兵庫県</v>
      </c>
      <c r="M306" s="43" t="b">
        <f t="shared" si="45"/>
        <v>0</v>
      </c>
      <c r="N306" s="43" t="b">
        <f t="shared" si="46"/>
        <v>0</v>
      </c>
      <c r="O306" s="43" t="str">
        <f>IF(ISERROR(VLOOKUP(B306,#REF!,2,FALSE)),"",VLOOKUP(B306,#REF!,2,FALSE))</f>
        <v/>
      </c>
      <c r="P306" s="43">
        <f t="shared" si="47"/>
        <v>0</v>
      </c>
      <c r="Q306" s="46" t="b">
        <f t="shared" si="48"/>
        <v>0</v>
      </c>
      <c r="R306" s="46" t="b">
        <f t="shared" si="49"/>
        <v>0</v>
      </c>
      <c r="S306" s="46" t="str">
        <f t="shared" si="50"/>
        <v>三ツ星ベルト健康保険組合</v>
      </c>
      <c r="T306" s="46" t="str">
        <f t="shared" si="51"/>
        <v>兵庫県</v>
      </c>
      <c r="U306" s="71" t="str">
        <f>VLOOKUP(B306,'組合情報管理簿（R10927現在）'!$A:$H,8,FALSE)</f>
        <v>みつぼしべると</v>
      </c>
      <c r="V306" s="71">
        <f t="shared" si="52"/>
        <v>73807</v>
      </c>
      <c r="Y306" s="99">
        <f>IF(B306=0,"",COUNTIF($B$2:$B$1657,B306))</f>
        <v>1</v>
      </c>
    </row>
    <row r="307" spans="1:25" ht="14.25" x14ac:dyDescent="0.15">
      <c r="A307" s="77">
        <v>6133714</v>
      </c>
      <c r="B307" s="1">
        <v>24368</v>
      </c>
      <c r="C307" s="1" t="s">
        <v>1637</v>
      </c>
      <c r="D307" s="1" t="s">
        <v>22</v>
      </c>
      <c r="E307" s="1" t="s">
        <v>19</v>
      </c>
      <c r="F307" s="1" t="s">
        <v>20</v>
      </c>
      <c r="G307" s="1" t="s">
        <v>18</v>
      </c>
      <c r="H307" s="1" t="s">
        <v>18</v>
      </c>
      <c r="I307" s="74">
        <f t="shared" si="53"/>
        <v>1</v>
      </c>
      <c r="J307" s="49" t="b">
        <f t="shared" si="44"/>
        <v>0</v>
      </c>
      <c r="K307" s="43">
        <f>VLOOKUP(B307,'組合情報管理簿（R10927現在）'!$A:$C,2,FALSE)</f>
        <v>13</v>
      </c>
      <c r="L307" s="43" t="str">
        <f>VLOOKUP(B307,'組合情報管理簿（R10927現在）'!$A:$D,4,FALSE)</f>
        <v>東京都</v>
      </c>
      <c r="M307" s="43" t="b">
        <f t="shared" si="45"/>
        <v>0</v>
      </c>
      <c r="N307" s="43" t="b">
        <f t="shared" si="46"/>
        <v>1</v>
      </c>
      <c r="O307" s="43" t="str">
        <f>IF(ISERROR(VLOOKUP(B307,#REF!,2,FALSE)),"",VLOOKUP(B307,#REF!,2,FALSE))</f>
        <v/>
      </c>
      <c r="P307" s="43">
        <f t="shared" si="47"/>
        <v>0</v>
      </c>
      <c r="Q307" s="46" t="b">
        <f t="shared" si="48"/>
        <v>0</v>
      </c>
      <c r="R307" s="46" t="b">
        <f t="shared" si="49"/>
        <v>1</v>
      </c>
      <c r="S307" s="46" t="str">
        <f t="shared" si="50"/>
        <v>三井物産健康保険組合</v>
      </c>
      <c r="T307" s="46" t="str">
        <f t="shared" si="51"/>
        <v>東京都</v>
      </c>
      <c r="U307" s="71" t="str">
        <f>VLOOKUP(B307,'組合情報管理簿（R10927現在）'!$A:$H,8,FALSE)</f>
        <v>みついぶっさん</v>
      </c>
      <c r="V307" s="71">
        <f t="shared" si="52"/>
        <v>24368</v>
      </c>
      <c r="Y307" s="99">
        <f>IF(B307=0,"",COUNTIF($B$2:$B$1657,B307))</f>
        <v>1</v>
      </c>
    </row>
    <row r="308" spans="1:25" ht="14.25" x14ac:dyDescent="0.15">
      <c r="A308" s="77">
        <v>6120760</v>
      </c>
      <c r="B308" s="1">
        <v>82028</v>
      </c>
      <c r="C308" s="1" t="s">
        <v>9611</v>
      </c>
      <c r="D308" s="1" t="s">
        <v>22</v>
      </c>
      <c r="E308" s="1" t="s">
        <v>19</v>
      </c>
      <c r="F308" s="1" t="s">
        <v>20</v>
      </c>
      <c r="G308" s="1" t="s">
        <v>18</v>
      </c>
      <c r="H308" s="1" t="s">
        <v>18</v>
      </c>
      <c r="I308" s="74">
        <f t="shared" si="53"/>
        <v>1</v>
      </c>
      <c r="J308" s="49" t="b">
        <f t="shared" si="44"/>
        <v>0</v>
      </c>
      <c r="K308" s="43">
        <f>VLOOKUP(B308,'組合情報管理簿（R10927現在）'!$A:$C,2,FALSE)</f>
        <v>12</v>
      </c>
      <c r="L308" s="43" t="str">
        <f>VLOOKUP(B308,'組合情報管理簿（R10927現在）'!$A:$D,4,FALSE)</f>
        <v>千葉県</v>
      </c>
      <c r="M308" s="43" t="b">
        <f t="shared" si="45"/>
        <v>0</v>
      </c>
      <c r="N308" s="43" t="b">
        <f t="shared" si="46"/>
        <v>1</v>
      </c>
      <c r="O308" s="43" t="str">
        <f>IF(ISERROR(VLOOKUP(B308,#REF!,2,FALSE)),"",VLOOKUP(B308,#REF!,2,FALSE))</f>
        <v/>
      </c>
      <c r="P308" s="43">
        <f t="shared" si="47"/>
        <v>0</v>
      </c>
      <c r="Q308" s="46" t="b">
        <f t="shared" si="48"/>
        <v>0</v>
      </c>
      <c r="R308" s="46" t="b">
        <f t="shared" si="49"/>
        <v>1</v>
      </c>
      <c r="S308" s="46" t="str">
        <f t="shared" si="50"/>
        <v>三井Ｅ＆Ｓ健康保険組合</v>
      </c>
      <c r="T308" s="46" t="str">
        <f t="shared" si="51"/>
        <v>千葉県</v>
      </c>
      <c r="U308" s="71" t="str">
        <f>VLOOKUP(B308,'組合情報管理簿（R10927現在）'!$A:$H,8,FALSE)</f>
        <v>みついＥ＆Ｓ</v>
      </c>
      <c r="V308" s="71">
        <f t="shared" si="52"/>
        <v>82028</v>
      </c>
      <c r="Y308" s="99">
        <f>IF(B308=0,"",COUNTIF($B$2:$B$1657,B308))</f>
        <v>1</v>
      </c>
    </row>
    <row r="309" spans="1:25" ht="14.25" x14ac:dyDescent="0.15">
      <c r="A309" s="77">
        <v>6160386</v>
      </c>
      <c r="B309" s="1">
        <v>49232</v>
      </c>
      <c r="C309" s="1" t="s">
        <v>4522</v>
      </c>
      <c r="D309" s="1" t="s">
        <v>21</v>
      </c>
      <c r="E309" s="1" t="s">
        <v>19</v>
      </c>
      <c r="F309" s="1" t="s">
        <v>18</v>
      </c>
      <c r="G309" s="1" t="s">
        <v>18</v>
      </c>
      <c r="H309" s="1" t="s">
        <v>18</v>
      </c>
      <c r="I309" s="74">
        <f t="shared" si="53"/>
        <v>1</v>
      </c>
      <c r="J309" s="49" t="b">
        <f t="shared" si="44"/>
        <v>0</v>
      </c>
      <c r="K309" s="43">
        <f>VLOOKUP(B309,'組合情報管理簿（R10927現在）'!$A:$C,2,FALSE)</f>
        <v>16</v>
      </c>
      <c r="L309" s="43" t="str">
        <f>VLOOKUP(B309,'組合情報管理簿（R10927現在）'!$A:$D,4,FALSE)</f>
        <v>富山県</v>
      </c>
      <c r="M309" s="43" t="b">
        <f t="shared" si="45"/>
        <v>0</v>
      </c>
      <c r="N309" s="43" t="b">
        <f t="shared" si="46"/>
        <v>1</v>
      </c>
      <c r="O309" s="43" t="str">
        <f>IF(ISERROR(VLOOKUP(B309,#REF!,2,FALSE)),"",VLOOKUP(B309,#REF!,2,FALSE))</f>
        <v/>
      </c>
      <c r="P309" s="43">
        <f t="shared" si="47"/>
        <v>0</v>
      </c>
      <c r="Q309" s="46" t="b">
        <f t="shared" si="48"/>
        <v>0</v>
      </c>
      <c r="R309" s="46" t="b">
        <f t="shared" si="49"/>
        <v>1</v>
      </c>
      <c r="S309" s="46" t="str">
        <f t="shared" si="50"/>
        <v>三協・立山健康保険組合</v>
      </c>
      <c r="T309" s="46" t="str">
        <f t="shared" si="51"/>
        <v>富山県</v>
      </c>
      <c r="U309" s="71" t="str">
        <f>VLOOKUP(B309,'組合情報管理簿（R10927現在）'!$A:$H,8,FALSE)</f>
        <v>さんきょう・たてやま</v>
      </c>
      <c r="V309" s="71">
        <f t="shared" si="52"/>
        <v>49232</v>
      </c>
      <c r="Y309" s="99">
        <f>IF(B309=0,"",COUNTIF($B$2:$B$1657,B309))</f>
        <v>1</v>
      </c>
    </row>
    <row r="310" spans="1:25" ht="14.25" hidden="1" x14ac:dyDescent="0.15">
      <c r="A310" s="77">
        <v>6130686</v>
      </c>
      <c r="B310" s="1">
        <v>21531</v>
      </c>
      <c r="C310" s="1" t="s">
        <v>715</v>
      </c>
      <c r="D310" s="1" t="s">
        <v>22</v>
      </c>
      <c r="E310" s="1" t="s">
        <v>9591</v>
      </c>
      <c r="F310" s="1" t="s">
        <v>18</v>
      </c>
      <c r="G310" s="1" t="s">
        <v>18</v>
      </c>
      <c r="H310" s="1" t="s">
        <v>18</v>
      </c>
      <c r="I310" s="74">
        <f t="shared" si="53"/>
        <v>1</v>
      </c>
      <c r="J310" s="49" t="b">
        <f t="shared" si="44"/>
        <v>0</v>
      </c>
      <c r="K310" s="43">
        <f>VLOOKUP(B310,'組合情報管理簿（R10927現在）'!$A:$C,2,FALSE)</f>
        <v>13</v>
      </c>
      <c r="L310" s="43" t="str">
        <f>VLOOKUP(B310,'組合情報管理簿（R10927現在）'!$A:$D,4,FALSE)</f>
        <v>東京都</v>
      </c>
      <c r="M310" s="43" t="b">
        <f t="shared" si="45"/>
        <v>0</v>
      </c>
      <c r="N310" s="43" t="b">
        <f t="shared" si="46"/>
        <v>0</v>
      </c>
      <c r="O310" s="43" t="str">
        <f>IF(ISERROR(VLOOKUP(B310,#REF!,2,FALSE)),"",VLOOKUP(B310,#REF!,2,FALSE))</f>
        <v/>
      </c>
      <c r="P310" s="43">
        <f t="shared" si="47"/>
        <v>0</v>
      </c>
      <c r="Q310" s="46" t="b">
        <f t="shared" si="48"/>
        <v>0</v>
      </c>
      <c r="R310" s="46" t="b">
        <f t="shared" si="49"/>
        <v>0</v>
      </c>
      <c r="S310" s="46" t="str">
        <f t="shared" si="50"/>
        <v>三菱健康保険組合</v>
      </c>
      <c r="T310" s="46" t="str">
        <f t="shared" si="51"/>
        <v>東京都</v>
      </c>
      <c r="U310" s="71" t="str">
        <f>VLOOKUP(B310,'組合情報管理簿（R10927現在）'!$A:$H,8,FALSE)</f>
        <v>みつびし</v>
      </c>
      <c r="V310" s="71">
        <f t="shared" si="52"/>
        <v>21531</v>
      </c>
      <c r="Y310" s="99">
        <f>IF(B310=0,"",COUNTIF($B$2:$B$1657,B310))</f>
        <v>1</v>
      </c>
    </row>
    <row r="311" spans="1:25" ht="14.25" x14ac:dyDescent="0.15">
      <c r="A311" s="77">
        <v>6135917</v>
      </c>
      <c r="B311" s="1">
        <v>26391</v>
      </c>
      <c r="C311" s="1" t="s">
        <v>2408</v>
      </c>
      <c r="D311" s="1" t="s">
        <v>21</v>
      </c>
      <c r="E311" s="1" t="s">
        <v>19</v>
      </c>
      <c r="F311" s="1">
        <v>0</v>
      </c>
      <c r="G311" s="1" t="s">
        <v>19</v>
      </c>
      <c r="H311" s="1" t="s">
        <v>19</v>
      </c>
      <c r="I311" s="74">
        <f t="shared" si="53"/>
        <v>1</v>
      </c>
      <c r="J311" s="49" t="b">
        <f t="shared" si="44"/>
        <v>1</v>
      </c>
      <c r="K311" s="43">
        <f>VLOOKUP(B311,'組合情報管理簿（R10927現在）'!$A:$C,2,FALSE)</f>
        <v>13</v>
      </c>
      <c r="L311" s="43" t="str">
        <f>VLOOKUP(B311,'組合情報管理簿（R10927現在）'!$A:$D,4,FALSE)</f>
        <v>東京都</v>
      </c>
      <c r="M311" s="43" t="b">
        <f t="shared" si="45"/>
        <v>0</v>
      </c>
      <c r="N311" s="43" t="b">
        <f t="shared" si="46"/>
        <v>1</v>
      </c>
      <c r="O311" s="43" t="str">
        <f>IF(ISERROR(VLOOKUP(B311,#REF!,2,FALSE)),"",VLOOKUP(B311,#REF!,2,FALSE))</f>
        <v/>
      </c>
      <c r="P311" s="43">
        <f t="shared" si="47"/>
        <v>0</v>
      </c>
      <c r="Q311" s="46" t="b">
        <f t="shared" si="48"/>
        <v>0</v>
      </c>
      <c r="R311" s="46" t="b">
        <f t="shared" si="49"/>
        <v>1</v>
      </c>
      <c r="S311" s="46" t="str">
        <f t="shared" si="50"/>
        <v>三菱地所健康保険組合</v>
      </c>
      <c r="T311" s="46" t="str">
        <f t="shared" si="51"/>
        <v>東京都</v>
      </c>
      <c r="U311" s="71" t="str">
        <f>VLOOKUP(B311,'組合情報管理簿（R10927現在）'!$A:$H,8,FALSE)</f>
        <v>みつびしじしょ</v>
      </c>
      <c r="V311" s="71">
        <f t="shared" si="52"/>
        <v>26391</v>
      </c>
      <c r="Y311" s="99">
        <f>IF(B311=0,"",COUNTIF($B$2:$B$1657,B311))</f>
        <v>1</v>
      </c>
    </row>
    <row r="312" spans="1:25" ht="14.25" hidden="1" x14ac:dyDescent="0.15">
      <c r="A312" s="77">
        <v>6630016</v>
      </c>
      <c r="B312" s="1">
        <v>26898</v>
      </c>
      <c r="C312" s="1" t="s">
        <v>2562</v>
      </c>
      <c r="D312" s="1" t="s">
        <v>22</v>
      </c>
      <c r="E312" s="1" t="s">
        <v>9592</v>
      </c>
      <c r="F312" s="1" t="s">
        <v>18</v>
      </c>
      <c r="G312" s="1" t="s">
        <v>18</v>
      </c>
      <c r="H312" s="1" t="s">
        <v>18</v>
      </c>
      <c r="I312" s="74">
        <f t="shared" si="53"/>
        <v>1</v>
      </c>
      <c r="J312" s="49" t="b">
        <f t="shared" si="44"/>
        <v>0</v>
      </c>
      <c r="K312" s="43">
        <f>VLOOKUP(B312,'組合情報管理簿（R10927現在）'!$A:$C,2,FALSE)</f>
        <v>63</v>
      </c>
      <c r="L312" s="43" t="e">
        <f>VLOOKUP(B312,'組合情報管理簿（R10927現在）'!$A:$D,4,FALSE)</f>
        <v>#N/A</v>
      </c>
      <c r="M312" s="43" t="b">
        <f t="shared" si="45"/>
        <v>0</v>
      </c>
      <c r="N312" s="43" t="b">
        <f t="shared" si="46"/>
        <v>0</v>
      </c>
      <c r="O312" s="43" t="str">
        <f>IF(ISERROR(VLOOKUP(B312,#REF!,2,FALSE)),"",VLOOKUP(B312,#REF!,2,FALSE))</f>
        <v/>
      </c>
      <c r="P312" s="43">
        <f t="shared" si="47"/>
        <v>0</v>
      </c>
      <c r="Q312" s="46" t="b">
        <f t="shared" si="48"/>
        <v>0</v>
      </c>
      <c r="R312" s="46" t="b">
        <f t="shared" si="49"/>
        <v>0</v>
      </c>
      <c r="S312" s="46" t="str">
        <f t="shared" si="50"/>
        <v>三菱鉛筆健康保険組合</v>
      </c>
      <c r="T312" s="46" t="e">
        <f t="shared" si="51"/>
        <v>#N/A</v>
      </c>
      <c r="U312" s="71" t="str">
        <f>VLOOKUP(B312,'組合情報管理簿（R10927現在）'!$A:$H,8,FALSE)</f>
        <v>みつびしえんぴつ</v>
      </c>
      <c r="V312" s="71">
        <f t="shared" si="52"/>
        <v>26898</v>
      </c>
      <c r="Y312" s="99">
        <f>IF(B312=0,"",COUNTIF($B$2:$B$1657,B312))</f>
        <v>1</v>
      </c>
    </row>
    <row r="313" spans="1:25" ht="14.25" hidden="1" x14ac:dyDescent="0.15">
      <c r="A313" s="77">
        <v>6130926</v>
      </c>
      <c r="B313" s="1">
        <v>21708</v>
      </c>
      <c r="C313" s="1" t="s">
        <v>775</v>
      </c>
      <c r="D313" s="1" t="s">
        <v>22</v>
      </c>
      <c r="E313" s="1" t="s">
        <v>9591</v>
      </c>
      <c r="F313" s="1" t="s">
        <v>18</v>
      </c>
      <c r="G313" s="1" t="s">
        <v>18</v>
      </c>
      <c r="H313" s="1" t="s">
        <v>18</v>
      </c>
      <c r="I313" s="74">
        <f t="shared" si="53"/>
        <v>1</v>
      </c>
      <c r="J313" s="49" t="b">
        <f t="shared" ref="J313:J376" si="54">OR(D313=0,E313=0,F313=0,G313=0,H313=0)</f>
        <v>0</v>
      </c>
      <c r="K313" s="43">
        <f>VLOOKUP(B313,'組合情報管理簿（R10927現在）'!$A:$C,2,FALSE)</f>
        <v>13</v>
      </c>
      <c r="L313" s="43" t="str">
        <f>VLOOKUP(B313,'組合情報管理簿（R10927現在）'!$A:$D,4,FALSE)</f>
        <v>東京都</v>
      </c>
      <c r="M313" s="43" t="b">
        <f t="shared" ref="M313:M376" si="55">IF(P313=1,TRUE,FALSE)</f>
        <v>0</v>
      </c>
      <c r="N313" s="43" t="b">
        <f t="shared" ref="N313:N376" si="56">IF(E313=$X$10,TRUE,FALSE)</f>
        <v>0</v>
      </c>
      <c r="O313" s="43" t="str">
        <f>IF(ISERROR(VLOOKUP(B313,#REF!,2,FALSE)),"",VLOOKUP(B313,#REF!,2,FALSE))</f>
        <v/>
      </c>
      <c r="P313" s="43">
        <f t="shared" ref="P313:P376" si="57">IF(O313="",0,1)</f>
        <v>0</v>
      </c>
      <c r="Q313" s="46" t="b">
        <f t="shared" ref="Q313:Q376" si="58">AND(M313=TRUE,N313=TRUE)</f>
        <v>0</v>
      </c>
      <c r="R313" s="46" t="b">
        <f t="shared" ref="R313:R376" si="59">AND(M313=FALSE,N313=TRUE)</f>
        <v>0</v>
      </c>
      <c r="S313" s="46" t="str">
        <f t="shared" ref="S313:S376" si="60">C313&amp;"健康保険組合"</f>
        <v>三越伊勢丹健康保険組合</v>
      </c>
      <c r="T313" s="46" t="str">
        <f t="shared" ref="T313:T376" si="61">L313</f>
        <v>東京都</v>
      </c>
      <c r="U313" s="71" t="str">
        <f>VLOOKUP(B313,'組合情報管理簿（R10927現在）'!$A:$H,8,FALSE)</f>
        <v>みつこしいせたん</v>
      </c>
      <c r="V313" s="71">
        <f t="shared" si="52"/>
        <v>21708</v>
      </c>
      <c r="Y313" s="99">
        <f>IF(B313=0,"",COUNTIF($B$2:$B$1657,B313))</f>
        <v>1</v>
      </c>
    </row>
    <row r="314" spans="1:25" ht="14.25" hidden="1" x14ac:dyDescent="0.15">
      <c r="A314" s="77">
        <v>6130439</v>
      </c>
      <c r="B314" s="1">
        <v>20621</v>
      </c>
      <c r="C314" s="1" t="s">
        <v>547</v>
      </c>
      <c r="D314" s="1" t="s">
        <v>22</v>
      </c>
      <c r="E314" s="1" t="s">
        <v>9591</v>
      </c>
      <c r="F314" s="1" t="s">
        <v>18</v>
      </c>
      <c r="G314" s="1" t="s">
        <v>18</v>
      </c>
      <c r="H314" s="1" t="s">
        <v>18</v>
      </c>
      <c r="I314" s="74">
        <f t="shared" si="53"/>
        <v>1</v>
      </c>
      <c r="J314" s="49" t="b">
        <f t="shared" si="54"/>
        <v>0</v>
      </c>
      <c r="K314" s="43">
        <f>VLOOKUP(B314,'組合情報管理簿（R10927現在）'!$A:$C,2,FALSE)</f>
        <v>13</v>
      </c>
      <c r="L314" s="43" t="str">
        <f>VLOOKUP(B314,'組合情報管理簿（R10927現在）'!$A:$D,4,FALSE)</f>
        <v>東京都</v>
      </c>
      <c r="M314" s="43" t="b">
        <f t="shared" si="55"/>
        <v>0</v>
      </c>
      <c r="N314" s="43" t="b">
        <f t="shared" si="56"/>
        <v>0</v>
      </c>
      <c r="O314" s="43" t="str">
        <f>IF(ISERROR(VLOOKUP(B314,#REF!,2,FALSE)),"",VLOOKUP(B314,#REF!,2,FALSE))</f>
        <v/>
      </c>
      <c r="P314" s="43">
        <f t="shared" si="57"/>
        <v>0</v>
      </c>
      <c r="Q314" s="46" t="b">
        <f t="shared" si="58"/>
        <v>0</v>
      </c>
      <c r="R314" s="46" t="b">
        <f t="shared" si="59"/>
        <v>0</v>
      </c>
      <c r="S314" s="46" t="str">
        <f t="shared" si="60"/>
        <v>京成電鉄健康保険組合</v>
      </c>
      <c r="T314" s="46" t="str">
        <f t="shared" si="61"/>
        <v>東京都</v>
      </c>
      <c r="U314" s="71" t="str">
        <f>VLOOKUP(B314,'組合情報管理簿（R10927現在）'!$A:$H,8,FALSE)</f>
        <v>けいせいでんてつ</v>
      </c>
      <c r="V314" s="71">
        <f t="shared" ref="V314:V377" si="62">B314</f>
        <v>20621</v>
      </c>
      <c r="Y314" s="99">
        <f>IF(B314=0,"",COUNTIF($B$2:$B$1657,B314))</f>
        <v>1</v>
      </c>
    </row>
    <row r="315" spans="1:25" ht="14.25" hidden="1" x14ac:dyDescent="0.15">
      <c r="A315" s="77">
        <v>6120562</v>
      </c>
      <c r="B315" s="1">
        <v>44375</v>
      </c>
      <c r="C315" s="1" t="s">
        <v>4006</v>
      </c>
      <c r="D315" s="1" t="s">
        <v>22</v>
      </c>
      <c r="E315" s="1" t="s">
        <v>9591</v>
      </c>
      <c r="F315" s="1" t="s">
        <v>18</v>
      </c>
      <c r="G315" s="1" t="s">
        <v>18</v>
      </c>
      <c r="H315" s="1" t="s">
        <v>18</v>
      </c>
      <c r="I315" s="74">
        <f t="shared" si="53"/>
        <v>1</v>
      </c>
      <c r="J315" s="49" t="b">
        <f t="shared" si="54"/>
        <v>0</v>
      </c>
      <c r="K315" s="43">
        <f>VLOOKUP(B315,'組合情報管理簿（R10927現在）'!$A:$C,2,FALSE)</f>
        <v>12</v>
      </c>
      <c r="L315" s="43" t="str">
        <f>VLOOKUP(B315,'組合情報管理簿（R10927現在）'!$A:$D,4,FALSE)</f>
        <v>千葉県</v>
      </c>
      <c r="M315" s="43" t="b">
        <f t="shared" si="55"/>
        <v>0</v>
      </c>
      <c r="N315" s="43" t="b">
        <f t="shared" si="56"/>
        <v>0</v>
      </c>
      <c r="O315" s="43" t="str">
        <f>IF(ISERROR(VLOOKUP(B315,#REF!,2,FALSE)),"",VLOOKUP(B315,#REF!,2,FALSE))</f>
        <v/>
      </c>
      <c r="P315" s="43">
        <f t="shared" si="57"/>
        <v>0</v>
      </c>
      <c r="Q315" s="46" t="b">
        <f t="shared" si="58"/>
        <v>0</v>
      </c>
      <c r="R315" s="46" t="b">
        <f t="shared" si="59"/>
        <v>0</v>
      </c>
      <c r="S315" s="46" t="str">
        <f t="shared" si="60"/>
        <v>京葉ガス健康保険組合</v>
      </c>
      <c r="T315" s="46" t="str">
        <f t="shared" si="61"/>
        <v>千葉県</v>
      </c>
      <c r="U315" s="71" t="str">
        <f>VLOOKUP(B315,'組合情報管理簿（R10927現在）'!$A:$H,8,FALSE)</f>
        <v>けいようがす</v>
      </c>
      <c r="V315" s="71">
        <f t="shared" si="62"/>
        <v>44375</v>
      </c>
      <c r="Y315" s="99">
        <f>IF(B315=0,"",COUNTIF($B$2:$B$1657,B315))</f>
        <v>1</v>
      </c>
    </row>
    <row r="316" spans="1:25" ht="14.25" hidden="1" x14ac:dyDescent="0.15">
      <c r="A316" s="77">
        <v>6070379</v>
      </c>
      <c r="B316" s="1">
        <v>17309</v>
      </c>
      <c r="C316" s="1" t="s">
        <v>432</v>
      </c>
      <c r="D316" s="1" t="s">
        <v>21</v>
      </c>
      <c r="E316" s="1" t="s">
        <v>9591</v>
      </c>
      <c r="F316" s="1" t="s">
        <v>18</v>
      </c>
      <c r="G316" s="1" t="s">
        <v>18</v>
      </c>
      <c r="H316" s="1" t="s">
        <v>18</v>
      </c>
      <c r="I316" s="74">
        <f t="shared" si="53"/>
        <v>1</v>
      </c>
      <c r="J316" s="49" t="b">
        <f t="shared" si="54"/>
        <v>0</v>
      </c>
      <c r="K316" s="43">
        <f>VLOOKUP(B316,'組合情報管理簿（R10927現在）'!$A:$C,2,FALSE)</f>
        <v>7</v>
      </c>
      <c r="L316" s="43" t="str">
        <f>VLOOKUP(B316,'組合情報管理簿（R10927現在）'!$A:$D,4,FALSE)</f>
        <v>福島県</v>
      </c>
      <c r="M316" s="43" t="b">
        <f t="shared" si="55"/>
        <v>0</v>
      </c>
      <c r="N316" s="43" t="b">
        <f t="shared" si="56"/>
        <v>0</v>
      </c>
      <c r="O316" s="43" t="str">
        <f>IF(ISERROR(VLOOKUP(B316,#REF!,2,FALSE)),"",VLOOKUP(B316,#REF!,2,FALSE))</f>
        <v/>
      </c>
      <c r="P316" s="43">
        <f t="shared" si="57"/>
        <v>0</v>
      </c>
      <c r="Q316" s="46" t="b">
        <f t="shared" si="58"/>
        <v>0</v>
      </c>
      <c r="R316" s="46" t="b">
        <f t="shared" si="59"/>
        <v>0</v>
      </c>
      <c r="S316" s="46" t="str">
        <f t="shared" si="60"/>
        <v>会津中央健康保険組合</v>
      </c>
      <c r="T316" s="46" t="str">
        <f t="shared" si="61"/>
        <v>福島県</v>
      </c>
      <c r="U316" s="71" t="str">
        <f>VLOOKUP(B316,'組合情報管理簿（R10927現在）'!$A:$H,8,FALSE)</f>
        <v>あいづちゅうおう</v>
      </c>
      <c r="V316" s="71">
        <f t="shared" si="62"/>
        <v>17309</v>
      </c>
      <c r="Y316" s="99">
        <f>IF(B316=0,"",COUNTIF($B$2:$B$1657,B316))</f>
        <v>1</v>
      </c>
    </row>
    <row r="317" spans="1:25" ht="14.25" hidden="1" x14ac:dyDescent="0.15">
      <c r="A317" s="77">
        <v>6273825</v>
      </c>
      <c r="B317" s="1">
        <v>60352</v>
      </c>
      <c r="C317" s="1" t="s">
        <v>5656</v>
      </c>
      <c r="D317" s="1" t="s">
        <v>22</v>
      </c>
      <c r="E317" s="1" t="s">
        <v>9592</v>
      </c>
      <c r="F317" s="1" t="s">
        <v>18</v>
      </c>
      <c r="G317" s="1" t="s">
        <v>18</v>
      </c>
      <c r="H317" s="1" t="s">
        <v>18</v>
      </c>
      <c r="I317" s="74">
        <f t="shared" si="53"/>
        <v>1</v>
      </c>
      <c r="J317" s="49" t="b">
        <f t="shared" si="54"/>
        <v>0</v>
      </c>
      <c r="K317" s="43">
        <f>VLOOKUP(B317,'組合情報管理簿（R10927現在）'!$A:$C,2,FALSE)</f>
        <v>27</v>
      </c>
      <c r="L317" s="43" t="str">
        <f>VLOOKUP(B317,'組合情報管理簿（R10927現在）'!$A:$D,4,FALSE)</f>
        <v>大阪府</v>
      </c>
      <c r="M317" s="43" t="b">
        <f t="shared" si="55"/>
        <v>0</v>
      </c>
      <c r="N317" s="43" t="b">
        <f t="shared" si="56"/>
        <v>0</v>
      </c>
      <c r="O317" s="43" t="str">
        <f>IF(ISERROR(VLOOKUP(B317,#REF!,2,FALSE)),"",VLOOKUP(B317,#REF!,2,FALSE))</f>
        <v/>
      </c>
      <c r="P317" s="43">
        <f t="shared" si="57"/>
        <v>0</v>
      </c>
      <c r="Q317" s="46" t="b">
        <f t="shared" si="58"/>
        <v>0</v>
      </c>
      <c r="R317" s="46" t="b">
        <f t="shared" si="59"/>
        <v>0</v>
      </c>
      <c r="S317" s="46" t="str">
        <f t="shared" si="60"/>
        <v>住友化学健康保険組合</v>
      </c>
      <c r="T317" s="46" t="str">
        <f t="shared" si="61"/>
        <v>大阪府</v>
      </c>
      <c r="U317" s="71" t="str">
        <f>VLOOKUP(B317,'組合情報管理簿（R10927現在）'!$A:$H,8,FALSE)</f>
        <v>すみともかがく</v>
      </c>
      <c r="V317" s="71">
        <f t="shared" si="62"/>
        <v>60352</v>
      </c>
      <c r="Y317" s="99">
        <f>IF(B317=0,"",COUNTIF($B$2:$B$1657,B317))</f>
        <v>1</v>
      </c>
    </row>
    <row r="318" spans="1:25" ht="14.25" x14ac:dyDescent="0.15">
      <c r="A318" s="77">
        <v>6135610</v>
      </c>
      <c r="B318" s="1">
        <v>26132</v>
      </c>
      <c r="C318" s="1" t="s">
        <v>2297</v>
      </c>
      <c r="D318" s="1" t="s">
        <v>22</v>
      </c>
      <c r="E318" s="1" t="s">
        <v>19</v>
      </c>
      <c r="F318" s="1" t="s">
        <v>20</v>
      </c>
      <c r="G318" s="1" t="s">
        <v>18</v>
      </c>
      <c r="H318" s="1" t="s">
        <v>18</v>
      </c>
      <c r="I318" s="74">
        <f t="shared" si="53"/>
        <v>1</v>
      </c>
      <c r="J318" s="49" t="b">
        <f t="shared" si="54"/>
        <v>0</v>
      </c>
      <c r="K318" s="43">
        <f>VLOOKUP(B318,'組合情報管理簿（R10927現在）'!$A:$C,2,FALSE)</f>
        <v>13</v>
      </c>
      <c r="L318" s="43" t="str">
        <f>VLOOKUP(B318,'組合情報管理簿（R10927現在）'!$A:$D,4,FALSE)</f>
        <v>東京都</v>
      </c>
      <c r="M318" s="43" t="b">
        <f t="shared" si="55"/>
        <v>0</v>
      </c>
      <c r="N318" s="43" t="b">
        <f t="shared" si="56"/>
        <v>1</v>
      </c>
      <c r="O318" s="43" t="str">
        <f>IF(ISERROR(VLOOKUP(B318,#REF!,2,FALSE)),"",VLOOKUP(B318,#REF!,2,FALSE))</f>
        <v/>
      </c>
      <c r="P318" s="43">
        <f t="shared" si="57"/>
        <v>0</v>
      </c>
      <c r="Q318" s="46" t="b">
        <f t="shared" si="58"/>
        <v>0</v>
      </c>
      <c r="R318" s="46" t="b">
        <f t="shared" si="59"/>
        <v>1</v>
      </c>
      <c r="S318" s="46" t="str">
        <f t="shared" si="60"/>
        <v>佐藤工業健康保険組合</v>
      </c>
      <c r="T318" s="46" t="str">
        <f t="shared" si="61"/>
        <v>東京都</v>
      </c>
      <c r="U318" s="71" t="str">
        <f>VLOOKUP(B318,'組合情報管理簿（R10927現在）'!$A:$H,8,FALSE)</f>
        <v>さとうこうぎょう</v>
      </c>
      <c r="V318" s="71">
        <f t="shared" si="62"/>
        <v>26132</v>
      </c>
      <c r="Y318" s="99">
        <f>IF(B318=0,"",COUNTIF($B$2:$B$1657,B318))</f>
        <v>1</v>
      </c>
    </row>
    <row r="319" spans="1:25" ht="14.25" hidden="1" x14ac:dyDescent="0.15">
      <c r="A319" s="77">
        <v>6139380</v>
      </c>
      <c r="B319" s="1">
        <v>29387</v>
      </c>
      <c r="C319" s="1" t="s">
        <v>3444</v>
      </c>
      <c r="D319" s="1" t="s">
        <v>22</v>
      </c>
      <c r="E319" s="1" t="s">
        <v>9592</v>
      </c>
      <c r="F319" s="1" t="s">
        <v>18</v>
      </c>
      <c r="G319" s="1" t="s">
        <v>18</v>
      </c>
      <c r="H319" s="1" t="s">
        <v>18</v>
      </c>
      <c r="I319" s="74">
        <f t="shared" si="53"/>
        <v>1</v>
      </c>
      <c r="J319" s="49" t="b">
        <f t="shared" si="54"/>
        <v>0</v>
      </c>
      <c r="K319" s="43">
        <f>VLOOKUP(B319,'組合情報管理簿（R10927現在）'!$A:$C,2,FALSE)</f>
        <v>13</v>
      </c>
      <c r="L319" s="43" t="str">
        <f>VLOOKUP(B319,'組合情報管理簿（R10927現在）'!$A:$D,4,FALSE)</f>
        <v>東京都</v>
      </c>
      <c r="M319" s="43" t="b">
        <f t="shared" si="55"/>
        <v>0</v>
      </c>
      <c r="N319" s="43" t="b">
        <f t="shared" si="56"/>
        <v>0</v>
      </c>
      <c r="O319" s="43" t="str">
        <f>IF(ISERROR(VLOOKUP(B319,#REF!,2,FALSE)),"",VLOOKUP(B319,#REF!,2,FALSE))</f>
        <v/>
      </c>
      <c r="P319" s="43">
        <f t="shared" si="57"/>
        <v>0</v>
      </c>
      <c r="Q319" s="46" t="b">
        <f t="shared" si="58"/>
        <v>0</v>
      </c>
      <c r="R319" s="46" t="b">
        <f t="shared" si="59"/>
        <v>0</v>
      </c>
      <c r="S319" s="46" t="str">
        <f t="shared" si="60"/>
        <v>全日本理美容健康保険組合</v>
      </c>
      <c r="T319" s="46" t="str">
        <f t="shared" si="61"/>
        <v>東京都</v>
      </c>
      <c r="U319" s="71" t="str">
        <f>VLOOKUP(B319,'組合情報管理簿（R10927現在）'!$A:$H,8,FALSE)</f>
        <v>ぜんにほんりびよう</v>
      </c>
      <c r="V319" s="71">
        <f t="shared" si="62"/>
        <v>29387</v>
      </c>
      <c r="Y319" s="99">
        <f>IF(B319=0,"",COUNTIF($B$2:$B$1657,B319))</f>
        <v>1</v>
      </c>
    </row>
    <row r="320" spans="1:25" ht="14.25" hidden="1" x14ac:dyDescent="0.15">
      <c r="A320" s="77">
        <v>6273510</v>
      </c>
      <c r="B320" s="1">
        <v>63427</v>
      </c>
      <c r="C320" s="1" t="s">
        <v>6480</v>
      </c>
      <c r="D320" s="1" t="s">
        <v>21</v>
      </c>
      <c r="E320" s="1" t="s">
        <v>9591</v>
      </c>
      <c r="F320" s="1" t="s">
        <v>18</v>
      </c>
      <c r="G320" s="1" t="s">
        <v>18</v>
      </c>
      <c r="H320" s="1" t="s">
        <v>18</v>
      </c>
      <c r="I320" s="74">
        <f t="shared" si="53"/>
        <v>1</v>
      </c>
      <c r="J320" s="49" t="b">
        <f t="shared" si="54"/>
        <v>0</v>
      </c>
      <c r="K320" s="43">
        <f>VLOOKUP(B320,'組合情報管理簿（R10927現在）'!$A:$C,2,FALSE)</f>
        <v>27</v>
      </c>
      <c r="L320" s="43" t="str">
        <f>VLOOKUP(B320,'組合情報管理簿（R10927現在）'!$A:$D,4,FALSE)</f>
        <v>大阪府</v>
      </c>
      <c r="M320" s="43" t="b">
        <f t="shared" si="55"/>
        <v>0</v>
      </c>
      <c r="N320" s="43" t="b">
        <f t="shared" si="56"/>
        <v>0</v>
      </c>
      <c r="O320" s="43" t="str">
        <f>IF(ISERROR(VLOOKUP(B320,#REF!,2,FALSE)),"",VLOOKUP(B320,#REF!,2,FALSE))</f>
        <v/>
      </c>
      <c r="P320" s="43">
        <f t="shared" si="57"/>
        <v>0</v>
      </c>
      <c r="Q320" s="46" t="b">
        <f t="shared" si="58"/>
        <v>0</v>
      </c>
      <c r="R320" s="46" t="b">
        <f t="shared" si="59"/>
        <v>0</v>
      </c>
      <c r="S320" s="46" t="str">
        <f t="shared" si="60"/>
        <v>公文健康保険組合</v>
      </c>
      <c r="T320" s="46" t="str">
        <f t="shared" si="61"/>
        <v>大阪府</v>
      </c>
      <c r="U320" s="71" t="str">
        <f>VLOOKUP(B320,'組合情報管理簿（R10927現在）'!$A:$H,8,FALSE)</f>
        <v>くもん</v>
      </c>
      <c r="V320" s="71">
        <f t="shared" si="62"/>
        <v>63427</v>
      </c>
      <c r="Y320" s="99">
        <f>IF(B320=0,"",COUNTIF($B$2:$B$1657,B320))</f>
        <v>1</v>
      </c>
    </row>
    <row r="321" spans="1:25" ht="14.25" x14ac:dyDescent="0.15">
      <c r="A321" s="77">
        <v>6120240</v>
      </c>
      <c r="B321" s="1">
        <v>44199</v>
      </c>
      <c r="C321" s="1" t="s">
        <v>3931</v>
      </c>
      <c r="D321" s="1" t="s">
        <v>17</v>
      </c>
      <c r="E321" s="1" t="s">
        <v>19</v>
      </c>
      <c r="F321" s="1" t="s">
        <v>20</v>
      </c>
      <c r="G321" s="1" t="s">
        <v>18</v>
      </c>
      <c r="H321" s="1" t="s">
        <v>18</v>
      </c>
      <c r="I321" s="74">
        <f t="shared" si="53"/>
        <v>1</v>
      </c>
      <c r="J321" s="49" t="b">
        <f t="shared" si="54"/>
        <v>0</v>
      </c>
      <c r="K321" s="43">
        <f>VLOOKUP(B321,'組合情報管理簿（R10927現在）'!$A:$C,2,FALSE)</f>
        <v>12</v>
      </c>
      <c r="L321" s="43" t="str">
        <f>VLOOKUP(B321,'組合情報管理簿（R10927現在）'!$A:$D,4,FALSE)</f>
        <v>千葉県</v>
      </c>
      <c r="M321" s="43" t="b">
        <f t="shared" si="55"/>
        <v>0</v>
      </c>
      <c r="N321" s="43" t="b">
        <f t="shared" si="56"/>
        <v>1</v>
      </c>
      <c r="O321" s="43" t="str">
        <f>IF(ISERROR(VLOOKUP(B321,#REF!,2,FALSE)),"",VLOOKUP(B321,#REF!,2,FALSE))</f>
        <v/>
      </c>
      <c r="P321" s="43">
        <f t="shared" si="57"/>
        <v>0</v>
      </c>
      <c r="Q321" s="46" t="b">
        <f t="shared" si="58"/>
        <v>0</v>
      </c>
      <c r="R321" s="46" t="b">
        <f t="shared" si="59"/>
        <v>1</v>
      </c>
      <c r="S321" s="46" t="str">
        <f t="shared" si="60"/>
        <v>勝又健康保険組合</v>
      </c>
      <c r="T321" s="46" t="str">
        <f t="shared" si="61"/>
        <v>千葉県</v>
      </c>
      <c r="U321" s="71" t="str">
        <f>VLOOKUP(B321,'組合情報管理簿（R10927現在）'!$A:$H,8,FALSE)</f>
        <v>かつまた</v>
      </c>
      <c r="V321" s="71">
        <f t="shared" si="62"/>
        <v>44199</v>
      </c>
      <c r="Y321" s="99">
        <f>IF(B321=0,"",COUNTIF($B$2:$B$1657,B321))</f>
        <v>1</v>
      </c>
    </row>
    <row r="322" spans="1:25" ht="14.25" x14ac:dyDescent="0.15">
      <c r="A322" s="77">
        <v>6010946</v>
      </c>
      <c r="B322" s="1">
        <v>10710</v>
      </c>
      <c r="C322" s="1" t="s">
        <v>253</v>
      </c>
      <c r="D322" s="1" t="s">
        <v>22</v>
      </c>
      <c r="E322" s="1" t="s">
        <v>19</v>
      </c>
      <c r="F322" s="1" t="s">
        <v>20</v>
      </c>
      <c r="G322" s="1" t="s">
        <v>18</v>
      </c>
      <c r="H322" s="1" t="s">
        <v>18</v>
      </c>
      <c r="I322" s="74">
        <f t="shared" ref="I322:I385" si="63">Y322</f>
        <v>1</v>
      </c>
      <c r="J322" s="49" t="b">
        <f t="shared" si="54"/>
        <v>0</v>
      </c>
      <c r="K322" s="43">
        <f>VLOOKUP(B322,'組合情報管理簿（R10927現在）'!$A:$C,2,FALSE)</f>
        <v>1</v>
      </c>
      <c r="L322" s="43" t="str">
        <f>VLOOKUP(B322,'組合情報管理簿（R10927現在）'!$A:$D,4,FALSE)</f>
        <v>北海道</v>
      </c>
      <c r="M322" s="43" t="b">
        <f t="shared" si="55"/>
        <v>0</v>
      </c>
      <c r="N322" s="43" t="b">
        <f t="shared" si="56"/>
        <v>1</v>
      </c>
      <c r="O322" s="43" t="str">
        <f>IF(ISERROR(VLOOKUP(B322,#REF!,2,FALSE)),"",VLOOKUP(B322,#REF!,2,FALSE))</f>
        <v/>
      </c>
      <c r="P322" s="43">
        <f t="shared" si="57"/>
        <v>0</v>
      </c>
      <c r="Q322" s="46" t="b">
        <f t="shared" si="58"/>
        <v>0</v>
      </c>
      <c r="R322" s="46" t="b">
        <f t="shared" si="59"/>
        <v>1</v>
      </c>
      <c r="S322" s="46" t="str">
        <f t="shared" si="60"/>
        <v>北海道医療健康保険組合</v>
      </c>
      <c r="T322" s="46" t="str">
        <f t="shared" si="61"/>
        <v>北海道</v>
      </c>
      <c r="U322" s="71" t="str">
        <f>VLOOKUP(B322,'組合情報管理簿（R10927現在）'!$A:$H,8,FALSE)</f>
        <v>ほっかいどういりょう</v>
      </c>
      <c r="V322" s="71">
        <f t="shared" si="62"/>
        <v>10710</v>
      </c>
      <c r="Y322" s="99">
        <f>IF(B322=0,"",COUNTIF($B$2:$B$1657,B322))</f>
        <v>1</v>
      </c>
    </row>
    <row r="323" spans="1:25" ht="14.25" hidden="1" x14ac:dyDescent="0.15">
      <c r="A323" s="77">
        <v>6010615</v>
      </c>
      <c r="B323" s="1">
        <v>10524</v>
      </c>
      <c r="C323" s="1" t="s">
        <v>70</v>
      </c>
      <c r="D323" s="1" t="s">
        <v>21</v>
      </c>
      <c r="E323" s="1" t="s">
        <v>9591</v>
      </c>
      <c r="F323" s="1" t="s">
        <v>18</v>
      </c>
      <c r="G323" s="1" t="s">
        <v>18</v>
      </c>
      <c r="H323" s="1" t="s">
        <v>18</v>
      </c>
      <c r="I323" s="74">
        <f t="shared" si="63"/>
        <v>1</v>
      </c>
      <c r="J323" s="49" t="b">
        <f t="shared" si="54"/>
        <v>0</v>
      </c>
      <c r="K323" s="43">
        <f>VLOOKUP(B323,'組合情報管理簿（R10927現在）'!$A:$C,2,FALSE)</f>
        <v>1</v>
      </c>
      <c r="L323" s="43" t="str">
        <f>VLOOKUP(B323,'組合情報管理簿（R10927現在）'!$A:$D,4,FALSE)</f>
        <v>北海道</v>
      </c>
      <c r="M323" s="43" t="b">
        <f t="shared" si="55"/>
        <v>0</v>
      </c>
      <c r="N323" s="43" t="b">
        <f t="shared" si="56"/>
        <v>0</v>
      </c>
      <c r="O323" s="43" t="str">
        <f>IF(ISERROR(VLOOKUP(B323,#REF!,2,FALSE)),"",VLOOKUP(B323,#REF!,2,FALSE))</f>
        <v/>
      </c>
      <c r="P323" s="43">
        <f t="shared" si="57"/>
        <v>0</v>
      </c>
      <c r="Q323" s="46" t="b">
        <f t="shared" si="58"/>
        <v>0</v>
      </c>
      <c r="R323" s="46" t="b">
        <f t="shared" si="59"/>
        <v>0</v>
      </c>
      <c r="S323" s="46" t="str">
        <f t="shared" si="60"/>
        <v>北海道銀行健康保険組合</v>
      </c>
      <c r="T323" s="46" t="str">
        <f t="shared" si="61"/>
        <v>北海道</v>
      </c>
      <c r="U323" s="71" t="str">
        <f>VLOOKUP(B323,'組合情報管理簿（R10927現在）'!$A:$H,8,FALSE)</f>
        <v>ほっかいどうぎんこう</v>
      </c>
      <c r="V323" s="71">
        <f t="shared" si="62"/>
        <v>10524</v>
      </c>
      <c r="Y323" s="99">
        <f>IF(B323=0,"",COUNTIF($B$2:$B$1657,B323))</f>
        <v>1</v>
      </c>
    </row>
    <row r="324" spans="1:25" ht="14.25" x14ac:dyDescent="0.15">
      <c r="A324" s="77">
        <v>6100267</v>
      </c>
      <c r="B324" s="1">
        <v>42235</v>
      </c>
      <c r="C324" s="1" t="s">
        <v>3717</v>
      </c>
      <c r="D324" s="1" t="s">
        <v>22</v>
      </c>
      <c r="E324" s="1" t="s">
        <v>19</v>
      </c>
      <c r="F324" s="1" t="s">
        <v>20</v>
      </c>
      <c r="G324" s="1" t="s">
        <v>19</v>
      </c>
      <c r="H324" s="1" t="s">
        <v>19</v>
      </c>
      <c r="I324" s="74">
        <f t="shared" si="63"/>
        <v>1</v>
      </c>
      <c r="J324" s="49" t="b">
        <f t="shared" si="54"/>
        <v>0</v>
      </c>
      <c r="K324" s="43">
        <f>VLOOKUP(B324,'組合情報管理簿（R10927現在）'!$A:$C,2,FALSE)</f>
        <v>10</v>
      </c>
      <c r="L324" s="43" t="str">
        <f>VLOOKUP(B324,'組合情報管理簿（R10927現在）'!$A:$D,4,FALSE)</f>
        <v>群馬県</v>
      </c>
      <c r="M324" s="43" t="b">
        <f t="shared" si="55"/>
        <v>0</v>
      </c>
      <c r="N324" s="43" t="b">
        <f t="shared" si="56"/>
        <v>1</v>
      </c>
      <c r="O324" s="43" t="str">
        <f>IF(ISERROR(VLOOKUP(B324,#REF!,2,FALSE)),"",VLOOKUP(B324,#REF!,2,FALSE))</f>
        <v/>
      </c>
      <c r="P324" s="43">
        <f t="shared" si="57"/>
        <v>0</v>
      </c>
      <c r="Q324" s="46" t="b">
        <f t="shared" si="58"/>
        <v>0</v>
      </c>
      <c r="R324" s="46" t="b">
        <f t="shared" si="59"/>
        <v>1</v>
      </c>
      <c r="S324" s="46" t="str">
        <f t="shared" si="60"/>
        <v>北関東しんきん健康保険組合</v>
      </c>
      <c r="T324" s="46" t="str">
        <f t="shared" si="61"/>
        <v>群馬県</v>
      </c>
      <c r="U324" s="71" t="str">
        <f>VLOOKUP(B324,'組合情報管理簿（R10927現在）'!$A:$H,8,FALSE)</f>
        <v>きたかんとうしんきん</v>
      </c>
      <c r="V324" s="71">
        <f t="shared" si="62"/>
        <v>42235</v>
      </c>
      <c r="Y324" s="99">
        <f>IF(B324=0,"",COUNTIF($B$2:$B$1657,B324))</f>
        <v>1</v>
      </c>
    </row>
    <row r="325" spans="1:25" ht="14.25" hidden="1" x14ac:dyDescent="0.15">
      <c r="A325" s="77">
        <v>6420160</v>
      </c>
      <c r="B325" s="1">
        <v>93211</v>
      </c>
      <c r="C325" s="1" t="s">
        <v>73</v>
      </c>
      <c r="D325" s="1" t="s">
        <v>21</v>
      </c>
      <c r="E325" s="1" t="s">
        <v>9591</v>
      </c>
      <c r="F325" s="1" t="s">
        <v>18</v>
      </c>
      <c r="G325" s="1" t="s">
        <v>18</v>
      </c>
      <c r="H325" s="1" t="s">
        <v>18</v>
      </c>
      <c r="I325" s="74">
        <f t="shared" si="63"/>
        <v>1</v>
      </c>
      <c r="J325" s="49" t="b">
        <f t="shared" si="54"/>
        <v>0</v>
      </c>
      <c r="K325" s="43">
        <f>VLOOKUP(B325,'組合情報管理簿（R10927現在）'!$A:$C,2,FALSE)</f>
        <v>42</v>
      </c>
      <c r="L325" s="43" t="str">
        <f>VLOOKUP(B325,'組合情報管理簿（R10927現在）'!$A:$D,4,FALSE)</f>
        <v>長崎県</v>
      </c>
      <c r="M325" s="43" t="b">
        <f t="shared" si="55"/>
        <v>0</v>
      </c>
      <c r="N325" s="43" t="b">
        <f t="shared" si="56"/>
        <v>0</v>
      </c>
      <c r="O325" s="43" t="str">
        <f>IF(ISERROR(VLOOKUP(B325,#REF!,2,FALSE)),"",VLOOKUP(B325,#REF!,2,FALSE))</f>
        <v/>
      </c>
      <c r="P325" s="43">
        <f t="shared" si="57"/>
        <v>0</v>
      </c>
      <c r="Q325" s="46" t="b">
        <f t="shared" si="58"/>
        <v>0</v>
      </c>
      <c r="R325" s="46" t="b">
        <f t="shared" si="59"/>
        <v>0</v>
      </c>
      <c r="S325" s="46" t="str">
        <f t="shared" si="60"/>
        <v>十八銀行健康保険組合</v>
      </c>
      <c r="T325" s="46" t="str">
        <f t="shared" si="61"/>
        <v>長崎県</v>
      </c>
      <c r="U325" s="71" t="str">
        <f>VLOOKUP(B325,'組合情報管理簿（R10927現在）'!$A:$H,8,FALSE)</f>
        <v>じゅうはちぎんこう</v>
      </c>
      <c r="V325" s="71">
        <f t="shared" si="62"/>
        <v>93211</v>
      </c>
      <c r="Y325" s="99">
        <f>IF(B325=0,"",COUNTIF($B$2:$B$1657,B325))</f>
        <v>1</v>
      </c>
    </row>
    <row r="326" spans="1:25" ht="14.25" x14ac:dyDescent="0.15">
      <c r="A326" s="77">
        <v>6120398</v>
      </c>
      <c r="B326" s="1">
        <v>44278</v>
      </c>
      <c r="C326" s="1" t="s">
        <v>3972</v>
      </c>
      <c r="D326" s="1" t="s">
        <v>22</v>
      </c>
      <c r="E326" s="1" t="s">
        <v>19</v>
      </c>
      <c r="F326" s="1" t="s">
        <v>20</v>
      </c>
      <c r="G326" s="1" t="s">
        <v>19</v>
      </c>
      <c r="H326" s="1" t="s">
        <v>19</v>
      </c>
      <c r="I326" s="74">
        <f t="shared" si="63"/>
        <v>1</v>
      </c>
      <c r="J326" s="49" t="b">
        <f t="shared" si="54"/>
        <v>0</v>
      </c>
      <c r="K326" s="43">
        <f>VLOOKUP(B326,'組合情報管理簿（R10927現在）'!$A:$C,2,FALSE)</f>
        <v>12</v>
      </c>
      <c r="L326" s="43" t="str">
        <f>VLOOKUP(B326,'組合情報管理簿（R10927現在）'!$A:$D,4,FALSE)</f>
        <v>千葉県</v>
      </c>
      <c r="M326" s="43" t="b">
        <f t="shared" si="55"/>
        <v>0</v>
      </c>
      <c r="N326" s="43" t="b">
        <f t="shared" si="56"/>
        <v>1</v>
      </c>
      <c r="O326" s="43" t="str">
        <f>IF(ISERROR(VLOOKUP(B326,#REF!,2,FALSE)),"",VLOOKUP(B326,#REF!,2,FALSE))</f>
        <v/>
      </c>
      <c r="P326" s="43">
        <f t="shared" si="57"/>
        <v>0</v>
      </c>
      <c r="Q326" s="46" t="b">
        <f t="shared" si="58"/>
        <v>0</v>
      </c>
      <c r="R326" s="46" t="b">
        <f t="shared" si="59"/>
        <v>1</v>
      </c>
      <c r="S326" s="46" t="str">
        <f t="shared" si="60"/>
        <v>千葉県農協健康保険組合</v>
      </c>
      <c r="T326" s="46" t="str">
        <f t="shared" si="61"/>
        <v>千葉県</v>
      </c>
      <c r="U326" s="71" t="str">
        <f>VLOOKUP(B326,'組合情報管理簿（R10927現在）'!$A:$H,8,FALSE)</f>
        <v>ちばけんのうきょう</v>
      </c>
      <c r="V326" s="71">
        <f t="shared" si="62"/>
        <v>44278</v>
      </c>
      <c r="Y326" s="99">
        <f>IF(B326=0,"",COUNTIF($B$2:$B$1657,B326))</f>
        <v>1</v>
      </c>
    </row>
    <row r="327" spans="1:25" ht="14.25" hidden="1" x14ac:dyDescent="0.15">
      <c r="A327" s="77">
        <v>6120364</v>
      </c>
      <c r="B327" s="1">
        <v>44241</v>
      </c>
      <c r="C327" s="1" t="s">
        <v>3954</v>
      </c>
      <c r="D327" s="1" t="s">
        <v>22</v>
      </c>
      <c r="E327" s="1" t="s">
        <v>9591</v>
      </c>
      <c r="F327" s="1" t="s">
        <v>18</v>
      </c>
      <c r="G327" s="1" t="s">
        <v>18</v>
      </c>
      <c r="H327" s="1" t="s">
        <v>18</v>
      </c>
      <c r="I327" s="74">
        <f t="shared" si="63"/>
        <v>1</v>
      </c>
      <c r="J327" s="49" t="b">
        <f t="shared" si="54"/>
        <v>0</v>
      </c>
      <c r="K327" s="43">
        <f>VLOOKUP(B327,'組合情報管理簿（R10927現在）'!$A:$C,2,FALSE)</f>
        <v>12</v>
      </c>
      <c r="L327" s="43" t="str">
        <f>VLOOKUP(B327,'組合情報管理簿（R10927現在）'!$A:$D,4,FALSE)</f>
        <v>千葉県</v>
      </c>
      <c r="M327" s="43" t="b">
        <f t="shared" si="55"/>
        <v>0</v>
      </c>
      <c r="N327" s="43" t="b">
        <f t="shared" si="56"/>
        <v>0</v>
      </c>
      <c r="O327" s="43" t="str">
        <f>IF(ISERROR(VLOOKUP(B327,#REF!,2,FALSE)),"",VLOOKUP(B327,#REF!,2,FALSE))</f>
        <v/>
      </c>
      <c r="P327" s="43">
        <f t="shared" si="57"/>
        <v>0</v>
      </c>
      <c r="Q327" s="46" t="b">
        <f t="shared" si="58"/>
        <v>0</v>
      </c>
      <c r="R327" s="46" t="b">
        <f t="shared" si="59"/>
        <v>0</v>
      </c>
      <c r="S327" s="46" t="str">
        <f t="shared" si="60"/>
        <v>千葉興業銀行健康保険組合</v>
      </c>
      <c r="T327" s="46" t="str">
        <f t="shared" si="61"/>
        <v>千葉県</v>
      </c>
      <c r="U327" s="71" t="str">
        <f>VLOOKUP(B327,'組合情報管理簿（R10927現在）'!$A:$H,8,FALSE)</f>
        <v>ちばこうぎょうぎんこう</v>
      </c>
      <c r="V327" s="71">
        <f t="shared" si="62"/>
        <v>44241</v>
      </c>
      <c r="Y327" s="99">
        <f>IF(B327=0,"",COUNTIF($B$2:$B$1657,B327))</f>
        <v>1</v>
      </c>
    </row>
    <row r="328" spans="1:25" ht="14.25" hidden="1" x14ac:dyDescent="0.15">
      <c r="A328" s="77">
        <v>6460075</v>
      </c>
      <c r="B328" s="1">
        <v>97082</v>
      </c>
      <c r="C328" s="1" t="s">
        <v>7622</v>
      </c>
      <c r="D328" s="1" t="s">
        <v>21</v>
      </c>
      <c r="E328" s="1" t="s">
        <v>9591</v>
      </c>
      <c r="F328" s="1" t="s">
        <v>18</v>
      </c>
      <c r="G328" s="1" t="s">
        <v>18</v>
      </c>
      <c r="H328" s="1" t="s">
        <v>18</v>
      </c>
      <c r="I328" s="74">
        <f t="shared" si="63"/>
        <v>1</v>
      </c>
      <c r="J328" s="49" t="b">
        <f t="shared" si="54"/>
        <v>0</v>
      </c>
      <c r="K328" s="43">
        <f>VLOOKUP(B328,'組合情報管理簿（R10927現在）'!$A:$C,2,FALSE)</f>
        <v>46</v>
      </c>
      <c r="L328" s="43" t="str">
        <f>VLOOKUP(B328,'組合情報管理簿（R10927現在）'!$A:$D,4,FALSE)</f>
        <v>鹿児島県</v>
      </c>
      <c r="M328" s="43" t="b">
        <f t="shared" si="55"/>
        <v>0</v>
      </c>
      <c r="N328" s="43" t="b">
        <f t="shared" si="56"/>
        <v>0</v>
      </c>
      <c r="O328" s="43" t="str">
        <f>IF(ISERROR(VLOOKUP(B328,#REF!,2,FALSE)),"",VLOOKUP(B328,#REF!,2,FALSE))</f>
        <v/>
      </c>
      <c r="P328" s="43">
        <f t="shared" si="57"/>
        <v>0</v>
      </c>
      <c r="Q328" s="46" t="b">
        <f t="shared" si="58"/>
        <v>0</v>
      </c>
      <c r="R328" s="46" t="b">
        <f t="shared" si="59"/>
        <v>0</v>
      </c>
      <c r="S328" s="46" t="str">
        <f t="shared" si="60"/>
        <v>南日本銀行健康保険組合</v>
      </c>
      <c r="T328" s="46" t="str">
        <f t="shared" si="61"/>
        <v>鹿児島県</v>
      </c>
      <c r="U328" s="71" t="str">
        <f>VLOOKUP(B328,'組合情報管理簿（R10927現在）'!$A:$H,8,FALSE)</f>
        <v>みなみにほんぎんこう</v>
      </c>
      <c r="V328" s="71">
        <f t="shared" si="62"/>
        <v>97082</v>
      </c>
      <c r="Y328" s="99">
        <f>IF(B328=0,"",COUNTIF($B$2:$B$1657,B328))</f>
        <v>1</v>
      </c>
    </row>
    <row r="329" spans="1:25" ht="14.25" x14ac:dyDescent="0.15">
      <c r="A329" s="77">
        <v>6290050</v>
      </c>
      <c r="B329" s="1">
        <v>76021</v>
      </c>
      <c r="C329" s="1" t="s">
        <v>7012</v>
      </c>
      <c r="D329" s="1" t="s">
        <v>21</v>
      </c>
      <c r="E329" s="1" t="s">
        <v>19</v>
      </c>
      <c r="F329" s="1" t="s">
        <v>20</v>
      </c>
      <c r="G329" s="1" t="s">
        <v>19</v>
      </c>
      <c r="H329" s="1" t="s">
        <v>19</v>
      </c>
      <c r="I329" s="74">
        <f t="shared" si="63"/>
        <v>1</v>
      </c>
      <c r="J329" s="49" t="b">
        <f t="shared" si="54"/>
        <v>0</v>
      </c>
      <c r="K329" s="43">
        <f>VLOOKUP(B329,'組合情報管理簿（R10927現在）'!$A:$C,2,FALSE)</f>
        <v>29</v>
      </c>
      <c r="L329" s="43" t="str">
        <f>VLOOKUP(B329,'組合情報管理簿（R10927現在）'!$A:$D,4,FALSE)</f>
        <v>奈良県</v>
      </c>
      <c r="M329" s="43" t="b">
        <f t="shared" si="55"/>
        <v>0</v>
      </c>
      <c r="N329" s="43" t="b">
        <f t="shared" si="56"/>
        <v>1</v>
      </c>
      <c r="O329" s="43" t="str">
        <f>IF(ISERROR(VLOOKUP(B329,#REF!,2,FALSE)),"",VLOOKUP(B329,#REF!,2,FALSE))</f>
        <v/>
      </c>
      <c r="P329" s="43">
        <f t="shared" si="57"/>
        <v>0</v>
      </c>
      <c r="Q329" s="46" t="b">
        <f t="shared" si="58"/>
        <v>0</v>
      </c>
      <c r="R329" s="46" t="b">
        <f t="shared" si="59"/>
        <v>1</v>
      </c>
      <c r="S329" s="46" t="str">
        <f t="shared" si="60"/>
        <v>南都銀行健康保険組合</v>
      </c>
      <c r="T329" s="46" t="str">
        <f t="shared" si="61"/>
        <v>奈良県</v>
      </c>
      <c r="U329" s="71" t="str">
        <f>VLOOKUP(B329,'組合情報管理簿（R10927現在）'!$A:$H,8,FALSE)</f>
        <v>なんとぎんこう</v>
      </c>
      <c r="V329" s="71">
        <f t="shared" si="62"/>
        <v>76021</v>
      </c>
      <c r="Y329" s="99">
        <f>IF(B329=0,"",COUNTIF($B$2:$B$1657,B329))</f>
        <v>1</v>
      </c>
    </row>
    <row r="330" spans="1:25" ht="14.25" x14ac:dyDescent="0.15">
      <c r="A330" s="77">
        <v>6120323</v>
      </c>
      <c r="B330" s="1">
        <v>44231</v>
      </c>
      <c r="C330" s="1" t="s">
        <v>3948</v>
      </c>
      <c r="D330" s="1" t="s">
        <v>22</v>
      </c>
      <c r="E330" s="1" t="s">
        <v>19</v>
      </c>
      <c r="F330" s="1" t="s">
        <v>20</v>
      </c>
      <c r="G330" s="1" t="s">
        <v>18</v>
      </c>
      <c r="H330" s="1" t="s">
        <v>18</v>
      </c>
      <c r="I330" s="74">
        <f t="shared" si="63"/>
        <v>1</v>
      </c>
      <c r="J330" s="49" t="b">
        <f t="shared" si="54"/>
        <v>0</v>
      </c>
      <c r="K330" s="43">
        <f>VLOOKUP(B330,'組合情報管理簿（R10927現在）'!$A:$C,2,FALSE)</f>
        <v>12</v>
      </c>
      <c r="L330" s="43" t="str">
        <f>VLOOKUP(B330,'組合情報管理簿（R10927現在）'!$A:$D,4,FALSE)</f>
        <v>千葉県</v>
      </c>
      <c r="M330" s="43" t="b">
        <f t="shared" si="55"/>
        <v>0</v>
      </c>
      <c r="N330" s="43" t="b">
        <f t="shared" si="56"/>
        <v>1</v>
      </c>
      <c r="O330" s="43" t="str">
        <f>IF(ISERROR(VLOOKUP(B330,#REF!,2,FALSE)),"",VLOOKUP(B330,#REF!,2,FALSE))</f>
        <v/>
      </c>
      <c r="P330" s="43">
        <f t="shared" si="57"/>
        <v>0</v>
      </c>
      <c r="Q330" s="46" t="b">
        <f t="shared" si="58"/>
        <v>0</v>
      </c>
      <c r="R330" s="46" t="b">
        <f t="shared" si="59"/>
        <v>1</v>
      </c>
      <c r="S330" s="46" t="str">
        <f t="shared" si="60"/>
        <v>双葉電子健康保険組合</v>
      </c>
      <c r="T330" s="46" t="str">
        <f t="shared" si="61"/>
        <v>千葉県</v>
      </c>
      <c r="U330" s="71" t="str">
        <f>VLOOKUP(B330,'組合情報管理簿（R10927現在）'!$A:$H,8,FALSE)</f>
        <v>ふたばでんし</v>
      </c>
      <c r="V330" s="71">
        <f t="shared" si="62"/>
        <v>44231</v>
      </c>
      <c r="Y330" s="99">
        <f>IF(B330=0,"",COUNTIF($B$2:$B$1657,B330))</f>
        <v>1</v>
      </c>
    </row>
    <row r="331" spans="1:25" ht="14.25" x14ac:dyDescent="0.15">
      <c r="A331" s="77">
        <v>6137004</v>
      </c>
      <c r="B331" s="1">
        <v>27441</v>
      </c>
      <c r="C331" s="1" t="s">
        <v>2772</v>
      </c>
      <c r="D331" s="1" t="s">
        <v>21</v>
      </c>
      <c r="E331" s="1" t="s">
        <v>19</v>
      </c>
      <c r="F331" s="1" t="s">
        <v>20</v>
      </c>
      <c r="G331" s="1" t="s">
        <v>18</v>
      </c>
      <c r="H331" s="1" t="s">
        <v>18</v>
      </c>
      <c r="I331" s="74">
        <f t="shared" si="63"/>
        <v>1</v>
      </c>
      <c r="J331" s="49" t="b">
        <f t="shared" si="54"/>
        <v>0</v>
      </c>
      <c r="K331" s="43">
        <f>VLOOKUP(B331,'組合情報管理簿（R10927現在）'!$A:$C,2,FALSE)</f>
        <v>13</v>
      </c>
      <c r="L331" s="43" t="str">
        <f>VLOOKUP(B331,'組合情報管理簿（R10927現在）'!$A:$D,4,FALSE)</f>
        <v>東京都</v>
      </c>
      <c r="M331" s="43" t="b">
        <f t="shared" si="55"/>
        <v>0</v>
      </c>
      <c r="N331" s="43" t="b">
        <f t="shared" si="56"/>
        <v>1</v>
      </c>
      <c r="O331" s="43" t="str">
        <f>IF(ISERROR(VLOOKUP(B331,#REF!,2,FALSE)),"",VLOOKUP(B331,#REF!,2,FALSE))</f>
        <v/>
      </c>
      <c r="P331" s="43">
        <f t="shared" si="57"/>
        <v>0</v>
      </c>
      <c r="Q331" s="46" t="b">
        <f t="shared" si="58"/>
        <v>0</v>
      </c>
      <c r="R331" s="46" t="b">
        <f t="shared" si="59"/>
        <v>1</v>
      </c>
      <c r="S331" s="46" t="str">
        <f t="shared" si="60"/>
        <v>吉原商品健康保険組合</v>
      </c>
      <c r="T331" s="46" t="str">
        <f t="shared" si="61"/>
        <v>東京都</v>
      </c>
      <c r="U331" s="71" t="str">
        <f>VLOOKUP(B331,'組合情報管理簿（R10927現在）'!$A:$H,8,FALSE)</f>
        <v>よしはらしょうひん</v>
      </c>
      <c r="V331" s="71">
        <f t="shared" si="62"/>
        <v>27441</v>
      </c>
      <c r="Y331" s="99">
        <f>IF(B331=0,"",COUNTIF($B$2:$B$1657,B331))</f>
        <v>1</v>
      </c>
    </row>
    <row r="332" spans="1:25" ht="14.25" hidden="1" x14ac:dyDescent="0.15">
      <c r="A332" s="77">
        <v>6300016</v>
      </c>
      <c r="B332" s="1">
        <v>77057</v>
      </c>
      <c r="C332" s="1" t="s">
        <v>7031</v>
      </c>
      <c r="D332" s="1" t="s">
        <v>21</v>
      </c>
      <c r="E332" s="1" t="s">
        <v>9591</v>
      </c>
      <c r="F332" s="1" t="s">
        <v>18</v>
      </c>
      <c r="G332" s="1" t="s">
        <v>18</v>
      </c>
      <c r="H332" s="1" t="s">
        <v>18</v>
      </c>
      <c r="I332" s="74">
        <f t="shared" si="63"/>
        <v>1</v>
      </c>
      <c r="J332" s="49" t="b">
        <f t="shared" si="54"/>
        <v>0</v>
      </c>
      <c r="K332" s="43">
        <f>VLOOKUP(B332,'組合情報管理簿（R10927現在）'!$A:$C,2,FALSE)</f>
        <v>30</v>
      </c>
      <c r="L332" s="43" t="str">
        <f>VLOOKUP(B332,'組合情報管理簿（R10927現在）'!$A:$D,4,FALSE)</f>
        <v>和歌山県</v>
      </c>
      <c r="M332" s="43" t="b">
        <f t="shared" si="55"/>
        <v>0</v>
      </c>
      <c r="N332" s="43" t="b">
        <f t="shared" si="56"/>
        <v>0</v>
      </c>
      <c r="O332" s="43" t="str">
        <f>IF(ISERROR(VLOOKUP(B332,#REF!,2,FALSE)),"",VLOOKUP(B332,#REF!,2,FALSE))</f>
        <v/>
      </c>
      <c r="P332" s="43">
        <f t="shared" si="57"/>
        <v>0</v>
      </c>
      <c r="Q332" s="46" t="b">
        <f t="shared" si="58"/>
        <v>0</v>
      </c>
      <c r="R332" s="46" t="b">
        <f t="shared" si="59"/>
        <v>0</v>
      </c>
      <c r="S332" s="46" t="str">
        <f t="shared" si="60"/>
        <v>和歌山染工健康保険組合</v>
      </c>
      <c r="T332" s="46" t="str">
        <f t="shared" si="61"/>
        <v>和歌山県</v>
      </c>
      <c r="U332" s="71" t="str">
        <f>VLOOKUP(B332,'組合情報管理簿（R10927現在）'!$A:$H,8,FALSE)</f>
        <v>わかやませんこう</v>
      </c>
      <c r="V332" s="71">
        <f t="shared" si="62"/>
        <v>77057</v>
      </c>
      <c r="Y332" s="99">
        <f>IF(B332=0,"",COUNTIF($B$2:$B$1657,B332))</f>
        <v>1</v>
      </c>
    </row>
    <row r="333" spans="1:25" ht="14.25" hidden="1" x14ac:dyDescent="0.15">
      <c r="A333" s="77">
        <v>6300255</v>
      </c>
      <c r="B333" s="1">
        <v>77172</v>
      </c>
      <c r="C333" s="1" t="s">
        <v>7049</v>
      </c>
      <c r="D333" s="1" t="s">
        <v>22</v>
      </c>
      <c r="E333" s="1" t="s">
        <v>9592</v>
      </c>
      <c r="F333" s="1" t="s">
        <v>18</v>
      </c>
      <c r="G333" s="1" t="s">
        <v>18</v>
      </c>
      <c r="H333" s="1" t="s">
        <v>18</v>
      </c>
      <c r="I333" s="74">
        <f t="shared" si="63"/>
        <v>1</v>
      </c>
      <c r="J333" s="49" t="b">
        <f t="shared" si="54"/>
        <v>0</v>
      </c>
      <c r="K333" s="43">
        <f>VLOOKUP(B333,'組合情報管理簿（R10927現在）'!$A:$C,2,FALSE)</f>
        <v>30</v>
      </c>
      <c r="L333" s="43" t="str">
        <f>VLOOKUP(B333,'組合情報管理簿（R10927現在）'!$A:$D,4,FALSE)</f>
        <v>和歌山県</v>
      </c>
      <c r="M333" s="43" t="b">
        <f t="shared" si="55"/>
        <v>0</v>
      </c>
      <c r="N333" s="43" t="b">
        <f t="shared" si="56"/>
        <v>0</v>
      </c>
      <c r="O333" s="43" t="str">
        <f>IF(ISERROR(VLOOKUP(B333,#REF!,2,FALSE)),"",VLOOKUP(B333,#REF!,2,FALSE))</f>
        <v/>
      </c>
      <c r="P333" s="43">
        <f t="shared" si="57"/>
        <v>0</v>
      </c>
      <c r="Q333" s="46" t="b">
        <f t="shared" si="58"/>
        <v>0</v>
      </c>
      <c r="R333" s="46" t="b">
        <f t="shared" si="59"/>
        <v>0</v>
      </c>
      <c r="S333" s="46" t="str">
        <f t="shared" si="60"/>
        <v>和歌山県自動車販売店健康保険組合</v>
      </c>
      <c r="T333" s="46" t="str">
        <f t="shared" si="61"/>
        <v>和歌山県</v>
      </c>
      <c r="U333" s="71" t="str">
        <f>VLOOKUP(B333,'組合情報管理簿（R10927現在）'!$A:$H,8,FALSE)</f>
        <v>わかやまけんじどうしゃはんばいてん</v>
      </c>
      <c r="V333" s="71">
        <f t="shared" si="62"/>
        <v>77172</v>
      </c>
      <c r="Y333" s="99">
        <f>IF(B333=0,"",COUNTIF($B$2:$B$1657,B333))</f>
        <v>1</v>
      </c>
    </row>
    <row r="334" spans="1:25" ht="14.25" hidden="1" x14ac:dyDescent="0.15">
      <c r="A334" s="77">
        <v>6138796</v>
      </c>
      <c r="B334" s="1">
        <v>29002</v>
      </c>
      <c r="C334" s="1" t="s">
        <v>3363</v>
      </c>
      <c r="D334" s="1" t="s">
        <v>22</v>
      </c>
      <c r="E334" s="1" t="s">
        <v>9591</v>
      </c>
      <c r="F334" s="1" t="s">
        <v>18</v>
      </c>
      <c r="G334" s="1" t="s">
        <v>18</v>
      </c>
      <c r="H334" s="1" t="s">
        <v>18</v>
      </c>
      <c r="I334" s="74">
        <f t="shared" si="63"/>
        <v>1</v>
      </c>
      <c r="J334" s="49" t="b">
        <f t="shared" si="54"/>
        <v>0</v>
      </c>
      <c r="K334" s="43">
        <f>VLOOKUP(B334,'組合情報管理簿（R10927現在）'!$A:$C,2,FALSE)</f>
        <v>13</v>
      </c>
      <c r="L334" s="43" t="str">
        <f>VLOOKUP(B334,'組合情報管理簿（R10927現在）'!$A:$D,4,FALSE)</f>
        <v>東京都</v>
      </c>
      <c r="M334" s="43" t="b">
        <f t="shared" si="55"/>
        <v>0</v>
      </c>
      <c r="N334" s="43" t="b">
        <f t="shared" si="56"/>
        <v>0</v>
      </c>
      <c r="O334" s="43" t="str">
        <f>IF(ISERROR(VLOOKUP(B334,#REF!,2,FALSE)),"",VLOOKUP(B334,#REF!,2,FALSE))</f>
        <v/>
      </c>
      <c r="P334" s="43">
        <f t="shared" si="57"/>
        <v>0</v>
      </c>
      <c r="Q334" s="46" t="b">
        <f t="shared" si="58"/>
        <v>0</v>
      </c>
      <c r="R334" s="46" t="b">
        <f t="shared" si="59"/>
        <v>0</v>
      </c>
      <c r="S334" s="46" t="str">
        <f t="shared" si="60"/>
        <v>国際・政策銀健康保険組合</v>
      </c>
      <c r="T334" s="46" t="str">
        <f t="shared" si="61"/>
        <v>東京都</v>
      </c>
      <c r="U334" s="71" t="str">
        <f>VLOOKUP(B334,'組合情報管理簿（R10927現在）'!$A:$H,8,FALSE)</f>
        <v>こくさい・せいさくぎん</v>
      </c>
      <c r="V334" s="71">
        <f t="shared" si="62"/>
        <v>29002</v>
      </c>
      <c r="Y334" s="99">
        <f>IF(B334=0,"",COUNTIF($B$2:$B$1657,B334))</f>
        <v>1</v>
      </c>
    </row>
    <row r="335" spans="1:25" ht="14.25" hidden="1" x14ac:dyDescent="0.15">
      <c r="A335" s="77">
        <v>6110449</v>
      </c>
      <c r="B335" s="1">
        <v>43261</v>
      </c>
      <c r="C335" s="1" t="s">
        <v>3794</v>
      </c>
      <c r="D335" s="1" t="s">
        <v>22</v>
      </c>
      <c r="E335" s="1" t="s">
        <v>9592</v>
      </c>
      <c r="F335" s="1" t="s">
        <v>18</v>
      </c>
      <c r="G335" s="1" t="s">
        <v>18</v>
      </c>
      <c r="H335" s="1" t="s">
        <v>18</v>
      </c>
      <c r="I335" s="74">
        <f t="shared" si="63"/>
        <v>1</v>
      </c>
      <c r="J335" s="49" t="b">
        <f t="shared" si="54"/>
        <v>0</v>
      </c>
      <c r="K335" s="43">
        <f>VLOOKUP(B335,'組合情報管理簿（R10927現在）'!$A:$C,2,FALSE)</f>
        <v>11</v>
      </c>
      <c r="L335" s="43" t="str">
        <f>VLOOKUP(B335,'組合情報管理簿（R10927現在）'!$A:$D,4,FALSE)</f>
        <v>埼玉県</v>
      </c>
      <c r="M335" s="43" t="b">
        <f t="shared" si="55"/>
        <v>0</v>
      </c>
      <c r="N335" s="43" t="b">
        <f t="shared" si="56"/>
        <v>0</v>
      </c>
      <c r="O335" s="43" t="str">
        <f>IF(ISERROR(VLOOKUP(B335,#REF!,2,FALSE)),"",VLOOKUP(B335,#REF!,2,FALSE))</f>
        <v/>
      </c>
      <c r="P335" s="43">
        <f t="shared" si="57"/>
        <v>0</v>
      </c>
      <c r="Q335" s="46" t="b">
        <f t="shared" si="58"/>
        <v>0</v>
      </c>
      <c r="R335" s="46" t="b">
        <f t="shared" si="59"/>
        <v>0</v>
      </c>
      <c r="S335" s="46" t="str">
        <f t="shared" si="60"/>
        <v>埼玉機械工業健康保険組合</v>
      </c>
      <c r="T335" s="46" t="str">
        <f t="shared" si="61"/>
        <v>埼玉県</v>
      </c>
      <c r="U335" s="71" t="str">
        <f>VLOOKUP(B335,'組合情報管理簿（R10927現在）'!$A:$H,8,FALSE)</f>
        <v>さいたまきかいこうぎょう</v>
      </c>
      <c r="V335" s="71">
        <f t="shared" si="62"/>
        <v>43261</v>
      </c>
      <c r="Y335" s="99">
        <f>IF(B335=0,"",COUNTIF($B$2:$B$1657,B335))</f>
        <v>1</v>
      </c>
    </row>
    <row r="336" spans="1:25" ht="14.25" hidden="1" x14ac:dyDescent="0.15">
      <c r="A336" s="77">
        <v>6273502</v>
      </c>
      <c r="B336" s="1">
        <v>63418</v>
      </c>
      <c r="C336" s="1" t="s">
        <v>6474</v>
      </c>
      <c r="D336" s="1" t="s">
        <v>22</v>
      </c>
      <c r="E336" s="1" t="s">
        <v>9591</v>
      </c>
      <c r="F336" s="1" t="s">
        <v>18</v>
      </c>
      <c r="G336" s="1" t="s">
        <v>18</v>
      </c>
      <c r="H336" s="1" t="s">
        <v>18</v>
      </c>
      <c r="I336" s="74">
        <f t="shared" si="63"/>
        <v>1</v>
      </c>
      <c r="J336" s="49" t="b">
        <f t="shared" si="54"/>
        <v>0</v>
      </c>
      <c r="K336" s="43">
        <f>VLOOKUP(B336,'組合情報管理簿（R10927現在）'!$A:$C,2,FALSE)</f>
        <v>27</v>
      </c>
      <c r="L336" s="43" t="str">
        <f>VLOOKUP(B336,'組合情報管理簿（R10927現在）'!$A:$D,4,FALSE)</f>
        <v>大阪府</v>
      </c>
      <c r="M336" s="43" t="b">
        <f t="shared" si="55"/>
        <v>0</v>
      </c>
      <c r="N336" s="43" t="b">
        <f t="shared" si="56"/>
        <v>0</v>
      </c>
      <c r="O336" s="43" t="str">
        <f>IF(ISERROR(VLOOKUP(B336,#REF!,2,FALSE)),"",VLOOKUP(B336,#REF!,2,FALSE))</f>
        <v/>
      </c>
      <c r="P336" s="43">
        <f t="shared" si="57"/>
        <v>0</v>
      </c>
      <c r="Q336" s="46" t="b">
        <f t="shared" si="58"/>
        <v>0</v>
      </c>
      <c r="R336" s="46" t="b">
        <f t="shared" si="59"/>
        <v>0</v>
      </c>
      <c r="S336" s="46" t="str">
        <f t="shared" si="60"/>
        <v>大倉健康保険組合</v>
      </c>
      <c r="T336" s="46" t="str">
        <f t="shared" si="61"/>
        <v>大阪府</v>
      </c>
      <c r="U336" s="71" t="str">
        <f>VLOOKUP(B336,'組合情報管理簿（R10927現在）'!$A:$H,8,FALSE)</f>
        <v>おおくら</v>
      </c>
      <c r="V336" s="71">
        <f t="shared" si="62"/>
        <v>63418</v>
      </c>
      <c r="Y336" s="99">
        <f>IF(B336=0,"",COUNTIF($B$2:$B$1657,B336))</f>
        <v>1</v>
      </c>
    </row>
    <row r="337" spans="1:25" ht="14.25" x14ac:dyDescent="0.15">
      <c r="A337" s="77">
        <v>6272587</v>
      </c>
      <c r="B337" s="1">
        <v>62651</v>
      </c>
      <c r="C337" s="1" t="s">
        <v>6231</v>
      </c>
      <c r="D337" s="1" t="s">
        <v>21</v>
      </c>
      <c r="E337" s="1" t="s">
        <v>19</v>
      </c>
      <c r="F337" s="1" t="s">
        <v>18</v>
      </c>
      <c r="G337" s="1" t="s">
        <v>19</v>
      </c>
      <c r="H337" s="1" t="s">
        <v>18</v>
      </c>
      <c r="I337" s="74">
        <f t="shared" si="63"/>
        <v>1</v>
      </c>
      <c r="J337" s="49" t="b">
        <f t="shared" si="54"/>
        <v>0</v>
      </c>
      <c r="K337" s="43">
        <f>VLOOKUP(B337,'組合情報管理簿（R10927現在）'!$A:$C,2,FALSE)</f>
        <v>27</v>
      </c>
      <c r="L337" s="43" t="str">
        <f>VLOOKUP(B337,'組合情報管理簿（R10927現在）'!$A:$D,4,FALSE)</f>
        <v>大阪府</v>
      </c>
      <c r="M337" s="43" t="b">
        <f t="shared" si="55"/>
        <v>0</v>
      </c>
      <c r="N337" s="43" t="b">
        <f t="shared" si="56"/>
        <v>1</v>
      </c>
      <c r="O337" s="43" t="str">
        <f>IF(ISERROR(VLOOKUP(B337,#REF!,2,FALSE)),"",VLOOKUP(B337,#REF!,2,FALSE))</f>
        <v/>
      </c>
      <c r="P337" s="43">
        <f t="shared" si="57"/>
        <v>0</v>
      </c>
      <c r="Q337" s="46" t="b">
        <f t="shared" si="58"/>
        <v>0</v>
      </c>
      <c r="R337" s="46" t="b">
        <f t="shared" si="59"/>
        <v>1</v>
      </c>
      <c r="S337" s="46" t="str">
        <f t="shared" si="60"/>
        <v>大広健康保険組合</v>
      </c>
      <c r="T337" s="46" t="str">
        <f t="shared" si="61"/>
        <v>大阪府</v>
      </c>
      <c r="U337" s="71" t="str">
        <f>VLOOKUP(B337,'組合情報管理簿（R10927現在）'!$A:$H,8,FALSE)</f>
        <v>だいこう</v>
      </c>
      <c r="V337" s="71">
        <f t="shared" si="62"/>
        <v>62651</v>
      </c>
      <c r="Y337" s="99">
        <f>IF(B337=0,"",COUNTIF($B$2:$B$1657,B337))</f>
        <v>1</v>
      </c>
    </row>
    <row r="338" spans="1:25" ht="14.25" hidden="1" x14ac:dyDescent="0.15">
      <c r="A338" s="77">
        <v>6070353</v>
      </c>
      <c r="B338" s="1">
        <v>17293</v>
      </c>
      <c r="C338" s="1" t="s">
        <v>85</v>
      </c>
      <c r="D338" s="1" t="s">
        <v>17</v>
      </c>
      <c r="E338" s="1" t="s">
        <v>9591</v>
      </c>
      <c r="F338" s="1" t="s">
        <v>18</v>
      </c>
      <c r="G338" s="1" t="s">
        <v>18</v>
      </c>
      <c r="H338" s="1" t="s">
        <v>18</v>
      </c>
      <c r="I338" s="74">
        <f t="shared" si="63"/>
        <v>1</v>
      </c>
      <c r="J338" s="49" t="b">
        <f t="shared" si="54"/>
        <v>0</v>
      </c>
      <c r="K338" s="43">
        <f>VLOOKUP(B338,'組合情報管理簿（R10927現在）'!$A:$C,2,FALSE)</f>
        <v>7</v>
      </c>
      <c r="L338" s="43" t="str">
        <f>VLOOKUP(B338,'組合情報管理簿（R10927現在）'!$A:$D,4,FALSE)</f>
        <v>福島県</v>
      </c>
      <c r="M338" s="43" t="b">
        <f t="shared" si="55"/>
        <v>0</v>
      </c>
      <c r="N338" s="43" t="b">
        <f t="shared" si="56"/>
        <v>0</v>
      </c>
      <c r="O338" s="43" t="str">
        <f>IF(ISERROR(VLOOKUP(B338,#REF!,2,FALSE)),"",VLOOKUP(B338,#REF!,2,FALSE))</f>
        <v/>
      </c>
      <c r="P338" s="43">
        <f t="shared" si="57"/>
        <v>0</v>
      </c>
      <c r="Q338" s="46" t="b">
        <f t="shared" si="58"/>
        <v>0</v>
      </c>
      <c r="R338" s="46" t="b">
        <f t="shared" si="59"/>
        <v>0</v>
      </c>
      <c r="S338" s="46" t="str">
        <f t="shared" si="60"/>
        <v>大東銀行健康保険組合</v>
      </c>
      <c r="T338" s="46" t="str">
        <f t="shared" si="61"/>
        <v>福島県</v>
      </c>
      <c r="U338" s="71" t="str">
        <f>VLOOKUP(B338,'組合情報管理簿（R10927現在）'!$A:$H,8,FALSE)</f>
        <v>だいとうぎんこう</v>
      </c>
      <c r="V338" s="71">
        <f t="shared" si="62"/>
        <v>17293</v>
      </c>
      <c r="Y338" s="99">
        <f>IF(B338=0,"",COUNTIF($B$2:$B$1657,B338))</f>
        <v>1</v>
      </c>
    </row>
    <row r="339" spans="1:25" ht="14.25" x14ac:dyDescent="0.15">
      <c r="A339" s="77">
        <v>6272686</v>
      </c>
      <c r="B339" s="1">
        <v>62711</v>
      </c>
      <c r="C339" s="1" t="s">
        <v>6248</v>
      </c>
      <c r="D339" s="1" t="s">
        <v>22</v>
      </c>
      <c r="E339" s="1" t="s">
        <v>19</v>
      </c>
      <c r="F339" s="1" t="s">
        <v>20</v>
      </c>
      <c r="G339" s="1" t="s">
        <v>18</v>
      </c>
      <c r="H339" s="1" t="s">
        <v>18</v>
      </c>
      <c r="I339" s="74">
        <f t="shared" si="63"/>
        <v>1</v>
      </c>
      <c r="J339" s="49" t="b">
        <f t="shared" si="54"/>
        <v>0</v>
      </c>
      <c r="K339" s="43">
        <f>VLOOKUP(B339,'組合情報管理簿（R10927現在）'!$A:$C,2,FALSE)</f>
        <v>27</v>
      </c>
      <c r="L339" s="43" t="str">
        <f>VLOOKUP(B339,'組合情報管理簿（R10927現在）'!$A:$D,4,FALSE)</f>
        <v>大阪府</v>
      </c>
      <c r="M339" s="43" t="b">
        <f t="shared" si="55"/>
        <v>0</v>
      </c>
      <c r="N339" s="43" t="b">
        <f t="shared" si="56"/>
        <v>1</v>
      </c>
      <c r="O339" s="43" t="str">
        <f>IF(ISERROR(VLOOKUP(B339,#REF!,2,FALSE)),"",VLOOKUP(B339,#REF!,2,FALSE))</f>
        <v/>
      </c>
      <c r="P339" s="43">
        <f t="shared" si="57"/>
        <v>0</v>
      </c>
      <c r="Q339" s="46" t="b">
        <f t="shared" si="58"/>
        <v>0</v>
      </c>
      <c r="R339" s="46" t="b">
        <f t="shared" si="59"/>
        <v>1</v>
      </c>
      <c r="S339" s="46" t="str">
        <f t="shared" si="60"/>
        <v>大阪府建築健康保険組合</v>
      </c>
      <c r="T339" s="46" t="str">
        <f t="shared" si="61"/>
        <v>大阪府</v>
      </c>
      <c r="U339" s="71" t="str">
        <f>VLOOKUP(B339,'組合情報管理簿（R10927現在）'!$A:$H,8,FALSE)</f>
        <v>おおさかふけんちく</v>
      </c>
      <c r="V339" s="71">
        <f t="shared" si="62"/>
        <v>62711</v>
      </c>
      <c r="Y339" s="99">
        <f>IF(B339=0,"",COUNTIF($B$2:$B$1657,B339))</f>
        <v>1</v>
      </c>
    </row>
    <row r="340" spans="1:25" ht="14.25" x14ac:dyDescent="0.15">
      <c r="A340" s="77">
        <v>6272439</v>
      </c>
      <c r="B340" s="1">
        <v>62526</v>
      </c>
      <c r="C340" s="1" t="s">
        <v>6188</v>
      </c>
      <c r="D340" s="1" t="s">
        <v>22</v>
      </c>
      <c r="E340" s="1" t="s">
        <v>19</v>
      </c>
      <c r="F340" s="1" t="s">
        <v>18</v>
      </c>
      <c r="G340" s="1" t="s">
        <v>18</v>
      </c>
      <c r="H340" s="1" t="s">
        <v>18</v>
      </c>
      <c r="I340" s="74">
        <f t="shared" si="63"/>
        <v>1</v>
      </c>
      <c r="J340" s="49" t="b">
        <f t="shared" si="54"/>
        <v>0</v>
      </c>
      <c r="K340" s="43">
        <f>VLOOKUP(B340,'組合情報管理簿（R10927現在）'!$A:$C,2,FALSE)</f>
        <v>27</v>
      </c>
      <c r="L340" s="43" t="str">
        <f>VLOOKUP(B340,'組合情報管理簿（R10927現在）'!$A:$D,4,FALSE)</f>
        <v>大阪府</v>
      </c>
      <c r="M340" s="43" t="b">
        <f t="shared" si="55"/>
        <v>0</v>
      </c>
      <c r="N340" s="43" t="b">
        <f t="shared" si="56"/>
        <v>1</v>
      </c>
      <c r="O340" s="43" t="str">
        <f>IF(ISERROR(VLOOKUP(B340,#REF!,2,FALSE)),"",VLOOKUP(B340,#REF!,2,FALSE))</f>
        <v/>
      </c>
      <c r="P340" s="43">
        <f t="shared" si="57"/>
        <v>0</v>
      </c>
      <c r="Q340" s="46" t="b">
        <f t="shared" si="58"/>
        <v>0</v>
      </c>
      <c r="R340" s="46" t="b">
        <f t="shared" si="59"/>
        <v>1</v>
      </c>
      <c r="S340" s="46" t="str">
        <f t="shared" si="60"/>
        <v>大阪府貨物運送健康保険組合</v>
      </c>
      <c r="T340" s="46" t="str">
        <f t="shared" si="61"/>
        <v>大阪府</v>
      </c>
      <c r="U340" s="71" t="str">
        <f>VLOOKUP(B340,'組合情報管理簿（R10927現在）'!$A:$H,8,FALSE)</f>
        <v>おおさかふかもつうんそう</v>
      </c>
      <c r="V340" s="71">
        <f t="shared" si="62"/>
        <v>62526</v>
      </c>
      <c r="Y340" s="99">
        <f>IF(B340=0,"",COUNTIF($B$2:$B$1657,B340))</f>
        <v>1</v>
      </c>
    </row>
    <row r="341" spans="1:25" ht="14.25" x14ac:dyDescent="0.15">
      <c r="A341" s="77">
        <v>6271902</v>
      </c>
      <c r="B341" s="1">
        <v>62066</v>
      </c>
      <c r="C341" s="1" t="s">
        <v>6049</v>
      </c>
      <c r="D341" s="1" t="s">
        <v>22</v>
      </c>
      <c r="E341" s="1" t="s">
        <v>19</v>
      </c>
      <c r="F341" s="1" t="s">
        <v>20</v>
      </c>
      <c r="G341" s="1" t="s">
        <v>19</v>
      </c>
      <c r="H341" s="1" t="s">
        <v>19</v>
      </c>
      <c r="I341" s="74">
        <f t="shared" si="63"/>
        <v>1</v>
      </c>
      <c r="J341" s="49" t="b">
        <f t="shared" si="54"/>
        <v>0</v>
      </c>
      <c r="K341" s="43">
        <f>VLOOKUP(B341,'組合情報管理簿（R10927現在）'!$A:$C,2,FALSE)</f>
        <v>27</v>
      </c>
      <c r="L341" s="43" t="str">
        <f>VLOOKUP(B341,'組合情報管理簿（R10927現在）'!$A:$D,4,FALSE)</f>
        <v>大阪府</v>
      </c>
      <c r="M341" s="43" t="b">
        <f t="shared" si="55"/>
        <v>0</v>
      </c>
      <c r="N341" s="43" t="b">
        <f t="shared" si="56"/>
        <v>1</v>
      </c>
      <c r="O341" s="43" t="str">
        <f>IF(ISERROR(VLOOKUP(B341,#REF!,2,FALSE)),"",VLOOKUP(B341,#REF!,2,FALSE))</f>
        <v/>
      </c>
      <c r="P341" s="43">
        <f t="shared" si="57"/>
        <v>0</v>
      </c>
      <c r="Q341" s="46" t="b">
        <f t="shared" si="58"/>
        <v>0</v>
      </c>
      <c r="R341" s="46" t="b">
        <f t="shared" si="59"/>
        <v>1</v>
      </c>
      <c r="S341" s="46" t="str">
        <f t="shared" si="60"/>
        <v>大阪自転車健康保険組合</v>
      </c>
      <c r="T341" s="46" t="str">
        <f t="shared" si="61"/>
        <v>大阪府</v>
      </c>
      <c r="U341" s="71" t="str">
        <f>VLOOKUP(B341,'組合情報管理簿（R10927現在）'!$A:$H,8,FALSE)</f>
        <v>おおさかじどうしゃ</v>
      </c>
      <c r="V341" s="71">
        <f t="shared" si="62"/>
        <v>62066</v>
      </c>
      <c r="Y341" s="99">
        <f>IF(B341=0,"",COUNTIF($B$2:$B$1657,B341))</f>
        <v>1</v>
      </c>
    </row>
    <row r="342" spans="1:25" ht="14.25" x14ac:dyDescent="0.15">
      <c r="A342" s="77">
        <v>6272595</v>
      </c>
      <c r="B342" s="1">
        <v>62660</v>
      </c>
      <c r="C342" s="1" t="s">
        <v>6237</v>
      </c>
      <c r="D342" s="1" t="s">
        <v>22</v>
      </c>
      <c r="E342" s="1" t="s">
        <v>19</v>
      </c>
      <c r="F342" s="1" t="s">
        <v>20</v>
      </c>
      <c r="G342" s="1" t="s">
        <v>19</v>
      </c>
      <c r="H342" s="1" t="s">
        <v>19</v>
      </c>
      <c r="I342" s="74">
        <f t="shared" si="63"/>
        <v>1</v>
      </c>
      <c r="J342" s="49" t="b">
        <f t="shared" si="54"/>
        <v>0</v>
      </c>
      <c r="K342" s="43">
        <f>VLOOKUP(B342,'組合情報管理簿（R10927現在）'!$A:$C,2,FALSE)</f>
        <v>27</v>
      </c>
      <c r="L342" s="43" t="str">
        <f>VLOOKUP(B342,'組合情報管理簿（R10927現在）'!$A:$D,4,FALSE)</f>
        <v>大阪府</v>
      </c>
      <c r="M342" s="43" t="b">
        <f t="shared" si="55"/>
        <v>0</v>
      </c>
      <c r="N342" s="43" t="b">
        <f t="shared" si="56"/>
        <v>1</v>
      </c>
      <c r="O342" s="43" t="str">
        <f>IF(ISERROR(VLOOKUP(B342,#REF!,2,FALSE)),"",VLOOKUP(B342,#REF!,2,FALSE))</f>
        <v/>
      </c>
      <c r="P342" s="43">
        <f t="shared" si="57"/>
        <v>0</v>
      </c>
      <c r="Q342" s="46" t="b">
        <f t="shared" si="58"/>
        <v>0</v>
      </c>
      <c r="R342" s="46" t="b">
        <f t="shared" si="59"/>
        <v>1</v>
      </c>
      <c r="S342" s="46" t="str">
        <f t="shared" si="60"/>
        <v>大阪装粧健康保険組合</v>
      </c>
      <c r="T342" s="46" t="str">
        <f t="shared" si="61"/>
        <v>大阪府</v>
      </c>
      <c r="U342" s="71" t="str">
        <f>VLOOKUP(B342,'組合情報管理簿（R10927現在）'!$A:$H,8,FALSE)</f>
        <v>おおさかそうしょう</v>
      </c>
      <c r="V342" s="71">
        <f t="shared" si="62"/>
        <v>62660</v>
      </c>
      <c r="Y342" s="99">
        <f>IF(B342=0,"",COUNTIF($B$2:$B$1657,B342))</f>
        <v>1</v>
      </c>
    </row>
    <row r="343" spans="1:25" ht="14.25" x14ac:dyDescent="0.15">
      <c r="A343" s="77">
        <v>6350086</v>
      </c>
      <c r="B343" s="1">
        <v>84140</v>
      </c>
      <c r="C343" s="1" t="s">
        <v>7226</v>
      </c>
      <c r="D343" s="1" t="s">
        <v>22</v>
      </c>
      <c r="E343" s="1" t="s">
        <v>19</v>
      </c>
      <c r="F343" s="1" t="s">
        <v>20</v>
      </c>
      <c r="G343" s="1" t="s">
        <v>19</v>
      </c>
      <c r="H343" s="1" t="s">
        <v>19</v>
      </c>
      <c r="I343" s="74">
        <f t="shared" si="63"/>
        <v>1</v>
      </c>
      <c r="J343" s="49" t="b">
        <f t="shared" si="54"/>
        <v>0</v>
      </c>
      <c r="K343" s="43">
        <f>VLOOKUP(B343,'組合情報管理簿（R10927現在）'!$A:$C,2,FALSE)</f>
        <v>35</v>
      </c>
      <c r="L343" s="43" t="str">
        <f>VLOOKUP(B343,'組合情報管理簿（R10927現在）'!$A:$D,4,FALSE)</f>
        <v>山口県</v>
      </c>
      <c r="M343" s="43" t="b">
        <f t="shared" si="55"/>
        <v>0</v>
      </c>
      <c r="N343" s="43" t="b">
        <f t="shared" si="56"/>
        <v>1</v>
      </c>
      <c r="O343" s="43" t="str">
        <f>IF(ISERROR(VLOOKUP(B343,#REF!,2,FALSE)),"",VLOOKUP(B343,#REF!,2,FALSE))</f>
        <v/>
      </c>
      <c r="P343" s="43">
        <f t="shared" si="57"/>
        <v>0</v>
      </c>
      <c r="Q343" s="46" t="b">
        <f t="shared" si="58"/>
        <v>0</v>
      </c>
      <c r="R343" s="46" t="b">
        <f t="shared" si="59"/>
        <v>1</v>
      </c>
      <c r="S343" s="46" t="str">
        <f t="shared" si="60"/>
        <v>宇部興産健康保険組合</v>
      </c>
      <c r="T343" s="46" t="str">
        <f t="shared" si="61"/>
        <v>山口県</v>
      </c>
      <c r="U343" s="71" t="str">
        <f>VLOOKUP(B343,'組合情報管理簿（R10927現在）'!$A:$H,8,FALSE)</f>
        <v>うべこうさん</v>
      </c>
      <c r="V343" s="71">
        <f t="shared" si="62"/>
        <v>84140</v>
      </c>
      <c r="Y343" s="99">
        <f>IF(B343=0,"",COUNTIF($B$2:$B$1657,B343))</f>
        <v>1</v>
      </c>
    </row>
    <row r="344" spans="1:25" ht="14.25" hidden="1" x14ac:dyDescent="0.15">
      <c r="A344" s="77">
        <v>6040299</v>
      </c>
      <c r="B344" s="1">
        <v>14173</v>
      </c>
      <c r="C344" s="1" t="s">
        <v>343</v>
      </c>
      <c r="D344" s="1" t="s">
        <v>22</v>
      </c>
      <c r="E344" s="1" t="s">
        <v>9592</v>
      </c>
      <c r="F344" s="1" t="s">
        <v>18</v>
      </c>
      <c r="G344" s="1" t="s">
        <v>18</v>
      </c>
      <c r="H344" s="1" t="s">
        <v>18</v>
      </c>
      <c r="I344" s="74">
        <f t="shared" si="63"/>
        <v>1</v>
      </c>
      <c r="J344" s="49" t="b">
        <f t="shared" si="54"/>
        <v>0</v>
      </c>
      <c r="K344" s="43">
        <f>VLOOKUP(B344,'組合情報管理簿（R10927現在）'!$A:$C,2,FALSE)</f>
        <v>4</v>
      </c>
      <c r="L344" s="43" t="str">
        <f>VLOOKUP(B344,'組合情報管理簿（R10927現在）'!$A:$D,4,FALSE)</f>
        <v>宮城県</v>
      </c>
      <c r="M344" s="43" t="b">
        <f t="shared" si="55"/>
        <v>0</v>
      </c>
      <c r="N344" s="43" t="b">
        <f t="shared" si="56"/>
        <v>0</v>
      </c>
      <c r="O344" s="43" t="str">
        <f>IF(ISERROR(VLOOKUP(B344,#REF!,2,FALSE)),"",VLOOKUP(B344,#REF!,2,FALSE))</f>
        <v/>
      </c>
      <c r="P344" s="43">
        <f t="shared" si="57"/>
        <v>0</v>
      </c>
      <c r="Q344" s="46" t="b">
        <f t="shared" si="58"/>
        <v>0</v>
      </c>
      <c r="R344" s="46" t="b">
        <f t="shared" si="59"/>
        <v>0</v>
      </c>
      <c r="S344" s="46" t="str">
        <f t="shared" si="60"/>
        <v>宮城県自動車販売健康保険組合</v>
      </c>
      <c r="T344" s="46" t="str">
        <f t="shared" si="61"/>
        <v>宮城県</v>
      </c>
      <c r="U344" s="71" t="str">
        <f>VLOOKUP(B344,'組合情報管理簿（R10927現在）'!$A:$H,8,FALSE)</f>
        <v>みやぎけんじどうしゃはんばい</v>
      </c>
      <c r="V344" s="71">
        <f t="shared" si="62"/>
        <v>14173</v>
      </c>
      <c r="Y344" s="99">
        <f>IF(B344=0,"",COUNTIF($B$2:$B$1657,B344))</f>
        <v>1</v>
      </c>
    </row>
    <row r="345" spans="1:25" ht="14.25" x14ac:dyDescent="0.15">
      <c r="A345" s="77">
        <v>6140230</v>
      </c>
      <c r="B345" s="1">
        <v>45249</v>
      </c>
      <c r="C345" s="1" t="s">
        <v>4046</v>
      </c>
      <c r="D345" s="1" t="s">
        <v>17</v>
      </c>
      <c r="E345" s="1" t="s">
        <v>19</v>
      </c>
      <c r="F345" s="1" t="s">
        <v>20</v>
      </c>
      <c r="G345" s="1" t="s">
        <v>18</v>
      </c>
      <c r="H345" s="1" t="s">
        <v>18</v>
      </c>
      <c r="I345" s="74">
        <f t="shared" si="63"/>
        <v>1</v>
      </c>
      <c r="J345" s="49" t="b">
        <f t="shared" si="54"/>
        <v>0</v>
      </c>
      <c r="K345" s="43">
        <f>VLOOKUP(B345,'組合情報管理簿（R10927現在）'!$A:$C,2,FALSE)</f>
        <v>14</v>
      </c>
      <c r="L345" s="43" t="str">
        <f>VLOOKUP(B345,'組合情報管理簿（R10927現在）'!$A:$D,4,FALSE)</f>
        <v>神奈川県</v>
      </c>
      <c r="M345" s="43" t="b">
        <f t="shared" si="55"/>
        <v>0</v>
      </c>
      <c r="N345" s="43" t="b">
        <f t="shared" si="56"/>
        <v>1</v>
      </c>
      <c r="O345" s="43" t="str">
        <f>IF(ISERROR(VLOOKUP(B345,#REF!,2,FALSE)),"",VLOOKUP(B345,#REF!,2,FALSE))</f>
        <v/>
      </c>
      <c r="P345" s="43">
        <f t="shared" si="57"/>
        <v>0</v>
      </c>
      <c r="Q345" s="46" t="b">
        <f t="shared" si="58"/>
        <v>0</v>
      </c>
      <c r="R345" s="46" t="b">
        <f t="shared" si="59"/>
        <v>1</v>
      </c>
      <c r="S345" s="46" t="str">
        <f t="shared" si="60"/>
        <v>富士フイルムグループ健康保険組合</v>
      </c>
      <c r="T345" s="46" t="str">
        <f t="shared" si="61"/>
        <v>神奈川県</v>
      </c>
      <c r="U345" s="71" t="str">
        <f>VLOOKUP(B345,'組合情報管理簿（R10927現在）'!$A:$H,8,FALSE)</f>
        <v>ふじふぃるむぐるーぷ</v>
      </c>
      <c r="V345" s="71">
        <f t="shared" si="62"/>
        <v>45249</v>
      </c>
      <c r="Y345" s="99">
        <f>IF(B345=0,"",COUNTIF($B$2:$B$1657,B345))</f>
        <v>1</v>
      </c>
    </row>
    <row r="346" spans="1:25" ht="14.25" hidden="1" x14ac:dyDescent="0.15">
      <c r="A346" s="77">
        <v>6281505</v>
      </c>
      <c r="B346" s="1">
        <v>74169</v>
      </c>
      <c r="C346" s="1" t="s">
        <v>6995</v>
      </c>
      <c r="D346" s="1" t="s">
        <v>21</v>
      </c>
      <c r="E346" s="1" t="s">
        <v>9591</v>
      </c>
      <c r="F346" s="1" t="s">
        <v>18</v>
      </c>
      <c r="G346" s="1" t="s">
        <v>18</v>
      </c>
      <c r="H346" s="1" t="s">
        <v>18</v>
      </c>
      <c r="I346" s="74">
        <f t="shared" si="63"/>
        <v>1</v>
      </c>
      <c r="J346" s="49" t="b">
        <f t="shared" si="54"/>
        <v>0</v>
      </c>
      <c r="K346" s="43">
        <f>VLOOKUP(B346,'組合情報管理簿（R10927現在）'!$A:$C,2,FALSE)</f>
        <v>28</v>
      </c>
      <c r="L346" s="43" t="str">
        <f>VLOOKUP(B346,'組合情報管理簿（R10927現在）'!$A:$D,4,FALSE)</f>
        <v>兵庫県</v>
      </c>
      <c r="M346" s="43" t="b">
        <f t="shared" si="55"/>
        <v>0</v>
      </c>
      <c r="N346" s="43" t="b">
        <f t="shared" si="56"/>
        <v>0</v>
      </c>
      <c r="O346" s="43" t="str">
        <f>IF(ISERROR(VLOOKUP(B346,#REF!,2,FALSE)),"",VLOOKUP(B346,#REF!,2,FALSE))</f>
        <v/>
      </c>
      <c r="P346" s="43">
        <f t="shared" si="57"/>
        <v>0</v>
      </c>
      <c r="Q346" s="46" t="b">
        <f t="shared" si="58"/>
        <v>0</v>
      </c>
      <c r="R346" s="46" t="b">
        <f t="shared" si="59"/>
        <v>0</v>
      </c>
      <c r="S346" s="46" t="str">
        <f t="shared" si="60"/>
        <v>尼崎信用金庫健康保険組合</v>
      </c>
      <c r="T346" s="46" t="str">
        <f t="shared" si="61"/>
        <v>兵庫県</v>
      </c>
      <c r="U346" s="71" t="str">
        <f>VLOOKUP(B346,'組合情報管理簿（R10927現在）'!$A:$H,8,FALSE)</f>
        <v>あまがさきしんようきんこ</v>
      </c>
      <c r="V346" s="71">
        <f t="shared" si="62"/>
        <v>74169</v>
      </c>
      <c r="Y346" s="99">
        <f>IF(B346=0,"",COUNTIF($B$2:$B$1657,B346))</f>
        <v>1</v>
      </c>
    </row>
    <row r="347" spans="1:25" ht="14.25" hidden="1" x14ac:dyDescent="0.15">
      <c r="A347" s="105">
        <v>6210413</v>
      </c>
      <c r="B347">
        <v>54240</v>
      </c>
      <c r="C347" t="s">
        <v>95</v>
      </c>
      <c r="D347" t="s">
        <v>22</v>
      </c>
      <c r="E347" t="s">
        <v>9592</v>
      </c>
      <c r="F347" t="s">
        <v>18</v>
      </c>
      <c r="G347" t="s">
        <v>18</v>
      </c>
      <c r="H347" t="s">
        <v>18</v>
      </c>
      <c r="I347" s="74">
        <f t="shared" si="63"/>
        <v>1</v>
      </c>
      <c r="J347" s="49" t="b">
        <f t="shared" si="54"/>
        <v>0</v>
      </c>
      <c r="K347" s="43">
        <f>VLOOKUP(B347,'組合情報管理簿（R10927現在）'!$A:$C,2,FALSE)</f>
        <v>21</v>
      </c>
      <c r="L347" s="43" t="str">
        <f>VLOOKUP(B347,'組合情報管理簿（R10927現在）'!$A:$D,4,FALSE)</f>
        <v>岐阜県</v>
      </c>
      <c r="M347" s="43" t="b">
        <f t="shared" si="55"/>
        <v>0</v>
      </c>
      <c r="N347" s="43" t="b">
        <f t="shared" si="56"/>
        <v>0</v>
      </c>
      <c r="O347" s="43" t="str">
        <f>IF(ISERROR(VLOOKUP(B347,#REF!,2,FALSE)),"",VLOOKUP(B347,#REF!,2,FALSE))</f>
        <v/>
      </c>
      <c r="P347" s="43">
        <f t="shared" si="57"/>
        <v>0</v>
      </c>
      <c r="Q347" s="46" t="b">
        <f t="shared" si="58"/>
        <v>0</v>
      </c>
      <c r="R347" s="46" t="b">
        <f t="shared" si="59"/>
        <v>0</v>
      </c>
      <c r="S347" s="46" t="str">
        <f t="shared" si="60"/>
        <v>岐阜信用金庫健康保険組合</v>
      </c>
      <c r="T347" s="46" t="str">
        <f t="shared" si="61"/>
        <v>岐阜県</v>
      </c>
      <c r="U347" s="71" t="str">
        <f>VLOOKUP(B347,'組合情報管理簿（R10927現在）'!$A:$H,8,FALSE)</f>
        <v>ぎふしんようきんこ</v>
      </c>
      <c r="V347" s="71">
        <f t="shared" si="62"/>
        <v>54240</v>
      </c>
      <c r="Y347" s="99">
        <f>IF(B347=0,"",COUNTIF($B$2:$B$1657,B347))</f>
        <v>1</v>
      </c>
    </row>
    <row r="348" spans="1:25" ht="14.25" hidden="1" x14ac:dyDescent="0.15">
      <c r="A348" s="105">
        <v>6138101</v>
      </c>
      <c r="B348">
        <v>28361</v>
      </c>
      <c r="C348" t="s">
        <v>96</v>
      </c>
      <c r="D348" t="s">
        <v>17</v>
      </c>
      <c r="E348" t="s">
        <v>9592</v>
      </c>
      <c r="F348" t="s">
        <v>18</v>
      </c>
      <c r="G348" t="s">
        <v>18</v>
      </c>
      <c r="H348" t="s">
        <v>18</v>
      </c>
      <c r="I348" s="74">
        <f t="shared" si="63"/>
        <v>1</v>
      </c>
      <c r="J348" s="49" t="b">
        <f t="shared" si="54"/>
        <v>0</v>
      </c>
      <c r="K348" s="43">
        <f>VLOOKUP(B348,'組合情報管理簿（R10927現在）'!$A:$C,2,FALSE)</f>
        <v>13</v>
      </c>
      <c r="L348" s="43" t="str">
        <f>VLOOKUP(B348,'組合情報管理簿（R10927現在）'!$A:$D,4,FALSE)</f>
        <v>東京都</v>
      </c>
      <c r="M348" s="43" t="b">
        <f t="shared" si="55"/>
        <v>0</v>
      </c>
      <c r="N348" s="43" t="b">
        <f t="shared" si="56"/>
        <v>0</v>
      </c>
      <c r="O348" s="43" t="str">
        <f>IF(ISERROR(VLOOKUP(B348,#REF!,2,FALSE)),"",VLOOKUP(B348,#REF!,2,FALSE))</f>
        <v/>
      </c>
      <c r="P348" s="43">
        <f t="shared" si="57"/>
        <v>0</v>
      </c>
      <c r="Q348" s="46" t="b">
        <f t="shared" si="58"/>
        <v>0</v>
      </c>
      <c r="R348" s="46" t="b">
        <f t="shared" si="59"/>
        <v>0</v>
      </c>
      <c r="S348" s="46" t="str">
        <f t="shared" si="60"/>
        <v>川崎汽船健康保険組合</v>
      </c>
      <c r="T348" s="46" t="str">
        <f t="shared" si="61"/>
        <v>東京都</v>
      </c>
      <c r="U348" s="71" t="str">
        <f>VLOOKUP(B348,'組合情報管理簿（R10927現在）'!$A:$H,8,FALSE)</f>
        <v>かわさききせん</v>
      </c>
      <c r="V348" s="71">
        <f t="shared" si="62"/>
        <v>28361</v>
      </c>
      <c r="Y348" s="99">
        <f>IF(B348=0,"",COUNTIF($B$2:$B$1657,B348))</f>
        <v>1</v>
      </c>
    </row>
    <row r="349" spans="1:25" ht="14.25" x14ac:dyDescent="0.15">
      <c r="A349" s="105">
        <v>6410120</v>
      </c>
      <c r="B349">
        <v>92142</v>
      </c>
      <c r="C349" t="s">
        <v>98</v>
      </c>
      <c r="D349" t="s">
        <v>17</v>
      </c>
      <c r="E349" t="s">
        <v>19</v>
      </c>
      <c r="F349" t="s">
        <v>20</v>
      </c>
      <c r="G349" t="s">
        <v>18</v>
      </c>
      <c r="H349" t="s">
        <v>18</v>
      </c>
      <c r="I349" s="74">
        <f t="shared" si="63"/>
        <v>1</v>
      </c>
      <c r="J349" s="74" t="b">
        <f t="shared" si="54"/>
        <v>0</v>
      </c>
      <c r="K349" s="43">
        <f>VLOOKUP(B349,'組合情報管理簿（R10927現在）'!$A:$C,2,FALSE)</f>
        <v>41</v>
      </c>
      <c r="L349" s="43" t="str">
        <f>VLOOKUP(B349,'組合情報管理簿（R10927現在）'!$A:$D,4,FALSE)</f>
        <v>佐賀県</v>
      </c>
      <c r="M349" s="43" t="b">
        <f t="shared" si="55"/>
        <v>0</v>
      </c>
      <c r="N349" s="43" t="b">
        <f t="shared" si="56"/>
        <v>1</v>
      </c>
      <c r="O349" s="43" t="str">
        <f>IF(ISERROR(VLOOKUP(B349,#REF!,2,FALSE)),"",VLOOKUP(B349,#REF!,2,FALSE))</f>
        <v/>
      </c>
      <c r="P349" s="43">
        <f t="shared" si="57"/>
        <v>0</v>
      </c>
      <c r="Q349" s="46" t="b">
        <f t="shared" si="58"/>
        <v>0</v>
      </c>
      <c r="R349" s="46" t="b">
        <f t="shared" si="59"/>
        <v>1</v>
      </c>
      <c r="S349" s="46" t="str">
        <f t="shared" si="60"/>
        <v>巨樹の会健康保険組合</v>
      </c>
      <c r="T349" s="46" t="str">
        <f t="shared" si="61"/>
        <v>佐賀県</v>
      </c>
      <c r="U349" s="71" t="str">
        <f>VLOOKUP(B349,'組合情報管理簿（R10927現在）'!$A:$H,8,FALSE)</f>
        <v>きょじゅのかい</v>
      </c>
      <c r="V349" s="71">
        <f t="shared" si="62"/>
        <v>92142</v>
      </c>
      <c r="Y349" s="99">
        <f>IF(B349=0,"",COUNTIF($B$2:$B$1657,B349))</f>
        <v>1</v>
      </c>
    </row>
    <row r="350" spans="1:25" ht="14.25" hidden="1" x14ac:dyDescent="0.15">
      <c r="A350" s="105">
        <v>6142277</v>
      </c>
      <c r="B350">
        <v>27042</v>
      </c>
      <c r="C350" t="s">
        <v>2626</v>
      </c>
      <c r="D350" t="s">
        <v>17</v>
      </c>
      <c r="E350" t="s">
        <v>9591</v>
      </c>
      <c r="F350" t="s">
        <v>18</v>
      </c>
      <c r="G350" t="s">
        <v>18</v>
      </c>
      <c r="H350" t="s">
        <v>18</v>
      </c>
      <c r="I350" s="74">
        <f t="shared" si="63"/>
        <v>1</v>
      </c>
      <c r="J350" s="49" t="b">
        <f t="shared" si="54"/>
        <v>0</v>
      </c>
      <c r="K350" s="43">
        <f>VLOOKUP(B350,'組合情報管理簿（R10927現在）'!$A:$C,2,FALSE)</f>
        <v>13</v>
      </c>
      <c r="L350" s="43" t="str">
        <f>VLOOKUP(B350,'組合情報管理簿（R10927現在）'!$A:$D,4,FALSE)</f>
        <v>神奈川県</v>
      </c>
      <c r="M350" s="43" t="b">
        <f t="shared" si="55"/>
        <v>0</v>
      </c>
      <c r="N350" s="43" t="b">
        <f t="shared" si="56"/>
        <v>0</v>
      </c>
      <c r="O350" s="43" t="str">
        <f>IF(ISERROR(VLOOKUP(B350,#REF!,2,FALSE)),"",VLOOKUP(B350,#REF!,2,FALSE))</f>
        <v/>
      </c>
      <c r="P350" s="43">
        <f t="shared" si="57"/>
        <v>0</v>
      </c>
      <c r="Q350" s="46" t="b">
        <f t="shared" si="58"/>
        <v>0</v>
      </c>
      <c r="R350" s="46" t="b">
        <f t="shared" si="59"/>
        <v>0</v>
      </c>
      <c r="S350" s="46" t="str">
        <f t="shared" si="60"/>
        <v>エヌ・ティ・ティ・データ・ジェトロニクス健康保険組合</v>
      </c>
      <c r="T350" s="46" t="str">
        <f t="shared" si="61"/>
        <v>神奈川県</v>
      </c>
      <c r="U350" s="71" t="str">
        <f>VLOOKUP(B350,'組合情報管理簿（R10927現在）'!$A:$H,8,FALSE)</f>
        <v>えぬてぃてぃでーたじぇとろにくす</v>
      </c>
      <c r="V350" s="71">
        <f t="shared" si="62"/>
        <v>27042</v>
      </c>
      <c r="Y350" s="99">
        <f>IF(B350=0,"",COUNTIF($B$2:$B$1657,B350))</f>
        <v>1</v>
      </c>
    </row>
    <row r="351" spans="1:25" ht="14.25" x14ac:dyDescent="0.15">
      <c r="A351" s="105">
        <v>6380208</v>
      </c>
      <c r="B351">
        <v>24660</v>
      </c>
      <c r="C351" t="s">
        <v>1755</v>
      </c>
      <c r="D351" t="s">
        <v>22</v>
      </c>
      <c r="E351" t="s">
        <v>19</v>
      </c>
      <c r="F351" t="s">
        <v>18</v>
      </c>
      <c r="G351" t="s">
        <v>19</v>
      </c>
      <c r="H351" t="s">
        <v>18</v>
      </c>
      <c r="I351" s="74">
        <f t="shared" si="63"/>
        <v>1</v>
      </c>
      <c r="J351" s="49" t="b">
        <f t="shared" si="54"/>
        <v>0</v>
      </c>
      <c r="K351" s="43">
        <f>VLOOKUP(B351,'組合情報管理簿（R10927現在）'!$A:$C,2,FALSE)</f>
        <v>38</v>
      </c>
      <c r="L351" s="43" t="str">
        <f>VLOOKUP(B351,'組合情報管理簿（R10927現在）'!$A:$D,4,FALSE)</f>
        <v>愛媛県</v>
      </c>
      <c r="M351" s="43" t="b">
        <f t="shared" si="55"/>
        <v>0</v>
      </c>
      <c r="N351" s="43" t="b">
        <f t="shared" si="56"/>
        <v>1</v>
      </c>
      <c r="O351" s="43" t="str">
        <f>IF(ISERROR(VLOOKUP(B351,#REF!,2,FALSE)),"",VLOOKUP(B351,#REF!,2,FALSE))</f>
        <v/>
      </c>
      <c r="P351" s="43">
        <f t="shared" si="57"/>
        <v>0</v>
      </c>
      <c r="Q351" s="46" t="b">
        <f t="shared" si="58"/>
        <v>0</v>
      </c>
      <c r="R351" s="46" t="b">
        <f t="shared" si="59"/>
        <v>1</v>
      </c>
      <c r="S351" s="46" t="str">
        <f t="shared" si="60"/>
        <v>帝人グループ健康保険組合</v>
      </c>
      <c r="T351" s="46" t="str">
        <f t="shared" si="61"/>
        <v>愛媛県</v>
      </c>
      <c r="U351" s="71" t="str">
        <f>VLOOKUP(B351,'組合情報管理簿（R10927現在）'!$A:$H,8,FALSE)</f>
        <v>ていじんぐるーぷ</v>
      </c>
      <c r="V351" s="71">
        <f t="shared" si="62"/>
        <v>24660</v>
      </c>
      <c r="Y351" s="99">
        <f>IF(B351=0,"",COUNTIF($B$2:$B$1657,B351))</f>
        <v>1</v>
      </c>
    </row>
    <row r="352" spans="1:25" ht="14.25" hidden="1" x14ac:dyDescent="0.15">
      <c r="A352" s="105">
        <v>6133771</v>
      </c>
      <c r="B352">
        <v>24312</v>
      </c>
      <c r="C352" t="s">
        <v>167</v>
      </c>
      <c r="D352" t="s">
        <v>17</v>
      </c>
      <c r="E352" t="s">
        <v>9591</v>
      </c>
      <c r="F352" t="s">
        <v>18</v>
      </c>
      <c r="G352" t="s">
        <v>18</v>
      </c>
      <c r="H352" t="s">
        <v>18</v>
      </c>
      <c r="I352" s="74">
        <f t="shared" si="63"/>
        <v>1</v>
      </c>
      <c r="J352" s="49" t="b">
        <f t="shared" si="54"/>
        <v>0</v>
      </c>
      <c r="K352" s="43">
        <f>VLOOKUP(B352,'組合情報管理簿（R10927現在）'!$A:$C,2,FALSE)</f>
        <v>13</v>
      </c>
      <c r="L352" s="43" t="str">
        <f>VLOOKUP(B352,'組合情報管理簿（R10927現在）'!$A:$D,4,FALSE)</f>
        <v>東京都</v>
      </c>
      <c r="M352" s="43" t="b">
        <f t="shared" si="55"/>
        <v>0</v>
      </c>
      <c r="N352" s="43" t="b">
        <f t="shared" si="56"/>
        <v>0</v>
      </c>
      <c r="O352" s="43" t="str">
        <f>IF(ISERROR(VLOOKUP(B352,#REF!,2,FALSE)),"",VLOOKUP(B352,#REF!,2,FALSE))</f>
        <v/>
      </c>
      <c r="P352" s="43">
        <f t="shared" si="57"/>
        <v>0</v>
      </c>
      <c r="Q352" s="46" t="b">
        <f t="shared" si="58"/>
        <v>0</v>
      </c>
      <c r="R352" s="46" t="b">
        <f t="shared" si="59"/>
        <v>0</v>
      </c>
      <c r="S352" s="46" t="str">
        <f t="shared" si="60"/>
        <v>帝都自動車健康保険組合</v>
      </c>
      <c r="T352" s="46" t="str">
        <f t="shared" si="61"/>
        <v>東京都</v>
      </c>
      <c r="U352" s="71" t="str">
        <f>VLOOKUP(B352,'組合情報管理簿（R10927現在）'!$A:$H,8,FALSE)</f>
        <v>ていとじどうしゃ</v>
      </c>
      <c r="V352" s="71">
        <f t="shared" si="62"/>
        <v>24312</v>
      </c>
      <c r="Y352" s="99">
        <f>IF(B352=0,"",COUNTIF($B$2:$B$1657,B352))</f>
        <v>1</v>
      </c>
    </row>
    <row r="353" spans="1:25" ht="14.25" x14ac:dyDescent="0.15">
      <c r="A353" s="105">
        <v>6231518</v>
      </c>
      <c r="B353">
        <v>57314</v>
      </c>
      <c r="C353" t="s">
        <v>5359</v>
      </c>
      <c r="D353" t="s">
        <v>22</v>
      </c>
      <c r="E353" t="s">
        <v>19</v>
      </c>
      <c r="F353" t="s">
        <v>20</v>
      </c>
      <c r="G353" t="s">
        <v>19</v>
      </c>
      <c r="H353" t="s">
        <v>19</v>
      </c>
      <c r="I353" s="74">
        <f t="shared" si="63"/>
        <v>1</v>
      </c>
      <c r="J353" s="49" t="b">
        <f t="shared" si="54"/>
        <v>0</v>
      </c>
      <c r="K353" s="43">
        <f>VLOOKUP(B353,'組合情報管理簿（R10927現在）'!$A:$C,2,FALSE)</f>
        <v>23</v>
      </c>
      <c r="L353" s="43" t="str">
        <f>VLOOKUP(B353,'組合情報管理簿（R10927現在）'!$A:$D,4,FALSE)</f>
        <v>愛知県</v>
      </c>
      <c r="M353" s="43" t="b">
        <f t="shared" si="55"/>
        <v>0</v>
      </c>
      <c r="N353" s="43" t="b">
        <f t="shared" si="56"/>
        <v>1</v>
      </c>
      <c r="O353" s="43" t="str">
        <f>IF(ISERROR(VLOOKUP(B353,#REF!,2,FALSE)),"",VLOOKUP(B353,#REF!,2,FALSE))</f>
        <v/>
      </c>
      <c r="P353" s="43">
        <f t="shared" si="57"/>
        <v>0</v>
      </c>
      <c r="Q353" s="46" t="b">
        <f t="shared" si="58"/>
        <v>0</v>
      </c>
      <c r="R353" s="46" t="b">
        <f t="shared" si="59"/>
        <v>1</v>
      </c>
      <c r="S353" s="46" t="str">
        <f t="shared" si="60"/>
        <v>愛知県トラック事業健康保険組合</v>
      </c>
      <c r="T353" s="46" t="str">
        <f t="shared" si="61"/>
        <v>愛知県</v>
      </c>
      <c r="U353" s="71" t="str">
        <f>VLOOKUP(B353,'組合情報管理簿（R10927現在）'!$A:$H,8,FALSE)</f>
        <v>あいちけんとらっくじぎょう</v>
      </c>
      <c r="V353" s="71">
        <f t="shared" si="62"/>
        <v>57314</v>
      </c>
      <c r="Y353" s="99">
        <f>IF(B353=0,"",COUNTIF($B$2:$B$1657,B353))</f>
        <v>1</v>
      </c>
    </row>
    <row r="354" spans="1:25" ht="14.25" hidden="1" x14ac:dyDescent="0.15">
      <c r="A354" s="105">
        <v>6273759</v>
      </c>
      <c r="B354">
        <v>63603</v>
      </c>
      <c r="C354" t="s">
        <v>6524</v>
      </c>
      <c r="D354" t="s">
        <v>22</v>
      </c>
      <c r="E354" t="s">
        <v>9591</v>
      </c>
      <c r="F354" t="s">
        <v>18</v>
      </c>
      <c r="G354" t="s">
        <v>18</v>
      </c>
      <c r="H354" t="s">
        <v>18</v>
      </c>
      <c r="I354" s="74">
        <f t="shared" si="63"/>
        <v>1</v>
      </c>
      <c r="J354" s="49" t="b">
        <f t="shared" si="54"/>
        <v>0</v>
      </c>
      <c r="K354" s="43">
        <f>VLOOKUP(B354,'組合情報管理簿（R10927現在）'!$A:$C,2,FALSE)</f>
        <v>27</v>
      </c>
      <c r="L354" s="43" t="str">
        <f>VLOOKUP(B354,'組合情報管理簿（R10927現在）'!$A:$D,4,FALSE)</f>
        <v>大阪府</v>
      </c>
      <c r="M354" s="43" t="b">
        <f t="shared" si="55"/>
        <v>0</v>
      </c>
      <c r="N354" s="43" t="b">
        <f t="shared" si="56"/>
        <v>0</v>
      </c>
      <c r="O354" s="43" t="str">
        <f>IF(ISERROR(VLOOKUP(B354,#REF!,2,FALSE)),"",VLOOKUP(B354,#REF!,2,FALSE))</f>
        <v/>
      </c>
      <c r="P354" s="43">
        <f t="shared" si="57"/>
        <v>0</v>
      </c>
      <c r="Q354" s="46" t="b">
        <f t="shared" si="58"/>
        <v>0</v>
      </c>
      <c r="R354" s="46" t="b">
        <f t="shared" si="59"/>
        <v>0</v>
      </c>
      <c r="S354" s="46" t="str">
        <f t="shared" si="60"/>
        <v>日本イーライリリー健康保険組合</v>
      </c>
      <c r="T354" s="46" t="str">
        <f t="shared" si="61"/>
        <v>大阪府</v>
      </c>
      <c r="U354" s="71" t="str">
        <f>VLOOKUP(B354,'組合情報管理簿（R10927現在）'!$A:$H,8,FALSE)</f>
        <v>にほんいーらいりりー</v>
      </c>
      <c r="V354" s="71">
        <f t="shared" si="62"/>
        <v>63603</v>
      </c>
      <c r="Y354" s="99">
        <f>IF(B354=0,"",COUNTIF($B$2:$B$1657,B354))</f>
        <v>1</v>
      </c>
    </row>
    <row r="355" spans="1:25" ht="14.25" hidden="1" x14ac:dyDescent="0.15">
      <c r="A355" s="105">
        <v>6137848</v>
      </c>
      <c r="B355">
        <v>28139</v>
      </c>
      <c r="C355" t="s">
        <v>3040</v>
      </c>
      <c r="D355" t="s">
        <v>17</v>
      </c>
      <c r="E355" t="s">
        <v>9592</v>
      </c>
      <c r="F355" t="s">
        <v>18</v>
      </c>
      <c r="G355" t="s">
        <v>18</v>
      </c>
      <c r="H355" t="s">
        <v>18</v>
      </c>
      <c r="I355" s="74">
        <f t="shared" si="63"/>
        <v>1</v>
      </c>
      <c r="J355" s="49" t="b">
        <f t="shared" si="54"/>
        <v>0</v>
      </c>
      <c r="K355" s="43">
        <f>VLOOKUP(B355,'組合情報管理簿（R10927現在）'!$A:$C,2,FALSE)</f>
        <v>13</v>
      </c>
      <c r="L355" s="43" t="str">
        <f>VLOOKUP(B355,'組合情報管理簿（R10927現在）'!$A:$D,4,FALSE)</f>
        <v>東京都</v>
      </c>
      <c r="M355" s="43" t="b">
        <f t="shared" si="55"/>
        <v>0</v>
      </c>
      <c r="N355" s="43" t="b">
        <f t="shared" si="56"/>
        <v>0</v>
      </c>
      <c r="O355" s="43" t="str">
        <f>IF(ISERROR(VLOOKUP(B355,#REF!,2,FALSE)),"",VLOOKUP(B355,#REF!,2,FALSE))</f>
        <v/>
      </c>
      <c r="P355" s="43">
        <f t="shared" si="57"/>
        <v>0</v>
      </c>
      <c r="Q355" s="46" t="b">
        <f t="shared" si="58"/>
        <v>0</v>
      </c>
      <c r="R355" s="46" t="b">
        <f t="shared" si="59"/>
        <v>0</v>
      </c>
      <c r="S355" s="46" t="str">
        <f t="shared" si="60"/>
        <v>日本旅行健康保険組合</v>
      </c>
      <c r="T355" s="46" t="str">
        <f t="shared" si="61"/>
        <v>東京都</v>
      </c>
      <c r="U355" s="71" t="str">
        <f>VLOOKUP(B355,'組合情報管理簿（R10927現在）'!$A:$H,8,FALSE)</f>
        <v>にほんりょこう</v>
      </c>
      <c r="V355" s="71">
        <f t="shared" si="62"/>
        <v>28139</v>
      </c>
      <c r="Y355" s="99">
        <f>IF(B355=0,"",COUNTIF($B$2:$B$1657,B355))</f>
        <v>1</v>
      </c>
    </row>
    <row r="356" spans="1:25" ht="14.25" x14ac:dyDescent="0.15">
      <c r="A356" s="105">
        <v>6140859</v>
      </c>
      <c r="B356">
        <v>45842</v>
      </c>
      <c r="C356" t="s">
        <v>4142</v>
      </c>
      <c r="D356" t="s">
        <v>22</v>
      </c>
      <c r="E356" t="s">
        <v>19</v>
      </c>
      <c r="F356" t="s">
        <v>20</v>
      </c>
      <c r="G356" t="s">
        <v>18</v>
      </c>
      <c r="H356" t="s">
        <v>18</v>
      </c>
      <c r="I356" s="74">
        <f t="shared" si="63"/>
        <v>1</v>
      </c>
      <c r="J356" s="49" t="b">
        <f t="shared" si="54"/>
        <v>0</v>
      </c>
      <c r="K356" s="43">
        <f>VLOOKUP(B356,'組合情報管理簿（R10927現在）'!$A:$C,2,FALSE)</f>
        <v>14</v>
      </c>
      <c r="L356" s="43" t="str">
        <f>VLOOKUP(B356,'組合情報管理簿（R10927現在）'!$A:$D,4,FALSE)</f>
        <v>神奈川県</v>
      </c>
      <c r="M356" s="43" t="b">
        <f t="shared" si="55"/>
        <v>0</v>
      </c>
      <c r="N356" s="43" t="b">
        <f t="shared" si="56"/>
        <v>1</v>
      </c>
      <c r="O356" s="43" t="str">
        <f>IF(ISERROR(VLOOKUP(B356,#REF!,2,FALSE)),"",VLOOKUP(B356,#REF!,2,FALSE))</f>
        <v/>
      </c>
      <c r="P356" s="43">
        <f t="shared" si="57"/>
        <v>0</v>
      </c>
      <c r="Q356" s="46" t="b">
        <f t="shared" si="58"/>
        <v>0</v>
      </c>
      <c r="R356" s="46" t="b">
        <f t="shared" si="59"/>
        <v>1</v>
      </c>
      <c r="S356" s="46" t="str">
        <f t="shared" si="60"/>
        <v>日本発条健康保険組合</v>
      </c>
      <c r="T356" s="46" t="str">
        <f t="shared" si="61"/>
        <v>神奈川県</v>
      </c>
      <c r="U356" s="71" t="str">
        <f>VLOOKUP(B356,'組合情報管理簿（R10927現在）'!$A:$H,8,FALSE)</f>
        <v>にっぽんはつじょう</v>
      </c>
      <c r="V356" s="71">
        <f t="shared" si="62"/>
        <v>45842</v>
      </c>
      <c r="Y356" s="99">
        <f>IF(B356=0,"",COUNTIF($B$2:$B$1657,B356))</f>
        <v>1</v>
      </c>
    </row>
    <row r="357" spans="1:25" ht="14.25" x14ac:dyDescent="0.15">
      <c r="A357" s="105">
        <v>6133599</v>
      </c>
      <c r="B357">
        <v>24242</v>
      </c>
      <c r="C357" t="s">
        <v>1587</v>
      </c>
      <c r="D357" t="s">
        <v>22</v>
      </c>
      <c r="E357" t="s">
        <v>19</v>
      </c>
      <c r="F357" t="s">
        <v>20</v>
      </c>
      <c r="G357" t="s">
        <v>19</v>
      </c>
      <c r="H357" t="s">
        <v>19</v>
      </c>
      <c r="I357" s="74">
        <f t="shared" si="63"/>
        <v>1</v>
      </c>
      <c r="J357" s="49" t="b">
        <f t="shared" si="54"/>
        <v>0</v>
      </c>
      <c r="K357" s="43">
        <f>VLOOKUP(B357,'組合情報管理簿（R10927現在）'!$A:$C,2,FALSE)</f>
        <v>13</v>
      </c>
      <c r="L357" s="43" t="str">
        <f>VLOOKUP(B357,'組合情報管理簿（R10927現在）'!$A:$D,4,FALSE)</f>
        <v>東京都</v>
      </c>
      <c r="M357" s="43" t="b">
        <f t="shared" si="55"/>
        <v>0</v>
      </c>
      <c r="N357" s="43" t="b">
        <f t="shared" si="56"/>
        <v>1</v>
      </c>
      <c r="O357" s="43" t="str">
        <f>IF(ISERROR(VLOOKUP(B357,#REF!,2,FALSE)),"",VLOOKUP(B357,#REF!,2,FALSE))</f>
        <v/>
      </c>
      <c r="P357" s="43">
        <f t="shared" si="57"/>
        <v>0</v>
      </c>
      <c r="Q357" s="46" t="b">
        <f t="shared" si="58"/>
        <v>0</v>
      </c>
      <c r="R357" s="46" t="b">
        <f t="shared" si="59"/>
        <v>1</v>
      </c>
      <c r="S357" s="46" t="str">
        <f t="shared" si="60"/>
        <v>日本製粉健康保険組合</v>
      </c>
      <c r="T357" s="46" t="str">
        <f t="shared" si="61"/>
        <v>東京都</v>
      </c>
      <c r="U357" s="71" t="str">
        <f>VLOOKUP(B357,'組合情報管理簿（R10927現在）'!$A:$H,8,FALSE)</f>
        <v>にほんせいふん</v>
      </c>
      <c r="V357" s="71">
        <f t="shared" si="62"/>
        <v>24242</v>
      </c>
      <c r="Y357" s="99">
        <f>IF(B357=0,"",COUNTIF($B$2:$B$1657,B357))</f>
        <v>1</v>
      </c>
    </row>
    <row r="358" spans="1:25" ht="14.25" hidden="1" x14ac:dyDescent="0.15">
      <c r="A358" s="105">
        <v>6136352</v>
      </c>
      <c r="B358">
        <v>26791</v>
      </c>
      <c r="C358" t="s">
        <v>2526</v>
      </c>
      <c r="D358" t="s">
        <v>17</v>
      </c>
      <c r="E358" t="s">
        <v>9591</v>
      </c>
      <c r="F358" t="s">
        <v>18</v>
      </c>
      <c r="G358" t="s">
        <v>18</v>
      </c>
      <c r="H358" t="s">
        <v>18</v>
      </c>
      <c r="I358" s="74">
        <f t="shared" si="63"/>
        <v>1</v>
      </c>
      <c r="J358" s="49" t="b">
        <f t="shared" si="54"/>
        <v>0</v>
      </c>
      <c r="K358" s="43">
        <f>VLOOKUP(B358,'組合情報管理簿（R10927現在）'!$A:$C,2,FALSE)</f>
        <v>13</v>
      </c>
      <c r="L358" s="43" t="str">
        <f>VLOOKUP(B358,'組合情報管理簿（R10927現在）'!$A:$D,4,FALSE)</f>
        <v>東京都</v>
      </c>
      <c r="M358" s="43" t="b">
        <f t="shared" si="55"/>
        <v>0</v>
      </c>
      <c r="N358" s="43" t="b">
        <f t="shared" si="56"/>
        <v>0</v>
      </c>
      <c r="O358" s="43" t="str">
        <f>IF(ISERROR(VLOOKUP(B358,#REF!,2,FALSE)),"",VLOOKUP(B358,#REF!,2,FALSE))</f>
        <v/>
      </c>
      <c r="P358" s="43">
        <f t="shared" si="57"/>
        <v>0</v>
      </c>
      <c r="Q358" s="46" t="b">
        <f t="shared" si="58"/>
        <v>0</v>
      </c>
      <c r="R358" s="46" t="b">
        <f t="shared" si="59"/>
        <v>0</v>
      </c>
      <c r="S358" s="46" t="str">
        <f t="shared" si="60"/>
        <v>日本金属健康保険組合</v>
      </c>
      <c r="T358" s="46" t="str">
        <f t="shared" si="61"/>
        <v>東京都</v>
      </c>
      <c r="U358" s="71" t="str">
        <f>VLOOKUP(B358,'組合情報管理簿（R10927現在）'!$A:$H,8,FALSE)</f>
        <v>にほんきんぞく</v>
      </c>
      <c r="V358" s="71">
        <f t="shared" si="62"/>
        <v>26791</v>
      </c>
      <c r="Y358" s="99">
        <f>IF(B358=0,"",COUNTIF($B$2:$B$1657,B358))</f>
        <v>1</v>
      </c>
    </row>
    <row r="359" spans="1:25" ht="14.25" x14ac:dyDescent="0.15">
      <c r="A359" s="105">
        <v>6271795</v>
      </c>
      <c r="B359">
        <v>61954</v>
      </c>
      <c r="C359" t="s">
        <v>116</v>
      </c>
      <c r="D359" t="s">
        <v>17</v>
      </c>
      <c r="E359" t="s">
        <v>19</v>
      </c>
      <c r="F359" t="s">
        <v>20</v>
      </c>
      <c r="G359" t="s">
        <v>18</v>
      </c>
      <c r="H359" t="s">
        <v>18</v>
      </c>
      <c r="I359" s="74">
        <f t="shared" si="63"/>
        <v>1</v>
      </c>
      <c r="J359" s="49" t="b">
        <f t="shared" si="54"/>
        <v>0</v>
      </c>
      <c r="K359" s="43">
        <f>VLOOKUP(B359,'組合情報管理簿（R10927現在）'!$A:$C,2,FALSE)</f>
        <v>27</v>
      </c>
      <c r="L359" s="43" t="str">
        <f>VLOOKUP(B359,'組合情報管理簿（R10927現在）'!$A:$D,4,FALSE)</f>
        <v>大阪府</v>
      </c>
      <c r="M359" s="43" t="b">
        <f t="shared" si="55"/>
        <v>0</v>
      </c>
      <c r="N359" s="43" t="b">
        <f t="shared" si="56"/>
        <v>1</v>
      </c>
      <c r="O359" s="43" t="str">
        <f>IF(ISERROR(VLOOKUP(B359,#REF!,2,FALSE)),"",VLOOKUP(B359,#REF!,2,FALSE))</f>
        <v/>
      </c>
      <c r="P359" s="43">
        <f t="shared" si="57"/>
        <v>0</v>
      </c>
      <c r="Q359" s="46" t="b">
        <f t="shared" si="58"/>
        <v>0</v>
      </c>
      <c r="R359" s="46" t="b">
        <f t="shared" si="59"/>
        <v>1</v>
      </c>
      <c r="S359" s="46" t="str">
        <f t="shared" si="60"/>
        <v>日東電工健康保険組合</v>
      </c>
      <c r="T359" s="46" t="str">
        <f t="shared" si="61"/>
        <v>大阪府</v>
      </c>
      <c r="U359" s="71" t="str">
        <f>VLOOKUP(B359,'組合情報管理簿（R10927現在）'!$A:$H,8,FALSE)</f>
        <v>にっとうでんこう</v>
      </c>
      <c r="V359" s="71">
        <f t="shared" si="62"/>
        <v>61954</v>
      </c>
      <c r="Y359" s="99">
        <f>IF(B359=0,"",COUNTIF($B$2:$B$1657,B359))</f>
        <v>1</v>
      </c>
    </row>
    <row r="360" spans="1:25" ht="14.25" x14ac:dyDescent="0.15">
      <c r="A360" s="105">
        <v>6140156</v>
      </c>
      <c r="B360">
        <v>45197</v>
      </c>
      <c r="C360" t="s">
        <v>4040</v>
      </c>
      <c r="D360" t="s">
        <v>22</v>
      </c>
      <c r="E360" t="s">
        <v>19</v>
      </c>
      <c r="F360" t="s">
        <v>20</v>
      </c>
      <c r="G360" t="s">
        <v>19</v>
      </c>
      <c r="H360" t="s">
        <v>19</v>
      </c>
      <c r="I360" s="74">
        <f t="shared" si="63"/>
        <v>1</v>
      </c>
      <c r="J360" s="49" t="b">
        <f t="shared" si="54"/>
        <v>0</v>
      </c>
      <c r="K360" s="43">
        <f>VLOOKUP(B360,'組合情報管理簿（R10927現在）'!$A:$C,2,FALSE)</f>
        <v>14</v>
      </c>
      <c r="L360" s="43" t="str">
        <f>VLOOKUP(B360,'組合情報管理簿（R10927現在）'!$A:$D,4,FALSE)</f>
        <v>神奈川県</v>
      </c>
      <c r="M360" s="43" t="b">
        <f t="shared" si="55"/>
        <v>0</v>
      </c>
      <c r="N360" s="43" t="b">
        <f t="shared" si="56"/>
        <v>1</v>
      </c>
      <c r="O360" s="43" t="str">
        <f>IF(ISERROR(VLOOKUP(B360,#REF!,2,FALSE)),"",VLOOKUP(B360,#REF!,2,FALSE))</f>
        <v/>
      </c>
      <c r="P360" s="43">
        <f t="shared" si="57"/>
        <v>0</v>
      </c>
      <c r="Q360" s="46" t="b">
        <f t="shared" si="58"/>
        <v>0</v>
      </c>
      <c r="R360" s="46" t="b">
        <f t="shared" si="59"/>
        <v>1</v>
      </c>
      <c r="S360" s="46" t="str">
        <f t="shared" si="60"/>
        <v>日産自動車健康保険組合</v>
      </c>
      <c r="T360" s="46" t="str">
        <f t="shared" si="61"/>
        <v>神奈川県</v>
      </c>
      <c r="U360" s="71" t="str">
        <f>VLOOKUP(B360,'組合情報管理簿（R10927現在）'!$A:$H,8,FALSE)</f>
        <v>にっさんじどうしゃ</v>
      </c>
      <c r="V360" s="71">
        <f t="shared" si="62"/>
        <v>45197</v>
      </c>
      <c r="Y360" s="99">
        <f>IF(B360=0,"",COUNTIF($B$2:$B$1657,B360))</f>
        <v>1</v>
      </c>
    </row>
    <row r="361" spans="1:25" ht="14.25" x14ac:dyDescent="0.15">
      <c r="A361" s="105">
        <v>6132088</v>
      </c>
      <c r="B361">
        <v>22751</v>
      </c>
      <c r="C361" t="s">
        <v>1027</v>
      </c>
      <c r="D361" t="s">
        <v>22</v>
      </c>
      <c r="E361" t="s">
        <v>19</v>
      </c>
      <c r="F361" t="s">
        <v>20</v>
      </c>
      <c r="G361" t="s">
        <v>18</v>
      </c>
      <c r="H361" t="s">
        <v>18</v>
      </c>
      <c r="I361" s="74">
        <f t="shared" si="63"/>
        <v>1</v>
      </c>
      <c r="J361" s="49" t="b">
        <f t="shared" si="54"/>
        <v>0</v>
      </c>
      <c r="K361" s="43">
        <f>VLOOKUP(B361,'組合情報管理簿（R10927現在）'!$A:$C,2,FALSE)</f>
        <v>13</v>
      </c>
      <c r="L361" s="43" t="str">
        <f>VLOOKUP(B361,'組合情報管理簿（R10927現在）'!$A:$D,4,FALSE)</f>
        <v>東京都</v>
      </c>
      <c r="M361" s="43" t="b">
        <f t="shared" si="55"/>
        <v>0</v>
      </c>
      <c r="N361" s="43" t="b">
        <f t="shared" si="56"/>
        <v>1</v>
      </c>
      <c r="O361" s="43" t="str">
        <f>IF(ISERROR(VLOOKUP(B361,#REF!,2,FALSE)),"",VLOOKUP(B361,#REF!,2,FALSE))</f>
        <v/>
      </c>
      <c r="P361" s="43">
        <f t="shared" si="57"/>
        <v>0</v>
      </c>
      <c r="Q361" s="46" t="b">
        <f t="shared" si="58"/>
        <v>0</v>
      </c>
      <c r="R361" s="46" t="b">
        <f t="shared" si="59"/>
        <v>1</v>
      </c>
      <c r="S361" s="46" t="str">
        <f t="shared" si="60"/>
        <v>早稲田大学健康保険組合</v>
      </c>
      <c r="T361" s="46" t="str">
        <f t="shared" si="61"/>
        <v>東京都</v>
      </c>
      <c r="U361" s="71" t="str">
        <f>VLOOKUP(B361,'組合情報管理簿（R10927現在）'!$A:$H,8,FALSE)</f>
        <v>わせだだいがく</v>
      </c>
      <c r="V361" s="71">
        <f t="shared" si="62"/>
        <v>22751</v>
      </c>
      <c r="Y361" s="99">
        <f>IF(B361=0,"",COUNTIF($B$2:$B$1657,B361))</f>
        <v>1</v>
      </c>
    </row>
    <row r="362" spans="1:25" ht="14.25" x14ac:dyDescent="0.15">
      <c r="A362" s="105">
        <v>6450019</v>
      </c>
      <c r="B362">
        <v>96020</v>
      </c>
      <c r="C362" t="s">
        <v>7599</v>
      </c>
      <c r="D362" t="s">
        <v>22</v>
      </c>
      <c r="E362" t="s">
        <v>19</v>
      </c>
      <c r="F362" t="s">
        <v>18</v>
      </c>
      <c r="G362" t="s">
        <v>18</v>
      </c>
      <c r="H362" t="s">
        <v>18</v>
      </c>
      <c r="I362" s="74">
        <f t="shared" si="63"/>
        <v>1</v>
      </c>
      <c r="J362" s="49" t="b">
        <f t="shared" si="54"/>
        <v>0</v>
      </c>
      <c r="K362" s="43">
        <f>VLOOKUP(B362,'組合情報管理簿（R10927現在）'!$A:$C,2,FALSE)</f>
        <v>45</v>
      </c>
      <c r="L362" s="43" t="str">
        <f>VLOOKUP(B362,'組合情報管理簿（R10927現在）'!$A:$D,4,FALSE)</f>
        <v>宮崎県</v>
      </c>
      <c r="M362" s="43" t="b">
        <f t="shared" si="55"/>
        <v>0</v>
      </c>
      <c r="N362" s="43" t="b">
        <f t="shared" si="56"/>
        <v>1</v>
      </c>
      <c r="O362" s="43" t="str">
        <f>IF(ISERROR(VLOOKUP(B362,#REF!,2,FALSE)),"",VLOOKUP(B362,#REF!,2,FALSE))</f>
        <v/>
      </c>
      <c r="P362" s="43">
        <f t="shared" si="57"/>
        <v>0</v>
      </c>
      <c r="Q362" s="46" t="b">
        <f t="shared" si="58"/>
        <v>0</v>
      </c>
      <c r="R362" s="46" t="b">
        <f t="shared" si="59"/>
        <v>1</v>
      </c>
      <c r="S362" s="46" t="str">
        <f t="shared" si="60"/>
        <v>旭化成健康保険組合</v>
      </c>
      <c r="T362" s="46" t="str">
        <f t="shared" si="61"/>
        <v>宮崎県</v>
      </c>
      <c r="U362" s="71" t="str">
        <f>VLOOKUP(B362,'組合情報管理簿（R10927現在）'!$A:$H,8,FALSE)</f>
        <v>あさひかせい</v>
      </c>
      <c r="V362" s="71">
        <f t="shared" si="62"/>
        <v>96020</v>
      </c>
      <c r="Y362" s="99">
        <f>IF(B362=0,"",COUNTIF($B$2:$B$1657,B362))</f>
        <v>1</v>
      </c>
    </row>
    <row r="363" spans="1:25" ht="14.25" hidden="1" x14ac:dyDescent="0.15">
      <c r="A363" s="105">
        <v>6140487</v>
      </c>
      <c r="B363">
        <v>45620</v>
      </c>
      <c r="C363" t="s">
        <v>120</v>
      </c>
      <c r="D363" t="s">
        <v>17</v>
      </c>
      <c r="E363" t="s">
        <v>9592</v>
      </c>
      <c r="F363" t="s">
        <v>18</v>
      </c>
      <c r="G363" t="s">
        <v>18</v>
      </c>
      <c r="H363" t="s">
        <v>18</v>
      </c>
      <c r="I363" s="74">
        <f t="shared" si="63"/>
        <v>1</v>
      </c>
      <c r="J363" s="49" t="b">
        <f t="shared" si="54"/>
        <v>0</v>
      </c>
      <c r="K363" s="43">
        <f>VLOOKUP(B363,'組合情報管理簿（R10927現在）'!$A:$C,2,FALSE)</f>
        <v>14</v>
      </c>
      <c r="L363" s="43" t="str">
        <f>VLOOKUP(B363,'組合情報管理簿（R10927現在）'!$A:$D,4,FALSE)</f>
        <v>神奈川県</v>
      </c>
      <c r="M363" s="43" t="b">
        <f t="shared" si="55"/>
        <v>0</v>
      </c>
      <c r="N363" s="43" t="b">
        <f t="shared" si="56"/>
        <v>0</v>
      </c>
      <c r="O363" s="43" t="str">
        <f>IF(ISERROR(VLOOKUP(B363,#REF!,2,FALSE)),"",VLOOKUP(B363,#REF!,2,FALSE))</f>
        <v/>
      </c>
      <c r="P363" s="43">
        <f t="shared" si="57"/>
        <v>0</v>
      </c>
      <c r="Q363" s="46" t="b">
        <f t="shared" si="58"/>
        <v>0</v>
      </c>
      <c r="R363" s="46" t="b">
        <f t="shared" si="59"/>
        <v>0</v>
      </c>
      <c r="S363" s="46" t="str">
        <f t="shared" si="60"/>
        <v>昭和電線健康保険組合</v>
      </c>
      <c r="T363" s="46" t="str">
        <f t="shared" si="61"/>
        <v>神奈川県</v>
      </c>
      <c r="U363" s="71" t="str">
        <f>VLOOKUP(B363,'組合情報管理簿（R10927現在）'!$A:$H,8,FALSE)</f>
        <v>しょうわでんせん</v>
      </c>
      <c r="V363" s="71">
        <f t="shared" si="62"/>
        <v>45620</v>
      </c>
      <c r="Y363" s="99">
        <f>IF(B363=0,"",COUNTIF($B$2:$B$1657,B363))</f>
        <v>1</v>
      </c>
    </row>
    <row r="364" spans="1:25" ht="14.25" hidden="1" x14ac:dyDescent="0.15">
      <c r="A364" s="105">
        <v>6131056</v>
      </c>
      <c r="B364">
        <v>21099</v>
      </c>
      <c r="C364" t="s">
        <v>606</v>
      </c>
      <c r="D364" t="s">
        <v>22</v>
      </c>
      <c r="E364" t="s">
        <v>9591</v>
      </c>
      <c r="F364" t="s">
        <v>18</v>
      </c>
      <c r="G364" t="s">
        <v>18</v>
      </c>
      <c r="H364" t="s">
        <v>18</v>
      </c>
      <c r="I364" s="74">
        <f t="shared" si="63"/>
        <v>1</v>
      </c>
      <c r="J364" s="49" t="b">
        <f t="shared" si="54"/>
        <v>0</v>
      </c>
      <c r="K364" s="43">
        <f>VLOOKUP(B364,'組合情報管理簿（R10927現在）'!$A:$C,2,FALSE)</f>
        <v>13</v>
      </c>
      <c r="L364" s="43" t="str">
        <f>VLOOKUP(B364,'組合情報管理簿（R10927現在）'!$A:$D,4,FALSE)</f>
        <v>東京都</v>
      </c>
      <c r="M364" s="43" t="b">
        <f t="shared" si="55"/>
        <v>0</v>
      </c>
      <c r="N364" s="43" t="b">
        <f t="shared" si="56"/>
        <v>0</v>
      </c>
      <c r="O364" s="43" t="str">
        <f>IF(ISERROR(VLOOKUP(B364,#REF!,2,FALSE)),"",VLOOKUP(B364,#REF!,2,FALSE))</f>
        <v/>
      </c>
      <c r="P364" s="43">
        <f t="shared" si="57"/>
        <v>0</v>
      </c>
      <c r="Q364" s="46" t="b">
        <f t="shared" si="58"/>
        <v>0</v>
      </c>
      <c r="R364" s="46" t="b">
        <f t="shared" si="59"/>
        <v>0</v>
      </c>
      <c r="S364" s="46" t="str">
        <f t="shared" si="60"/>
        <v>昭和飛行機健康保険組合</v>
      </c>
      <c r="T364" s="46" t="str">
        <f t="shared" si="61"/>
        <v>東京都</v>
      </c>
      <c r="U364" s="71" t="str">
        <f>VLOOKUP(B364,'組合情報管理簿（R10927現在）'!$A:$H,8,FALSE)</f>
        <v>しょうわひこうき</v>
      </c>
      <c r="V364" s="71">
        <f t="shared" si="62"/>
        <v>21099</v>
      </c>
      <c r="Y364" s="99">
        <f>IF(B364=0,"",COUNTIF($B$2:$B$1657,B364))</f>
        <v>1</v>
      </c>
    </row>
    <row r="365" spans="1:25" ht="14.25" x14ac:dyDescent="0.15">
      <c r="A365" s="105">
        <v>6135909</v>
      </c>
      <c r="B365">
        <v>26382</v>
      </c>
      <c r="C365" t="s">
        <v>2403</v>
      </c>
      <c r="D365" t="s">
        <v>22</v>
      </c>
      <c r="E365" t="s">
        <v>19</v>
      </c>
      <c r="F365" t="s">
        <v>20</v>
      </c>
      <c r="G365" t="s">
        <v>19</v>
      </c>
      <c r="H365" t="s">
        <v>19</v>
      </c>
      <c r="I365" s="74">
        <f t="shared" si="63"/>
        <v>1</v>
      </c>
      <c r="J365" s="49" t="b">
        <f t="shared" si="54"/>
        <v>0</v>
      </c>
      <c r="K365" s="43">
        <f>VLOOKUP(B365,'組合情報管理簿（R10927現在）'!$A:$C,2,FALSE)</f>
        <v>13</v>
      </c>
      <c r="L365" s="43" t="str">
        <f>VLOOKUP(B365,'組合情報管理簿（R10927現在）'!$A:$D,4,FALSE)</f>
        <v>東京都</v>
      </c>
      <c r="M365" s="43" t="b">
        <f t="shared" si="55"/>
        <v>0</v>
      </c>
      <c r="N365" s="43" t="b">
        <f t="shared" si="56"/>
        <v>1</v>
      </c>
      <c r="O365" s="43" t="str">
        <f>IF(ISERROR(VLOOKUP(B365,#REF!,2,FALSE)),"",VLOOKUP(B365,#REF!,2,FALSE))</f>
        <v/>
      </c>
      <c r="P365" s="43">
        <f t="shared" si="57"/>
        <v>0</v>
      </c>
      <c r="Q365" s="46" t="b">
        <f t="shared" si="58"/>
        <v>0</v>
      </c>
      <c r="R365" s="46" t="b">
        <f t="shared" si="59"/>
        <v>1</v>
      </c>
      <c r="S365" s="46" t="str">
        <f t="shared" si="60"/>
        <v>東京広告業健康保険組合</v>
      </c>
      <c r="T365" s="46" t="str">
        <f t="shared" si="61"/>
        <v>東京都</v>
      </c>
      <c r="U365" s="71" t="str">
        <f>VLOOKUP(B365,'組合情報管理簿（R10927現在）'!$A:$H,8,FALSE)</f>
        <v>とうきょうこうこくぎょう</v>
      </c>
      <c r="V365" s="71">
        <f t="shared" si="62"/>
        <v>26382</v>
      </c>
      <c r="Y365" s="99">
        <f>IF(B365=0,"",COUNTIF($B$2:$B$1657,B365))</f>
        <v>1</v>
      </c>
    </row>
    <row r="366" spans="1:25" ht="14.25" x14ac:dyDescent="0.15">
      <c r="A366" s="105">
        <v>6141899</v>
      </c>
      <c r="B366">
        <v>46600</v>
      </c>
      <c r="C366" t="s">
        <v>124</v>
      </c>
      <c r="D366" t="s">
        <v>17</v>
      </c>
      <c r="E366" t="s">
        <v>19</v>
      </c>
      <c r="F366" t="s">
        <v>20</v>
      </c>
      <c r="G366" t="s">
        <v>19</v>
      </c>
      <c r="H366" t="s">
        <v>19</v>
      </c>
      <c r="I366" s="74">
        <f t="shared" si="63"/>
        <v>1</v>
      </c>
      <c r="J366" s="49" t="b">
        <f t="shared" si="54"/>
        <v>0</v>
      </c>
      <c r="K366" s="43">
        <f>VLOOKUP(B366,'組合情報管理簿（R10927現在）'!$A:$C,2,FALSE)</f>
        <v>14</v>
      </c>
      <c r="L366" s="43" t="str">
        <f>VLOOKUP(B366,'組合情報管理簿（R10927現在）'!$A:$D,4,FALSE)</f>
        <v>神奈川県</v>
      </c>
      <c r="M366" s="43" t="b">
        <f t="shared" si="55"/>
        <v>0</v>
      </c>
      <c r="N366" s="43" t="b">
        <f t="shared" si="56"/>
        <v>1</v>
      </c>
      <c r="O366" s="43" t="str">
        <f>IF(ISERROR(VLOOKUP(B366,#REF!,2,FALSE)),"",VLOOKUP(B366,#REF!,2,FALSE))</f>
        <v/>
      </c>
      <c r="P366" s="43">
        <f t="shared" si="57"/>
        <v>0</v>
      </c>
      <c r="Q366" s="46" t="b">
        <f t="shared" si="58"/>
        <v>0</v>
      </c>
      <c r="R366" s="46" t="b">
        <f t="shared" si="59"/>
        <v>1</v>
      </c>
      <c r="S366" s="46" t="str">
        <f t="shared" si="60"/>
        <v>東京応化工業健康保険組合</v>
      </c>
      <c r="T366" s="46" t="str">
        <f t="shared" si="61"/>
        <v>神奈川県</v>
      </c>
      <c r="U366" s="71" t="str">
        <f>VLOOKUP(B366,'組合情報管理簿（R10927現在）'!$A:$H,8,FALSE)</f>
        <v>とうきょうおうかこうぎょう</v>
      </c>
      <c r="V366" s="71">
        <f t="shared" si="62"/>
        <v>46600</v>
      </c>
      <c r="Y366" s="99">
        <f>IF(B366=0,"",COUNTIF($B$2:$B$1657,B366))</f>
        <v>1</v>
      </c>
    </row>
    <row r="367" spans="1:25" ht="14.25" hidden="1" x14ac:dyDescent="0.15">
      <c r="A367" s="105">
        <v>6134530</v>
      </c>
      <c r="B367">
        <v>25107</v>
      </c>
      <c r="C367" t="s">
        <v>1916</v>
      </c>
      <c r="D367" t="s">
        <v>22</v>
      </c>
      <c r="E367" t="s">
        <v>9592</v>
      </c>
      <c r="F367" t="s">
        <v>18</v>
      </c>
      <c r="G367" t="s">
        <v>18</v>
      </c>
      <c r="H367" t="s">
        <v>18</v>
      </c>
      <c r="I367" s="74">
        <f t="shared" si="63"/>
        <v>1</v>
      </c>
      <c r="J367" s="49" t="b">
        <f t="shared" si="54"/>
        <v>0</v>
      </c>
      <c r="K367" s="43">
        <f>VLOOKUP(B367,'組合情報管理簿（R10927現在）'!$A:$C,2,FALSE)</f>
        <v>13</v>
      </c>
      <c r="L367" s="43" t="str">
        <f>VLOOKUP(B367,'組合情報管理簿（R10927現在）'!$A:$D,4,FALSE)</f>
        <v>東京都</v>
      </c>
      <c r="M367" s="43" t="b">
        <f t="shared" si="55"/>
        <v>0</v>
      </c>
      <c r="N367" s="43" t="b">
        <f t="shared" si="56"/>
        <v>0</v>
      </c>
      <c r="O367" s="43" t="str">
        <f>IF(ISERROR(VLOOKUP(B367,#REF!,2,FALSE)),"",VLOOKUP(B367,#REF!,2,FALSE))</f>
        <v/>
      </c>
      <c r="P367" s="43">
        <f t="shared" si="57"/>
        <v>0</v>
      </c>
      <c r="Q367" s="46" t="b">
        <f t="shared" si="58"/>
        <v>0</v>
      </c>
      <c r="R367" s="46" t="b">
        <f t="shared" si="59"/>
        <v>0</v>
      </c>
      <c r="S367" s="46" t="str">
        <f t="shared" si="60"/>
        <v>東京都皮革産業健康保険組合</v>
      </c>
      <c r="T367" s="46" t="str">
        <f t="shared" si="61"/>
        <v>東京都</v>
      </c>
      <c r="U367" s="71" t="str">
        <f>VLOOKUP(B367,'組合情報管理簿（R10927現在）'!$A:$H,8,FALSE)</f>
        <v>とうきょうとひかくさんぎょう</v>
      </c>
      <c r="V367" s="71">
        <f t="shared" si="62"/>
        <v>25107</v>
      </c>
      <c r="Y367" s="99">
        <f>IF(B367=0,"",COUNTIF($B$2:$B$1657,B367))</f>
        <v>1</v>
      </c>
    </row>
    <row r="368" spans="1:25" ht="14.25" hidden="1" x14ac:dyDescent="0.15">
      <c r="A368" s="105">
        <v>6040133</v>
      </c>
      <c r="B368">
        <v>14085</v>
      </c>
      <c r="C368" t="s">
        <v>311</v>
      </c>
      <c r="D368" t="s">
        <v>22</v>
      </c>
      <c r="E368" t="s">
        <v>9591</v>
      </c>
      <c r="F368" t="s">
        <v>18</v>
      </c>
      <c r="G368" t="s">
        <v>18</v>
      </c>
      <c r="H368" t="s">
        <v>18</v>
      </c>
      <c r="I368" s="74">
        <f t="shared" si="63"/>
        <v>1</v>
      </c>
      <c r="J368" s="49" t="b">
        <f t="shared" si="54"/>
        <v>0</v>
      </c>
      <c r="K368" s="43">
        <f>VLOOKUP(B368,'組合情報管理簿（R10927現在）'!$A:$C,2,FALSE)</f>
        <v>4</v>
      </c>
      <c r="L368" s="43" t="str">
        <f>VLOOKUP(B368,'組合情報管理簿（R10927現在）'!$A:$D,4,FALSE)</f>
        <v>宮城県</v>
      </c>
      <c r="M368" s="43" t="b">
        <f t="shared" si="55"/>
        <v>0</v>
      </c>
      <c r="N368" s="43" t="b">
        <f t="shared" si="56"/>
        <v>0</v>
      </c>
      <c r="O368" s="43" t="str">
        <f>IF(ISERROR(VLOOKUP(B368,#REF!,2,FALSE)),"",VLOOKUP(B368,#REF!,2,FALSE))</f>
        <v/>
      </c>
      <c r="P368" s="43">
        <f t="shared" si="57"/>
        <v>0</v>
      </c>
      <c r="Q368" s="46" t="b">
        <f t="shared" si="58"/>
        <v>0</v>
      </c>
      <c r="R368" s="46" t="b">
        <f t="shared" si="59"/>
        <v>0</v>
      </c>
      <c r="S368" s="46" t="str">
        <f t="shared" si="60"/>
        <v>東北電力健康保険組合</v>
      </c>
      <c r="T368" s="46" t="str">
        <f t="shared" si="61"/>
        <v>宮城県</v>
      </c>
      <c r="U368" s="71" t="str">
        <f>VLOOKUP(B368,'組合情報管理簿（R10927現在）'!$A:$H,8,FALSE)</f>
        <v>とうほくでんりょく</v>
      </c>
      <c r="V368" s="71">
        <f t="shared" si="62"/>
        <v>14085</v>
      </c>
      <c r="Y368" s="99">
        <f>IF(B368=0,"",COUNTIF($B$2:$B$1657,B368))</f>
        <v>1</v>
      </c>
    </row>
    <row r="369" spans="1:25" ht="14.25" x14ac:dyDescent="0.15">
      <c r="A369" s="105">
        <v>6133532</v>
      </c>
      <c r="B369">
        <v>24172</v>
      </c>
      <c r="C369" t="s">
        <v>1553</v>
      </c>
      <c r="D369" t="s">
        <v>17</v>
      </c>
      <c r="E369" t="s">
        <v>19</v>
      </c>
      <c r="F369" t="s">
        <v>20</v>
      </c>
      <c r="G369" t="s">
        <v>18</v>
      </c>
      <c r="H369" t="s">
        <v>18</v>
      </c>
      <c r="I369" s="74">
        <f t="shared" si="63"/>
        <v>1</v>
      </c>
      <c r="J369" s="49" t="b">
        <f t="shared" si="54"/>
        <v>0</v>
      </c>
      <c r="K369" s="43">
        <f>VLOOKUP(B369,'組合情報管理簿（R10927現在）'!$A:$C,2,FALSE)</f>
        <v>13</v>
      </c>
      <c r="L369" s="43" t="str">
        <f>VLOOKUP(B369,'組合情報管理簿（R10927現在）'!$A:$D,4,FALSE)</f>
        <v>東京都</v>
      </c>
      <c r="M369" s="43" t="b">
        <f t="shared" si="55"/>
        <v>0</v>
      </c>
      <c r="N369" s="43" t="b">
        <f t="shared" si="56"/>
        <v>1</v>
      </c>
      <c r="O369" s="43" t="str">
        <f>IF(ISERROR(VLOOKUP(B369,#REF!,2,FALSE)),"",VLOOKUP(B369,#REF!,2,FALSE))</f>
        <v/>
      </c>
      <c r="P369" s="43">
        <f t="shared" si="57"/>
        <v>0</v>
      </c>
      <c r="Q369" s="46" t="b">
        <f t="shared" si="58"/>
        <v>0</v>
      </c>
      <c r="R369" s="46" t="b">
        <f t="shared" si="59"/>
        <v>1</v>
      </c>
      <c r="S369" s="46" t="str">
        <f t="shared" si="60"/>
        <v>東日本電線工業健康保険組合</v>
      </c>
      <c r="T369" s="46" t="str">
        <f t="shared" si="61"/>
        <v>東京都</v>
      </c>
      <c r="U369" s="71" t="str">
        <f>VLOOKUP(B369,'組合情報管理簿（R10927現在）'!$A:$H,8,FALSE)</f>
        <v>ひがしにほんでんせんこうぎょう</v>
      </c>
      <c r="V369" s="71">
        <f t="shared" si="62"/>
        <v>24172</v>
      </c>
      <c r="Y369" s="99">
        <f>IF(B369=0,"",COUNTIF($B$2:$B$1657,B369))</f>
        <v>1</v>
      </c>
    </row>
    <row r="370" spans="1:25" ht="14.25" hidden="1" x14ac:dyDescent="0.15">
      <c r="A370" s="105">
        <v>6270094</v>
      </c>
      <c r="B370">
        <v>60032</v>
      </c>
      <c r="C370" t="s">
        <v>5632</v>
      </c>
      <c r="D370" t="s">
        <v>21</v>
      </c>
      <c r="E370" t="s">
        <v>9591</v>
      </c>
      <c r="F370" t="s">
        <v>18</v>
      </c>
      <c r="G370" t="s">
        <v>18</v>
      </c>
      <c r="H370" t="s">
        <v>18</v>
      </c>
      <c r="I370" s="74">
        <f t="shared" si="63"/>
        <v>1</v>
      </c>
      <c r="J370" s="49" t="b">
        <f t="shared" si="54"/>
        <v>0</v>
      </c>
      <c r="K370" s="43">
        <f>VLOOKUP(B370,'組合情報管理簿（R10927現在）'!$A:$C,2,FALSE)</f>
        <v>27</v>
      </c>
      <c r="L370" s="43" t="str">
        <f>VLOOKUP(B370,'組合情報管理簿（R10927現在）'!$A:$D,4,FALSE)</f>
        <v>大阪府</v>
      </c>
      <c r="M370" s="43" t="b">
        <f t="shared" si="55"/>
        <v>0</v>
      </c>
      <c r="N370" s="43" t="b">
        <f t="shared" si="56"/>
        <v>0</v>
      </c>
      <c r="O370" s="43" t="str">
        <f>IF(ISERROR(VLOOKUP(B370,#REF!,2,FALSE)),"",VLOOKUP(B370,#REF!,2,FALSE))</f>
        <v/>
      </c>
      <c r="P370" s="43">
        <f t="shared" si="57"/>
        <v>0</v>
      </c>
      <c r="Q370" s="46" t="b">
        <f t="shared" si="58"/>
        <v>0</v>
      </c>
      <c r="R370" s="46" t="b">
        <f t="shared" si="59"/>
        <v>0</v>
      </c>
      <c r="S370" s="46" t="str">
        <f t="shared" si="60"/>
        <v>東洋アルミニウム健康保険組合</v>
      </c>
      <c r="T370" s="46" t="str">
        <f t="shared" si="61"/>
        <v>大阪府</v>
      </c>
      <c r="U370" s="71" t="str">
        <f>VLOOKUP(B370,'組合情報管理簿（R10927現在）'!$A:$H,8,FALSE)</f>
        <v>とうようあるみにうむ</v>
      </c>
      <c r="V370" s="71">
        <f t="shared" si="62"/>
        <v>60032</v>
      </c>
      <c r="Y370" s="99">
        <f>IF(B370=0,"",COUNTIF($B$2:$B$1657,B370))</f>
        <v>1</v>
      </c>
    </row>
    <row r="371" spans="1:25" ht="14.25" x14ac:dyDescent="0.15">
      <c r="A371" s="105">
        <v>6270946</v>
      </c>
      <c r="B371">
        <v>61271</v>
      </c>
      <c r="C371" t="s">
        <v>5813</v>
      </c>
      <c r="D371" t="s">
        <v>22</v>
      </c>
      <c r="E371" t="s">
        <v>19</v>
      </c>
      <c r="F371" t="s">
        <v>18</v>
      </c>
      <c r="G371" t="s">
        <v>18</v>
      </c>
      <c r="H371" t="s">
        <v>18</v>
      </c>
      <c r="I371" s="74">
        <f t="shared" si="63"/>
        <v>1</v>
      </c>
      <c r="J371" s="49" t="b">
        <f t="shared" si="54"/>
        <v>0</v>
      </c>
      <c r="K371" s="43">
        <f>VLOOKUP(B371,'組合情報管理簿（R10927現在）'!$A:$C,2,FALSE)</f>
        <v>27</v>
      </c>
      <c r="L371" s="43" t="str">
        <f>VLOOKUP(B371,'組合情報管理簿（R10927現在）'!$A:$D,4,FALSE)</f>
        <v>大阪府</v>
      </c>
      <c r="M371" s="43" t="b">
        <f t="shared" si="55"/>
        <v>0</v>
      </c>
      <c r="N371" s="43" t="b">
        <f t="shared" si="56"/>
        <v>1</v>
      </c>
      <c r="O371" s="43" t="str">
        <f>IF(ISERROR(VLOOKUP(B371,#REF!,2,FALSE)),"",VLOOKUP(B371,#REF!,2,FALSE))</f>
        <v/>
      </c>
      <c r="P371" s="43">
        <f t="shared" si="57"/>
        <v>0</v>
      </c>
      <c r="Q371" s="46" t="b">
        <f t="shared" si="58"/>
        <v>0</v>
      </c>
      <c r="R371" s="46" t="b">
        <f t="shared" si="59"/>
        <v>1</v>
      </c>
      <c r="S371" s="46" t="str">
        <f t="shared" si="60"/>
        <v>東淀川健康保険組合</v>
      </c>
      <c r="T371" s="46" t="str">
        <f t="shared" si="61"/>
        <v>大阪府</v>
      </c>
      <c r="U371" s="71" t="str">
        <f>VLOOKUP(B371,'組合情報管理簿（R10927現在）'!$A:$H,8,FALSE)</f>
        <v>ひがしよどがわ</v>
      </c>
      <c r="V371" s="71">
        <f t="shared" si="62"/>
        <v>61271</v>
      </c>
      <c r="Y371" s="99">
        <f>IF(B371=0,"",COUNTIF($B$2:$B$1657,B371))</f>
        <v>1</v>
      </c>
    </row>
    <row r="372" spans="1:25" ht="14.25" x14ac:dyDescent="0.15">
      <c r="A372" s="105">
        <v>6221105</v>
      </c>
      <c r="B372">
        <v>25621</v>
      </c>
      <c r="C372" t="s">
        <v>2112</v>
      </c>
      <c r="D372" t="s">
        <v>17</v>
      </c>
      <c r="E372" t="s">
        <v>19</v>
      </c>
      <c r="F372" t="s">
        <v>18</v>
      </c>
      <c r="G372" t="s">
        <v>18</v>
      </c>
      <c r="H372" t="s">
        <v>18</v>
      </c>
      <c r="I372" s="74">
        <f t="shared" si="63"/>
        <v>1</v>
      </c>
      <c r="J372" s="49" t="b">
        <f t="shared" si="54"/>
        <v>0</v>
      </c>
      <c r="K372" s="43">
        <f>VLOOKUP(B372,'組合情報管理簿（R10927現在）'!$A:$C,2,FALSE)</f>
        <v>22</v>
      </c>
      <c r="L372" s="43" t="str">
        <f>VLOOKUP(B372,'組合情報管理簿（R10927現在）'!$A:$D,4,FALSE)</f>
        <v>静岡県</v>
      </c>
      <c r="M372" s="43" t="b">
        <f t="shared" si="55"/>
        <v>0</v>
      </c>
      <c r="N372" s="43" t="b">
        <f t="shared" si="56"/>
        <v>1</v>
      </c>
      <c r="O372" s="43" t="str">
        <f>IF(ISERROR(VLOOKUP(B372,#REF!,2,FALSE)),"",VLOOKUP(B372,#REF!,2,FALSE))</f>
        <v/>
      </c>
      <c r="P372" s="43">
        <f t="shared" si="57"/>
        <v>0</v>
      </c>
      <c r="Q372" s="46" t="b">
        <f t="shared" si="58"/>
        <v>0</v>
      </c>
      <c r="R372" s="46" t="b">
        <f t="shared" si="59"/>
        <v>1</v>
      </c>
      <c r="S372" s="46" t="str">
        <f t="shared" si="60"/>
        <v>東芝機械健康保険組合</v>
      </c>
      <c r="T372" s="46" t="str">
        <f t="shared" si="61"/>
        <v>静岡県</v>
      </c>
      <c r="U372" s="71" t="str">
        <f>VLOOKUP(B372,'組合情報管理簿（R10927現在）'!$A:$H,8,FALSE)</f>
        <v>とうしばきかい</v>
      </c>
      <c r="V372" s="71">
        <f t="shared" si="62"/>
        <v>25621</v>
      </c>
      <c r="Y372" s="99">
        <f>IF(B372=0,"",COUNTIF($B$2:$B$1657,B372))</f>
        <v>1</v>
      </c>
    </row>
    <row r="373" spans="1:25" ht="14.25" hidden="1" x14ac:dyDescent="0.15">
      <c r="A373" s="105">
        <v>6070163</v>
      </c>
      <c r="B373">
        <v>17178</v>
      </c>
      <c r="C373" t="s">
        <v>403</v>
      </c>
      <c r="D373" t="s">
        <v>17</v>
      </c>
      <c r="E373" t="s">
        <v>9591</v>
      </c>
      <c r="F373" t="s">
        <v>18</v>
      </c>
      <c r="G373" t="s">
        <v>18</v>
      </c>
      <c r="H373" t="s">
        <v>18</v>
      </c>
      <c r="I373" s="74">
        <f t="shared" si="63"/>
        <v>1</v>
      </c>
      <c r="J373" s="49" t="b">
        <f t="shared" si="54"/>
        <v>0</v>
      </c>
      <c r="K373" s="43">
        <f>VLOOKUP(B373,'組合情報管理簿（R10927現在）'!$A:$C,2,FALSE)</f>
        <v>7</v>
      </c>
      <c r="L373" s="43" t="str">
        <f>VLOOKUP(B373,'組合情報管理簿（R10927現在）'!$A:$D,4,FALSE)</f>
        <v>福島県</v>
      </c>
      <c r="M373" s="43" t="b">
        <f t="shared" si="55"/>
        <v>0</v>
      </c>
      <c r="N373" s="43" t="b">
        <f t="shared" si="56"/>
        <v>0</v>
      </c>
      <c r="O373" s="43" t="str">
        <f>IF(ISERROR(VLOOKUP(B373,#REF!,2,FALSE)),"",VLOOKUP(B373,#REF!,2,FALSE))</f>
        <v/>
      </c>
      <c r="P373" s="43">
        <f t="shared" si="57"/>
        <v>0</v>
      </c>
      <c r="Q373" s="46" t="b">
        <f t="shared" si="58"/>
        <v>0</v>
      </c>
      <c r="R373" s="46" t="b">
        <f t="shared" si="59"/>
        <v>0</v>
      </c>
      <c r="S373" s="46" t="str">
        <f t="shared" si="60"/>
        <v>東邦銀行健康保険組合</v>
      </c>
      <c r="T373" s="46" t="str">
        <f t="shared" si="61"/>
        <v>福島県</v>
      </c>
      <c r="U373" s="71" t="str">
        <f>VLOOKUP(B373,'組合情報管理簿（R10927現在）'!$A:$H,8,FALSE)</f>
        <v>とうほうぎんこう</v>
      </c>
      <c r="V373" s="71">
        <f t="shared" si="62"/>
        <v>17178</v>
      </c>
      <c r="Y373" s="99">
        <f>IF(B373=0,"",COUNTIF($B$2:$B$1657,B373))</f>
        <v>1</v>
      </c>
    </row>
    <row r="374" spans="1:25" ht="14.25" x14ac:dyDescent="0.15">
      <c r="A374" s="105">
        <v>6130736</v>
      </c>
      <c r="B374">
        <v>21586</v>
      </c>
      <c r="C374" t="s">
        <v>731</v>
      </c>
      <c r="D374" t="s">
        <v>21</v>
      </c>
      <c r="E374" t="s">
        <v>19</v>
      </c>
      <c r="F374" t="s">
        <v>18</v>
      </c>
      <c r="G374" t="s">
        <v>18</v>
      </c>
      <c r="H374" t="s">
        <v>18</v>
      </c>
      <c r="I374" s="74">
        <f t="shared" si="63"/>
        <v>1</v>
      </c>
      <c r="J374" s="49" t="b">
        <f t="shared" si="54"/>
        <v>0</v>
      </c>
      <c r="K374" s="43">
        <f>VLOOKUP(B374,'組合情報管理簿（R10927現在）'!$A:$C,2,FALSE)</f>
        <v>13</v>
      </c>
      <c r="L374" s="43" t="str">
        <f>VLOOKUP(B374,'組合情報管理簿（R10927現在）'!$A:$D,4,FALSE)</f>
        <v>東京都</v>
      </c>
      <c r="M374" s="43" t="b">
        <f t="shared" si="55"/>
        <v>0</v>
      </c>
      <c r="N374" s="43" t="b">
        <f t="shared" si="56"/>
        <v>1</v>
      </c>
      <c r="O374" s="43" t="str">
        <f>IF(ISERROR(VLOOKUP(B374,#REF!,2,FALSE)),"",VLOOKUP(B374,#REF!,2,FALSE))</f>
        <v/>
      </c>
      <c r="P374" s="43">
        <f t="shared" si="57"/>
        <v>0</v>
      </c>
      <c r="Q374" s="46" t="b">
        <f t="shared" si="58"/>
        <v>0</v>
      </c>
      <c r="R374" s="46" t="b">
        <f t="shared" si="59"/>
        <v>1</v>
      </c>
      <c r="S374" s="46" t="str">
        <f t="shared" si="60"/>
        <v>松屋健康保険組合</v>
      </c>
      <c r="T374" s="46" t="str">
        <f t="shared" si="61"/>
        <v>東京都</v>
      </c>
      <c r="U374" s="71" t="str">
        <f>VLOOKUP(B374,'組合情報管理簿（R10927現在）'!$A:$H,8,FALSE)</f>
        <v>まつや</v>
      </c>
      <c r="V374" s="71">
        <f t="shared" si="62"/>
        <v>21586</v>
      </c>
      <c r="Y374" s="99">
        <f>IF(B374=0,"",COUNTIF($B$2:$B$1657,B374))</f>
        <v>1</v>
      </c>
    </row>
    <row r="375" spans="1:25" ht="14.25" x14ac:dyDescent="0.15">
      <c r="A375" s="105">
        <v>6134498</v>
      </c>
      <c r="B375">
        <v>22431</v>
      </c>
      <c r="C375" t="s">
        <v>926</v>
      </c>
      <c r="D375" t="s">
        <v>17</v>
      </c>
      <c r="E375" t="s">
        <v>19</v>
      </c>
      <c r="F375" t="s">
        <v>20</v>
      </c>
      <c r="G375" t="s">
        <v>18</v>
      </c>
      <c r="H375" t="s">
        <v>18</v>
      </c>
      <c r="I375" s="74">
        <f t="shared" si="63"/>
        <v>1</v>
      </c>
      <c r="J375" s="49" t="b">
        <f t="shared" si="54"/>
        <v>0</v>
      </c>
      <c r="K375" s="43">
        <f>VLOOKUP(B375,'組合情報管理簿（R10927現在）'!$A:$C,2,FALSE)</f>
        <v>13</v>
      </c>
      <c r="L375" s="43" t="str">
        <f>VLOOKUP(B375,'組合情報管理簿（R10927現在）'!$A:$D,4,FALSE)</f>
        <v>東京都</v>
      </c>
      <c r="M375" s="43" t="b">
        <f t="shared" si="55"/>
        <v>0</v>
      </c>
      <c r="N375" s="43" t="b">
        <f t="shared" si="56"/>
        <v>1</v>
      </c>
      <c r="O375" s="43" t="str">
        <f>IF(ISERROR(VLOOKUP(B375,#REF!,2,FALSE)),"",VLOOKUP(B375,#REF!,2,FALSE))</f>
        <v/>
      </c>
      <c r="P375" s="43">
        <f t="shared" si="57"/>
        <v>0</v>
      </c>
      <c r="Q375" s="46" t="b">
        <f t="shared" si="58"/>
        <v>0</v>
      </c>
      <c r="R375" s="46" t="b">
        <f t="shared" si="59"/>
        <v>1</v>
      </c>
      <c r="S375" s="46" t="str">
        <f t="shared" si="60"/>
        <v>横浜ゴム健康保険組合</v>
      </c>
      <c r="T375" s="46" t="str">
        <f t="shared" si="61"/>
        <v>東京都</v>
      </c>
      <c r="U375" s="71" t="str">
        <f>VLOOKUP(B375,'組合情報管理簿（R10927現在）'!$A:$H,8,FALSE)</f>
        <v>よこはまごむ</v>
      </c>
      <c r="V375" s="71">
        <f t="shared" si="62"/>
        <v>22431</v>
      </c>
      <c r="Y375" s="99">
        <f>IF(B375=0,"",COUNTIF($B$2:$B$1657,B375))</f>
        <v>1</v>
      </c>
    </row>
    <row r="376" spans="1:25" ht="14.25" hidden="1" x14ac:dyDescent="0.15">
      <c r="A376" s="105">
        <v>6134035</v>
      </c>
      <c r="B376">
        <v>24702</v>
      </c>
      <c r="C376" t="s">
        <v>1766</v>
      </c>
      <c r="D376" t="s">
        <v>22</v>
      </c>
      <c r="E376" t="s">
        <v>9592</v>
      </c>
      <c r="F376" t="s">
        <v>18</v>
      </c>
      <c r="G376" t="s">
        <v>18</v>
      </c>
      <c r="H376" t="s">
        <v>18</v>
      </c>
      <c r="I376" s="74">
        <f t="shared" si="63"/>
        <v>1</v>
      </c>
      <c r="J376" s="49" t="b">
        <f t="shared" si="54"/>
        <v>0</v>
      </c>
      <c r="K376" s="43">
        <f>VLOOKUP(B376,'組合情報管理簿（R10927現在）'!$A:$C,2,FALSE)</f>
        <v>13</v>
      </c>
      <c r="L376" s="43" t="str">
        <f>VLOOKUP(B376,'組合情報管理簿（R10927現在）'!$A:$D,4,FALSE)</f>
        <v>東京都</v>
      </c>
      <c r="M376" s="43" t="b">
        <f t="shared" si="55"/>
        <v>0</v>
      </c>
      <c r="N376" s="43" t="b">
        <f t="shared" si="56"/>
        <v>0</v>
      </c>
      <c r="O376" s="43" t="str">
        <f>IF(ISERROR(VLOOKUP(B376,#REF!,2,FALSE)),"",VLOOKUP(B376,#REF!,2,FALSE))</f>
        <v/>
      </c>
      <c r="P376" s="43">
        <f t="shared" si="57"/>
        <v>0</v>
      </c>
      <c r="Q376" s="46" t="b">
        <f t="shared" si="58"/>
        <v>0</v>
      </c>
      <c r="R376" s="46" t="b">
        <f t="shared" si="59"/>
        <v>0</v>
      </c>
      <c r="S376" s="46" t="str">
        <f t="shared" si="60"/>
        <v>毎日新聞健康保険組合</v>
      </c>
      <c r="T376" s="46" t="str">
        <f t="shared" si="61"/>
        <v>東京都</v>
      </c>
      <c r="U376" s="71" t="str">
        <f>VLOOKUP(B376,'組合情報管理簿（R10927現在）'!$A:$H,8,FALSE)</f>
        <v>まいにちしんぶん</v>
      </c>
      <c r="V376" s="71">
        <f t="shared" si="62"/>
        <v>24702</v>
      </c>
      <c r="Y376" s="99">
        <f>IF(B376=0,"",COUNTIF($B$2:$B$1657,B376))</f>
        <v>1</v>
      </c>
    </row>
    <row r="377" spans="1:25" ht="14.25" x14ac:dyDescent="0.15">
      <c r="A377" s="105">
        <v>6272223</v>
      </c>
      <c r="B377">
        <v>62331</v>
      </c>
      <c r="C377" t="s">
        <v>136</v>
      </c>
      <c r="D377" t="s">
        <v>17</v>
      </c>
      <c r="E377" t="s">
        <v>19</v>
      </c>
      <c r="F377" t="s">
        <v>20</v>
      </c>
      <c r="G377" t="s">
        <v>19</v>
      </c>
      <c r="H377" t="s">
        <v>18</v>
      </c>
      <c r="I377" s="74">
        <f t="shared" si="63"/>
        <v>1</v>
      </c>
      <c r="J377" s="49" t="b">
        <f t="shared" ref="J377:J440" si="64">OR(D377=0,E377=0,F377=0,G377=0,H377=0)</f>
        <v>0</v>
      </c>
      <c r="K377" s="43">
        <f>VLOOKUP(B377,'組合情報管理簿（R10927現在）'!$A:$C,2,FALSE)</f>
        <v>27</v>
      </c>
      <c r="L377" s="43" t="str">
        <f>VLOOKUP(B377,'組合情報管理簿（R10927現在）'!$A:$D,4,FALSE)</f>
        <v>大阪府</v>
      </c>
      <c r="M377" s="43" t="b">
        <f t="shared" ref="M377:M440" si="65">IF(P377=1,TRUE,FALSE)</f>
        <v>0</v>
      </c>
      <c r="N377" s="43" t="b">
        <f t="shared" ref="N377:N440" si="66">IF(E377=$X$10,TRUE,FALSE)</f>
        <v>1</v>
      </c>
      <c r="O377" s="43" t="str">
        <f>IF(ISERROR(VLOOKUP(B377,#REF!,2,FALSE)),"",VLOOKUP(B377,#REF!,2,FALSE))</f>
        <v/>
      </c>
      <c r="P377" s="43">
        <f t="shared" ref="P377:P440" si="67">IF(O377="",0,1)</f>
        <v>0</v>
      </c>
      <c r="Q377" s="46" t="b">
        <f t="shared" ref="Q377:Q440" si="68">AND(M377=TRUE,N377=TRUE)</f>
        <v>0</v>
      </c>
      <c r="R377" s="46" t="b">
        <f t="shared" ref="R377:R440" si="69">AND(M377=FALSE,N377=TRUE)</f>
        <v>1</v>
      </c>
      <c r="S377" s="46" t="str">
        <f t="shared" ref="S377:S440" si="70">C377&amp;"健康保険組合"</f>
        <v>永大産業健康保険組合</v>
      </c>
      <c r="T377" s="46" t="str">
        <f t="shared" ref="T377:T440" si="71">L377</f>
        <v>大阪府</v>
      </c>
      <c r="U377" s="71" t="str">
        <f>VLOOKUP(B377,'組合情報管理簿（R10927現在）'!$A:$H,8,FALSE)</f>
        <v>えいだいさんぎょう</v>
      </c>
      <c r="V377" s="71">
        <f t="shared" si="62"/>
        <v>62331</v>
      </c>
      <c r="Y377" s="99">
        <f>IF(B377=0,"",COUNTIF($B$2:$B$1657,B377))</f>
        <v>1</v>
      </c>
    </row>
    <row r="378" spans="1:25" ht="14.25" hidden="1" x14ac:dyDescent="0.15">
      <c r="A378" s="105">
        <v>6401228</v>
      </c>
      <c r="B378">
        <v>91446</v>
      </c>
      <c r="C378" t="s">
        <v>7531</v>
      </c>
      <c r="D378" t="s">
        <v>22</v>
      </c>
      <c r="E378" t="s">
        <v>9591</v>
      </c>
      <c r="F378" t="s">
        <v>18</v>
      </c>
      <c r="G378" t="s">
        <v>18</v>
      </c>
      <c r="H378" t="s">
        <v>18</v>
      </c>
      <c r="I378" s="74">
        <f t="shared" si="63"/>
        <v>1</v>
      </c>
      <c r="J378" s="49" t="b">
        <f t="shared" si="64"/>
        <v>0</v>
      </c>
      <c r="K378" s="43">
        <f>VLOOKUP(B378,'組合情報管理簿（R10927現在）'!$A:$C,2,FALSE)</f>
        <v>40</v>
      </c>
      <c r="L378" s="43" t="str">
        <f>VLOOKUP(B378,'組合情報管理簿（R10927現在）'!$A:$D,4,FALSE)</f>
        <v>福岡県</v>
      </c>
      <c r="M378" s="43" t="b">
        <f t="shared" si="65"/>
        <v>0</v>
      </c>
      <c r="N378" s="43" t="b">
        <f t="shared" si="66"/>
        <v>0</v>
      </c>
      <c r="O378" s="43" t="str">
        <f>IF(ISERROR(VLOOKUP(B378,#REF!,2,FALSE)),"",VLOOKUP(B378,#REF!,2,FALSE))</f>
        <v/>
      </c>
      <c r="P378" s="43">
        <f t="shared" si="67"/>
        <v>0</v>
      </c>
      <c r="Q378" s="46" t="b">
        <f t="shared" si="68"/>
        <v>0</v>
      </c>
      <c r="R378" s="46" t="b">
        <f t="shared" si="69"/>
        <v>0</v>
      </c>
      <c r="S378" s="46" t="str">
        <f t="shared" si="70"/>
        <v>池友会健康保険組合</v>
      </c>
      <c r="T378" s="46" t="str">
        <f t="shared" si="71"/>
        <v>福岡県</v>
      </c>
      <c r="U378" s="71" t="str">
        <f>VLOOKUP(B378,'組合情報管理簿（R10927現在）'!$A:$H,8,FALSE)</f>
        <v>ちゆうかい</v>
      </c>
      <c r="V378" s="71">
        <f t="shared" ref="V378:V441" si="72">B378</f>
        <v>91446</v>
      </c>
      <c r="Y378" s="99">
        <f>IF(B378=0,"",COUNTIF($B$2:$B$1657,B378))</f>
        <v>1</v>
      </c>
    </row>
    <row r="379" spans="1:25" ht="14.25" hidden="1" x14ac:dyDescent="0.15">
      <c r="A379" s="105">
        <v>6150585</v>
      </c>
      <c r="B379">
        <v>48411</v>
      </c>
      <c r="C379" t="s">
        <v>140</v>
      </c>
      <c r="D379" t="s">
        <v>21</v>
      </c>
      <c r="E379" t="s">
        <v>9591</v>
      </c>
      <c r="F379" t="s">
        <v>18</v>
      </c>
      <c r="G379" t="s">
        <v>18</v>
      </c>
      <c r="H379" t="s">
        <v>18</v>
      </c>
      <c r="I379" s="74">
        <f t="shared" si="63"/>
        <v>1</v>
      </c>
      <c r="J379" s="49" t="b">
        <f t="shared" si="64"/>
        <v>0</v>
      </c>
      <c r="K379" s="43">
        <f>VLOOKUP(B379,'組合情報管理簿（R10927現在）'!$A:$C,2,FALSE)</f>
        <v>15</v>
      </c>
      <c r="L379" s="43" t="str">
        <f>VLOOKUP(B379,'組合情報管理簿（R10927現在）'!$A:$D,4,FALSE)</f>
        <v>新潟県</v>
      </c>
      <c r="M379" s="43" t="b">
        <f t="shared" si="65"/>
        <v>0</v>
      </c>
      <c r="N379" s="43" t="b">
        <f t="shared" si="66"/>
        <v>0</v>
      </c>
      <c r="O379" s="43" t="str">
        <f>IF(ISERROR(VLOOKUP(B379,#REF!,2,FALSE)),"",VLOOKUP(B379,#REF!,2,FALSE))</f>
        <v/>
      </c>
      <c r="P379" s="43">
        <f t="shared" si="67"/>
        <v>0</v>
      </c>
      <c r="Q379" s="46" t="b">
        <f t="shared" si="68"/>
        <v>0</v>
      </c>
      <c r="R379" s="46" t="b">
        <f t="shared" si="69"/>
        <v>0</v>
      </c>
      <c r="S379" s="46" t="str">
        <f t="shared" si="70"/>
        <v>直江津電子健康保険組合</v>
      </c>
      <c r="T379" s="46" t="str">
        <f t="shared" si="71"/>
        <v>新潟県</v>
      </c>
      <c r="U379" s="71" t="str">
        <f>VLOOKUP(B379,'組合情報管理簿（R10927現在）'!$A:$H,8,FALSE)</f>
        <v>なおえつでんし</v>
      </c>
      <c r="V379" s="71">
        <f t="shared" si="72"/>
        <v>48411</v>
      </c>
      <c r="Y379" s="99">
        <f>IF(B379=0,"",COUNTIF($B$2:$B$1657,B379))</f>
        <v>1</v>
      </c>
    </row>
    <row r="380" spans="1:25" ht="14.25" hidden="1" x14ac:dyDescent="0.15">
      <c r="A380" s="105">
        <v>6220545</v>
      </c>
      <c r="B380">
        <v>55489</v>
      </c>
      <c r="C380" t="s">
        <v>4945</v>
      </c>
      <c r="D380" t="s">
        <v>22</v>
      </c>
      <c r="E380" t="s">
        <v>9592</v>
      </c>
      <c r="F380" t="s">
        <v>18</v>
      </c>
      <c r="G380" t="s">
        <v>18</v>
      </c>
      <c r="H380" t="s">
        <v>18</v>
      </c>
      <c r="I380" s="74">
        <f t="shared" si="63"/>
        <v>1</v>
      </c>
      <c r="J380" s="49" t="b">
        <f t="shared" si="64"/>
        <v>0</v>
      </c>
      <c r="K380" s="43">
        <f>VLOOKUP(B380,'組合情報管理簿（R10927現在）'!$A:$C,2,FALSE)</f>
        <v>22</v>
      </c>
      <c r="L380" s="43" t="str">
        <f>VLOOKUP(B380,'組合情報管理簿（R10927現在）'!$A:$D,4,FALSE)</f>
        <v>静岡県</v>
      </c>
      <c r="M380" s="43" t="b">
        <f t="shared" si="65"/>
        <v>0</v>
      </c>
      <c r="N380" s="43" t="b">
        <f t="shared" si="66"/>
        <v>0</v>
      </c>
      <c r="O380" s="43" t="str">
        <f>IF(ISERROR(VLOOKUP(B380,#REF!,2,FALSE)),"",VLOOKUP(B380,#REF!,2,FALSE))</f>
        <v/>
      </c>
      <c r="P380" s="43">
        <f t="shared" si="67"/>
        <v>0</v>
      </c>
      <c r="Q380" s="46" t="b">
        <f t="shared" si="68"/>
        <v>0</v>
      </c>
      <c r="R380" s="46" t="b">
        <f t="shared" si="69"/>
        <v>0</v>
      </c>
      <c r="S380" s="46" t="str">
        <f t="shared" si="70"/>
        <v>矢崎健康保険組合</v>
      </c>
      <c r="T380" s="46" t="str">
        <f t="shared" si="71"/>
        <v>静岡県</v>
      </c>
      <c r="U380" s="71" t="str">
        <f>VLOOKUP(B380,'組合情報管理簿（R10927現在）'!$A:$H,8,FALSE)</f>
        <v>やざき</v>
      </c>
      <c r="V380" s="71">
        <f t="shared" si="72"/>
        <v>55489</v>
      </c>
      <c r="Y380" s="99">
        <f>IF(B380=0,"",COUNTIF($B$2:$B$1657,B380))</f>
        <v>1</v>
      </c>
    </row>
    <row r="381" spans="1:25" ht="14.25" x14ac:dyDescent="0.15">
      <c r="A381" s="105">
        <v>6132013</v>
      </c>
      <c r="B381">
        <v>22681</v>
      </c>
      <c r="C381" t="s">
        <v>1003</v>
      </c>
      <c r="D381" t="s">
        <v>17</v>
      </c>
      <c r="E381" t="s">
        <v>19</v>
      </c>
      <c r="F381" t="s">
        <v>20</v>
      </c>
      <c r="G381" t="s">
        <v>18</v>
      </c>
      <c r="H381" t="s">
        <v>18</v>
      </c>
      <c r="I381" s="74">
        <f t="shared" si="63"/>
        <v>1</v>
      </c>
      <c r="J381" s="49" t="b">
        <f t="shared" si="64"/>
        <v>0</v>
      </c>
      <c r="K381" s="43">
        <f>VLOOKUP(B381,'組合情報管理簿（R10927現在）'!$A:$C,2,FALSE)</f>
        <v>13</v>
      </c>
      <c r="L381" s="43" t="str">
        <f>VLOOKUP(B381,'組合情報管理簿（R10927現在）'!$A:$D,4,FALSE)</f>
        <v>東京都</v>
      </c>
      <c r="M381" s="43" t="b">
        <f t="shared" si="65"/>
        <v>0</v>
      </c>
      <c r="N381" s="43" t="b">
        <f t="shared" si="66"/>
        <v>1</v>
      </c>
      <c r="O381" s="43" t="str">
        <f>IF(ISERROR(VLOOKUP(B381,#REF!,2,FALSE)),"",VLOOKUP(B381,#REF!,2,FALSE))</f>
        <v/>
      </c>
      <c r="P381" s="43">
        <f t="shared" si="67"/>
        <v>0</v>
      </c>
      <c r="Q381" s="46" t="b">
        <f t="shared" si="68"/>
        <v>0</v>
      </c>
      <c r="R381" s="46" t="b">
        <f t="shared" si="69"/>
        <v>1</v>
      </c>
      <c r="S381" s="46" t="str">
        <f t="shared" si="70"/>
        <v>社会保険支払基金健康保険組合</v>
      </c>
      <c r="T381" s="46" t="str">
        <f t="shared" si="71"/>
        <v>東京都</v>
      </c>
      <c r="U381" s="71" t="str">
        <f>VLOOKUP(B381,'組合情報管理簿（R10927現在）'!$A:$H,8,FALSE)</f>
        <v>しゃかいほけんしはらいききん</v>
      </c>
      <c r="V381" s="71">
        <f t="shared" si="72"/>
        <v>22681</v>
      </c>
      <c r="Y381" s="99">
        <f>IF(B381=0,"",COUNTIF($B$2:$B$1657,B381))</f>
        <v>1</v>
      </c>
    </row>
    <row r="382" spans="1:25" ht="14.25" hidden="1" x14ac:dyDescent="0.15">
      <c r="A382" s="105">
        <v>6140701</v>
      </c>
      <c r="B382">
        <v>45781</v>
      </c>
      <c r="C382" t="s">
        <v>4124</v>
      </c>
      <c r="D382" t="s">
        <v>17</v>
      </c>
      <c r="E382" t="s">
        <v>9592</v>
      </c>
      <c r="F382" t="s">
        <v>20</v>
      </c>
      <c r="G382" t="s">
        <v>19</v>
      </c>
      <c r="H382" t="s">
        <v>19</v>
      </c>
      <c r="I382" s="74">
        <f t="shared" si="63"/>
        <v>1</v>
      </c>
      <c r="J382" s="49" t="b">
        <f t="shared" si="64"/>
        <v>0</v>
      </c>
      <c r="K382" s="43">
        <f>VLOOKUP(B382,'組合情報管理簿（R10927現在）'!$A:$C,2,FALSE)</f>
        <v>14</v>
      </c>
      <c r="L382" s="43" t="str">
        <f>VLOOKUP(B382,'組合情報管理簿（R10927現在）'!$A:$D,4,FALSE)</f>
        <v>神奈川県</v>
      </c>
      <c r="M382" s="43" t="b">
        <f t="shared" si="65"/>
        <v>0</v>
      </c>
      <c r="N382" s="43" t="b">
        <f t="shared" si="66"/>
        <v>0</v>
      </c>
      <c r="O382" s="43" t="str">
        <f>IF(ISERROR(VLOOKUP(B382,#REF!,2,FALSE)),"",VLOOKUP(B382,#REF!,2,FALSE))</f>
        <v/>
      </c>
      <c r="P382" s="43">
        <f t="shared" si="67"/>
        <v>0</v>
      </c>
      <c r="Q382" s="46" t="b">
        <f t="shared" si="68"/>
        <v>0</v>
      </c>
      <c r="R382" s="46" t="b">
        <f t="shared" si="69"/>
        <v>0</v>
      </c>
      <c r="S382" s="46" t="str">
        <f t="shared" si="70"/>
        <v>神奈川県医療従事者健康保険組合</v>
      </c>
      <c r="T382" s="46" t="str">
        <f t="shared" si="71"/>
        <v>神奈川県</v>
      </c>
      <c r="U382" s="71" t="str">
        <f>VLOOKUP(B382,'組合情報管理簿（R10927現在）'!$A:$H,8,FALSE)</f>
        <v>かながわけんいりょうじゅうじしゃ</v>
      </c>
      <c r="V382" s="71">
        <f t="shared" si="72"/>
        <v>45781</v>
      </c>
      <c r="Y382" s="99">
        <f>IF(B382=0,"",COUNTIF($B$2:$B$1657,B382))</f>
        <v>1</v>
      </c>
    </row>
    <row r="383" spans="1:25" ht="14.25" hidden="1" x14ac:dyDescent="0.15">
      <c r="A383" s="105">
        <v>6140339</v>
      </c>
      <c r="B383">
        <v>45364</v>
      </c>
      <c r="C383" t="s">
        <v>4068</v>
      </c>
      <c r="D383" t="s">
        <v>22</v>
      </c>
      <c r="E383" t="s">
        <v>9592</v>
      </c>
      <c r="F383" t="s">
        <v>18</v>
      </c>
      <c r="G383" t="s">
        <v>18</v>
      </c>
      <c r="H383" t="s">
        <v>18</v>
      </c>
      <c r="I383" s="74">
        <f t="shared" si="63"/>
        <v>1</v>
      </c>
      <c r="J383" s="49" t="b">
        <f t="shared" si="64"/>
        <v>0</v>
      </c>
      <c r="K383" s="43">
        <f>VLOOKUP(B383,'組合情報管理簿（R10927現在）'!$A:$C,2,FALSE)</f>
        <v>14</v>
      </c>
      <c r="L383" s="43" t="str">
        <f>VLOOKUP(B383,'組合情報管理簿（R10927現在）'!$A:$D,4,FALSE)</f>
        <v>神奈川県</v>
      </c>
      <c r="M383" s="43" t="b">
        <f t="shared" si="65"/>
        <v>0</v>
      </c>
      <c r="N383" s="43" t="b">
        <f t="shared" si="66"/>
        <v>0</v>
      </c>
      <c r="O383" s="43" t="str">
        <f>IF(ISERROR(VLOOKUP(B383,#REF!,2,FALSE)),"",VLOOKUP(B383,#REF!,2,FALSE))</f>
        <v/>
      </c>
      <c r="P383" s="43">
        <f t="shared" si="67"/>
        <v>0</v>
      </c>
      <c r="Q383" s="46" t="b">
        <f t="shared" si="68"/>
        <v>0</v>
      </c>
      <c r="R383" s="46" t="b">
        <f t="shared" si="69"/>
        <v>0</v>
      </c>
      <c r="S383" s="46" t="str">
        <f t="shared" si="70"/>
        <v>神奈川運輸業健康保険組合</v>
      </c>
      <c r="T383" s="46" t="str">
        <f t="shared" si="71"/>
        <v>神奈川県</v>
      </c>
      <c r="U383" s="71" t="str">
        <f>VLOOKUP(B383,'組合情報管理簿（R10927現在）'!$A:$H,8,FALSE)</f>
        <v>かながわうんゆぎょう</v>
      </c>
      <c r="V383" s="71">
        <f t="shared" si="72"/>
        <v>45364</v>
      </c>
      <c r="Y383" s="99">
        <f>IF(B383=0,"",COUNTIF($B$2:$B$1657,B383))</f>
        <v>1</v>
      </c>
    </row>
    <row r="384" spans="1:25" ht="14.25" hidden="1" x14ac:dyDescent="0.15">
      <c r="A384" s="105">
        <v>6136717</v>
      </c>
      <c r="B384">
        <v>27186</v>
      </c>
      <c r="C384" t="s">
        <v>2685</v>
      </c>
      <c r="D384" t="s">
        <v>21</v>
      </c>
      <c r="E384" t="s">
        <v>9591</v>
      </c>
      <c r="F384" t="s">
        <v>18</v>
      </c>
      <c r="G384" t="s">
        <v>18</v>
      </c>
      <c r="H384" t="s">
        <v>18</v>
      </c>
      <c r="I384" s="74">
        <f t="shared" si="63"/>
        <v>1</v>
      </c>
      <c r="J384" s="49" t="b">
        <f t="shared" si="64"/>
        <v>0</v>
      </c>
      <c r="K384" s="43">
        <f>VLOOKUP(B384,'組合情報管理簿（R10927現在）'!$A:$C,2,FALSE)</f>
        <v>13</v>
      </c>
      <c r="L384" s="43" t="str">
        <f>VLOOKUP(B384,'組合情報管理簿（R10927現在）'!$A:$D,4,FALSE)</f>
        <v>東京都</v>
      </c>
      <c r="M384" s="43" t="b">
        <f t="shared" si="65"/>
        <v>0</v>
      </c>
      <c r="N384" s="43" t="b">
        <f t="shared" si="66"/>
        <v>0</v>
      </c>
      <c r="O384" s="43" t="str">
        <f>IF(ISERROR(VLOOKUP(B384,#REF!,2,FALSE)),"",VLOOKUP(B384,#REF!,2,FALSE))</f>
        <v/>
      </c>
      <c r="P384" s="43">
        <f t="shared" si="67"/>
        <v>0</v>
      </c>
      <c r="Q384" s="46" t="b">
        <f t="shared" si="68"/>
        <v>0</v>
      </c>
      <c r="R384" s="46" t="b">
        <f t="shared" si="69"/>
        <v>0</v>
      </c>
      <c r="S384" s="46" t="str">
        <f t="shared" si="70"/>
        <v>科研製薬健康保険組合</v>
      </c>
      <c r="T384" s="46" t="str">
        <f t="shared" si="71"/>
        <v>東京都</v>
      </c>
      <c r="U384" s="71" t="str">
        <f>VLOOKUP(B384,'組合情報管理簿（R10927現在）'!$A:$H,8,FALSE)</f>
        <v>かけんせいやく</v>
      </c>
      <c r="V384" s="71">
        <f t="shared" si="72"/>
        <v>27186</v>
      </c>
      <c r="Y384" s="99">
        <f>IF(B384=0,"",COUNTIF($B$2:$B$1657,B384))</f>
        <v>1</v>
      </c>
    </row>
    <row r="385" spans="1:25" ht="14.25" hidden="1" x14ac:dyDescent="0.15">
      <c r="A385" s="105">
        <v>6132633</v>
      </c>
      <c r="B385">
        <v>23290</v>
      </c>
      <c r="C385" t="s">
        <v>1226</v>
      </c>
      <c r="D385" t="s">
        <v>22</v>
      </c>
      <c r="E385" t="s">
        <v>9591</v>
      </c>
      <c r="F385" t="s">
        <v>18</v>
      </c>
      <c r="G385" t="s">
        <v>18</v>
      </c>
      <c r="H385" t="s">
        <v>18</v>
      </c>
      <c r="I385" s="74">
        <f t="shared" si="63"/>
        <v>1</v>
      </c>
      <c r="J385" s="49" t="b">
        <f t="shared" si="64"/>
        <v>0</v>
      </c>
      <c r="K385" s="43">
        <f>VLOOKUP(B385,'組合情報管理簿（R10927現在）'!$A:$C,2,FALSE)</f>
        <v>13</v>
      </c>
      <c r="L385" s="43" t="str">
        <f>VLOOKUP(B385,'組合情報管理簿（R10927現在）'!$A:$D,4,FALSE)</f>
        <v>東京都</v>
      </c>
      <c r="M385" s="43" t="b">
        <f t="shared" si="65"/>
        <v>0</v>
      </c>
      <c r="N385" s="43" t="b">
        <f t="shared" si="66"/>
        <v>0</v>
      </c>
      <c r="O385" s="43" t="str">
        <f>IF(ISERROR(VLOOKUP(B385,#REF!,2,FALSE)),"",VLOOKUP(B385,#REF!,2,FALSE))</f>
        <v/>
      </c>
      <c r="P385" s="43">
        <f t="shared" si="67"/>
        <v>0</v>
      </c>
      <c r="Q385" s="46" t="b">
        <f t="shared" si="68"/>
        <v>0</v>
      </c>
      <c r="R385" s="46" t="b">
        <f t="shared" si="69"/>
        <v>0</v>
      </c>
      <c r="S385" s="46" t="str">
        <f t="shared" si="70"/>
        <v>立教学院健康保険組合</v>
      </c>
      <c r="T385" s="46" t="str">
        <f t="shared" si="71"/>
        <v>東京都</v>
      </c>
      <c r="U385" s="71" t="str">
        <f>VLOOKUP(B385,'組合情報管理簿（R10927現在）'!$A:$H,8,FALSE)</f>
        <v>りっきょうがくいん</v>
      </c>
      <c r="V385" s="71">
        <f t="shared" si="72"/>
        <v>23290</v>
      </c>
      <c r="Y385" s="99">
        <f>IF(B385=0,"",COUNTIF($B$2:$B$1657,B385))</f>
        <v>1</v>
      </c>
    </row>
    <row r="386" spans="1:25" ht="14.25" x14ac:dyDescent="0.15">
      <c r="A386" s="105">
        <v>6130405</v>
      </c>
      <c r="B386">
        <v>20417</v>
      </c>
      <c r="C386" t="s">
        <v>505</v>
      </c>
      <c r="D386" t="s">
        <v>22</v>
      </c>
      <c r="E386" t="s">
        <v>19</v>
      </c>
      <c r="F386" t="s">
        <v>20</v>
      </c>
      <c r="G386" t="s">
        <v>19</v>
      </c>
      <c r="H386" t="s">
        <v>19</v>
      </c>
      <c r="I386" s="74">
        <f t="shared" ref="I386:I449" si="73">Y386</f>
        <v>1</v>
      </c>
      <c r="J386" s="49" t="b">
        <f t="shared" si="64"/>
        <v>0</v>
      </c>
      <c r="K386" s="43">
        <f>VLOOKUP(B386,'組合情報管理簿（R10927現在）'!$A:$C,2,FALSE)</f>
        <v>13</v>
      </c>
      <c r="L386" s="43" t="str">
        <f>VLOOKUP(B386,'組合情報管理簿（R10927現在）'!$A:$D,4,FALSE)</f>
        <v>東京都</v>
      </c>
      <c r="M386" s="43" t="b">
        <f t="shared" si="65"/>
        <v>0</v>
      </c>
      <c r="N386" s="43" t="b">
        <f t="shared" si="66"/>
        <v>1</v>
      </c>
      <c r="O386" s="43" t="str">
        <f>IF(ISERROR(VLOOKUP(B386,#REF!,2,FALSE)),"",VLOOKUP(B386,#REF!,2,FALSE))</f>
        <v/>
      </c>
      <c r="P386" s="43">
        <f t="shared" si="67"/>
        <v>0</v>
      </c>
      <c r="Q386" s="46" t="b">
        <f t="shared" si="68"/>
        <v>0</v>
      </c>
      <c r="R386" s="46" t="b">
        <f t="shared" si="69"/>
        <v>1</v>
      </c>
      <c r="S386" s="46" t="str">
        <f t="shared" si="70"/>
        <v>第一三共グループ健康保険組合</v>
      </c>
      <c r="T386" s="46" t="str">
        <f t="shared" si="71"/>
        <v>東京都</v>
      </c>
      <c r="U386" s="71" t="str">
        <f>VLOOKUP(B386,'組合情報管理簿（R10927現在）'!$A:$H,8,FALSE)</f>
        <v>だいいちさんきょうぐるーぷ</v>
      </c>
      <c r="V386" s="71">
        <f t="shared" si="72"/>
        <v>20417</v>
      </c>
      <c r="Y386" s="99">
        <f>IF(B386=0,"",COUNTIF($B$2:$B$1657,B386))</f>
        <v>1</v>
      </c>
    </row>
    <row r="387" spans="1:25" ht="14.25" x14ac:dyDescent="0.15">
      <c r="A387" s="105">
        <v>6300164</v>
      </c>
      <c r="B387">
        <v>77136</v>
      </c>
      <c r="C387" t="s">
        <v>7037</v>
      </c>
      <c r="D387" t="s">
        <v>22</v>
      </c>
      <c r="E387" t="s">
        <v>19</v>
      </c>
      <c r="F387" t="s">
        <v>20</v>
      </c>
      <c r="G387" t="s">
        <v>18</v>
      </c>
      <c r="H387" t="s">
        <v>18</v>
      </c>
      <c r="I387" s="74">
        <f t="shared" si="73"/>
        <v>1</v>
      </c>
      <c r="J387" s="49" t="b">
        <f t="shared" si="64"/>
        <v>0</v>
      </c>
      <c r="K387" s="43">
        <f>VLOOKUP(B387,'組合情報管理簿（R10927現在）'!$A:$C,2,FALSE)</f>
        <v>30</v>
      </c>
      <c r="L387" s="43" t="str">
        <f>VLOOKUP(B387,'組合情報管理簿（R10927現在）'!$A:$D,4,FALSE)</f>
        <v>和歌山県</v>
      </c>
      <c r="M387" s="43" t="b">
        <f t="shared" si="65"/>
        <v>0</v>
      </c>
      <c r="N387" s="43" t="b">
        <f t="shared" si="66"/>
        <v>1</v>
      </c>
      <c r="O387" s="43" t="str">
        <f>IF(ISERROR(VLOOKUP(B387,#REF!,2,FALSE)),"",VLOOKUP(B387,#REF!,2,FALSE))</f>
        <v/>
      </c>
      <c r="P387" s="43">
        <f t="shared" si="67"/>
        <v>0</v>
      </c>
      <c r="Q387" s="46" t="b">
        <f t="shared" si="68"/>
        <v>0</v>
      </c>
      <c r="R387" s="46" t="b">
        <f t="shared" si="69"/>
        <v>1</v>
      </c>
      <c r="S387" s="46" t="str">
        <f t="shared" si="70"/>
        <v>紀陽銀行健康保険組合</v>
      </c>
      <c r="T387" s="46" t="str">
        <f t="shared" si="71"/>
        <v>和歌山県</v>
      </c>
      <c r="U387" s="71" t="str">
        <f>VLOOKUP(B387,'組合情報管理簿（R10927現在）'!$A:$H,8,FALSE)</f>
        <v>きようぎんこう</v>
      </c>
      <c r="V387" s="71">
        <f t="shared" si="72"/>
        <v>77136</v>
      </c>
      <c r="Y387" s="99">
        <f>IF(B387=0,"",COUNTIF($B$2:$B$1657,B387))</f>
        <v>1</v>
      </c>
    </row>
    <row r="388" spans="1:25" ht="14.25" x14ac:dyDescent="0.15">
      <c r="A388" s="105">
        <v>6100077</v>
      </c>
      <c r="B388">
        <v>42129</v>
      </c>
      <c r="C388" t="s">
        <v>3676</v>
      </c>
      <c r="D388" t="s">
        <v>22</v>
      </c>
      <c r="E388" t="s">
        <v>19</v>
      </c>
      <c r="F388" t="s">
        <v>20</v>
      </c>
      <c r="G388" t="s">
        <v>19</v>
      </c>
      <c r="H388" t="s">
        <v>19</v>
      </c>
      <c r="I388" s="74">
        <f t="shared" si="73"/>
        <v>1</v>
      </c>
      <c r="J388" s="49" t="b">
        <f t="shared" si="64"/>
        <v>0</v>
      </c>
      <c r="K388" s="43">
        <f>VLOOKUP(B388,'組合情報管理簿（R10927現在）'!$A:$C,2,FALSE)</f>
        <v>10</v>
      </c>
      <c r="L388" s="43" t="str">
        <f>VLOOKUP(B388,'組合情報管理簿（R10927現在）'!$A:$D,4,FALSE)</f>
        <v>群馬県</v>
      </c>
      <c r="M388" s="43" t="b">
        <f t="shared" si="65"/>
        <v>0</v>
      </c>
      <c r="N388" s="43" t="b">
        <f t="shared" si="66"/>
        <v>1</v>
      </c>
      <c r="O388" s="43" t="str">
        <f>IF(ISERROR(VLOOKUP(B388,#REF!,2,FALSE)),"",VLOOKUP(B388,#REF!,2,FALSE))</f>
        <v/>
      </c>
      <c r="P388" s="43">
        <f t="shared" si="67"/>
        <v>0</v>
      </c>
      <c r="Q388" s="46" t="b">
        <f t="shared" si="68"/>
        <v>0</v>
      </c>
      <c r="R388" s="46" t="b">
        <f t="shared" si="69"/>
        <v>1</v>
      </c>
      <c r="S388" s="46" t="str">
        <f t="shared" si="70"/>
        <v>群馬県農業団体健康保険組合</v>
      </c>
      <c r="T388" s="46" t="str">
        <f t="shared" si="71"/>
        <v>群馬県</v>
      </c>
      <c r="U388" s="71" t="str">
        <f>VLOOKUP(B388,'組合情報管理簿（R10927現在）'!$A:$H,8,FALSE)</f>
        <v>ぐんまけんのうぎょうだんたい</v>
      </c>
      <c r="V388" s="71">
        <f t="shared" si="72"/>
        <v>42129</v>
      </c>
      <c r="Y388" s="99">
        <f>IF(B388=0,"",COUNTIF($B$2:$B$1657,B388))</f>
        <v>1</v>
      </c>
    </row>
    <row r="389" spans="1:25" ht="14.25" x14ac:dyDescent="0.15">
      <c r="A389" s="105">
        <v>6080352</v>
      </c>
      <c r="B389">
        <v>40318</v>
      </c>
      <c r="C389" t="s">
        <v>3615</v>
      </c>
      <c r="D389" t="s">
        <v>22</v>
      </c>
      <c r="E389" t="s">
        <v>19</v>
      </c>
      <c r="F389" t="s">
        <v>20</v>
      </c>
      <c r="G389" t="s">
        <v>18</v>
      </c>
      <c r="H389" t="s">
        <v>18</v>
      </c>
      <c r="I389" s="74">
        <f t="shared" si="73"/>
        <v>1</v>
      </c>
      <c r="J389" s="49" t="b">
        <f t="shared" si="64"/>
        <v>0</v>
      </c>
      <c r="K389" s="43">
        <f>VLOOKUP(B389,'組合情報管理簿（R10927現在）'!$A:$C,2,FALSE)</f>
        <v>8</v>
      </c>
      <c r="L389" s="43" t="str">
        <f>VLOOKUP(B389,'組合情報管理簿（R10927現在）'!$A:$D,4,FALSE)</f>
        <v>茨城県</v>
      </c>
      <c r="M389" s="43" t="b">
        <f t="shared" si="65"/>
        <v>0</v>
      </c>
      <c r="N389" s="43" t="b">
        <f t="shared" si="66"/>
        <v>1</v>
      </c>
      <c r="O389" s="43" t="str">
        <f>IF(ISERROR(VLOOKUP(B389,#REF!,2,FALSE)),"",VLOOKUP(B389,#REF!,2,FALSE))</f>
        <v/>
      </c>
      <c r="P389" s="43">
        <f t="shared" si="67"/>
        <v>0</v>
      </c>
      <c r="Q389" s="46" t="b">
        <f t="shared" si="68"/>
        <v>0</v>
      </c>
      <c r="R389" s="46" t="b">
        <f t="shared" si="69"/>
        <v>1</v>
      </c>
      <c r="S389" s="46" t="str">
        <f t="shared" si="70"/>
        <v>茨城県農協健康保険組合</v>
      </c>
      <c r="T389" s="46" t="str">
        <f t="shared" si="71"/>
        <v>茨城県</v>
      </c>
      <c r="U389" s="71" t="str">
        <f>VLOOKUP(B389,'組合情報管理簿（R10927現在）'!$A:$H,8,FALSE)</f>
        <v>いばらきけんのうきょう</v>
      </c>
      <c r="V389" s="71">
        <f t="shared" si="72"/>
        <v>40318</v>
      </c>
      <c r="Y389" s="99">
        <f>IF(B389=0,"",COUNTIF($B$2:$B$1657,B389))</f>
        <v>1</v>
      </c>
    </row>
    <row r="390" spans="1:25" ht="14.25" x14ac:dyDescent="0.15">
      <c r="A390" s="105">
        <v>6231641</v>
      </c>
      <c r="B390">
        <v>57402</v>
      </c>
      <c r="C390" t="s">
        <v>5407</v>
      </c>
      <c r="D390" t="s">
        <v>22</v>
      </c>
      <c r="E390" t="s">
        <v>19</v>
      </c>
      <c r="F390" t="s">
        <v>20</v>
      </c>
      <c r="G390" t="s">
        <v>19</v>
      </c>
      <c r="H390" t="s">
        <v>19</v>
      </c>
      <c r="I390" s="74">
        <f t="shared" si="73"/>
        <v>1</v>
      </c>
      <c r="J390" s="49" t="b">
        <f t="shared" si="64"/>
        <v>0</v>
      </c>
      <c r="K390" s="43">
        <f>VLOOKUP(B390,'組合情報管理簿（R10927現在）'!$A:$C,2,FALSE)</f>
        <v>23</v>
      </c>
      <c r="L390" s="43" t="str">
        <f>VLOOKUP(B390,'組合情報管理簿（R10927現在）'!$A:$D,4,FALSE)</f>
        <v>愛知県</v>
      </c>
      <c r="M390" s="43" t="b">
        <f t="shared" si="65"/>
        <v>0</v>
      </c>
      <c r="N390" s="43" t="b">
        <f t="shared" si="66"/>
        <v>1</v>
      </c>
      <c r="O390" s="43" t="str">
        <f>IF(ISERROR(VLOOKUP(B390,#REF!,2,FALSE)),"",VLOOKUP(B390,#REF!,2,FALSE))</f>
        <v/>
      </c>
      <c r="P390" s="43">
        <f t="shared" si="67"/>
        <v>0</v>
      </c>
      <c r="Q390" s="46" t="b">
        <f t="shared" si="68"/>
        <v>0</v>
      </c>
      <c r="R390" s="46" t="b">
        <f t="shared" si="69"/>
        <v>1</v>
      </c>
      <c r="S390" s="46" t="str">
        <f t="shared" si="70"/>
        <v>豊田通商健康保険組合</v>
      </c>
      <c r="T390" s="46" t="str">
        <f t="shared" si="71"/>
        <v>愛知県</v>
      </c>
      <c r="U390" s="71" t="str">
        <f>VLOOKUP(B390,'組合情報管理簿（R10927現在）'!$A:$H,8,FALSE)</f>
        <v>とよたつうしょう</v>
      </c>
      <c r="V390" s="71">
        <f t="shared" si="72"/>
        <v>57402</v>
      </c>
      <c r="Y390" s="99">
        <f>IF(B390=0,"",COUNTIF($B$2:$B$1657,B390))</f>
        <v>1</v>
      </c>
    </row>
    <row r="391" spans="1:25" ht="14.25" x14ac:dyDescent="0.15">
      <c r="A391" s="105">
        <v>6200398</v>
      </c>
      <c r="B391">
        <v>53260</v>
      </c>
      <c r="C391" t="s">
        <v>4722</v>
      </c>
      <c r="D391" t="s">
        <v>17</v>
      </c>
      <c r="E391" t="s">
        <v>19</v>
      </c>
      <c r="F391" t="s">
        <v>20</v>
      </c>
      <c r="G391" t="s">
        <v>18</v>
      </c>
      <c r="H391" t="s">
        <v>18</v>
      </c>
      <c r="I391" s="74">
        <f t="shared" si="73"/>
        <v>1</v>
      </c>
      <c r="J391" s="49" t="b">
        <f t="shared" si="64"/>
        <v>0</v>
      </c>
      <c r="K391" s="43">
        <f>VLOOKUP(B391,'組合情報管理簿（R10927現在）'!$A:$C,2,FALSE)</f>
        <v>20</v>
      </c>
      <c r="L391" s="43" t="str">
        <f>VLOOKUP(B391,'組合情報管理簿（R10927現在）'!$A:$D,4,FALSE)</f>
        <v>長野県</v>
      </c>
      <c r="M391" s="43" t="b">
        <f t="shared" si="65"/>
        <v>0</v>
      </c>
      <c r="N391" s="43" t="b">
        <f t="shared" si="66"/>
        <v>1</v>
      </c>
      <c r="O391" s="43" t="str">
        <f>IF(ISERROR(VLOOKUP(B391,#REF!,2,FALSE)),"",VLOOKUP(B391,#REF!,2,FALSE))</f>
        <v/>
      </c>
      <c r="P391" s="43">
        <f t="shared" si="67"/>
        <v>0</v>
      </c>
      <c r="Q391" s="46" t="b">
        <f t="shared" si="68"/>
        <v>0</v>
      </c>
      <c r="R391" s="46" t="b">
        <f t="shared" si="69"/>
        <v>1</v>
      </c>
      <c r="S391" s="46" t="str">
        <f t="shared" si="70"/>
        <v>長野県自動車販売店健康保険組合</v>
      </c>
      <c r="T391" s="46" t="str">
        <f t="shared" si="71"/>
        <v>長野県</v>
      </c>
      <c r="U391" s="71" t="str">
        <f>VLOOKUP(B391,'組合情報管理簿（R10927現在）'!$A:$H,8,FALSE)</f>
        <v>ながのけんじどうしゃはんばいてん</v>
      </c>
      <c r="V391" s="71">
        <f t="shared" si="72"/>
        <v>53260</v>
      </c>
      <c r="Y391" s="99">
        <f>IF(B391=0,"",COUNTIF($B$2:$B$1657,B391))</f>
        <v>1</v>
      </c>
    </row>
    <row r="392" spans="1:25" ht="14.25" x14ac:dyDescent="0.15">
      <c r="A392" s="105">
        <v>6200265</v>
      </c>
      <c r="B392">
        <v>53162</v>
      </c>
      <c r="C392" t="s">
        <v>4695</v>
      </c>
      <c r="D392" t="s">
        <v>17</v>
      </c>
      <c r="E392" t="s">
        <v>19</v>
      </c>
      <c r="F392" t="s">
        <v>20</v>
      </c>
      <c r="G392" t="s">
        <v>18</v>
      </c>
      <c r="H392" t="s">
        <v>18</v>
      </c>
      <c r="I392" s="74">
        <f t="shared" si="73"/>
        <v>1</v>
      </c>
      <c r="J392" s="49" t="b">
        <f t="shared" si="64"/>
        <v>0</v>
      </c>
      <c r="K392" s="43">
        <f>VLOOKUP(B392,'組合情報管理簿（R10927現在）'!$A:$C,2,FALSE)</f>
        <v>20</v>
      </c>
      <c r="L392" s="43" t="str">
        <f>VLOOKUP(B392,'組合情報管理簿（R10927現在）'!$A:$D,4,FALSE)</f>
        <v>長野県</v>
      </c>
      <c r="M392" s="43" t="b">
        <f t="shared" si="65"/>
        <v>0</v>
      </c>
      <c r="N392" s="43" t="b">
        <f t="shared" si="66"/>
        <v>1</v>
      </c>
      <c r="O392" s="43" t="str">
        <f>IF(ISERROR(VLOOKUP(B392,#REF!,2,FALSE)),"",VLOOKUP(B392,#REF!,2,FALSE))</f>
        <v/>
      </c>
      <c r="P392" s="43">
        <f t="shared" si="67"/>
        <v>0</v>
      </c>
      <c r="Q392" s="46" t="b">
        <f t="shared" si="68"/>
        <v>0</v>
      </c>
      <c r="R392" s="46" t="b">
        <f t="shared" si="69"/>
        <v>1</v>
      </c>
      <c r="S392" s="46" t="str">
        <f t="shared" si="70"/>
        <v>長野県食品健康保険組合</v>
      </c>
      <c r="T392" s="46" t="str">
        <f t="shared" si="71"/>
        <v>長野県</v>
      </c>
      <c r="U392" s="71" t="str">
        <f>VLOOKUP(B392,'組合情報管理簿（R10927現在）'!$A:$H,8,FALSE)</f>
        <v>ながのけんしょくひん</v>
      </c>
      <c r="V392" s="71">
        <f t="shared" si="72"/>
        <v>53162</v>
      </c>
      <c r="Y392" s="99">
        <f>IF(B392=0,"",COUNTIF($B$2:$B$1657,B392))</f>
        <v>1</v>
      </c>
    </row>
    <row r="393" spans="1:25" ht="14.25" x14ac:dyDescent="0.15">
      <c r="A393" s="105">
        <v>6210462</v>
      </c>
      <c r="B393">
        <v>54268</v>
      </c>
      <c r="C393" t="s">
        <v>9612</v>
      </c>
      <c r="D393" t="s">
        <v>21</v>
      </c>
      <c r="E393" t="s">
        <v>19</v>
      </c>
      <c r="F393" t="s">
        <v>20</v>
      </c>
      <c r="G393" t="s">
        <v>19</v>
      </c>
      <c r="H393" t="s">
        <v>19</v>
      </c>
      <c r="I393" s="74">
        <f t="shared" si="73"/>
        <v>1</v>
      </c>
      <c r="J393" s="49" t="b">
        <f t="shared" si="64"/>
        <v>0</v>
      </c>
      <c r="K393" s="43">
        <f>VLOOKUP(B393,'組合情報管理簿（R10927現在）'!$A:$C,2,FALSE)</f>
        <v>21</v>
      </c>
      <c r="L393" s="43" t="str">
        <f>VLOOKUP(B393,'組合情報管理簿（R10927現在）'!$A:$D,4,FALSE)</f>
        <v>岐阜県</v>
      </c>
      <c r="M393" s="43" t="b">
        <f t="shared" si="65"/>
        <v>0</v>
      </c>
      <c r="N393" s="43" t="b">
        <f t="shared" si="66"/>
        <v>1</v>
      </c>
      <c r="O393" s="43" t="str">
        <f>IF(ISERROR(VLOOKUP(B393,#REF!,2,FALSE)),"",VLOOKUP(B393,#REF!,2,FALSE))</f>
        <v/>
      </c>
      <c r="P393" s="43">
        <f t="shared" si="67"/>
        <v>0</v>
      </c>
      <c r="Q393" s="46" t="b">
        <f t="shared" si="68"/>
        <v>0</v>
      </c>
      <c r="R393" s="46" t="b">
        <f t="shared" si="69"/>
        <v>1</v>
      </c>
      <c r="S393" s="46" t="str">
        <f t="shared" si="70"/>
        <v>関ヶ原石材健康保険組合</v>
      </c>
      <c r="T393" s="46" t="str">
        <f t="shared" si="71"/>
        <v>岐阜県</v>
      </c>
      <c r="U393" s="71" t="str">
        <f>VLOOKUP(B393,'組合情報管理簿（R10927現在）'!$A:$H,8,FALSE)</f>
        <v>せきがはらせきざい</v>
      </c>
      <c r="V393" s="71">
        <f t="shared" si="72"/>
        <v>54268</v>
      </c>
      <c r="Y393" s="99">
        <f>IF(B393=0,"",COUNTIF($B$2:$B$1657,B393))</f>
        <v>1</v>
      </c>
    </row>
    <row r="394" spans="1:25" ht="14.25" x14ac:dyDescent="0.15">
      <c r="A394" s="105">
        <v>6272157</v>
      </c>
      <c r="B394">
        <v>62261</v>
      </c>
      <c r="C394" t="s">
        <v>6106</v>
      </c>
      <c r="D394" t="s">
        <v>22</v>
      </c>
      <c r="E394" t="s">
        <v>19</v>
      </c>
      <c r="F394" t="s">
        <v>20</v>
      </c>
      <c r="G394" t="s">
        <v>18</v>
      </c>
      <c r="H394" t="s">
        <v>18</v>
      </c>
      <c r="I394" s="74">
        <f t="shared" si="73"/>
        <v>1</v>
      </c>
      <c r="J394" s="49" t="b">
        <f t="shared" si="64"/>
        <v>0</v>
      </c>
      <c r="K394" s="43">
        <f>VLOOKUP(B394,'組合情報管理簿（R10927現在）'!$A:$C,2,FALSE)</f>
        <v>27</v>
      </c>
      <c r="L394" s="43" t="str">
        <f>VLOOKUP(B394,'組合情報管理簿（R10927現在）'!$A:$D,4,FALSE)</f>
        <v>大阪府</v>
      </c>
      <c r="M394" s="43" t="b">
        <f t="shared" si="65"/>
        <v>0</v>
      </c>
      <c r="N394" s="43" t="b">
        <f t="shared" si="66"/>
        <v>1</v>
      </c>
      <c r="O394" s="43" t="str">
        <f>IF(ISERROR(VLOOKUP(B394,#REF!,2,FALSE)),"",VLOOKUP(B394,#REF!,2,FALSE))</f>
        <v/>
      </c>
      <c r="P394" s="43">
        <f t="shared" si="67"/>
        <v>0</v>
      </c>
      <c r="Q394" s="46" t="b">
        <f t="shared" si="68"/>
        <v>0</v>
      </c>
      <c r="R394" s="46" t="b">
        <f t="shared" si="69"/>
        <v>1</v>
      </c>
      <c r="S394" s="46" t="str">
        <f t="shared" si="70"/>
        <v>関西文紙情報産業健康保険組合</v>
      </c>
      <c r="T394" s="46" t="str">
        <f t="shared" si="71"/>
        <v>大阪府</v>
      </c>
      <c r="U394" s="71" t="str">
        <f>VLOOKUP(B394,'組合情報管理簿（R10927現在）'!$A:$H,8,FALSE)</f>
        <v>かんさいぶんしじょうほうさんぎょう</v>
      </c>
      <c r="V394" s="71">
        <f t="shared" si="72"/>
        <v>62261</v>
      </c>
      <c r="Y394" s="99">
        <f>IF(B394=0,"",COUNTIF($B$2:$B$1657,B394))</f>
        <v>1</v>
      </c>
    </row>
    <row r="395" spans="1:25" ht="14.25" x14ac:dyDescent="0.15">
      <c r="A395" s="105">
        <v>6134563</v>
      </c>
      <c r="B395">
        <v>25134</v>
      </c>
      <c r="C395" t="s">
        <v>156</v>
      </c>
      <c r="D395" t="s">
        <v>17</v>
      </c>
      <c r="E395" t="s">
        <v>19</v>
      </c>
      <c r="F395" t="s">
        <v>20</v>
      </c>
      <c r="G395" t="s">
        <v>18</v>
      </c>
      <c r="H395" t="s">
        <v>18</v>
      </c>
      <c r="I395" s="74">
        <f t="shared" si="73"/>
        <v>1</v>
      </c>
      <c r="J395" s="49" t="b">
        <f t="shared" si="64"/>
        <v>0</v>
      </c>
      <c r="K395" s="43">
        <f>VLOOKUP(B395,'組合情報管理簿（R10927現在）'!$A:$C,2,FALSE)</f>
        <v>13</v>
      </c>
      <c r="L395" s="43" t="str">
        <f>VLOOKUP(B395,'組合情報管理簿（R10927現在）'!$A:$D,4,FALSE)</f>
        <v>東京都</v>
      </c>
      <c r="M395" s="43" t="b">
        <f t="shared" si="65"/>
        <v>0</v>
      </c>
      <c r="N395" s="43" t="b">
        <f t="shared" si="66"/>
        <v>1</v>
      </c>
      <c r="O395" s="43" t="str">
        <f>IF(ISERROR(VLOOKUP(B395,#REF!,2,FALSE)),"",VLOOKUP(B395,#REF!,2,FALSE))</f>
        <v/>
      </c>
      <c r="P395" s="43">
        <f t="shared" si="67"/>
        <v>0</v>
      </c>
      <c r="Q395" s="46" t="b">
        <f t="shared" si="68"/>
        <v>0</v>
      </c>
      <c r="R395" s="46" t="b">
        <f t="shared" si="69"/>
        <v>1</v>
      </c>
      <c r="S395" s="46" t="str">
        <f t="shared" si="70"/>
        <v>電興健康保険組合</v>
      </c>
      <c r="T395" s="46" t="str">
        <f t="shared" si="71"/>
        <v>東京都</v>
      </c>
      <c r="U395" s="71" t="str">
        <f>VLOOKUP(B395,'組合情報管理簿（R10927現在）'!$A:$H,8,FALSE)</f>
        <v>でんこう</v>
      </c>
      <c r="V395" s="71">
        <f t="shared" si="72"/>
        <v>25134</v>
      </c>
      <c r="Y395" s="99">
        <f>IF(B395=0,"",COUNTIF($B$2:$B$1657,B395))</f>
        <v>1</v>
      </c>
    </row>
    <row r="396" spans="1:25" ht="14.25" x14ac:dyDescent="0.15">
      <c r="A396" s="105">
        <v>6220677</v>
      </c>
      <c r="B396">
        <v>55433</v>
      </c>
      <c r="C396" t="s">
        <v>4927</v>
      </c>
      <c r="D396" t="s">
        <v>22</v>
      </c>
      <c r="E396" t="s">
        <v>19</v>
      </c>
      <c r="F396" t="s">
        <v>20</v>
      </c>
      <c r="G396" t="s">
        <v>18</v>
      </c>
      <c r="H396" t="s">
        <v>18</v>
      </c>
      <c r="I396" s="74">
        <f t="shared" si="73"/>
        <v>1</v>
      </c>
      <c r="J396" s="49" t="b">
        <f t="shared" si="64"/>
        <v>0</v>
      </c>
      <c r="K396" s="43">
        <f>VLOOKUP(B396,'組合情報管理簿（R10927現在）'!$A:$C,2,FALSE)</f>
        <v>22</v>
      </c>
      <c r="L396" s="43" t="str">
        <f>VLOOKUP(B396,'組合情報管理簿（R10927現在）'!$A:$D,4,FALSE)</f>
        <v>静岡県</v>
      </c>
      <c r="M396" s="43" t="b">
        <f t="shared" si="65"/>
        <v>0</v>
      </c>
      <c r="N396" s="43" t="b">
        <f t="shared" si="66"/>
        <v>1</v>
      </c>
      <c r="O396" s="43" t="str">
        <f>IF(ISERROR(VLOOKUP(B396,#REF!,2,FALSE)),"",VLOOKUP(B396,#REF!,2,FALSE))</f>
        <v/>
      </c>
      <c r="P396" s="43">
        <f t="shared" si="67"/>
        <v>0</v>
      </c>
      <c r="Q396" s="46" t="b">
        <f t="shared" si="68"/>
        <v>0</v>
      </c>
      <c r="R396" s="46" t="b">
        <f t="shared" si="69"/>
        <v>1</v>
      </c>
      <c r="S396" s="46" t="str">
        <f t="shared" si="70"/>
        <v>静岡県東部機械工業健康保険組合</v>
      </c>
      <c r="T396" s="46" t="str">
        <f t="shared" si="71"/>
        <v>静岡県</v>
      </c>
      <c r="U396" s="71" t="str">
        <f>VLOOKUP(B396,'組合情報管理簿（R10927現在）'!$A:$H,8,FALSE)</f>
        <v>しずおかけんとうぶきかいこうぎょう</v>
      </c>
      <c r="V396" s="71">
        <f t="shared" si="72"/>
        <v>55433</v>
      </c>
      <c r="Y396" s="99">
        <f>IF(B396=0,"",COUNTIF($B$2:$B$1657,B396))</f>
        <v>1</v>
      </c>
    </row>
    <row r="397" spans="1:25" ht="14.25" x14ac:dyDescent="0.15">
      <c r="A397" s="105">
        <v>6220933</v>
      </c>
      <c r="B397">
        <v>55629</v>
      </c>
      <c r="C397" t="s">
        <v>5010</v>
      </c>
      <c r="D397" t="s">
        <v>22</v>
      </c>
      <c r="E397" t="s">
        <v>19</v>
      </c>
      <c r="F397" t="s">
        <v>20</v>
      </c>
      <c r="G397" t="s">
        <v>19</v>
      </c>
      <c r="H397" t="s">
        <v>19</v>
      </c>
      <c r="I397" s="74">
        <f t="shared" si="73"/>
        <v>1</v>
      </c>
      <c r="J397" s="49" t="b">
        <f t="shared" si="64"/>
        <v>0</v>
      </c>
      <c r="K397" s="43">
        <f>VLOOKUP(B397,'組合情報管理簿（R10927現在）'!$A:$C,2,FALSE)</f>
        <v>22</v>
      </c>
      <c r="L397" s="43" t="str">
        <f>VLOOKUP(B397,'組合情報管理簿（R10927現在）'!$A:$D,4,FALSE)</f>
        <v>静岡県</v>
      </c>
      <c r="M397" s="43" t="b">
        <f t="shared" si="65"/>
        <v>0</v>
      </c>
      <c r="N397" s="43" t="b">
        <f t="shared" si="66"/>
        <v>1</v>
      </c>
      <c r="O397" s="43" t="str">
        <f>IF(ISERROR(VLOOKUP(B397,#REF!,2,FALSE)),"",VLOOKUP(B397,#REF!,2,FALSE))</f>
        <v/>
      </c>
      <c r="P397" s="43">
        <f t="shared" si="67"/>
        <v>0</v>
      </c>
      <c r="Q397" s="46" t="b">
        <f t="shared" si="68"/>
        <v>0</v>
      </c>
      <c r="R397" s="46" t="b">
        <f t="shared" si="69"/>
        <v>1</v>
      </c>
      <c r="S397" s="46" t="str">
        <f t="shared" si="70"/>
        <v>静岡県金属工業健康保険組合</v>
      </c>
      <c r="T397" s="46" t="str">
        <f t="shared" si="71"/>
        <v>静岡県</v>
      </c>
      <c r="U397" s="71" t="str">
        <f>VLOOKUP(B397,'組合情報管理簿（R10927現在）'!$A:$H,8,FALSE)</f>
        <v>しずおかけんきんぞくこうぎょう</v>
      </c>
      <c r="V397" s="71">
        <f t="shared" si="72"/>
        <v>55629</v>
      </c>
      <c r="Y397" s="99">
        <f>IF(B397=0,"",COUNTIF($B$2:$B$1657,B397))</f>
        <v>1</v>
      </c>
    </row>
    <row r="398" spans="1:25" ht="14.25" x14ac:dyDescent="0.15">
      <c r="A398" s="105">
        <v>6220917</v>
      </c>
      <c r="B398">
        <v>55601</v>
      </c>
      <c r="C398" t="s">
        <v>5004</v>
      </c>
      <c r="D398" t="s">
        <v>21</v>
      </c>
      <c r="E398" t="s">
        <v>19</v>
      </c>
      <c r="F398" t="s">
        <v>20</v>
      </c>
      <c r="G398" t="s">
        <v>19</v>
      </c>
      <c r="H398" t="s">
        <v>19</v>
      </c>
      <c r="I398" s="74">
        <f t="shared" si="73"/>
        <v>1</v>
      </c>
      <c r="J398" s="49" t="b">
        <f t="shared" si="64"/>
        <v>0</v>
      </c>
      <c r="K398" s="43">
        <f>VLOOKUP(B398,'組合情報管理簿（R10927現在）'!$A:$C,2,FALSE)</f>
        <v>22</v>
      </c>
      <c r="L398" s="43" t="str">
        <f>VLOOKUP(B398,'組合情報管理簿（R10927現在）'!$A:$D,4,FALSE)</f>
        <v>静岡県</v>
      </c>
      <c r="M398" s="43" t="b">
        <f t="shared" si="65"/>
        <v>0</v>
      </c>
      <c r="N398" s="43" t="b">
        <f t="shared" si="66"/>
        <v>1</v>
      </c>
      <c r="O398" s="43" t="str">
        <f>IF(ISERROR(VLOOKUP(B398,#REF!,2,FALSE)),"",VLOOKUP(B398,#REF!,2,FALSE))</f>
        <v/>
      </c>
      <c r="P398" s="43">
        <f t="shared" si="67"/>
        <v>0</v>
      </c>
      <c r="Q398" s="46" t="b">
        <f t="shared" si="68"/>
        <v>0</v>
      </c>
      <c r="R398" s="46" t="b">
        <f t="shared" si="69"/>
        <v>1</v>
      </c>
      <c r="S398" s="46" t="str">
        <f t="shared" si="70"/>
        <v>静岡県電気工事業健康保険組合</v>
      </c>
      <c r="T398" s="46" t="str">
        <f t="shared" si="71"/>
        <v>静岡県</v>
      </c>
      <c r="U398" s="71" t="str">
        <f>VLOOKUP(B398,'組合情報管理簿（R10927現在）'!$A:$H,8,FALSE)</f>
        <v>しずおかけんでんきこうじぎょう</v>
      </c>
      <c r="V398" s="71">
        <f t="shared" si="72"/>
        <v>55601</v>
      </c>
      <c r="Y398" s="99">
        <f>IF(B398=0,"",COUNTIF($B$2:$B$1657,B398))</f>
        <v>1</v>
      </c>
    </row>
    <row r="399" spans="1:25" ht="14.25" hidden="1" x14ac:dyDescent="0.15">
      <c r="A399" s="105">
        <v>6220206</v>
      </c>
      <c r="B399">
        <v>55150</v>
      </c>
      <c r="C399" t="s">
        <v>4867</v>
      </c>
      <c r="D399" t="s">
        <v>22</v>
      </c>
      <c r="E399" t="s">
        <v>9592</v>
      </c>
      <c r="F399" t="s">
        <v>18</v>
      </c>
      <c r="G399" t="s">
        <v>18</v>
      </c>
      <c r="H399" t="s">
        <v>18</v>
      </c>
      <c r="I399" s="74">
        <f t="shared" si="73"/>
        <v>1</v>
      </c>
      <c r="J399" s="49" t="b">
        <f t="shared" si="64"/>
        <v>0</v>
      </c>
      <c r="K399" s="43">
        <f>VLOOKUP(B399,'組合情報管理簿（R10927現在）'!$A:$C,2,FALSE)</f>
        <v>22</v>
      </c>
      <c r="L399" s="43" t="str">
        <f>VLOOKUP(B399,'組合情報管理簿（R10927現在）'!$A:$D,4,FALSE)</f>
        <v>静岡県</v>
      </c>
      <c r="M399" s="43" t="b">
        <f t="shared" si="65"/>
        <v>0</v>
      </c>
      <c r="N399" s="43" t="b">
        <f t="shared" si="66"/>
        <v>0</v>
      </c>
      <c r="O399" s="43" t="str">
        <f>IF(ISERROR(VLOOKUP(B399,#REF!,2,FALSE)),"",VLOOKUP(B399,#REF!,2,FALSE))</f>
        <v/>
      </c>
      <c r="P399" s="43">
        <f t="shared" si="67"/>
        <v>0</v>
      </c>
      <c r="Q399" s="46" t="b">
        <f t="shared" si="68"/>
        <v>0</v>
      </c>
      <c r="R399" s="46" t="b">
        <f t="shared" si="69"/>
        <v>0</v>
      </c>
      <c r="S399" s="46" t="str">
        <f t="shared" si="70"/>
        <v>静岡銀行健康保険組合</v>
      </c>
      <c r="T399" s="46" t="str">
        <f t="shared" si="71"/>
        <v>静岡県</v>
      </c>
      <c r="U399" s="71" t="str">
        <f>VLOOKUP(B399,'組合情報管理簿（R10927現在）'!$A:$H,8,FALSE)</f>
        <v>しずおかぎんこう</v>
      </c>
      <c r="V399" s="71">
        <f t="shared" si="72"/>
        <v>55150</v>
      </c>
      <c r="Y399" s="99">
        <f>IF(B399=0,"",COUNTIF($B$2:$B$1657,B399))</f>
        <v>1</v>
      </c>
    </row>
    <row r="400" spans="1:25" ht="14.25" hidden="1" x14ac:dyDescent="0.15">
      <c r="A400" s="105">
        <v>6232094</v>
      </c>
      <c r="B400">
        <v>57713</v>
      </c>
      <c r="C400" t="s">
        <v>8580</v>
      </c>
      <c r="D400" t="s">
        <v>22</v>
      </c>
      <c r="E400" t="s">
        <v>9591</v>
      </c>
      <c r="F400" t="s">
        <v>18</v>
      </c>
      <c r="G400" t="s">
        <v>18</v>
      </c>
      <c r="H400" t="s">
        <v>18</v>
      </c>
      <c r="I400" s="74">
        <f t="shared" si="73"/>
        <v>1</v>
      </c>
      <c r="J400" s="49" t="b">
        <f t="shared" si="64"/>
        <v>0</v>
      </c>
      <c r="K400" s="43">
        <f>VLOOKUP(B400,'組合情報管理簿（R10927現在）'!$A:$C,2,FALSE)</f>
        <v>23</v>
      </c>
      <c r="L400" s="43" t="str">
        <f>VLOOKUP(B400,'組合情報管理簿（R10927現在）'!$A:$D,4,FALSE)</f>
        <v>愛知県</v>
      </c>
      <c r="M400" s="43" t="b">
        <f t="shared" si="65"/>
        <v>0</v>
      </c>
      <c r="N400" s="43" t="b">
        <f t="shared" si="66"/>
        <v>0</v>
      </c>
      <c r="O400" s="43" t="str">
        <f>IF(ISERROR(VLOOKUP(B400,#REF!,2,FALSE)),"",VLOOKUP(B400,#REF!,2,FALSE))</f>
        <v/>
      </c>
      <c r="P400" s="43">
        <f t="shared" si="67"/>
        <v>0</v>
      </c>
      <c r="Q400" s="46" t="b">
        <f t="shared" si="68"/>
        <v>0</v>
      </c>
      <c r="R400" s="46" t="b">
        <f t="shared" si="69"/>
        <v>0</v>
      </c>
      <c r="S400" s="46" t="str">
        <f t="shared" si="70"/>
        <v>ＦＵＪＩ健康保険組合</v>
      </c>
      <c r="T400" s="46" t="str">
        <f t="shared" si="71"/>
        <v>愛知県</v>
      </c>
      <c r="U400" s="71" t="str">
        <f>VLOOKUP(B400,'組合情報管理簿（R10927現在）'!$A:$H,8,FALSE)</f>
        <v>ＦＵＪＩ</v>
      </c>
      <c r="V400" s="71">
        <f t="shared" si="72"/>
        <v>57713</v>
      </c>
      <c r="Y400" s="99">
        <f>IF(B400=0,"",COUNTIF($B$2:$B$1657,B400))</f>
        <v>1</v>
      </c>
    </row>
    <row r="401" spans="1:25" ht="14.25" x14ac:dyDescent="0.15">
      <c r="A401" s="105">
        <v>6139638</v>
      </c>
      <c r="B401">
        <v>45587</v>
      </c>
      <c r="C401" t="s">
        <v>164</v>
      </c>
      <c r="D401" t="s">
        <v>17</v>
      </c>
      <c r="E401" t="s">
        <v>19</v>
      </c>
      <c r="F401" t="s">
        <v>20</v>
      </c>
      <c r="G401" t="s">
        <v>18</v>
      </c>
      <c r="H401" t="s">
        <v>18</v>
      </c>
      <c r="I401" s="74">
        <f t="shared" si="73"/>
        <v>1</v>
      </c>
      <c r="J401" s="49" t="b">
        <f t="shared" si="64"/>
        <v>0</v>
      </c>
      <c r="K401" s="43">
        <f>VLOOKUP(B401,'組合情報管理簿（R10927現在）'!$A:$C,2,FALSE)</f>
        <v>13</v>
      </c>
      <c r="L401" s="43" t="str">
        <f>VLOOKUP(B401,'組合情報管理簿（R10927現在）'!$A:$D,4,FALSE)</f>
        <v>東京都</v>
      </c>
      <c r="M401" s="43" t="b">
        <f t="shared" si="65"/>
        <v>0</v>
      </c>
      <c r="N401" s="43" t="b">
        <f t="shared" si="66"/>
        <v>1</v>
      </c>
      <c r="O401" s="43" t="str">
        <f>IF(ISERROR(VLOOKUP(B401,#REF!,2,FALSE)),"",VLOOKUP(B401,#REF!,2,FALSE))</f>
        <v/>
      </c>
      <c r="P401" s="43">
        <f t="shared" si="67"/>
        <v>0</v>
      </c>
      <c r="Q401" s="46" t="b">
        <f t="shared" si="68"/>
        <v>0</v>
      </c>
      <c r="R401" s="46" t="b">
        <f t="shared" si="69"/>
        <v>1</v>
      </c>
      <c r="S401" s="46" t="str">
        <f t="shared" si="70"/>
        <v>ＪＶＣケンウッド健康保険組合</v>
      </c>
      <c r="T401" s="46" t="str">
        <f t="shared" si="71"/>
        <v>東京都</v>
      </c>
      <c r="U401" s="71" t="str">
        <f>VLOOKUP(B401,'組合情報管理簿（R10927現在）'!$A:$H,8,FALSE)</f>
        <v>ＪＶＣけんうっど</v>
      </c>
      <c r="V401" s="71">
        <f t="shared" si="72"/>
        <v>45587</v>
      </c>
      <c r="Y401" s="99">
        <f>IF(B401=0,"",COUNTIF($B$2:$B$1657,B401))</f>
        <v>1</v>
      </c>
    </row>
    <row r="402" spans="1:25" ht="14.25" hidden="1" x14ac:dyDescent="0.15">
      <c r="A402" s="105">
        <v>6060149</v>
      </c>
      <c r="B402">
        <v>16124</v>
      </c>
      <c r="C402" t="s">
        <v>391</v>
      </c>
      <c r="D402" t="s">
        <v>22</v>
      </c>
      <c r="E402" t="s">
        <v>9591</v>
      </c>
      <c r="F402" t="s">
        <v>18</v>
      </c>
      <c r="G402" t="s">
        <v>18</v>
      </c>
      <c r="H402" t="s">
        <v>18</v>
      </c>
      <c r="I402" s="74">
        <f t="shared" si="73"/>
        <v>1</v>
      </c>
      <c r="J402" s="49" t="b">
        <f t="shared" si="64"/>
        <v>0</v>
      </c>
      <c r="K402" s="43">
        <f>VLOOKUP(B402,'組合情報管理簿（R10927現在）'!$A:$C,2,FALSE)</f>
        <v>6</v>
      </c>
      <c r="L402" s="43" t="str">
        <f>VLOOKUP(B402,'組合情報管理簿（R10927現在）'!$A:$D,4,FALSE)</f>
        <v>山形県</v>
      </c>
      <c r="M402" s="43" t="b">
        <f t="shared" si="65"/>
        <v>0</v>
      </c>
      <c r="N402" s="43" t="b">
        <f t="shared" si="66"/>
        <v>0</v>
      </c>
      <c r="O402" s="43" t="str">
        <f>IF(ISERROR(VLOOKUP(B402,#REF!,2,FALSE)),"",VLOOKUP(B402,#REF!,2,FALSE))</f>
        <v/>
      </c>
      <c r="P402" s="43">
        <f t="shared" si="67"/>
        <v>0</v>
      </c>
      <c r="Q402" s="46" t="b">
        <f t="shared" si="68"/>
        <v>0</v>
      </c>
      <c r="R402" s="46" t="b">
        <f t="shared" si="69"/>
        <v>0</v>
      </c>
      <c r="S402" s="46" t="str">
        <f t="shared" si="70"/>
        <v>フィデア健康保険組合</v>
      </c>
      <c r="T402" s="46" t="str">
        <f t="shared" si="71"/>
        <v>山形県</v>
      </c>
      <c r="U402" s="71" t="str">
        <f>VLOOKUP(B402,'組合情報管理簿（R10927現在）'!$A:$H,8,FALSE)</f>
        <v>ふぃであ</v>
      </c>
      <c r="V402" s="71">
        <f t="shared" si="72"/>
        <v>16124</v>
      </c>
      <c r="Y402" s="99">
        <f>IF(B402=0,"",COUNTIF($B$2:$B$1657,B402))</f>
        <v>1</v>
      </c>
    </row>
    <row r="403" spans="1:25" ht="14.25" hidden="1" x14ac:dyDescent="0.15">
      <c r="A403" s="105">
        <v>6360119</v>
      </c>
      <c r="B403">
        <v>85050</v>
      </c>
      <c r="C403" t="s">
        <v>7273</v>
      </c>
      <c r="D403" t="s">
        <v>21</v>
      </c>
      <c r="E403" t="s">
        <v>9592</v>
      </c>
      <c r="F403" t="s">
        <v>18</v>
      </c>
      <c r="G403" t="s">
        <v>18</v>
      </c>
      <c r="H403" t="s">
        <v>18</v>
      </c>
      <c r="I403" s="74">
        <f t="shared" si="73"/>
        <v>1</v>
      </c>
      <c r="J403" s="49" t="b">
        <f t="shared" si="64"/>
        <v>0</v>
      </c>
      <c r="K403" s="43">
        <f>VLOOKUP(B403,'組合情報管理簿（R10927現在）'!$A:$C,2,FALSE)</f>
        <v>36</v>
      </c>
      <c r="L403" s="43" t="str">
        <f>VLOOKUP(B403,'組合情報管理簿（R10927現在）'!$A:$D,4,FALSE)</f>
        <v>徳島県</v>
      </c>
      <c r="M403" s="43" t="b">
        <f t="shared" si="65"/>
        <v>0</v>
      </c>
      <c r="N403" s="43" t="b">
        <f t="shared" si="66"/>
        <v>0</v>
      </c>
      <c r="O403" s="43" t="str">
        <f>IF(ISERROR(VLOOKUP(B403,#REF!,2,FALSE)),"",VLOOKUP(B403,#REF!,2,FALSE))</f>
        <v/>
      </c>
      <c r="P403" s="43">
        <f t="shared" si="67"/>
        <v>0</v>
      </c>
      <c r="Q403" s="46" t="b">
        <f t="shared" si="68"/>
        <v>0</v>
      </c>
      <c r="R403" s="46" t="b">
        <f t="shared" si="69"/>
        <v>0</v>
      </c>
      <c r="S403" s="46" t="str">
        <f t="shared" si="70"/>
        <v>大塚製薬健康保険組合</v>
      </c>
      <c r="T403" s="46" t="str">
        <f t="shared" si="71"/>
        <v>徳島県</v>
      </c>
      <c r="U403" s="71" t="str">
        <f>VLOOKUP(B403,'組合情報管理簿（R10927現在）'!$A:$H,8,FALSE)</f>
        <v>おおつかせいやく</v>
      </c>
      <c r="V403" s="71">
        <f t="shared" si="72"/>
        <v>85050</v>
      </c>
      <c r="Y403" s="99">
        <f>IF(B403=0,"",COUNTIF($B$2:$B$1657,B403))</f>
        <v>1</v>
      </c>
    </row>
    <row r="404" spans="1:25" ht="14.25" hidden="1" x14ac:dyDescent="0.15">
      <c r="A404" s="105">
        <v>6138010</v>
      </c>
      <c r="B404">
        <v>28263</v>
      </c>
      <c r="C404" t="s">
        <v>9613</v>
      </c>
      <c r="D404" t="s">
        <v>17</v>
      </c>
      <c r="E404" t="s">
        <v>9592</v>
      </c>
      <c r="F404" t="s">
        <v>18</v>
      </c>
      <c r="G404" t="s">
        <v>18</v>
      </c>
      <c r="H404" t="s">
        <v>18</v>
      </c>
      <c r="I404" s="74">
        <f t="shared" si="73"/>
        <v>1</v>
      </c>
      <c r="J404" s="49" t="b">
        <f t="shared" si="64"/>
        <v>0</v>
      </c>
      <c r="K404" s="43">
        <f>VLOOKUP(B404,'組合情報管理簿（R10927現在）'!$A:$C,2,FALSE)</f>
        <v>13</v>
      </c>
      <c r="L404" s="43" t="str">
        <f>VLOOKUP(B404,'組合情報管理簿（R10927現在）'!$A:$D,4,FALSE)</f>
        <v>東京都</v>
      </c>
      <c r="M404" s="43" t="b">
        <f t="shared" si="65"/>
        <v>0</v>
      </c>
      <c r="N404" s="43" t="b">
        <f t="shared" si="66"/>
        <v>0</v>
      </c>
      <c r="O404" s="43" t="str">
        <f>IF(ISERROR(VLOOKUP(B404,#REF!,2,FALSE)),"",VLOOKUP(B404,#REF!,2,FALSE))</f>
        <v/>
      </c>
      <c r="P404" s="43">
        <f t="shared" si="67"/>
        <v>0</v>
      </c>
      <c r="Q404" s="46" t="b">
        <f t="shared" si="68"/>
        <v>0</v>
      </c>
      <c r="R404" s="46" t="b">
        <f t="shared" si="69"/>
        <v>0</v>
      </c>
      <c r="S404" s="46" t="str">
        <f t="shared" si="70"/>
        <v>AIG健康保険組合</v>
      </c>
      <c r="T404" s="46" t="str">
        <f t="shared" si="71"/>
        <v>東京都</v>
      </c>
      <c r="U404" s="71" t="str">
        <f>VLOOKUP(B404,'組合情報管理簿（R10927現在）'!$A:$H,8,FALSE)</f>
        <v>ＡＩＧ</v>
      </c>
      <c r="V404" s="71">
        <f t="shared" si="72"/>
        <v>28263</v>
      </c>
      <c r="Y404" s="99">
        <f>IF(B404=0,"",COUNTIF($B$2:$B$1657,B404))</f>
        <v>1</v>
      </c>
    </row>
    <row r="405" spans="1:25" ht="14.25" x14ac:dyDescent="0.15">
      <c r="A405" s="105">
        <v>6138630</v>
      </c>
      <c r="B405">
        <v>28821</v>
      </c>
      <c r="C405" t="s">
        <v>3307</v>
      </c>
      <c r="D405" t="s">
        <v>22</v>
      </c>
      <c r="E405" t="s">
        <v>19</v>
      </c>
      <c r="F405" t="s">
        <v>18</v>
      </c>
      <c r="G405" t="s">
        <v>18</v>
      </c>
      <c r="H405" t="s">
        <v>18</v>
      </c>
      <c r="I405" s="74">
        <f t="shared" si="73"/>
        <v>1</v>
      </c>
      <c r="J405" s="49" t="b">
        <f t="shared" si="64"/>
        <v>0</v>
      </c>
      <c r="K405" s="43">
        <f>VLOOKUP(B405,'組合情報管理簿（R10927現在）'!$A:$C,2,FALSE)</f>
        <v>13</v>
      </c>
      <c r="L405" s="43" t="str">
        <f>VLOOKUP(B405,'組合情報管理簿（R10927現在）'!$A:$D,4,FALSE)</f>
        <v>東京都</v>
      </c>
      <c r="M405" s="43" t="b">
        <f t="shared" si="65"/>
        <v>0</v>
      </c>
      <c r="N405" s="43" t="b">
        <f t="shared" si="66"/>
        <v>1</v>
      </c>
      <c r="O405" s="43" t="str">
        <f>IF(ISERROR(VLOOKUP(B405,#REF!,2,FALSE)),"",VLOOKUP(B405,#REF!,2,FALSE))</f>
        <v/>
      </c>
      <c r="P405" s="43">
        <f t="shared" si="67"/>
        <v>0</v>
      </c>
      <c r="Q405" s="46" t="b">
        <f t="shared" si="68"/>
        <v>0</v>
      </c>
      <c r="R405" s="46" t="b">
        <f t="shared" si="69"/>
        <v>1</v>
      </c>
      <c r="S405" s="46" t="str">
        <f t="shared" si="70"/>
        <v>ＡＮＡグループ健康保険組合</v>
      </c>
      <c r="T405" s="46" t="str">
        <f t="shared" si="71"/>
        <v>東京都</v>
      </c>
      <c r="U405" s="71" t="str">
        <f>VLOOKUP(B405,'組合情報管理簿（R10927現在）'!$A:$H,8,FALSE)</f>
        <v>ＡＮＡぐるーぷ</v>
      </c>
      <c r="V405" s="71">
        <f t="shared" si="72"/>
        <v>28821</v>
      </c>
      <c r="Y405" s="99">
        <f>IF(B405=0,"",COUNTIF($B$2:$B$1657,B405))</f>
        <v>1</v>
      </c>
    </row>
    <row r="406" spans="1:25" ht="14.25" hidden="1" x14ac:dyDescent="0.15">
      <c r="A406" s="105">
        <v>6139596</v>
      </c>
      <c r="B406">
        <v>29591</v>
      </c>
      <c r="C406" t="s">
        <v>9614</v>
      </c>
      <c r="D406" t="s">
        <v>17</v>
      </c>
      <c r="E406" t="s">
        <v>9591</v>
      </c>
      <c r="F406" t="s">
        <v>18</v>
      </c>
      <c r="G406" t="s">
        <v>18</v>
      </c>
      <c r="H406" t="s">
        <v>18</v>
      </c>
      <c r="I406" s="74">
        <f t="shared" si="73"/>
        <v>1</v>
      </c>
      <c r="J406" s="49" t="b">
        <f t="shared" si="64"/>
        <v>0</v>
      </c>
      <c r="K406" s="43">
        <f>VLOOKUP(B406,'組合情報管理簿（R10927現在）'!$A:$C,2,FALSE)</f>
        <v>13</v>
      </c>
      <c r="L406" s="43" t="str">
        <f>VLOOKUP(B406,'組合情報管理簿（R10927現在）'!$A:$D,4,FALSE)</f>
        <v>東京都</v>
      </c>
      <c r="M406" s="43" t="b">
        <f t="shared" si="65"/>
        <v>0</v>
      </c>
      <c r="N406" s="43" t="b">
        <f t="shared" si="66"/>
        <v>0</v>
      </c>
      <c r="O406" s="43" t="str">
        <f>IF(ISERROR(VLOOKUP(B406,#REF!,2,FALSE)),"",VLOOKUP(B406,#REF!,2,FALSE))</f>
        <v/>
      </c>
      <c r="P406" s="43">
        <f t="shared" si="67"/>
        <v>0</v>
      </c>
      <c r="Q406" s="46" t="b">
        <f t="shared" si="68"/>
        <v>0</v>
      </c>
      <c r="R406" s="46" t="b">
        <f t="shared" si="69"/>
        <v>0</v>
      </c>
      <c r="S406" s="46" t="str">
        <f t="shared" si="70"/>
        <v>FR健康保険組合</v>
      </c>
      <c r="T406" s="46" t="str">
        <f t="shared" si="71"/>
        <v>東京都</v>
      </c>
      <c r="U406" s="71" t="str">
        <f>VLOOKUP(B406,'組合情報管理簿（R10927現在）'!$A:$H,8,FALSE)</f>
        <v>ＦＲ</v>
      </c>
      <c r="V406" s="71">
        <f t="shared" si="72"/>
        <v>29591</v>
      </c>
      <c r="Y406" s="99">
        <f>IF(B406=0,"",COUNTIF($B$2:$B$1657,B406))</f>
        <v>1</v>
      </c>
    </row>
    <row r="407" spans="1:25" ht="14.25" hidden="1" x14ac:dyDescent="0.15">
      <c r="A407" s="105">
        <v>6133433</v>
      </c>
      <c r="B407">
        <v>24066</v>
      </c>
      <c r="C407" t="s">
        <v>9615</v>
      </c>
      <c r="D407" t="s">
        <v>22</v>
      </c>
      <c r="E407" t="s">
        <v>9592</v>
      </c>
      <c r="F407" t="s">
        <v>18</v>
      </c>
      <c r="G407" t="s">
        <v>18</v>
      </c>
      <c r="H407" t="s">
        <v>18</v>
      </c>
      <c r="I407" s="74">
        <f t="shared" si="73"/>
        <v>1</v>
      </c>
      <c r="J407" s="49" t="b">
        <f t="shared" si="64"/>
        <v>0</v>
      </c>
      <c r="K407" s="43">
        <f>VLOOKUP(B407,'組合情報管理簿（R10927現在）'!$A:$C,2,FALSE)</f>
        <v>13</v>
      </c>
      <c r="L407" s="43" t="str">
        <f>VLOOKUP(B407,'組合情報管理簿（R10927現在）'!$A:$D,4,FALSE)</f>
        <v>東京都</v>
      </c>
      <c r="M407" s="43" t="b">
        <f t="shared" si="65"/>
        <v>0</v>
      </c>
      <c r="N407" s="43" t="b">
        <f t="shared" si="66"/>
        <v>0</v>
      </c>
      <c r="O407" s="43" t="str">
        <f>IF(ISERROR(VLOOKUP(B407,#REF!,2,FALSE)),"",VLOOKUP(B407,#REF!,2,FALSE))</f>
        <v/>
      </c>
      <c r="P407" s="43">
        <f t="shared" si="67"/>
        <v>0</v>
      </c>
      <c r="Q407" s="46" t="b">
        <f t="shared" si="68"/>
        <v>0</v>
      </c>
      <c r="R407" s="46" t="b">
        <f t="shared" si="69"/>
        <v>0</v>
      </c>
      <c r="S407" s="46" t="str">
        <f t="shared" si="70"/>
        <v>TDK健康保険組合</v>
      </c>
      <c r="T407" s="46" t="str">
        <f t="shared" si="71"/>
        <v>東京都</v>
      </c>
      <c r="U407" s="71" t="str">
        <f>VLOOKUP(B407,'組合情報管理簿（R10927現在）'!$A:$H,8,FALSE)</f>
        <v>ＴＤＫ</v>
      </c>
      <c r="V407" s="71">
        <f t="shared" si="72"/>
        <v>24066</v>
      </c>
      <c r="Y407" s="99">
        <f>IF(B407=0,"",COUNTIF($B$2:$B$1657,B407))</f>
        <v>1</v>
      </c>
    </row>
    <row r="408" spans="1:25" ht="14.25" x14ac:dyDescent="0.15">
      <c r="A408" s="105">
        <v>6271118</v>
      </c>
      <c r="B408">
        <v>61360</v>
      </c>
      <c r="C408" t="s">
        <v>5840</v>
      </c>
      <c r="D408" t="s">
        <v>22</v>
      </c>
      <c r="E408" t="s">
        <v>19</v>
      </c>
      <c r="F408" t="s">
        <v>20</v>
      </c>
      <c r="G408" t="s">
        <v>18</v>
      </c>
      <c r="H408" t="s">
        <v>18</v>
      </c>
      <c r="I408" s="74">
        <f t="shared" si="73"/>
        <v>1</v>
      </c>
      <c r="J408" s="49" t="b">
        <f t="shared" si="64"/>
        <v>0</v>
      </c>
      <c r="K408" s="43">
        <f>VLOOKUP(B408,'組合情報管理簿（R10927現在）'!$A:$C,2,FALSE)</f>
        <v>27</v>
      </c>
      <c r="L408" s="43" t="str">
        <f>VLOOKUP(B408,'組合情報管理簿（R10927現在）'!$A:$D,4,FALSE)</f>
        <v>大阪府</v>
      </c>
      <c r="M408" s="43" t="b">
        <f t="shared" si="65"/>
        <v>0</v>
      </c>
      <c r="N408" s="43" t="b">
        <f t="shared" si="66"/>
        <v>1</v>
      </c>
      <c r="O408" s="43" t="str">
        <f>IF(ISERROR(VLOOKUP(B408,#REF!,2,FALSE)),"",VLOOKUP(B408,#REF!,2,FALSE))</f>
        <v/>
      </c>
      <c r="P408" s="43">
        <f t="shared" si="67"/>
        <v>0</v>
      </c>
      <c r="Q408" s="46" t="b">
        <f t="shared" si="68"/>
        <v>0</v>
      </c>
      <c r="R408" s="46" t="b">
        <f t="shared" si="69"/>
        <v>1</v>
      </c>
      <c r="S408" s="46" t="str">
        <f t="shared" si="70"/>
        <v>りそな健康保険組合</v>
      </c>
      <c r="T408" s="46" t="str">
        <f t="shared" si="71"/>
        <v>大阪府</v>
      </c>
      <c r="U408" s="71" t="str">
        <f>VLOOKUP(B408,'組合情報管理簿（R10927現在）'!$A:$H,8,FALSE)</f>
        <v>りそな</v>
      </c>
      <c r="V408" s="71">
        <f t="shared" si="72"/>
        <v>61360</v>
      </c>
      <c r="Y408" s="99">
        <f>IF(B408=0,"",COUNTIF($B$2:$B$1657,B408))</f>
        <v>1</v>
      </c>
    </row>
    <row r="409" spans="1:25" ht="14.25" x14ac:dyDescent="0.15">
      <c r="A409" s="105">
        <v>6131882</v>
      </c>
      <c r="B409">
        <v>22609</v>
      </c>
      <c r="C409" t="s">
        <v>973</v>
      </c>
      <c r="D409" t="s">
        <v>22</v>
      </c>
      <c r="E409" t="s">
        <v>19</v>
      </c>
      <c r="F409" t="s">
        <v>20</v>
      </c>
      <c r="G409" t="s">
        <v>18</v>
      </c>
      <c r="H409" t="s">
        <v>18</v>
      </c>
      <c r="I409" s="74">
        <f t="shared" si="73"/>
        <v>1</v>
      </c>
      <c r="J409" s="49" t="b">
        <f t="shared" si="64"/>
        <v>0</v>
      </c>
      <c r="K409" s="43">
        <f>VLOOKUP(B409,'組合情報管理簿（R10927現在）'!$A:$C,2,FALSE)</f>
        <v>13</v>
      </c>
      <c r="L409" s="43" t="str">
        <f>VLOOKUP(B409,'組合情報管理簿（R10927現在）'!$A:$D,4,FALSE)</f>
        <v>東京都</v>
      </c>
      <c r="M409" s="43" t="b">
        <f t="shared" si="65"/>
        <v>0</v>
      </c>
      <c r="N409" s="43" t="b">
        <f t="shared" si="66"/>
        <v>1</v>
      </c>
      <c r="O409" s="43" t="str">
        <f>IF(ISERROR(VLOOKUP(B409,#REF!,2,FALSE)),"",VLOOKUP(B409,#REF!,2,FALSE))</f>
        <v/>
      </c>
      <c r="P409" s="43">
        <f t="shared" si="67"/>
        <v>0</v>
      </c>
      <c r="Q409" s="46" t="b">
        <f t="shared" si="68"/>
        <v>0</v>
      </c>
      <c r="R409" s="46" t="b">
        <f t="shared" si="69"/>
        <v>1</v>
      </c>
      <c r="S409" s="46" t="str">
        <f t="shared" si="70"/>
        <v>アサヒグループ健康保険組合</v>
      </c>
      <c r="T409" s="46" t="str">
        <f t="shared" si="71"/>
        <v>東京都</v>
      </c>
      <c r="U409" s="71" t="str">
        <f>VLOOKUP(B409,'組合情報管理簿（R10927現在）'!$A:$H,8,FALSE)</f>
        <v>あさひぐるーぷ</v>
      </c>
      <c r="V409" s="71">
        <f t="shared" si="72"/>
        <v>22609</v>
      </c>
      <c r="Y409" s="99">
        <f>IF(B409=0,"",COUNTIF($B$2:$B$1657,B409))</f>
        <v>1</v>
      </c>
    </row>
    <row r="410" spans="1:25" ht="14.25" x14ac:dyDescent="0.15">
      <c r="A410" s="105">
        <v>6272850</v>
      </c>
      <c r="B410">
        <v>62864</v>
      </c>
      <c r="C410" t="s">
        <v>6282</v>
      </c>
      <c r="D410" t="s">
        <v>22</v>
      </c>
      <c r="E410" t="s">
        <v>19</v>
      </c>
      <c r="F410" t="s">
        <v>18</v>
      </c>
      <c r="G410" t="s">
        <v>18</v>
      </c>
      <c r="H410" t="s">
        <v>18</v>
      </c>
      <c r="I410" s="74">
        <f t="shared" si="73"/>
        <v>1</v>
      </c>
      <c r="J410" s="49" t="b">
        <f t="shared" si="64"/>
        <v>0</v>
      </c>
      <c r="K410" s="43">
        <f>VLOOKUP(B410,'組合情報管理簿（R10927現在）'!$A:$C,2,FALSE)</f>
        <v>27</v>
      </c>
      <c r="L410" s="43" t="str">
        <f>VLOOKUP(B410,'組合情報管理簿（R10927現在）'!$A:$D,4,FALSE)</f>
        <v>大阪府</v>
      </c>
      <c r="M410" s="43" t="b">
        <f t="shared" si="65"/>
        <v>0</v>
      </c>
      <c r="N410" s="43" t="b">
        <f t="shared" si="66"/>
        <v>1</v>
      </c>
      <c r="O410" s="43" t="str">
        <f>IF(ISERROR(VLOOKUP(B410,#REF!,2,FALSE)),"",VLOOKUP(B410,#REF!,2,FALSE))</f>
        <v/>
      </c>
      <c r="P410" s="43">
        <f t="shared" si="67"/>
        <v>0</v>
      </c>
      <c r="Q410" s="46" t="b">
        <f t="shared" si="68"/>
        <v>0</v>
      </c>
      <c r="R410" s="46" t="b">
        <f t="shared" si="69"/>
        <v>1</v>
      </c>
      <c r="S410" s="46" t="str">
        <f t="shared" si="70"/>
        <v>イズミヤグループ健康保険組合</v>
      </c>
      <c r="T410" s="46" t="str">
        <f t="shared" si="71"/>
        <v>大阪府</v>
      </c>
      <c r="U410" s="71" t="str">
        <f>VLOOKUP(B410,'組合情報管理簿（R10927現在）'!$A:$H,8,FALSE)</f>
        <v>いずみやぐるーぷ</v>
      </c>
      <c r="V410" s="71">
        <f t="shared" si="72"/>
        <v>62864</v>
      </c>
      <c r="Y410" s="99">
        <f>IF(B410=0,"",COUNTIF($B$2:$B$1657,B410))</f>
        <v>1</v>
      </c>
    </row>
    <row r="411" spans="1:25" ht="14.25" x14ac:dyDescent="0.15">
      <c r="A411" s="105">
        <v>6010813</v>
      </c>
      <c r="B411">
        <v>10659</v>
      </c>
      <c r="C411" t="s">
        <v>238</v>
      </c>
      <c r="D411" t="s">
        <v>17</v>
      </c>
      <c r="E411" t="s">
        <v>19</v>
      </c>
      <c r="F411" t="s">
        <v>20</v>
      </c>
      <c r="G411" t="s">
        <v>18</v>
      </c>
      <c r="H411" t="s">
        <v>18</v>
      </c>
      <c r="I411" s="74">
        <f t="shared" si="73"/>
        <v>1</v>
      </c>
      <c r="J411" s="49" t="b">
        <f t="shared" si="64"/>
        <v>0</v>
      </c>
      <c r="K411" s="43">
        <f>VLOOKUP(B411,'組合情報管理簿（R10927現在）'!$A:$C,2,FALSE)</f>
        <v>1</v>
      </c>
      <c r="L411" s="43" t="str">
        <f>VLOOKUP(B411,'組合情報管理簿（R10927現在）'!$A:$D,4,FALSE)</f>
        <v>北海道</v>
      </c>
      <c r="M411" s="43" t="b">
        <f t="shared" si="65"/>
        <v>0</v>
      </c>
      <c r="N411" s="43" t="b">
        <f t="shared" si="66"/>
        <v>1</v>
      </c>
      <c r="O411" s="43" t="str">
        <f>IF(ISERROR(VLOOKUP(B411,#REF!,2,FALSE)),"",VLOOKUP(B411,#REF!,2,FALSE))</f>
        <v/>
      </c>
      <c r="P411" s="43">
        <f t="shared" si="67"/>
        <v>0</v>
      </c>
      <c r="Q411" s="46" t="b">
        <f t="shared" si="68"/>
        <v>0</v>
      </c>
      <c r="R411" s="46" t="b">
        <f t="shared" si="69"/>
        <v>1</v>
      </c>
      <c r="S411" s="46" t="str">
        <f t="shared" si="70"/>
        <v>エア・ウォーター健康保険組合</v>
      </c>
      <c r="T411" s="46" t="str">
        <f t="shared" si="71"/>
        <v>北海道</v>
      </c>
      <c r="U411" s="71" t="str">
        <f>VLOOKUP(B411,'組合情報管理簿（R10927現在）'!$A:$H,8,FALSE)</f>
        <v>えあうぉーたー</v>
      </c>
      <c r="V411" s="71">
        <f t="shared" si="72"/>
        <v>10659</v>
      </c>
      <c r="Y411" s="99">
        <f>IF(B411=0,"",COUNTIF($B$2:$B$1657,B411))</f>
        <v>1</v>
      </c>
    </row>
    <row r="412" spans="1:25" ht="14.25" hidden="1" x14ac:dyDescent="0.15">
      <c r="A412" s="105">
        <v>6139232</v>
      </c>
      <c r="B412">
        <v>29234</v>
      </c>
      <c r="C412" t="s">
        <v>3408</v>
      </c>
      <c r="D412" t="s">
        <v>21</v>
      </c>
      <c r="E412" t="s">
        <v>9591</v>
      </c>
      <c r="F412" t="s">
        <v>18</v>
      </c>
      <c r="G412" t="s">
        <v>18</v>
      </c>
      <c r="H412" t="s">
        <v>18</v>
      </c>
      <c r="I412" s="74">
        <f t="shared" si="73"/>
        <v>1</v>
      </c>
      <c r="J412" s="49" t="b">
        <f t="shared" si="64"/>
        <v>0</v>
      </c>
      <c r="K412" s="43">
        <f>VLOOKUP(B412,'組合情報管理簿（R10927現在）'!$A:$C,2,FALSE)</f>
        <v>13</v>
      </c>
      <c r="L412" s="43" t="str">
        <f>VLOOKUP(B412,'組合情報管理簿（R10927現在）'!$A:$D,4,FALSE)</f>
        <v>東京都</v>
      </c>
      <c r="M412" s="43" t="b">
        <f t="shared" si="65"/>
        <v>0</v>
      </c>
      <c r="N412" s="43" t="b">
        <f t="shared" si="66"/>
        <v>0</v>
      </c>
      <c r="O412" s="43" t="str">
        <f>IF(ISERROR(VLOOKUP(B412,#REF!,2,FALSE)),"",VLOOKUP(B412,#REF!,2,FALSE))</f>
        <v/>
      </c>
      <c r="P412" s="43">
        <f t="shared" si="67"/>
        <v>0</v>
      </c>
      <c r="Q412" s="46" t="b">
        <f t="shared" si="68"/>
        <v>0</v>
      </c>
      <c r="R412" s="46" t="b">
        <f t="shared" si="69"/>
        <v>0</v>
      </c>
      <c r="S412" s="46" t="str">
        <f t="shared" si="70"/>
        <v>エイチ・アイ・エス健康保険組合</v>
      </c>
      <c r="T412" s="46" t="str">
        <f t="shared" si="71"/>
        <v>東京都</v>
      </c>
      <c r="U412" s="71" t="str">
        <f>VLOOKUP(B412,'組合情報管理簿（R10927現在）'!$A:$H,8,FALSE)</f>
        <v>えいち・あい・えす</v>
      </c>
      <c r="V412" s="71">
        <f t="shared" si="72"/>
        <v>29234</v>
      </c>
      <c r="Y412" s="99">
        <f>IF(B412=0,"",COUNTIF($B$2:$B$1657,B412))</f>
        <v>1</v>
      </c>
    </row>
    <row r="413" spans="1:25" ht="14.25" hidden="1" x14ac:dyDescent="0.15">
      <c r="A413" s="105">
        <v>6260384</v>
      </c>
      <c r="B413">
        <v>71387</v>
      </c>
      <c r="C413" t="s">
        <v>6622</v>
      </c>
      <c r="D413" t="s">
        <v>22</v>
      </c>
      <c r="E413" t="s">
        <v>9591</v>
      </c>
      <c r="F413" t="s">
        <v>18</v>
      </c>
      <c r="G413" t="s">
        <v>18</v>
      </c>
      <c r="H413" t="s">
        <v>18</v>
      </c>
      <c r="I413" s="74">
        <f t="shared" si="73"/>
        <v>1</v>
      </c>
      <c r="J413" s="49" t="b">
        <f t="shared" si="64"/>
        <v>0</v>
      </c>
      <c r="K413" s="43">
        <f>VLOOKUP(B413,'組合情報管理簿（R10927現在）'!$A:$C,2,FALSE)</f>
        <v>26</v>
      </c>
      <c r="L413" s="43" t="str">
        <f>VLOOKUP(B413,'組合情報管理簿（R10927現在）'!$A:$D,4,FALSE)</f>
        <v>京都府</v>
      </c>
      <c r="M413" s="43" t="b">
        <f t="shared" si="65"/>
        <v>0</v>
      </c>
      <c r="N413" s="43" t="b">
        <f t="shared" si="66"/>
        <v>0</v>
      </c>
      <c r="O413" s="43" t="str">
        <f>IF(ISERROR(VLOOKUP(B413,#REF!,2,FALSE)),"",VLOOKUP(B413,#REF!,2,FALSE))</f>
        <v/>
      </c>
      <c r="P413" s="43">
        <f t="shared" si="67"/>
        <v>0</v>
      </c>
      <c r="Q413" s="46" t="b">
        <f t="shared" si="68"/>
        <v>0</v>
      </c>
      <c r="R413" s="46" t="b">
        <f t="shared" si="69"/>
        <v>0</v>
      </c>
      <c r="S413" s="46" t="str">
        <f t="shared" si="70"/>
        <v>オムロン健康保険組合</v>
      </c>
      <c r="T413" s="46" t="str">
        <f t="shared" si="71"/>
        <v>京都府</v>
      </c>
      <c r="U413" s="71" t="str">
        <f>VLOOKUP(B413,'組合情報管理簿（R10927現在）'!$A:$H,8,FALSE)</f>
        <v>おむろん</v>
      </c>
      <c r="V413" s="71">
        <f t="shared" si="72"/>
        <v>71387</v>
      </c>
      <c r="Y413" s="99">
        <f>IF(B413=0,"",COUNTIF($B$2:$B$1657,B413))</f>
        <v>1</v>
      </c>
    </row>
    <row r="414" spans="1:25" ht="14.25" x14ac:dyDescent="0.15">
      <c r="A414" s="105">
        <v>6390124</v>
      </c>
      <c r="B414">
        <v>88072</v>
      </c>
      <c r="C414" t="s">
        <v>7389</v>
      </c>
      <c r="D414" t="s">
        <v>22</v>
      </c>
      <c r="E414" t="s">
        <v>19</v>
      </c>
      <c r="F414" t="s">
        <v>20</v>
      </c>
      <c r="G414" t="s">
        <v>18</v>
      </c>
      <c r="H414" t="s">
        <v>18</v>
      </c>
      <c r="I414" s="74">
        <f t="shared" si="73"/>
        <v>1</v>
      </c>
      <c r="J414" s="49" t="b">
        <f t="shared" si="64"/>
        <v>0</v>
      </c>
      <c r="K414" s="43">
        <f>VLOOKUP(B414,'組合情報管理簿（R10927現在）'!$A:$C,2,FALSE)</f>
        <v>39</v>
      </c>
      <c r="L414" s="43" t="str">
        <f>VLOOKUP(B414,'組合情報管理簿（R10927現在）'!$A:$D,4,FALSE)</f>
        <v>高知県</v>
      </c>
      <c r="M414" s="43" t="b">
        <f t="shared" si="65"/>
        <v>0</v>
      </c>
      <c r="N414" s="43" t="b">
        <f t="shared" si="66"/>
        <v>1</v>
      </c>
      <c r="O414" s="43" t="str">
        <f>IF(ISERROR(VLOOKUP(B414,#REF!,2,FALSE)),"",VLOOKUP(B414,#REF!,2,FALSE))</f>
        <v/>
      </c>
      <c r="P414" s="43">
        <f t="shared" si="67"/>
        <v>0</v>
      </c>
      <c r="Q414" s="46" t="b">
        <f t="shared" si="68"/>
        <v>0</v>
      </c>
      <c r="R414" s="46" t="b">
        <f t="shared" si="69"/>
        <v>1</v>
      </c>
      <c r="S414" s="46" t="str">
        <f t="shared" si="70"/>
        <v>キタムラ健康保険組合</v>
      </c>
      <c r="T414" s="46" t="str">
        <f t="shared" si="71"/>
        <v>高知県</v>
      </c>
      <c r="U414" s="71" t="str">
        <f>VLOOKUP(B414,'組合情報管理簿（R10927現在）'!$A:$H,8,FALSE)</f>
        <v>きたむら</v>
      </c>
      <c r="V414" s="71">
        <f t="shared" si="72"/>
        <v>88072</v>
      </c>
      <c r="Y414" s="99">
        <f>IF(B414=0,"",COUNTIF($B$2:$B$1657,B414))</f>
        <v>1</v>
      </c>
    </row>
    <row r="415" spans="1:25" ht="14.25" hidden="1" x14ac:dyDescent="0.15">
      <c r="A415" s="105">
        <v>6139364</v>
      </c>
      <c r="B415">
        <v>29369</v>
      </c>
      <c r="C415" t="s">
        <v>3439</v>
      </c>
      <c r="D415" t="s">
        <v>22</v>
      </c>
      <c r="E415" t="s">
        <v>9591</v>
      </c>
      <c r="F415" t="s">
        <v>18</v>
      </c>
      <c r="G415" t="s">
        <v>18</v>
      </c>
      <c r="H415" t="s">
        <v>18</v>
      </c>
      <c r="I415" s="74">
        <f t="shared" si="73"/>
        <v>1</v>
      </c>
      <c r="J415" s="49" t="b">
        <f t="shared" si="64"/>
        <v>0</v>
      </c>
      <c r="K415" s="43">
        <f>VLOOKUP(B415,'組合情報管理簿（R10927現在）'!$A:$C,2,FALSE)</f>
        <v>13</v>
      </c>
      <c r="L415" s="43" t="str">
        <f>VLOOKUP(B415,'組合情報管理簿（R10927現在）'!$A:$D,4,FALSE)</f>
        <v>東京都</v>
      </c>
      <c r="M415" s="43" t="b">
        <f t="shared" si="65"/>
        <v>0</v>
      </c>
      <c r="N415" s="43" t="b">
        <f t="shared" si="66"/>
        <v>0</v>
      </c>
      <c r="O415" s="43" t="str">
        <f>IF(ISERROR(VLOOKUP(B415,#REF!,2,FALSE)),"",VLOOKUP(B415,#REF!,2,FALSE))</f>
        <v/>
      </c>
      <c r="P415" s="43">
        <f t="shared" si="67"/>
        <v>0</v>
      </c>
      <c r="Q415" s="46" t="b">
        <f t="shared" si="68"/>
        <v>0</v>
      </c>
      <c r="R415" s="46" t="b">
        <f t="shared" si="69"/>
        <v>0</v>
      </c>
      <c r="S415" s="46" t="str">
        <f t="shared" si="70"/>
        <v>コスモスイニシアグループ健康保険組合</v>
      </c>
      <c r="T415" s="46" t="str">
        <f t="shared" si="71"/>
        <v>東京都</v>
      </c>
      <c r="U415" s="71" t="str">
        <f>VLOOKUP(B415,'組合情報管理簿（R10927現在）'!$A:$H,8,FALSE)</f>
        <v>こすもすいにしあぐるーぷ</v>
      </c>
      <c r="V415" s="71">
        <f t="shared" si="72"/>
        <v>29369</v>
      </c>
      <c r="Y415" s="99">
        <f>IF(B415=0,"",COUNTIF($B$2:$B$1657,B415))</f>
        <v>1</v>
      </c>
    </row>
    <row r="416" spans="1:25" ht="14.25" x14ac:dyDescent="0.15">
      <c r="A416" s="105">
        <v>6134480</v>
      </c>
      <c r="B416">
        <v>25055</v>
      </c>
      <c r="C416" t="s">
        <v>1891</v>
      </c>
      <c r="D416" t="s">
        <v>22</v>
      </c>
      <c r="E416" t="s">
        <v>19</v>
      </c>
      <c r="F416" t="s">
        <v>20</v>
      </c>
      <c r="G416" t="s">
        <v>18</v>
      </c>
      <c r="H416" t="s">
        <v>18</v>
      </c>
      <c r="I416" s="74">
        <f t="shared" si="73"/>
        <v>1</v>
      </c>
      <c r="J416" s="49" t="b">
        <f t="shared" si="64"/>
        <v>0</v>
      </c>
      <c r="K416" s="43">
        <f>VLOOKUP(B416,'組合情報管理簿（R10927現在）'!$A:$C,2,FALSE)</f>
        <v>13</v>
      </c>
      <c r="L416" s="43" t="str">
        <f>VLOOKUP(B416,'組合情報管理簿（R10927現在）'!$A:$D,4,FALSE)</f>
        <v>東京都</v>
      </c>
      <c r="M416" s="43" t="b">
        <f t="shared" si="65"/>
        <v>0</v>
      </c>
      <c r="N416" s="43" t="b">
        <f t="shared" si="66"/>
        <v>1</v>
      </c>
      <c r="O416" s="43" t="str">
        <f>IF(ISERROR(VLOOKUP(B416,#REF!,2,FALSE)),"",VLOOKUP(B416,#REF!,2,FALSE))</f>
        <v/>
      </c>
      <c r="P416" s="43">
        <f t="shared" si="67"/>
        <v>0</v>
      </c>
      <c r="Q416" s="46" t="b">
        <f t="shared" si="68"/>
        <v>0</v>
      </c>
      <c r="R416" s="46" t="b">
        <f t="shared" si="69"/>
        <v>1</v>
      </c>
      <c r="S416" s="46" t="str">
        <f t="shared" si="70"/>
        <v>シナネン健康保険組合</v>
      </c>
      <c r="T416" s="46" t="str">
        <f t="shared" si="71"/>
        <v>東京都</v>
      </c>
      <c r="U416" s="71" t="str">
        <f>VLOOKUP(B416,'組合情報管理簿（R10927現在）'!$A:$H,8,FALSE)</f>
        <v>しなねん</v>
      </c>
      <c r="V416" s="71">
        <f t="shared" si="72"/>
        <v>25055</v>
      </c>
      <c r="Y416" s="99">
        <f>IF(B416=0,"",COUNTIF($B$2:$B$1657,B416))</f>
        <v>1</v>
      </c>
    </row>
    <row r="417" spans="1:25" ht="14.25" x14ac:dyDescent="0.15">
      <c r="A417" s="105">
        <v>6271779</v>
      </c>
      <c r="B417">
        <v>61936</v>
      </c>
      <c r="C417" t="s">
        <v>5996</v>
      </c>
      <c r="D417" t="s">
        <v>22</v>
      </c>
      <c r="E417" t="s">
        <v>19</v>
      </c>
      <c r="F417" t="s">
        <v>20</v>
      </c>
      <c r="G417" t="s">
        <v>18</v>
      </c>
      <c r="H417" t="s">
        <v>18</v>
      </c>
      <c r="I417" s="74">
        <f t="shared" si="73"/>
        <v>1</v>
      </c>
      <c r="J417" s="49" t="b">
        <f t="shared" si="64"/>
        <v>0</v>
      </c>
      <c r="K417" s="43">
        <f>VLOOKUP(B417,'組合情報管理簿（R10927現在）'!$A:$C,2,FALSE)</f>
        <v>27</v>
      </c>
      <c r="L417" s="43" t="str">
        <f>VLOOKUP(B417,'組合情報管理簿（R10927現在）'!$A:$D,4,FALSE)</f>
        <v>大阪府</v>
      </c>
      <c r="M417" s="43" t="b">
        <f t="shared" si="65"/>
        <v>0</v>
      </c>
      <c r="N417" s="43" t="b">
        <f t="shared" si="66"/>
        <v>1</v>
      </c>
      <c r="O417" s="43" t="str">
        <f>IF(ISERROR(VLOOKUP(B417,#REF!,2,FALSE)),"",VLOOKUP(B417,#REF!,2,FALSE))</f>
        <v/>
      </c>
      <c r="P417" s="43">
        <f t="shared" si="67"/>
        <v>0</v>
      </c>
      <c r="Q417" s="46" t="b">
        <f t="shared" si="68"/>
        <v>0</v>
      </c>
      <c r="R417" s="46" t="b">
        <f t="shared" si="69"/>
        <v>1</v>
      </c>
      <c r="S417" s="46" t="str">
        <f t="shared" si="70"/>
        <v>シャープ健康保険組合</v>
      </c>
      <c r="T417" s="46" t="str">
        <f t="shared" si="71"/>
        <v>大阪府</v>
      </c>
      <c r="U417" s="71" t="str">
        <f>VLOOKUP(B417,'組合情報管理簿（R10927現在）'!$A:$H,8,FALSE)</f>
        <v>しゃーぷ</v>
      </c>
      <c r="V417" s="71">
        <f t="shared" si="72"/>
        <v>61936</v>
      </c>
      <c r="Y417" s="99">
        <f>IF(B417=0,"",COUNTIF($B$2:$B$1657,B417))</f>
        <v>1</v>
      </c>
    </row>
    <row r="418" spans="1:25" ht="14.25" hidden="1" x14ac:dyDescent="0.15">
      <c r="A418" s="105">
        <v>6260053</v>
      </c>
      <c r="B418">
        <v>71067</v>
      </c>
      <c r="C418" t="s">
        <v>9616</v>
      </c>
      <c r="D418" t="s">
        <v>21</v>
      </c>
      <c r="E418" t="s">
        <v>9591</v>
      </c>
      <c r="F418" t="s">
        <v>18</v>
      </c>
      <c r="G418" t="s">
        <v>18</v>
      </c>
      <c r="H418" t="s">
        <v>18</v>
      </c>
      <c r="I418" s="74">
        <f t="shared" si="73"/>
        <v>1</v>
      </c>
      <c r="J418" s="49" t="b">
        <f t="shared" si="64"/>
        <v>0</v>
      </c>
      <c r="K418" s="43">
        <f>VLOOKUP(B418,'組合情報管理簿（R10927現在）'!$A:$C,2,FALSE)</f>
        <v>26</v>
      </c>
      <c r="L418" s="43" t="str">
        <f>VLOOKUP(B418,'組合情報管理簿（R10927現在）'!$A:$D,4,FALSE)</f>
        <v>京都府</v>
      </c>
      <c r="M418" s="43" t="b">
        <f t="shared" si="65"/>
        <v>0</v>
      </c>
      <c r="N418" s="43" t="b">
        <f t="shared" si="66"/>
        <v>0</v>
      </c>
      <c r="O418" s="43" t="str">
        <f>IF(ISERROR(VLOOKUP(B418,#REF!,2,FALSE)),"",VLOOKUP(B418,#REF!,2,FALSE))</f>
        <v/>
      </c>
      <c r="P418" s="43">
        <f t="shared" si="67"/>
        <v>0</v>
      </c>
      <c r="Q418" s="46" t="b">
        <f t="shared" si="68"/>
        <v>0</v>
      </c>
      <c r="R418" s="46" t="b">
        <f t="shared" si="69"/>
        <v>0</v>
      </c>
      <c r="S418" s="46" t="str">
        <f t="shared" si="70"/>
        <v>ジーエス･ユアサ健康保険組合</v>
      </c>
      <c r="T418" s="46" t="str">
        <f t="shared" si="71"/>
        <v>京都府</v>
      </c>
      <c r="U418" s="71" t="str">
        <f>VLOOKUP(B418,'組合情報管理簿（R10927現在）'!$A:$H,8,FALSE)</f>
        <v>じーえすゆあさ</v>
      </c>
      <c r="V418" s="71">
        <f t="shared" si="72"/>
        <v>71067</v>
      </c>
      <c r="Y418" s="99">
        <f>IF(B418=0,"",COUNTIF($B$2:$B$1657,B418))</f>
        <v>1</v>
      </c>
    </row>
    <row r="419" spans="1:25" ht="14.25" x14ac:dyDescent="0.15">
      <c r="A419" s="105">
        <v>6120729</v>
      </c>
      <c r="B419">
        <v>21930</v>
      </c>
      <c r="C419" t="s">
        <v>830</v>
      </c>
      <c r="D419" t="s">
        <v>22</v>
      </c>
      <c r="E419" t="s">
        <v>19</v>
      </c>
      <c r="F419" t="s">
        <v>20</v>
      </c>
      <c r="G419" t="s">
        <v>18</v>
      </c>
      <c r="H419" t="s">
        <v>18</v>
      </c>
      <c r="I419" s="74">
        <f t="shared" si="73"/>
        <v>1</v>
      </c>
      <c r="J419" s="49" t="b">
        <f t="shared" si="64"/>
        <v>0</v>
      </c>
      <c r="K419" s="43">
        <f>VLOOKUP(B419,'組合情報管理簿（R10927現在）'!$A:$C,2,FALSE)</f>
        <v>12</v>
      </c>
      <c r="L419" s="43" t="str">
        <f>VLOOKUP(B419,'組合情報管理簿（R10927現在）'!$A:$D,4,FALSE)</f>
        <v>千葉県</v>
      </c>
      <c r="M419" s="43" t="b">
        <f t="shared" si="65"/>
        <v>0</v>
      </c>
      <c r="N419" s="43" t="b">
        <f t="shared" si="66"/>
        <v>1</v>
      </c>
      <c r="O419" s="43" t="str">
        <f>IF(ISERROR(VLOOKUP(B419,#REF!,2,FALSE)),"",VLOOKUP(B419,#REF!,2,FALSE))</f>
        <v/>
      </c>
      <c r="P419" s="43">
        <f t="shared" si="67"/>
        <v>0</v>
      </c>
      <c r="Q419" s="46" t="b">
        <f t="shared" si="68"/>
        <v>0</v>
      </c>
      <c r="R419" s="46" t="b">
        <f t="shared" si="69"/>
        <v>1</v>
      </c>
      <c r="S419" s="46" t="str">
        <f t="shared" si="70"/>
        <v>セイコーインスツル健康保険組合</v>
      </c>
      <c r="T419" s="46" t="str">
        <f t="shared" si="71"/>
        <v>千葉県</v>
      </c>
      <c r="U419" s="71" t="str">
        <f>VLOOKUP(B419,'組合情報管理簿（R10927現在）'!$A:$H,8,FALSE)</f>
        <v>せいこーいんすつる</v>
      </c>
      <c r="V419" s="71">
        <f t="shared" si="72"/>
        <v>21930</v>
      </c>
      <c r="Y419" s="99">
        <f>IF(B419=0,"",COUNTIF($B$2:$B$1657,B419))</f>
        <v>1</v>
      </c>
    </row>
    <row r="420" spans="1:25" ht="14.25" x14ac:dyDescent="0.15">
      <c r="A420" s="105">
        <v>6135891</v>
      </c>
      <c r="B420">
        <v>26373</v>
      </c>
      <c r="C420" t="s">
        <v>2397</v>
      </c>
      <c r="D420" t="s">
        <v>17</v>
      </c>
      <c r="E420" t="s">
        <v>19</v>
      </c>
      <c r="F420" t="s">
        <v>20</v>
      </c>
      <c r="G420" t="s">
        <v>19</v>
      </c>
      <c r="H420" t="s">
        <v>19</v>
      </c>
      <c r="I420" s="74">
        <f t="shared" si="73"/>
        <v>1</v>
      </c>
      <c r="J420" s="49" t="b">
        <f t="shared" si="64"/>
        <v>0</v>
      </c>
      <c r="K420" s="43">
        <f>VLOOKUP(B420,'組合情報管理簿（R10927現在）'!$A:$C,2,FALSE)</f>
        <v>13</v>
      </c>
      <c r="L420" s="43" t="str">
        <f>VLOOKUP(B420,'組合情報管理簿（R10927現在）'!$A:$D,4,FALSE)</f>
        <v>東京都</v>
      </c>
      <c r="M420" s="43" t="b">
        <f t="shared" si="65"/>
        <v>0</v>
      </c>
      <c r="N420" s="43" t="b">
        <f t="shared" si="66"/>
        <v>1</v>
      </c>
      <c r="O420" s="43" t="str">
        <f>IF(ISERROR(VLOOKUP(B420,#REF!,2,FALSE)),"",VLOOKUP(B420,#REF!,2,FALSE))</f>
        <v/>
      </c>
      <c r="P420" s="43">
        <f t="shared" si="67"/>
        <v>0</v>
      </c>
      <c r="Q420" s="46" t="b">
        <f t="shared" si="68"/>
        <v>0</v>
      </c>
      <c r="R420" s="46" t="b">
        <f t="shared" si="69"/>
        <v>1</v>
      </c>
      <c r="S420" s="46" t="str">
        <f t="shared" si="70"/>
        <v>セメント商工健康保険組合</v>
      </c>
      <c r="T420" s="46" t="str">
        <f t="shared" si="71"/>
        <v>東京都</v>
      </c>
      <c r="U420" s="71" t="str">
        <f>VLOOKUP(B420,'組合情報管理簿（R10927現在）'!$A:$H,8,FALSE)</f>
        <v>せめんとしょうこう</v>
      </c>
      <c r="V420" s="71">
        <f t="shared" si="72"/>
        <v>26373</v>
      </c>
      <c r="Y420" s="99">
        <f>IF(B420=0,"",COUNTIF($B$2:$B$1657,B420))</f>
        <v>1</v>
      </c>
    </row>
    <row r="421" spans="1:25" ht="14.25" x14ac:dyDescent="0.15">
      <c r="A421" s="105">
        <v>6138168</v>
      </c>
      <c r="B421">
        <v>28403</v>
      </c>
      <c r="C421" t="s">
        <v>3162</v>
      </c>
      <c r="D421" t="s">
        <v>22</v>
      </c>
      <c r="E421" t="s">
        <v>19</v>
      </c>
      <c r="F421" t="s">
        <v>20</v>
      </c>
      <c r="G421" t="s">
        <v>18</v>
      </c>
      <c r="H421" t="s">
        <v>18</v>
      </c>
      <c r="I421" s="74">
        <f t="shared" si="73"/>
        <v>1</v>
      </c>
      <c r="J421" s="49" t="b">
        <f t="shared" si="64"/>
        <v>0</v>
      </c>
      <c r="K421" s="43">
        <f>VLOOKUP(B421,'組合情報管理簿（R10927現在）'!$A:$C,2,FALSE)</f>
        <v>13</v>
      </c>
      <c r="L421" s="43" t="str">
        <f>VLOOKUP(B421,'組合情報管理簿（R10927現在）'!$A:$D,4,FALSE)</f>
        <v>東京都</v>
      </c>
      <c r="M421" s="43" t="b">
        <f t="shared" si="65"/>
        <v>0</v>
      </c>
      <c r="N421" s="43" t="b">
        <f t="shared" si="66"/>
        <v>1</v>
      </c>
      <c r="O421" s="43" t="str">
        <f>IF(ISERROR(VLOOKUP(B421,#REF!,2,FALSE)),"",VLOOKUP(B421,#REF!,2,FALSE))</f>
        <v/>
      </c>
      <c r="P421" s="43">
        <f t="shared" si="67"/>
        <v>0</v>
      </c>
      <c r="Q421" s="46" t="b">
        <f t="shared" si="68"/>
        <v>0</v>
      </c>
      <c r="R421" s="46" t="b">
        <f t="shared" si="69"/>
        <v>1</v>
      </c>
      <c r="S421" s="46" t="str">
        <f t="shared" si="70"/>
        <v>セントラルスポーツ健康保険組合</v>
      </c>
      <c r="T421" s="46" t="str">
        <f t="shared" si="71"/>
        <v>東京都</v>
      </c>
      <c r="U421" s="71" t="str">
        <f>VLOOKUP(B421,'組合情報管理簿（R10927現在）'!$A:$H,8,FALSE)</f>
        <v>せんとらるすぽーつ</v>
      </c>
      <c r="V421" s="71">
        <f t="shared" si="72"/>
        <v>28403</v>
      </c>
      <c r="Y421" s="99">
        <f>IF(B421=0,"",COUNTIF($B$2:$B$1657,B421))</f>
        <v>1</v>
      </c>
    </row>
    <row r="422" spans="1:25" ht="14.25" x14ac:dyDescent="0.15">
      <c r="A422" s="105">
        <v>6139125</v>
      </c>
      <c r="B422">
        <v>56575</v>
      </c>
      <c r="C422" t="s">
        <v>5173</v>
      </c>
      <c r="D422" t="s">
        <v>22</v>
      </c>
      <c r="E422" t="s">
        <v>19</v>
      </c>
      <c r="F422" t="s">
        <v>20</v>
      </c>
      <c r="G422" t="s">
        <v>18</v>
      </c>
      <c r="H422" t="s">
        <v>18</v>
      </c>
      <c r="I422" s="74">
        <f t="shared" si="73"/>
        <v>1</v>
      </c>
      <c r="J422" s="49" t="b">
        <f t="shared" si="64"/>
        <v>0</v>
      </c>
      <c r="K422" s="43">
        <f>VLOOKUP(B422,'組合情報管理簿（R10927現在）'!$A:$C,2,FALSE)</f>
        <v>13</v>
      </c>
      <c r="L422" s="43" t="str">
        <f>VLOOKUP(B422,'組合情報管理簿（R10927現在）'!$A:$D,4,FALSE)</f>
        <v>東京都</v>
      </c>
      <c r="M422" s="43" t="b">
        <f t="shared" si="65"/>
        <v>0</v>
      </c>
      <c r="N422" s="43" t="b">
        <f t="shared" si="66"/>
        <v>1</v>
      </c>
      <c r="O422" s="43" t="str">
        <f>IF(ISERROR(VLOOKUP(B422,#REF!,2,FALSE)),"",VLOOKUP(B422,#REF!,2,FALSE))</f>
        <v/>
      </c>
      <c r="P422" s="43">
        <f t="shared" si="67"/>
        <v>0</v>
      </c>
      <c r="Q422" s="46" t="b">
        <f t="shared" si="68"/>
        <v>0</v>
      </c>
      <c r="R422" s="46" t="b">
        <f t="shared" si="69"/>
        <v>1</v>
      </c>
      <c r="S422" s="46" t="str">
        <f t="shared" si="70"/>
        <v>ダイドーリミテッド健康保険組合</v>
      </c>
      <c r="T422" s="46" t="str">
        <f t="shared" si="71"/>
        <v>東京都</v>
      </c>
      <c r="U422" s="71" t="str">
        <f>VLOOKUP(B422,'組合情報管理簿（R10927現在）'!$A:$H,8,FALSE)</f>
        <v>だいどーりみてっど</v>
      </c>
      <c r="V422" s="71">
        <f t="shared" si="72"/>
        <v>56575</v>
      </c>
      <c r="Y422" s="99">
        <f>IF(B422=0,"",COUNTIF($B$2:$B$1657,B422))</f>
        <v>1</v>
      </c>
    </row>
    <row r="423" spans="1:25" ht="14.25" hidden="1" x14ac:dyDescent="0.15">
      <c r="A423" s="105">
        <v>6231013</v>
      </c>
      <c r="B423">
        <v>56956</v>
      </c>
      <c r="C423" t="s">
        <v>5240</v>
      </c>
      <c r="D423" t="s">
        <v>17</v>
      </c>
      <c r="E423" t="s">
        <v>9591</v>
      </c>
      <c r="F423" t="s">
        <v>18</v>
      </c>
      <c r="G423" t="s">
        <v>18</v>
      </c>
      <c r="H423" t="s">
        <v>18</v>
      </c>
      <c r="I423" s="74">
        <f t="shared" si="73"/>
        <v>1</v>
      </c>
      <c r="J423" s="49" t="b">
        <f t="shared" si="64"/>
        <v>0</v>
      </c>
      <c r="K423" s="43">
        <f>VLOOKUP(B423,'組合情報管理簿（R10927現在）'!$A:$C,2,FALSE)</f>
        <v>23</v>
      </c>
      <c r="L423" s="43" t="str">
        <f>VLOOKUP(B423,'組合情報管理簿（R10927現在）'!$A:$D,4,FALSE)</f>
        <v>愛知県</v>
      </c>
      <c r="M423" s="43" t="b">
        <f t="shared" si="65"/>
        <v>0</v>
      </c>
      <c r="N423" s="43" t="b">
        <f t="shared" si="66"/>
        <v>0</v>
      </c>
      <c r="O423" s="43" t="str">
        <f>IF(ISERROR(VLOOKUP(B423,#REF!,2,FALSE)),"",VLOOKUP(B423,#REF!,2,FALSE))</f>
        <v/>
      </c>
      <c r="P423" s="43">
        <f t="shared" si="67"/>
        <v>0</v>
      </c>
      <c r="Q423" s="46" t="b">
        <f t="shared" si="68"/>
        <v>0</v>
      </c>
      <c r="R423" s="46" t="b">
        <f t="shared" si="69"/>
        <v>0</v>
      </c>
      <c r="S423" s="46" t="str">
        <f t="shared" si="70"/>
        <v>トーエネック健康保険組合</v>
      </c>
      <c r="T423" s="46" t="str">
        <f t="shared" si="71"/>
        <v>愛知県</v>
      </c>
      <c r="U423" s="71" t="str">
        <f>VLOOKUP(B423,'組合情報管理簿（R10927現在）'!$A:$H,8,FALSE)</f>
        <v>とーえねっく</v>
      </c>
      <c r="V423" s="71">
        <f t="shared" si="72"/>
        <v>56956</v>
      </c>
      <c r="Y423" s="99">
        <f>IF(B423=0,"",COUNTIF($B$2:$B$1657,B423))</f>
        <v>1</v>
      </c>
    </row>
    <row r="424" spans="1:25" ht="14.25" x14ac:dyDescent="0.15">
      <c r="A424" s="105">
        <v>6260699</v>
      </c>
      <c r="B424">
        <v>71633</v>
      </c>
      <c r="C424" t="s">
        <v>49</v>
      </c>
      <c r="D424" t="s">
        <v>22</v>
      </c>
      <c r="E424" t="s">
        <v>19</v>
      </c>
      <c r="F424" t="s">
        <v>20</v>
      </c>
      <c r="G424" t="s">
        <v>19</v>
      </c>
      <c r="H424" t="s">
        <v>19</v>
      </c>
      <c r="I424" s="74">
        <f t="shared" si="73"/>
        <v>1</v>
      </c>
      <c r="J424" s="49" t="b">
        <f t="shared" si="64"/>
        <v>0</v>
      </c>
      <c r="K424" s="43">
        <f>VLOOKUP(B424,'組合情報管理簿（R10927現在）'!$A:$C,2,FALSE)</f>
        <v>26</v>
      </c>
      <c r="L424" s="43" t="str">
        <f>VLOOKUP(B424,'組合情報管理簿（R10927現在）'!$A:$D,4,FALSE)</f>
        <v>京都府</v>
      </c>
      <c r="M424" s="43" t="b">
        <f t="shared" si="65"/>
        <v>0</v>
      </c>
      <c r="N424" s="43" t="b">
        <f t="shared" si="66"/>
        <v>1</v>
      </c>
      <c r="O424" s="43" t="str">
        <f>IF(ISERROR(VLOOKUP(B424,#REF!,2,FALSE)),"",VLOOKUP(B424,#REF!,2,FALSE))</f>
        <v/>
      </c>
      <c r="P424" s="43">
        <f t="shared" si="67"/>
        <v>0</v>
      </c>
      <c r="Q424" s="46" t="b">
        <f t="shared" si="68"/>
        <v>0</v>
      </c>
      <c r="R424" s="46" t="b">
        <f t="shared" si="69"/>
        <v>1</v>
      </c>
      <c r="S424" s="46" t="str">
        <f t="shared" si="70"/>
        <v>トータルビューティー健康保険組合</v>
      </c>
      <c r="T424" s="46" t="str">
        <f t="shared" si="71"/>
        <v>京都府</v>
      </c>
      <c r="U424" s="71" t="str">
        <f>VLOOKUP(B424,'組合情報管理簿（R10927現在）'!$A:$H,8,FALSE)</f>
        <v>とーたるびゅーてぃー</v>
      </c>
      <c r="V424" s="71">
        <f t="shared" si="72"/>
        <v>71633</v>
      </c>
      <c r="Y424" s="99">
        <f>IF(B424=0,"",COUNTIF($B$2:$B$1657,B424))</f>
        <v>1</v>
      </c>
    </row>
    <row r="425" spans="1:25" ht="14.25" x14ac:dyDescent="0.15">
      <c r="A425" s="105">
        <v>6136642</v>
      </c>
      <c r="B425">
        <v>27098</v>
      </c>
      <c r="C425" t="s">
        <v>2647</v>
      </c>
      <c r="D425" t="s">
        <v>22</v>
      </c>
      <c r="E425" t="s">
        <v>19</v>
      </c>
      <c r="F425" t="s">
        <v>18</v>
      </c>
      <c r="G425" t="s">
        <v>19</v>
      </c>
      <c r="H425" t="s">
        <v>19</v>
      </c>
      <c r="I425" s="74">
        <f t="shared" si="73"/>
        <v>1</v>
      </c>
      <c r="J425" s="49" t="b">
        <f t="shared" si="64"/>
        <v>0</v>
      </c>
      <c r="K425" s="43">
        <f>VLOOKUP(B425,'組合情報管理簿（R10927現在）'!$A:$C,2,FALSE)</f>
        <v>13</v>
      </c>
      <c r="L425" s="43" t="str">
        <f>VLOOKUP(B425,'組合情報管理簿（R10927現在）'!$A:$D,4,FALSE)</f>
        <v>東京都</v>
      </c>
      <c r="M425" s="43" t="b">
        <f t="shared" si="65"/>
        <v>0</v>
      </c>
      <c r="N425" s="43" t="b">
        <f t="shared" si="66"/>
        <v>1</v>
      </c>
      <c r="O425" s="43" t="str">
        <f>IF(ISERROR(VLOOKUP(B425,#REF!,2,FALSE)),"",VLOOKUP(B425,#REF!,2,FALSE))</f>
        <v/>
      </c>
      <c r="P425" s="43">
        <f t="shared" si="67"/>
        <v>0</v>
      </c>
      <c r="Q425" s="46" t="b">
        <f t="shared" si="68"/>
        <v>0</v>
      </c>
      <c r="R425" s="46" t="b">
        <f t="shared" si="69"/>
        <v>1</v>
      </c>
      <c r="S425" s="46" t="str">
        <f t="shared" si="70"/>
        <v>ニューオータニ健康保険組合</v>
      </c>
      <c r="T425" s="46" t="str">
        <f t="shared" si="71"/>
        <v>東京都</v>
      </c>
      <c r="U425" s="71" t="str">
        <f>VLOOKUP(B425,'組合情報管理簿（R10927現在）'!$A:$H,8,FALSE)</f>
        <v>にゅーおーたに</v>
      </c>
      <c r="V425" s="71">
        <f t="shared" si="72"/>
        <v>27098</v>
      </c>
      <c r="Y425" s="99">
        <f>IF(B425=0,"",COUNTIF($B$2:$B$1657,B425))</f>
        <v>1</v>
      </c>
    </row>
    <row r="426" spans="1:25" ht="14.25" hidden="1" x14ac:dyDescent="0.15">
      <c r="A426" s="105">
        <v>6273783</v>
      </c>
      <c r="B426">
        <v>63621</v>
      </c>
      <c r="C426" t="s">
        <v>6530</v>
      </c>
      <c r="D426" t="s">
        <v>22</v>
      </c>
      <c r="E426" t="s">
        <v>9591</v>
      </c>
      <c r="F426" t="s">
        <v>18</v>
      </c>
      <c r="G426" t="s">
        <v>18</v>
      </c>
      <c r="H426" t="s">
        <v>18</v>
      </c>
      <c r="I426" s="74">
        <f t="shared" si="73"/>
        <v>1</v>
      </c>
      <c r="J426" s="49" t="b">
        <f t="shared" si="64"/>
        <v>0</v>
      </c>
      <c r="K426" s="43">
        <f>VLOOKUP(B426,'組合情報管理簿（R10927現在）'!$A:$C,2,FALSE)</f>
        <v>27</v>
      </c>
      <c r="L426" s="43" t="str">
        <f>VLOOKUP(B426,'組合情報管理簿（R10927現在）'!$A:$D,4,FALSE)</f>
        <v>大阪府</v>
      </c>
      <c r="M426" s="43" t="b">
        <f t="shared" si="65"/>
        <v>0</v>
      </c>
      <c r="N426" s="43" t="b">
        <f t="shared" si="66"/>
        <v>0</v>
      </c>
      <c r="O426" s="43" t="str">
        <f>IF(ISERROR(VLOOKUP(B426,#REF!,2,FALSE)),"",VLOOKUP(B426,#REF!,2,FALSE))</f>
        <v/>
      </c>
      <c r="P426" s="43">
        <f t="shared" si="67"/>
        <v>0</v>
      </c>
      <c r="Q426" s="46" t="b">
        <f t="shared" si="68"/>
        <v>0</v>
      </c>
      <c r="R426" s="46" t="b">
        <f t="shared" si="69"/>
        <v>0</v>
      </c>
      <c r="S426" s="46" t="str">
        <f t="shared" si="70"/>
        <v>バイエル健康保険組合</v>
      </c>
      <c r="T426" s="46" t="str">
        <f t="shared" si="71"/>
        <v>大阪府</v>
      </c>
      <c r="U426" s="71" t="str">
        <f>VLOOKUP(B426,'組合情報管理簿（R10927現在）'!$A:$H,8,FALSE)</f>
        <v>ばいえる</v>
      </c>
      <c r="V426" s="71">
        <f t="shared" si="72"/>
        <v>63621</v>
      </c>
      <c r="Y426" s="99">
        <f>IF(B426=0,"",COUNTIF($B$2:$B$1657,B426))</f>
        <v>1</v>
      </c>
    </row>
    <row r="427" spans="1:25" ht="14.25" x14ac:dyDescent="0.15">
      <c r="A427" s="105">
        <v>6134621</v>
      </c>
      <c r="B427">
        <v>25204</v>
      </c>
      <c r="C427" s="106" t="s">
        <v>1966</v>
      </c>
      <c r="D427" t="s">
        <v>22</v>
      </c>
      <c r="E427" t="s">
        <v>19</v>
      </c>
      <c r="F427" t="s">
        <v>20</v>
      </c>
      <c r="G427" t="s">
        <v>19</v>
      </c>
      <c r="H427" t="s">
        <v>19</v>
      </c>
      <c r="I427" s="74">
        <f t="shared" si="73"/>
        <v>1</v>
      </c>
      <c r="J427" s="49" t="b">
        <f t="shared" si="64"/>
        <v>0</v>
      </c>
      <c r="K427" s="43">
        <f>VLOOKUP(B427,'組合情報管理簿（R10927現在）'!$A:$C,2,FALSE)</f>
        <v>13</v>
      </c>
      <c r="L427" s="43" t="str">
        <f>VLOOKUP(B427,'組合情報管理簿（R10927現在）'!$A:$D,4,FALSE)</f>
        <v>東京都</v>
      </c>
      <c r="M427" s="43" t="b">
        <f t="shared" si="65"/>
        <v>0</v>
      </c>
      <c r="N427" s="43" t="b">
        <f t="shared" si="66"/>
        <v>1</v>
      </c>
      <c r="O427" s="43" t="str">
        <f>IF(ISERROR(VLOOKUP(B427,#REF!,2,FALSE)),"",VLOOKUP(B427,#REF!,2,FALSE))</f>
        <v/>
      </c>
      <c r="P427" s="43">
        <f t="shared" si="67"/>
        <v>0</v>
      </c>
      <c r="Q427" s="46" t="b">
        <f t="shared" si="68"/>
        <v>0</v>
      </c>
      <c r="R427" s="46" t="b">
        <f t="shared" si="69"/>
        <v>1</v>
      </c>
      <c r="S427" s="46" t="str">
        <f t="shared" si="70"/>
        <v>パッケージ工業健康保険組合</v>
      </c>
      <c r="T427" s="46" t="str">
        <f t="shared" si="71"/>
        <v>東京都</v>
      </c>
      <c r="U427" s="71" t="str">
        <f>VLOOKUP(B427,'組合情報管理簿（R10927現在）'!$A:$H,8,FALSE)</f>
        <v>ぱっけーじこうぎょう</v>
      </c>
      <c r="V427" s="71">
        <f t="shared" si="72"/>
        <v>25204</v>
      </c>
      <c r="Y427" s="99">
        <f>IF(B427=0,"",COUNTIF($B$2:$B$1657,B427))</f>
        <v>1</v>
      </c>
    </row>
    <row r="428" spans="1:25" ht="14.25" x14ac:dyDescent="0.15">
      <c r="A428" s="105">
        <v>6270375</v>
      </c>
      <c r="B428">
        <v>60672</v>
      </c>
      <c r="C428" t="s">
        <v>5700</v>
      </c>
      <c r="D428" t="s">
        <v>22</v>
      </c>
      <c r="E428" t="s">
        <v>19</v>
      </c>
      <c r="F428" t="s">
        <v>20</v>
      </c>
      <c r="G428" t="s">
        <v>18</v>
      </c>
      <c r="H428" t="s">
        <v>18</v>
      </c>
      <c r="I428" s="74">
        <f t="shared" si="73"/>
        <v>1</v>
      </c>
      <c r="J428" s="49" t="b">
        <f t="shared" si="64"/>
        <v>0</v>
      </c>
      <c r="K428" s="43">
        <f>VLOOKUP(B428,'組合情報管理簿（R10927現在）'!$A:$C,2,FALSE)</f>
        <v>27</v>
      </c>
      <c r="L428" s="43" t="str">
        <f>VLOOKUP(B428,'組合情報管理簿（R10927現在）'!$A:$D,4,FALSE)</f>
        <v>大阪府</v>
      </c>
      <c r="M428" s="43" t="b">
        <f t="shared" si="65"/>
        <v>0</v>
      </c>
      <c r="N428" s="43" t="b">
        <f t="shared" si="66"/>
        <v>1</v>
      </c>
      <c r="O428" s="43" t="str">
        <f>IF(ISERROR(VLOOKUP(B428,#REF!,2,FALSE)),"",VLOOKUP(B428,#REF!,2,FALSE))</f>
        <v/>
      </c>
      <c r="P428" s="43">
        <f t="shared" si="67"/>
        <v>0</v>
      </c>
      <c r="Q428" s="46" t="b">
        <f t="shared" si="68"/>
        <v>0</v>
      </c>
      <c r="R428" s="46" t="b">
        <f t="shared" si="69"/>
        <v>1</v>
      </c>
      <c r="S428" s="46" t="str">
        <f t="shared" si="70"/>
        <v>パナソニック健康保険組合</v>
      </c>
      <c r="T428" s="46" t="str">
        <f t="shared" si="71"/>
        <v>大阪府</v>
      </c>
      <c r="U428" s="71" t="str">
        <f>VLOOKUP(B428,'組合情報管理簿（R10927現在）'!$A:$H,8,FALSE)</f>
        <v>ぱなそにっく</v>
      </c>
      <c r="V428" s="71">
        <f t="shared" si="72"/>
        <v>60672</v>
      </c>
      <c r="Y428" s="99">
        <f>IF(B428=0,"",COUNTIF($B$2:$B$1657,B428))</f>
        <v>1</v>
      </c>
    </row>
    <row r="429" spans="1:25" ht="14.25" x14ac:dyDescent="0.15">
      <c r="A429" s="105">
        <v>6138788</v>
      </c>
      <c r="B429">
        <v>28991</v>
      </c>
      <c r="C429" t="s">
        <v>51</v>
      </c>
      <c r="D429" t="s">
        <v>22</v>
      </c>
      <c r="E429" t="s">
        <v>19</v>
      </c>
      <c r="F429" t="s">
        <v>20</v>
      </c>
      <c r="G429" t="s">
        <v>18</v>
      </c>
      <c r="H429" t="s">
        <v>18</v>
      </c>
      <c r="I429" s="74">
        <f t="shared" si="73"/>
        <v>1</v>
      </c>
      <c r="J429" s="49" t="b">
        <f t="shared" si="64"/>
        <v>0</v>
      </c>
      <c r="K429" s="43">
        <f>VLOOKUP(B429,'組合情報管理簿（R10927現在）'!$A:$C,2,FALSE)</f>
        <v>13</v>
      </c>
      <c r="L429" s="43" t="str">
        <f>VLOOKUP(B429,'組合情報管理簿（R10927現在）'!$A:$D,4,FALSE)</f>
        <v>東京都</v>
      </c>
      <c r="M429" s="43" t="b">
        <f t="shared" si="65"/>
        <v>0</v>
      </c>
      <c r="N429" s="43" t="b">
        <f t="shared" si="66"/>
        <v>1</v>
      </c>
      <c r="O429" s="43" t="str">
        <f>IF(ISERROR(VLOOKUP(B429,#REF!,2,FALSE)),"",VLOOKUP(B429,#REF!,2,FALSE))</f>
        <v/>
      </c>
      <c r="P429" s="43">
        <f t="shared" si="67"/>
        <v>0</v>
      </c>
      <c r="Q429" s="46" t="b">
        <f t="shared" si="68"/>
        <v>0</v>
      </c>
      <c r="R429" s="46" t="b">
        <f t="shared" si="69"/>
        <v>1</v>
      </c>
      <c r="S429" s="46" t="str">
        <f t="shared" si="70"/>
        <v>フォーラムエンジニアリング健康保険組合</v>
      </c>
      <c r="T429" s="46" t="str">
        <f t="shared" si="71"/>
        <v>東京都</v>
      </c>
      <c r="U429" s="71" t="str">
        <f>VLOOKUP(B429,'組合情報管理簿（R10927現在）'!$A:$H,8,FALSE)</f>
        <v>ふぉーらむえんじにありんぐ</v>
      </c>
      <c r="V429" s="71">
        <f t="shared" si="72"/>
        <v>28991</v>
      </c>
      <c r="Y429" s="99">
        <f>IF(B429=0,"",COUNTIF($B$2:$B$1657,B429))</f>
        <v>1</v>
      </c>
    </row>
    <row r="430" spans="1:25" ht="14.25" x14ac:dyDescent="0.15">
      <c r="A430" s="105">
        <v>6130082</v>
      </c>
      <c r="B430">
        <v>20081</v>
      </c>
      <c r="C430" t="s">
        <v>468</v>
      </c>
      <c r="D430" t="s">
        <v>22</v>
      </c>
      <c r="E430" t="s">
        <v>19</v>
      </c>
      <c r="F430" t="s">
        <v>20</v>
      </c>
      <c r="G430" t="s">
        <v>18</v>
      </c>
      <c r="H430" t="s">
        <v>18</v>
      </c>
      <c r="I430" s="74">
        <f t="shared" si="73"/>
        <v>1</v>
      </c>
      <c r="J430" s="49" t="b">
        <f t="shared" si="64"/>
        <v>0</v>
      </c>
      <c r="K430" s="43">
        <f>VLOOKUP(B430,'組合情報管理簿（R10927現在）'!$A:$C,2,FALSE)</f>
        <v>13</v>
      </c>
      <c r="L430" s="43" t="str">
        <f>VLOOKUP(B430,'組合情報管理簿（R10927現在）'!$A:$D,4,FALSE)</f>
        <v>東京都</v>
      </c>
      <c r="M430" s="43" t="b">
        <f t="shared" si="65"/>
        <v>0</v>
      </c>
      <c r="N430" s="43" t="b">
        <f t="shared" si="66"/>
        <v>1</v>
      </c>
      <c r="O430" s="43" t="str">
        <f>IF(ISERROR(VLOOKUP(B430,#REF!,2,FALSE)),"",VLOOKUP(B430,#REF!,2,FALSE))</f>
        <v/>
      </c>
      <c r="P430" s="43">
        <f t="shared" si="67"/>
        <v>0</v>
      </c>
      <c r="Q430" s="46" t="b">
        <f t="shared" si="68"/>
        <v>0</v>
      </c>
      <c r="R430" s="46" t="b">
        <f t="shared" si="69"/>
        <v>1</v>
      </c>
      <c r="S430" s="46" t="str">
        <f t="shared" si="70"/>
        <v>フジクラ健康保険組合</v>
      </c>
      <c r="T430" s="46" t="str">
        <f t="shared" si="71"/>
        <v>東京都</v>
      </c>
      <c r="U430" s="71" t="str">
        <f>VLOOKUP(B430,'組合情報管理簿（R10927現在）'!$A:$H,8,FALSE)</f>
        <v>ふじくら</v>
      </c>
      <c r="V430" s="71">
        <f t="shared" si="72"/>
        <v>20081</v>
      </c>
      <c r="Y430" s="99">
        <f>IF(B430=0,"",COUNTIF($B$2:$B$1657,B430))</f>
        <v>1</v>
      </c>
    </row>
    <row r="431" spans="1:25" ht="14.25" x14ac:dyDescent="0.15">
      <c r="A431" s="105">
        <v>6230684</v>
      </c>
      <c r="B431">
        <v>56803</v>
      </c>
      <c r="C431" t="s">
        <v>5206</v>
      </c>
      <c r="D431" t="s">
        <v>22</v>
      </c>
      <c r="E431" t="s">
        <v>19</v>
      </c>
      <c r="F431" t="s">
        <v>20</v>
      </c>
      <c r="G431" t="s">
        <v>19</v>
      </c>
      <c r="H431" t="s">
        <v>19</v>
      </c>
      <c r="I431" s="74">
        <f t="shared" si="73"/>
        <v>1</v>
      </c>
      <c r="J431" s="49" t="b">
        <f t="shared" si="64"/>
        <v>0</v>
      </c>
      <c r="K431" s="43">
        <f>VLOOKUP(B431,'組合情報管理簿（R10927現在）'!$A:$C,2,FALSE)</f>
        <v>23</v>
      </c>
      <c r="L431" s="43" t="str">
        <f>VLOOKUP(B431,'組合情報管理簿（R10927現在）'!$A:$D,4,FALSE)</f>
        <v>愛知県</v>
      </c>
      <c r="M431" s="43" t="b">
        <f t="shared" si="65"/>
        <v>0</v>
      </c>
      <c r="N431" s="43" t="b">
        <f t="shared" si="66"/>
        <v>1</v>
      </c>
      <c r="O431" s="43" t="str">
        <f>IF(ISERROR(VLOOKUP(B431,#REF!,2,FALSE)),"",VLOOKUP(B431,#REF!,2,FALSE))</f>
        <v/>
      </c>
      <c r="P431" s="43">
        <f t="shared" si="67"/>
        <v>0</v>
      </c>
      <c r="Q431" s="46" t="b">
        <f t="shared" si="68"/>
        <v>0</v>
      </c>
      <c r="R431" s="46" t="b">
        <f t="shared" si="69"/>
        <v>1</v>
      </c>
      <c r="S431" s="46" t="str">
        <f t="shared" si="70"/>
        <v>ブラザー健康保険組合</v>
      </c>
      <c r="T431" s="46" t="str">
        <f t="shared" si="71"/>
        <v>愛知県</v>
      </c>
      <c r="U431" s="71" t="str">
        <f>VLOOKUP(B431,'組合情報管理簿（R10927現在）'!$A:$H,8,FALSE)</f>
        <v>ぶらざー</v>
      </c>
      <c r="V431" s="71">
        <f t="shared" si="72"/>
        <v>56803</v>
      </c>
      <c r="Y431" s="99">
        <f>IF(B431=0,"",COUNTIF($B$2:$B$1657,B431))</f>
        <v>1</v>
      </c>
    </row>
    <row r="432" spans="1:25" ht="14.25" hidden="1" x14ac:dyDescent="0.15">
      <c r="A432" s="105">
        <v>6139406</v>
      </c>
      <c r="B432">
        <v>29401</v>
      </c>
      <c r="C432" t="s">
        <v>3449</v>
      </c>
      <c r="D432" t="s">
        <v>21</v>
      </c>
      <c r="E432" t="s">
        <v>9591</v>
      </c>
      <c r="F432" t="s">
        <v>18</v>
      </c>
      <c r="G432" t="s">
        <v>18</v>
      </c>
      <c r="H432" t="s">
        <v>18</v>
      </c>
      <c r="I432" s="74">
        <f t="shared" si="73"/>
        <v>1</v>
      </c>
      <c r="J432" s="49" t="b">
        <f t="shared" si="64"/>
        <v>0</v>
      </c>
      <c r="K432" s="43">
        <f>VLOOKUP(B432,'組合情報管理簿（R10927現在）'!$A:$C,2,FALSE)</f>
        <v>13</v>
      </c>
      <c r="L432" s="43" t="str">
        <f>VLOOKUP(B432,'組合情報管理簿（R10927現在）'!$A:$D,4,FALSE)</f>
        <v>東京都</v>
      </c>
      <c r="M432" s="43" t="b">
        <f t="shared" si="65"/>
        <v>0</v>
      </c>
      <c r="N432" s="43" t="b">
        <f t="shared" si="66"/>
        <v>0</v>
      </c>
      <c r="O432" s="43" t="str">
        <f>IF(ISERROR(VLOOKUP(B432,#REF!,2,FALSE)),"",VLOOKUP(B432,#REF!,2,FALSE))</f>
        <v/>
      </c>
      <c r="P432" s="43">
        <f t="shared" si="67"/>
        <v>0</v>
      </c>
      <c r="Q432" s="46" t="b">
        <f t="shared" si="68"/>
        <v>0</v>
      </c>
      <c r="R432" s="46" t="b">
        <f t="shared" si="69"/>
        <v>0</v>
      </c>
      <c r="S432" s="46" t="str">
        <f t="shared" si="70"/>
        <v>マルハン健康保険組合</v>
      </c>
      <c r="T432" s="46" t="str">
        <f t="shared" si="71"/>
        <v>東京都</v>
      </c>
      <c r="U432" s="71" t="str">
        <f>VLOOKUP(B432,'組合情報管理簿（R10927現在）'!$A:$H,8,FALSE)</f>
        <v>まるはん</v>
      </c>
      <c r="V432" s="71">
        <f t="shared" si="72"/>
        <v>29401</v>
      </c>
      <c r="Y432" s="99">
        <f>IF(B432=0,"",COUNTIF($B$2:$B$1657,B432))</f>
        <v>1</v>
      </c>
    </row>
    <row r="433" spans="1:25" ht="14.25" hidden="1" x14ac:dyDescent="0.15">
      <c r="A433" s="105">
        <v>6100275</v>
      </c>
      <c r="B433">
        <v>42244</v>
      </c>
      <c r="C433" t="s">
        <v>3723</v>
      </c>
      <c r="D433" t="s">
        <v>21</v>
      </c>
      <c r="E433" t="s">
        <v>9591</v>
      </c>
      <c r="F433" t="s">
        <v>18</v>
      </c>
      <c r="G433" t="s">
        <v>18</v>
      </c>
      <c r="H433" t="s">
        <v>18</v>
      </c>
      <c r="I433" s="74">
        <f t="shared" si="73"/>
        <v>1</v>
      </c>
      <c r="J433" s="49" t="b">
        <f t="shared" si="64"/>
        <v>0</v>
      </c>
      <c r="K433" s="43">
        <f>VLOOKUP(B433,'組合情報管理簿（R10927現在）'!$A:$C,2,FALSE)</f>
        <v>10</v>
      </c>
      <c r="L433" s="43" t="str">
        <f>VLOOKUP(B433,'組合情報管理簿（R10927現在）'!$A:$D,4,FALSE)</f>
        <v>群馬県</v>
      </c>
      <c r="M433" s="43" t="b">
        <f t="shared" si="65"/>
        <v>0</v>
      </c>
      <c r="N433" s="43" t="b">
        <f t="shared" si="66"/>
        <v>0</v>
      </c>
      <c r="O433" s="43" t="str">
        <f>IF(ISERROR(VLOOKUP(B433,#REF!,2,FALSE)),"",VLOOKUP(B433,#REF!,2,FALSE))</f>
        <v/>
      </c>
      <c r="P433" s="43">
        <f t="shared" si="67"/>
        <v>0</v>
      </c>
      <c r="Q433" s="46" t="b">
        <f t="shared" si="68"/>
        <v>0</v>
      </c>
      <c r="R433" s="46" t="b">
        <f t="shared" si="69"/>
        <v>0</v>
      </c>
      <c r="S433" s="46" t="str">
        <f t="shared" si="70"/>
        <v>ミツバ健康保険組合</v>
      </c>
      <c r="T433" s="46" t="str">
        <f t="shared" si="71"/>
        <v>群馬県</v>
      </c>
      <c r="U433" s="71" t="str">
        <f>VLOOKUP(B433,'組合情報管理簿（R10927現在）'!$A:$H,8,FALSE)</f>
        <v>みつば</v>
      </c>
      <c r="V433" s="71">
        <f t="shared" si="72"/>
        <v>42244</v>
      </c>
      <c r="Y433" s="99">
        <f>IF(B433=0,"",COUNTIF($B$2:$B$1657,B433))</f>
        <v>1</v>
      </c>
    </row>
    <row r="434" spans="1:25" ht="14.25" x14ac:dyDescent="0.15">
      <c r="A434" s="105">
        <v>6281430</v>
      </c>
      <c r="B434">
        <v>74104</v>
      </c>
      <c r="C434" t="s">
        <v>6966</v>
      </c>
      <c r="D434" t="s">
        <v>17</v>
      </c>
      <c r="E434" t="s">
        <v>19</v>
      </c>
      <c r="F434" t="s">
        <v>20</v>
      </c>
      <c r="G434" t="s">
        <v>18</v>
      </c>
      <c r="H434" t="s">
        <v>18</v>
      </c>
      <c r="I434" s="74">
        <f t="shared" si="73"/>
        <v>1</v>
      </c>
      <c r="J434" s="49" t="b">
        <f t="shared" si="64"/>
        <v>0</v>
      </c>
      <c r="K434" s="43">
        <f>VLOOKUP(B434,'組合情報管理簿（R10927現在）'!$A:$C,2,FALSE)</f>
        <v>28</v>
      </c>
      <c r="L434" s="43" t="str">
        <f>VLOOKUP(B434,'組合情報管理簿（R10927現在）'!$A:$D,4,FALSE)</f>
        <v>兵庫県</v>
      </c>
      <c r="M434" s="43" t="b">
        <f t="shared" si="65"/>
        <v>0</v>
      </c>
      <c r="N434" s="43" t="b">
        <f t="shared" si="66"/>
        <v>1</v>
      </c>
      <c r="O434" s="43" t="str">
        <f>IF(ISERROR(VLOOKUP(B434,#REF!,2,FALSE)),"",VLOOKUP(B434,#REF!,2,FALSE))</f>
        <v/>
      </c>
      <c r="P434" s="43">
        <f t="shared" si="67"/>
        <v>0</v>
      </c>
      <c r="Q434" s="46" t="b">
        <f t="shared" si="68"/>
        <v>0</v>
      </c>
      <c r="R434" s="46" t="b">
        <f t="shared" si="69"/>
        <v>1</v>
      </c>
      <c r="S434" s="46" t="str">
        <f t="shared" si="70"/>
        <v>ワールド健康保険組合</v>
      </c>
      <c r="T434" s="46" t="str">
        <f t="shared" si="71"/>
        <v>兵庫県</v>
      </c>
      <c r="U434" s="71" t="str">
        <f>VLOOKUP(B434,'組合情報管理簿（R10927現在）'!$A:$H,8,FALSE)</f>
        <v>わーるど</v>
      </c>
      <c r="V434" s="71">
        <f t="shared" si="72"/>
        <v>74104</v>
      </c>
      <c r="Y434" s="99">
        <f>IF(B434=0,"",COUNTIF($B$2:$B$1657,B434))</f>
        <v>1</v>
      </c>
    </row>
    <row r="435" spans="1:25" ht="14.25" hidden="1" x14ac:dyDescent="0.15">
      <c r="A435" s="105">
        <v>6130785</v>
      </c>
      <c r="B435">
        <v>21647</v>
      </c>
      <c r="C435" t="s">
        <v>753</v>
      </c>
      <c r="D435" t="s">
        <v>22</v>
      </c>
      <c r="E435" t="s">
        <v>9592</v>
      </c>
      <c r="F435" t="s">
        <v>18</v>
      </c>
      <c r="G435" t="s">
        <v>18</v>
      </c>
      <c r="H435" t="s">
        <v>18</v>
      </c>
      <c r="I435" s="74">
        <f t="shared" si="73"/>
        <v>1</v>
      </c>
      <c r="J435" s="49" t="b">
        <f t="shared" si="64"/>
        <v>0</v>
      </c>
      <c r="K435" s="43">
        <f>VLOOKUP(B435,'組合情報管理簿（R10927現在）'!$A:$C,2,FALSE)</f>
        <v>13</v>
      </c>
      <c r="L435" s="43" t="str">
        <f>VLOOKUP(B435,'組合情報管理簿（R10927現在）'!$A:$D,4,FALSE)</f>
        <v>東京都</v>
      </c>
      <c r="M435" s="43" t="b">
        <f t="shared" si="65"/>
        <v>0</v>
      </c>
      <c r="N435" s="43" t="b">
        <f t="shared" si="66"/>
        <v>0</v>
      </c>
      <c r="O435" s="43" t="str">
        <f>IF(ISERROR(VLOOKUP(B435,#REF!,2,FALSE)),"",VLOOKUP(B435,#REF!,2,FALSE))</f>
        <v/>
      </c>
      <c r="P435" s="43">
        <f t="shared" si="67"/>
        <v>0</v>
      </c>
      <c r="Q435" s="46" t="b">
        <f t="shared" si="68"/>
        <v>0</v>
      </c>
      <c r="R435" s="46" t="b">
        <f t="shared" si="69"/>
        <v>0</v>
      </c>
      <c r="S435" s="46" t="str">
        <f t="shared" si="70"/>
        <v>三井健康保険組合</v>
      </c>
      <c r="T435" s="46" t="str">
        <f t="shared" si="71"/>
        <v>東京都</v>
      </c>
      <c r="U435" s="71" t="str">
        <f>VLOOKUP(B435,'組合情報管理簿（R10927現在）'!$A:$H,8,FALSE)</f>
        <v>みつい</v>
      </c>
      <c r="V435" s="71">
        <f t="shared" si="72"/>
        <v>21647</v>
      </c>
      <c r="Y435" s="99">
        <f>IF(B435=0,"",COUNTIF($B$2:$B$1657,B435))</f>
        <v>1</v>
      </c>
    </row>
    <row r="436" spans="1:25" ht="14.25" hidden="1" x14ac:dyDescent="0.15">
      <c r="A436" s="105">
        <v>6210538</v>
      </c>
      <c r="B436">
        <v>54338</v>
      </c>
      <c r="C436" t="s">
        <v>4829</v>
      </c>
      <c r="D436" t="s">
        <v>21</v>
      </c>
      <c r="E436" t="s">
        <v>9591</v>
      </c>
      <c r="F436" t="s">
        <v>18</v>
      </c>
      <c r="G436" t="s">
        <v>18</v>
      </c>
      <c r="H436" t="s">
        <v>18</v>
      </c>
      <c r="I436" s="74">
        <f t="shared" si="73"/>
        <v>1</v>
      </c>
      <c r="J436" s="49" t="b">
        <f t="shared" si="64"/>
        <v>0</v>
      </c>
      <c r="K436" s="43">
        <f>VLOOKUP(B436,'組合情報管理簿（R10927現在）'!$A:$C,2,FALSE)</f>
        <v>21</v>
      </c>
      <c r="L436" s="43" t="str">
        <f>VLOOKUP(B436,'組合情報管理簿（R10927現在）'!$A:$D,4,FALSE)</f>
        <v>岐阜県</v>
      </c>
      <c r="M436" s="43" t="b">
        <f t="shared" si="65"/>
        <v>0</v>
      </c>
      <c r="N436" s="43" t="b">
        <f t="shared" si="66"/>
        <v>0</v>
      </c>
      <c r="O436" s="43" t="str">
        <f>IF(ISERROR(VLOOKUP(B436,#REF!,2,FALSE)),"",VLOOKUP(B436,#REF!,2,FALSE))</f>
        <v/>
      </c>
      <c r="P436" s="43">
        <f t="shared" si="67"/>
        <v>0</v>
      </c>
      <c r="Q436" s="46" t="b">
        <f t="shared" si="68"/>
        <v>0</v>
      </c>
      <c r="R436" s="46" t="b">
        <f t="shared" si="69"/>
        <v>0</v>
      </c>
      <c r="S436" s="46" t="str">
        <f t="shared" si="70"/>
        <v>三岐しんきん健康保険組合</v>
      </c>
      <c r="T436" s="46" t="str">
        <f t="shared" si="71"/>
        <v>岐阜県</v>
      </c>
      <c r="U436" s="71" t="str">
        <f>VLOOKUP(B436,'組合情報管理簿（R10927現在）'!$A:$H,8,FALSE)</f>
        <v>さんきしんきん</v>
      </c>
      <c r="V436" s="71">
        <f t="shared" si="72"/>
        <v>54338</v>
      </c>
      <c r="Y436" s="99">
        <f>IF(B436=0,"",COUNTIF($B$2:$B$1657,B436))</f>
        <v>1</v>
      </c>
    </row>
    <row r="437" spans="1:25" ht="14.25" x14ac:dyDescent="0.15">
      <c r="A437" s="105">
        <v>6380281</v>
      </c>
      <c r="B437">
        <v>87214</v>
      </c>
      <c r="C437" t="s">
        <v>7371</v>
      </c>
      <c r="D437" t="s">
        <v>22</v>
      </c>
      <c r="E437" t="s">
        <v>19</v>
      </c>
      <c r="F437" t="s">
        <v>20</v>
      </c>
      <c r="G437" t="s">
        <v>18</v>
      </c>
      <c r="H437" t="s">
        <v>18</v>
      </c>
      <c r="I437" s="74">
        <f t="shared" si="73"/>
        <v>1</v>
      </c>
      <c r="J437" s="49" t="b">
        <f t="shared" si="64"/>
        <v>0</v>
      </c>
      <c r="K437" s="43">
        <f>VLOOKUP(B437,'組合情報管理簿（R10927現在）'!$A:$C,2,FALSE)</f>
        <v>38</v>
      </c>
      <c r="L437" s="43" t="str">
        <f>VLOOKUP(B437,'組合情報管理簿（R10927現在）'!$A:$D,4,FALSE)</f>
        <v>愛媛県</v>
      </c>
      <c r="M437" s="43" t="b">
        <f t="shared" si="65"/>
        <v>0</v>
      </c>
      <c r="N437" s="43" t="b">
        <f t="shared" si="66"/>
        <v>1</v>
      </c>
      <c r="O437" s="43" t="str">
        <f>IF(ISERROR(VLOOKUP(B437,#REF!,2,FALSE)),"",VLOOKUP(B437,#REF!,2,FALSE))</f>
        <v/>
      </c>
      <c r="P437" s="43">
        <f t="shared" si="67"/>
        <v>0</v>
      </c>
      <c r="Q437" s="46" t="b">
        <f t="shared" si="68"/>
        <v>0</v>
      </c>
      <c r="R437" s="46" t="b">
        <f t="shared" si="69"/>
        <v>1</v>
      </c>
      <c r="S437" s="46" t="str">
        <f t="shared" si="70"/>
        <v>三浦グループ健康保険組合</v>
      </c>
      <c r="T437" s="46" t="str">
        <f t="shared" si="71"/>
        <v>愛媛県</v>
      </c>
      <c r="U437" s="71" t="str">
        <f>VLOOKUP(B437,'組合情報管理簿（R10927現在）'!$A:$H,8,FALSE)</f>
        <v>みうらぐるーぷ</v>
      </c>
      <c r="V437" s="71">
        <f t="shared" si="72"/>
        <v>87214</v>
      </c>
      <c r="Y437" s="99">
        <f>IF(B437=0,"",COUNTIF($B$2:$B$1657,B437))</f>
        <v>1</v>
      </c>
    </row>
    <row r="438" spans="1:25" ht="14.25" x14ac:dyDescent="0.15">
      <c r="A438" s="105">
        <v>6131924</v>
      </c>
      <c r="B438">
        <v>22627</v>
      </c>
      <c r="C438" t="s">
        <v>985</v>
      </c>
      <c r="D438" t="s">
        <v>22</v>
      </c>
      <c r="E438" t="s">
        <v>19</v>
      </c>
      <c r="F438" t="s">
        <v>18</v>
      </c>
      <c r="G438" t="s">
        <v>18</v>
      </c>
      <c r="H438" t="s">
        <v>18</v>
      </c>
      <c r="I438" s="74">
        <f t="shared" si="73"/>
        <v>1</v>
      </c>
      <c r="J438" s="49" t="b">
        <f t="shared" si="64"/>
        <v>0</v>
      </c>
      <c r="K438" s="43">
        <f>VLOOKUP(B438,'組合情報管理簿（R10927現在）'!$A:$C,2,FALSE)</f>
        <v>13</v>
      </c>
      <c r="L438" s="43" t="str">
        <f>VLOOKUP(B438,'組合情報管理簿（R10927現在）'!$A:$D,4,FALSE)</f>
        <v>東京都</v>
      </c>
      <c r="M438" s="43" t="b">
        <f t="shared" si="65"/>
        <v>0</v>
      </c>
      <c r="N438" s="43" t="b">
        <f t="shared" si="66"/>
        <v>1</v>
      </c>
      <c r="O438" s="43" t="str">
        <f>IF(ISERROR(VLOOKUP(B438,#REF!,2,FALSE)),"",VLOOKUP(B438,#REF!,2,FALSE))</f>
        <v/>
      </c>
      <c r="P438" s="43">
        <f t="shared" si="67"/>
        <v>0</v>
      </c>
      <c r="Q438" s="46" t="b">
        <f t="shared" si="68"/>
        <v>0</v>
      </c>
      <c r="R438" s="46" t="b">
        <f t="shared" si="69"/>
        <v>1</v>
      </c>
      <c r="S438" s="46" t="str">
        <f t="shared" si="70"/>
        <v>三菱マテリアル健康保険組合</v>
      </c>
      <c r="T438" s="46" t="str">
        <f t="shared" si="71"/>
        <v>東京都</v>
      </c>
      <c r="U438" s="71" t="str">
        <f>VLOOKUP(B438,'組合情報管理簿（R10927現在）'!$A:$H,8,FALSE)</f>
        <v>みつびしまてりある</v>
      </c>
      <c r="V438" s="71">
        <f t="shared" si="72"/>
        <v>22627</v>
      </c>
      <c r="Y438" s="99">
        <f>IF(B438=0,"",COUNTIF($B$2:$B$1657,B438))</f>
        <v>1</v>
      </c>
    </row>
    <row r="439" spans="1:25" ht="14.25" hidden="1" x14ac:dyDescent="0.15">
      <c r="A439" s="105">
        <v>6133474</v>
      </c>
      <c r="B439">
        <v>24118</v>
      </c>
      <c r="C439" t="s">
        <v>1539</v>
      </c>
      <c r="D439" t="s">
        <v>22</v>
      </c>
      <c r="E439" t="s">
        <v>9592</v>
      </c>
      <c r="F439" t="s">
        <v>18</v>
      </c>
      <c r="G439" t="s">
        <v>18</v>
      </c>
      <c r="H439" t="s">
        <v>18</v>
      </c>
      <c r="I439" s="74">
        <f t="shared" si="73"/>
        <v>1</v>
      </c>
      <c r="J439" s="49" t="b">
        <f t="shared" si="64"/>
        <v>0</v>
      </c>
      <c r="K439" s="43">
        <f>VLOOKUP(B439,'組合情報管理簿（R10927現在）'!$A:$C,2,FALSE)</f>
        <v>13</v>
      </c>
      <c r="L439" s="43" t="str">
        <f>VLOOKUP(B439,'組合情報管理簿（R10927現在）'!$A:$D,4,FALSE)</f>
        <v>東京都</v>
      </c>
      <c r="M439" s="43" t="b">
        <f t="shared" si="65"/>
        <v>0</v>
      </c>
      <c r="N439" s="43" t="b">
        <f t="shared" si="66"/>
        <v>0</v>
      </c>
      <c r="O439" s="43" t="str">
        <f>IF(ISERROR(VLOOKUP(B439,#REF!,2,FALSE)),"",VLOOKUP(B439,#REF!,2,FALSE))</f>
        <v/>
      </c>
      <c r="P439" s="43">
        <f t="shared" si="67"/>
        <v>0</v>
      </c>
      <c r="Q439" s="46" t="b">
        <f t="shared" si="68"/>
        <v>0</v>
      </c>
      <c r="R439" s="46" t="b">
        <f t="shared" si="69"/>
        <v>0</v>
      </c>
      <c r="S439" s="46" t="str">
        <f t="shared" si="70"/>
        <v>三菱ＵＦＪ信託銀行健康保険組合</v>
      </c>
      <c r="T439" s="46" t="str">
        <f t="shared" si="71"/>
        <v>東京都</v>
      </c>
      <c r="U439" s="71" t="str">
        <f>VLOOKUP(B439,'組合情報管理簿（R10927現在）'!$A:$H,8,FALSE)</f>
        <v>みつびしUFJしんたくぎんこう</v>
      </c>
      <c r="V439" s="71">
        <f t="shared" si="72"/>
        <v>24118</v>
      </c>
      <c r="Y439" s="99">
        <f>IF(B439=0,"",COUNTIF($B$2:$B$1657,B439))</f>
        <v>1</v>
      </c>
    </row>
    <row r="440" spans="1:25" ht="14.25" hidden="1" x14ac:dyDescent="0.15">
      <c r="A440" s="105">
        <v>6340541</v>
      </c>
      <c r="B440">
        <v>83425</v>
      </c>
      <c r="C440" t="s">
        <v>7201</v>
      </c>
      <c r="D440" t="s">
        <v>22</v>
      </c>
      <c r="E440" t="s">
        <v>9591</v>
      </c>
      <c r="F440" t="s">
        <v>18</v>
      </c>
      <c r="G440" t="s">
        <v>18</v>
      </c>
      <c r="H440" t="s">
        <v>18</v>
      </c>
      <c r="I440" s="74">
        <f t="shared" si="73"/>
        <v>1</v>
      </c>
      <c r="J440" s="49" t="b">
        <f t="shared" si="64"/>
        <v>0</v>
      </c>
      <c r="K440" s="43">
        <f>VLOOKUP(B440,'組合情報管理簿（R10927現在）'!$A:$C,2,FALSE)</f>
        <v>34</v>
      </c>
      <c r="L440" s="43" t="str">
        <f>VLOOKUP(B440,'組合情報管理簿（R10927現在）'!$A:$D,4,FALSE)</f>
        <v>広島県</v>
      </c>
      <c r="M440" s="43" t="b">
        <f t="shared" si="65"/>
        <v>0</v>
      </c>
      <c r="N440" s="43" t="b">
        <f t="shared" si="66"/>
        <v>0</v>
      </c>
      <c r="O440" s="43" t="str">
        <f>IF(ISERROR(VLOOKUP(B440,#REF!,2,FALSE)),"",VLOOKUP(B440,#REF!,2,FALSE))</f>
        <v/>
      </c>
      <c r="P440" s="43">
        <f t="shared" si="67"/>
        <v>0</v>
      </c>
      <c r="Q440" s="46" t="b">
        <f t="shared" si="68"/>
        <v>0</v>
      </c>
      <c r="R440" s="46" t="b">
        <f t="shared" si="69"/>
        <v>0</v>
      </c>
      <c r="S440" s="46" t="str">
        <f t="shared" si="70"/>
        <v>中国しんきん健康保険組合</v>
      </c>
      <c r="T440" s="46" t="str">
        <f t="shared" si="71"/>
        <v>広島県</v>
      </c>
      <c r="U440" s="71" t="str">
        <f>VLOOKUP(B440,'組合情報管理簿（R10927現在）'!$A:$H,8,FALSE)</f>
        <v>ちゅうごくしんきん</v>
      </c>
      <c r="V440" s="71">
        <f t="shared" si="72"/>
        <v>83425</v>
      </c>
      <c r="Y440" s="99">
        <f>IF(B440=0,"",COUNTIF($B$2:$B$1657,B440))</f>
        <v>1</v>
      </c>
    </row>
    <row r="441" spans="1:25" ht="14.25" x14ac:dyDescent="0.15">
      <c r="A441" s="105">
        <v>6270334</v>
      </c>
      <c r="B441">
        <v>60566</v>
      </c>
      <c r="C441" t="s">
        <v>5676</v>
      </c>
      <c r="D441" t="s">
        <v>21</v>
      </c>
      <c r="E441" t="s">
        <v>19</v>
      </c>
      <c r="F441" t="s">
        <v>20</v>
      </c>
      <c r="G441" t="s">
        <v>19</v>
      </c>
      <c r="H441" t="s">
        <v>19</v>
      </c>
      <c r="I441" s="74">
        <f t="shared" si="73"/>
        <v>1</v>
      </c>
      <c r="J441" s="49" t="b">
        <f t="shared" ref="J441:J504" si="74">OR(D441=0,E441=0,F441=0,G441=0,H441=0)</f>
        <v>0</v>
      </c>
      <c r="K441" s="43">
        <f>VLOOKUP(B441,'組合情報管理簿（R10927現在）'!$A:$C,2,FALSE)</f>
        <v>27</v>
      </c>
      <c r="L441" s="43" t="str">
        <f>VLOOKUP(B441,'組合情報管理簿（R10927現在）'!$A:$D,4,FALSE)</f>
        <v>大阪府</v>
      </c>
      <c r="M441" s="43" t="b">
        <f t="shared" ref="M441:M504" si="75">IF(P441=1,TRUE,FALSE)</f>
        <v>0</v>
      </c>
      <c r="N441" s="43" t="b">
        <f t="shared" ref="N441:N504" si="76">IF(E441=$X$10,TRUE,FALSE)</f>
        <v>1</v>
      </c>
      <c r="O441" s="43" t="str">
        <f>IF(ISERROR(VLOOKUP(B441,#REF!,2,FALSE)),"",VLOOKUP(B441,#REF!,2,FALSE))</f>
        <v/>
      </c>
      <c r="P441" s="43">
        <f t="shared" ref="P441:P504" si="77">IF(O441="",0,1)</f>
        <v>0</v>
      </c>
      <c r="Q441" s="46" t="b">
        <f t="shared" ref="Q441:Q504" si="78">AND(M441=TRUE,N441=TRUE)</f>
        <v>0</v>
      </c>
      <c r="R441" s="46" t="b">
        <f t="shared" ref="R441:R504" si="79">AND(M441=FALSE,N441=TRUE)</f>
        <v>1</v>
      </c>
      <c r="S441" s="46" t="str">
        <f t="shared" ref="S441:S504" si="80">C441&amp;"健康保険組合"</f>
        <v>中山製鋼所健康保険組合</v>
      </c>
      <c r="T441" s="46" t="str">
        <f t="shared" ref="T441:T504" si="81">L441</f>
        <v>大阪府</v>
      </c>
      <c r="U441" s="71" t="str">
        <f>VLOOKUP(B441,'組合情報管理簿（R10927現在）'!$A:$H,8,FALSE)</f>
        <v>なかやませいこうじょ</v>
      </c>
      <c r="V441" s="71">
        <f t="shared" si="72"/>
        <v>60566</v>
      </c>
      <c r="Y441" s="99">
        <f>IF(B441=0,"",COUNTIF($B$2:$B$1657,B441))</f>
        <v>1</v>
      </c>
    </row>
    <row r="442" spans="1:25" ht="14.25" x14ac:dyDescent="0.15">
      <c r="A442" s="105">
        <v>6210595</v>
      </c>
      <c r="B442">
        <v>54365</v>
      </c>
      <c r="C442" t="s">
        <v>4837</v>
      </c>
      <c r="D442" t="s">
        <v>21</v>
      </c>
      <c r="E442" t="s">
        <v>19</v>
      </c>
      <c r="F442" t="s">
        <v>20</v>
      </c>
      <c r="G442" t="s">
        <v>18</v>
      </c>
      <c r="H442" t="s">
        <v>18</v>
      </c>
      <c r="I442" s="74">
        <f t="shared" si="73"/>
        <v>1</v>
      </c>
      <c r="J442" s="49" t="b">
        <f t="shared" si="74"/>
        <v>0</v>
      </c>
      <c r="K442" s="43">
        <f>VLOOKUP(B442,'組合情報管理簿（R10927現在）'!$A:$C,2,FALSE)</f>
        <v>21</v>
      </c>
      <c r="L442" s="43" t="str">
        <f>VLOOKUP(B442,'組合情報管理簿（R10927現在）'!$A:$D,4,FALSE)</f>
        <v>岐阜県</v>
      </c>
      <c r="M442" s="43" t="b">
        <f t="shared" si="75"/>
        <v>0</v>
      </c>
      <c r="N442" s="43" t="b">
        <f t="shared" si="76"/>
        <v>1</v>
      </c>
      <c r="O442" s="43" t="str">
        <f>IF(ISERROR(VLOOKUP(B442,#REF!,2,FALSE)),"",VLOOKUP(B442,#REF!,2,FALSE))</f>
        <v/>
      </c>
      <c r="P442" s="43">
        <f t="shared" si="77"/>
        <v>0</v>
      </c>
      <c r="Q442" s="46" t="b">
        <f t="shared" si="78"/>
        <v>0</v>
      </c>
      <c r="R442" s="46" t="b">
        <f t="shared" si="79"/>
        <v>1</v>
      </c>
      <c r="S442" s="46" t="str">
        <f t="shared" si="80"/>
        <v>中部アイティ産業健康保険組合</v>
      </c>
      <c r="T442" s="46" t="str">
        <f t="shared" si="81"/>
        <v>岐阜県</v>
      </c>
      <c r="U442" s="71" t="str">
        <f>VLOOKUP(B442,'組合情報管理簿（R10927現在）'!$A:$H,8,FALSE)</f>
        <v>ちゅうぶあいてぃさんぎょう</v>
      </c>
      <c r="V442" s="71">
        <f t="shared" ref="V442:V505" si="82">B442</f>
        <v>54365</v>
      </c>
      <c r="Y442" s="99">
        <f>IF(B442=0,"",COUNTIF($B$2:$B$1657,B442))</f>
        <v>1</v>
      </c>
    </row>
    <row r="443" spans="1:25" ht="14.25" x14ac:dyDescent="0.15">
      <c r="A443" s="105">
        <v>6137020</v>
      </c>
      <c r="B443">
        <v>27414</v>
      </c>
      <c r="C443" t="s">
        <v>64</v>
      </c>
      <c r="D443" t="s">
        <v>22</v>
      </c>
      <c r="E443" t="s">
        <v>19</v>
      </c>
      <c r="F443" t="s">
        <v>20</v>
      </c>
      <c r="G443" t="s">
        <v>18</v>
      </c>
      <c r="H443" t="s">
        <v>18</v>
      </c>
      <c r="I443" s="74">
        <f t="shared" si="73"/>
        <v>1</v>
      </c>
      <c r="J443" s="49" t="b">
        <f t="shared" si="74"/>
        <v>0</v>
      </c>
      <c r="K443" s="43">
        <f>VLOOKUP(B443,'組合情報管理簿（R10927現在）'!$A:$C,2,FALSE)</f>
        <v>13</v>
      </c>
      <c r="L443" s="43" t="str">
        <f>VLOOKUP(B443,'組合情報管理簿（R10927現在）'!$A:$D,4,FALSE)</f>
        <v>東京都</v>
      </c>
      <c r="M443" s="43" t="b">
        <f t="shared" si="75"/>
        <v>0</v>
      </c>
      <c r="N443" s="43" t="b">
        <f t="shared" si="76"/>
        <v>1</v>
      </c>
      <c r="O443" s="43" t="str">
        <f>IF(ISERROR(VLOOKUP(B443,#REF!,2,FALSE)),"",VLOOKUP(B443,#REF!,2,FALSE))</f>
        <v/>
      </c>
      <c r="P443" s="43">
        <f t="shared" si="77"/>
        <v>0</v>
      </c>
      <c r="Q443" s="46" t="b">
        <f t="shared" si="78"/>
        <v>0</v>
      </c>
      <c r="R443" s="46" t="b">
        <f t="shared" si="79"/>
        <v>1</v>
      </c>
      <c r="S443" s="46" t="str">
        <f t="shared" si="80"/>
        <v>五洋建設健康保険組合</v>
      </c>
      <c r="T443" s="46" t="str">
        <f t="shared" si="81"/>
        <v>東京都</v>
      </c>
      <c r="U443" s="71" t="str">
        <f>VLOOKUP(B443,'組合情報管理簿（R10927現在）'!$A:$H,8,FALSE)</f>
        <v>ごようけんせつ</v>
      </c>
      <c r="V443" s="71">
        <f t="shared" si="82"/>
        <v>27414</v>
      </c>
      <c r="Y443" s="99">
        <f>IF(B443=0,"",COUNTIF($B$2:$B$1657,B443))</f>
        <v>1</v>
      </c>
    </row>
    <row r="444" spans="1:25" ht="14.25" x14ac:dyDescent="0.15">
      <c r="A444" s="105">
        <v>6260509</v>
      </c>
      <c r="B444">
        <v>71475</v>
      </c>
      <c r="C444" t="s">
        <v>6650</v>
      </c>
      <c r="D444" t="s">
        <v>22</v>
      </c>
      <c r="E444" t="s">
        <v>19</v>
      </c>
      <c r="F444" t="s">
        <v>18</v>
      </c>
      <c r="G444" t="s">
        <v>18</v>
      </c>
      <c r="H444" t="s">
        <v>18</v>
      </c>
      <c r="I444" s="74">
        <f t="shared" si="73"/>
        <v>1</v>
      </c>
      <c r="J444" s="49" t="b">
        <f t="shared" si="74"/>
        <v>0</v>
      </c>
      <c r="K444" s="43">
        <f>VLOOKUP(B444,'組合情報管理簿（R10927現在）'!$A:$C,2,FALSE)</f>
        <v>26</v>
      </c>
      <c r="L444" s="43" t="str">
        <f>VLOOKUP(B444,'組合情報管理簿（R10927現在）'!$A:$D,4,FALSE)</f>
        <v>京都府</v>
      </c>
      <c r="M444" s="43" t="b">
        <f t="shared" si="75"/>
        <v>0</v>
      </c>
      <c r="N444" s="43" t="b">
        <f t="shared" si="76"/>
        <v>1</v>
      </c>
      <c r="O444" s="43" t="str">
        <f>IF(ISERROR(VLOOKUP(B444,#REF!,2,FALSE)),"",VLOOKUP(B444,#REF!,2,FALSE))</f>
        <v/>
      </c>
      <c r="P444" s="43">
        <f t="shared" si="77"/>
        <v>0</v>
      </c>
      <c r="Q444" s="46" t="b">
        <f t="shared" si="78"/>
        <v>0</v>
      </c>
      <c r="R444" s="46" t="b">
        <f t="shared" si="79"/>
        <v>1</v>
      </c>
      <c r="S444" s="46" t="str">
        <f t="shared" si="80"/>
        <v>京都信用金庫健康保険組合</v>
      </c>
      <c r="T444" s="46" t="str">
        <f t="shared" si="81"/>
        <v>京都府</v>
      </c>
      <c r="U444" s="71" t="str">
        <f>VLOOKUP(B444,'組合情報管理簿（R10927現在）'!$A:$H,8,FALSE)</f>
        <v>きょうとしんようきんこ</v>
      </c>
      <c r="V444" s="71">
        <f t="shared" si="82"/>
        <v>71475</v>
      </c>
      <c r="Y444" s="99">
        <f>IF(B444=0,"",COUNTIF($B$2:$B$1657,B444))</f>
        <v>1</v>
      </c>
    </row>
    <row r="445" spans="1:25" ht="14.25" hidden="1" x14ac:dyDescent="0.15">
      <c r="A445" s="105">
        <v>6380141</v>
      </c>
      <c r="B445">
        <v>87126</v>
      </c>
      <c r="C445" t="s">
        <v>7337</v>
      </c>
      <c r="D445" t="s">
        <v>21</v>
      </c>
      <c r="E445" t="s">
        <v>9592</v>
      </c>
      <c r="F445" t="s">
        <v>18</v>
      </c>
      <c r="G445" t="s">
        <v>18</v>
      </c>
      <c r="H445" t="s">
        <v>18</v>
      </c>
      <c r="I445" s="74">
        <f t="shared" si="73"/>
        <v>1</v>
      </c>
      <c r="J445" s="49" t="b">
        <f t="shared" si="74"/>
        <v>0</v>
      </c>
      <c r="K445" s="43">
        <f>VLOOKUP(B445,'組合情報管理簿（R10927現在）'!$A:$C,2,FALSE)</f>
        <v>38</v>
      </c>
      <c r="L445" s="43" t="str">
        <f>VLOOKUP(B445,'組合情報管理簿（R10927現在）'!$A:$D,4,FALSE)</f>
        <v>愛媛県</v>
      </c>
      <c r="M445" s="43" t="b">
        <f t="shared" si="75"/>
        <v>0</v>
      </c>
      <c r="N445" s="43" t="b">
        <f t="shared" si="76"/>
        <v>0</v>
      </c>
      <c r="O445" s="43" t="str">
        <f>IF(ISERROR(VLOOKUP(B445,#REF!,2,FALSE)),"",VLOOKUP(B445,#REF!,2,FALSE))</f>
        <v/>
      </c>
      <c r="P445" s="43">
        <f t="shared" si="77"/>
        <v>0</v>
      </c>
      <c r="Q445" s="46" t="b">
        <f t="shared" si="78"/>
        <v>0</v>
      </c>
      <c r="R445" s="46" t="b">
        <f t="shared" si="79"/>
        <v>0</v>
      </c>
      <c r="S445" s="46" t="str">
        <f t="shared" si="80"/>
        <v>伊予銀行健康保険組合</v>
      </c>
      <c r="T445" s="46" t="str">
        <f t="shared" si="81"/>
        <v>愛媛県</v>
      </c>
      <c r="U445" s="71" t="str">
        <f>VLOOKUP(B445,'組合情報管理簿（R10927現在）'!$A:$H,8,FALSE)</f>
        <v>いよぎんこう</v>
      </c>
      <c r="V445" s="71">
        <f t="shared" si="82"/>
        <v>87126</v>
      </c>
      <c r="Y445" s="99">
        <f>IF(B445=0,"",COUNTIF($B$2:$B$1657,B445))</f>
        <v>1</v>
      </c>
    </row>
    <row r="446" spans="1:25" ht="14.25" hidden="1" x14ac:dyDescent="0.15">
      <c r="A446" s="105">
        <v>6136097</v>
      </c>
      <c r="B446">
        <v>26569</v>
      </c>
      <c r="C446" t="s">
        <v>2445</v>
      </c>
      <c r="D446" t="s">
        <v>22</v>
      </c>
      <c r="E446" t="s">
        <v>9592</v>
      </c>
      <c r="F446" t="s">
        <v>18</v>
      </c>
      <c r="G446" t="s">
        <v>18</v>
      </c>
      <c r="H446" t="s">
        <v>18</v>
      </c>
      <c r="I446" s="74">
        <f t="shared" si="73"/>
        <v>1</v>
      </c>
      <c r="J446" s="49" t="b">
        <f t="shared" si="74"/>
        <v>0</v>
      </c>
      <c r="K446" s="43">
        <f>VLOOKUP(B446,'組合情報管理簿（R10927現在）'!$A:$C,2,FALSE)</f>
        <v>13</v>
      </c>
      <c r="L446" s="43" t="str">
        <f>VLOOKUP(B446,'組合情報管理簿（R10927現在）'!$A:$D,4,FALSE)</f>
        <v>東京都</v>
      </c>
      <c r="M446" s="43" t="b">
        <f t="shared" si="75"/>
        <v>0</v>
      </c>
      <c r="N446" s="43" t="b">
        <f t="shared" si="76"/>
        <v>0</v>
      </c>
      <c r="O446" s="43" t="str">
        <f>IF(ISERROR(VLOOKUP(B446,#REF!,2,FALSE)),"",VLOOKUP(B446,#REF!,2,FALSE))</f>
        <v/>
      </c>
      <c r="P446" s="43">
        <f t="shared" si="77"/>
        <v>0</v>
      </c>
      <c r="Q446" s="46" t="b">
        <f t="shared" si="78"/>
        <v>0</v>
      </c>
      <c r="R446" s="46" t="b">
        <f t="shared" si="79"/>
        <v>0</v>
      </c>
      <c r="S446" s="46" t="str">
        <f t="shared" si="80"/>
        <v>伊藤忠連合健康保険組合</v>
      </c>
      <c r="T446" s="46" t="str">
        <f t="shared" si="81"/>
        <v>東京都</v>
      </c>
      <c r="U446" s="71" t="str">
        <f>VLOOKUP(B446,'組合情報管理簿（R10927現在）'!$A:$H,8,FALSE)</f>
        <v>いとうちゅうれんごう</v>
      </c>
      <c r="V446" s="71">
        <f t="shared" si="82"/>
        <v>26569</v>
      </c>
      <c r="Y446" s="99">
        <f>IF(B446=0,"",COUNTIF($B$2:$B$1657,B446))</f>
        <v>1</v>
      </c>
    </row>
    <row r="447" spans="1:25" ht="14.25" hidden="1" x14ac:dyDescent="0.15">
      <c r="A447" s="105">
        <v>6132831</v>
      </c>
      <c r="B447">
        <v>23485</v>
      </c>
      <c r="C447" t="s">
        <v>1314</v>
      </c>
      <c r="D447" t="s">
        <v>17</v>
      </c>
      <c r="E447" t="s">
        <v>9591</v>
      </c>
      <c r="F447" t="s">
        <v>18</v>
      </c>
      <c r="G447" t="s">
        <v>18</v>
      </c>
      <c r="H447" t="s">
        <v>18</v>
      </c>
      <c r="I447" s="74">
        <f t="shared" si="73"/>
        <v>1</v>
      </c>
      <c r="J447" s="49" t="b">
        <f t="shared" si="74"/>
        <v>0</v>
      </c>
      <c r="K447" s="43">
        <f>VLOOKUP(B447,'組合情報管理簿（R10927現在）'!$A:$C,2,FALSE)</f>
        <v>13</v>
      </c>
      <c r="L447" s="43" t="str">
        <f>VLOOKUP(B447,'組合情報管理簿（R10927現在）'!$A:$D,4,FALSE)</f>
        <v>東京都</v>
      </c>
      <c r="M447" s="43" t="b">
        <f t="shared" si="75"/>
        <v>0</v>
      </c>
      <c r="N447" s="43" t="b">
        <f t="shared" si="76"/>
        <v>0</v>
      </c>
      <c r="O447" s="43" t="str">
        <f>IF(ISERROR(VLOOKUP(B447,#REF!,2,FALSE)),"",VLOOKUP(B447,#REF!,2,FALSE))</f>
        <v/>
      </c>
      <c r="P447" s="43">
        <f t="shared" si="77"/>
        <v>0</v>
      </c>
      <c r="Q447" s="46" t="b">
        <f t="shared" si="78"/>
        <v>0</v>
      </c>
      <c r="R447" s="46" t="b">
        <f t="shared" si="79"/>
        <v>0</v>
      </c>
      <c r="S447" s="46" t="str">
        <f t="shared" si="80"/>
        <v>住友金属鉱山健康保険組合</v>
      </c>
      <c r="T447" s="46" t="str">
        <f t="shared" si="81"/>
        <v>東京都</v>
      </c>
      <c r="U447" s="71" t="str">
        <f>VLOOKUP(B447,'組合情報管理簿（R10927現在）'!$A:$H,8,FALSE)</f>
        <v>すみともきんぞくこうざん</v>
      </c>
      <c r="V447" s="71">
        <f t="shared" si="82"/>
        <v>23485</v>
      </c>
      <c r="Y447" s="99">
        <f>IF(B447=0,"",COUNTIF($B$2:$B$1657,B447))</f>
        <v>1</v>
      </c>
    </row>
    <row r="448" spans="1:25" ht="14.25" hidden="1" x14ac:dyDescent="0.15">
      <c r="A448" s="105">
        <v>6273189</v>
      </c>
      <c r="B448">
        <v>63125</v>
      </c>
      <c r="C448" t="s">
        <v>68</v>
      </c>
      <c r="D448" t="s">
        <v>22</v>
      </c>
      <c r="E448" t="s">
        <v>9591</v>
      </c>
      <c r="F448" t="s">
        <v>18</v>
      </c>
      <c r="G448" t="s">
        <v>18</v>
      </c>
      <c r="H448" t="s">
        <v>18</v>
      </c>
      <c r="I448" s="74">
        <f t="shared" si="73"/>
        <v>1</v>
      </c>
      <c r="J448" s="49" t="b">
        <f t="shared" si="74"/>
        <v>0</v>
      </c>
      <c r="K448" s="43">
        <f>VLOOKUP(B448,'組合情報管理簿（R10927現在）'!$A:$C,2,FALSE)</f>
        <v>27</v>
      </c>
      <c r="L448" s="43" t="str">
        <f>VLOOKUP(B448,'組合情報管理簿（R10927現在）'!$A:$D,4,FALSE)</f>
        <v>大阪府</v>
      </c>
      <c r="M448" s="43" t="b">
        <f t="shared" si="75"/>
        <v>0</v>
      </c>
      <c r="N448" s="43" t="b">
        <f t="shared" si="76"/>
        <v>0</v>
      </c>
      <c r="O448" s="43" t="str">
        <f>IF(ISERROR(VLOOKUP(B448,#REF!,2,FALSE)),"",VLOOKUP(B448,#REF!,2,FALSE))</f>
        <v/>
      </c>
      <c r="P448" s="43">
        <f t="shared" si="77"/>
        <v>0</v>
      </c>
      <c r="Q448" s="46" t="b">
        <f t="shared" si="78"/>
        <v>0</v>
      </c>
      <c r="R448" s="46" t="b">
        <f t="shared" si="79"/>
        <v>0</v>
      </c>
      <c r="S448" s="46" t="str">
        <f t="shared" si="80"/>
        <v>住商連合健康保険組合</v>
      </c>
      <c r="T448" s="46" t="str">
        <f t="shared" si="81"/>
        <v>大阪府</v>
      </c>
      <c r="U448" s="71" t="str">
        <f>VLOOKUP(B448,'組合情報管理簿（R10927現在）'!$A:$H,8,FALSE)</f>
        <v>すみしょうれんごう</v>
      </c>
      <c r="V448" s="71">
        <f t="shared" si="82"/>
        <v>63125</v>
      </c>
      <c r="Y448" s="99">
        <f>IF(B448=0,"",COUNTIF($B$2:$B$1657,B448))</f>
        <v>1</v>
      </c>
    </row>
    <row r="449" spans="1:25" ht="14.25" x14ac:dyDescent="0.15">
      <c r="A449" s="105">
        <v>6134522</v>
      </c>
      <c r="B449">
        <v>25091</v>
      </c>
      <c r="C449" t="s">
        <v>1910</v>
      </c>
      <c r="D449" t="s">
        <v>22</v>
      </c>
      <c r="E449" t="s">
        <v>19</v>
      </c>
      <c r="F449" t="s">
        <v>20</v>
      </c>
      <c r="G449" t="s">
        <v>18</v>
      </c>
      <c r="H449" t="s">
        <v>18</v>
      </c>
      <c r="I449" s="74">
        <f t="shared" si="73"/>
        <v>1</v>
      </c>
      <c r="J449" s="49" t="b">
        <f t="shared" si="74"/>
        <v>0</v>
      </c>
      <c r="K449" s="43">
        <f>VLOOKUP(B449,'組合情報管理簿（R10927現在）'!$A:$C,2,FALSE)</f>
        <v>13</v>
      </c>
      <c r="L449" s="43" t="str">
        <f>VLOOKUP(B449,'組合情報管理簿（R10927現在）'!$A:$D,4,FALSE)</f>
        <v>東京都</v>
      </c>
      <c r="M449" s="43" t="b">
        <f t="shared" si="75"/>
        <v>0</v>
      </c>
      <c r="N449" s="43" t="b">
        <f t="shared" si="76"/>
        <v>1</v>
      </c>
      <c r="O449" s="43" t="str">
        <f>IF(ISERROR(VLOOKUP(B449,#REF!,2,FALSE)),"",VLOOKUP(B449,#REF!,2,FALSE))</f>
        <v/>
      </c>
      <c r="P449" s="43">
        <f t="shared" si="77"/>
        <v>0</v>
      </c>
      <c r="Q449" s="46" t="b">
        <f t="shared" si="78"/>
        <v>0</v>
      </c>
      <c r="R449" s="46" t="b">
        <f t="shared" si="79"/>
        <v>1</v>
      </c>
      <c r="S449" s="46" t="str">
        <f t="shared" si="80"/>
        <v>倉庫業健康保険組合</v>
      </c>
      <c r="T449" s="46" t="str">
        <f t="shared" si="81"/>
        <v>東京都</v>
      </c>
      <c r="U449" s="71" t="str">
        <f>VLOOKUP(B449,'組合情報管理簿（R10927現在）'!$A:$H,8,FALSE)</f>
        <v>そうこぎょう</v>
      </c>
      <c r="V449" s="71">
        <f t="shared" si="82"/>
        <v>25091</v>
      </c>
      <c r="Y449" s="99">
        <f>IF(B449=0,"",COUNTIF($B$2:$B$1657,B449))</f>
        <v>1</v>
      </c>
    </row>
    <row r="450" spans="1:25" ht="14.25" x14ac:dyDescent="0.15">
      <c r="A450" s="105">
        <v>6134613</v>
      </c>
      <c r="B450">
        <v>25180</v>
      </c>
      <c r="C450" t="s">
        <v>1960</v>
      </c>
      <c r="D450" t="s">
        <v>22</v>
      </c>
      <c r="E450" t="s">
        <v>19</v>
      </c>
      <c r="F450" t="s">
        <v>20</v>
      </c>
      <c r="G450" t="s">
        <v>18</v>
      </c>
      <c r="H450" t="s">
        <v>18</v>
      </c>
      <c r="I450" s="74">
        <f t="shared" ref="I450:I513" si="83">Y450</f>
        <v>1</v>
      </c>
      <c r="J450" s="49" t="b">
        <f t="shared" si="74"/>
        <v>0</v>
      </c>
      <c r="K450" s="43">
        <f>VLOOKUP(B450,'組合情報管理簿（R10927現在）'!$A:$C,2,FALSE)</f>
        <v>13</v>
      </c>
      <c r="L450" s="43" t="str">
        <f>VLOOKUP(B450,'組合情報管理簿（R10927現在）'!$A:$D,4,FALSE)</f>
        <v>東京都</v>
      </c>
      <c r="M450" s="43" t="b">
        <f t="shared" si="75"/>
        <v>0</v>
      </c>
      <c r="N450" s="43" t="b">
        <f t="shared" si="76"/>
        <v>1</v>
      </c>
      <c r="O450" s="43" t="str">
        <f>IF(ISERROR(VLOOKUP(B450,#REF!,2,FALSE)),"",VLOOKUP(B450,#REF!,2,FALSE))</f>
        <v/>
      </c>
      <c r="P450" s="43">
        <f t="shared" si="77"/>
        <v>0</v>
      </c>
      <c r="Q450" s="46" t="b">
        <f t="shared" si="78"/>
        <v>0</v>
      </c>
      <c r="R450" s="46" t="b">
        <f t="shared" si="79"/>
        <v>1</v>
      </c>
      <c r="S450" s="46" t="str">
        <f t="shared" si="80"/>
        <v>全国労働金庫健康保険組合</v>
      </c>
      <c r="T450" s="46" t="str">
        <f t="shared" si="81"/>
        <v>東京都</v>
      </c>
      <c r="U450" s="71" t="str">
        <f>VLOOKUP(B450,'組合情報管理簿（R10927現在）'!$A:$H,8,FALSE)</f>
        <v>ぜんこくろうどうきんこ</v>
      </c>
      <c r="V450" s="71">
        <f t="shared" si="82"/>
        <v>25180</v>
      </c>
      <c r="Y450" s="99">
        <f>IF(B450=0,"",COUNTIF($B$2:$B$1657,B450))</f>
        <v>1</v>
      </c>
    </row>
    <row r="451" spans="1:25" ht="14.25" x14ac:dyDescent="0.15">
      <c r="A451" s="105">
        <v>6138085</v>
      </c>
      <c r="B451">
        <v>28324</v>
      </c>
      <c r="C451" t="s">
        <v>69</v>
      </c>
      <c r="D451" t="s">
        <v>21</v>
      </c>
      <c r="E451" t="s">
        <v>19</v>
      </c>
      <c r="F451" t="s">
        <v>20</v>
      </c>
      <c r="G451" t="s">
        <v>19</v>
      </c>
      <c r="H451" t="s">
        <v>19</v>
      </c>
      <c r="I451" s="74">
        <f t="shared" si="83"/>
        <v>1</v>
      </c>
      <c r="J451" s="49" t="b">
        <f t="shared" si="74"/>
        <v>0</v>
      </c>
      <c r="K451" s="43">
        <f>VLOOKUP(B451,'組合情報管理簿（R10927現在）'!$A:$C,2,FALSE)</f>
        <v>13</v>
      </c>
      <c r="L451" s="43" t="str">
        <f>VLOOKUP(B451,'組合情報管理簿（R10927現在）'!$A:$D,4,FALSE)</f>
        <v>東京都</v>
      </c>
      <c r="M451" s="43" t="b">
        <f t="shared" si="75"/>
        <v>0</v>
      </c>
      <c r="N451" s="43" t="b">
        <f t="shared" si="76"/>
        <v>1</v>
      </c>
      <c r="O451" s="43" t="str">
        <f>IF(ISERROR(VLOOKUP(B451,#REF!,2,FALSE)),"",VLOOKUP(B451,#REF!,2,FALSE))</f>
        <v/>
      </c>
      <c r="P451" s="43">
        <f t="shared" si="77"/>
        <v>0</v>
      </c>
      <c r="Q451" s="46" t="b">
        <f t="shared" si="78"/>
        <v>0</v>
      </c>
      <c r="R451" s="46" t="b">
        <f t="shared" si="79"/>
        <v>1</v>
      </c>
      <c r="S451" s="46" t="str">
        <f t="shared" si="80"/>
        <v>全国商品取引業健康保険組合</v>
      </c>
      <c r="T451" s="46" t="str">
        <f t="shared" si="81"/>
        <v>東京都</v>
      </c>
      <c r="U451" s="71" t="str">
        <f>VLOOKUP(B451,'組合情報管理簿（R10927現在）'!$A:$H,8,FALSE)</f>
        <v>ぜんこくしょうひんとりひきぎょう</v>
      </c>
      <c r="V451" s="71">
        <f t="shared" si="82"/>
        <v>28324</v>
      </c>
      <c r="Y451" s="99">
        <f>IF(B451=0,"",COUNTIF($B$2:$B$1657,B451))</f>
        <v>1</v>
      </c>
    </row>
    <row r="452" spans="1:25" ht="14.25" x14ac:dyDescent="0.15">
      <c r="A452" s="105">
        <v>6137665</v>
      </c>
      <c r="B452">
        <v>28022</v>
      </c>
      <c r="C452" t="s">
        <v>2998</v>
      </c>
      <c r="D452" t="s">
        <v>22</v>
      </c>
      <c r="E452" t="s">
        <v>19</v>
      </c>
      <c r="F452" t="s">
        <v>20</v>
      </c>
      <c r="G452" t="s">
        <v>19</v>
      </c>
      <c r="H452" t="s">
        <v>19</v>
      </c>
      <c r="I452" s="74">
        <f t="shared" si="83"/>
        <v>1</v>
      </c>
      <c r="J452" s="49" t="b">
        <f t="shared" si="74"/>
        <v>0</v>
      </c>
      <c r="K452" s="43">
        <f>VLOOKUP(B452,'組合情報管理簿（R10927現在）'!$A:$C,2,FALSE)</f>
        <v>13</v>
      </c>
      <c r="L452" s="43" t="str">
        <f>VLOOKUP(B452,'組合情報管理簿（R10927現在）'!$A:$D,4,FALSE)</f>
        <v>東京都</v>
      </c>
      <c r="M452" s="43" t="b">
        <f t="shared" si="75"/>
        <v>0</v>
      </c>
      <c r="N452" s="43" t="b">
        <f t="shared" si="76"/>
        <v>1</v>
      </c>
      <c r="O452" s="43" t="str">
        <f>IF(ISERROR(VLOOKUP(B452,#REF!,2,FALSE)),"",VLOOKUP(B452,#REF!,2,FALSE))</f>
        <v/>
      </c>
      <c r="P452" s="43">
        <f t="shared" si="77"/>
        <v>0</v>
      </c>
      <c r="Q452" s="46" t="b">
        <f t="shared" si="78"/>
        <v>0</v>
      </c>
      <c r="R452" s="46" t="b">
        <f t="shared" si="79"/>
        <v>1</v>
      </c>
      <c r="S452" s="46" t="str">
        <f t="shared" si="80"/>
        <v>全国外食産業ジェフ健康保険組合</v>
      </c>
      <c r="T452" s="46" t="str">
        <f t="shared" si="81"/>
        <v>東京都</v>
      </c>
      <c r="U452" s="71" t="str">
        <f>VLOOKUP(B452,'組合情報管理簿（R10927現在）'!$A:$H,8,FALSE)</f>
        <v>ぜんこくがいしょくさんぎょうじぇふ</v>
      </c>
      <c r="V452" s="71">
        <f t="shared" si="82"/>
        <v>28022</v>
      </c>
      <c r="Y452" s="99">
        <f>IF(B452=0,"",COUNTIF($B$2:$B$1657,B452))</f>
        <v>1</v>
      </c>
    </row>
    <row r="453" spans="1:25" ht="14.25" x14ac:dyDescent="0.15">
      <c r="A453" s="105">
        <v>6135784</v>
      </c>
      <c r="B453">
        <v>26276</v>
      </c>
      <c r="C453" t="s">
        <v>2361</v>
      </c>
      <c r="D453" t="s">
        <v>22</v>
      </c>
      <c r="E453" t="s">
        <v>19</v>
      </c>
      <c r="F453" t="s">
        <v>20</v>
      </c>
      <c r="G453" t="s">
        <v>19</v>
      </c>
      <c r="H453" t="s">
        <v>19</v>
      </c>
      <c r="I453" s="74">
        <f t="shared" si="83"/>
        <v>1</v>
      </c>
      <c r="J453" s="49" t="b">
        <f t="shared" si="74"/>
        <v>0</v>
      </c>
      <c r="K453" s="43">
        <f>VLOOKUP(B453,'組合情報管理簿（R10927現在）'!$A:$C,2,FALSE)</f>
        <v>13</v>
      </c>
      <c r="L453" s="43" t="str">
        <f>VLOOKUP(B453,'組合情報管理簿（R10927現在）'!$A:$D,4,FALSE)</f>
        <v>東京都</v>
      </c>
      <c r="M453" s="43" t="b">
        <f t="shared" si="75"/>
        <v>0</v>
      </c>
      <c r="N453" s="43" t="b">
        <f t="shared" si="76"/>
        <v>1</v>
      </c>
      <c r="O453" s="43" t="str">
        <f>IF(ISERROR(VLOOKUP(B453,#REF!,2,FALSE)),"",VLOOKUP(B453,#REF!,2,FALSE))</f>
        <v/>
      </c>
      <c r="P453" s="43">
        <f t="shared" si="77"/>
        <v>0</v>
      </c>
      <c r="Q453" s="46" t="b">
        <f t="shared" si="78"/>
        <v>0</v>
      </c>
      <c r="R453" s="46" t="b">
        <f t="shared" si="79"/>
        <v>1</v>
      </c>
      <c r="S453" s="46" t="str">
        <f t="shared" si="80"/>
        <v>全国設計事務所健康保険組合</v>
      </c>
      <c r="T453" s="46" t="str">
        <f t="shared" si="81"/>
        <v>東京都</v>
      </c>
      <c r="U453" s="71" t="str">
        <f>VLOOKUP(B453,'組合情報管理簿（R10927現在）'!$A:$H,8,FALSE)</f>
        <v>ぜんこくせっけいじむしょ</v>
      </c>
      <c r="V453" s="71">
        <f t="shared" si="82"/>
        <v>26276</v>
      </c>
      <c r="Y453" s="99">
        <f>IF(B453=0,"",COUNTIF($B$2:$B$1657,B453))</f>
        <v>1</v>
      </c>
    </row>
    <row r="454" spans="1:25" ht="14.25" hidden="1" x14ac:dyDescent="0.15">
      <c r="A454" s="105">
        <v>6132658</v>
      </c>
      <c r="B454">
        <v>23314</v>
      </c>
      <c r="C454" t="s">
        <v>1238</v>
      </c>
      <c r="D454" t="s">
        <v>22</v>
      </c>
      <c r="E454" t="s">
        <v>9592</v>
      </c>
      <c r="F454" t="s">
        <v>18</v>
      </c>
      <c r="G454" t="s">
        <v>18</v>
      </c>
      <c r="H454" t="s">
        <v>18</v>
      </c>
      <c r="I454" s="74">
        <f t="shared" si="83"/>
        <v>1</v>
      </c>
      <c r="J454" s="49" t="b">
        <f t="shared" si="74"/>
        <v>0</v>
      </c>
      <c r="K454" s="43">
        <f>VLOOKUP(B454,'組合情報管理簿（R10927現在）'!$A:$C,2,FALSE)</f>
        <v>13</v>
      </c>
      <c r="L454" s="43" t="str">
        <f>VLOOKUP(B454,'組合情報管理簿（R10927現在）'!$A:$D,4,FALSE)</f>
        <v>東京都</v>
      </c>
      <c r="M454" s="43" t="b">
        <f t="shared" si="75"/>
        <v>0</v>
      </c>
      <c r="N454" s="43" t="b">
        <f t="shared" si="76"/>
        <v>0</v>
      </c>
      <c r="O454" s="43" t="str">
        <f>IF(ISERROR(VLOOKUP(B454,#REF!,2,FALSE)),"",VLOOKUP(B454,#REF!,2,FALSE))</f>
        <v/>
      </c>
      <c r="P454" s="43">
        <f t="shared" si="77"/>
        <v>0</v>
      </c>
      <c r="Q454" s="46" t="b">
        <f t="shared" si="78"/>
        <v>0</v>
      </c>
      <c r="R454" s="46" t="b">
        <f t="shared" si="79"/>
        <v>0</v>
      </c>
      <c r="S454" s="46" t="str">
        <f t="shared" si="80"/>
        <v>全農健康保険組合</v>
      </c>
      <c r="T454" s="46" t="str">
        <f t="shared" si="81"/>
        <v>東京都</v>
      </c>
      <c r="U454" s="71" t="str">
        <f>VLOOKUP(B454,'組合情報管理簿（R10927現在）'!$A:$H,8,FALSE)</f>
        <v>ぜんのう</v>
      </c>
      <c r="V454" s="71">
        <f t="shared" si="82"/>
        <v>23314</v>
      </c>
      <c r="Y454" s="99">
        <f>IF(B454=0,"",COUNTIF($B$2:$B$1657,B454))</f>
        <v>1</v>
      </c>
    </row>
    <row r="455" spans="1:25" ht="14.25" hidden="1" x14ac:dyDescent="0.15">
      <c r="A455" s="105">
        <v>6281273</v>
      </c>
      <c r="B455">
        <v>73987</v>
      </c>
      <c r="C455" t="s">
        <v>6919</v>
      </c>
      <c r="D455" t="s">
        <v>21</v>
      </c>
      <c r="E455" t="s">
        <v>9591</v>
      </c>
      <c r="F455" t="s">
        <v>18</v>
      </c>
      <c r="G455" t="s">
        <v>18</v>
      </c>
      <c r="H455" t="s">
        <v>18</v>
      </c>
      <c r="I455" s="74">
        <f t="shared" si="83"/>
        <v>1</v>
      </c>
      <c r="J455" s="49" t="b">
        <f t="shared" si="74"/>
        <v>0</v>
      </c>
      <c r="K455" s="43">
        <f>VLOOKUP(B455,'組合情報管理簿（R10927現在）'!$A:$C,2,FALSE)</f>
        <v>28</v>
      </c>
      <c r="L455" s="43" t="str">
        <f>VLOOKUP(B455,'組合情報管理簿（R10927現在）'!$A:$D,4,FALSE)</f>
        <v>兵庫県</v>
      </c>
      <c r="M455" s="43" t="b">
        <f t="shared" si="75"/>
        <v>0</v>
      </c>
      <c r="N455" s="43" t="b">
        <f t="shared" si="76"/>
        <v>0</v>
      </c>
      <c r="O455" s="43" t="str">
        <f>IF(ISERROR(VLOOKUP(B455,#REF!,2,FALSE)),"",VLOOKUP(B455,#REF!,2,FALSE))</f>
        <v/>
      </c>
      <c r="P455" s="43">
        <f t="shared" si="77"/>
        <v>0</v>
      </c>
      <c r="Q455" s="46" t="b">
        <f t="shared" si="78"/>
        <v>0</v>
      </c>
      <c r="R455" s="46" t="b">
        <f t="shared" si="79"/>
        <v>0</v>
      </c>
      <c r="S455" s="46" t="str">
        <f t="shared" si="80"/>
        <v>兵庫自動車販売店健康保険組合</v>
      </c>
      <c r="T455" s="46" t="str">
        <f t="shared" si="81"/>
        <v>兵庫県</v>
      </c>
      <c r="U455" s="71" t="str">
        <f>VLOOKUP(B455,'組合情報管理簿（R10927現在）'!$A:$H,8,FALSE)</f>
        <v>ひょうごじどうしゃはんばいてん</v>
      </c>
      <c r="V455" s="71">
        <f t="shared" si="82"/>
        <v>73987</v>
      </c>
      <c r="Y455" s="99">
        <f>IF(B455=0,"",COUNTIF($B$2:$B$1657,B455))</f>
        <v>1</v>
      </c>
    </row>
    <row r="456" spans="1:25" ht="14.25" hidden="1" x14ac:dyDescent="0.15">
      <c r="A456" s="105">
        <v>6139091</v>
      </c>
      <c r="B456">
        <v>73602</v>
      </c>
      <c r="C456" t="s">
        <v>6798</v>
      </c>
      <c r="D456" t="s">
        <v>21</v>
      </c>
      <c r="E456" t="s">
        <v>9591</v>
      </c>
      <c r="F456" t="s">
        <v>18</v>
      </c>
      <c r="G456" t="s">
        <v>18</v>
      </c>
      <c r="H456" t="s">
        <v>18</v>
      </c>
      <c r="I456" s="74">
        <f t="shared" si="83"/>
        <v>1</v>
      </c>
      <c r="J456" s="49" t="b">
        <f t="shared" si="74"/>
        <v>0</v>
      </c>
      <c r="K456" s="43">
        <f>VLOOKUP(B456,'組合情報管理簿（R10927現在）'!$A:$C,2,FALSE)</f>
        <v>13</v>
      </c>
      <c r="L456" s="43" t="str">
        <f>VLOOKUP(B456,'組合情報管理簿（R10927現在）'!$A:$D,4,FALSE)</f>
        <v>東京都</v>
      </c>
      <c r="M456" s="43" t="b">
        <f t="shared" si="75"/>
        <v>0</v>
      </c>
      <c r="N456" s="43" t="b">
        <f t="shared" si="76"/>
        <v>0</v>
      </c>
      <c r="O456" s="43" t="str">
        <f>IF(ISERROR(VLOOKUP(B456,#REF!,2,FALSE)),"",VLOOKUP(B456,#REF!,2,FALSE))</f>
        <v/>
      </c>
      <c r="P456" s="43">
        <f t="shared" si="77"/>
        <v>0</v>
      </c>
      <c r="Q456" s="46" t="b">
        <f t="shared" si="78"/>
        <v>0</v>
      </c>
      <c r="R456" s="46" t="b">
        <f t="shared" si="79"/>
        <v>0</v>
      </c>
      <c r="S456" s="46" t="str">
        <f t="shared" si="80"/>
        <v>兼松健康保険組合</v>
      </c>
      <c r="T456" s="46" t="str">
        <f t="shared" si="81"/>
        <v>東京都</v>
      </c>
      <c r="U456" s="71" t="str">
        <f>VLOOKUP(B456,'組合情報管理簿（R10927現在）'!$A:$H,8,FALSE)</f>
        <v>かねまつれんごう</v>
      </c>
      <c r="V456" s="71">
        <f t="shared" si="82"/>
        <v>73602</v>
      </c>
      <c r="Y456" s="99">
        <f>IF(B456=0,"",COUNTIF($B$2:$B$1657,B456))</f>
        <v>1</v>
      </c>
    </row>
    <row r="457" spans="1:25" ht="14.25" x14ac:dyDescent="0.15">
      <c r="A457" s="105">
        <v>6131551</v>
      </c>
      <c r="B457">
        <v>22200</v>
      </c>
      <c r="C457" t="s">
        <v>874</v>
      </c>
      <c r="D457" t="s">
        <v>17</v>
      </c>
      <c r="E457" t="s">
        <v>19</v>
      </c>
      <c r="F457" t="s">
        <v>20</v>
      </c>
      <c r="G457" t="s">
        <v>19</v>
      </c>
      <c r="H457" t="s">
        <v>19</v>
      </c>
      <c r="I457" s="74">
        <f t="shared" si="83"/>
        <v>1</v>
      </c>
      <c r="J457" s="49" t="b">
        <f t="shared" si="74"/>
        <v>0</v>
      </c>
      <c r="K457" s="43">
        <f>VLOOKUP(B457,'組合情報管理簿（R10927現在）'!$A:$C,2,FALSE)</f>
        <v>13</v>
      </c>
      <c r="L457" s="43" t="str">
        <f>VLOOKUP(B457,'組合情報管理簿（R10927現在）'!$A:$D,4,FALSE)</f>
        <v>東京都</v>
      </c>
      <c r="M457" s="43" t="b">
        <f t="shared" si="75"/>
        <v>0</v>
      </c>
      <c r="N457" s="43" t="b">
        <f t="shared" si="76"/>
        <v>1</v>
      </c>
      <c r="O457" s="43" t="str">
        <f>IF(ISERROR(VLOOKUP(B457,#REF!,2,FALSE)),"",VLOOKUP(B457,#REF!,2,FALSE))</f>
        <v/>
      </c>
      <c r="P457" s="43">
        <f t="shared" si="77"/>
        <v>0</v>
      </c>
      <c r="Q457" s="46" t="b">
        <f t="shared" si="78"/>
        <v>0</v>
      </c>
      <c r="R457" s="46" t="b">
        <f t="shared" si="79"/>
        <v>1</v>
      </c>
      <c r="S457" s="46" t="str">
        <f t="shared" si="80"/>
        <v>出版健康保険組合</v>
      </c>
      <c r="T457" s="46" t="str">
        <f t="shared" si="81"/>
        <v>東京都</v>
      </c>
      <c r="U457" s="71" t="str">
        <f>VLOOKUP(B457,'組合情報管理簿（R10927現在）'!$A:$H,8,FALSE)</f>
        <v>しゅっぱん</v>
      </c>
      <c r="V457" s="71">
        <f t="shared" si="82"/>
        <v>22200</v>
      </c>
      <c r="Y457" s="99">
        <f>IF(B457=0,"",COUNTIF($B$2:$B$1657,B457))</f>
        <v>1</v>
      </c>
    </row>
    <row r="458" spans="1:25" ht="14.25" x14ac:dyDescent="0.15">
      <c r="A458" s="105">
        <v>6170229</v>
      </c>
      <c r="B458">
        <v>50186</v>
      </c>
      <c r="C458" t="s">
        <v>4603</v>
      </c>
      <c r="D458" t="s">
        <v>22</v>
      </c>
      <c r="E458" t="s">
        <v>19</v>
      </c>
      <c r="F458" t="s">
        <v>18</v>
      </c>
      <c r="G458" t="s">
        <v>18</v>
      </c>
      <c r="H458" t="s">
        <v>18</v>
      </c>
      <c r="I458" s="74">
        <f t="shared" si="83"/>
        <v>1</v>
      </c>
      <c r="J458" s="49" t="b">
        <f t="shared" si="74"/>
        <v>0</v>
      </c>
      <c r="K458" s="43">
        <f>VLOOKUP(B458,'組合情報管理簿（R10927現在）'!$A:$C,2,FALSE)</f>
        <v>17</v>
      </c>
      <c r="L458" s="43" t="str">
        <f>VLOOKUP(B458,'組合情報管理簿（R10927現在）'!$A:$D,4,FALSE)</f>
        <v>石川県</v>
      </c>
      <c r="M458" s="43" t="b">
        <f t="shared" si="75"/>
        <v>0</v>
      </c>
      <c r="N458" s="43" t="b">
        <f t="shared" si="76"/>
        <v>1</v>
      </c>
      <c r="O458" s="43" t="str">
        <f>IF(ISERROR(VLOOKUP(B458,#REF!,2,FALSE)),"",VLOOKUP(B458,#REF!,2,FALSE))</f>
        <v/>
      </c>
      <c r="P458" s="43">
        <f t="shared" si="77"/>
        <v>0</v>
      </c>
      <c r="Q458" s="46" t="b">
        <f t="shared" si="78"/>
        <v>0</v>
      </c>
      <c r="R458" s="46" t="b">
        <f t="shared" si="79"/>
        <v>1</v>
      </c>
      <c r="S458" s="46" t="str">
        <f t="shared" si="80"/>
        <v>北陸情報産業健康保険組合</v>
      </c>
      <c r="T458" s="46" t="str">
        <f t="shared" si="81"/>
        <v>石川県</v>
      </c>
      <c r="U458" s="71" t="str">
        <f>VLOOKUP(B458,'組合情報管理簿（R10927現在）'!$A:$H,8,FALSE)</f>
        <v>ほくりくじょうほうさんぎょう</v>
      </c>
      <c r="V458" s="71">
        <f t="shared" si="82"/>
        <v>50186</v>
      </c>
      <c r="Y458" s="99">
        <f>IF(B458=0,"",COUNTIF($B$2:$B$1657,B458))</f>
        <v>1</v>
      </c>
    </row>
    <row r="459" spans="1:25" ht="14.25" hidden="1" x14ac:dyDescent="0.15">
      <c r="A459" s="105">
        <v>6160170</v>
      </c>
      <c r="B459">
        <v>49135</v>
      </c>
      <c r="C459" t="s">
        <v>72</v>
      </c>
      <c r="D459" t="s">
        <v>22</v>
      </c>
      <c r="E459" t="s">
        <v>9592</v>
      </c>
      <c r="F459" t="s">
        <v>18</v>
      </c>
      <c r="G459" t="s">
        <v>18</v>
      </c>
      <c r="H459" t="s">
        <v>18</v>
      </c>
      <c r="I459" s="74">
        <f t="shared" si="83"/>
        <v>1</v>
      </c>
      <c r="J459" s="49" t="b">
        <f t="shared" si="74"/>
        <v>0</v>
      </c>
      <c r="K459" s="43">
        <f>VLOOKUP(B459,'組合情報管理簿（R10927現在）'!$A:$C,2,FALSE)</f>
        <v>16</v>
      </c>
      <c r="L459" s="43" t="str">
        <f>VLOOKUP(B459,'組合情報管理簿（R10927現在）'!$A:$D,4,FALSE)</f>
        <v>富山県</v>
      </c>
      <c r="M459" s="43" t="b">
        <f t="shared" si="75"/>
        <v>0</v>
      </c>
      <c r="N459" s="43" t="b">
        <f t="shared" si="76"/>
        <v>0</v>
      </c>
      <c r="O459" s="43" t="str">
        <f>IF(ISERROR(VLOOKUP(B459,#REF!,2,FALSE)),"",VLOOKUP(B459,#REF!,2,FALSE))</f>
        <v/>
      </c>
      <c r="P459" s="43">
        <f t="shared" si="77"/>
        <v>0</v>
      </c>
      <c r="Q459" s="46" t="b">
        <f t="shared" si="78"/>
        <v>0</v>
      </c>
      <c r="R459" s="46" t="b">
        <f t="shared" si="79"/>
        <v>0</v>
      </c>
      <c r="S459" s="46" t="str">
        <f t="shared" si="80"/>
        <v>北陸銀行健康保険組合</v>
      </c>
      <c r="T459" s="46" t="str">
        <f t="shared" si="81"/>
        <v>富山県</v>
      </c>
      <c r="U459" s="71" t="str">
        <f>VLOOKUP(B459,'組合情報管理簿（R10927現在）'!$A:$H,8,FALSE)</f>
        <v>ほくりくぎんこう</v>
      </c>
      <c r="V459" s="71">
        <f t="shared" si="82"/>
        <v>49135</v>
      </c>
      <c r="Y459" s="99">
        <f>IF(B459=0,"",COUNTIF($B$2:$B$1657,B459))</f>
        <v>1</v>
      </c>
    </row>
    <row r="460" spans="1:25" ht="14.25" hidden="1" x14ac:dyDescent="0.15">
      <c r="A460" s="105">
        <v>6210207</v>
      </c>
      <c r="B460">
        <v>54115</v>
      </c>
      <c r="C460" t="s">
        <v>4791</v>
      </c>
      <c r="D460" t="s">
        <v>21</v>
      </c>
      <c r="E460" t="s">
        <v>9591</v>
      </c>
      <c r="F460" t="s">
        <v>18</v>
      </c>
      <c r="G460" t="s">
        <v>18</v>
      </c>
      <c r="H460" t="s">
        <v>18</v>
      </c>
      <c r="I460" s="74">
        <f t="shared" si="83"/>
        <v>1</v>
      </c>
      <c r="J460" s="49" t="b">
        <f t="shared" si="74"/>
        <v>0</v>
      </c>
      <c r="K460" s="43">
        <f>VLOOKUP(B460,'組合情報管理簿（R10927現在）'!$A:$C,2,FALSE)</f>
        <v>21</v>
      </c>
      <c r="L460" s="43" t="str">
        <f>VLOOKUP(B460,'組合情報管理簿（R10927現在）'!$A:$D,4,FALSE)</f>
        <v>岐阜県</v>
      </c>
      <c r="M460" s="43" t="b">
        <f t="shared" si="75"/>
        <v>0</v>
      </c>
      <c r="N460" s="43" t="b">
        <f t="shared" si="76"/>
        <v>0</v>
      </c>
      <c r="O460" s="43" t="str">
        <f>IF(ISERROR(VLOOKUP(B460,#REF!,2,FALSE)),"",VLOOKUP(B460,#REF!,2,FALSE))</f>
        <v/>
      </c>
      <c r="P460" s="43">
        <f t="shared" si="77"/>
        <v>0</v>
      </c>
      <c r="Q460" s="46" t="b">
        <f t="shared" si="78"/>
        <v>0</v>
      </c>
      <c r="R460" s="46" t="b">
        <f t="shared" si="79"/>
        <v>0</v>
      </c>
      <c r="S460" s="46" t="str">
        <f t="shared" si="80"/>
        <v>十六銀行健康保険組合</v>
      </c>
      <c r="T460" s="46" t="str">
        <f t="shared" si="81"/>
        <v>岐阜県</v>
      </c>
      <c r="U460" s="71" t="str">
        <f>VLOOKUP(B460,'組合情報管理簿（R10927現在）'!$A:$H,8,FALSE)</f>
        <v>じゅうろくぎんこう</v>
      </c>
      <c r="V460" s="71">
        <f t="shared" si="82"/>
        <v>54115</v>
      </c>
      <c r="Y460" s="99">
        <f>IF(B460=0,"",COUNTIF($B$2:$B$1657,B460))</f>
        <v>1</v>
      </c>
    </row>
    <row r="461" spans="1:25" ht="14.25" hidden="1" x14ac:dyDescent="0.15">
      <c r="A461" s="105">
        <v>6120356</v>
      </c>
      <c r="B461">
        <v>44250</v>
      </c>
      <c r="C461" t="s">
        <v>3960</v>
      </c>
      <c r="D461" t="s">
        <v>22</v>
      </c>
      <c r="E461" t="s">
        <v>9592</v>
      </c>
      <c r="F461" t="s">
        <v>20</v>
      </c>
      <c r="G461" t="s">
        <v>18</v>
      </c>
      <c r="H461" t="s">
        <v>18</v>
      </c>
      <c r="I461" s="74">
        <f t="shared" si="83"/>
        <v>1</v>
      </c>
      <c r="J461" s="49" t="b">
        <f t="shared" si="74"/>
        <v>0</v>
      </c>
      <c r="K461" s="43">
        <f>VLOOKUP(B461,'組合情報管理簿（R10927現在）'!$A:$C,2,FALSE)</f>
        <v>12</v>
      </c>
      <c r="L461" s="43" t="str">
        <f>VLOOKUP(B461,'組合情報管理簿（R10927現在）'!$A:$D,4,FALSE)</f>
        <v>千葉県</v>
      </c>
      <c r="M461" s="43" t="b">
        <f t="shared" si="75"/>
        <v>0</v>
      </c>
      <c r="N461" s="43" t="b">
        <f t="shared" si="76"/>
        <v>0</v>
      </c>
      <c r="O461" s="43" t="str">
        <f>IF(ISERROR(VLOOKUP(B461,#REF!,2,FALSE)),"",VLOOKUP(B461,#REF!,2,FALSE))</f>
        <v/>
      </c>
      <c r="P461" s="43">
        <f t="shared" si="77"/>
        <v>0</v>
      </c>
      <c r="Q461" s="46" t="b">
        <f t="shared" si="78"/>
        <v>0</v>
      </c>
      <c r="R461" s="46" t="b">
        <f t="shared" si="79"/>
        <v>0</v>
      </c>
      <c r="S461" s="46" t="str">
        <f t="shared" si="80"/>
        <v>千葉県自動車販売整備健康保険組合</v>
      </c>
      <c r="T461" s="46" t="str">
        <f t="shared" si="81"/>
        <v>千葉県</v>
      </c>
      <c r="U461" s="71" t="str">
        <f>VLOOKUP(B461,'組合情報管理簿（R10927現在）'!$A:$H,8,FALSE)</f>
        <v>ちばけんじどうしゃはんばいせいび</v>
      </c>
      <c r="V461" s="71">
        <f t="shared" si="82"/>
        <v>44250</v>
      </c>
      <c r="Y461" s="99">
        <f>IF(B461=0,"",COUNTIF($B$2:$B$1657,B461))</f>
        <v>1</v>
      </c>
    </row>
    <row r="462" spans="1:25" ht="14.25" hidden="1" x14ac:dyDescent="0.15">
      <c r="A462" s="105">
        <v>6131262</v>
      </c>
      <c r="B462">
        <v>21832</v>
      </c>
      <c r="C462" t="s">
        <v>77</v>
      </c>
      <c r="D462" t="s">
        <v>17</v>
      </c>
      <c r="E462" t="s">
        <v>9591</v>
      </c>
      <c r="F462" t="s">
        <v>18</v>
      </c>
      <c r="G462" t="s">
        <v>18</v>
      </c>
      <c r="H462" t="s">
        <v>18</v>
      </c>
      <c r="I462" s="74">
        <f t="shared" si="83"/>
        <v>1</v>
      </c>
      <c r="J462" s="49" t="b">
        <f t="shared" si="74"/>
        <v>0</v>
      </c>
      <c r="K462" s="43">
        <f>VLOOKUP(B462,'組合情報管理簿（R10927現在）'!$A:$C,2,FALSE)</f>
        <v>13</v>
      </c>
      <c r="L462" s="43" t="str">
        <f>VLOOKUP(B462,'組合情報管理簿（R10927現在）'!$A:$D,4,FALSE)</f>
        <v>東京都</v>
      </c>
      <c r="M462" s="43" t="b">
        <f t="shared" si="75"/>
        <v>0</v>
      </c>
      <c r="N462" s="43" t="b">
        <f t="shared" si="76"/>
        <v>0</v>
      </c>
      <c r="O462" s="43" t="str">
        <f>IF(ISERROR(VLOOKUP(B462,#REF!,2,FALSE)),"",VLOOKUP(B462,#REF!,2,FALSE))</f>
        <v/>
      </c>
      <c r="P462" s="43">
        <f t="shared" si="77"/>
        <v>0</v>
      </c>
      <c r="Q462" s="46" t="b">
        <f t="shared" si="78"/>
        <v>0</v>
      </c>
      <c r="R462" s="46" t="b">
        <f t="shared" si="79"/>
        <v>0</v>
      </c>
      <c r="S462" s="46" t="str">
        <f t="shared" si="80"/>
        <v>古河健康保険組合</v>
      </c>
      <c r="T462" s="46" t="str">
        <f t="shared" si="81"/>
        <v>東京都</v>
      </c>
      <c r="U462" s="71" t="str">
        <f>VLOOKUP(B462,'組合情報管理簿（R10927現在）'!$A:$H,8,FALSE)</f>
        <v>ふるかわ</v>
      </c>
      <c r="V462" s="71">
        <f t="shared" si="82"/>
        <v>21832</v>
      </c>
      <c r="Y462" s="99">
        <f>IF(B462=0,"",COUNTIF($B$2:$B$1657,B462))</f>
        <v>1</v>
      </c>
    </row>
    <row r="463" spans="1:25" ht="14.25" x14ac:dyDescent="0.15">
      <c r="A463" s="105">
        <v>6272116</v>
      </c>
      <c r="B463">
        <v>62215</v>
      </c>
      <c r="C463" t="s">
        <v>6093</v>
      </c>
      <c r="D463" t="s">
        <v>22</v>
      </c>
      <c r="E463" t="s">
        <v>19</v>
      </c>
      <c r="F463" t="s">
        <v>20</v>
      </c>
      <c r="G463" t="s">
        <v>19</v>
      </c>
      <c r="H463" t="s">
        <v>19</v>
      </c>
      <c r="I463" s="74">
        <f t="shared" si="83"/>
        <v>1</v>
      </c>
      <c r="J463" s="49" t="b">
        <f t="shared" si="74"/>
        <v>0</v>
      </c>
      <c r="K463" s="43">
        <f>VLOOKUP(B463,'組合情報管理簿（R10927現在）'!$A:$C,2,FALSE)</f>
        <v>27</v>
      </c>
      <c r="L463" s="43" t="str">
        <f>VLOOKUP(B463,'組合情報管理簿（R10927現在）'!$A:$D,4,FALSE)</f>
        <v>大阪府</v>
      </c>
      <c r="M463" s="43" t="b">
        <f t="shared" si="75"/>
        <v>0</v>
      </c>
      <c r="N463" s="43" t="b">
        <f t="shared" si="76"/>
        <v>1</v>
      </c>
      <c r="O463" s="43" t="str">
        <f>IF(ISERROR(VLOOKUP(B463,#REF!,2,FALSE)),"",VLOOKUP(B463,#REF!,2,FALSE))</f>
        <v/>
      </c>
      <c r="P463" s="43">
        <f t="shared" si="77"/>
        <v>0</v>
      </c>
      <c r="Q463" s="46" t="b">
        <f t="shared" si="78"/>
        <v>0</v>
      </c>
      <c r="R463" s="46" t="b">
        <f t="shared" si="79"/>
        <v>1</v>
      </c>
      <c r="S463" s="46" t="str">
        <f t="shared" si="80"/>
        <v>合同製鐵健康保険組合</v>
      </c>
      <c r="T463" s="46" t="str">
        <f t="shared" si="81"/>
        <v>大阪府</v>
      </c>
      <c r="U463" s="71" t="str">
        <f>VLOOKUP(B463,'組合情報管理簿（R10927現在）'!$A:$H,8,FALSE)</f>
        <v>ごうどうせいてつ</v>
      </c>
      <c r="V463" s="71">
        <f t="shared" si="82"/>
        <v>62215</v>
      </c>
      <c r="Y463" s="99">
        <f>IF(B463=0,"",COUNTIF($B$2:$B$1657,B463))</f>
        <v>1</v>
      </c>
    </row>
    <row r="464" spans="1:25" ht="14.25" hidden="1" x14ac:dyDescent="0.15">
      <c r="A464" s="105">
        <v>6132369</v>
      </c>
      <c r="B464">
        <v>23040</v>
      </c>
      <c r="C464" t="s">
        <v>79</v>
      </c>
      <c r="D464" t="s">
        <v>22</v>
      </c>
      <c r="E464" t="s">
        <v>9592</v>
      </c>
      <c r="F464" t="s">
        <v>18</v>
      </c>
      <c r="G464" t="s">
        <v>18</v>
      </c>
      <c r="H464" t="s">
        <v>18</v>
      </c>
      <c r="I464" s="74">
        <f t="shared" si="83"/>
        <v>1</v>
      </c>
      <c r="J464" s="49" t="b">
        <f t="shared" si="74"/>
        <v>0</v>
      </c>
      <c r="K464" s="43">
        <f>VLOOKUP(B464,'組合情報管理簿（R10927現在）'!$A:$C,2,FALSE)</f>
        <v>13</v>
      </c>
      <c r="L464" s="43" t="str">
        <f>VLOOKUP(B464,'組合情報管理簿（R10927現在）'!$A:$D,4,FALSE)</f>
        <v>東京都</v>
      </c>
      <c r="M464" s="43" t="b">
        <f t="shared" si="75"/>
        <v>0</v>
      </c>
      <c r="N464" s="43" t="b">
        <f t="shared" si="76"/>
        <v>0</v>
      </c>
      <c r="O464" s="43" t="str">
        <f>IF(ISERROR(VLOOKUP(B464,#REF!,2,FALSE)),"",VLOOKUP(B464,#REF!,2,FALSE))</f>
        <v/>
      </c>
      <c r="P464" s="43">
        <f t="shared" si="77"/>
        <v>0</v>
      </c>
      <c r="Q464" s="46" t="b">
        <f t="shared" si="78"/>
        <v>0</v>
      </c>
      <c r="R464" s="46" t="b">
        <f t="shared" si="79"/>
        <v>0</v>
      </c>
      <c r="S464" s="46" t="str">
        <f t="shared" si="80"/>
        <v>商工中金健康保険組合</v>
      </c>
      <c r="T464" s="46" t="str">
        <f t="shared" si="81"/>
        <v>東京都</v>
      </c>
      <c r="U464" s="71" t="str">
        <f>VLOOKUP(B464,'組合情報管理簿（R10927現在）'!$A:$H,8,FALSE)</f>
        <v>しょうこうちゅうきん</v>
      </c>
      <c r="V464" s="71">
        <f t="shared" si="82"/>
        <v>23040</v>
      </c>
      <c r="Y464" s="99">
        <f>IF(B464=0,"",COUNTIF($B$2:$B$1657,B464))</f>
        <v>1</v>
      </c>
    </row>
    <row r="465" spans="1:25" ht="14.25" hidden="1" x14ac:dyDescent="0.15">
      <c r="A465" s="105">
        <v>6139869</v>
      </c>
      <c r="B465">
        <v>29865</v>
      </c>
      <c r="C465" t="s">
        <v>3566</v>
      </c>
      <c r="D465" t="s">
        <v>22</v>
      </c>
      <c r="E465" t="s">
        <v>9591</v>
      </c>
      <c r="F465" t="s">
        <v>18</v>
      </c>
      <c r="G465" t="s">
        <v>18</v>
      </c>
      <c r="H465" t="s">
        <v>18</v>
      </c>
      <c r="I465" s="74">
        <f t="shared" si="83"/>
        <v>1</v>
      </c>
      <c r="J465" s="49" t="b">
        <f t="shared" si="74"/>
        <v>0</v>
      </c>
      <c r="K465" s="43">
        <f>VLOOKUP(B465,'組合情報管理簿（R10927現在）'!$A:$C,2,FALSE)</f>
        <v>13</v>
      </c>
      <c r="L465" s="43" t="str">
        <f>VLOOKUP(B465,'組合情報管理簿（R10927現在）'!$A:$D,4,FALSE)</f>
        <v>東京都</v>
      </c>
      <c r="M465" s="43" t="b">
        <f t="shared" si="75"/>
        <v>0</v>
      </c>
      <c r="N465" s="43" t="b">
        <f t="shared" si="76"/>
        <v>0</v>
      </c>
      <c r="O465" s="43" t="str">
        <f>IF(ISERROR(VLOOKUP(B465,#REF!,2,FALSE)),"",VLOOKUP(B465,#REF!,2,FALSE))</f>
        <v/>
      </c>
      <c r="P465" s="43">
        <f t="shared" si="77"/>
        <v>0</v>
      </c>
      <c r="Q465" s="46" t="b">
        <f t="shared" si="78"/>
        <v>0</v>
      </c>
      <c r="R465" s="46" t="b">
        <f t="shared" si="79"/>
        <v>0</v>
      </c>
      <c r="S465" s="46" t="str">
        <f t="shared" si="80"/>
        <v>地域医療振興協会健康保険組合</v>
      </c>
      <c r="T465" s="46" t="str">
        <f t="shared" si="81"/>
        <v>東京都</v>
      </c>
      <c r="U465" s="71" t="str">
        <f>VLOOKUP(B465,'組合情報管理簿（R10927現在）'!$A:$H,8,FALSE)</f>
        <v>ちいきいりょうしんこうきょうかい</v>
      </c>
      <c r="V465" s="71">
        <f t="shared" si="82"/>
        <v>29865</v>
      </c>
      <c r="Y465" s="99">
        <f>IF(B465=0,"",COUNTIF($B$2:$B$1657,B465))</f>
        <v>1</v>
      </c>
    </row>
    <row r="466" spans="1:25" ht="14.25" x14ac:dyDescent="0.15">
      <c r="A466" s="105">
        <v>6110654</v>
      </c>
      <c r="B466">
        <v>43401</v>
      </c>
      <c r="C466" t="s">
        <v>3840</v>
      </c>
      <c r="D466" t="s">
        <v>22</v>
      </c>
      <c r="E466" t="s">
        <v>19</v>
      </c>
      <c r="F466" t="s">
        <v>20</v>
      </c>
      <c r="G466" t="s">
        <v>18</v>
      </c>
      <c r="H466" t="s">
        <v>18</v>
      </c>
      <c r="I466" s="74">
        <f t="shared" si="83"/>
        <v>1</v>
      </c>
      <c r="J466" s="49" t="b">
        <f t="shared" si="74"/>
        <v>0</v>
      </c>
      <c r="K466" s="43">
        <f>VLOOKUP(B466,'組合情報管理簿（R10927現在）'!$A:$C,2,FALSE)</f>
        <v>11</v>
      </c>
      <c r="L466" s="43" t="str">
        <f>VLOOKUP(B466,'組合情報管理簿（R10927現在）'!$A:$D,4,FALSE)</f>
        <v>埼玉県</v>
      </c>
      <c r="M466" s="43" t="b">
        <f t="shared" si="75"/>
        <v>0</v>
      </c>
      <c r="N466" s="43" t="b">
        <f t="shared" si="76"/>
        <v>1</v>
      </c>
      <c r="O466" s="43" t="str">
        <f>IF(ISERROR(VLOOKUP(B466,#REF!,2,FALSE)),"",VLOOKUP(B466,#REF!,2,FALSE))</f>
        <v/>
      </c>
      <c r="P466" s="43">
        <f t="shared" si="77"/>
        <v>0</v>
      </c>
      <c r="Q466" s="46" t="b">
        <f t="shared" si="78"/>
        <v>0</v>
      </c>
      <c r="R466" s="46" t="b">
        <f t="shared" si="79"/>
        <v>1</v>
      </c>
      <c r="S466" s="46" t="str">
        <f t="shared" si="80"/>
        <v>埼玉県農協健康保険組合</v>
      </c>
      <c r="T466" s="46" t="str">
        <f t="shared" si="81"/>
        <v>埼玉県</v>
      </c>
      <c r="U466" s="71" t="str">
        <f>VLOOKUP(B466,'組合情報管理簿（R10927現在）'!$A:$H,8,FALSE)</f>
        <v>さいたまけんのうきょう</v>
      </c>
      <c r="V466" s="71">
        <f t="shared" si="82"/>
        <v>43401</v>
      </c>
      <c r="Y466" s="99">
        <f>IF(B466=0,"",COUNTIF($B$2:$B$1657,B466))</f>
        <v>1</v>
      </c>
    </row>
    <row r="467" spans="1:25" ht="14.25" x14ac:dyDescent="0.15">
      <c r="A467" s="105">
        <v>6136196</v>
      </c>
      <c r="B467">
        <v>26666</v>
      </c>
      <c r="C467" t="s">
        <v>2479</v>
      </c>
      <c r="D467" t="s">
        <v>22</v>
      </c>
      <c r="E467" t="s">
        <v>19</v>
      </c>
      <c r="F467" t="s">
        <v>20</v>
      </c>
      <c r="G467" t="s">
        <v>18</v>
      </c>
      <c r="H467" t="s">
        <v>18</v>
      </c>
      <c r="I467" s="74">
        <f t="shared" si="83"/>
        <v>1</v>
      </c>
      <c r="J467" s="49" t="b">
        <f t="shared" si="74"/>
        <v>0</v>
      </c>
      <c r="K467" s="43">
        <f>VLOOKUP(B467,'組合情報管理簿（R10927現在）'!$A:$C,2,FALSE)</f>
        <v>13</v>
      </c>
      <c r="L467" s="43" t="str">
        <f>VLOOKUP(B467,'組合情報管理簿（R10927現在）'!$A:$D,4,FALSE)</f>
        <v>東京都</v>
      </c>
      <c r="M467" s="43" t="b">
        <f t="shared" si="75"/>
        <v>0</v>
      </c>
      <c r="N467" s="43" t="b">
        <f t="shared" si="76"/>
        <v>1</v>
      </c>
      <c r="O467" s="43" t="str">
        <f>IF(ISERROR(VLOOKUP(B467,#REF!,2,FALSE)),"",VLOOKUP(B467,#REF!,2,FALSE))</f>
        <v/>
      </c>
      <c r="P467" s="43">
        <f t="shared" si="77"/>
        <v>0</v>
      </c>
      <c r="Q467" s="46" t="b">
        <f t="shared" si="78"/>
        <v>0</v>
      </c>
      <c r="R467" s="46" t="b">
        <f t="shared" si="79"/>
        <v>1</v>
      </c>
      <c r="S467" s="46" t="str">
        <f t="shared" si="80"/>
        <v>外国運輸金融健康保険組合</v>
      </c>
      <c r="T467" s="46" t="str">
        <f t="shared" si="81"/>
        <v>東京都</v>
      </c>
      <c r="U467" s="71" t="str">
        <f>VLOOKUP(B467,'組合情報管理簿（R10927現在）'!$A:$H,8,FALSE)</f>
        <v>がいこくうんゆきんゆう</v>
      </c>
      <c r="V467" s="71">
        <f t="shared" si="82"/>
        <v>26666</v>
      </c>
      <c r="Y467" s="99">
        <f>IF(B467=0,"",COUNTIF($B$2:$B$1657,B467))</f>
        <v>1</v>
      </c>
    </row>
    <row r="468" spans="1:25" ht="14.25" hidden="1" x14ac:dyDescent="0.15">
      <c r="A468" s="105">
        <v>6137103</v>
      </c>
      <c r="B468">
        <v>27511</v>
      </c>
      <c r="C468" t="s">
        <v>2803</v>
      </c>
      <c r="D468" t="s">
        <v>21</v>
      </c>
      <c r="E468" t="s">
        <v>9591</v>
      </c>
      <c r="F468" t="s">
        <v>18</v>
      </c>
      <c r="G468" t="s">
        <v>18</v>
      </c>
      <c r="H468" t="s">
        <v>18</v>
      </c>
      <c r="I468" s="74">
        <f t="shared" si="83"/>
        <v>1</v>
      </c>
      <c r="J468" s="49" t="b">
        <f t="shared" si="74"/>
        <v>0</v>
      </c>
      <c r="K468" s="43">
        <f>VLOOKUP(B468,'組合情報管理簿（R10927現在）'!$A:$C,2,FALSE)</f>
        <v>13</v>
      </c>
      <c r="L468" s="43" t="str">
        <f>VLOOKUP(B468,'組合情報管理簿（R10927現在）'!$A:$D,4,FALSE)</f>
        <v>東京都</v>
      </c>
      <c r="M468" s="43" t="b">
        <f t="shared" si="75"/>
        <v>0</v>
      </c>
      <c r="N468" s="43" t="b">
        <f t="shared" si="76"/>
        <v>0</v>
      </c>
      <c r="O468" s="43" t="str">
        <f>IF(ISERROR(VLOOKUP(B468,#REF!,2,FALSE)),"",VLOOKUP(B468,#REF!,2,FALSE))</f>
        <v/>
      </c>
      <c r="P468" s="43">
        <f t="shared" si="77"/>
        <v>0</v>
      </c>
      <c r="Q468" s="46" t="b">
        <f t="shared" si="78"/>
        <v>0</v>
      </c>
      <c r="R468" s="46" t="b">
        <f t="shared" si="79"/>
        <v>0</v>
      </c>
      <c r="S468" s="46" t="str">
        <f t="shared" si="80"/>
        <v>大京健康保険組合</v>
      </c>
      <c r="T468" s="46" t="str">
        <f t="shared" si="81"/>
        <v>東京都</v>
      </c>
      <c r="U468" s="71" t="str">
        <f>VLOOKUP(B468,'組合情報管理簿（R10927現在）'!$A:$H,8,FALSE)</f>
        <v>だいきょう</v>
      </c>
      <c r="V468" s="71">
        <f t="shared" si="82"/>
        <v>27511</v>
      </c>
      <c r="Y468" s="99">
        <f>IF(B468=0,"",COUNTIF($B$2:$B$1657,B468))</f>
        <v>1</v>
      </c>
    </row>
    <row r="469" spans="1:25" ht="14.25" hidden="1" x14ac:dyDescent="0.15">
      <c r="A469" s="105">
        <v>6440119</v>
      </c>
      <c r="B469">
        <v>95068</v>
      </c>
      <c r="C469" t="s">
        <v>82</v>
      </c>
      <c r="D469" t="s">
        <v>21</v>
      </c>
      <c r="E469" t="s">
        <v>9591</v>
      </c>
      <c r="F469" t="s">
        <v>18</v>
      </c>
      <c r="G469" t="s">
        <v>18</v>
      </c>
      <c r="H469" t="s">
        <v>18</v>
      </c>
      <c r="I469" s="74">
        <f t="shared" si="83"/>
        <v>1</v>
      </c>
      <c r="J469" s="49" t="b">
        <f t="shared" si="74"/>
        <v>0</v>
      </c>
      <c r="K469" s="43">
        <f>VLOOKUP(B469,'組合情報管理簿（R10927現在）'!$A:$C,2,FALSE)</f>
        <v>44</v>
      </c>
      <c r="L469" s="43" t="str">
        <f>VLOOKUP(B469,'組合情報管理簿（R10927現在）'!$A:$D,4,FALSE)</f>
        <v>大分県</v>
      </c>
      <c r="M469" s="43" t="b">
        <f t="shared" si="75"/>
        <v>0</v>
      </c>
      <c r="N469" s="43" t="b">
        <f t="shared" si="76"/>
        <v>0</v>
      </c>
      <c r="O469" s="43" t="str">
        <f>IF(ISERROR(VLOOKUP(B469,#REF!,2,FALSE)),"",VLOOKUP(B469,#REF!,2,FALSE))</f>
        <v/>
      </c>
      <c r="P469" s="43">
        <f t="shared" si="77"/>
        <v>0</v>
      </c>
      <c r="Q469" s="46" t="b">
        <f t="shared" si="78"/>
        <v>0</v>
      </c>
      <c r="R469" s="46" t="b">
        <f t="shared" si="79"/>
        <v>0</v>
      </c>
      <c r="S469" s="46" t="str">
        <f t="shared" si="80"/>
        <v>大分銀行健康保険組合</v>
      </c>
      <c r="T469" s="46" t="str">
        <f t="shared" si="81"/>
        <v>大分県</v>
      </c>
      <c r="U469" s="71" t="str">
        <f>VLOOKUP(B469,'組合情報管理簿（R10927現在）'!$A:$H,8,FALSE)</f>
        <v>おおいたぎんこう</v>
      </c>
      <c r="V469" s="71">
        <f t="shared" si="82"/>
        <v>95068</v>
      </c>
      <c r="Y469" s="99">
        <f>IF(B469=0,"",COUNTIF($B$2:$B$1657,B469))</f>
        <v>1</v>
      </c>
    </row>
    <row r="470" spans="1:25" ht="14.25" hidden="1" x14ac:dyDescent="0.15">
      <c r="A470" s="105">
        <v>6280770</v>
      </c>
      <c r="B470">
        <v>73694</v>
      </c>
      <c r="C470" t="s">
        <v>6819</v>
      </c>
      <c r="D470" t="s">
        <v>22</v>
      </c>
      <c r="E470" t="s">
        <v>9591</v>
      </c>
      <c r="F470" t="s">
        <v>18</v>
      </c>
      <c r="G470" t="s">
        <v>18</v>
      </c>
      <c r="H470" t="s">
        <v>18</v>
      </c>
      <c r="I470" s="74">
        <f t="shared" si="83"/>
        <v>1</v>
      </c>
      <c r="J470" s="49" t="b">
        <f t="shared" si="74"/>
        <v>0</v>
      </c>
      <c r="K470" s="43">
        <f>VLOOKUP(B470,'組合情報管理簿（R10927現在）'!$A:$C,2,FALSE)</f>
        <v>28</v>
      </c>
      <c r="L470" s="43" t="str">
        <f>VLOOKUP(B470,'組合情報管理簿（R10927現在）'!$A:$D,4,FALSE)</f>
        <v>兵庫県</v>
      </c>
      <c r="M470" s="43" t="b">
        <f t="shared" si="75"/>
        <v>0</v>
      </c>
      <c r="N470" s="43" t="b">
        <f t="shared" si="76"/>
        <v>0</v>
      </c>
      <c r="O470" s="43" t="str">
        <f>IF(ISERROR(VLOOKUP(B470,#REF!,2,FALSE)),"",VLOOKUP(B470,#REF!,2,FALSE))</f>
        <v/>
      </c>
      <c r="P470" s="43">
        <f t="shared" si="77"/>
        <v>0</v>
      </c>
      <c r="Q470" s="46" t="b">
        <f t="shared" si="78"/>
        <v>0</v>
      </c>
      <c r="R470" s="46" t="b">
        <f t="shared" si="79"/>
        <v>0</v>
      </c>
      <c r="S470" s="46" t="str">
        <f t="shared" si="80"/>
        <v>大和製衡健康保険組合</v>
      </c>
      <c r="T470" s="46" t="str">
        <f t="shared" si="81"/>
        <v>兵庫県</v>
      </c>
      <c r="U470" s="71" t="str">
        <f>VLOOKUP(B470,'組合情報管理簿（R10927現在）'!$A:$H,8,FALSE)</f>
        <v>やまとせいこう</v>
      </c>
      <c r="V470" s="71">
        <f t="shared" si="82"/>
        <v>73694</v>
      </c>
      <c r="Y470" s="99">
        <f>IF(B470=0,"",COUNTIF($B$2:$B$1657,B470))</f>
        <v>1</v>
      </c>
    </row>
    <row r="471" spans="1:25" ht="14.25" x14ac:dyDescent="0.15">
      <c r="A471" s="105">
        <v>6134597</v>
      </c>
      <c r="B471">
        <v>25161</v>
      </c>
      <c r="C471" s="106" t="s">
        <v>86</v>
      </c>
      <c r="D471" t="s">
        <v>22</v>
      </c>
      <c r="E471" t="s">
        <v>19</v>
      </c>
      <c r="F471" t="s">
        <v>18</v>
      </c>
      <c r="G471" t="s">
        <v>18</v>
      </c>
      <c r="H471" t="s">
        <v>18</v>
      </c>
      <c r="I471" s="74">
        <f t="shared" si="83"/>
        <v>1</v>
      </c>
      <c r="J471" s="49" t="b">
        <f t="shared" si="74"/>
        <v>0</v>
      </c>
      <c r="K471" s="43">
        <f>VLOOKUP(B471,'組合情報管理簿（R10927現在）'!$A:$C,2,FALSE)</f>
        <v>13</v>
      </c>
      <c r="L471" s="43" t="str">
        <f>VLOOKUP(B471,'組合情報管理簿（R10927現在）'!$A:$D,4,FALSE)</f>
        <v>東京都</v>
      </c>
      <c r="M471" s="43" t="b">
        <f t="shared" si="75"/>
        <v>0</v>
      </c>
      <c r="N471" s="43" t="b">
        <f t="shared" si="76"/>
        <v>1</v>
      </c>
      <c r="O471" s="43" t="str">
        <f>IF(ISERROR(VLOOKUP(B471,#REF!,2,FALSE)),"",VLOOKUP(B471,#REF!,2,FALSE))</f>
        <v/>
      </c>
      <c r="P471" s="43">
        <f t="shared" si="77"/>
        <v>0</v>
      </c>
      <c r="Q471" s="46" t="b">
        <f t="shared" si="78"/>
        <v>0</v>
      </c>
      <c r="R471" s="46" t="b">
        <f t="shared" si="79"/>
        <v>1</v>
      </c>
      <c r="S471" s="46" t="str">
        <f t="shared" si="80"/>
        <v>大沢健康保険組合</v>
      </c>
      <c r="T471" s="46" t="str">
        <f t="shared" si="81"/>
        <v>東京都</v>
      </c>
      <c r="U471" s="71" t="str">
        <f>VLOOKUP(B471,'組合情報管理簿（R10927現在）'!$A:$H,8,FALSE)</f>
        <v>おおさわ</v>
      </c>
      <c r="V471" s="71">
        <f t="shared" si="82"/>
        <v>25161</v>
      </c>
      <c r="Y471" s="99">
        <f>IF(B471=0,"",COUNTIF($B$2:$B$1657,B471))</f>
        <v>1</v>
      </c>
    </row>
    <row r="472" spans="1:25" ht="14.25" x14ac:dyDescent="0.15">
      <c r="A472" s="105">
        <v>6272538</v>
      </c>
      <c r="B472">
        <v>62623</v>
      </c>
      <c r="C472" t="s">
        <v>6219</v>
      </c>
      <c r="D472" t="s">
        <v>22</v>
      </c>
      <c r="E472" t="s">
        <v>19</v>
      </c>
      <c r="F472" t="s">
        <v>20</v>
      </c>
      <c r="G472" t="s">
        <v>18</v>
      </c>
      <c r="H472" t="s">
        <v>18</v>
      </c>
      <c r="I472" s="74">
        <f t="shared" si="83"/>
        <v>1</v>
      </c>
      <c r="J472" s="49" t="b">
        <f t="shared" si="74"/>
        <v>0</v>
      </c>
      <c r="K472" s="43">
        <f>VLOOKUP(B472,'組合情報管理簿（R10927現在）'!$A:$C,2,FALSE)</f>
        <v>27</v>
      </c>
      <c r="L472" s="43" t="str">
        <f>VLOOKUP(B472,'組合情報管理簿（R10927現在）'!$A:$D,4,FALSE)</f>
        <v>大阪府</v>
      </c>
      <c r="M472" s="43" t="b">
        <f t="shared" si="75"/>
        <v>0</v>
      </c>
      <c r="N472" s="43" t="b">
        <f t="shared" si="76"/>
        <v>1</v>
      </c>
      <c r="O472" s="43" t="str">
        <f>IF(ISERROR(VLOOKUP(B472,#REF!,2,FALSE)),"",VLOOKUP(B472,#REF!,2,FALSE))</f>
        <v/>
      </c>
      <c r="P472" s="43">
        <f t="shared" si="77"/>
        <v>0</v>
      </c>
      <c r="Q472" s="46" t="b">
        <f t="shared" si="78"/>
        <v>0</v>
      </c>
      <c r="R472" s="46" t="b">
        <f t="shared" si="79"/>
        <v>1</v>
      </c>
      <c r="S472" s="46" t="str">
        <f t="shared" si="80"/>
        <v>大阪府管工事業健康保険組合</v>
      </c>
      <c r="T472" s="46" t="str">
        <f t="shared" si="81"/>
        <v>大阪府</v>
      </c>
      <c r="U472" s="71" t="str">
        <f>VLOOKUP(B472,'組合情報管理簿（R10927現在）'!$A:$H,8,FALSE)</f>
        <v>おおさかふかんこうじぎょう</v>
      </c>
      <c r="V472" s="71">
        <f t="shared" si="82"/>
        <v>62623</v>
      </c>
      <c r="Y472" s="99">
        <f>IF(B472=0,"",COUNTIF($B$2:$B$1657,B472))</f>
        <v>1</v>
      </c>
    </row>
    <row r="473" spans="1:25" ht="14.25" x14ac:dyDescent="0.15">
      <c r="A473" s="105">
        <v>6272272</v>
      </c>
      <c r="B473">
        <v>62368</v>
      </c>
      <c r="C473" t="s">
        <v>6148</v>
      </c>
      <c r="D473" t="s">
        <v>22</v>
      </c>
      <c r="E473" t="s">
        <v>19</v>
      </c>
      <c r="F473" t="s">
        <v>20</v>
      </c>
      <c r="G473" t="s">
        <v>18</v>
      </c>
      <c r="H473" t="s">
        <v>18</v>
      </c>
      <c r="I473" s="74">
        <f t="shared" si="83"/>
        <v>1</v>
      </c>
      <c r="J473" s="49" t="b">
        <f t="shared" si="74"/>
        <v>0</v>
      </c>
      <c r="K473" s="43">
        <f>VLOOKUP(B473,'組合情報管理簿（R10927現在）'!$A:$C,2,FALSE)</f>
        <v>27</v>
      </c>
      <c r="L473" s="43" t="str">
        <f>VLOOKUP(B473,'組合情報管理簿（R10927現在）'!$A:$D,4,FALSE)</f>
        <v>大阪府</v>
      </c>
      <c r="M473" s="43" t="b">
        <f t="shared" si="75"/>
        <v>0</v>
      </c>
      <c r="N473" s="43" t="b">
        <f t="shared" si="76"/>
        <v>1</v>
      </c>
      <c r="O473" s="43" t="str">
        <f>IF(ISERROR(VLOOKUP(B473,#REF!,2,FALSE)),"",VLOOKUP(B473,#REF!,2,FALSE))</f>
        <v/>
      </c>
      <c r="P473" s="43">
        <f t="shared" si="77"/>
        <v>0</v>
      </c>
      <c r="Q473" s="46" t="b">
        <f t="shared" si="78"/>
        <v>0</v>
      </c>
      <c r="R473" s="46" t="b">
        <f t="shared" si="79"/>
        <v>1</v>
      </c>
      <c r="S473" s="46" t="str">
        <f t="shared" si="80"/>
        <v>大阪府電設工業健康保険組合</v>
      </c>
      <c r="T473" s="46" t="str">
        <f t="shared" si="81"/>
        <v>大阪府</v>
      </c>
      <c r="U473" s="71" t="str">
        <f>VLOOKUP(B473,'組合情報管理簿（R10927現在）'!$A:$H,8,FALSE)</f>
        <v>おおさかふでんせつこうぎょう</v>
      </c>
      <c r="V473" s="71">
        <f t="shared" si="82"/>
        <v>62368</v>
      </c>
      <c r="Y473" s="99">
        <f>IF(B473=0,"",COUNTIF($B$2:$B$1657,B473))</f>
        <v>1</v>
      </c>
    </row>
    <row r="474" spans="1:25" ht="14.25" hidden="1" x14ac:dyDescent="0.15">
      <c r="A474" s="105">
        <v>6271761</v>
      </c>
      <c r="B474">
        <v>61927</v>
      </c>
      <c r="C474" t="s">
        <v>5990</v>
      </c>
      <c r="D474" t="s">
        <v>22</v>
      </c>
      <c r="E474" t="s">
        <v>9592</v>
      </c>
      <c r="F474" t="s">
        <v>18</v>
      </c>
      <c r="G474" t="s">
        <v>18</v>
      </c>
      <c r="H474" t="s">
        <v>18</v>
      </c>
      <c r="I474" s="74">
        <f t="shared" si="83"/>
        <v>1</v>
      </c>
      <c r="J474" s="49" t="b">
        <f t="shared" si="74"/>
        <v>0</v>
      </c>
      <c r="K474" s="43">
        <f>VLOOKUP(B474,'組合情報管理簿（R10927現在）'!$A:$C,2,FALSE)</f>
        <v>27</v>
      </c>
      <c r="L474" s="43" t="str">
        <f>VLOOKUP(B474,'組合情報管理簿（R10927現在）'!$A:$D,4,FALSE)</f>
        <v>大阪府</v>
      </c>
      <c r="M474" s="43" t="b">
        <f t="shared" si="75"/>
        <v>0</v>
      </c>
      <c r="N474" s="43" t="b">
        <f t="shared" si="76"/>
        <v>0</v>
      </c>
      <c r="O474" s="43" t="str">
        <f>IF(ISERROR(VLOOKUP(B474,#REF!,2,FALSE)),"",VLOOKUP(B474,#REF!,2,FALSE))</f>
        <v/>
      </c>
      <c r="P474" s="43">
        <f t="shared" si="77"/>
        <v>0</v>
      </c>
      <c r="Q474" s="46" t="b">
        <f t="shared" si="78"/>
        <v>0</v>
      </c>
      <c r="R474" s="46" t="b">
        <f t="shared" si="79"/>
        <v>0</v>
      </c>
      <c r="S474" s="46" t="str">
        <f t="shared" si="80"/>
        <v>大阪既製服健康保険組合</v>
      </c>
      <c r="T474" s="46" t="str">
        <f t="shared" si="81"/>
        <v>大阪府</v>
      </c>
      <c r="U474" s="71" t="str">
        <f>VLOOKUP(B474,'組合情報管理簿（R10927現在）'!$A:$H,8,FALSE)</f>
        <v>おおさかきせいふく</v>
      </c>
      <c r="V474" s="71">
        <f t="shared" si="82"/>
        <v>61927</v>
      </c>
      <c r="Y474" s="99">
        <f>IF(B474=0,"",COUNTIF($B$2:$B$1657,B474))</f>
        <v>1</v>
      </c>
    </row>
    <row r="475" spans="1:25" ht="14.25" x14ac:dyDescent="0.15">
      <c r="A475" s="105">
        <v>6273296</v>
      </c>
      <c r="B475">
        <v>63213</v>
      </c>
      <c r="C475" t="s">
        <v>6416</v>
      </c>
      <c r="D475" t="s">
        <v>22</v>
      </c>
      <c r="E475" t="s">
        <v>19</v>
      </c>
      <c r="F475" t="s">
        <v>20</v>
      </c>
      <c r="G475" t="s">
        <v>18</v>
      </c>
      <c r="H475" t="s">
        <v>18</v>
      </c>
      <c r="I475" s="74">
        <f t="shared" si="83"/>
        <v>1</v>
      </c>
      <c r="J475" s="49" t="b">
        <f t="shared" si="74"/>
        <v>0</v>
      </c>
      <c r="K475" s="43">
        <f>VLOOKUP(B475,'組合情報管理簿（R10927現在）'!$A:$C,2,FALSE)</f>
        <v>27</v>
      </c>
      <c r="L475" s="43" t="str">
        <f>VLOOKUP(B475,'組合情報管理簿（R10927現在）'!$A:$D,4,FALSE)</f>
        <v>大阪府</v>
      </c>
      <c r="M475" s="43" t="b">
        <f t="shared" si="75"/>
        <v>0</v>
      </c>
      <c r="N475" s="43" t="b">
        <f t="shared" si="76"/>
        <v>1</v>
      </c>
      <c r="O475" s="43" t="str">
        <f>IF(ISERROR(VLOOKUP(B475,#REF!,2,FALSE)),"",VLOOKUP(B475,#REF!,2,FALSE))</f>
        <v/>
      </c>
      <c r="P475" s="43">
        <f t="shared" si="77"/>
        <v>0</v>
      </c>
      <c r="Q475" s="46" t="b">
        <f t="shared" si="78"/>
        <v>0</v>
      </c>
      <c r="R475" s="46" t="b">
        <f t="shared" si="79"/>
        <v>1</v>
      </c>
      <c r="S475" s="46" t="str">
        <f t="shared" si="80"/>
        <v>大阪機械工具商健康保険組合</v>
      </c>
      <c r="T475" s="46" t="str">
        <f t="shared" si="81"/>
        <v>大阪府</v>
      </c>
      <c r="U475" s="71" t="str">
        <f>VLOOKUP(B475,'組合情報管理簿（R10927現在）'!$A:$H,8,FALSE)</f>
        <v>おおさかきかいこうぐしょう</v>
      </c>
      <c r="V475" s="71">
        <f t="shared" si="82"/>
        <v>63213</v>
      </c>
      <c r="Y475" s="99">
        <f>IF(B475=0,"",COUNTIF($B$2:$B$1657,B475))</f>
        <v>1</v>
      </c>
    </row>
    <row r="476" spans="1:25" ht="14.25" x14ac:dyDescent="0.15">
      <c r="A476" s="105">
        <v>6273239</v>
      </c>
      <c r="B476">
        <v>63161</v>
      </c>
      <c r="C476" t="s">
        <v>6393</v>
      </c>
      <c r="D476" t="s">
        <v>22</v>
      </c>
      <c r="E476" t="s">
        <v>19</v>
      </c>
      <c r="F476" t="s">
        <v>20</v>
      </c>
      <c r="G476" t="s">
        <v>18</v>
      </c>
      <c r="H476" t="s">
        <v>18</v>
      </c>
      <c r="I476" s="74">
        <f t="shared" si="83"/>
        <v>1</v>
      </c>
      <c r="J476" s="49" t="b">
        <f t="shared" si="74"/>
        <v>0</v>
      </c>
      <c r="K476" s="43">
        <f>VLOOKUP(B476,'組合情報管理簿（R10927現在）'!$A:$C,2,FALSE)</f>
        <v>27</v>
      </c>
      <c r="L476" s="43" t="str">
        <f>VLOOKUP(B476,'組合情報管理簿（R10927現在）'!$A:$D,4,FALSE)</f>
        <v>大阪府</v>
      </c>
      <c r="M476" s="43" t="b">
        <f t="shared" si="75"/>
        <v>0</v>
      </c>
      <c r="N476" s="43" t="b">
        <f t="shared" si="76"/>
        <v>1</v>
      </c>
      <c r="O476" s="43" t="str">
        <f>IF(ISERROR(VLOOKUP(B476,#REF!,2,FALSE)),"",VLOOKUP(B476,#REF!,2,FALSE))</f>
        <v/>
      </c>
      <c r="P476" s="43">
        <f t="shared" si="77"/>
        <v>0</v>
      </c>
      <c r="Q476" s="46" t="b">
        <f t="shared" si="78"/>
        <v>0</v>
      </c>
      <c r="R476" s="46" t="b">
        <f t="shared" si="79"/>
        <v>1</v>
      </c>
      <c r="S476" s="46" t="str">
        <f t="shared" si="80"/>
        <v>大阪産業機械工業健康保険組合</v>
      </c>
      <c r="T476" s="46" t="str">
        <f t="shared" si="81"/>
        <v>大阪府</v>
      </c>
      <c r="U476" s="71" t="str">
        <f>VLOOKUP(B476,'組合情報管理簿（R10927現在）'!$A:$H,8,FALSE)</f>
        <v>おおさかさんぎょうきかいこうぎょう</v>
      </c>
      <c r="V476" s="71">
        <f t="shared" si="82"/>
        <v>63161</v>
      </c>
      <c r="Y476" s="99">
        <f>IF(B476=0,"",COUNTIF($B$2:$B$1657,B476))</f>
        <v>1</v>
      </c>
    </row>
    <row r="477" spans="1:25" ht="14.25" x14ac:dyDescent="0.15">
      <c r="A477" s="105">
        <v>6271464</v>
      </c>
      <c r="B477">
        <v>61699</v>
      </c>
      <c r="C477" t="s">
        <v>5927</v>
      </c>
      <c r="D477" t="s">
        <v>22</v>
      </c>
      <c r="E477" t="s">
        <v>19</v>
      </c>
      <c r="F477" t="s">
        <v>20</v>
      </c>
      <c r="G477" t="s">
        <v>19</v>
      </c>
      <c r="H477" t="s">
        <v>19</v>
      </c>
      <c r="I477" s="74">
        <f t="shared" si="83"/>
        <v>1</v>
      </c>
      <c r="J477" s="49" t="b">
        <f t="shared" si="74"/>
        <v>0</v>
      </c>
      <c r="K477" s="43">
        <f>VLOOKUP(B477,'組合情報管理簿（R10927現在）'!$A:$C,2,FALSE)</f>
        <v>27</v>
      </c>
      <c r="L477" s="43" t="str">
        <f>VLOOKUP(B477,'組合情報管理簿（R10927現在）'!$A:$D,4,FALSE)</f>
        <v>大阪府</v>
      </c>
      <c r="M477" s="43" t="b">
        <f t="shared" si="75"/>
        <v>0</v>
      </c>
      <c r="N477" s="43" t="b">
        <f t="shared" si="76"/>
        <v>1</v>
      </c>
      <c r="O477" s="43" t="str">
        <f>IF(ISERROR(VLOOKUP(B477,#REF!,2,FALSE)),"",VLOOKUP(B477,#REF!,2,FALSE))</f>
        <v/>
      </c>
      <c r="P477" s="43">
        <f t="shared" si="77"/>
        <v>0</v>
      </c>
      <c r="Q477" s="46" t="b">
        <f t="shared" si="78"/>
        <v>0</v>
      </c>
      <c r="R477" s="46" t="b">
        <f t="shared" si="79"/>
        <v>1</v>
      </c>
      <c r="S477" s="46" t="str">
        <f t="shared" si="80"/>
        <v>大阪織物商健康保険組合</v>
      </c>
      <c r="T477" s="46" t="str">
        <f t="shared" si="81"/>
        <v>大阪府</v>
      </c>
      <c r="U477" s="71" t="str">
        <f>VLOOKUP(B477,'組合情報管理簿（R10927現在）'!$A:$H,8,FALSE)</f>
        <v>おおさかおりものしょう</v>
      </c>
      <c r="V477" s="71">
        <f t="shared" si="82"/>
        <v>61699</v>
      </c>
      <c r="Y477" s="99">
        <f>IF(B477=0,"",COUNTIF($B$2:$B$1657,B477))</f>
        <v>1</v>
      </c>
    </row>
    <row r="478" spans="1:25" ht="14.25" x14ac:dyDescent="0.15">
      <c r="A478" s="105">
        <v>6271837</v>
      </c>
      <c r="B478">
        <v>61991</v>
      </c>
      <c r="C478" t="s">
        <v>6020</v>
      </c>
      <c r="D478" t="s">
        <v>22</v>
      </c>
      <c r="E478" t="s">
        <v>19</v>
      </c>
      <c r="F478" t="s">
        <v>20</v>
      </c>
      <c r="G478" t="s">
        <v>19</v>
      </c>
      <c r="H478" t="s">
        <v>19</v>
      </c>
      <c r="I478" s="74">
        <f t="shared" si="83"/>
        <v>1</v>
      </c>
      <c r="J478" s="49" t="b">
        <f t="shared" si="74"/>
        <v>0</v>
      </c>
      <c r="K478" s="43">
        <f>VLOOKUP(B478,'組合情報管理簿（R10927現在）'!$A:$C,2,FALSE)</f>
        <v>27</v>
      </c>
      <c r="L478" s="43" t="str">
        <f>VLOOKUP(B478,'組合情報管理簿（R10927現在）'!$A:$D,4,FALSE)</f>
        <v>大阪府</v>
      </c>
      <c r="M478" s="43" t="b">
        <f t="shared" si="75"/>
        <v>0</v>
      </c>
      <c r="N478" s="43" t="b">
        <f t="shared" si="76"/>
        <v>1</v>
      </c>
      <c r="O478" s="43" t="str">
        <f>IF(ISERROR(VLOOKUP(B478,#REF!,2,FALSE)),"",VLOOKUP(B478,#REF!,2,FALSE))</f>
        <v/>
      </c>
      <c r="P478" s="43">
        <f t="shared" si="77"/>
        <v>0</v>
      </c>
      <c r="Q478" s="46" t="b">
        <f t="shared" si="78"/>
        <v>0</v>
      </c>
      <c r="R478" s="46" t="b">
        <f t="shared" si="79"/>
        <v>1</v>
      </c>
      <c r="S478" s="46" t="str">
        <f t="shared" si="80"/>
        <v>大阪薬業健康保険組合</v>
      </c>
      <c r="T478" s="46" t="str">
        <f t="shared" si="81"/>
        <v>大阪府</v>
      </c>
      <c r="U478" s="71" t="str">
        <f>VLOOKUP(B478,'組合情報管理簿（R10927現在）'!$A:$H,8,FALSE)</f>
        <v>おおさかやくぎょう</v>
      </c>
      <c r="V478" s="71">
        <f t="shared" si="82"/>
        <v>61991</v>
      </c>
      <c r="Y478" s="99">
        <f>IF(B478=0,"",COUNTIF($B$2:$B$1657,B478))</f>
        <v>1</v>
      </c>
    </row>
    <row r="479" spans="1:25" ht="14.25" x14ac:dyDescent="0.15">
      <c r="A479" s="105">
        <v>6271399</v>
      </c>
      <c r="B479">
        <v>61625</v>
      </c>
      <c r="C479" t="s">
        <v>5899</v>
      </c>
      <c r="D479" t="s">
        <v>21</v>
      </c>
      <c r="E479" t="s">
        <v>19</v>
      </c>
      <c r="F479" t="s">
        <v>18</v>
      </c>
      <c r="G479" t="s">
        <v>18</v>
      </c>
      <c r="H479" t="s">
        <v>18</v>
      </c>
      <c r="I479" s="74">
        <f t="shared" si="83"/>
        <v>1</v>
      </c>
      <c r="J479" s="49" t="b">
        <f t="shared" si="74"/>
        <v>0</v>
      </c>
      <c r="K479" s="43">
        <f>VLOOKUP(B479,'組合情報管理簿（R10927現在）'!$A:$C,2,FALSE)</f>
        <v>27</v>
      </c>
      <c r="L479" s="43" t="str">
        <f>VLOOKUP(B479,'組合情報管理簿（R10927現在）'!$A:$D,4,FALSE)</f>
        <v>大阪府</v>
      </c>
      <c r="M479" s="43" t="b">
        <f t="shared" si="75"/>
        <v>0</v>
      </c>
      <c r="N479" s="43" t="b">
        <f t="shared" si="76"/>
        <v>1</v>
      </c>
      <c r="O479" s="43" t="str">
        <f>IF(ISERROR(VLOOKUP(B479,#REF!,2,FALSE)),"",VLOOKUP(B479,#REF!,2,FALSE))</f>
        <v/>
      </c>
      <c r="P479" s="43">
        <f t="shared" si="77"/>
        <v>0</v>
      </c>
      <c r="Q479" s="46" t="b">
        <f t="shared" si="78"/>
        <v>0</v>
      </c>
      <c r="R479" s="46" t="b">
        <f t="shared" si="79"/>
        <v>1</v>
      </c>
      <c r="S479" s="46" t="str">
        <f t="shared" si="80"/>
        <v>大阪読売健康保険組合</v>
      </c>
      <c r="T479" s="46" t="str">
        <f t="shared" si="81"/>
        <v>大阪府</v>
      </c>
      <c r="U479" s="71" t="str">
        <f>VLOOKUP(B479,'組合情報管理簿（R10927現在）'!$A:$H,8,FALSE)</f>
        <v>おおさかよみうり</v>
      </c>
      <c r="V479" s="71">
        <f t="shared" si="82"/>
        <v>61625</v>
      </c>
      <c r="Y479" s="99">
        <f>IF(B479=0,"",COUNTIF($B$2:$B$1657,B479))</f>
        <v>1</v>
      </c>
    </row>
    <row r="480" spans="1:25" ht="14.25" x14ac:dyDescent="0.15">
      <c r="A480" s="105">
        <v>6260335</v>
      </c>
      <c r="B480">
        <v>71369</v>
      </c>
      <c r="C480" t="s">
        <v>6610</v>
      </c>
      <c r="D480" t="s">
        <v>22</v>
      </c>
      <c r="E480" t="s">
        <v>19</v>
      </c>
      <c r="F480" t="s">
        <v>18</v>
      </c>
      <c r="G480" t="s">
        <v>18</v>
      </c>
      <c r="H480" t="s">
        <v>18</v>
      </c>
      <c r="I480" s="74">
        <f t="shared" si="83"/>
        <v>1</v>
      </c>
      <c r="J480" s="49" t="b">
        <f t="shared" si="74"/>
        <v>0</v>
      </c>
      <c r="K480" s="43">
        <f>VLOOKUP(B480,'組合情報管理簿（R10927現在）'!$A:$C,2,FALSE)</f>
        <v>26</v>
      </c>
      <c r="L480" s="43" t="str">
        <f>VLOOKUP(B480,'組合情報管理簿（R10927現在）'!$A:$D,4,FALSE)</f>
        <v>京都府</v>
      </c>
      <c r="M480" s="43" t="b">
        <f t="shared" si="75"/>
        <v>0</v>
      </c>
      <c r="N480" s="43" t="b">
        <f t="shared" si="76"/>
        <v>1</v>
      </c>
      <c r="O480" s="43" t="str">
        <f>IF(ISERROR(VLOOKUP(B480,#REF!,2,FALSE)),"",VLOOKUP(B480,#REF!,2,FALSE))</f>
        <v/>
      </c>
      <c r="P480" s="43">
        <f t="shared" si="77"/>
        <v>0</v>
      </c>
      <c r="Q480" s="46" t="b">
        <f t="shared" si="78"/>
        <v>0</v>
      </c>
      <c r="R480" s="46" t="b">
        <f t="shared" si="79"/>
        <v>1</v>
      </c>
      <c r="S480" s="46" t="str">
        <f t="shared" si="80"/>
        <v>宝グループ健康保険組合</v>
      </c>
      <c r="T480" s="46" t="str">
        <f t="shared" si="81"/>
        <v>京都府</v>
      </c>
      <c r="U480" s="71" t="str">
        <f>VLOOKUP(B480,'組合情報管理簿（R10927現在）'!$A:$H,8,FALSE)</f>
        <v>たからぐるーぷ</v>
      </c>
      <c r="V480" s="71">
        <f t="shared" si="82"/>
        <v>71369</v>
      </c>
      <c r="Y480" s="99">
        <f>IF(B480=0,"",COUNTIF($B$2:$B$1657,B480))</f>
        <v>1</v>
      </c>
    </row>
    <row r="481" spans="1:25" ht="14.25" hidden="1" x14ac:dyDescent="0.15">
      <c r="A481" s="105">
        <v>6141303</v>
      </c>
      <c r="B481">
        <v>46159</v>
      </c>
      <c r="C481" t="s">
        <v>4213</v>
      </c>
      <c r="D481">
        <v>0</v>
      </c>
      <c r="E481" t="s">
        <v>9591</v>
      </c>
      <c r="F481" t="s">
        <v>18</v>
      </c>
      <c r="G481" t="s">
        <v>18</v>
      </c>
      <c r="H481" t="s">
        <v>18</v>
      </c>
      <c r="I481" s="74">
        <f t="shared" si="83"/>
        <v>1</v>
      </c>
      <c r="J481" s="49" t="b">
        <f t="shared" si="74"/>
        <v>1</v>
      </c>
      <c r="K481" s="43">
        <f>VLOOKUP(B481,'組合情報管理簿（R10927現在）'!$A:$C,2,FALSE)</f>
        <v>14</v>
      </c>
      <c r="L481" s="43" t="str">
        <f>VLOOKUP(B481,'組合情報管理簿（R10927現在）'!$A:$D,4,FALSE)</f>
        <v>神奈川県</v>
      </c>
      <c r="M481" s="43" t="b">
        <f t="shared" si="75"/>
        <v>0</v>
      </c>
      <c r="N481" s="43" t="b">
        <f t="shared" si="76"/>
        <v>0</v>
      </c>
      <c r="O481" s="43" t="str">
        <f>IF(ISERROR(VLOOKUP(B481,#REF!,2,FALSE)),"",VLOOKUP(B481,#REF!,2,FALSE))</f>
        <v/>
      </c>
      <c r="P481" s="43">
        <f t="shared" si="77"/>
        <v>0</v>
      </c>
      <c r="Q481" s="46" t="b">
        <f t="shared" si="78"/>
        <v>0</v>
      </c>
      <c r="R481" s="46" t="b">
        <f t="shared" si="79"/>
        <v>0</v>
      </c>
      <c r="S481" s="46" t="str">
        <f t="shared" si="80"/>
        <v>富士通ゼネラル健康保険組合</v>
      </c>
      <c r="T481" s="46" t="str">
        <f t="shared" si="81"/>
        <v>神奈川県</v>
      </c>
      <c r="U481" s="71" t="str">
        <f>VLOOKUP(B481,'組合情報管理簿（R10927現在）'!$A:$H,8,FALSE)</f>
        <v>ふじつうぜねらる</v>
      </c>
      <c r="V481" s="71">
        <f t="shared" si="82"/>
        <v>46159</v>
      </c>
      <c r="Y481" s="99">
        <f>IF(B481=0,"",COUNTIF($B$2:$B$1657,B481))</f>
        <v>1</v>
      </c>
    </row>
    <row r="482" spans="1:25" ht="14.25" x14ac:dyDescent="0.15">
      <c r="A482" s="105">
        <v>6130074</v>
      </c>
      <c r="B482">
        <v>25835</v>
      </c>
      <c r="C482" t="s">
        <v>2182</v>
      </c>
      <c r="D482" t="s">
        <v>22</v>
      </c>
      <c r="E482" t="s">
        <v>19</v>
      </c>
      <c r="F482" t="s">
        <v>18</v>
      </c>
      <c r="G482" t="s">
        <v>18</v>
      </c>
      <c r="H482" t="s">
        <v>18</v>
      </c>
      <c r="I482" s="74">
        <f t="shared" si="83"/>
        <v>1</v>
      </c>
      <c r="J482" s="49" t="b">
        <f t="shared" si="74"/>
        <v>0</v>
      </c>
      <c r="K482" s="43">
        <f>VLOOKUP(B482,'組合情報管理簿（R10927現在）'!$A:$C,2,FALSE)</f>
        <v>13</v>
      </c>
      <c r="L482" s="43" t="str">
        <f>VLOOKUP(B482,'組合情報管理簿（R10927現在）'!$A:$D,4,FALSE)</f>
        <v>東京都</v>
      </c>
      <c r="M482" s="43" t="b">
        <f t="shared" si="75"/>
        <v>0</v>
      </c>
      <c r="N482" s="43" t="b">
        <f t="shared" si="76"/>
        <v>1</v>
      </c>
      <c r="O482" s="43" t="str">
        <f>IF(ISERROR(VLOOKUP(B482,#REF!,2,FALSE)),"",VLOOKUP(B482,#REF!,2,FALSE))</f>
        <v/>
      </c>
      <c r="P482" s="43">
        <f t="shared" si="77"/>
        <v>0</v>
      </c>
      <c r="Q482" s="46" t="b">
        <f t="shared" si="78"/>
        <v>0</v>
      </c>
      <c r="R482" s="46" t="b">
        <f t="shared" si="79"/>
        <v>1</v>
      </c>
      <c r="S482" s="46" t="str">
        <f t="shared" si="80"/>
        <v>富士電機健康保険組合</v>
      </c>
      <c r="T482" s="46" t="str">
        <f t="shared" si="81"/>
        <v>東京都</v>
      </c>
      <c r="U482" s="71" t="str">
        <f>VLOOKUP(B482,'組合情報管理簿（R10927現在）'!$A:$H,8,FALSE)</f>
        <v>ふじでんき</v>
      </c>
      <c r="V482" s="71">
        <f t="shared" si="82"/>
        <v>25835</v>
      </c>
      <c r="Y482" s="99">
        <f>IF(B482=0,"",COUNTIF($B$2:$B$1657,B482))</f>
        <v>1</v>
      </c>
    </row>
    <row r="483" spans="1:25" ht="14.25" hidden="1" x14ac:dyDescent="0.15">
      <c r="A483" s="105">
        <v>6160246</v>
      </c>
      <c r="B483">
        <v>49171</v>
      </c>
      <c r="C483" t="s">
        <v>4499</v>
      </c>
      <c r="D483" t="s">
        <v>22</v>
      </c>
      <c r="E483" t="s">
        <v>9591</v>
      </c>
      <c r="F483" t="s">
        <v>18</v>
      </c>
      <c r="G483" t="s">
        <v>18</v>
      </c>
      <c r="H483" t="s">
        <v>18</v>
      </c>
      <c r="I483" s="74">
        <f t="shared" si="83"/>
        <v>1</v>
      </c>
      <c r="J483" s="49" t="b">
        <f t="shared" si="74"/>
        <v>0</v>
      </c>
      <c r="K483" s="43">
        <f>VLOOKUP(B483,'組合情報管理簿（R10927現在）'!$A:$C,2,FALSE)</f>
        <v>16</v>
      </c>
      <c r="L483" s="43" t="str">
        <f>VLOOKUP(B483,'組合情報管理簿（R10927現在）'!$A:$D,4,FALSE)</f>
        <v>富山県</v>
      </c>
      <c r="M483" s="43" t="b">
        <f t="shared" si="75"/>
        <v>0</v>
      </c>
      <c r="N483" s="43" t="b">
        <f t="shared" si="76"/>
        <v>0</v>
      </c>
      <c r="O483" s="43" t="str">
        <f>IF(ISERROR(VLOOKUP(B483,#REF!,2,FALSE)),"",VLOOKUP(B483,#REF!,2,FALSE))</f>
        <v/>
      </c>
      <c r="P483" s="43">
        <f t="shared" si="77"/>
        <v>0</v>
      </c>
      <c r="Q483" s="46" t="b">
        <f t="shared" si="78"/>
        <v>0</v>
      </c>
      <c r="R483" s="46" t="b">
        <f t="shared" si="79"/>
        <v>0</v>
      </c>
      <c r="S483" s="46" t="str">
        <f t="shared" si="80"/>
        <v>富山地方鉄道健康保険組合</v>
      </c>
      <c r="T483" s="46" t="str">
        <f t="shared" si="81"/>
        <v>富山県</v>
      </c>
      <c r="U483" s="71" t="str">
        <f>VLOOKUP(B483,'組合情報管理簿（R10927現在）'!$A:$H,8,FALSE)</f>
        <v>とやまちほうてつどう</v>
      </c>
      <c r="V483" s="71">
        <f t="shared" si="82"/>
        <v>49171</v>
      </c>
      <c r="Y483" s="99">
        <f>IF(B483=0,"",COUNTIF($B$2:$B$1657,B483))</f>
        <v>1</v>
      </c>
    </row>
    <row r="484" spans="1:25" ht="14.25" hidden="1" x14ac:dyDescent="0.15">
      <c r="A484" s="105">
        <v>6281612</v>
      </c>
      <c r="B484">
        <v>74248</v>
      </c>
      <c r="C484" t="s">
        <v>9617</v>
      </c>
      <c r="D484" t="s">
        <v>21</v>
      </c>
      <c r="E484" t="s">
        <v>9592</v>
      </c>
      <c r="F484" t="s">
        <v>18</v>
      </c>
      <c r="G484" t="s">
        <v>18</v>
      </c>
      <c r="H484" t="s">
        <v>18</v>
      </c>
      <c r="I484" s="74">
        <f t="shared" si="83"/>
        <v>1</v>
      </c>
      <c r="J484" s="49" t="b">
        <f t="shared" si="74"/>
        <v>0</v>
      </c>
      <c r="K484" s="43">
        <f>VLOOKUP(B484,'組合情報管理簿（R10927現在）'!$A:$C,2,FALSE)</f>
        <v>28</v>
      </c>
      <c r="L484" s="43" t="str">
        <f>VLOOKUP(B484,'組合情報管理簿（R10927現在）'!$A:$D,4,FALSE)</f>
        <v>兵庫県</v>
      </c>
      <c r="M484" s="43" t="b">
        <f t="shared" si="75"/>
        <v>0</v>
      </c>
      <c r="N484" s="43" t="b">
        <f t="shared" si="76"/>
        <v>0</v>
      </c>
      <c r="O484" s="43" t="str">
        <f>IF(ISERROR(VLOOKUP(B484,#REF!,2,FALSE)),"",VLOOKUP(B484,#REF!,2,FALSE))</f>
        <v/>
      </c>
      <c r="P484" s="43">
        <f t="shared" si="77"/>
        <v>0</v>
      </c>
      <c r="Q484" s="46" t="b">
        <f t="shared" si="78"/>
        <v>0</v>
      </c>
      <c r="R484" s="46" t="b">
        <f t="shared" si="79"/>
        <v>0</v>
      </c>
      <c r="S484" s="46" t="str">
        <f t="shared" si="80"/>
        <v>尼崎中央病院健康保険組合</v>
      </c>
      <c r="T484" s="46" t="str">
        <f t="shared" si="81"/>
        <v>兵庫県</v>
      </c>
      <c r="U484" s="71" t="str">
        <f>VLOOKUP(B484,'組合情報管理簿（R10927現在）'!$A:$H,8,FALSE)</f>
        <v>あまがさきちゅうおうびょういん</v>
      </c>
      <c r="V484" s="71">
        <f t="shared" si="82"/>
        <v>74248</v>
      </c>
      <c r="Y484" s="99">
        <f>IF(B484=0,"",COUNTIF($B$2:$B$1657,B484))</f>
        <v>1</v>
      </c>
    </row>
    <row r="485" spans="1:25" ht="14.25" hidden="1" x14ac:dyDescent="0.15">
      <c r="A485" s="105">
        <v>6401186</v>
      </c>
      <c r="B485">
        <v>27673</v>
      </c>
      <c r="C485" t="s">
        <v>2865</v>
      </c>
      <c r="D485" t="s">
        <v>22</v>
      </c>
      <c r="E485" t="s">
        <v>9591</v>
      </c>
      <c r="F485" t="s">
        <v>18</v>
      </c>
      <c r="G485" t="s">
        <v>18</v>
      </c>
      <c r="H485" t="s">
        <v>18</v>
      </c>
      <c r="I485" s="74">
        <f t="shared" si="83"/>
        <v>1</v>
      </c>
      <c r="J485" s="49" t="b">
        <f t="shared" si="74"/>
        <v>0</v>
      </c>
      <c r="K485" s="43">
        <f>VLOOKUP(B485,'組合情報管理簿（R10927現在）'!$A:$C,2,FALSE)</f>
        <v>40</v>
      </c>
      <c r="L485" s="43" t="str">
        <f>VLOOKUP(B485,'組合情報管理簿（R10927現在）'!$A:$D,4,FALSE)</f>
        <v>福岡県</v>
      </c>
      <c r="M485" s="43" t="b">
        <f t="shared" si="75"/>
        <v>0</v>
      </c>
      <c r="N485" s="43" t="b">
        <f t="shared" si="76"/>
        <v>0</v>
      </c>
      <c r="O485" s="43" t="str">
        <f>IF(ISERROR(VLOOKUP(B485,#REF!,2,FALSE)),"",VLOOKUP(B485,#REF!,2,FALSE))</f>
        <v/>
      </c>
      <c r="P485" s="43">
        <f t="shared" si="77"/>
        <v>0</v>
      </c>
      <c r="Q485" s="46" t="b">
        <f t="shared" si="78"/>
        <v>0</v>
      </c>
      <c r="R485" s="46" t="b">
        <f t="shared" si="79"/>
        <v>0</v>
      </c>
      <c r="S485" s="46" t="str">
        <f t="shared" si="80"/>
        <v>山九健康保険組合</v>
      </c>
      <c r="T485" s="46" t="str">
        <f t="shared" si="81"/>
        <v>福岡県</v>
      </c>
      <c r="U485" s="71" t="str">
        <f>VLOOKUP(B485,'組合情報管理簿（R10927現在）'!$A:$H,8,FALSE)</f>
        <v>さんきゅう</v>
      </c>
      <c r="V485" s="71">
        <f t="shared" si="82"/>
        <v>27673</v>
      </c>
      <c r="Y485" s="99">
        <f>IF(B485=0,"",COUNTIF($B$2:$B$1657,B485))</f>
        <v>1</v>
      </c>
    </row>
    <row r="486" spans="1:25" ht="14.25" x14ac:dyDescent="0.15">
      <c r="A486" s="105">
        <v>6139083</v>
      </c>
      <c r="B486">
        <v>44161</v>
      </c>
      <c r="C486" t="s">
        <v>3919</v>
      </c>
      <c r="D486" t="s">
        <v>22</v>
      </c>
      <c r="E486" t="s">
        <v>19</v>
      </c>
      <c r="F486" t="s">
        <v>20</v>
      </c>
      <c r="G486" t="s">
        <v>18</v>
      </c>
      <c r="H486" t="s">
        <v>18</v>
      </c>
      <c r="I486" s="74">
        <f t="shared" si="83"/>
        <v>1</v>
      </c>
      <c r="J486" s="49" t="b">
        <f t="shared" si="74"/>
        <v>0</v>
      </c>
      <c r="K486" s="43">
        <f>VLOOKUP(B486,'組合情報管理簿（R10927現在）'!$A:$C,2,FALSE)</f>
        <v>13</v>
      </c>
      <c r="L486" s="43" t="str">
        <f>VLOOKUP(B486,'組合情報管理簿（R10927現在）'!$A:$D,4,FALSE)</f>
        <v>東京都</v>
      </c>
      <c r="M486" s="43" t="b">
        <f t="shared" si="75"/>
        <v>0</v>
      </c>
      <c r="N486" s="43" t="b">
        <f t="shared" si="76"/>
        <v>1</v>
      </c>
      <c r="O486" s="43" t="str">
        <f>IF(ISERROR(VLOOKUP(B486,#REF!,2,FALSE)),"",VLOOKUP(B486,#REF!,2,FALSE))</f>
        <v/>
      </c>
      <c r="P486" s="43">
        <f t="shared" si="77"/>
        <v>0</v>
      </c>
      <c r="Q486" s="46" t="b">
        <f t="shared" si="78"/>
        <v>0</v>
      </c>
      <c r="R486" s="46" t="b">
        <f t="shared" si="79"/>
        <v>1</v>
      </c>
      <c r="S486" s="46" t="str">
        <f t="shared" si="80"/>
        <v>山崎製パン健康保険組合</v>
      </c>
      <c r="T486" s="46" t="str">
        <f t="shared" si="81"/>
        <v>東京都</v>
      </c>
      <c r="U486" s="71" t="str">
        <f>VLOOKUP(B486,'組合情報管理簿（R10927現在）'!$A:$H,8,FALSE)</f>
        <v>やまざきせいぱん</v>
      </c>
      <c r="V486" s="71">
        <f t="shared" si="82"/>
        <v>44161</v>
      </c>
      <c r="Y486" s="99">
        <f>IF(B486=0,"",COUNTIF($B$2:$B$1657,B486))</f>
        <v>1</v>
      </c>
    </row>
    <row r="487" spans="1:25" ht="14.25" x14ac:dyDescent="0.15">
      <c r="A487" s="105">
        <v>6320139</v>
      </c>
      <c r="B487">
        <v>81057</v>
      </c>
      <c r="C487" t="s">
        <v>7073</v>
      </c>
      <c r="D487" t="s">
        <v>22</v>
      </c>
      <c r="E487" t="s">
        <v>19</v>
      </c>
      <c r="F487" t="s">
        <v>20</v>
      </c>
      <c r="G487" t="s">
        <v>19</v>
      </c>
      <c r="H487" t="s">
        <v>19</v>
      </c>
      <c r="I487" s="74">
        <f t="shared" si="83"/>
        <v>1</v>
      </c>
      <c r="J487" s="49" t="b">
        <f t="shared" si="74"/>
        <v>0</v>
      </c>
      <c r="K487" s="43">
        <f>VLOOKUP(B487,'組合情報管理簿（R10927現在）'!$A:$C,2,FALSE)</f>
        <v>32</v>
      </c>
      <c r="L487" s="43" t="str">
        <f>VLOOKUP(B487,'組合情報管理簿（R10927現在）'!$A:$D,4,FALSE)</f>
        <v>島根県</v>
      </c>
      <c r="M487" s="43" t="b">
        <f t="shared" si="75"/>
        <v>0</v>
      </c>
      <c r="N487" s="43" t="b">
        <f t="shared" si="76"/>
        <v>1</v>
      </c>
      <c r="O487" s="43" t="str">
        <f>IF(ISERROR(VLOOKUP(B487,#REF!,2,FALSE)),"",VLOOKUP(B487,#REF!,2,FALSE))</f>
        <v/>
      </c>
      <c r="P487" s="43">
        <f t="shared" si="77"/>
        <v>0</v>
      </c>
      <c r="Q487" s="46" t="b">
        <f t="shared" si="78"/>
        <v>0</v>
      </c>
      <c r="R487" s="46" t="b">
        <f t="shared" si="79"/>
        <v>1</v>
      </c>
      <c r="S487" s="46" t="str">
        <f t="shared" si="80"/>
        <v>山陰自動車業健康保険組合</v>
      </c>
      <c r="T487" s="46" t="str">
        <f t="shared" si="81"/>
        <v>島根県</v>
      </c>
      <c r="U487" s="71" t="str">
        <f>VLOOKUP(B487,'組合情報管理簿（R10927現在）'!$A:$H,8,FALSE)</f>
        <v>さんいんじどうしゃぎょう</v>
      </c>
      <c r="V487" s="71">
        <f t="shared" si="82"/>
        <v>81057</v>
      </c>
      <c r="Y487" s="99">
        <f>IF(B487=0,"",COUNTIF($B$2:$B$1657,B487))</f>
        <v>1</v>
      </c>
    </row>
    <row r="488" spans="1:25" ht="14.25" hidden="1" x14ac:dyDescent="0.15">
      <c r="A488" s="105">
        <v>6110167</v>
      </c>
      <c r="B488">
        <v>43127</v>
      </c>
      <c r="C488" t="s">
        <v>3764</v>
      </c>
      <c r="D488" t="s">
        <v>22</v>
      </c>
      <c r="E488" t="s">
        <v>9592</v>
      </c>
      <c r="F488" t="s">
        <v>18</v>
      </c>
      <c r="G488" t="s">
        <v>18</v>
      </c>
      <c r="H488" t="s">
        <v>18</v>
      </c>
      <c r="I488" s="74">
        <f t="shared" si="83"/>
        <v>1</v>
      </c>
      <c r="J488" s="49" t="b">
        <f t="shared" si="74"/>
        <v>0</v>
      </c>
      <c r="K488" s="43">
        <f>VLOOKUP(B488,'組合情報管理簿（R10927現在）'!$A:$C,2,FALSE)</f>
        <v>11</v>
      </c>
      <c r="L488" s="43" t="str">
        <f>VLOOKUP(B488,'組合情報管理簿（R10927現在）'!$A:$D,4,FALSE)</f>
        <v>埼玉県</v>
      </c>
      <c r="M488" s="43" t="b">
        <f t="shared" si="75"/>
        <v>0</v>
      </c>
      <c r="N488" s="43" t="b">
        <f t="shared" si="76"/>
        <v>0</v>
      </c>
      <c r="O488" s="43" t="str">
        <f>IF(ISERROR(VLOOKUP(B488,#REF!,2,FALSE)),"",VLOOKUP(B488,#REF!,2,FALSE))</f>
        <v/>
      </c>
      <c r="P488" s="43">
        <f t="shared" si="77"/>
        <v>0</v>
      </c>
      <c r="Q488" s="46" t="b">
        <f t="shared" si="78"/>
        <v>0</v>
      </c>
      <c r="R488" s="46" t="b">
        <f t="shared" si="79"/>
        <v>0</v>
      </c>
      <c r="S488" s="46" t="str">
        <f t="shared" si="80"/>
        <v>川口工業健康保険組合</v>
      </c>
      <c r="T488" s="46" t="str">
        <f t="shared" si="81"/>
        <v>埼玉県</v>
      </c>
      <c r="U488" s="71" t="str">
        <f>VLOOKUP(B488,'組合情報管理簿（R10927現在）'!$A:$H,8,FALSE)</f>
        <v>かわぐちこうぎょう</v>
      </c>
      <c r="V488" s="71">
        <f t="shared" si="82"/>
        <v>43127</v>
      </c>
      <c r="Y488" s="99">
        <f>IF(B488=0,"",COUNTIF($B$2:$B$1657,B488))</f>
        <v>1</v>
      </c>
    </row>
    <row r="489" spans="1:25" ht="14.25" x14ac:dyDescent="0.15">
      <c r="A489" s="105">
        <v>6132120</v>
      </c>
      <c r="B489">
        <v>22812</v>
      </c>
      <c r="C489" t="s">
        <v>100</v>
      </c>
      <c r="D489" t="s">
        <v>22</v>
      </c>
      <c r="E489" t="s">
        <v>19</v>
      </c>
      <c r="F489" t="s">
        <v>20</v>
      </c>
      <c r="G489" t="s">
        <v>19</v>
      </c>
      <c r="H489" t="s">
        <v>19</v>
      </c>
      <c r="I489" s="74">
        <f t="shared" si="83"/>
        <v>1</v>
      </c>
      <c r="J489" s="49" t="b">
        <f t="shared" si="74"/>
        <v>0</v>
      </c>
      <c r="K489" s="43">
        <f>VLOOKUP(B489,'組合情報管理簿（R10927現在）'!$A:$C,2,FALSE)</f>
        <v>13</v>
      </c>
      <c r="L489" s="43" t="str">
        <f>VLOOKUP(B489,'組合情報管理簿（R10927現在）'!$A:$D,4,FALSE)</f>
        <v>東京都</v>
      </c>
      <c r="M489" s="43" t="b">
        <f t="shared" si="75"/>
        <v>0</v>
      </c>
      <c r="N489" s="43" t="b">
        <f t="shared" si="76"/>
        <v>1</v>
      </c>
      <c r="O489" s="43" t="str">
        <f>IF(ISERROR(VLOOKUP(B489,#REF!,2,FALSE)),"",VLOOKUP(B489,#REF!,2,FALSE))</f>
        <v/>
      </c>
      <c r="P489" s="43">
        <f t="shared" si="77"/>
        <v>0</v>
      </c>
      <c r="Q489" s="46" t="b">
        <f t="shared" si="78"/>
        <v>0</v>
      </c>
      <c r="R489" s="46" t="b">
        <f t="shared" si="79"/>
        <v>1</v>
      </c>
      <c r="S489" s="46" t="str">
        <f t="shared" si="80"/>
        <v>帝石健康保険組合</v>
      </c>
      <c r="T489" s="46" t="str">
        <f t="shared" si="81"/>
        <v>東京都</v>
      </c>
      <c r="U489" s="71" t="str">
        <f>VLOOKUP(B489,'組合情報管理簿（R10927現在）'!$A:$H,8,FALSE)</f>
        <v>ていせき</v>
      </c>
      <c r="V489" s="71">
        <f t="shared" si="82"/>
        <v>22812</v>
      </c>
      <c r="Y489" s="99">
        <f>IF(B489=0,"",COUNTIF($B$2:$B$1657,B489))</f>
        <v>1</v>
      </c>
    </row>
    <row r="490" spans="1:25" ht="14.25" hidden="1" x14ac:dyDescent="0.15">
      <c r="A490" s="105">
        <v>6340053</v>
      </c>
      <c r="B490">
        <v>83105</v>
      </c>
      <c r="C490" t="s">
        <v>102</v>
      </c>
      <c r="D490" t="s">
        <v>22</v>
      </c>
      <c r="E490" t="s">
        <v>9591</v>
      </c>
      <c r="F490" t="s">
        <v>18</v>
      </c>
      <c r="G490" t="s">
        <v>18</v>
      </c>
      <c r="H490" t="s">
        <v>18</v>
      </c>
      <c r="I490" s="74">
        <f t="shared" si="83"/>
        <v>1</v>
      </c>
      <c r="J490" s="49" t="b">
        <f t="shared" si="74"/>
        <v>0</v>
      </c>
      <c r="K490" s="43">
        <f>VLOOKUP(B490,'組合情報管理簿（R10927現在）'!$A:$C,2,FALSE)</f>
        <v>34</v>
      </c>
      <c r="L490" s="43" t="str">
        <f>VLOOKUP(B490,'組合情報管理簿（R10927現在）'!$A:$D,4,FALSE)</f>
        <v>広島県</v>
      </c>
      <c r="M490" s="43" t="b">
        <f t="shared" si="75"/>
        <v>0</v>
      </c>
      <c r="N490" s="43" t="b">
        <f t="shared" si="76"/>
        <v>0</v>
      </c>
      <c r="O490" s="43" t="str">
        <f>IF(ISERROR(VLOOKUP(B490,#REF!,2,FALSE)),"",VLOOKUP(B490,#REF!,2,FALSE))</f>
        <v/>
      </c>
      <c r="P490" s="43">
        <f t="shared" si="77"/>
        <v>0</v>
      </c>
      <c r="Q490" s="46" t="b">
        <f t="shared" si="78"/>
        <v>0</v>
      </c>
      <c r="R490" s="46" t="b">
        <f t="shared" si="79"/>
        <v>0</v>
      </c>
      <c r="S490" s="46" t="str">
        <f t="shared" si="80"/>
        <v>広島銀行健康保険組合</v>
      </c>
      <c r="T490" s="46" t="str">
        <f t="shared" si="81"/>
        <v>広島県</v>
      </c>
      <c r="U490" s="71" t="str">
        <f>VLOOKUP(B490,'組合情報管理簿（R10927現在）'!$A:$H,8,FALSE)</f>
        <v>ひろしまぎんこう</v>
      </c>
      <c r="V490" s="71">
        <f t="shared" si="82"/>
        <v>83105</v>
      </c>
      <c r="Y490" s="99">
        <f>IF(B490=0,"",COUNTIF($B$2:$B$1657,B490))</f>
        <v>1</v>
      </c>
    </row>
    <row r="491" spans="1:25" ht="14.25" hidden="1" x14ac:dyDescent="0.15">
      <c r="A491" s="105">
        <v>6380216</v>
      </c>
      <c r="B491">
        <v>87162</v>
      </c>
      <c r="C491" t="s">
        <v>7347</v>
      </c>
      <c r="D491" t="s">
        <v>21</v>
      </c>
      <c r="E491" t="s">
        <v>9591</v>
      </c>
      <c r="F491" t="s">
        <v>18</v>
      </c>
      <c r="G491" t="s">
        <v>18</v>
      </c>
      <c r="H491" t="s">
        <v>18</v>
      </c>
      <c r="I491" s="74">
        <f t="shared" si="83"/>
        <v>1</v>
      </c>
      <c r="J491" s="49" t="b">
        <f t="shared" si="74"/>
        <v>0</v>
      </c>
      <c r="K491" s="43">
        <f>VLOOKUP(B491,'組合情報管理簿（R10927現在）'!$A:$C,2,FALSE)</f>
        <v>38</v>
      </c>
      <c r="L491" s="43" t="str">
        <f>VLOOKUP(B491,'組合情報管理簿（R10927現在）'!$A:$D,4,FALSE)</f>
        <v>愛媛県</v>
      </c>
      <c r="M491" s="43" t="b">
        <f t="shared" si="75"/>
        <v>0</v>
      </c>
      <c r="N491" s="43" t="b">
        <f t="shared" si="76"/>
        <v>0</v>
      </c>
      <c r="O491" s="43" t="str">
        <f>IF(ISERROR(VLOOKUP(B491,#REF!,2,FALSE)),"",VLOOKUP(B491,#REF!,2,FALSE))</f>
        <v/>
      </c>
      <c r="P491" s="43">
        <f t="shared" si="77"/>
        <v>0</v>
      </c>
      <c r="Q491" s="46" t="b">
        <f t="shared" si="78"/>
        <v>0</v>
      </c>
      <c r="R491" s="46" t="b">
        <f t="shared" si="79"/>
        <v>0</v>
      </c>
      <c r="S491" s="46" t="str">
        <f t="shared" si="80"/>
        <v>愛媛銀行健康保険組合</v>
      </c>
      <c r="T491" s="46" t="str">
        <f t="shared" si="81"/>
        <v>愛媛県</v>
      </c>
      <c r="U491" s="71" t="str">
        <f>VLOOKUP(B491,'組合情報管理簿（R10927現在）'!$A:$H,8,FALSE)</f>
        <v>えひめぎんこう</v>
      </c>
      <c r="V491" s="71">
        <f t="shared" si="82"/>
        <v>87162</v>
      </c>
      <c r="Y491" s="99">
        <f>IF(B491=0,"",COUNTIF($B$2:$B$1657,B491))</f>
        <v>1</v>
      </c>
    </row>
    <row r="492" spans="1:25" ht="14.25" hidden="1" x14ac:dyDescent="0.15">
      <c r="A492" s="105">
        <v>6280234</v>
      </c>
      <c r="B492">
        <v>73286</v>
      </c>
      <c r="C492" t="s">
        <v>6747</v>
      </c>
      <c r="D492" t="s">
        <v>22</v>
      </c>
      <c r="E492" t="s">
        <v>9591</v>
      </c>
      <c r="F492" t="s">
        <v>18</v>
      </c>
      <c r="G492" t="s">
        <v>18</v>
      </c>
      <c r="H492" t="s">
        <v>18</v>
      </c>
      <c r="I492" s="74">
        <f t="shared" si="83"/>
        <v>1</v>
      </c>
      <c r="J492" s="49" t="b">
        <f t="shared" si="74"/>
        <v>0</v>
      </c>
      <c r="K492" s="43">
        <f>VLOOKUP(B492,'組合情報管理簿（R10927現在）'!$A:$C,2,FALSE)</f>
        <v>28</v>
      </c>
      <c r="L492" s="43" t="str">
        <f>VLOOKUP(B492,'組合情報管理簿（R10927現在）'!$A:$D,4,FALSE)</f>
        <v>兵庫県</v>
      </c>
      <c r="M492" s="43" t="b">
        <f t="shared" si="75"/>
        <v>0</v>
      </c>
      <c r="N492" s="43" t="b">
        <f t="shared" si="76"/>
        <v>0</v>
      </c>
      <c r="O492" s="43" t="str">
        <f>IF(ISERROR(VLOOKUP(B492,#REF!,2,FALSE)),"",VLOOKUP(B492,#REF!,2,FALSE))</f>
        <v/>
      </c>
      <c r="P492" s="43">
        <f t="shared" si="77"/>
        <v>0</v>
      </c>
      <c r="Q492" s="46" t="b">
        <f t="shared" si="78"/>
        <v>0</v>
      </c>
      <c r="R492" s="46" t="b">
        <f t="shared" si="79"/>
        <v>0</v>
      </c>
      <c r="S492" s="46" t="str">
        <f t="shared" si="80"/>
        <v>新明和工業健康保険組合</v>
      </c>
      <c r="T492" s="46" t="str">
        <f t="shared" si="81"/>
        <v>兵庫県</v>
      </c>
      <c r="U492" s="71" t="str">
        <f>VLOOKUP(B492,'組合情報管理簿（R10927現在）'!$A:$H,8,FALSE)</f>
        <v>しんめいわこうぎょう</v>
      </c>
      <c r="V492" s="71">
        <f t="shared" si="82"/>
        <v>73286</v>
      </c>
      <c r="Y492" s="99">
        <f>IF(B492=0,"",COUNTIF($B$2:$B$1657,B492))</f>
        <v>1</v>
      </c>
    </row>
    <row r="493" spans="1:25" ht="14.25" hidden="1" x14ac:dyDescent="0.15">
      <c r="A493" s="105">
        <v>6150296</v>
      </c>
      <c r="B493">
        <v>48243</v>
      </c>
      <c r="C493" t="s">
        <v>4436</v>
      </c>
      <c r="D493" t="s">
        <v>22</v>
      </c>
      <c r="E493" t="s">
        <v>9592</v>
      </c>
      <c r="F493" t="s">
        <v>18</v>
      </c>
      <c r="G493" t="s">
        <v>18</v>
      </c>
      <c r="H493" t="s">
        <v>18</v>
      </c>
      <c r="I493" s="74">
        <f t="shared" si="83"/>
        <v>1</v>
      </c>
      <c r="J493" s="49" t="b">
        <f t="shared" si="74"/>
        <v>0</v>
      </c>
      <c r="K493" s="43">
        <f>VLOOKUP(B493,'組合情報管理簿（R10927現在）'!$A:$C,2,FALSE)</f>
        <v>15</v>
      </c>
      <c r="L493" s="43" t="str">
        <f>VLOOKUP(B493,'組合情報管理簿（R10927現在）'!$A:$D,4,FALSE)</f>
        <v>新潟県</v>
      </c>
      <c r="M493" s="43" t="b">
        <f t="shared" si="75"/>
        <v>0</v>
      </c>
      <c r="N493" s="43" t="b">
        <f t="shared" si="76"/>
        <v>0</v>
      </c>
      <c r="O493" s="43" t="str">
        <f>IF(ISERROR(VLOOKUP(B493,#REF!,2,FALSE)),"",VLOOKUP(B493,#REF!,2,FALSE))</f>
        <v/>
      </c>
      <c r="P493" s="43">
        <f t="shared" si="77"/>
        <v>0</v>
      </c>
      <c r="Q493" s="46" t="b">
        <f t="shared" si="78"/>
        <v>0</v>
      </c>
      <c r="R493" s="46" t="b">
        <f t="shared" si="79"/>
        <v>0</v>
      </c>
      <c r="S493" s="46" t="str">
        <f t="shared" si="80"/>
        <v>新潟県農業団体健康保険組合</v>
      </c>
      <c r="T493" s="46" t="str">
        <f t="shared" si="81"/>
        <v>新潟県</v>
      </c>
      <c r="U493" s="71" t="str">
        <f>VLOOKUP(B493,'組合情報管理簿（R10927現在）'!$A:$H,8,FALSE)</f>
        <v>にいがたけんのうぎょうだんたい</v>
      </c>
      <c r="V493" s="71">
        <f t="shared" si="82"/>
        <v>48243</v>
      </c>
      <c r="Y493" s="99">
        <f>IF(B493=0,"",COUNTIF($B$2:$B$1657,B493))</f>
        <v>1</v>
      </c>
    </row>
    <row r="494" spans="1:25" ht="14.25" hidden="1" x14ac:dyDescent="0.15">
      <c r="A494" s="105">
        <v>6150205</v>
      </c>
      <c r="B494">
        <v>48191</v>
      </c>
      <c r="C494" t="s">
        <v>105</v>
      </c>
      <c r="D494" t="s">
        <v>21</v>
      </c>
      <c r="E494" t="s">
        <v>9591</v>
      </c>
      <c r="F494" t="s">
        <v>18</v>
      </c>
      <c r="G494" t="s">
        <v>18</v>
      </c>
      <c r="H494" t="s">
        <v>18</v>
      </c>
      <c r="I494" s="74">
        <f t="shared" si="83"/>
        <v>1</v>
      </c>
      <c r="J494" s="49" t="b">
        <f t="shared" si="74"/>
        <v>0</v>
      </c>
      <c r="K494" s="43">
        <f>VLOOKUP(B494,'組合情報管理簿（R10927現在）'!$A:$C,2,FALSE)</f>
        <v>15</v>
      </c>
      <c r="L494" s="43" t="str">
        <f>VLOOKUP(B494,'組合情報管理簿（R10927現在）'!$A:$D,4,FALSE)</f>
        <v>新潟県</v>
      </c>
      <c r="M494" s="43" t="b">
        <f t="shared" si="75"/>
        <v>0</v>
      </c>
      <c r="N494" s="43" t="b">
        <f t="shared" si="76"/>
        <v>0</v>
      </c>
      <c r="O494" s="43" t="str">
        <f>IF(ISERROR(VLOOKUP(B494,#REF!,2,FALSE)),"",VLOOKUP(B494,#REF!,2,FALSE))</f>
        <v/>
      </c>
      <c r="P494" s="43">
        <f t="shared" si="77"/>
        <v>0</v>
      </c>
      <c r="Q494" s="46" t="b">
        <f t="shared" si="78"/>
        <v>0</v>
      </c>
      <c r="R494" s="46" t="b">
        <f t="shared" si="79"/>
        <v>0</v>
      </c>
      <c r="S494" s="46" t="str">
        <f t="shared" si="80"/>
        <v>新潟臨港健康保険組合</v>
      </c>
      <c r="T494" s="46" t="str">
        <f t="shared" si="81"/>
        <v>新潟県</v>
      </c>
      <c r="U494" s="71" t="str">
        <f>VLOOKUP(B494,'組合情報管理簿（R10927現在）'!$A:$H,8,FALSE)</f>
        <v>にいがたりんこう</v>
      </c>
      <c r="V494" s="71">
        <f t="shared" si="82"/>
        <v>48191</v>
      </c>
      <c r="Y494" s="99">
        <f>IF(B494=0,"",COUNTIF($B$2:$B$1657,B494))</f>
        <v>1</v>
      </c>
    </row>
    <row r="495" spans="1:25" ht="14.25" x14ac:dyDescent="0.15">
      <c r="A495" s="105">
        <v>6139620</v>
      </c>
      <c r="B495">
        <v>46405</v>
      </c>
      <c r="C495" t="s">
        <v>4301</v>
      </c>
      <c r="D495" t="s">
        <v>22</v>
      </c>
      <c r="E495" t="s">
        <v>19</v>
      </c>
      <c r="F495" t="s">
        <v>18</v>
      </c>
      <c r="G495" t="s">
        <v>19</v>
      </c>
      <c r="H495" t="s">
        <v>19</v>
      </c>
      <c r="I495" s="74">
        <f t="shared" si="83"/>
        <v>1</v>
      </c>
      <c r="J495" s="49" t="b">
        <f t="shared" si="74"/>
        <v>0</v>
      </c>
      <c r="K495" s="43">
        <f>VLOOKUP(B495,'組合情報管理簿（R10927現在）'!$A:$C,2,FALSE)</f>
        <v>13</v>
      </c>
      <c r="L495" s="43" t="str">
        <f>VLOOKUP(B495,'組合情報管理簿（R10927現在）'!$A:$D,4,FALSE)</f>
        <v>東京都</v>
      </c>
      <c r="M495" s="43" t="b">
        <f t="shared" si="75"/>
        <v>0</v>
      </c>
      <c r="N495" s="43" t="b">
        <f t="shared" si="76"/>
        <v>1</v>
      </c>
      <c r="O495" s="43" t="str">
        <f>IF(ISERROR(VLOOKUP(B495,#REF!,2,FALSE)),"",VLOOKUP(B495,#REF!,2,FALSE))</f>
        <v/>
      </c>
      <c r="P495" s="43">
        <f t="shared" si="77"/>
        <v>0</v>
      </c>
      <c r="Q495" s="46" t="b">
        <f t="shared" si="78"/>
        <v>0</v>
      </c>
      <c r="R495" s="46" t="b">
        <f t="shared" si="79"/>
        <v>1</v>
      </c>
      <c r="S495" s="46" t="str">
        <f t="shared" si="80"/>
        <v>日本コロムビア健康保険組合</v>
      </c>
      <c r="T495" s="46" t="str">
        <f t="shared" si="81"/>
        <v>東京都</v>
      </c>
      <c r="U495" s="71" t="str">
        <f>VLOOKUP(B495,'組合情報管理簿（R10927現在）'!$A:$H,8,FALSE)</f>
        <v>にほんころむびあ</v>
      </c>
      <c r="V495" s="71">
        <f t="shared" si="82"/>
        <v>46405</v>
      </c>
      <c r="Y495" s="99">
        <f>IF(B495=0,"",COUNTIF($B$2:$B$1657,B495))</f>
        <v>1</v>
      </c>
    </row>
    <row r="496" spans="1:25" ht="14.25" hidden="1" x14ac:dyDescent="0.15">
      <c r="A496" s="105">
        <v>6137798</v>
      </c>
      <c r="B496">
        <v>28101</v>
      </c>
      <c r="C496" t="s">
        <v>3025</v>
      </c>
      <c r="D496" t="s">
        <v>21</v>
      </c>
      <c r="E496" t="s">
        <v>9591</v>
      </c>
      <c r="F496" t="s">
        <v>18</v>
      </c>
      <c r="G496" t="s">
        <v>18</v>
      </c>
      <c r="H496" t="s">
        <v>18</v>
      </c>
      <c r="I496" s="74">
        <f t="shared" si="83"/>
        <v>1</v>
      </c>
      <c r="J496" s="49" t="b">
        <f t="shared" si="74"/>
        <v>0</v>
      </c>
      <c r="K496" s="43">
        <f>VLOOKUP(B496,'組合情報管理簿（R10927現在）'!$A:$C,2,FALSE)</f>
        <v>13</v>
      </c>
      <c r="L496" s="43" t="str">
        <f>VLOOKUP(B496,'組合情報管理簿（R10927現在）'!$A:$D,4,FALSE)</f>
        <v>東京都</v>
      </c>
      <c r="M496" s="43" t="b">
        <f t="shared" si="75"/>
        <v>0</v>
      </c>
      <c r="N496" s="43" t="b">
        <f t="shared" si="76"/>
        <v>0</v>
      </c>
      <c r="O496" s="43" t="str">
        <f>IF(ISERROR(VLOOKUP(B496,#REF!,2,FALSE)),"",VLOOKUP(B496,#REF!,2,FALSE))</f>
        <v/>
      </c>
      <c r="P496" s="43">
        <f t="shared" si="77"/>
        <v>0</v>
      </c>
      <c r="Q496" s="46" t="b">
        <f t="shared" si="78"/>
        <v>0</v>
      </c>
      <c r="R496" s="46" t="b">
        <f t="shared" si="79"/>
        <v>0</v>
      </c>
      <c r="S496" s="46" t="str">
        <f t="shared" si="80"/>
        <v>日本テキサスインスツルメンツ健康保険組合</v>
      </c>
      <c r="T496" s="46" t="str">
        <f t="shared" si="81"/>
        <v>東京都</v>
      </c>
      <c r="U496" s="71" t="str">
        <f>VLOOKUP(B496,'組合情報管理簿（R10927現在）'!$A:$H,8,FALSE)</f>
        <v>にほんてきさすいんすつるめんつ</v>
      </c>
      <c r="V496" s="71">
        <f t="shared" si="82"/>
        <v>28101</v>
      </c>
      <c r="Y496" s="99">
        <f>IF(B496=0,"",COUNTIF($B$2:$B$1657,B496))</f>
        <v>1</v>
      </c>
    </row>
    <row r="497" spans="1:25" ht="14.25" hidden="1" x14ac:dyDescent="0.15">
      <c r="A497" s="105">
        <v>6240394</v>
      </c>
      <c r="B497">
        <v>59180</v>
      </c>
      <c r="C497" t="s">
        <v>5600</v>
      </c>
      <c r="D497" t="s">
        <v>21</v>
      </c>
      <c r="E497" t="s">
        <v>9591</v>
      </c>
      <c r="F497" t="s">
        <v>18</v>
      </c>
      <c r="G497" t="s">
        <v>18</v>
      </c>
      <c r="H497" t="s">
        <v>18</v>
      </c>
      <c r="I497" s="74">
        <f t="shared" si="83"/>
        <v>1</v>
      </c>
      <c r="J497" s="49" t="b">
        <f t="shared" si="74"/>
        <v>0</v>
      </c>
      <c r="K497" s="43">
        <f>VLOOKUP(B497,'組合情報管理簿（R10927現在）'!$A:$C,2,FALSE)</f>
        <v>24</v>
      </c>
      <c r="L497" s="43" t="str">
        <f>VLOOKUP(B497,'組合情報管理簿（R10927現在）'!$A:$D,4,FALSE)</f>
        <v>三重県</v>
      </c>
      <c r="M497" s="43" t="b">
        <f t="shared" si="75"/>
        <v>0</v>
      </c>
      <c r="N497" s="43" t="b">
        <f t="shared" si="76"/>
        <v>0</v>
      </c>
      <c r="O497" s="43" t="str">
        <f>IF(ISERROR(VLOOKUP(B497,#REF!,2,FALSE)),"",VLOOKUP(B497,#REF!,2,FALSE))</f>
        <v/>
      </c>
      <c r="P497" s="43">
        <f t="shared" si="77"/>
        <v>0</v>
      </c>
      <c r="Q497" s="46" t="b">
        <f t="shared" si="78"/>
        <v>0</v>
      </c>
      <c r="R497" s="46" t="b">
        <f t="shared" si="79"/>
        <v>0</v>
      </c>
      <c r="S497" s="46" t="str">
        <f t="shared" si="80"/>
        <v>日本トランスシティ健康保険組合</v>
      </c>
      <c r="T497" s="46" t="str">
        <f t="shared" si="81"/>
        <v>三重県</v>
      </c>
      <c r="U497" s="71" t="str">
        <f>VLOOKUP(B497,'組合情報管理簿（R10927現在）'!$A:$H,8,FALSE)</f>
        <v>にほんとらんすしてぃ</v>
      </c>
      <c r="V497" s="71">
        <f t="shared" si="82"/>
        <v>59180</v>
      </c>
      <c r="Y497" s="99">
        <f>IF(B497=0,"",COUNTIF($B$2:$B$1657,B497))</f>
        <v>1</v>
      </c>
    </row>
    <row r="498" spans="1:25" ht="14.25" hidden="1" x14ac:dyDescent="0.15">
      <c r="A498" s="105">
        <v>6110118</v>
      </c>
      <c r="B498">
        <v>43066</v>
      </c>
      <c r="C498" t="s">
        <v>3753</v>
      </c>
      <c r="D498" t="s">
        <v>22</v>
      </c>
      <c r="E498" t="s">
        <v>9592</v>
      </c>
      <c r="F498" t="s">
        <v>18</v>
      </c>
      <c r="G498" t="s">
        <v>18</v>
      </c>
      <c r="H498" t="s">
        <v>18</v>
      </c>
      <c r="I498" s="74">
        <f t="shared" si="83"/>
        <v>1</v>
      </c>
      <c r="J498" s="49" t="b">
        <f t="shared" si="74"/>
        <v>0</v>
      </c>
      <c r="K498" s="43">
        <f>VLOOKUP(B498,'組合情報管理簿（R10927現在）'!$A:$C,2,FALSE)</f>
        <v>11</v>
      </c>
      <c r="L498" s="43" t="str">
        <f>VLOOKUP(B498,'組合情報管理簿（R10927現在）'!$A:$D,4,FALSE)</f>
        <v>埼玉県</v>
      </c>
      <c r="M498" s="43" t="b">
        <f t="shared" si="75"/>
        <v>0</v>
      </c>
      <c r="N498" s="43" t="b">
        <f t="shared" si="76"/>
        <v>0</v>
      </c>
      <c r="O498" s="43" t="str">
        <f>IF(ISERROR(VLOOKUP(B498,#REF!,2,FALSE)),"",VLOOKUP(B498,#REF!,2,FALSE))</f>
        <v/>
      </c>
      <c r="P498" s="43">
        <f t="shared" si="77"/>
        <v>0</v>
      </c>
      <c r="Q498" s="46" t="b">
        <f t="shared" si="78"/>
        <v>0</v>
      </c>
      <c r="R498" s="46" t="b">
        <f t="shared" si="79"/>
        <v>0</v>
      </c>
      <c r="S498" s="46" t="str">
        <f t="shared" si="80"/>
        <v>日本ピストンリング健康保険組合</v>
      </c>
      <c r="T498" s="46" t="str">
        <f t="shared" si="81"/>
        <v>埼玉県</v>
      </c>
      <c r="U498" s="71" t="str">
        <f>VLOOKUP(B498,'組合情報管理簿（R10927現在）'!$A:$H,8,FALSE)</f>
        <v>にほんぴすとんりんぐ</v>
      </c>
      <c r="V498" s="71">
        <f t="shared" si="82"/>
        <v>43066</v>
      </c>
      <c r="Y498" s="99">
        <f>IF(B498=0,"",COUNTIF($B$2:$B$1657,B498))</f>
        <v>1</v>
      </c>
    </row>
    <row r="499" spans="1:25" ht="14.25" hidden="1" x14ac:dyDescent="0.15">
      <c r="A499" s="105">
        <v>6131718</v>
      </c>
      <c r="B499">
        <v>22450</v>
      </c>
      <c r="C499" t="s">
        <v>932</v>
      </c>
      <c r="D499" t="s">
        <v>22</v>
      </c>
      <c r="E499" t="s">
        <v>9592</v>
      </c>
      <c r="F499" t="s">
        <v>18</v>
      </c>
      <c r="G499" t="s">
        <v>18</v>
      </c>
      <c r="H499" t="s">
        <v>18</v>
      </c>
      <c r="I499" s="74">
        <f t="shared" si="83"/>
        <v>1</v>
      </c>
      <c r="J499" s="49" t="b">
        <f t="shared" si="74"/>
        <v>0</v>
      </c>
      <c r="K499" s="43">
        <f>VLOOKUP(B499,'組合情報管理簿（R10927現在）'!$A:$C,2,FALSE)</f>
        <v>13</v>
      </c>
      <c r="L499" s="43" t="str">
        <f>VLOOKUP(B499,'組合情報管理簿（R10927現在）'!$A:$D,4,FALSE)</f>
        <v>東京都</v>
      </c>
      <c r="M499" s="43" t="b">
        <f t="shared" si="75"/>
        <v>0</v>
      </c>
      <c r="N499" s="43" t="b">
        <f t="shared" si="76"/>
        <v>0</v>
      </c>
      <c r="O499" s="43" t="str">
        <f>IF(ISERROR(VLOOKUP(B499,#REF!,2,FALSE)),"",VLOOKUP(B499,#REF!,2,FALSE))</f>
        <v/>
      </c>
      <c r="P499" s="43">
        <f t="shared" si="77"/>
        <v>0</v>
      </c>
      <c r="Q499" s="46" t="b">
        <f t="shared" si="78"/>
        <v>0</v>
      </c>
      <c r="R499" s="46" t="b">
        <f t="shared" si="79"/>
        <v>0</v>
      </c>
      <c r="S499" s="46" t="str">
        <f t="shared" si="80"/>
        <v>日本フエルト健康保険組合</v>
      </c>
      <c r="T499" s="46" t="str">
        <f t="shared" si="81"/>
        <v>東京都</v>
      </c>
      <c r="U499" s="71" t="str">
        <f>VLOOKUP(B499,'組合情報管理簿（R10927現在）'!$A:$H,8,FALSE)</f>
        <v>にほんふえると</v>
      </c>
      <c r="V499" s="71">
        <f t="shared" si="82"/>
        <v>22450</v>
      </c>
      <c r="Y499" s="99">
        <f>IF(B499=0,"",COUNTIF($B$2:$B$1657,B499))</f>
        <v>1</v>
      </c>
    </row>
    <row r="500" spans="1:25" ht="14.25" x14ac:dyDescent="0.15">
      <c r="A500" s="105">
        <v>6271696</v>
      </c>
      <c r="B500">
        <v>61857</v>
      </c>
      <c r="C500" t="s">
        <v>5966</v>
      </c>
      <c r="D500" t="s">
        <v>22</v>
      </c>
      <c r="E500" t="s">
        <v>19</v>
      </c>
      <c r="F500" t="s">
        <v>20</v>
      </c>
      <c r="G500" t="s">
        <v>18</v>
      </c>
      <c r="H500" t="s">
        <v>18</v>
      </c>
      <c r="I500" s="74">
        <f t="shared" si="83"/>
        <v>1</v>
      </c>
      <c r="J500" s="49" t="b">
        <f t="shared" si="74"/>
        <v>0</v>
      </c>
      <c r="K500" s="43">
        <f>VLOOKUP(B500,'組合情報管理簿（R10927現在）'!$A:$C,2,FALSE)</f>
        <v>27</v>
      </c>
      <c r="L500" s="43" t="str">
        <f>VLOOKUP(B500,'組合情報管理簿（R10927現在）'!$A:$D,4,FALSE)</f>
        <v>大阪府</v>
      </c>
      <c r="M500" s="43" t="b">
        <f t="shared" si="75"/>
        <v>0</v>
      </c>
      <c r="N500" s="43" t="b">
        <f t="shared" si="76"/>
        <v>1</v>
      </c>
      <c r="O500" s="43" t="str">
        <f>IF(ISERROR(VLOOKUP(B500,#REF!,2,FALSE)),"",VLOOKUP(B500,#REF!,2,FALSE))</f>
        <v/>
      </c>
      <c r="P500" s="43">
        <f t="shared" si="77"/>
        <v>0</v>
      </c>
      <c r="Q500" s="46" t="b">
        <f t="shared" si="78"/>
        <v>0</v>
      </c>
      <c r="R500" s="46" t="b">
        <f t="shared" si="79"/>
        <v>1</v>
      </c>
      <c r="S500" s="46" t="str">
        <f t="shared" si="80"/>
        <v>日本ペイント健康保険組合</v>
      </c>
      <c r="T500" s="46" t="str">
        <f t="shared" si="81"/>
        <v>大阪府</v>
      </c>
      <c r="U500" s="71" t="str">
        <f>VLOOKUP(B500,'組合情報管理簿（R10927現在）'!$A:$H,8,FALSE)</f>
        <v>にほんぺいんと</v>
      </c>
      <c r="V500" s="71">
        <f t="shared" si="82"/>
        <v>61857</v>
      </c>
      <c r="Y500" s="99">
        <f>IF(B500=0,"",COUNTIF($B$2:$B$1657,B500))</f>
        <v>1</v>
      </c>
    </row>
    <row r="501" spans="1:25" ht="14.25" hidden="1" x14ac:dyDescent="0.15">
      <c r="A501" s="105">
        <v>6138549</v>
      </c>
      <c r="B501">
        <v>28751</v>
      </c>
      <c r="C501" t="s">
        <v>3279</v>
      </c>
      <c r="D501" t="s">
        <v>22</v>
      </c>
      <c r="E501" t="s">
        <v>9592</v>
      </c>
      <c r="F501" t="s">
        <v>20</v>
      </c>
      <c r="G501" t="s">
        <v>19</v>
      </c>
      <c r="H501" t="s">
        <v>18</v>
      </c>
      <c r="I501" s="74">
        <f t="shared" si="83"/>
        <v>1</v>
      </c>
      <c r="J501" s="49" t="b">
        <f t="shared" si="74"/>
        <v>0</v>
      </c>
      <c r="K501" s="43">
        <f>VLOOKUP(B501,'組合情報管理簿（R10927現在）'!$A:$C,2,FALSE)</f>
        <v>13</v>
      </c>
      <c r="L501" s="43" t="str">
        <f>VLOOKUP(B501,'組合情報管理簿（R10927現在）'!$A:$D,4,FALSE)</f>
        <v>東京都</v>
      </c>
      <c r="M501" s="43" t="b">
        <f t="shared" si="75"/>
        <v>0</v>
      </c>
      <c r="N501" s="43" t="b">
        <f t="shared" si="76"/>
        <v>0</v>
      </c>
      <c r="O501" s="43" t="str">
        <f>IF(ISERROR(VLOOKUP(B501,#REF!,2,FALSE)),"",VLOOKUP(B501,#REF!,2,FALSE))</f>
        <v/>
      </c>
      <c r="P501" s="43">
        <f t="shared" si="77"/>
        <v>0</v>
      </c>
      <c r="Q501" s="46" t="b">
        <f t="shared" si="78"/>
        <v>0</v>
      </c>
      <c r="R501" s="46" t="b">
        <f t="shared" si="79"/>
        <v>0</v>
      </c>
      <c r="S501" s="46" t="str">
        <f t="shared" si="80"/>
        <v>日本マクドナルド健康保険組合</v>
      </c>
      <c r="T501" s="46" t="str">
        <f t="shared" si="81"/>
        <v>東京都</v>
      </c>
      <c r="U501" s="71" t="str">
        <f>VLOOKUP(B501,'組合情報管理簿（R10927現在）'!$A:$H,8,FALSE)</f>
        <v>にほんまくどなるど</v>
      </c>
      <c r="V501" s="71">
        <f t="shared" si="82"/>
        <v>28751</v>
      </c>
      <c r="Y501" s="99">
        <f>IF(B501=0,"",COUNTIF($B$2:$B$1657,B501))</f>
        <v>1</v>
      </c>
    </row>
    <row r="502" spans="1:25" ht="14.25" hidden="1" x14ac:dyDescent="0.15">
      <c r="A502" s="105">
        <v>6137079</v>
      </c>
      <c r="B502">
        <v>27488</v>
      </c>
      <c r="C502" t="s">
        <v>2788</v>
      </c>
      <c r="D502" t="s">
        <v>22</v>
      </c>
      <c r="E502" t="s">
        <v>9591</v>
      </c>
      <c r="F502" t="s">
        <v>18</v>
      </c>
      <c r="G502" t="s">
        <v>18</v>
      </c>
      <c r="H502" t="s">
        <v>18</v>
      </c>
      <c r="I502" s="74">
        <f t="shared" si="83"/>
        <v>1</v>
      </c>
      <c r="J502" s="49" t="b">
        <f t="shared" si="74"/>
        <v>0</v>
      </c>
      <c r="K502" s="43">
        <f>VLOOKUP(B502,'組合情報管理簿（R10927現在）'!$A:$C,2,FALSE)</f>
        <v>13</v>
      </c>
      <c r="L502" s="43" t="str">
        <f>VLOOKUP(B502,'組合情報管理簿（R10927現在）'!$A:$D,4,FALSE)</f>
        <v>東京都</v>
      </c>
      <c r="M502" s="43" t="b">
        <f t="shared" si="75"/>
        <v>0</v>
      </c>
      <c r="N502" s="43" t="b">
        <f t="shared" si="76"/>
        <v>0</v>
      </c>
      <c r="O502" s="43" t="str">
        <f>IF(ISERROR(VLOOKUP(B502,#REF!,2,FALSE)),"",VLOOKUP(B502,#REF!,2,FALSE))</f>
        <v/>
      </c>
      <c r="P502" s="43">
        <f t="shared" si="77"/>
        <v>0</v>
      </c>
      <c r="Q502" s="46" t="b">
        <f t="shared" si="78"/>
        <v>0</v>
      </c>
      <c r="R502" s="46" t="b">
        <f t="shared" si="79"/>
        <v>0</v>
      </c>
      <c r="S502" s="46" t="str">
        <f t="shared" si="80"/>
        <v>日本自動車部品工業健康保険組合</v>
      </c>
      <c r="T502" s="46" t="str">
        <f t="shared" si="81"/>
        <v>東京都</v>
      </c>
      <c r="U502" s="71" t="str">
        <f>VLOOKUP(B502,'組合情報管理簿（R10927現在）'!$A:$H,8,FALSE)</f>
        <v>にほんじどうしゃぶひんこうぎょう</v>
      </c>
      <c r="V502" s="71">
        <f t="shared" si="82"/>
        <v>27488</v>
      </c>
      <c r="Y502" s="99">
        <f>IF(B502=0,"",COUNTIF($B$2:$B$1657,B502))</f>
        <v>1</v>
      </c>
    </row>
    <row r="503" spans="1:25" ht="14.25" x14ac:dyDescent="0.15">
      <c r="A503" s="105">
        <v>6132765</v>
      </c>
      <c r="B503">
        <v>23411</v>
      </c>
      <c r="C503" t="s">
        <v>111</v>
      </c>
      <c r="D503" t="s">
        <v>22</v>
      </c>
      <c r="E503" t="s">
        <v>19</v>
      </c>
      <c r="F503" t="s">
        <v>18</v>
      </c>
      <c r="G503" t="s">
        <v>19</v>
      </c>
      <c r="H503" t="s">
        <v>19</v>
      </c>
      <c r="I503" s="74">
        <f t="shared" si="83"/>
        <v>1</v>
      </c>
      <c r="J503" s="49" t="b">
        <f t="shared" si="74"/>
        <v>0</v>
      </c>
      <c r="K503" s="43">
        <f>VLOOKUP(B503,'組合情報管理簿（R10927現在）'!$A:$C,2,FALSE)</f>
        <v>13</v>
      </c>
      <c r="L503" s="43" t="str">
        <f>VLOOKUP(B503,'組合情報管理簿（R10927現在）'!$A:$D,4,FALSE)</f>
        <v>東京都</v>
      </c>
      <c r="M503" s="43" t="b">
        <f t="shared" si="75"/>
        <v>0</v>
      </c>
      <c r="N503" s="43" t="b">
        <f t="shared" si="76"/>
        <v>1</v>
      </c>
      <c r="O503" s="43" t="str">
        <f>IF(ISERROR(VLOOKUP(B503,#REF!,2,FALSE)),"",VLOOKUP(B503,#REF!,2,FALSE))</f>
        <v/>
      </c>
      <c r="P503" s="43">
        <f t="shared" si="77"/>
        <v>0</v>
      </c>
      <c r="Q503" s="46" t="b">
        <f t="shared" si="78"/>
        <v>0</v>
      </c>
      <c r="R503" s="46" t="b">
        <f t="shared" si="79"/>
        <v>1</v>
      </c>
      <c r="S503" s="46" t="str">
        <f t="shared" si="80"/>
        <v>日本航空健康保険組合</v>
      </c>
      <c r="T503" s="46" t="str">
        <f t="shared" si="81"/>
        <v>東京都</v>
      </c>
      <c r="U503" s="71" t="str">
        <f>VLOOKUP(B503,'組合情報管理簿（R10927現在）'!$A:$H,8,FALSE)</f>
        <v>にほんこうくう</v>
      </c>
      <c r="V503" s="71">
        <f t="shared" si="82"/>
        <v>23411</v>
      </c>
      <c r="Y503" s="99">
        <f>IF(B503=0,"",COUNTIF($B$2:$B$1657,B503))</f>
        <v>1</v>
      </c>
    </row>
    <row r="504" spans="1:25" ht="14.25" x14ac:dyDescent="0.15">
      <c r="A504" s="105">
        <v>6271886</v>
      </c>
      <c r="B504">
        <v>62048</v>
      </c>
      <c r="C504" t="s">
        <v>6043</v>
      </c>
      <c r="D504" t="s">
        <v>22</v>
      </c>
      <c r="E504" t="s">
        <v>19</v>
      </c>
      <c r="F504" t="s">
        <v>20</v>
      </c>
      <c r="G504" t="s">
        <v>18</v>
      </c>
      <c r="H504" t="s">
        <v>18</v>
      </c>
      <c r="I504" s="74">
        <f t="shared" si="83"/>
        <v>1</v>
      </c>
      <c r="J504" s="49" t="b">
        <f t="shared" si="74"/>
        <v>0</v>
      </c>
      <c r="K504" s="43">
        <f>VLOOKUP(B504,'組合情報管理簿（R10927現在）'!$A:$C,2,FALSE)</f>
        <v>27</v>
      </c>
      <c r="L504" s="43" t="str">
        <f>VLOOKUP(B504,'組合情報管理簿（R10927現在）'!$A:$D,4,FALSE)</f>
        <v>大阪府</v>
      </c>
      <c r="M504" s="43" t="b">
        <f t="shared" si="75"/>
        <v>0</v>
      </c>
      <c r="N504" s="43" t="b">
        <f t="shared" si="76"/>
        <v>1</v>
      </c>
      <c r="O504" s="43" t="str">
        <f>IF(ISERROR(VLOOKUP(B504,#REF!,2,FALSE)),"",VLOOKUP(B504,#REF!,2,FALSE))</f>
        <v/>
      </c>
      <c r="P504" s="43">
        <f t="shared" si="77"/>
        <v>0</v>
      </c>
      <c r="Q504" s="46" t="b">
        <f t="shared" si="78"/>
        <v>0</v>
      </c>
      <c r="R504" s="46" t="b">
        <f t="shared" si="79"/>
        <v>1</v>
      </c>
      <c r="S504" s="46" t="str">
        <f t="shared" si="80"/>
        <v>日本触媒健康保険組合</v>
      </c>
      <c r="T504" s="46" t="str">
        <f t="shared" si="81"/>
        <v>大阪府</v>
      </c>
      <c r="U504" s="71" t="str">
        <f>VLOOKUP(B504,'組合情報管理簿（R10927現在）'!$A:$H,8,FALSE)</f>
        <v>にほんしょくばい</v>
      </c>
      <c r="V504" s="71">
        <f t="shared" si="82"/>
        <v>62048</v>
      </c>
      <c r="Y504" s="99">
        <f>IF(B504=0,"",COUNTIF($B$2:$B$1657,B504))</f>
        <v>1</v>
      </c>
    </row>
    <row r="505" spans="1:25" ht="14.25" hidden="1" x14ac:dyDescent="0.15">
      <c r="A505" s="105">
        <v>6131452</v>
      </c>
      <c r="B505">
        <v>22111</v>
      </c>
      <c r="C505" t="s">
        <v>854</v>
      </c>
      <c r="D505" t="s">
        <v>22</v>
      </c>
      <c r="E505" t="s">
        <v>9591</v>
      </c>
      <c r="F505" t="s">
        <v>18</v>
      </c>
      <c r="G505" t="s">
        <v>18</v>
      </c>
      <c r="H505" t="s">
        <v>18</v>
      </c>
      <c r="I505" s="74">
        <f t="shared" si="83"/>
        <v>1</v>
      </c>
      <c r="J505" s="49" t="b">
        <f t="shared" ref="J505:J568" si="84">OR(D505=0,E505=0,F505=0,G505=0,H505=0)</f>
        <v>0</v>
      </c>
      <c r="K505" s="43">
        <f>VLOOKUP(B505,'組合情報管理簿（R10927現在）'!$A:$C,2,FALSE)</f>
        <v>13</v>
      </c>
      <c r="L505" s="43" t="str">
        <f>VLOOKUP(B505,'組合情報管理簿（R10927現在）'!$A:$D,4,FALSE)</f>
        <v>東京都</v>
      </c>
      <c r="M505" s="43" t="b">
        <f t="shared" ref="M505:M568" si="85">IF(P505=1,TRUE,FALSE)</f>
        <v>0</v>
      </c>
      <c r="N505" s="43" t="b">
        <f t="shared" ref="N505:N568" si="86">IF(E505=$X$10,TRUE,FALSE)</f>
        <v>0</v>
      </c>
      <c r="O505" s="43" t="str">
        <f>IF(ISERROR(VLOOKUP(B505,#REF!,2,FALSE)),"",VLOOKUP(B505,#REF!,2,FALSE))</f>
        <v/>
      </c>
      <c r="P505" s="43">
        <f t="shared" ref="P505:P568" si="87">IF(O505="",0,1)</f>
        <v>0</v>
      </c>
      <c r="Q505" s="46" t="b">
        <f t="shared" ref="Q505:Q568" si="88">AND(M505=TRUE,N505=TRUE)</f>
        <v>0</v>
      </c>
      <c r="R505" s="46" t="b">
        <f t="shared" ref="R505:R568" si="89">AND(M505=FALSE,N505=TRUE)</f>
        <v>0</v>
      </c>
      <c r="S505" s="46" t="str">
        <f t="shared" ref="S505:S568" si="90">C505&amp;"健康保険組合"</f>
        <v>日本通運健康保険組合</v>
      </c>
      <c r="T505" s="46" t="str">
        <f t="shared" ref="T505:T568" si="91">L505</f>
        <v>東京都</v>
      </c>
      <c r="U505" s="71" t="str">
        <f>VLOOKUP(B505,'組合情報管理簿（R10927現在）'!$A:$H,8,FALSE)</f>
        <v>にほんつううん</v>
      </c>
      <c r="V505" s="71">
        <f t="shared" si="82"/>
        <v>22111</v>
      </c>
      <c r="Y505" s="99">
        <f>IF(B505=0,"",COUNTIF($B$2:$B$1657,B505))</f>
        <v>1</v>
      </c>
    </row>
    <row r="506" spans="1:25" ht="14.25" x14ac:dyDescent="0.15">
      <c r="A506" s="105">
        <v>6134084</v>
      </c>
      <c r="B506">
        <v>25765</v>
      </c>
      <c r="C506" t="s">
        <v>2159</v>
      </c>
      <c r="D506" t="s">
        <v>22</v>
      </c>
      <c r="E506" t="s">
        <v>19</v>
      </c>
      <c r="F506" t="s">
        <v>20</v>
      </c>
      <c r="G506" t="s">
        <v>18</v>
      </c>
      <c r="H506" t="s">
        <v>18</v>
      </c>
      <c r="I506" s="74">
        <f t="shared" si="83"/>
        <v>1</v>
      </c>
      <c r="J506" s="49" t="b">
        <f t="shared" si="84"/>
        <v>0</v>
      </c>
      <c r="K506" s="43">
        <f>VLOOKUP(B506,'組合情報管理簿（R10927現在）'!$A:$C,2,FALSE)</f>
        <v>13</v>
      </c>
      <c r="L506" s="43" t="str">
        <f>VLOOKUP(B506,'組合情報管理簿（R10927現在）'!$A:$D,4,FALSE)</f>
        <v>東京都</v>
      </c>
      <c r="M506" s="43" t="b">
        <f t="shared" si="85"/>
        <v>0</v>
      </c>
      <c r="N506" s="43" t="b">
        <f t="shared" si="86"/>
        <v>1</v>
      </c>
      <c r="O506" s="43" t="str">
        <f>IF(ISERROR(VLOOKUP(B506,#REF!,2,FALSE)),"",VLOOKUP(B506,#REF!,2,FALSE))</f>
        <v/>
      </c>
      <c r="P506" s="43">
        <f t="shared" si="87"/>
        <v>0</v>
      </c>
      <c r="Q506" s="46" t="b">
        <f t="shared" si="88"/>
        <v>0</v>
      </c>
      <c r="R506" s="46" t="b">
        <f t="shared" si="89"/>
        <v>1</v>
      </c>
      <c r="S506" s="46" t="str">
        <f t="shared" si="90"/>
        <v>朝日新聞健康保険組合</v>
      </c>
      <c r="T506" s="46" t="str">
        <f t="shared" si="91"/>
        <v>東京都</v>
      </c>
      <c r="U506" s="71" t="str">
        <f>VLOOKUP(B506,'組合情報管理簿（R10927現在）'!$A:$H,8,FALSE)</f>
        <v>あさひしんぶん</v>
      </c>
      <c r="V506" s="71">
        <f t="shared" ref="V506:V569" si="92">B506</f>
        <v>25765</v>
      </c>
      <c r="Y506" s="99">
        <f>IF(B506=0,"",COUNTIF($B$2:$B$1657,B506))</f>
        <v>1</v>
      </c>
    </row>
    <row r="507" spans="1:25" ht="14.25" x14ac:dyDescent="0.15">
      <c r="A507" s="105">
        <v>6250054</v>
      </c>
      <c r="B507">
        <v>70087</v>
      </c>
      <c r="C507" t="s">
        <v>9618</v>
      </c>
      <c r="D507" t="s">
        <v>22</v>
      </c>
      <c r="E507" t="s">
        <v>19</v>
      </c>
      <c r="F507" t="s">
        <v>18</v>
      </c>
      <c r="G507" t="s">
        <v>19</v>
      </c>
      <c r="H507" t="s">
        <v>19</v>
      </c>
      <c r="I507" s="74">
        <f t="shared" si="83"/>
        <v>1</v>
      </c>
      <c r="J507" s="49" t="b">
        <f t="shared" si="84"/>
        <v>0</v>
      </c>
      <c r="K507" s="43">
        <f>VLOOKUP(B507,'組合情報管理簿（R10927現在）'!$A:$C,2,FALSE)</f>
        <v>25</v>
      </c>
      <c r="L507" s="43" t="str">
        <f>VLOOKUP(B507,'組合情報管理簿（R10927現在）'!$A:$D,4,FALSE)</f>
        <v>滋賀県</v>
      </c>
      <c r="M507" s="43" t="b">
        <f t="shared" si="85"/>
        <v>0</v>
      </c>
      <c r="N507" s="43" t="b">
        <f t="shared" si="86"/>
        <v>1</v>
      </c>
      <c r="O507" s="43" t="str">
        <f>IF(ISERROR(VLOOKUP(B507,#REF!,2,FALSE)),"",VLOOKUP(B507,#REF!,2,FALSE))</f>
        <v/>
      </c>
      <c r="P507" s="43">
        <f t="shared" si="87"/>
        <v>0</v>
      </c>
      <c r="Q507" s="46" t="b">
        <f t="shared" si="88"/>
        <v>0</v>
      </c>
      <c r="R507" s="46" t="b">
        <f t="shared" si="89"/>
        <v>1</v>
      </c>
      <c r="S507" s="46" t="str">
        <f t="shared" si="90"/>
        <v>東　レ健康保険組合</v>
      </c>
      <c r="T507" s="46" t="str">
        <f t="shared" si="91"/>
        <v>滋賀県</v>
      </c>
      <c r="U507" s="71" t="str">
        <f>VLOOKUP(B507,'組合情報管理簿（R10927現在）'!$A:$H,8,FALSE)</f>
        <v>とうれ</v>
      </c>
      <c r="V507" s="71">
        <f t="shared" si="92"/>
        <v>70087</v>
      </c>
      <c r="Y507" s="99">
        <f>IF(B507=0,"",COUNTIF($B$2:$B$1657,B507))</f>
        <v>1</v>
      </c>
    </row>
    <row r="508" spans="1:25" ht="14.25" x14ac:dyDescent="0.15">
      <c r="A508" s="105">
        <v>6133920</v>
      </c>
      <c r="B508">
        <v>24553</v>
      </c>
      <c r="C508" t="s">
        <v>1707</v>
      </c>
      <c r="D508" t="s">
        <v>22</v>
      </c>
      <c r="E508" t="s">
        <v>19</v>
      </c>
      <c r="F508" t="s">
        <v>18</v>
      </c>
      <c r="G508" t="s">
        <v>18</v>
      </c>
      <c r="H508" t="s">
        <v>18</v>
      </c>
      <c r="I508" s="74">
        <f t="shared" si="83"/>
        <v>1</v>
      </c>
      <c r="J508" s="49" t="b">
        <f t="shared" si="84"/>
        <v>0</v>
      </c>
      <c r="K508" s="43">
        <f>VLOOKUP(B508,'組合情報管理簿（R10927現在）'!$A:$C,2,FALSE)</f>
        <v>13</v>
      </c>
      <c r="L508" s="43" t="str">
        <f>VLOOKUP(B508,'組合情報管理簿（R10927現在）'!$A:$D,4,FALSE)</f>
        <v>東京都</v>
      </c>
      <c r="M508" s="43" t="b">
        <f t="shared" si="85"/>
        <v>0</v>
      </c>
      <c r="N508" s="43" t="b">
        <f t="shared" si="86"/>
        <v>1</v>
      </c>
      <c r="O508" s="43" t="str">
        <f>IF(ISERROR(VLOOKUP(B508,#REF!,2,FALSE)),"",VLOOKUP(B508,#REF!,2,FALSE))</f>
        <v/>
      </c>
      <c r="P508" s="43">
        <f t="shared" si="87"/>
        <v>0</v>
      </c>
      <c r="Q508" s="46" t="b">
        <f t="shared" si="88"/>
        <v>0</v>
      </c>
      <c r="R508" s="46" t="b">
        <f t="shared" si="89"/>
        <v>1</v>
      </c>
      <c r="S508" s="46" t="str">
        <f t="shared" si="90"/>
        <v>東京トラック事業健康保険組合</v>
      </c>
      <c r="T508" s="46" t="str">
        <f t="shared" si="91"/>
        <v>東京都</v>
      </c>
      <c r="U508" s="71" t="str">
        <f>VLOOKUP(B508,'組合情報管理簿（R10927現在）'!$A:$H,8,FALSE)</f>
        <v>とうきょうとらっくじぎょう</v>
      </c>
      <c r="V508" s="71">
        <f t="shared" si="92"/>
        <v>24553</v>
      </c>
      <c r="Y508" s="99">
        <f>IF(B508=0,"",COUNTIF($B$2:$B$1657,B508))</f>
        <v>1</v>
      </c>
    </row>
    <row r="509" spans="1:25" ht="14.25" hidden="1" x14ac:dyDescent="0.15">
      <c r="A509" s="105">
        <v>6136527</v>
      </c>
      <c r="B509">
        <v>26940</v>
      </c>
      <c r="C509" t="s">
        <v>2588</v>
      </c>
      <c r="D509" t="s">
        <v>22</v>
      </c>
      <c r="E509" t="s">
        <v>9592</v>
      </c>
      <c r="F509" t="s">
        <v>18</v>
      </c>
      <c r="G509" t="s">
        <v>18</v>
      </c>
      <c r="H509" t="s">
        <v>18</v>
      </c>
      <c r="I509" s="74">
        <f t="shared" si="83"/>
        <v>1</v>
      </c>
      <c r="J509" s="49" t="b">
        <f t="shared" si="84"/>
        <v>0</v>
      </c>
      <c r="K509" s="43">
        <f>VLOOKUP(B509,'組合情報管理簿（R10927現在）'!$A:$C,2,FALSE)</f>
        <v>13</v>
      </c>
      <c r="L509" s="43" t="str">
        <f>VLOOKUP(B509,'組合情報管理簿（R10927現在）'!$A:$D,4,FALSE)</f>
        <v>東京都</v>
      </c>
      <c r="M509" s="43" t="b">
        <f t="shared" si="85"/>
        <v>0</v>
      </c>
      <c r="N509" s="43" t="b">
        <f t="shared" si="86"/>
        <v>0</v>
      </c>
      <c r="O509" s="43" t="str">
        <f>IF(ISERROR(VLOOKUP(B509,#REF!,2,FALSE)),"",VLOOKUP(B509,#REF!,2,FALSE))</f>
        <v/>
      </c>
      <c r="P509" s="43">
        <f t="shared" si="87"/>
        <v>0</v>
      </c>
      <c r="Q509" s="46" t="b">
        <f t="shared" si="88"/>
        <v>0</v>
      </c>
      <c r="R509" s="46" t="b">
        <f t="shared" si="89"/>
        <v>0</v>
      </c>
      <c r="S509" s="46" t="str">
        <f t="shared" si="90"/>
        <v>東京商工リサーチ健康保険組合</v>
      </c>
      <c r="T509" s="46" t="str">
        <f t="shared" si="91"/>
        <v>東京都</v>
      </c>
      <c r="U509" s="71" t="str">
        <f>VLOOKUP(B509,'組合情報管理簿（R10927現在）'!$A:$H,8,FALSE)</f>
        <v>とうきょうしょうこうりさーち</v>
      </c>
      <c r="V509" s="71">
        <f t="shared" si="92"/>
        <v>26940</v>
      </c>
      <c r="Y509" s="99">
        <f>IF(B509=0,"",COUNTIF($B$2:$B$1657,B509))</f>
        <v>1</v>
      </c>
    </row>
    <row r="510" spans="1:25" ht="14.25" hidden="1" x14ac:dyDescent="0.15">
      <c r="A510" s="105">
        <v>6131114</v>
      </c>
      <c r="B510">
        <v>21220</v>
      </c>
      <c r="C510" t="s">
        <v>632</v>
      </c>
      <c r="D510" t="s">
        <v>22</v>
      </c>
      <c r="E510" t="s">
        <v>9591</v>
      </c>
      <c r="F510" t="s">
        <v>18</v>
      </c>
      <c r="G510" t="s">
        <v>18</v>
      </c>
      <c r="H510" t="s">
        <v>18</v>
      </c>
      <c r="I510" s="74">
        <f t="shared" si="83"/>
        <v>1</v>
      </c>
      <c r="J510" s="49" t="b">
        <f t="shared" si="84"/>
        <v>0</v>
      </c>
      <c r="K510" s="43">
        <f>VLOOKUP(B510,'組合情報管理簿（R10927現在）'!$A:$C,2,FALSE)</f>
        <v>13</v>
      </c>
      <c r="L510" s="43" t="str">
        <f>VLOOKUP(B510,'組合情報管理簿（R10927現在）'!$A:$D,4,FALSE)</f>
        <v>東京都</v>
      </c>
      <c r="M510" s="43" t="b">
        <f t="shared" si="85"/>
        <v>0</v>
      </c>
      <c r="N510" s="43" t="b">
        <f t="shared" si="86"/>
        <v>0</v>
      </c>
      <c r="O510" s="43" t="str">
        <f>IF(ISERROR(VLOOKUP(B510,#REF!,2,FALSE)),"",VLOOKUP(B510,#REF!,2,FALSE))</f>
        <v/>
      </c>
      <c r="P510" s="43">
        <f t="shared" si="87"/>
        <v>0</v>
      </c>
      <c r="Q510" s="46" t="b">
        <f t="shared" si="88"/>
        <v>0</v>
      </c>
      <c r="R510" s="46" t="b">
        <f t="shared" si="89"/>
        <v>0</v>
      </c>
      <c r="S510" s="46" t="str">
        <f t="shared" si="90"/>
        <v>東京地下鉄健康保険組合</v>
      </c>
      <c r="T510" s="46" t="str">
        <f t="shared" si="91"/>
        <v>東京都</v>
      </c>
      <c r="U510" s="71" t="str">
        <f>VLOOKUP(B510,'組合情報管理簿（R10927現在）'!$A:$H,8,FALSE)</f>
        <v>とうきょうちかてつ</v>
      </c>
      <c r="V510" s="71">
        <f t="shared" si="92"/>
        <v>21220</v>
      </c>
      <c r="Y510" s="99">
        <f>IF(B510=0,"",COUNTIF($B$2:$B$1657,B510))</f>
        <v>1</v>
      </c>
    </row>
    <row r="511" spans="1:25" ht="14.25" hidden="1" x14ac:dyDescent="0.15">
      <c r="A511" s="105">
        <v>6135354</v>
      </c>
      <c r="B511">
        <v>25862</v>
      </c>
      <c r="C511" t="s">
        <v>2187</v>
      </c>
      <c r="D511" t="s">
        <v>22</v>
      </c>
      <c r="E511" t="s">
        <v>9591</v>
      </c>
      <c r="F511" t="s">
        <v>20</v>
      </c>
      <c r="G511" t="s">
        <v>18</v>
      </c>
      <c r="H511" t="s">
        <v>18</v>
      </c>
      <c r="I511" s="74">
        <f t="shared" si="83"/>
        <v>1</v>
      </c>
      <c r="J511" s="49" t="b">
        <f t="shared" si="84"/>
        <v>0</v>
      </c>
      <c r="K511" s="43">
        <f>VLOOKUP(B511,'組合情報管理簿（R10927現在）'!$A:$C,2,FALSE)</f>
        <v>13</v>
      </c>
      <c r="L511" s="43" t="str">
        <f>VLOOKUP(B511,'組合情報管理簿（R10927現在）'!$A:$D,4,FALSE)</f>
        <v>東京都</v>
      </c>
      <c r="M511" s="43" t="b">
        <f t="shared" si="85"/>
        <v>0</v>
      </c>
      <c r="N511" s="43" t="b">
        <f t="shared" si="86"/>
        <v>0</v>
      </c>
      <c r="O511" s="43" t="str">
        <f>IF(ISERROR(VLOOKUP(B511,#REF!,2,FALSE)),"",VLOOKUP(B511,#REF!,2,FALSE))</f>
        <v/>
      </c>
      <c r="P511" s="43">
        <f t="shared" si="87"/>
        <v>0</v>
      </c>
      <c r="Q511" s="46" t="b">
        <f t="shared" si="88"/>
        <v>0</v>
      </c>
      <c r="R511" s="46" t="b">
        <f t="shared" si="89"/>
        <v>0</v>
      </c>
      <c r="S511" s="46" t="str">
        <f t="shared" si="90"/>
        <v>東京自動車サービス健康保険組合</v>
      </c>
      <c r="T511" s="46" t="str">
        <f t="shared" si="91"/>
        <v>東京都</v>
      </c>
      <c r="U511" s="71" t="str">
        <f>VLOOKUP(B511,'組合情報管理簿（R10927現在）'!$A:$H,8,FALSE)</f>
        <v>とうきょうじどうしゃさーびす</v>
      </c>
      <c r="V511" s="71">
        <f t="shared" si="92"/>
        <v>25862</v>
      </c>
      <c r="Y511" s="99">
        <f>IF(B511=0,"",COUNTIF($B$2:$B$1657,B511))</f>
        <v>1</v>
      </c>
    </row>
    <row r="512" spans="1:25" ht="14.25" hidden="1" x14ac:dyDescent="0.15">
      <c r="A512" s="105">
        <v>6133540</v>
      </c>
      <c r="B512">
        <v>24181</v>
      </c>
      <c r="C512" t="s">
        <v>1558</v>
      </c>
      <c r="D512" t="s">
        <v>22</v>
      </c>
      <c r="E512" t="s">
        <v>9591</v>
      </c>
      <c r="F512" t="s">
        <v>18</v>
      </c>
      <c r="G512" t="s">
        <v>18</v>
      </c>
      <c r="H512" t="s">
        <v>18</v>
      </c>
      <c r="I512" s="74">
        <f t="shared" si="83"/>
        <v>1</v>
      </c>
      <c r="J512" s="49" t="b">
        <f t="shared" si="84"/>
        <v>0</v>
      </c>
      <c r="K512" s="43">
        <f>VLOOKUP(B512,'組合情報管理簿（R10927現在）'!$A:$C,2,FALSE)</f>
        <v>13</v>
      </c>
      <c r="L512" s="43" t="str">
        <f>VLOOKUP(B512,'組合情報管理簿（R10927現在）'!$A:$D,4,FALSE)</f>
        <v>東京都</v>
      </c>
      <c r="M512" s="43" t="b">
        <f t="shared" si="85"/>
        <v>0</v>
      </c>
      <c r="N512" s="43" t="b">
        <f t="shared" si="86"/>
        <v>0</v>
      </c>
      <c r="O512" s="43" t="str">
        <f>IF(ISERROR(VLOOKUP(B512,#REF!,2,FALSE)),"",VLOOKUP(B512,#REF!,2,FALSE))</f>
        <v/>
      </c>
      <c r="P512" s="43">
        <f t="shared" si="87"/>
        <v>0</v>
      </c>
      <c r="Q512" s="46" t="b">
        <f t="shared" si="88"/>
        <v>0</v>
      </c>
      <c r="R512" s="46" t="b">
        <f t="shared" si="89"/>
        <v>0</v>
      </c>
      <c r="S512" s="46" t="str">
        <f t="shared" si="90"/>
        <v>東京自転車健康保険組合</v>
      </c>
      <c r="T512" s="46" t="str">
        <f t="shared" si="91"/>
        <v>東京都</v>
      </c>
      <c r="U512" s="71" t="str">
        <f>VLOOKUP(B512,'組合情報管理簿（R10927現在）'!$A:$H,8,FALSE)</f>
        <v>とうきょうじてんしゃ</v>
      </c>
      <c r="V512" s="71">
        <f t="shared" si="92"/>
        <v>24181</v>
      </c>
      <c r="Y512" s="99">
        <f>IF(B512=0,"",COUNTIF($B$2:$B$1657,B512))</f>
        <v>1</v>
      </c>
    </row>
    <row r="513" spans="1:25" ht="14.25" x14ac:dyDescent="0.15">
      <c r="A513" s="105">
        <v>6136378</v>
      </c>
      <c r="B513">
        <v>26815</v>
      </c>
      <c r="C513" t="s">
        <v>2537</v>
      </c>
      <c r="D513" t="s">
        <v>22</v>
      </c>
      <c r="E513" t="s">
        <v>19</v>
      </c>
      <c r="F513" t="s">
        <v>20</v>
      </c>
      <c r="G513" t="s">
        <v>18</v>
      </c>
      <c r="H513" t="s">
        <v>18</v>
      </c>
      <c r="I513" s="74">
        <f t="shared" si="83"/>
        <v>1</v>
      </c>
      <c r="J513" s="49" t="b">
        <f t="shared" si="84"/>
        <v>0</v>
      </c>
      <c r="K513" s="43">
        <f>VLOOKUP(B513,'組合情報管理簿（R10927現在）'!$A:$C,2,FALSE)</f>
        <v>13</v>
      </c>
      <c r="L513" s="43" t="str">
        <f>VLOOKUP(B513,'組合情報管理簿（R10927現在）'!$A:$D,4,FALSE)</f>
        <v>東京都</v>
      </c>
      <c r="M513" s="43" t="b">
        <f t="shared" si="85"/>
        <v>0</v>
      </c>
      <c r="N513" s="43" t="b">
        <f t="shared" si="86"/>
        <v>1</v>
      </c>
      <c r="O513" s="43" t="str">
        <f>IF(ISERROR(VLOOKUP(B513,#REF!,2,FALSE)),"",VLOOKUP(B513,#REF!,2,FALSE))</f>
        <v/>
      </c>
      <c r="P513" s="43">
        <f t="shared" si="87"/>
        <v>0</v>
      </c>
      <c r="Q513" s="46" t="b">
        <f t="shared" si="88"/>
        <v>0</v>
      </c>
      <c r="R513" s="46" t="b">
        <f t="shared" si="89"/>
        <v>1</v>
      </c>
      <c r="S513" s="46" t="str">
        <f t="shared" si="90"/>
        <v>東京都土木建築健康保険組合</v>
      </c>
      <c r="T513" s="46" t="str">
        <f t="shared" si="91"/>
        <v>東京都</v>
      </c>
      <c r="U513" s="71" t="str">
        <f>VLOOKUP(B513,'組合情報管理簿（R10927現在）'!$A:$H,8,FALSE)</f>
        <v>とうきょうとどぼくけんちく</v>
      </c>
      <c r="V513" s="71">
        <f t="shared" si="92"/>
        <v>26815</v>
      </c>
      <c r="Y513" s="99">
        <f>IF(B513=0,"",COUNTIF($B$2:$B$1657,B513))</f>
        <v>1</v>
      </c>
    </row>
    <row r="514" spans="1:25" ht="14.25" x14ac:dyDescent="0.15">
      <c r="A514" s="105">
        <v>6137418</v>
      </c>
      <c r="B514">
        <v>27799</v>
      </c>
      <c r="C514" t="s">
        <v>2928</v>
      </c>
      <c r="D514" t="s">
        <v>17</v>
      </c>
      <c r="E514" t="s">
        <v>19</v>
      </c>
      <c r="F514" t="s">
        <v>20</v>
      </c>
      <c r="G514" t="s">
        <v>19</v>
      </c>
      <c r="H514" t="s">
        <v>19</v>
      </c>
      <c r="I514" s="74">
        <f t="shared" ref="I514:I577" si="93">Y514</f>
        <v>1</v>
      </c>
      <c r="J514" s="49" t="b">
        <f t="shared" si="84"/>
        <v>0</v>
      </c>
      <c r="K514" s="43">
        <f>VLOOKUP(B514,'組合情報管理簿（R10927現在）'!$A:$C,2,FALSE)</f>
        <v>13</v>
      </c>
      <c r="L514" s="43" t="str">
        <f>VLOOKUP(B514,'組合情報管理簿（R10927現在）'!$A:$D,4,FALSE)</f>
        <v>東京都</v>
      </c>
      <c r="M514" s="43" t="b">
        <f t="shared" si="85"/>
        <v>0</v>
      </c>
      <c r="N514" s="43" t="b">
        <f t="shared" si="86"/>
        <v>1</v>
      </c>
      <c r="O514" s="43" t="str">
        <f>IF(ISERROR(VLOOKUP(B514,#REF!,2,FALSE)),"",VLOOKUP(B514,#REF!,2,FALSE))</f>
        <v/>
      </c>
      <c r="P514" s="43">
        <f t="shared" si="87"/>
        <v>0</v>
      </c>
      <c r="Q514" s="46" t="b">
        <f t="shared" si="88"/>
        <v>0</v>
      </c>
      <c r="R514" s="46" t="b">
        <f t="shared" si="89"/>
        <v>1</v>
      </c>
      <c r="S514" s="46" t="str">
        <f t="shared" si="90"/>
        <v>東京都情報サービス産業健康保険組合</v>
      </c>
      <c r="T514" s="46" t="str">
        <f t="shared" si="91"/>
        <v>東京都</v>
      </c>
      <c r="U514" s="71" t="str">
        <f>VLOOKUP(B514,'組合情報管理簿（R10927現在）'!$A:$H,8,FALSE)</f>
        <v>とうきょうとじょうほうさーびすさんぎょう</v>
      </c>
      <c r="V514" s="71">
        <f t="shared" si="92"/>
        <v>27799</v>
      </c>
      <c r="Y514" s="99">
        <f>IF(B514=0,"",COUNTIF($B$2:$B$1657,B514))</f>
        <v>1</v>
      </c>
    </row>
    <row r="515" spans="1:25" ht="14.25" x14ac:dyDescent="0.15">
      <c r="A515" s="105">
        <v>6136006</v>
      </c>
      <c r="B515">
        <v>26471</v>
      </c>
      <c r="C515" t="s">
        <v>2433</v>
      </c>
      <c r="D515" t="s">
        <v>17</v>
      </c>
      <c r="E515" t="s">
        <v>19</v>
      </c>
      <c r="F515" t="s">
        <v>20</v>
      </c>
      <c r="G515" t="s">
        <v>18</v>
      </c>
      <c r="H515" t="s">
        <v>18</v>
      </c>
      <c r="I515" s="74">
        <f t="shared" si="93"/>
        <v>1</v>
      </c>
      <c r="J515" s="49" t="b">
        <f t="shared" si="84"/>
        <v>0</v>
      </c>
      <c r="K515" s="43">
        <f>VLOOKUP(B515,'組合情報管理簿（R10927現在）'!$A:$C,2,FALSE)</f>
        <v>13</v>
      </c>
      <c r="L515" s="43" t="str">
        <f>VLOOKUP(B515,'組合情報管理簿（R10927現在）'!$A:$D,4,FALSE)</f>
        <v>東京都</v>
      </c>
      <c r="M515" s="43" t="b">
        <f t="shared" si="85"/>
        <v>0</v>
      </c>
      <c r="N515" s="43" t="b">
        <f t="shared" si="86"/>
        <v>1</v>
      </c>
      <c r="O515" s="43" t="str">
        <f>IF(ISERROR(VLOOKUP(B515,#REF!,2,FALSE)),"",VLOOKUP(B515,#REF!,2,FALSE))</f>
        <v/>
      </c>
      <c r="P515" s="43">
        <f t="shared" si="87"/>
        <v>0</v>
      </c>
      <c r="Q515" s="46" t="b">
        <f t="shared" si="88"/>
        <v>0</v>
      </c>
      <c r="R515" s="46" t="b">
        <f t="shared" si="89"/>
        <v>1</v>
      </c>
      <c r="S515" s="46" t="str">
        <f t="shared" si="90"/>
        <v>東京都金属プレス工業健康保険組合</v>
      </c>
      <c r="T515" s="46" t="str">
        <f t="shared" si="91"/>
        <v>東京都</v>
      </c>
      <c r="U515" s="71" t="str">
        <f>VLOOKUP(B515,'組合情報管理簿（R10927現在）'!$A:$H,8,FALSE)</f>
        <v>とうきょうときんぞくぷれすこうぎょう</v>
      </c>
      <c r="V515" s="71">
        <f t="shared" si="92"/>
        <v>26471</v>
      </c>
      <c r="Y515" s="99">
        <f>IF(B515=0,"",COUNTIF($B$2:$B$1657,B515))</f>
        <v>1</v>
      </c>
    </row>
    <row r="516" spans="1:25" ht="14.25" hidden="1" x14ac:dyDescent="0.15">
      <c r="A516" s="105">
        <v>6132781</v>
      </c>
      <c r="B516">
        <v>23449</v>
      </c>
      <c r="C516" t="s">
        <v>1295</v>
      </c>
      <c r="D516" t="s">
        <v>22</v>
      </c>
      <c r="E516" t="s">
        <v>9592</v>
      </c>
      <c r="F516" t="s">
        <v>18</v>
      </c>
      <c r="G516" t="s">
        <v>18</v>
      </c>
      <c r="H516" t="s">
        <v>18</v>
      </c>
      <c r="I516" s="74">
        <f t="shared" si="93"/>
        <v>1</v>
      </c>
      <c r="J516" s="49" t="b">
        <f t="shared" si="84"/>
        <v>0</v>
      </c>
      <c r="K516" s="43">
        <f>VLOOKUP(B516,'組合情報管理簿（R10927現在）'!$A:$C,2,FALSE)</f>
        <v>13</v>
      </c>
      <c r="L516" s="43" t="str">
        <f>VLOOKUP(B516,'組合情報管理簿（R10927現在）'!$A:$D,4,FALSE)</f>
        <v>東京都</v>
      </c>
      <c r="M516" s="43" t="b">
        <f t="shared" si="85"/>
        <v>0</v>
      </c>
      <c r="N516" s="43" t="b">
        <f t="shared" si="86"/>
        <v>0</v>
      </c>
      <c r="O516" s="43" t="str">
        <f>IF(ISERROR(VLOOKUP(B516,#REF!,2,FALSE)),"",VLOOKUP(B516,#REF!,2,FALSE))</f>
        <v/>
      </c>
      <c r="P516" s="43">
        <f t="shared" si="87"/>
        <v>0</v>
      </c>
      <c r="Q516" s="46" t="b">
        <f t="shared" si="88"/>
        <v>0</v>
      </c>
      <c r="R516" s="46" t="b">
        <f t="shared" si="89"/>
        <v>0</v>
      </c>
      <c r="S516" s="46" t="str">
        <f t="shared" si="90"/>
        <v>東京金属事業健康保険組合</v>
      </c>
      <c r="T516" s="46" t="str">
        <f t="shared" si="91"/>
        <v>東京都</v>
      </c>
      <c r="U516" s="71" t="str">
        <f>VLOOKUP(B516,'組合情報管理簿（R10927現在）'!$A:$H,8,FALSE)</f>
        <v>とうきょうきんぞくじぎょう</v>
      </c>
      <c r="V516" s="71">
        <f t="shared" si="92"/>
        <v>23449</v>
      </c>
      <c r="Y516" s="99">
        <f>IF(B516=0,"",COUNTIF($B$2:$B$1657,B516))</f>
        <v>1</v>
      </c>
    </row>
    <row r="517" spans="1:25" ht="14.25" x14ac:dyDescent="0.15">
      <c r="A517" s="105">
        <v>6090443</v>
      </c>
      <c r="B517">
        <v>27822</v>
      </c>
      <c r="C517" t="s">
        <v>2938</v>
      </c>
      <c r="D517" t="s">
        <v>17</v>
      </c>
      <c r="E517" t="s">
        <v>19</v>
      </c>
      <c r="F517" t="s">
        <v>18</v>
      </c>
      <c r="G517" t="s">
        <v>18</v>
      </c>
      <c r="H517" t="s">
        <v>18</v>
      </c>
      <c r="I517" s="74">
        <f t="shared" si="93"/>
        <v>1</v>
      </c>
      <c r="J517" s="49" t="b">
        <f t="shared" si="84"/>
        <v>0</v>
      </c>
      <c r="K517" s="43">
        <f>VLOOKUP(B517,'組合情報管理簿（R10927現在）'!$A:$C,2,FALSE)</f>
        <v>9</v>
      </c>
      <c r="L517" s="43" t="str">
        <f>VLOOKUP(B517,'組合情報管理簿（R10927現在）'!$A:$D,4,FALSE)</f>
        <v>栃木県</v>
      </c>
      <c r="M517" s="43" t="b">
        <f t="shared" si="85"/>
        <v>0</v>
      </c>
      <c r="N517" s="43" t="b">
        <f t="shared" si="86"/>
        <v>1</v>
      </c>
      <c r="O517" s="43" t="str">
        <f>IF(ISERROR(VLOOKUP(B517,#REF!,2,FALSE)),"",VLOOKUP(B517,#REF!,2,FALSE))</f>
        <v/>
      </c>
      <c r="P517" s="43">
        <f t="shared" si="87"/>
        <v>0</v>
      </c>
      <c r="Q517" s="46" t="b">
        <f t="shared" si="88"/>
        <v>0</v>
      </c>
      <c r="R517" s="46" t="b">
        <f t="shared" si="89"/>
        <v>1</v>
      </c>
      <c r="S517" s="46" t="str">
        <f t="shared" si="90"/>
        <v>東京鐵鋼健康保険組合</v>
      </c>
      <c r="T517" s="46" t="str">
        <f t="shared" si="91"/>
        <v>栃木県</v>
      </c>
      <c r="U517" s="71" t="str">
        <f>VLOOKUP(B517,'組合情報管理簿（R10927現在）'!$A:$H,8,FALSE)</f>
        <v>とうきょうてっこう</v>
      </c>
      <c r="V517" s="71">
        <f t="shared" si="92"/>
        <v>27822</v>
      </c>
      <c r="Y517" s="99">
        <f>IF(B517=0,"",COUNTIF($B$2:$B$1657,B517))</f>
        <v>1</v>
      </c>
    </row>
    <row r="518" spans="1:25" ht="14.25" hidden="1" x14ac:dyDescent="0.15">
      <c r="A518" s="105">
        <v>6135727</v>
      </c>
      <c r="B518">
        <v>26211</v>
      </c>
      <c r="C518" t="s">
        <v>2342</v>
      </c>
      <c r="D518" t="s">
        <v>22</v>
      </c>
      <c r="E518" t="s">
        <v>9591</v>
      </c>
      <c r="F518" t="s">
        <v>18</v>
      </c>
      <c r="G518" t="s">
        <v>18</v>
      </c>
      <c r="H518" t="s">
        <v>18</v>
      </c>
      <c r="I518" s="74">
        <f t="shared" si="93"/>
        <v>1</v>
      </c>
      <c r="J518" s="49" t="b">
        <f t="shared" si="84"/>
        <v>0</v>
      </c>
      <c r="K518" s="43">
        <f>VLOOKUP(B518,'組合情報管理簿（R10927現在）'!$A:$C,2,FALSE)</f>
        <v>13</v>
      </c>
      <c r="L518" s="43" t="str">
        <f>VLOOKUP(B518,'組合情報管理簿（R10927現在）'!$A:$D,4,FALSE)</f>
        <v>東京都</v>
      </c>
      <c r="M518" s="43" t="b">
        <f t="shared" si="85"/>
        <v>0</v>
      </c>
      <c r="N518" s="43" t="b">
        <f t="shared" si="86"/>
        <v>0</v>
      </c>
      <c r="O518" s="43" t="str">
        <f>IF(ISERROR(VLOOKUP(B518,#REF!,2,FALSE)),"",VLOOKUP(B518,#REF!,2,FALSE))</f>
        <v/>
      </c>
      <c r="P518" s="43">
        <f t="shared" si="87"/>
        <v>0</v>
      </c>
      <c r="Q518" s="46" t="b">
        <f t="shared" si="88"/>
        <v>0</v>
      </c>
      <c r="R518" s="46" t="b">
        <f t="shared" si="89"/>
        <v>0</v>
      </c>
      <c r="S518" s="46" t="str">
        <f t="shared" si="90"/>
        <v>東日本プラスチック健康保険組合</v>
      </c>
      <c r="T518" s="46" t="str">
        <f t="shared" si="91"/>
        <v>東京都</v>
      </c>
      <c r="U518" s="71" t="str">
        <f>VLOOKUP(B518,'組合情報管理簿（R10927現在）'!$A:$H,8,FALSE)</f>
        <v>ひがしにほんぷらすちっく</v>
      </c>
      <c r="V518" s="71">
        <f t="shared" si="92"/>
        <v>26211</v>
      </c>
      <c r="Y518" s="99">
        <f>IF(B518=0,"",COUNTIF($B$2:$B$1657,B518))</f>
        <v>1</v>
      </c>
    </row>
    <row r="519" spans="1:25" ht="14.25" hidden="1" x14ac:dyDescent="0.15">
      <c r="A519" s="105">
        <v>6134845</v>
      </c>
      <c r="B519">
        <v>25384</v>
      </c>
      <c r="C519" t="s">
        <v>2030</v>
      </c>
      <c r="D519" t="s">
        <v>22</v>
      </c>
      <c r="E519" t="s">
        <v>9591</v>
      </c>
      <c r="F519" t="s">
        <v>18</v>
      </c>
      <c r="G519" t="s">
        <v>18</v>
      </c>
      <c r="H519" t="s">
        <v>18</v>
      </c>
      <c r="I519" s="74">
        <f t="shared" si="93"/>
        <v>1</v>
      </c>
      <c r="J519" s="49" t="b">
        <f t="shared" si="84"/>
        <v>0</v>
      </c>
      <c r="K519" s="43">
        <f>VLOOKUP(B519,'組合情報管理簿（R10927現在）'!$A:$C,2,FALSE)</f>
        <v>13</v>
      </c>
      <c r="L519" s="43" t="str">
        <f>VLOOKUP(B519,'組合情報管理簿（R10927現在）'!$A:$D,4,FALSE)</f>
        <v>東京都</v>
      </c>
      <c r="M519" s="43" t="b">
        <f t="shared" si="85"/>
        <v>0</v>
      </c>
      <c r="N519" s="43" t="b">
        <f t="shared" si="86"/>
        <v>0</v>
      </c>
      <c r="O519" s="43" t="str">
        <f>IF(ISERROR(VLOOKUP(B519,#REF!,2,FALSE)),"",VLOOKUP(B519,#REF!,2,FALSE))</f>
        <v/>
      </c>
      <c r="P519" s="43">
        <f t="shared" si="87"/>
        <v>0</v>
      </c>
      <c r="Q519" s="46" t="b">
        <f t="shared" si="88"/>
        <v>0</v>
      </c>
      <c r="R519" s="46" t="b">
        <f t="shared" si="89"/>
        <v>0</v>
      </c>
      <c r="S519" s="46" t="str">
        <f t="shared" si="90"/>
        <v>東武流通健康保険組合</v>
      </c>
      <c r="T519" s="46" t="str">
        <f t="shared" si="91"/>
        <v>東京都</v>
      </c>
      <c r="U519" s="71" t="str">
        <f>VLOOKUP(B519,'組合情報管理簿（R10927現在）'!$A:$H,8,FALSE)</f>
        <v>とうぶりゅうつう</v>
      </c>
      <c r="V519" s="71">
        <f t="shared" si="92"/>
        <v>25384</v>
      </c>
      <c r="Y519" s="99">
        <f>IF(B519=0,"",COUNTIF($B$2:$B$1657,B519))</f>
        <v>1</v>
      </c>
    </row>
    <row r="520" spans="1:25" ht="14.25" hidden="1" x14ac:dyDescent="0.15">
      <c r="A520" s="105">
        <v>6136493</v>
      </c>
      <c r="B520">
        <v>26977</v>
      </c>
      <c r="C520" t="s">
        <v>2606</v>
      </c>
      <c r="D520" t="s">
        <v>22</v>
      </c>
      <c r="E520" t="s">
        <v>9591</v>
      </c>
      <c r="F520" t="s">
        <v>18</v>
      </c>
      <c r="G520" t="s">
        <v>18</v>
      </c>
      <c r="H520" t="s">
        <v>18</v>
      </c>
      <c r="I520" s="74">
        <f t="shared" si="93"/>
        <v>1</v>
      </c>
      <c r="J520" s="49" t="b">
        <f t="shared" si="84"/>
        <v>0</v>
      </c>
      <c r="K520" s="43">
        <f>VLOOKUP(B520,'組合情報管理簿（R10927現在）'!$A:$C,2,FALSE)</f>
        <v>13</v>
      </c>
      <c r="L520" s="43" t="str">
        <f>VLOOKUP(B520,'組合情報管理簿（R10927現在）'!$A:$D,4,FALSE)</f>
        <v>東京都</v>
      </c>
      <c r="M520" s="43" t="b">
        <f t="shared" si="85"/>
        <v>0</v>
      </c>
      <c r="N520" s="43" t="b">
        <f t="shared" si="86"/>
        <v>0</v>
      </c>
      <c r="O520" s="43" t="str">
        <f>IF(ISERROR(VLOOKUP(B520,#REF!,2,FALSE)),"",VLOOKUP(B520,#REF!,2,FALSE))</f>
        <v/>
      </c>
      <c r="P520" s="43">
        <f t="shared" si="87"/>
        <v>0</v>
      </c>
      <c r="Q520" s="46" t="b">
        <f t="shared" si="88"/>
        <v>0</v>
      </c>
      <c r="R520" s="46" t="b">
        <f t="shared" si="89"/>
        <v>0</v>
      </c>
      <c r="S520" s="46" t="str">
        <f t="shared" si="90"/>
        <v>東部ゴム健康保険組合</v>
      </c>
      <c r="T520" s="46" t="str">
        <f t="shared" si="91"/>
        <v>東京都</v>
      </c>
      <c r="U520" s="71" t="str">
        <f>VLOOKUP(B520,'組合情報管理簿（R10927現在）'!$A:$H,8,FALSE)</f>
        <v>とうぶごむ</v>
      </c>
      <c r="V520" s="71">
        <f t="shared" si="92"/>
        <v>26977</v>
      </c>
      <c r="Y520" s="99">
        <f>IF(B520=0,"",COUNTIF($B$2:$B$1657,B520))</f>
        <v>1</v>
      </c>
    </row>
    <row r="521" spans="1:25" ht="14.25" x14ac:dyDescent="0.15">
      <c r="A521" s="105">
        <v>6140693</v>
      </c>
      <c r="B521">
        <v>45772</v>
      </c>
      <c r="C521" t="s">
        <v>4118</v>
      </c>
      <c r="D521" t="s">
        <v>22</v>
      </c>
      <c r="E521" t="s">
        <v>19</v>
      </c>
      <c r="F521" t="s">
        <v>20</v>
      </c>
      <c r="G521" t="s">
        <v>18</v>
      </c>
      <c r="H521" t="s">
        <v>18</v>
      </c>
      <c r="I521" s="74">
        <f t="shared" si="93"/>
        <v>1</v>
      </c>
      <c r="J521" s="49" t="b">
        <f t="shared" si="84"/>
        <v>0</v>
      </c>
      <c r="K521" s="43">
        <f>VLOOKUP(B521,'組合情報管理簿（R10927現在）'!$A:$C,2,FALSE)</f>
        <v>14</v>
      </c>
      <c r="L521" s="43" t="str">
        <f>VLOOKUP(B521,'組合情報管理簿（R10927現在）'!$A:$D,4,FALSE)</f>
        <v>神奈川県</v>
      </c>
      <c r="M521" s="43" t="b">
        <f t="shared" si="85"/>
        <v>0</v>
      </c>
      <c r="N521" s="43" t="b">
        <f t="shared" si="86"/>
        <v>1</v>
      </c>
      <c r="O521" s="43" t="str">
        <f>IF(ISERROR(VLOOKUP(B521,#REF!,2,FALSE)),"",VLOOKUP(B521,#REF!,2,FALSE))</f>
        <v/>
      </c>
      <c r="P521" s="43">
        <f t="shared" si="87"/>
        <v>0</v>
      </c>
      <c r="Q521" s="46" t="b">
        <f t="shared" si="88"/>
        <v>0</v>
      </c>
      <c r="R521" s="46" t="b">
        <f t="shared" si="89"/>
        <v>1</v>
      </c>
      <c r="S521" s="46" t="str">
        <f t="shared" si="90"/>
        <v>横浜港運健康保険組合</v>
      </c>
      <c r="T521" s="46" t="str">
        <f t="shared" si="91"/>
        <v>神奈川県</v>
      </c>
      <c r="U521" s="71" t="str">
        <f>VLOOKUP(B521,'組合情報管理簿（R10927現在）'!$A:$H,8,FALSE)</f>
        <v>よこはまこううん</v>
      </c>
      <c r="V521" s="71">
        <f t="shared" si="92"/>
        <v>45772</v>
      </c>
      <c r="Y521" s="99">
        <f>IF(B521=0,"",COUNTIF($B$2:$B$1657,B521))</f>
        <v>1</v>
      </c>
    </row>
    <row r="522" spans="1:25" ht="14.25" x14ac:dyDescent="0.15">
      <c r="A522" s="105">
        <v>6140586</v>
      </c>
      <c r="B522">
        <v>45684</v>
      </c>
      <c r="C522" t="s">
        <v>4100</v>
      </c>
      <c r="D522" t="s">
        <v>17</v>
      </c>
      <c r="E522" t="s">
        <v>19</v>
      </c>
      <c r="F522" t="s">
        <v>20</v>
      </c>
      <c r="G522" t="s">
        <v>19</v>
      </c>
      <c r="H522" t="s">
        <v>19</v>
      </c>
      <c r="I522" s="74">
        <f t="shared" si="93"/>
        <v>1</v>
      </c>
      <c r="J522" s="49" t="b">
        <f t="shared" si="84"/>
        <v>0</v>
      </c>
      <c r="K522" s="43">
        <f>VLOOKUP(B522,'組合情報管理簿（R10927現在）'!$A:$C,2,FALSE)</f>
        <v>14</v>
      </c>
      <c r="L522" s="43" t="str">
        <f>VLOOKUP(B522,'組合情報管理簿（R10927現在）'!$A:$D,4,FALSE)</f>
        <v>神奈川県</v>
      </c>
      <c r="M522" s="43" t="b">
        <f t="shared" si="85"/>
        <v>0</v>
      </c>
      <c r="N522" s="43" t="b">
        <f t="shared" si="86"/>
        <v>1</v>
      </c>
      <c r="O522" s="43" t="str">
        <f>IF(ISERROR(VLOOKUP(B522,#REF!,2,FALSE)),"",VLOOKUP(B522,#REF!,2,FALSE))</f>
        <v/>
      </c>
      <c r="P522" s="43">
        <f t="shared" si="87"/>
        <v>0</v>
      </c>
      <c r="Q522" s="46" t="b">
        <f t="shared" si="88"/>
        <v>0</v>
      </c>
      <c r="R522" s="46" t="b">
        <f t="shared" si="89"/>
        <v>1</v>
      </c>
      <c r="S522" s="46" t="str">
        <f t="shared" si="90"/>
        <v>横浜銀行健康保険組合</v>
      </c>
      <c r="T522" s="46" t="str">
        <f t="shared" si="91"/>
        <v>神奈川県</v>
      </c>
      <c r="U522" s="71" t="str">
        <f>VLOOKUP(B522,'組合情報管理簿（R10927現在）'!$A:$H,8,FALSE)</f>
        <v>よこはまぎんこう</v>
      </c>
      <c r="V522" s="71">
        <f t="shared" si="92"/>
        <v>45684</v>
      </c>
      <c r="Y522" s="99">
        <f>IF(B522=0,"",COUNTIF($B$2:$B$1657,B522))</f>
        <v>1</v>
      </c>
    </row>
    <row r="523" spans="1:25" ht="14.25" hidden="1" x14ac:dyDescent="0.15">
      <c r="A523" s="105">
        <v>6270680</v>
      </c>
      <c r="B523">
        <v>60895</v>
      </c>
      <c r="C523" t="s">
        <v>5731</v>
      </c>
      <c r="D523" t="s">
        <v>21</v>
      </c>
      <c r="E523" t="s">
        <v>9591</v>
      </c>
      <c r="F523" t="s">
        <v>18</v>
      </c>
      <c r="G523" t="s">
        <v>18</v>
      </c>
      <c r="H523" t="s">
        <v>18</v>
      </c>
      <c r="I523" s="74">
        <f t="shared" si="93"/>
        <v>1</v>
      </c>
      <c r="J523" s="49" t="b">
        <f t="shared" si="84"/>
        <v>0</v>
      </c>
      <c r="K523" s="43">
        <f>VLOOKUP(B523,'組合情報管理簿（R10927現在）'!$A:$C,2,FALSE)</f>
        <v>27</v>
      </c>
      <c r="L523" s="43" t="str">
        <f>VLOOKUP(B523,'組合情報管理簿（R10927現在）'!$A:$D,4,FALSE)</f>
        <v>大阪府</v>
      </c>
      <c r="M523" s="43" t="b">
        <f t="shared" si="85"/>
        <v>0</v>
      </c>
      <c r="N523" s="43" t="b">
        <f t="shared" si="86"/>
        <v>0</v>
      </c>
      <c r="O523" s="43" t="str">
        <f>IF(ISERROR(VLOOKUP(B523,#REF!,2,FALSE)),"",VLOOKUP(B523,#REF!,2,FALSE))</f>
        <v/>
      </c>
      <c r="P523" s="43">
        <f t="shared" si="87"/>
        <v>0</v>
      </c>
      <c r="Q523" s="46" t="b">
        <f t="shared" si="88"/>
        <v>0</v>
      </c>
      <c r="R523" s="46" t="b">
        <f t="shared" si="89"/>
        <v>0</v>
      </c>
      <c r="S523" s="46" t="str">
        <f t="shared" si="90"/>
        <v>武田薬品健康保険組合</v>
      </c>
      <c r="T523" s="46" t="str">
        <f t="shared" si="91"/>
        <v>大阪府</v>
      </c>
      <c r="U523" s="71" t="str">
        <f>VLOOKUP(B523,'組合情報管理簿（R10927現在）'!$A:$H,8,FALSE)</f>
        <v>たけだやくひん</v>
      </c>
      <c r="V523" s="71">
        <f t="shared" si="92"/>
        <v>60895</v>
      </c>
      <c r="Y523" s="99">
        <f>IF(B523=0,"",COUNTIF($B$2:$B$1657,B523))</f>
        <v>1</v>
      </c>
    </row>
    <row r="524" spans="1:25" ht="14.25" hidden="1" x14ac:dyDescent="0.15">
      <c r="A524" s="105">
        <v>6040208</v>
      </c>
      <c r="B524">
        <v>14119</v>
      </c>
      <c r="C524" t="s">
        <v>323</v>
      </c>
      <c r="D524" t="s">
        <v>22</v>
      </c>
      <c r="E524" t="s">
        <v>9591</v>
      </c>
      <c r="F524" t="s">
        <v>18</v>
      </c>
      <c r="G524" t="s">
        <v>18</v>
      </c>
      <c r="H524" t="s">
        <v>18</v>
      </c>
      <c r="I524" s="74">
        <f t="shared" si="93"/>
        <v>1</v>
      </c>
      <c r="J524" s="49" t="b">
        <f t="shared" si="84"/>
        <v>0</v>
      </c>
      <c r="K524" s="43">
        <f>VLOOKUP(B524,'組合情報管理簿（R10927現在）'!$A:$C,2,FALSE)</f>
        <v>4</v>
      </c>
      <c r="L524" s="43" t="str">
        <f>VLOOKUP(B524,'組合情報管理簿（R10927現在）'!$A:$D,4,FALSE)</f>
        <v>宮城県</v>
      </c>
      <c r="M524" s="43" t="b">
        <f t="shared" si="85"/>
        <v>0</v>
      </c>
      <c r="N524" s="43" t="b">
        <f t="shared" si="86"/>
        <v>0</v>
      </c>
      <c r="O524" s="43" t="str">
        <f>IF(ISERROR(VLOOKUP(B524,#REF!,2,FALSE)),"",VLOOKUP(B524,#REF!,2,FALSE))</f>
        <v/>
      </c>
      <c r="P524" s="43">
        <f t="shared" si="87"/>
        <v>0</v>
      </c>
      <c r="Q524" s="46" t="b">
        <f t="shared" si="88"/>
        <v>0</v>
      </c>
      <c r="R524" s="46" t="b">
        <f t="shared" si="89"/>
        <v>0</v>
      </c>
      <c r="S524" s="46" t="str">
        <f t="shared" si="90"/>
        <v>河北新報健康保険組合</v>
      </c>
      <c r="T524" s="46" t="str">
        <f t="shared" si="91"/>
        <v>宮城県</v>
      </c>
      <c r="U524" s="71" t="str">
        <f>VLOOKUP(B524,'組合情報管理簿（R10927現在）'!$A:$H,8,FALSE)</f>
        <v>かほくしんぽう</v>
      </c>
      <c r="V524" s="71">
        <f t="shared" si="92"/>
        <v>14119</v>
      </c>
      <c r="Y524" s="99">
        <f>IF(B524=0,"",COUNTIF($B$2:$B$1657,B524))</f>
        <v>1</v>
      </c>
    </row>
    <row r="525" spans="1:25" ht="14.25" x14ac:dyDescent="0.15">
      <c r="A525" s="105">
        <v>6200257</v>
      </c>
      <c r="B525">
        <v>53153</v>
      </c>
      <c r="C525" t="s">
        <v>4690</v>
      </c>
      <c r="D525" t="s">
        <v>17</v>
      </c>
      <c r="E525" t="s">
        <v>19</v>
      </c>
      <c r="F525" t="s">
        <v>20</v>
      </c>
      <c r="G525" t="s">
        <v>18</v>
      </c>
      <c r="H525" t="s">
        <v>18</v>
      </c>
      <c r="I525" s="74">
        <f t="shared" si="93"/>
        <v>1</v>
      </c>
      <c r="J525" s="49" t="b">
        <f t="shared" si="84"/>
        <v>0</v>
      </c>
      <c r="K525" s="43">
        <f>VLOOKUP(B525,'組合情報管理簿（R10927現在）'!$A:$C,2,FALSE)</f>
        <v>20</v>
      </c>
      <c r="L525" s="43" t="str">
        <f>VLOOKUP(B525,'組合情報管理簿（R10927現在）'!$A:$D,4,FALSE)</f>
        <v>長野県</v>
      </c>
      <c r="M525" s="43" t="b">
        <f t="shared" si="85"/>
        <v>0</v>
      </c>
      <c r="N525" s="43" t="b">
        <f t="shared" si="86"/>
        <v>1</v>
      </c>
      <c r="O525" s="43" t="str">
        <f>IF(ISERROR(VLOOKUP(B525,#REF!,2,FALSE)),"",VLOOKUP(B525,#REF!,2,FALSE))</f>
        <v/>
      </c>
      <c r="P525" s="43">
        <f t="shared" si="87"/>
        <v>0</v>
      </c>
      <c r="Q525" s="46" t="b">
        <f t="shared" si="88"/>
        <v>0</v>
      </c>
      <c r="R525" s="46" t="b">
        <f t="shared" si="89"/>
        <v>1</v>
      </c>
      <c r="S525" s="46" t="str">
        <f t="shared" si="90"/>
        <v>法令出版健康保険組合</v>
      </c>
      <c r="T525" s="46" t="str">
        <f t="shared" si="91"/>
        <v>長野県</v>
      </c>
      <c r="U525" s="71" t="str">
        <f>VLOOKUP(B525,'組合情報管理簿（R10927現在）'!$A:$H,8,FALSE)</f>
        <v>ほうれいしゅっぱん</v>
      </c>
      <c r="V525" s="71">
        <f t="shared" si="92"/>
        <v>53153</v>
      </c>
      <c r="Y525" s="99">
        <f>IF(B525=0,"",COUNTIF($B$2:$B$1657,B525))</f>
        <v>1</v>
      </c>
    </row>
    <row r="526" spans="1:25" ht="14.25" x14ac:dyDescent="0.15">
      <c r="A526" s="105">
        <v>6132674</v>
      </c>
      <c r="B526">
        <v>23332</v>
      </c>
      <c r="C526" t="s">
        <v>1243</v>
      </c>
      <c r="D526" t="s">
        <v>21</v>
      </c>
      <c r="E526" t="s">
        <v>19</v>
      </c>
      <c r="F526" t="s">
        <v>20</v>
      </c>
      <c r="G526" t="s">
        <v>19</v>
      </c>
      <c r="H526" t="s">
        <v>19</v>
      </c>
      <c r="I526" s="74">
        <f t="shared" si="93"/>
        <v>1</v>
      </c>
      <c r="J526" s="49" t="b">
        <f t="shared" si="84"/>
        <v>0</v>
      </c>
      <c r="K526" s="43">
        <f>VLOOKUP(B526,'組合情報管理簿（R10927現在）'!$A:$C,2,FALSE)</f>
        <v>13</v>
      </c>
      <c r="L526" s="43" t="str">
        <f>VLOOKUP(B526,'組合情報管理簿（R10927現在）'!$A:$D,4,FALSE)</f>
        <v>東京都</v>
      </c>
      <c r="M526" s="43" t="b">
        <f t="shared" si="85"/>
        <v>0</v>
      </c>
      <c r="N526" s="43" t="b">
        <f t="shared" si="86"/>
        <v>1</v>
      </c>
      <c r="O526" s="43" t="str">
        <f>IF(ISERROR(VLOOKUP(B526,#REF!,2,FALSE)),"",VLOOKUP(B526,#REF!,2,FALSE))</f>
        <v/>
      </c>
      <c r="P526" s="43">
        <f t="shared" si="87"/>
        <v>0</v>
      </c>
      <c r="Q526" s="46" t="b">
        <f t="shared" si="88"/>
        <v>0</v>
      </c>
      <c r="R526" s="46" t="b">
        <f t="shared" si="89"/>
        <v>1</v>
      </c>
      <c r="S526" s="46" t="str">
        <f t="shared" si="90"/>
        <v>法政大学健康保険組合</v>
      </c>
      <c r="T526" s="46" t="str">
        <f t="shared" si="91"/>
        <v>東京都</v>
      </c>
      <c r="U526" s="71" t="str">
        <f>VLOOKUP(B526,'組合情報管理簿（R10927現在）'!$A:$H,8,FALSE)</f>
        <v>ほうせいだいがく</v>
      </c>
      <c r="V526" s="71">
        <f t="shared" si="92"/>
        <v>23332</v>
      </c>
      <c r="Y526" s="99">
        <f>IF(B526=0,"",COUNTIF($B$2:$B$1657,B526))</f>
        <v>1</v>
      </c>
    </row>
    <row r="527" spans="1:25" ht="14.25" hidden="1" x14ac:dyDescent="0.15">
      <c r="A527" s="105">
        <v>6220297</v>
      </c>
      <c r="B527">
        <v>55266</v>
      </c>
      <c r="C527" t="s">
        <v>4878</v>
      </c>
      <c r="D527" t="s">
        <v>21</v>
      </c>
      <c r="E527" t="s">
        <v>9592</v>
      </c>
      <c r="F527" t="s">
        <v>18</v>
      </c>
      <c r="G527" t="s">
        <v>18</v>
      </c>
      <c r="H527" t="s">
        <v>18</v>
      </c>
      <c r="I527" s="74">
        <f t="shared" si="93"/>
        <v>1</v>
      </c>
      <c r="J527" s="49" t="b">
        <f t="shared" si="84"/>
        <v>0</v>
      </c>
      <c r="K527" s="43">
        <f>VLOOKUP(B527,'組合情報管理簿（R10927現在）'!$A:$C,2,FALSE)</f>
        <v>22</v>
      </c>
      <c r="L527" s="43" t="str">
        <f>VLOOKUP(B527,'組合情報管理簿（R10927現在）'!$A:$D,4,FALSE)</f>
        <v>静岡県</v>
      </c>
      <c r="M527" s="43" t="b">
        <f t="shared" si="85"/>
        <v>0</v>
      </c>
      <c r="N527" s="43" t="b">
        <f t="shared" si="86"/>
        <v>0</v>
      </c>
      <c r="O527" s="43" t="str">
        <f>IF(ISERROR(VLOOKUP(B527,#REF!,2,FALSE)),"",VLOOKUP(B527,#REF!,2,FALSE))</f>
        <v/>
      </c>
      <c r="P527" s="43">
        <f t="shared" si="87"/>
        <v>0</v>
      </c>
      <c r="Q527" s="46" t="b">
        <f t="shared" si="88"/>
        <v>0</v>
      </c>
      <c r="R527" s="46" t="b">
        <f t="shared" si="89"/>
        <v>0</v>
      </c>
      <c r="S527" s="46" t="str">
        <f t="shared" si="90"/>
        <v>特種東海健康保険組合</v>
      </c>
      <c r="T527" s="46" t="str">
        <f t="shared" si="91"/>
        <v>静岡県</v>
      </c>
      <c r="U527" s="71" t="str">
        <f>VLOOKUP(B527,'組合情報管理簿（R10927現在）'!$A:$H,8,FALSE)</f>
        <v>とくしゅとうかい</v>
      </c>
      <c r="V527" s="71">
        <f t="shared" si="92"/>
        <v>55266</v>
      </c>
      <c r="Y527" s="99">
        <f>IF(B527=0,"",COUNTIF($B$2:$B$1657,B527))</f>
        <v>1</v>
      </c>
    </row>
    <row r="528" spans="1:25" ht="14.25" x14ac:dyDescent="0.15">
      <c r="A528" s="105">
        <v>6141667</v>
      </c>
      <c r="B528">
        <v>46414</v>
      </c>
      <c r="C528" t="s">
        <v>4307</v>
      </c>
      <c r="D528" t="s">
        <v>22</v>
      </c>
      <c r="E528" t="s">
        <v>19</v>
      </c>
      <c r="F528" t="s">
        <v>18</v>
      </c>
      <c r="G528" t="s">
        <v>18</v>
      </c>
      <c r="H528" t="s">
        <v>18</v>
      </c>
      <c r="I528" s="74">
        <f t="shared" si="93"/>
        <v>1</v>
      </c>
      <c r="J528" s="49" t="b">
        <f t="shared" si="84"/>
        <v>0</v>
      </c>
      <c r="K528" s="43">
        <f>VLOOKUP(B528,'組合情報管理簿（R10927現在）'!$A:$C,2,FALSE)</f>
        <v>14</v>
      </c>
      <c r="L528" s="43" t="str">
        <f>VLOOKUP(B528,'組合情報管理簿（R10927現在）'!$A:$D,4,FALSE)</f>
        <v>神奈川県</v>
      </c>
      <c r="M528" s="43" t="b">
        <f t="shared" si="85"/>
        <v>0</v>
      </c>
      <c r="N528" s="43" t="b">
        <f t="shared" si="86"/>
        <v>1</v>
      </c>
      <c r="O528" s="43" t="str">
        <f>IF(ISERROR(VLOOKUP(B528,#REF!,2,FALSE)),"",VLOOKUP(B528,#REF!,2,FALSE))</f>
        <v/>
      </c>
      <c r="P528" s="43">
        <f t="shared" si="87"/>
        <v>0</v>
      </c>
      <c r="Q528" s="46" t="b">
        <f t="shared" si="88"/>
        <v>0</v>
      </c>
      <c r="R528" s="46" t="b">
        <f t="shared" si="89"/>
        <v>1</v>
      </c>
      <c r="S528" s="46" t="str">
        <f t="shared" si="90"/>
        <v>神奈川県管工事業健康保険組合</v>
      </c>
      <c r="T528" s="46" t="str">
        <f t="shared" si="91"/>
        <v>神奈川県</v>
      </c>
      <c r="U528" s="71" t="str">
        <f>VLOOKUP(B528,'組合情報管理簿（R10927現在）'!$A:$H,8,FALSE)</f>
        <v>かながわけんかんこうじぎょう</v>
      </c>
      <c r="V528" s="71">
        <f t="shared" si="92"/>
        <v>46414</v>
      </c>
      <c r="Y528" s="99">
        <f>IF(B528=0,"",COUNTIF($B$2:$B$1657,B528))</f>
        <v>1</v>
      </c>
    </row>
    <row r="529" spans="1:25" ht="14.25" x14ac:dyDescent="0.15">
      <c r="A529" s="105">
        <v>6141550</v>
      </c>
      <c r="B529">
        <v>46317</v>
      </c>
      <c r="C529" t="s">
        <v>4267</v>
      </c>
      <c r="D529" t="s">
        <v>22</v>
      </c>
      <c r="E529" t="s">
        <v>19</v>
      </c>
      <c r="F529" t="s">
        <v>20</v>
      </c>
      <c r="G529" t="s">
        <v>19</v>
      </c>
      <c r="H529" t="s">
        <v>19</v>
      </c>
      <c r="I529" s="74">
        <f t="shared" si="93"/>
        <v>1</v>
      </c>
      <c r="J529" s="49" t="b">
        <f t="shared" si="84"/>
        <v>0</v>
      </c>
      <c r="K529" s="43">
        <f>VLOOKUP(B529,'組合情報管理簿（R10927現在）'!$A:$C,2,FALSE)</f>
        <v>14</v>
      </c>
      <c r="L529" s="43" t="str">
        <f>VLOOKUP(B529,'組合情報管理簿（R10927現在）'!$A:$D,4,FALSE)</f>
        <v>神奈川県</v>
      </c>
      <c r="M529" s="43" t="b">
        <f t="shared" si="85"/>
        <v>0</v>
      </c>
      <c r="N529" s="43" t="b">
        <f t="shared" si="86"/>
        <v>1</v>
      </c>
      <c r="O529" s="43" t="str">
        <f>IF(ISERROR(VLOOKUP(B529,#REF!,2,FALSE)),"",VLOOKUP(B529,#REF!,2,FALSE))</f>
        <v/>
      </c>
      <c r="P529" s="43">
        <f t="shared" si="87"/>
        <v>0</v>
      </c>
      <c r="Q529" s="46" t="b">
        <f t="shared" si="88"/>
        <v>0</v>
      </c>
      <c r="R529" s="46" t="b">
        <f t="shared" si="89"/>
        <v>1</v>
      </c>
      <c r="S529" s="46" t="str">
        <f t="shared" si="90"/>
        <v>神奈川県自動車整備健康保険組合</v>
      </c>
      <c r="T529" s="46" t="str">
        <f t="shared" si="91"/>
        <v>神奈川県</v>
      </c>
      <c r="U529" s="71" t="str">
        <f>VLOOKUP(B529,'組合情報管理簿（R10927現在）'!$A:$H,8,FALSE)</f>
        <v>かながわけんじどうしゃせいび</v>
      </c>
      <c r="V529" s="71">
        <f t="shared" si="92"/>
        <v>46317</v>
      </c>
      <c r="Y529" s="99">
        <f>IF(B529=0,"",COUNTIF($B$2:$B$1657,B529))</f>
        <v>1</v>
      </c>
    </row>
    <row r="530" spans="1:25" ht="14.25" hidden="1" x14ac:dyDescent="0.15">
      <c r="A530" s="105">
        <v>6141709</v>
      </c>
      <c r="B530">
        <v>46441</v>
      </c>
      <c r="C530" t="s">
        <v>4314</v>
      </c>
      <c r="D530" t="s">
        <v>22</v>
      </c>
      <c r="E530" t="s">
        <v>9591</v>
      </c>
      <c r="F530" t="s">
        <v>18</v>
      </c>
      <c r="G530" t="s">
        <v>18</v>
      </c>
      <c r="H530" t="s">
        <v>18</v>
      </c>
      <c r="I530" s="74">
        <f t="shared" si="93"/>
        <v>1</v>
      </c>
      <c r="J530" s="49" t="b">
        <f t="shared" si="84"/>
        <v>0</v>
      </c>
      <c r="K530" s="43">
        <f>VLOOKUP(B530,'組合情報管理簿（R10927現在）'!$A:$C,2,FALSE)</f>
        <v>14</v>
      </c>
      <c r="L530" s="43" t="str">
        <f>VLOOKUP(B530,'組合情報管理簿（R10927現在）'!$A:$D,4,FALSE)</f>
        <v>神奈川県</v>
      </c>
      <c r="M530" s="43" t="b">
        <f t="shared" si="85"/>
        <v>0</v>
      </c>
      <c r="N530" s="43" t="b">
        <f t="shared" si="86"/>
        <v>0</v>
      </c>
      <c r="O530" s="43" t="str">
        <f>IF(ISERROR(VLOOKUP(B530,#REF!,2,FALSE)),"",VLOOKUP(B530,#REF!,2,FALSE))</f>
        <v/>
      </c>
      <c r="P530" s="43">
        <f t="shared" si="87"/>
        <v>0</v>
      </c>
      <c r="Q530" s="46" t="b">
        <f t="shared" si="88"/>
        <v>0</v>
      </c>
      <c r="R530" s="46" t="b">
        <f t="shared" si="89"/>
        <v>0</v>
      </c>
      <c r="S530" s="46" t="str">
        <f t="shared" si="90"/>
        <v>神奈川県電子電気機器健康保険組合</v>
      </c>
      <c r="T530" s="46" t="str">
        <f t="shared" si="91"/>
        <v>神奈川県</v>
      </c>
      <c r="U530" s="71" t="str">
        <f>VLOOKUP(B530,'組合情報管理簿（R10927現在）'!$A:$H,8,FALSE)</f>
        <v>かながわけんでんしでんききき</v>
      </c>
      <c r="V530" s="71">
        <f t="shared" si="92"/>
        <v>46441</v>
      </c>
      <c r="Y530" s="99">
        <f>IF(B530=0,"",COUNTIF($B$2:$B$1657,B530))</f>
        <v>1</v>
      </c>
    </row>
    <row r="531" spans="1:25" ht="14.25" hidden="1" x14ac:dyDescent="0.15">
      <c r="A531" s="105">
        <v>6180152</v>
      </c>
      <c r="B531">
        <v>51096</v>
      </c>
      <c r="C531" t="s">
        <v>144</v>
      </c>
      <c r="D531" t="s">
        <v>21</v>
      </c>
      <c r="E531" t="s">
        <v>9591</v>
      </c>
      <c r="F531" t="s">
        <v>18</v>
      </c>
      <c r="G531" t="s">
        <v>18</v>
      </c>
      <c r="H531" t="s">
        <v>18</v>
      </c>
      <c r="I531" s="74">
        <f t="shared" si="93"/>
        <v>1</v>
      </c>
      <c r="J531" s="49" t="b">
        <f t="shared" si="84"/>
        <v>0</v>
      </c>
      <c r="K531" s="43">
        <f>VLOOKUP(B531,'組合情報管理簿（R10927現在）'!$A:$C,2,FALSE)</f>
        <v>18</v>
      </c>
      <c r="L531" s="43" t="str">
        <f>VLOOKUP(B531,'組合情報管理簿（R10927現在）'!$A:$D,4,FALSE)</f>
        <v>福井県</v>
      </c>
      <c r="M531" s="43" t="b">
        <f t="shared" si="85"/>
        <v>0</v>
      </c>
      <c r="N531" s="43" t="b">
        <f t="shared" si="86"/>
        <v>0</v>
      </c>
      <c r="O531" s="43" t="str">
        <f>IF(ISERROR(VLOOKUP(B531,#REF!,2,FALSE)),"",VLOOKUP(B531,#REF!,2,FALSE))</f>
        <v/>
      </c>
      <c r="P531" s="43">
        <f t="shared" si="87"/>
        <v>0</v>
      </c>
      <c r="Q531" s="46" t="b">
        <f t="shared" si="88"/>
        <v>0</v>
      </c>
      <c r="R531" s="46" t="b">
        <f t="shared" si="89"/>
        <v>0</v>
      </c>
      <c r="S531" s="46" t="str">
        <f t="shared" si="90"/>
        <v>福井県機械工業健康保険組合</v>
      </c>
      <c r="T531" s="46" t="str">
        <f t="shared" si="91"/>
        <v>福井県</v>
      </c>
      <c r="U531" s="71" t="str">
        <f>VLOOKUP(B531,'組合情報管理簿（R10927現在）'!$A:$H,8,FALSE)</f>
        <v>ふくいけんきかいこうぎょう</v>
      </c>
      <c r="V531" s="71">
        <f t="shared" si="92"/>
        <v>51096</v>
      </c>
      <c r="Y531" s="99">
        <f>IF(B531=0,"",COUNTIF($B$2:$B$1657,B531))</f>
        <v>1</v>
      </c>
    </row>
    <row r="532" spans="1:25" ht="14.25" hidden="1" x14ac:dyDescent="0.15">
      <c r="A532" s="105">
        <v>6050033</v>
      </c>
      <c r="B532">
        <v>15108</v>
      </c>
      <c r="C532" t="s">
        <v>146</v>
      </c>
      <c r="D532" t="s">
        <v>17</v>
      </c>
      <c r="E532" t="s">
        <v>9591</v>
      </c>
      <c r="F532" t="s">
        <v>18</v>
      </c>
      <c r="G532" t="s">
        <v>18</v>
      </c>
      <c r="H532" t="s">
        <v>18</v>
      </c>
      <c r="I532" s="74">
        <f t="shared" si="93"/>
        <v>1</v>
      </c>
      <c r="J532" s="49" t="b">
        <f t="shared" si="84"/>
        <v>0</v>
      </c>
      <c r="K532" s="43">
        <f>VLOOKUP(B532,'組合情報管理簿（R10927現在）'!$A:$C,2,FALSE)</f>
        <v>5</v>
      </c>
      <c r="L532" s="43" t="str">
        <f>VLOOKUP(B532,'組合情報管理簿（R10927現在）'!$A:$D,4,FALSE)</f>
        <v>秋田県</v>
      </c>
      <c r="M532" s="43" t="b">
        <f t="shared" si="85"/>
        <v>0</v>
      </c>
      <c r="N532" s="43" t="b">
        <f t="shared" si="86"/>
        <v>0</v>
      </c>
      <c r="O532" s="43" t="str">
        <f>IF(ISERROR(VLOOKUP(B532,#REF!,2,FALSE)),"",VLOOKUP(B532,#REF!,2,FALSE))</f>
        <v/>
      </c>
      <c r="P532" s="43">
        <f t="shared" si="87"/>
        <v>0</v>
      </c>
      <c r="Q532" s="46" t="b">
        <f t="shared" si="88"/>
        <v>0</v>
      </c>
      <c r="R532" s="46" t="b">
        <f t="shared" si="89"/>
        <v>0</v>
      </c>
      <c r="S532" s="46" t="str">
        <f t="shared" si="90"/>
        <v>秋田銀行健康保険組合</v>
      </c>
      <c r="T532" s="46" t="str">
        <f t="shared" si="91"/>
        <v>秋田県</v>
      </c>
      <c r="U532" s="71" t="str">
        <f>VLOOKUP(B532,'組合情報管理簿（R10927現在）'!$A:$H,8,FALSE)</f>
        <v>あきたぎんこう</v>
      </c>
      <c r="V532" s="71">
        <f t="shared" si="92"/>
        <v>15108</v>
      </c>
      <c r="Y532" s="99">
        <f>IF(B532=0,"",COUNTIF($B$2:$B$1657,B532))</f>
        <v>1</v>
      </c>
    </row>
    <row r="533" spans="1:25" ht="14.25" x14ac:dyDescent="0.15">
      <c r="A533" s="105">
        <v>6136295</v>
      </c>
      <c r="B533">
        <v>26754</v>
      </c>
      <c r="C533" t="s">
        <v>2504</v>
      </c>
      <c r="D533" t="s">
        <v>17</v>
      </c>
      <c r="E533" t="s">
        <v>19</v>
      </c>
      <c r="F533" t="s">
        <v>20</v>
      </c>
      <c r="G533" t="s">
        <v>19</v>
      </c>
      <c r="H533" t="s">
        <v>19</v>
      </c>
      <c r="I533" s="74">
        <f t="shared" si="93"/>
        <v>1</v>
      </c>
      <c r="J533" s="49" t="b">
        <f t="shared" si="84"/>
        <v>0</v>
      </c>
      <c r="K533" s="43">
        <f>VLOOKUP(B533,'組合情報管理簿（R10927現在）'!$A:$C,2,FALSE)</f>
        <v>13</v>
      </c>
      <c r="L533" s="43" t="str">
        <f>VLOOKUP(B533,'組合情報管理簿（R10927現在）'!$A:$D,4,FALSE)</f>
        <v>東京都</v>
      </c>
      <c r="M533" s="43" t="b">
        <f t="shared" si="85"/>
        <v>0</v>
      </c>
      <c r="N533" s="43" t="b">
        <f t="shared" si="86"/>
        <v>1</v>
      </c>
      <c r="O533" s="43" t="str">
        <f>IF(ISERROR(VLOOKUP(B533,#REF!,2,FALSE)),"",VLOOKUP(B533,#REF!,2,FALSE))</f>
        <v/>
      </c>
      <c r="P533" s="43">
        <f t="shared" si="87"/>
        <v>0</v>
      </c>
      <c r="Q533" s="46" t="b">
        <f t="shared" si="88"/>
        <v>0</v>
      </c>
      <c r="R533" s="46" t="b">
        <f t="shared" si="89"/>
        <v>1</v>
      </c>
      <c r="S533" s="46" t="str">
        <f t="shared" si="90"/>
        <v>綜合警備保障健康保険組合</v>
      </c>
      <c r="T533" s="46" t="str">
        <f t="shared" si="91"/>
        <v>東京都</v>
      </c>
      <c r="U533" s="71" t="str">
        <f>VLOOKUP(B533,'組合情報管理簿（R10927現在）'!$A:$H,8,FALSE)</f>
        <v>そうごうけいびほしょう</v>
      </c>
      <c r="V533" s="71">
        <f t="shared" si="92"/>
        <v>26754</v>
      </c>
      <c r="Y533" s="99">
        <f>IF(B533=0,"",COUNTIF($B$2:$B$1657,B533))</f>
        <v>1</v>
      </c>
    </row>
    <row r="534" spans="1:25" ht="14.25" hidden="1" x14ac:dyDescent="0.15">
      <c r="A534" s="105">
        <v>6100259</v>
      </c>
      <c r="B534">
        <v>42226</v>
      </c>
      <c r="C534" t="s">
        <v>3711</v>
      </c>
      <c r="D534" t="s">
        <v>21</v>
      </c>
      <c r="E534" t="s">
        <v>9591</v>
      </c>
      <c r="F534" t="s">
        <v>18</v>
      </c>
      <c r="G534" t="s">
        <v>18</v>
      </c>
      <c r="H534" t="s">
        <v>18</v>
      </c>
      <c r="I534" s="74">
        <f t="shared" si="93"/>
        <v>1</v>
      </c>
      <c r="J534" s="49" t="b">
        <f t="shared" si="84"/>
        <v>0</v>
      </c>
      <c r="K534" s="43">
        <f>VLOOKUP(B534,'組合情報管理簿（R10927現在）'!$A:$C,2,FALSE)</f>
        <v>10</v>
      </c>
      <c r="L534" s="43" t="str">
        <f>VLOOKUP(B534,'組合情報管理簿（R10927現在）'!$A:$D,4,FALSE)</f>
        <v>群馬県</v>
      </c>
      <c r="M534" s="43" t="b">
        <f t="shared" si="85"/>
        <v>0</v>
      </c>
      <c r="N534" s="43" t="b">
        <f t="shared" si="86"/>
        <v>0</v>
      </c>
      <c r="O534" s="43" t="str">
        <f>IF(ISERROR(VLOOKUP(B534,#REF!,2,FALSE)),"",VLOOKUP(B534,#REF!,2,FALSE))</f>
        <v/>
      </c>
      <c r="P534" s="43">
        <f t="shared" si="87"/>
        <v>0</v>
      </c>
      <c r="Q534" s="46" t="b">
        <f t="shared" si="88"/>
        <v>0</v>
      </c>
      <c r="R534" s="46" t="b">
        <f t="shared" si="89"/>
        <v>0</v>
      </c>
      <c r="S534" s="46" t="str">
        <f t="shared" si="90"/>
        <v>群馬県自動車販売健康保険組合</v>
      </c>
      <c r="T534" s="46" t="str">
        <f t="shared" si="91"/>
        <v>群馬県</v>
      </c>
      <c r="U534" s="71" t="str">
        <f>VLOOKUP(B534,'組合情報管理簿（R10927現在）'!$A:$H,8,FALSE)</f>
        <v>ぐんまけんじどうしゃはんばい</v>
      </c>
      <c r="V534" s="71">
        <f t="shared" si="92"/>
        <v>42226</v>
      </c>
      <c r="Y534" s="99">
        <f>IF(B534=0,"",COUNTIF($B$2:$B$1657,B534))</f>
        <v>1</v>
      </c>
    </row>
    <row r="535" spans="1:25" ht="14.25" hidden="1" x14ac:dyDescent="0.15">
      <c r="A535" s="105">
        <v>6080287</v>
      </c>
      <c r="B535">
        <v>40266</v>
      </c>
      <c r="C535" t="s">
        <v>3604</v>
      </c>
      <c r="D535" t="s">
        <v>22</v>
      </c>
      <c r="E535" t="s">
        <v>9592</v>
      </c>
      <c r="F535" t="s">
        <v>18</v>
      </c>
      <c r="G535" t="s">
        <v>18</v>
      </c>
      <c r="H535" t="s">
        <v>18</v>
      </c>
      <c r="I535" s="74">
        <f t="shared" si="93"/>
        <v>1</v>
      </c>
      <c r="J535" s="49" t="b">
        <f t="shared" si="84"/>
        <v>0</v>
      </c>
      <c r="K535" s="43">
        <f>VLOOKUP(B535,'組合情報管理簿（R10927現在）'!$A:$C,2,FALSE)</f>
        <v>8</v>
      </c>
      <c r="L535" s="43" t="str">
        <f>VLOOKUP(B535,'組合情報管理簿（R10927現在）'!$A:$D,4,FALSE)</f>
        <v>茨城県</v>
      </c>
      <c r="M535" s="43" t="b">
        <f t="shared" si="85"/>
        <v>0</v>
      </c>
      <c r="N535" s="43" t="b">
        <f t="shared" si="86"/>
        <v>0</v>
      </c>
      <c r="O535" s="43" t="str">
        <f>IF(ISERROR(VLOOKUP(B535,#REF!,2,FALSE)),"",VLOOKUP(B535,#REF!,2,FALSE))</f>
        <v/>
      </c>
      <c r="P535" s="43">
        <f t="shared" si="87"/>
        <v>0</v>
      </c>
      <c r="Q535" s="46" t="b">
        <f t="shared" si="88"/>
        <v>0</v>
      </c>
      <c r="R535" s="46" t="b">
        <f t="shared" si="89"/>
        <v>0</v>
      </c>
      <c r="S535" s="46" t="str">
        <f t="shared" si="90"/>
        <v>茨城県自動車販売健康保険組合</v>
      </c>
      <c r="T535" s="46" t="str">
        <f t="shared" si="91"/>
        <v>茨城県</v>
      </c>
      <c r="U535" s="71" t="str">
        <f>VLOOKUP(B535,'組合情報管理簿（R10927現在）'!$A:$H,8,FALSE)</f>
        <v>いばらぎけんじどうしゃはんばい</v>
      </c>
      <c r="V535" s="71">
        <f t="shared" si="92"/>
        <v>40266</v>
      </c>
      <c r="Y535" s="99">
        <f>IF(B535=0,"",COUNTIF($B$2:$B$1657,B535))</f>
        <v>1</v>
      </c>
    </row>
    <row r="536" spans="1:25" ht="14.25" hidden="1" x14ac:dyDescent="0.15">
      <c r="A536" s="105">
        <v>6133706</v>
      </c>
      <c r="B536">
        <v>24359</v>
      </c>
      <c r="C536" t="s">
        <v>1631</v>
      </c>
      <c r="D536" t="s">
        <v>17</v>
      </c>
      <c r="E536" t="s">
        <v>9592</v>
      </c>
      <c r="F536" t="s">
        <v>18</v>
      </c>
      <c r="G536" t="s">
        <v>18</v>
      </c>
      <c r="H536" t="s">
        <v>18</v>
      </c>
      <c r="I536" s="74">
        <f t="shared" si="93"/>
        <v>1</v>
      </c>
      <c r="J536" s="49" t="b">
        <f t="shared" si="84"/>
        <v>0</v>
      </c>
      <c r="K536" s="43">
        <f>VLOOKUP(B536,'組合情報管理簿（R10927現在）'!$A:$C,2,FALSE)</f>
        <v>13</v>
      </c>
      <c r="L536" s="43" t="str">
        <f>VLOOKUP(B536,'組合情報管理簿（R10927現在）'!$A:$D,4,FALSE)</f>
        <v>東京都</v>
      </c>
      <c r="M536" s="43" t="b">
        <f t="shared" si="85"/>
        <v>0</v>
      </c>
      <c r="N536" s="43" t="b">
        <f t="shared" si="86"/>
        <v>0</v>
      </c>
      <c r="O536" s="43" t="str">
        <f>IF(ISERROR(VLOOKUP(B536,#REF!,2,FALSE)),"",VLOOKUP(B536,#REF!,2,FALSE))</f>
        <v/>
      </c>
      <c r="P536" s="43">
        <f t="shared" si="87"/>
        <v>0</v>
      </c>
      <c r="Q536" s="46" t="b">
        <f t="shared" si="88"/>
        <v>0</v>
      </c>
      <c r="R536" s="46" t="b">
        <f t="shared" si="89"/>
        <v>0</v>
      </c>
      <c r="S536" s="46" t="str">
        <f t="shared" si="90"/>
        <v>蛇の目ミシン健康保険組合</v>
      </c>
      <c r="T536" s="46" t="str">
        <f t="shared" si="91"/>
        <v>東京都</v>
      </c>
      <c r="U536" s="71" t="str">
        <f>VLOOKUP(B536,'組合情報管理簿（R10927現在）'!$A:$H,8,FALSE)</f>
        <v>じゃのめみしん</v>
      </c>
      <c r="V536" s="71">
        <f t="shared" si="92"/>
        <v>24359</v>
      </c>
      <c r="Y536" s="99">
        <f>IF(B536=0,"",COUNTIF($B$2:$B$1657,B536))</f>
        <v>1</v>
      </c>
    </row>
    <row r="537" spans="1:25" ht="14.25" x14ac:dyDescent="0.15">
      <c r="A537" s="105">
        <v>6340426</v>
      </c>
      <c r="B537">
        <v>83337</v>
      </c>
      <c r="C537" t="s">
        <v>7165</v>
      </c>
      <c r="D537" t="s">
        <v>21</v>
      </c>
      <c r="E537" t="s">
        <v>19</v>
      </c>
      <c r="F537" t="s">
        <v>20</v>
      </c>
      <c r="G537" t="s">
        <v>18</v>
      </c>
      <c r="H537" t="s">
        <v>18</v>
      </c>
      <c r="I537" s="74">
        <f t="shared" si="93"/>
        <v>1</v>
      </c>
      <c r="J537" s="49" t="b">
        <f t="shared" si="84"/>
        <v>0</v>
      </c>
      <c r="K537" s="43">
        <f>VLOOKUP(B537,'組合情報管理簿（R10927現在）'!$A:$C,2,FALSE)</f>
        <v>34</v>
      </c>
      <c r="L537" s="43" t="str">
        <f>VLOOKUP(B537,'組合情報管理簿（R10927現在）'!$A:$D,4,FALSE)</f>
        <v>広島県</v>
      </c>
      <c r="M537" s="43" t="b">
        <f t="shared" si="85"/>
        <v>0</v>
      </c>
      <c r="N537" s="43" t="b">
        <f t="shared" si="86"/>
        <v>1</v>
      </c>
      <c r="O537" s="43" t="str">
        <f>IF(ISERROR(VLOOKUP(B537,#REF!,2,FALSE)),"",VLOOKUP(B537,#REF!,2,FALSE))</f>
        <v/>
      </c>
      <c r="P537" s="43">
        <f t="shared" si="87"/>
        <v>0</v>
      </c>
      <c r="Q537" s="46" t="b">
        <f t="shared" si="88"/>
        <v>0</v>
      </c>
      <c r="R537" s="46" t="b">
        <f t="shared" si="89"/>
        <v>1</v>
      </c>
      <c r="S537" s="46" t="str">
        <f t="shared" si="90"/>
        <v>西川ゴム工業健康保険組合</v>
      </c>
      <c r="T537" s="46" t="str">
        <f t="shared" si="91"/>
        <v>広島県</v>
      </c>
      <c r="U537" s="71" t="str">
        <f>VLOOKUP(B537,'組合情報管理簿（R10927現在）'!$A:$H,8,FALSE)</f>
        <v>にしかわごむこうぎょう</v>
      </c>
      <c r="V537" s="71">
        <f t="shared" si="92"/>
        <v>83337</v>
      </c>
      <c r="Y537" s="99">
        <f>IF(B537=0,"",COUNTIF($B$2:$B$1657,B537))</f>
        <v>1</v>
      </c>
    </row>
    <row r="538" spans="1:25" ht="14.25" x14ac:dyDescent="0.15">
      <c r="A538" s="105">
        <v>6272017</v>
      </c>
      <c r="B538">
        <v>62127</v>
      </c>
      <c r="C538" t="s">
        <v>6061</v>
      </c>
      <c r="D538" t="s">
        <v>22</v>
      </c>
      <c r="E538" t="s">
        <v>19</v>
      </c>
      <c r="F538" t="s">
        <v>18</v>
      </c>
      <c r="G538" t="s">
        <v>18</v>
      </c>
      <c r="H538" t="s">
        <v>19</v>
      </c>
      <c r="I538" s="74">
        <f t="shared" si="93"/>
        <v>1</v>
      </c>
      <c r="J538" s="49" t="b">
        <f t="shared" si="84"/>
        <v>0</v>
      </c>
      <c r="K538" s="43">
        <f>VLOOKUP(B538,'組合情報管理簿（R10927現在）'!$A:$C,2,FALSE)</f>
        <v>27</v>
      </c>
      <c r="L538" s="43" t="str">
        <f>VLOOKUP(B538,'組合情報管理簿（R10927現在）'!$A:$D,4,FALSE)</f>
        <v>大阪府</v>
      </c>
      <c r="M538" s="43" t="b">
        <f t="shared" si="85"/>
        <v>0</v>
      </c>
      <c r="N538" s="43" t="b">
        <f t="shared" si="86"/>
        <v>1</v>
      </c>
      <c r="O538" s="43" t="str">
        <f>IF(ISERROR(VLOOKUP(B538,#REF!,2,FALSE)),"",VLOOKUP(B538,#REF!,2,FALSE))</f>
        <v/>
      </c>
      <c r="P538" s="43">
        <f t="shared" si="87"/>
        <v>0</v>
      </c>
      <c r="Q538" s="46" t="b">
        <f t="shared" si="88"/>
        <v>0</v>
      </c>
      <c r="R538" s="46" t="b">
        <f t="shared" si="89"/>
        <v>1</v>
      </c>
      <c r="S538" s="46" t="str">
        <f t="shared" si="90"/>
        <v>西日本パッケージング健康保険組合</v>
      </c>
      <c r="T538" s="46" t="str">
        <f t="shared" si="91"/>
        <v>大阪府</v>
      </c>
      <c r="U538" s="71" t="str">
        <f>VLOOKUP(B538,'組合情報管理簿（R10927現在）'!$A:$H,8,FALSE)</f>
        <v>にしにほんぱっけーじんぐ</v>
      </c>
      <c r="V538" s="71">
        <f t="shared" si="92"/>
        <v>62127</v>
      </c>
      <c r="Y538" s="99">
        <f>IF(B538=0,"",COUNTIF($B$2:$B$1657,B538))</f>
        <v>1</v>
      </c>
    </row>
    <row r="539" spans="1:25" ht="14.25" x14ac:dyDescent="0.15">
      <c r="A539" s="105">
        <v>6138341</v>
      </c>
      <c r="B539">
        <v>28574</v>
      </c>
      <c r="C539" t="s">
        <v>3220</v>
      </c>
      <c r="D539" t="s">
        <v>22</v>
      </c>
      <c r="E539" t="s">
        <v>19</v>
      </c>
      <c r="F539" t="s">
        <v>20</v>
      </c>
      <c r="G539" t="s">
        <v>18</v>
      </c>
      <c r="H539" t="s">
        <v>18</v>
      </c>
      <c r="I539" s="74">
        <f t="shared" si="93"/>
        <v>1</v>
      </c>
      <c r="J539" s="49" t="b">
        <f t="shared" si="84"/>
        <v>0</v>
      </c>
      <c r="K539" s="43">
        <f>VLOOKUP(B539,'組合情報管理簿（R10927現在）'!$A:$C,2,FALSE)</f>
        <v>13</v>
      </c>
      <c r="L539" s="43" t="str">
        <f>VLOOKUP(B539,'組合情報管理簿（R10927現在）'!$A:$D,4,FALSE)</f>
        <v>東京都</v>
      </c>
      <c r="M539" s="43" t="b">
        <f t="shared" si="85"/>
        <v>0</v>
      </c>
      <c r="N539" s="43" t="b">
        <f t="shared" si="86"/>
        <v>1</v>
      </c>
      <c r="O539" s="43" t="str">
        <f>IF(ISERROR(VLOOKUP(B539,#REF!,2,FALSE)),"",VLOOKUP(B539,#REF!,2,FALSE))</f>
        <v/>
      </c>
      <c r="P539" s="43">
        <f t="shared" si="87"/>
        <v>0</v>
      </c>
      <c r="Q539" s="46" t="b">
        <f t="shared" si="88"/>
        <v>0</v>
      </c>
      <c r="R539" s="46" t="b">
        <f t="shared" si="89"/>
        <v>1</v>
      </c>
      <c r="S539" s="46" t="str">
        <f t="shared" si="90"/>
        <v>観光産業健康保険組合</v>
      </c>
      <c r="T539" s="46" t="str">
        <f t="shared" si="91"/>
        <v>東京都</v>
      </c>
      <c r="U539" s="71" t="str">
        <f>VLOOKUP(B539,'組合情報管理簿（R10927現在）'!$A:$H,8,FALSE)</f>
        <v>かんこうさんぎょう</v>
      </c>
      <c r="V539" s="71">
        <f t="shared" si="92"/>
        <v>28574</v>
      </c>
      <c r="Y539" s="99">
        <f>IF(B539=0,"",COUNTIF($B$2:$B$1657,B539))</f>
        <v>1</v>
      </c>
    </row>
    <row r="540" spans="1:25" ht="14.25" x14ac:dyDescent="0.15">
      <c r="A540" s="105">
        <v>6135776</v>
      </c>
      <c r="B540">
        <v>26267</v>
      </c>
      <c r="C540" t="s">
        <v>2356</v>
      </c>
      <c r="D540" t="s">
        <v>17</v>
      </c>
      <c r="E540" t="s">
        <v>19</v>
      </c>
      <c r="F540" t="s">
        <v>20</v>
      </c>
      <c r="G540" t="s">
        <v>19</v>
      </c>
      <c r="H540" t="s">
        <v>19</v>
      </c>
      <c r="I540" s="74">
        <f t="shared" si="93"/>
        <v>1</v>
      </c>
      <c r="J540" s="49" t="b">
        <f t="shared" si="84"/>
        <v>0</v>
      </c>
      <c r="K540" s="43">
        <f>VLOOKUP(B540,'組合情報管理簿（R10927現在）'!$A:$C,2,FALSE)</f>
        <v>13</v>
      </c>
      <c r="L540" s="43" t="str">
        <f>VLOOKUP(B540,'組合情報管理簿（R10927現在）'!$A:$D,4,FALSE)</f>
        <v>東京都</v>
      </c>
      <c r="M540" s="43" t="b">
        <f t="shared" si="85"/>
        <v>0</v>
      </c>
      <c r="N540" s="43" t="b">
        <f t="shared" si="86"/>
        <v>1</v>
      </c>
      <c r="O540" s="43" t="str">
        <f>IF(ISERROR(VLOOKUP(B540,#REF!,2,FALSE)),"",VLOOKUP(B540,#REF!,2,FALSE))</f>
        <v/>
      </c>
      <c r="P540" s="43">
        <f t="shared" si="87"/>
        <v>0</v>
      </c>
      <c r="Q540" s="46" t="b">
        <f t="shared" si="88"/>
        <v>0</v>
      </c>
      <c r="R540" s="46" t="b">
        <f t="shared" si="89"/>
        <v>1</v>
      </c>
      <c r="S540" s="46" t="str">
        <f t="shared" si="90"/>
        <v>計機健康保険組合</v>
      </c>
      <c r="T540" s="46" t="str">
        <f t="shared" si="91"/>
        <v>東京都</v>
      </c>
      <c r="U540" s="71" t="str">
        <f>VLOOKUP(B540,'組合情報管理簿（R10927現在）'!$A:$H,8,FALSE)</f>
        <v>けいき</v>
      </c>
      <c r="V540" s="71">
        <f t="shared" si="92"/>
        <v>26267</v>
      </c>
      <c r="Y540" s="99">
        <f>IF(B540=0,"",COUNTIF($B$2:$B$1657,B540))</f>
        <v>1</v>
      </c>
    </row>
    <row r="541" spans="1:25" ht="14.25" hidden="1" x14ac:dyDescent="0.15">
      <c r="A541" s="105">
        <v>6231039</v>
      </c>
      <c r="B541">
        <v>56965</v>
      </c>
      <c r="C541" t="s">
        <v>5246</v>
      </c>
      <c r="D541" t="s">
        <v>21</v>
      </c>
      <c r="E541" t="s">
        <v>9591</v>
      </c>
      <c r="F541" t="s">
        <v>18</v>
      </c>
      <c r="G541" t="s">
        <v>18</v>
      </c>
      <c r="H541" t="s">
        <v>18</v>
      </c>
      <c r="I541" s="74">
        <f t="shared" si="93"/>
        <v>1</v>
      </c>
      <c r="J541" s="49" t="b">
        <f t="shared" si="84"/>
        <v>0</v>
      </c>
      <c r="K541" s="43">
        <f>VLOOKUP(B541,'組合情報管理簿（R10927現在）'!$A:$C,2,FALSE)</f>
        <v>23</v>
      </c>
      <c r="L541" s="43" t="str">
        <f>VLOOKUP(B541,'組合情報管理簿（R10927現在）'!$A:$D,4,FALSE)</f>
        <v>愛知県</v>
      </c>
      <c r="M541" s="43" t="b">
        <f t="shared" si="85"/>
        <v>0</v>
      </c>
      <c r="N541" s="43" t="b">
        <f t="shared" si="86"/>
        <v>0</v>
      </c>
      <c r="O541" s="43" t="str">
        <f>IF(ISERROR(VLOOKUP(B541,#REF!,2,FALSE)),"",VLOOKUP(B541,#REF!,2,FALSE))</f>
        <v/>
      </c>
      <c r="P541" s="43">
        <f t="shared" si="87"/>
        <v>0</v>
      </c>
      <c r="Q541" s="46" t="b">
        <f t="shared" si="88"/>
        <v>0</v>
      </c>
      <c r="R541" s="46" t="b">
        <f t="shared" si="89"/>
        <v>0</v>
      </c>
      <c r="S541" s="46" t="str">
        <f t="shared" si="90"/>
        <v>豊島健康保険組合</v>
      </c>
      <c r="T541" s="46" t="str">
        <f t="shared" si="91"/>
        <v>愛知県</v>
      </c>
      <c r="U541" s="71" t="str">
        <f>VLOOKUP(B541,'組合情報管理簿（R10927現在）'!$A:$H,8,FALSE)</f>
        <v>とよしま</v>
      </c>
      <c r="V541" s="71">
        <f t="shared" si="92"/>
        <v>56965</v>
      </c>
      <c r="Y541" s="99">
        <f>IF(B541=0,"",COUNTIF($B$2:$B$1657,B541))</f>
        <v>1</v>
      </c>
    </row>
    <row r="542" spans="1:25" ht="14.25" x14ac:dyDescent="0.15">
      <c r="A542" s="105">
        <v>6231260</v>
      </c>
      <c r="B542">
        <v>57101</v>
      </c>
      <c r="C542" t="s">
        <v>5295</v>
      </c>
      <c r="D542" t="s">
        <v>22</v>
      </c>
      <c r="E542" t="s">
        <v>19</v>
      </c>
      <c r="F542" t="s">
        <v>20</v>
      </c>
      <c r="G542" t="s">
        <v>19</v>
      </c>
      <c r="H542" t="s">
        <v>19</v>
      </c>
      <c r="I542" s="74">
        <f t="shared" si="93"/>
        <v>1</v>
      </c>
      <c r="J542" s="49" t="b">
        <f t="shared" si="84"/>
        <v>0</v>
      </c>
      <c r="K542" s="43">
        <f>VLOOKUP(B542,'組合情報管理簿（R10927現在）'!$A:$C,2,FALSE)</f>
        <v>23</v>
      </c>
      <c r="L542" s="43" t="str">
        <f>VLOOKUP(B542,'組合情報管理簿（R10927現在）'!$A:$D,4,FALSE)</f>
        <v>愛知県</v>
      </c>
      <c r="M542" s="43" t="b">
        <f t="shared" si="85"/>
        <v>0</v>
      </c>
      <c r="N542" s="43" t="b">
        <f t="shared" si="86"/>
        <v>1</v>
      </c>
      <c r="O542" s="43" t="str">
        <f>IF(ISERROR(VLOOKUP(B542,#REF!,2,FALSE)),"",VLOOKUP(B542,#REF!,2,FALSE))</f>
        <v/>
      </c>
      <c r="P542" s="43">
        <f t="shared" si="87"/>
        <v>0</v>
      </c>
      <c r="Q542" s="46" t="b">
        <f t="shared" si="88"/>
        <v>0</v>
      </c>
      <c r="R542" s="46" t="b">
        <f t="shared" si="89"/>
        <v>1</v>
      </c>
      <c r="S542" s="46" t="str">
        <f t="shared" si="90"/>
        <v>豊田合成健康保険組合</v>
      </c>
      <c r="T542" s="46" t="str">
        <f t="shared" si="91"/>
        <v>愛知県</v>
      </c>
      <c r="U542" s="71" t="str">
        <f>VLOOKUP(B542,'組合情報管理簿（R10927現在）'!$A:$H,8,FALSE)</f>
        <v>とよたごうせい</v>
      </c>
      <c r="V542" s="71">
        <f t="shared" si="92"/>
        <v>57101</v>
      </c>
      <c r="Y542" s="99">
        <f>IF(B542=0,"",COUNTIF($B$2:$B$1657,B542))</f>
        <v>1</v>
      </c>
    </row>
    <row r="543" spans="1:25" ht="14.25" x14ac:dyDescent="0.15">
      <c r="A543" s="105">
        <v>6136758</v>
      </c>
      <c r="B543">
        <v>27201</v>
      </c>
      <c r="C543" t="s">
        <v>2695</v>
      </c>
      <c r="D543" t="s">
        <v>22</v>
      </c>
      <c r="E543" t="s">
        <v>19</v>
      </c>
      <c r="F543" t="s">
        <v>20</v>
      </c>
      <c r="G543" t="s">
        <v>18</v>
      </c>
      <c r="H543" t="s">
        <v>18</v>
      </c>
      <c r="I543" s="74">
        <f t="shared" si="93"/>
        <v>1</v>
      </c>
      <c r="J543" s="49" t="b">
        <f t="shared" si="84"/>
        <v>0</v>
      </c>
      <c r="K543" s="43">
        <f>VLOOKUP(B543,'組合情報管理簿（R10927現在）'!$A:$C,2,FALSE)</f>
        <v>13</v>
      </c>
      <c r="L543" s="43" t="str">
        <f>VLOOKUP(B543,'組合情報管理簿（R10927現在）'!$A:$D,4,FALSE)</f>
        <v>東京都</v>
      </c>
      <c r="M543" s="43" t="b">
        <f t="shared" si="85"/>
        <v>0</v>
      </c>
      <c r="N543" s="43" t="b">
        <f t="shared" si="86"/>
        <v>1</v>
      </c>
      <c r="O543" s="43" t="str">
        <f>IF(ISERROR(VLOOKUP(B543,#REF!,2,FALSE)),"",VLOOKUP(B543,#REF!,2,FALSE))</f>
        <v/>
      </c>
      <c r="P543" s="43">
        <f t="shared" si="87"/>
        <v>0</v>
      </c>
      <c r="Q543" s="46" t="b">
        <f t="shared" si="88"/>
        <v>0</v>
      </c>
      <c r="R543" s="46" t="b">
        <f t="shared" si="89"/>
        <v>1</v>
      </c>
      <c r="S543" s="46" t="str">
        <f t="shared" si="90"/>
        <v>農林水産関係法人健康保険組合</v>
      </c>
      <c r="T543" s="46" t="str">
        <f t="shared" si="91"/>
        <v>東京都</v>
      </c>
      <c r="U543" s="71" t="str">
        <f>VLOOKUP(B543,'組合情報管理簿（R10927現在）'!$A:$H,8,FALSE)</f>
        <v>のうりんすいさんかんけいほうじん</v>
      </c>
      <c r="V543" s="71">
        <f t="shared" si="92"/>
        <v>27201</v>
      </c>
      <c r="Y543" s="99">
        <f>IF(B543=0,"",COUNTIF($B$2:$B$1657,B543))</f>
        <v>1</v>
      </c>
    </row>
    <row r="544" spans="1:25" ht="14.25" x14ac:dyDescent="0.15">
      <c r="A544" s="105">
        <v>6273114</v>
      </c>
      <c r="B544">
        <v>63055</v>
      </c>
      <c r="C544" t="s">
        <v>6361</v>
      </c>
      <c r="D544" t="s">
        <v>22</v>
      </c>
      <c r="E544" t="s">
        <v>19</v>
      </c>
      <c r="F544" t="s">
        <v>20</v>
      </c>
      <c r="G544" t="s">
        <v>18</v>
      </c>
      <c r="H544" t="s">
        <v>18</v>
      </c>
      <c r="I544" s="74">
        <f t="shared" si="93"/>
        <v>1</v>
      </c>
      <c r="J544" s="49" t="b">
        <f t="shared" si="84"/>
        <v>0</v>
      </c>
      <c r="K544" s="43">
        <f>VLOOKUP(B544,'組合情報管理簿（R10927現在）'!$A:$C,2,FALSE)</f>
        <v>27</v>
      </c>
      <c r="L544" s="43" t="str">
        <f>VLOOKUP(B544,'組合情報管理簿（R10927現在）'!$A:$D,4,FALSE)</f>
        <v>大阪府</v>
      </c>
      <c r="M544" s="43" t="b">
        <f t="shared" si="85"/>
        <v>0</v>
      </c>
      <c r="N544" s="43" t="b">
        <f t="shared" si="86"/>
        <v>1</v>
      </c>
      <c r="O544" s="43" t="str">
        <f>IF(ISERROR(VLOOKUP(B544,#REF!,2,FALSE)),"",VLOOKUP(B544,#REF!,2,FALSE))</f>
        <v/>
      </c>
      <c r="P544" s="43">
        <f t="shared" si="87"/>
        <v>0</v>
      </c>
      <c r="Q544" s="46" t="b">
        <f t="shared" si="88"/>
        <v>0</v>
      </c>
      <c r="R544" s="46" t="b">
        <f t="shared" si="89"/>
        <v>1</v>
      </c>
      <c r="S544" s="46" t="str">
        <f t="shared" si="90"/>
        <v>近畿電子産業健康保険組合</v>
      </c>
      <c r="T544" s="46" t="str">
        <f t="shared" si="91"/>
        <v>大阪府</v>
      </c>
      <c r="U544" s="71" t="str">
        <f>VLOOKUP(B544,'組合情報管理簿（R10927現在）'!$A:$H,8,FALSE)</f>
        <v>きんきでんしさんぎょう</v>
      </c>
      <c r="V544" s="71">
        <f t="shared" si="92"/>
        <v>63055</v>
      </c>
      <c r="Y544" s="99">
        <f>IF(B544=0,"",COUNTIF($B$2:$B$1657,B544))</f>
        <v>1</v>
      </c>
    </row>
    <row r="545" spans="1:25" ht="14.25" x14ac:dyDescent="0.15">
      <c r="A545" s="105">
        <v>6136956</v>
      </c>
      <c r="B545">
        <v>27405</v>
      </c>
      <c r="C545" t="s">
        <v>2756</v>
      </c>
      <c r="D545" t="s">
        <v>22</v>
      </c>
      <c r="E545" t="s">
        <v>19</v>
      </c>
      <c r="F545" t="s">
        <v>20</v>
      </c>
      <c r="G545" t="s">
        <v>19</v>
      </c>
      <c r="H545" t="s">
        <v>18</v>
      </c>
      <c r="I545" s="74">
        <f t="shared" si="93"/>
        <v>1</v>
      </c>
      <c r="J545" s="49" t="b">
        <f t="shared" si="84"/>
        <v>0</v>
      </c>
      <c r="K545" s="43">
        <f>VLOOKUP(B545,'組合情報管理簿（R10927現在）'!$A:$C,2,FALSE)</f>
        <v>13</v>
      </c>
      <c r="L545" s="43" t="str">
        <f>VLOOKUP(B545,'組合情報管理簿（R10927現在）'!$A:$D,4,FALSE)</f>
        <v>東京都</v>
      </c>
      <c r="M545" s="43" t="b">
        <f t="shared" si="85"/>
        <v>0</v>
      </c>
      <c r="N545" s="43" t="b">
        <f t="shared" si="86"/>
        <v>1</v>
      </c>
      <c r="O545" s="43" t="str">
        <f>IF(ISERROR(VLOOKUP(B545,#REF!,2,FALSE)),"",VLOOKUP(B545,#REF!,2,FALSE))</f>
        <v/>
      </c>
      <c r="P545" s="43">
        <f t="shared" si="87"/>
        <v>0</v>
      </c>
      <c r="Q545" s="46" t="b">
        <f t="shared" si="88"/>
        <v>0</v>
      </c>
      <c r="R545" s="46" t="b">
        <f t="shared" si="89"/>
        <v>1</v>
      </c>
      <c r="S545" s="46" t="str">
        <f t="shared" si="90"/>
        <v>通信機器産業健康保険組合</v>
      </c>
      <c r="T545" s="46" t="str">
        <f t="shared" si="91"/>
        <v>東京都</v>
      </c>
      <c r="U545" s="71" t="str">
        <f>VLOOKUP(B545,'組合情報管理簿（R10927現在）'!$A:$H,8,FALSE)</f>
        <v>つうしんききさんぎょう</v>
      </c>
      <c r="V545" s="71">
        <f t="shared" si="92"/>
        <v>27405</v>
      </c>
      <c r="Y545" s="99">
        <f>IF(B545=0,"",COUNTIF($B$2:$B$1657,B545))</f>
        <v>1</v>
      </c>
    </row>
    <row r="546" spans="1:25" ht="14.25" hidden="1" x14ac:dyDescent="0.15">
      <c r="A546" s="105">
        <v>6131569</v>
      </c>
      <c r="B546">
        <v>22246</v>
      </c>
      <c r="C546" t="s">
        <v>881</v>
      </c>
      <c r="D546" t="s">
        <v>21</v>
      </c>
      <c r="E546" t="s">
        <v>9591</v>
      </c>
      <c r="F546" t="s">
        <v>18</v>
      </c>
      <c r="G546" t="s">
        <v>18</v>
      </c>
      <c r="H546" t="s">
        <v>18</v>
      </c>
      <c r="I546" s="74">
        <f t="shared" si="93"/>
        <v>1</v>
      </c>
      <c r="J546" s="49" t="b">
        <f t="shared" si="84"/>
        <v>0</v>
      </c>
      <c r="K546" s="43">
        <f>VLOOKUP(B546,'組合情報管理簿（R10927現在）'!$A:$C,2,FALSE)</f>
        <v>13</v>
      </c>
      <c r="L546" s="43" t="str">
        <f>VLOOKUP(B546,'組合情報管理簿（R10927現在）'!$A:$D,4,FALSE)</f>
        <v>東京都</v>
      </c>
      <c r="M546" s="43" t="b">
        <f t="shared" si="85"/>
        <v>0</v>
      </c>
      <c r="N546" s="43" t="b">
        <f t="shared" si="86"/>
        <v>0</v>
      </c>
      <c r="O546" s="43" t="str">
        <f>IF(ISERROR(VLOOKUP(B546,#REF!,2,FALSE)),"",VLOOKUP(B546,#REF!,2,FALSE))</f>
        <v/>
      </c>
      <c r="P546" s="43">
        <f t="shared" si="87"/>
        <v>0</v>
      </c>
      <c r="Q546" s="46" t="b">
        <f t="shared" si="88"/>
        <v>0</v>
      </c>
      <c r="R546" s="46" t="b">
        <f t="shared" si="89"/>
        <v>0</v>
      </c>
      <c r="S546" s="46" t="str">
        <f t="shared" si="90"/>
        <v>鉄道弘済会健康保険組合</v>
      </c>
      <c r="T546" s="46" t="str">
        <f t="shared" si="91"/>
        <v>東京都</v>
      </c>
      <c r="U546" s="71" t="str">
        <f>VLOOKUP(B546,'組合情報管理簿（R10927現在）'!$A:$H,8,FALSE)</f>
        <v>てつどうこうさいかい</v>
      </c>
      <c r="V546" s="71">
        <f t="shared" si="92"/>
        <v>22246</v>
      </c>
      <c r="Y546" s="99">
        <f>IF(B546=0,"",COUNTIF($B$2:$B$1657,B546))</f>
        <v>1</v>
      </c>
    </row>
    <row r="547" spans="1:25" ht="14.25" x14ac:dyDescent="0.15">
      <c r="A547" s="105">
        <v>6200299</v>
      </c>
      <c r="B547">
        <v>53190</v>
      </c>
      <c r="C547" t="s">
        <v>4706</v>
      </c>
      <c r="D547" t="s">
        <v>22</v>
      </c>
      <c r="E547" t="s">
        <v>19</v>
      </c>
      <c r="F547" t="s">
        <v>20</v>
      </c>
      <c r="G547" t="s">
        <v>18</v>
      </c>
      <c r="H547" t="s">
        <v>18</v>
      </c>
      <c r="I547" s="74">
        <f t="shared" si="93"/>
        <v>1</v>
      </c>
      <c r="J547" s="49" t="b">
        <f t="shared" si="84"/>
        <v>0</v>
      </c>
      <c r="K547" s="43">
        <f>VLOOKUP(B547,'組合情報管理簿（R10927現在）'!$A:$C,2,FALSE)</f>
        <v>20</v>
      </c>
      <c r="L547" s="43" t="str">
        <f>VLOOKUP(B547,'組合情報管理簿（R10927現在）'!$A:$D,4,FALSE)</f>
        <v>長野県</v>
      </c>
      <c r="M547" s="43" t="b">
        <f t="shared" si="85"/>
        <v>0</v>
      </c>
      <c r="N547" s="43" t="b">
        <f t="shared" si="86"/>
        <v>1</v>
      </c>
      <c r="O547" s="43" t="str">
        <f>IF(ISERROR(VLOOKUP(B547,#REF!,2,FALSE)),"",VLOOKUP(B547,#REF!,2,FALSE))</f>
        <v/>
      </c>
      <c r="P547" s="43">
        <f t="shared" si="87"/>
        <v>0</v>
      </c>
      <c r="Q547" s="46" t="b">
        <f t="shared" si="88"/>
        <v>0</v>
      </c>
      <c r="R547" s="46" t="b">
        <f t="shared" si="89"/>
        <v>1</v>
      </c>
      <c r="S547" s="46" t="str">
        <f t="shared" si="90"/>
        <v>長野県機械金属健康保険組合</v>
      </c>
      <c r="T547" s="46" t="str">
        <f t="shared" si="91"/>
        <v>長野県</v>
      </c>
      <c r="U547" s="71" t="str">
        <f>VLOOKUP(B547,'組合情報管理簿（R10927現在）'!$A:$H,8,FALSE)</f>
        <v>ながのけんきかいきんぞく</v>
      </c>
      <c r="V547" s="71">
        <f t="shared" si="92"/>
        <v>53190</v>
      </c>
      <c r="Y547" s="99">
        <f>IF(B547=0,"",COUNTIF($B$2:$B$1657,B547))</f>
        <v>1</v>
      </c>
    </row>
    <row r="548" spans="1:25" ht="14.25" hidden="1" x14ac:dyDescent="0.15">
      <c r="A548" s="105">
        <v>6273841</v>
      </c>
      <c r="B548">
        <v>73755</v>
      </c>
      <c r="C548" t="s">
        <v>7929</v>
      </c>
      <c r="D548" t="s">
        <v>21</v>
      </c>
      <c r="E548" t="s">
        <v>9591</v>
      </c>
      <c r="F548" t="s">
        <v>18</v>
      </c>
      <c r="G548" t="s">
        <v>18</v>
      </c>
      <c r="H548" t="s">
        <v>18</v>
      </c>
      <c r="I548" s="74">
        <f t="shared" si="93"/>
        <v>1</v>
      </c>
      <c r="J548" s="49" t="b">
        <f t="shared" si="84"/>
        <v>0</v>
      </c>
      <c r="K548" s="43">
        <f>VLOOKUP(B548,'組合情報管理簿（R10927現在）'!$A:$C,2,FALSE)</f>
        <v>28</v>
      </c>
      <c r="L548" s="43" t="str">
        <f>VLOOKUP(B548,'組合情報管理簿（R10927現在）'!$A:$D,4,FALSE)</f>
        <v>大阪府</v>
      </c>
      <c r="M548" s="43" t="b">
        <f t="shared" si="85"/>
        <v>0</v>
      </c>
      <c r="N548" s="43" t="b">
        <f t="shared" si="86"/>
        <v>0</v>
      </c>
      <c r="O548" s="43" t="str">
        <f>IF(ISERROR(VLOOKUP(B548,#REF!,2,FALSE)),"",VLOOKUP(B548,#REF!,2,FALSE))</f>
        <v/>
      </c>
      <c r="P548" s="43">
        <f t="shared" si="87"/>
        <v>0</v>
      </c>
      <c r="Q548" s="46" t="b">
        <f t="shared" si="88"/>
        <v>0</v>
      </c>
      <c r="R548" s="46" t="b">
        <f t="shared" si="89"/>
        <v>0</v>
      </c>
      <c r="S548" s="46" t="str">
        <f t="shared" si="90"/>
        <v>関西ペイント健康保険組合</v>
      </c>
      <c r="T548" s="46" t="str">
        <f t="shared" si="91"/>
        <v>大阪府</v>
      </c>
      <c r="U548" s="71" t="str">
        <f>VLOOKUP(B548,'組合情報管理簿（R10927現在）'!$A:$H,8,FALSE)</f>
        <v>かんさいぺいんと</v>
      </c>
      <c r="V548" s="71">
        <f t="shared" si="92"/>
        <v>73755</v>
      </c>
      <c r="Y548" s="99">
        <f>IF(B548=0,"",COUNTIF($B$2:$B$1657,B548))</f>
        <v>1</v>
      </c>
    </row>
    <row r="549" spans="1:25" ht="14.25" hidden="1" x14ac:dyDescent="0.15">
      <c r="A549" s="105">
        <v>6132146</v>
      </c>
      <c r="B549">
        <v>22831</v>
      </c>
      <c r="C549" t="s">
        <v>1049</v>
      </c>
      <c r="D549" t="s">
        <v>22</v>
      </c>
      <c r="E549" t="s">
        <v>9591</v>
      </c>
      <c r="F549" t="s">
        <v>20</v>
      </c>
      <c r="G549" t="s">
        <v>18</v>
      </c>
      <c r="H549" t="s">
        <v>18</v>
      </c>
      <c r="I549" s="74">
        <f t="shared" si="93"/>
        <v>1</v>
      </c>
      <c r="J549" s="49" t="b">
        <f t="shared" si="84"/>
        <v>0</v>
      </c>
      <c r="K549" s="43">
        <f>VLOOKUP(B549,'組合情報管理簿（R10927現在）'!$A:$C,2,FALSE)</f>
        <v>13</v>
      </c>
      <c r="L549" s="43" t="str">
        <f>VLOOKUP(B549,'組合情報管理簿（R10927現在）'!$A:$D,4,FALSE)</f>
        <v>東京都</v>
      </c>
      <c r="M549" s="43" t="b">
        <f t="shared" si="85"/>
        <v>0</v>
      </c>
      <c r="N549" s="43" t="b">
        <f t="shared" si="86"/>
        <v>0</v>
      </c>
      <c r="O549" s="43" t="str">
        <f>IF(ISERROR(VLOOKUP(B549,#REF!,2,FALSE)),"",VLOOKUP(B549,#REF!,2,FALSE))</f>
        <v/>
      </c>
      <c r="P549" s="43">
        <f t="shared" si="87"/>
        <v>0</v>
      </c>
      <c r="Q549" s="46" t="b">
        <f t="shared" si="88"/>
        <v>0</v>
      </c>
      <c r="R549" s="46" t="b">
        <f t="shared" si="89"/>
        <v>0</v>
      </c>
      <c r="S549" s="46" t="str">
        <f t="shared" si="90"/>
        <v>電通健康保険組合</v>
      </c>
      <c r="T549" s="46" t="str">
        <f t="shared" si="91"/>
        <v>東京都</v>
      </c>
      <c r="U549" s="71" t="str">
        <f>VLOOKUP(B549,'組合情報管理簿（R10927現在）'!$A:$H,8,FALSE)</f>
        <v>でんつう</v>
      </c>
      <c r="V549" s="71">
        <f t="shared" si="92"/>
        <v>22831</v>
      </c>
      <c r="Y549" s="99">
        <f>IF(B549=0,"",COUNTIF($B$2:$B$1657,B549))</f>
        <v>1</v>
      </c>
    </row>
    <row r="550" spans="1:25" ht="14.25" x14ac:dyDescent="0.15">
      <c r="A550" s="105">
        <v>0</v>
      </c>
      <c r="B550">
        <v>12033</v>
      </c>
      <c r="C550" t="s">
        <v>265</v>
      </c>
      <c r="D550" t="s">
        <v>22</v>
      </c>
      <c r="E550" t="s">
        <v>19</v>
      </c>
      <c r="F550" t="s">
        <v>20</v>
      </c>
      <c r="G550" t="s">
        <v>18</v>
      </c>
      <c r="H550" t="s">
        <v>18</v>
      </c>
      <c r="I550" s="74">
        <f t="shared" si="93"/>
        <v>1</v>
      </c>
      <c r="J550" s="49" t="b">
        <f t="shared" si="84"/>
        <v>0</v>
      </c>
      <c r="K550" s="43">
        <f>VLOOKUP(B550,'組合情報管理簿（R10927現在）'!$A:$C,2,FALSE)</f>
        <v>2</v>
      </c>
      <c r="L550" s="43" t="str">
        <f>VLOOKUP(B550,'組合情報管理簿（R10927現在）'!$A:$D,4,FALSE)</f>
        <v>青森県</v>
      </c>
      <c r="M550" s="43" t="b">
        <f t="shared" si="85"/>
        <v>0</v>
      </c>
      <c r="N550" s="43" t="b">
        <f t="shared" si="86"/>
        <v>1</v>
      </c>
      <c r="O550" s="43" t="str">
        <f>IF(ISERROR(VLOOKUP(B550,#REF!,2,FALSE)),"",VLOOKUP(B550,#REF!,2,FALSE))</f>
        <v/>
      </c>
      <c r="P550" s="43">
        <f t="shared" si="87"/>
        <v>0</v>
      </c>
      <c r="Q550" s="46" t="b">
        <f t="shared" si="88"/>
        <v>0</v>
      </c>
      <c r="R550" s="46" t="b">
        <f t="shared" si="89"/>
        <v>1</v>
      </c>
      <c r="S550" s="46" t="str">
        <f t="shared" si="90"/>
        <v>青森銀行健康保険組合</v>
      </c>
      <c r="T550" s="46" t="str">
        <f t="shared" si="91"/>
        <v>青森県</v>
      </c>
      <c r="U550" s="71" t="str">
        <f>VLOOKUP(B550,'組合情報管理簿（R10927現在）'!$A:$H,8,FALSE)</f>
        <v>あおもりぎんこう</v>
      </c>
      <c r="V550" s="71">
        <f t="shared" si="92"/>
        <v>12033</v>
      </c>
      <c r="Y550" s="99">
        <f>IF(B550=0,"",COUNTIF($B$2:$B$1657,B550))</f>
        <v>1</v>
      </c>
    </row>
    <row r="551" spans="1:25" ht="14.25" x14ac:dyDescent="0.15">
      <c r="A551" s="105">
        <v>6220883</v>
      </c>
      <c r="B551">
        <v>55577</v>
      </c>
      <c r="C551" t="s">
        <v>4992</v>
      </c>
      <c r="D551" t="s">
        <v>17</v>
      </c>
      <c r="E551" t="s">
        <v>19</v>
      </c>
      <c r="F551" t="s">
        <v>20</v>
      </c>
      <c r="G551" t="s">
        <v>18</v>
      </c>
      <c r="H551" t="s">
        <v>18</v>
      </c>
      <c r="I551" s="74">
        <f t="shared" si="93"/>
        <v>1</v>
      </c>
      <c r="J551" s="49" t="b">
        <f t="shared" si="84"/>
        <v>0</v>
      </c>
      <c r="K551" s="43">
        <f>VLOOKUP(B551,'組合情報管理簿（R10927現在）'!$A:$C,2,FALSE)</f>
        <v>22</v>
      </c>
      <c r="L551" s="43" t="str">
        <f>VLOOKUP(B551,'組合情報管理簿（R10927現在）'!$A:$D,4,FALSE)</f>
        <v>静岡県</v>
      </c>
      <c r="M551" s="43" t="b">
        <f t="shared" si="85"/>
        <v>0</v>
      </c>
      <c r="N551" s="43" t="b">
        <f t="shared" si="86"/>
        <v>1</v>
      </c>
      <c r="O551" s="43" t="str">
        <f>IF(ISERROR(VLOOKUP(B551,#REF!,2,FALSE)),"",VLOOKUP(B551,#REF!,2,FALSE))</f>
        <v/>
      </c>
      <c r="P551" s="43">
        <f t="shared" si="87"/>
        <v>0</v>
      </c>
      <c r="Q551" s="46" t="b">
        <f t="shared" si="88"/>
        <v>0</v>
      </c>
      <c r="R551" s="46" t="b">
        <f t="shared" si="89"/>
        <v>1</v>
      </c>
      <c r="S551" s="46" t="str">
        <f t="shared" si="90"/>
        <v>静岡県トラック運送健康保険組合</v>
      </c>
      <c r="T551" s="46" t="str">
        <f t="shared" si="91"/>
        <v>静岡県</v>
      </c>
      <c r="U551" s="71" t="str">
        <f>VLOOKUP(B551,'組合情報管理簿（R10927現在）'!$A:$H,8,FALSE)</f>
        <v>しずおかけんとらっくうんそう</v>
      </c>
      <c r="V551" s="71">
        <f t="shared" si="92"/>
        <v>55577</v>
      </c>
      <c r="Y551" s="99">
        <f>IF(B551=0,"",COUNTIF($B$2:$B$1657,B551))</f>
        <v>1</v>
      </c>
    </row>
    <row r="552" spans="1:25" ht="14.25" x14ac:dyDescent="0.15">
      <c r="A552" s="105">
        <v>6220156</v>
      </c>
      <c r="B552">
        <v>55122</v>
      </c>
      <c r="C552" t="s">
        <v>4861</v>
      </c>
      <c r="D552" t="s">
        <v>22</v>
      </c>
      <c r="E552" t="s">
        <v>19</v>
      </c>
      <c r="F552" t="s">
        <v>20</v>
      </c>
      <c r="G552" t="s">
        <v>18</v>
      </c>
      <c r="H552" t="s">
        <v>18</v>
      </c>
      <c r="I552" s="74">
        <f t="shared" si="93"/>
        <v>1</v>
      </c>
      <c r="J552" s="49" t="b">
        <f t="shared" si="84"/>
        <v>0</v>
      </c>
      <c r="K552" s="43">
        <f>VLOOKUP(B552,'組合情報管理簿（R10927現在）'!$A:$C,2,FALSE)</f>
        <v>22</v>
      </c>
      <c r="L552" s="43" t="str">
        <f>VLOOKUP(B552,'組合情報管理簿（R10927現在）'!$A:$D,4,FALSE)</f>
        <v>静岡県</v>
      </c>
      <c r="M552" s="43" t="b">
        <f t="shared" si="85"/>
        <v>0</v>
      </c>
      <c r="N552" s="43" t="b">
        <f t="shared" si="86"/>
        <v>1</v>
      </c>
      <c r="O552" s="43" t="str">
        <f>IF(ISERROR(VLOOKUP(B552,#REF!,2,FALSE)),"",VLOOKUP(B552,#REF!,2,FALSE))</f>
        <v/>
      </c>
      <c r="P552" s="43">
        <f t="shared" si="87"/>
        <v>0</v>
      </c>
      <c r="Q552" s="46" t="b">
        <f t="shared" si="88"/>
        <v>0</v>
      </c>
      <c r="R552" s="46" t="b">
        <f t="shared" si="89"/>
        <v>1</v>
      </c>
      <c r="S552" s="46" t="str">
        <f t="shared" si="90"/>
        <v>静岡県農業団体健康保険組合</v>
      </c>
      <c r="T552" s="46" t="str">
        <f t="shared" si="91"/>
        <v>静岡県</v>
      </c>
      <c r="U552" s="71" t="str">
        <f>VLOOKUP(B552,'組合情報管理簿（R10927現在）'!$A:$H,8,FALSE)</f>
        <v>しずおかけんのうぎょうだんたい</v>
      </c>
      <c r="V552" s="71">
        <f t="shared" si="92"/>
        <v>55122</v>
      </c>
      <c r="Y552" s="99">
        <f>IF(B552=0,"",COUNTIF($B$2:$B$1657,B552))</f>
        <v>1</v>
      </c>
    </row>
    <row r="553" spans="1:25" ht="14.25" x14ac:dyDescent="0.15">
      <c r="A553" s="105">
        <v>6401038</v>
      </c>
      <c r="B553">
        <v>91311</v>
      </c>
      <c r="C553" t="s">
        <v>7476</v>
      </c>
      <c r="D553" t="s">
        <v>22</v>
      </c>
      <c r="E553" t="s">
        <v>19</v>
      </c>
      <c r="F553" t="s">
        <v>20</v>
      </c>
      <c r="G553" t="s">
        <v>18</v>
      </c>
      <c r="H553" t="s">
        <v>18</v>
      </c>
      <c r="I553" s="74">
        <f t="shared" si="93"/>
        <v>1</v>
      </c>
      <c r="J553" s="49" t="b">
        <f t="shared" si="84"/>
        <v>0</v>
      </c>
      <c r="K553" s="43">
        <f>VLOOKUP(B553,'組合情報管理簿（R10927現在）'!$A:$C,2,FALSE)</f>
        <v>40</v>
      </c>
      <c r="L553" s="43" t="str">
        <f>VLOOKUP(B553,'組合情報管理簿（R10927現在）'!$A:$D,4,FALSE)</f>
        <v>福岡県</v>
      </c>
      <c r="M553" s="43" t="b">
        <f t="shared" si="85"/>
        <v>0</v>
      </c>
      <c r="N553" s="43" t="b">
        <f t="shared" si="86"/>
        <v>1</v>
      </c>
      <c r="O553" s="43" t="str">
        <f>IF(ISERROR(VLOOKUP(B553,#REF!,2,FALSE)),"",VLOOKUP(B553,#REF!,2,FALSE))</f>
        <v/>
      </c>
      <c r="P553" s="43">
        <f t="shared" si="87"/>
        <v>0</v>
      </c>
      <c r="Q553" s="46" t="b">
        <f t="shared" si="88"/>
        <v>0</v>
      </c>
      <c r="R553" s="46" t="b">
        <f t="shared" si="89"/>
        <v>1</v>
      </c>
      <c r="S553" s="46" t="str">
        <f t="shared" si="90"/>
        <v>高田工業所健康保険組合</v>
      </c>
      <c r="T553" s="46" t="str">
        <f t="shared" si="91"/>
        <v>福岡県</v>
      </c>
      <c r="U553" s="71" t="str">
        <f>VLOOKUP(B553,'組合情報管理簿（R10927現在）'!$A:$H,8,FALSE)</f>
        <v>たかだこうぎょうじょ</v>
      </c>
      <c r="V553" s="71">
        <f t="shared" si="92"/>
        <v>91311</v>
      </c>
      <c r="Y553" s="99">
        <f>IF(B553=0,"",COUNTIF($B$2:$B$1657,B553))</f>
        <v>1</v>
      </c>
    </row>
    <row r="554" spans="1:25" ht="14.25" hidden="1" x14ac:dyDescent="0.15">
      <c r="A554" s="105">
        <v>6139513</v>
      </c>
      <c r="B554">
        <v>29518</v>
      </c>
      <c r="C554" t="s">
        <v>8816</v>
      </c>
      <c r="D554" t="s">
        <v>22</v>
      </c>
      <c r="E554" t="s">
        <v>9591</v>
      </c>
      <c r="F554" t="s">
        <v>18</v>
      </c>
      <c r="G554" t="s">
        <v>18</v>
      </c>
      <c r="H554" t="s">
        <v>18</v>
      </c>
      <c r="I554" s="74">
        <f t="shared" si="93"/>
        <v>1</v>
      </c>
      <c r="J554" s="49" t="b">
        <f t="shared" si="84"/>
        <v>0</v>
      </c>
      <c r="K554" s="43">
        <f>VLOOKUP(B554,'組合情報管理簿（R10927現在）'!$A:$C,2,FALSE)</f>
        <v>13</v>
      </c>
      <c r="L554" s="43" t="str">
        <f>VLOOKUP(B554,'組合情報管理簿（R10927現在）'!$A:$D,4,FALSE)</f>
        <v>東京都</v>
      </c>
      <c r="M554" s="43" t="b">
        <f t="shared" si="85"/>
        <v>0</v>
      </c>
      <c r="N554" s="43" t="b">
        <f t="shared" si="86"/>
        <v>0</v>
      </c>
      <c r="O554" s="43" t="str">
        <f>IF(ISERROR(VLOOKUP(B554,#REF!,2,FALSE)),"",VLOOKUP(B554,#REF!,2,FALSE))</f>
        <v/>
      </c>
      <c r="P554" s="43">
        <f t="shared" si="87"/>
        <v>0</v>
      </c>
      <c r="Q554" s="46" t="b">
        <f t="shared" si="88"/>
        <v>0</v>
      </c>
      <c r="R554" s="46" t="b">
        <f t="shared" si="89"/>
        <v>0</v>
      </c>
      <c r="S554" s="46" t="str">
        <f t="shared" si="90"/>
        <v>ＰｗＣ健康保険組合</v>
      </c>
      <c r="T554" s="46" t="str">
        <f t="shared" si="91"/>
        <v>東京都</v>
      </c>
      <c r="U554" s="71" t="str">
        <f>VLOOKUP(B554,'組合情報管理簿（R10927現在）'!$A:$H,8,FALSE)</f>
        <v>ＰｗＣ</v>
      </c>
      <c r="V554" s="71">
        <f t="shared" si="92"/>
        <v>29518</v>
      </c>
      <c r="Y554" s="99">
        <f>IF(B554=0,"",COUNTIF($B$2:$B$1657,B554))</f>
        <v>1</v>
      </c>
    </row>
    <row r="555" spans="1:25" ht="14.25" x14ac:dyDescent="0.15">
      <c r="A555" s="105">
        <v>6230312</v>
      </c>
      <c r="B555">
        <v>56520</v>
      </c>
      <c r="C555" t="s">
        <v>5161</v>
      </c>
      <c r="D555" t="s">
        <v>17</v>
      </c>
      <c r="E555" t="s">
        <v>19</v>
      </c>
      <c r="F555" t="s">
        <v>20</v>
      </c>
      <c r="G555" t="s">
        <v>18</v>
      </c>
      <c r="H555" t="s">
        <v>18</v>
      </c>
      <c r="I555" s="74">
        <f t="shared" si="93"/>
        <v>1</v>
      </c>
      <c r="J555" s="49" t="b">
        <f t="shared" si="84"/>
        <v>0</v>
      </c>
      <c r="K555" s="43">
        <f>VLOOKUP(B555,'組合情報管理簿（R10927現在）'!$A:$C,2,FALSE)</f>
        <v>23</v>
      </c>
      <c r="L555" s="43" t="str">
        <f>VLOOKUP(B555,'組合情報管理簿（R10927現在）'!$A:$D,4,FALSE)</f>
        <v>愛知県</v>
      </c>
      <c r="M555" s="43" t="b">
        <f t="shared" si="85"/>
        <v>0</v>
      </c>
      <c r="N555" s="43" t="b">
        <f t="shared" si="86"/>
        <v>1</v>
      </c>
      <c r="O555" s="43" t="str">
        <f>IF(ISERROR(VLOOKUP(B555,#REF!,2,FALSE)),"",VLOOKUP(B555,#REF!,2,FALSE))</f>
        <v/>
      </c>
      <c r="P555" s="43">
        <f t="shared" si="87"/>
        <v>0</v>
      </c>
      <c r="Q555" s="46" t="b">
        <f t="shared" si="88"/>
        <v>0</v>
      </c>
      <c r="R555" s="46" t="b">
        <f t="shared" si="89"/>
        <v>1</v>
      </c>
      <c r="S555" s="46" t="str">
        <f t="shared" si="90"/>
        <v>ナオリ健康保険組合</v>
      </c>
      <c r="T555" s="46" t="str">
        <f t="shared" si="91"/>
        <v>愛知県</v>
      </c>
      <c r="U555" s="71" t="str">
        <f>VLOOKUP(B555,'組合情報管理簿（R10927現在）'!$A:$H,8,FALSE)</f>
        <v>なおり</v>
      </c>
      <c r="V555" s="71">
        <f t="shared" si="92"/>
        <v>56520</v>
      </c>
      <c r="Y555" s="99">
        <f>IF(B555=0,"",COUNTIF($B$2:$B$1657,B555))</f>
        <v>1</v>
      </c>
    </row>
    <row r="556" spans="1:25" ht="14.25" hidden="1" x14ac:dyDescent="0.15">
      <c r="A556" s="105">
        <v>6150023</v>
      </c>
      <c r="B556">
        <v>48049</v>
      </c>
      <c r="C556" t="s">
        <v>4409</v>
      </c>
      <c r="D556" t="s">
        <v>21</v>
      </c>
      <c r="E556" t="s">
        <v>9591</v>
      </c>
      <c r="F556" t="s">
        <v>18</v>
      </c>
      <c r="G556" t="s">
        <v>18</v>
      </c>
      <c r="H556" t="s">
        <v>18</v>
      </c>
      <c r="I556" s="74">
        <f t="shared" si="93"/>
        <v>1</v>
      </c>
      <c r="J556" s="49" t="b">
        <f t="shared" si="84"/>
        <v>0</v>
      </c>
      <c r="K556" s="43">
        <f>VLOOKUP(B556,'組合情報管理簿（R10927現在）'!$A:$C,2,FALSE)</f>
        <v>15</v>
      </c>
      <c r="L556" s="43" t="str">
        <f>VLOOKUP(B556,'組合情報管理簿（R10927現在）'!$A:$D,4,FALSE)</f>
        <v>新潟県</v>
      </c>
      <c r="M556" s="43" t="b">
        <f t="shared" si="85"/>
        <v>0</v>
      </c>
      <c r="N556" s="43" t="b">
        <f t="shared" si="86"/>
        <v>0</v>
      </c>
      <c r="O556" s="43" t="str">
        <f>IF(ISERROR(VLOOKUP(B556,#REF!,2,FALSE)),"",VLOOKUP(B556,#REF!,2,FALSE))</f>
        <v/>
      </c>
      <c r="P556" s="43">
        <f t="shared" si="87"/>
        <v>0</v>
      </c>
      <c r="Q556" s="46" t="b">
        <f t="shared" si="88"/>
        <v>0</v>
      </c>
      <c r="R556" s="46" t="b">
        <f t="shared" si="89"/>
        <v>0</v>
      </c>
      <c r="S556" s="46" t="str">
        <f t="shared" si="90"/>
        <v>新興プランテック・ニイガタ健康保険組合</v>
      </c>
      <c r="T556" s="46" t="str">
        <f t="shared" si="91"/>
        <v>新潟県</v>
      </c>
      <c r="U556" s="71" t="str">
        <f>VLOOKUP(B556,'組合情報管理簿（R10927現在）'!$A:$H,8,FALSE)</f>
        <v>しんこうぷらんてっく・にいがた</v>
      </c>
      <c r="V556" s="71">
        <f t="shared" si="92"/>
        <v>48049</v>
      </c>
      <c r="Y556" s="99">
        <f>IF(B556=0,"",COUNTIF($B$2:$B$1657,B556))</f>
        <v>1</v>
      </c>
    </row>
    <row r="557" spans="1:25" ht="14.25" hidden="1" x14ac:dyDescent="0.15">
      <c r="A557" s="105">
        <v>6133888</v>
      </c>
      <c r="B557">
        <v>24517</v>
      </c>
      <c r="C557" t="s">
        <v>1690</v>
      </c>
      <c r="D557" t="s">
        <v>22</v>
      </c>
      <c r="E557" t="s">
        <v>9591</v>
      </c>
      <c r="F557" t="s">
        <v>18</v>
      </c>
      <c r="G557" t="s">
        <v>18</v>
      </c>
      <c r="H557" t="s">
        <v>18</v>
      </c>
      <c r="I557" s="74">
        <f t="shared" si="93"/>
        <v>1</v>
      </c>
      <c r="J557" s="49" t="b">
        <f t="shared" si="84"/>
        <v>0</v>
      </c>
      <c r="K557" s="43">
        <f>VLOOKUP(B557,'組合情報管理簿（R10927現在）'!$A:$C,2,FALSE)</f>
        <v>13</v>
      </c>
      <c r="L557" s="43" t="str">
        <f>VLOOKUP(B557,'組合情報管理簿（R10927現在）'!$A:$D,4,FALSE)</f>
        <v>東京都</v>
      </c>
      <c r="M557" s="43" t="b">
        <f t="shared" si="85"/>
        <v>0</v>
      </c>
      <c r="N557" s="43" t="b">
        <f t="shared" si="86"/>
        <v>0</v>
      </c>
      <c r="O557" s="43" t="str">
        <f>IF(ISERROR(VLOOKUP(B557,#REF!,2,FALSE)),"",VLOOKUP(B557,#REF!,2,FALSE))</f>
        <v/>
      </c>
      <c r="P557" s="43">
        <f t="shared" si="87"/>
        <v>0</v>
      </c>
      <c r="Q557" s="46" t="b">
        <f t="shared" si="88"/>
        <v>0</v>
      </c>
      <c r="R557" s="46" t="b">
        <f t="shared" si="89"/>
        <v>0</v>
      </c>
      <c r="S557" s="46" t="str">
        <f t="shared" si="90"/>
        <v>東京文具工業健康保険組合</v>
      </c>
      <c r="T557" s="46" t="str">
        <f t="shared" si="91"/>
        <v>東京都</v>
      </c>
      <c r="U557" s="71" t="str">
        <f>VLOOKUP(B557,'組合情報管理簿（R10927現在）'!$A:$H,8,FALSE)</f>
        <v>とうきょうぶんぐこうぎょう</v>
      </c>
      <c r="V557" s="71">
        <f t="shared" si="92"/>
        <v>24517</v>
      </c>
      <c r="Y557" s="99">
        <f>IF(B557=0,"",COUNTIF($B$2:$B$1657,B557))</f>
        <v>1</v>
      </c>
    </row>
    <row r="558" spans="1:25" ht="14.25" hidden="1" x14ac:dyDescent="0.15">
      <c r="A558" s="105">
        <v>6120133</v>
      </c>
      <c r="B558">
        <v>44134</v>
      </c>
      <c r="C558" t="s">
        <v>3908</v>
      </c>
      <c r="D558" t="s">
        <v>22</v>
      </c>
      <c r="E558" t="s">
        <v>9591</v>
      </c>
      <c r="F558" t="s">
        <v>18</v>
      </c>
      <c r="G558" t="s">
        <v>18</v>
      </c>
      <c r="H558" t="s">
        <v>18</v>
      </c>
      <c r="I558" s="74">
        <f t="shared" si="93"/>
        <v>1</v>
      </c>
      <c r="J558" s="49" t="b">
        <f t="shared" si="84"/>
        <v>0</v>
      </c>
      <c r="K558" s="43">
        <f>VLOOKUP(B558,'組合情報管理簿（R10927現在）'!$A:$C,2,FALSE)</f>
        <v>12</v>
      </c>
      <c r="L558" s="43" t="str">
        <f>VLOOKUP(B558,'組合情報管理簿（R10927現在）'!$A:$D,4,FALSE)</f>
        <v>千葉県</v>
      </c>
      <c r="M558" s="43" t="b">
        <f t="shared" si="85"/>
        <v>0</v>
      </c>
      <c r="N558" s="43" t="b">
        <f t="shared" si="86"/>
        <v>0</v>
      </c>
      <c r="O558" s="43" t="str">
        <f>IF(ISERROR(VLOOKUP(B558,#REF!,2,FALSE)),"",VLOOKUP(B558,#REF!,2,FALSE))</f>
        <v/>
      </c>
      <c r="P558" s="43">
        <f t="shared" si="87"/>
        <v>0</v>
      </c>
      <c r="Q558" s="46" t="b">
        <f t="shared" si="88"/>
        <v>0</v>
      </c>
      <c r="R558" s="46" t="b">
        <f t="shared" si="89"/>
        <v>0</v>
      </c>
      <c r="S558" s="46" t="str">
        <f t="shared" si="90"/>
        <v>千葉県医業健康保険組合</v>
      </c>
      <c r="T558" s="46" t="str">
        <f t="shared" si="91"/>
        <v>千葉県</v>
      </c>
      <c r="U558" s="71" t="str">
        <f>VLOOKUP(B558,'組合情報管理簿（R10927現在）'!$A:$H,8,FALSE)</f>
        <v>ちばけんいぎょう</v>
      </c>
      <c r="V558" s="71">
        <f t="shared" si="92"/>
        <v>44134</v>
      </c>
      <c r="Y558" s="99">
        <f>IF(B558=0,"",COUNTIF($B$2:$B$1657,B558))</f>
        <v>1</v>
      </c>
    </row>
    <row r="559" spans="1:25" ht="14.25" hidden="1" x14ac:dyDescent="0.15">
      <c r="A559" s="105">
        <v>6141907</v>
      </c>
      <c r="B559">
        <v>46619</v>
      </c>
      <c r="C559" t="s">
        <v>29</v>
      </c>
      <c r="D559" t="s">
        <v>21</v>
      </c>
      <c r="E559" t="s">
        <v>9591</v>
      </c>
      <c r="F559" t="s">
        <v>18</v>
      </c>
      <c r="G559" t="s">
        <v>18</v>
      </c>
      <c r="H559" t="s">
        <v>18</v>
      </c>
      <c r="I559" s="74">
        <f t="shared" si="93"/>
        <v>1</v>
      </c>
      <c r="J559" s="49" t="b">
        <f t="shared" si="84"/>
        <v>0</v>
      </c>
      <c r="K559" s="43">
        <f>VLOOKUP(B559,'組合情報管理簿（R10927現在）'!$A:$C,2,FALSE)</f>
        <v>14</v>
      </c>
      <c r="L559" s="43" t="str">
        <f>VLOOKUP(B559,'組合情報管理簿（R10927現在）'!$A:$D,4,FALSE)</f>
        <v>神奈川県</v>
      </c>
      <c r="M559" s="43" t="b">
        <f t="shared" si="85"/>
        <v>0</v>
      </c>
      <c r="N559" s="43" t="b">
        <f t="shared" si="86"/>
        <v>0</v>
      </c>
      <c r="O559" s="43" t="str">
        <f>IF(ISERROR(VLOOKUP(B559,#REF!,2,FALSE)),"",VLOOKUP(B559,#REF!,2,FALSE))</f>
        <v/>
      </c>
      <c r="P559" s="43">
        <f t="shared" si="87"/>
        <v>0</v>
      </c>
      <c r="Q559" s="46" t="b">
        <f t="shared" si="88"/>
        <v>0</v>
      </c>
      <c r="R559" s="46" t="b">
        <f t="shared" si="89"/>
        <v>0</v>
      </c>
      <c r="S559" s="46" t="str">
        <f t="shared" si="90"/>
        <v>アルバック健康保険組合</v>
      </c>
      <c r="T559" s="46" t="str">
        <f t="shared" si="91"/>
        <v>神奈川県</v>
      </c>
      <c r="U559" s="71" t="str">
        <f>VLOOKUP(B559,'組合情報管理簿（R10927現在）'!$A:$H,8,FALSE)</f>
        <v>あるばっく</v>
      </c>
      <c r="V559" s="71">
        <f t="shared" si="92"/>
        <v>46619</v>
      </c>
      <c r="Y559" s="99">
        <f>IF(B559=0,"",COUNTIF($B$2:$B$1657,B559))</f>
        <v>1</v>
      </c>
    </row>
    <row r="560" spans="1:25" ht="14.25" hidden="1" x14ac:dyDescent="0.15">
      <c r="A560" s="105">
        <v>6260632</v>
      </c>
      <c r="B560">
        <v>71581</v>
      </c>
      <c r="C560" t="s">
        <v>6691</v>
      </c>
      <c r="D560" t="s">
        <v>17</v>
      </c>
      <c r="E560" t="s">
        <v>9592</v>
      </c>
      <c r="F560" t="s">
        <v>18</v>
      </c>
      <c r="G560" t="s">
        <v>18</v>
      </c>
      <c r="H560" t="s">
        <v>18</v>
      </c>
      <c r="I560" s="74">
        <f t="shared" si="93"/>
        <v>1</v>
      </c>
      <c r="J560" s="49" t="b">
        <f t="shared" si="84"/>
        <v>0</v>
      </c>
      <c r="K560" s="43">
        <f>VLOOKUP(B560,'組合情報管理簿（R10927現在）'!$A:$C,2,FALSE)</f>
        <v>26</v>
      </c>
      <c r="L560" s="43" t="str">
        <f>VLOOKUP(B560,'組合情報管理簿（R10927現在）'!$A:$D,4,FALSE)</f>
        <v>京都府</v>
      </c>
      <c r="M560" s="43" t="b">
        <f t="shared" si="85"/>
        <v>0</v>
      </c>
      <c r="N560" s="43" t="b">
        <f t="shared" si="86"/>
        <v>0</v>
      </c>
      <c r="O560" s="43" t="str">
        <f>IF(ISERROR(VLOOKUP(B560,#REF!,2,FALSE)),"",VLOOKUP(B560,#REF!,2,FALSE))</f>
        <v/>
      </c>
      <c r="P560" s="43">
        <f t="shared" si="87"/>
        <v>0</v>
      </c>
      <c r="Q560" s="46" t="b">
        <f t="shared" si="88"/>
        <v>0</v>
      </c>
      <c r="R560" s="46" t="b">
        <f t="shared" si="89"/>
        <v>0</v>
      </c>
      <c r="S560" s="46" t="str">
        <f t="shared" si="90"/>
        <v>堀場製作所健康保険組合</v>
      </c>
      <c r="T560" s="46" t="str">
        <f t="shared" si="91"/>
        <v>京都府</v>
      </c>
      <c r="U560" s="71" t="str">
        <f>VLOOKUP(B560,'組合情報管理簿（R10927現在）'!$A:$H,8,FALSE)</f>
        <v>ほりばせいさくしょ</v>
      </c>
      <c r="V560" s="71">
        <f t="shared" si="92"/>
        <v>71581</v>
      </c>
      <c r="Y560" s="99">
        <f>IF(B560=0,"",COUNTIF($B$2:$B$1657,B560))</f>
        <v>1</v>
      </c>
    </row>
    <row r="561" spans="1:25" ht="14.25" hidden="1" x14ac:dyDescent="0.15">
      <c r="A561" s="105">
        <v>6132864</v>
      </c>
      <c r="B561">
        <v>23519</v>
      </c>
      <c r="C561" t="s">
        <v>162</v>
      </c>
      <c r="D561" t="s">
        <v>22</v>
      </c>
      <c r="E561" t="s">
        <v>9592</v>
      </c>
      <c r="F561" t="s">
        <v>18</v>
      </c>
      <c r="G561" t="s">
        <v>18</v>
      </c>
      <c r="H561" t="s">
        <v>18</v>
      </c>
      <c r="I561" s="74">
        <f t="shared" si="93"/>
        <v>1</v>
      </c>
      <c r="J561" s="49" t="b">
        <f t="shared" si="84"/>
        <v>0</v>
      </c>
      <c r="K561" s="43">
        <f>VLOOKUP(B561,'組合情報管理簿（R10927現在）'!$A:$C,2,FALSE)</f>
        <v>13</v>
      </c>
      <c r="L561" s="43" t="str">
        <f>VLOOKUP(B561,'組合情報管理簿（R10927現在）'!$A:$D,4,FALSE)</f>
        <v>東京都</v>
      </c>
      <c r="M561" s="43" t="b">
        <f t="shared" si="85"/>
        <v>0</v>
      </c>
      <c r="N561" s="43" t="b">
        <f t="shared" si="86"/>
        <v>0</v>
      </c>
      <c r="O561" s="43" t="str">
        <f>IF(ISERROR(VLOOKUP(B561,#REF!,2,FALSE)),"",VLOOKUP(B561,#REF!,2,FALSE))</f>
        <v/>
      </c>
      <c r="P561" s="43">
        <f t="shared" si="87"/>
        <v>0</v>
      </c>
      <c r="Q561" s="46" t="b">
        <f t="shared" si="88"/>
        <v>0</v>
      </c>
      <c r="R561" s="46" t="b">
        <f t="shared" si="89"/>
        <v>0</v>
      </c>
      <c r="S561" s="46" t="str">
        <f t="shared" si="90"/>
        <v>ＡＤＥＫＡ健康保険組合</v>
      </c>
      <c r="T561" s="46" t="str">
        <f t="shared" si="91"/>
        <v>東京都</v>
      </c>
      <c r="U561" s="71" t="str">
        <f>VLOOKUP(B561,'組合情報管理簿（R10927現在）'!$A:$H,8,FALSE)</f>
        <v>ＡＤＥＫＡ</v>
      </c>
      <c r="V561" s="71">
        <f t="shared" si="92"/>
        <v>23519</v>
      </c>
      <c r="Y561" s="99">
        <f>IF(B561=0,"",COUNTIF($B$2:$B$1657,B561))</f>
        <v>1</v>
      </c>
    </row>
    <row r="562" spans="1:25" ht="14.25" hidden="1" x14ac:dyDescent="0.15">
      <c r="A562" s="105">
        <v>6110852</v>
      </c>
      <c r="B562">
        <v>43855</v>
      </c>
      <c r="C562" t="s">
        <v>9897</v>
      </c>
      <c r="D562" t="s">
        <v>22</v>
      </c>
      <c r="E562" t="s">
        <v>9592</v>
      </c>
      <c r="F562" t="s">
        <v>18</v>
      </c>
      <c r="G562" t="s">
        <v>18</v>
      </c>
      <c r="H562" t="s">
        <v>18</v>
      </c>
      <c r="I562" s="74">
        <f t="shared" si="93"/>
        <v>1</v>
      </c>
      <c r="J562" s="49" t="b">
        <f t="shared" si="84"/>
        <v>0</v>
      </c>
      <c r="K562" s="43">
        <f>VLOOKUP(B562,'組合情報管理簿（R10927現在）'!$A:$C,2,FALSE)</f>
        <v>11</v>
      </c>
      <c r="L562" s="43" t="str">
        <f>VLOOKUP(B562,'組合情報管理簿（R10927現在）'!$A:$D,4,FALSE)</f>
        <v>埼玉県</v>
      </c>
      <c r="M562" s="43" t="b">
        <f t="shared" si="85"/>
        <v>0</v>
      </c>
      <c r="N562" s="43" t="b">
        <f t="shared" si="86"/>
        <v>0</v>
      </c>
      <c r="O562" s="43" t="str">
        <f>IF(ISERROR(VLOOKUP(B562,#REF!,2,FALSE)),"",VLOOKUP(B562,#REF!,2,FALSE))</f>
        <v/>
      </c>
      <c r="P562" s="43">
        <f t="shared" si="87"/>
        <v>0</v>
      </c>
      <c r="Q562" s="46" t="b">
        <f t="shared" si="88"/>
        <v>0</v>
      </c>
      <c r="R562" s="46" t="b">
        <f t="shared" si="89"/>
        <v>0</v>
      </c>
      <c r="S562" s="46" t="str">
        <f t="shared" si="90"/>
        <v>TMG健康保険組合</v>
      </c>
      <c r="T562" s="46" t="str">
        <f t="shared" si="91"/>
        <v>埼玉県</v>
      </c>
      <c r="U562" s="71" t="str">
        <f>VLOOKUP(B562,'組合情報管理簿（R10927現在）'!$A:$H,8,FALSE)</f>
        <v>ＴＭＧ</v>
      </c>
      <c r="V562" s="71">
        <f t="shared" si="92"/>
        <v>43855</v>
      </c>
      <c r="Y562" s="99">
        <f>IF(B562=0,"",COUNTIF($B$2:$B$1657,B562))</f>
        <v>1</v>
      </c>
    </row>
    <row r="563" spans="1:25" ht="14.25" hidden="1" x14ac:dyDescent="0.15">
      <c r="A563" s="105">
        <v>6273874</v>
      </c>
      <c r="B563">
        <v>63710</v>
      </c>
      <c r="C563" t="s">
        <v>9898</v>
      </c>
      <c r="D563" t="s">
        <v>21</v>
      </c>
      <c r="E563" t="s">
        <v>9591</v>
      </c>
      <c r="F563" t="s">
        <v>18</v>
      </c>
      <c r="G563" t="s">
        <v>18</v>
      </c>
      <c r="H563" t="s">
        <v>18</v>
      </c>
      <c r="I563" s="74">
        <f t="shared" si="93"/>
        <v>1</v>
      </c>
      <c r="J563" s="49" t="b">
        <f t="shared" si="84"/>
        <v>0</v>
      </c>
      <c r="K563" s="43">
        <f>VLOOKUP(B563,'組合情報管理簿（R10927現在）'!$A:$C,2,FALSE)</f>
        <v>27</v>
      </c>
      <c r="L563" s="43" t="str">
        <f>VLOOKUP(B563,'組合情報管理簿（R10927現在）'!$A:$D,4,FALSE)</f>
        <v>大阪府</v>
      </c>
      <c r="M563" s="43" t="b">
        <f t="shared" si="85"/>
        <v>0</v>
      </c>
      <c r="N563" s="43" t="b">
        <f t="shared" si="86"/>
        <v>0</v>
      </c>
      <c r="O563" s="43" t="str">
        <f>IF(ISERROR(VLOOKUP(B563,#REF!,2,FALSE)),"",VLOOKUP(B563,#REF!,2,FALSE))</f>
        <v/>
      </c>
      <c r="P563" s="43">
        <f t="shared" si="87"/>
        <v>0</v>
      </c>
      <c r="Q563" s="46" t="b">
        <f t="shared" si="88"/>
        <v>0</v>
      </c>
      <c r="R563" s="46" t="b">
        <f t="shared" si="89"/>
        <v>0</v>
      </c>
      <c r="S563" s="46" t="str">
        <f t="shared" si="90"/>
        <v>きつこう会健康保険組合</v>
      </c>
      <c r="T563" s="46" t="str">
        <f t="shared" si="91"/>
        <v>大阪府</v>
      </c>
      <c r="U563" s="71" t="e">
        <f>VLOOKUP(B563,'組合情報管理簿（R10927現在）'!$A:$H,8,FALSE)</f>
        <v>#N/A</v>
      </c>
      <c r="V563" s="71">
        <f t="shared" si="92"/>
        <v>63710</v>
      </c>
      <c r="Y563" s="99">
        <f>IF(B563=0,"",COUNTIF($B$2:$B$1657,B563))</f>
        <v>1</v>
      </c>
    </row>
    <row r="564" spans="1:25" ht="14.25" hidden="1" x14ac:dyDescent="0.15">
      <c r="A564" s="105">
        <v>6090179</v>
      </c>
      <c r="B564">
        <v>41158</v>
      </c>
      <c r="C564" t="s">
        <v>3633</v>
      </c>
      <c r="D564" t="s">
        <v>17</v>
      </c>
      <c r="E564" t="s">
        <v>9592</v>
      </c>
      <c r="F564" t="s">
        <v>18</v>
      </c>
      <c r="G564" t="s">
        <v>18</v>
      </c>
      <c r="H564" t="s">
        <v>18</v>
      </c>
      <c r="I564" s="74">
        <f t="shared" si="93"/>
        <v>1</v>
      </c>
      <c r="J564" s="49" t="b">
        <f t="shared" si="84"/>
        <v>0</v>
      </c>
      <c r="K564" s="43">
        <f>VLOOKUP(B564,'組合情報管理簿（R10927現在）'!$A:$C,2,FALSE)</f>
        <v>9</v>
      </c>
      <c r="L564" s="43" t="str">
        <f>VLOOKUP(B564,'組合情報管理簿（R10927現在）'!$A:$D,4,FALSE)</f>
        <v>栃木県</v>
      </c>
      <c r="M564" s="43" t="b">
        <f t="shared" si="85"/>
        <v>0</v>
      </c>
      <c r="N564" s="43" t="b">
        <f t="shared" si="86"/>
        <v>0</v>
      </c>
      <c r="O564" s="43" t="str">
        <f>IF(ISERROR(VLOOKUP(B564,#REF!,2,FALSE)),"",VLOOKUP(B564,#REF!,2,FALSE))</f>
        <v/>
      </c>
      <c r="P564" s="43">
        <f t="shared" si="87"/>
        <v>0</v>
      </c>
      <c r="Q564" s="46" t="b">
        <f t="shared" si="88"/>
        <v>0</v>
      </c>
      <c r="R564" s="46" t="b">
        <f t="shared" si="89"/>
        <v>0</v>
      </c>
      <c r="S564" s="46" t="str">
        <f t="shared" si="90"/>
        <v>アキレス健康保険組合</v>
      </c>
      <c r="T564" s="46" t="str">
        <f t="shared" si="91"/>
        <v>栃木県</v>
      </c>
      <c r="U564" s="71" t="str">
        <f>VLOOKUP(B564,'組合情報管理簿（R10927現在）'!$A:$H,8,FALSE)</f>
        <v>あきれす</v>
      </c>
      <c r="V564" s="71">
        <f t="shared" si="92"/>
        <v>41158</v>
      </c>
      <c r="Y564" s="99">
        <f>IF(B564=0,"",COUNTIF($B$2:$B$1657,B564))</f>
        <v>1</v>
      </c>
    </row>
    <row r="565" spans="1:25" ht="14.25" hidden="1" x14ac:dyDescent="0.15">
      <c r="A565" s="105">
        <v>6142111</v>
      </c>
      <c r="B565">
        <v>25506</v>
      </c>
      <c r="C565" t="s">
        <v>2071</v>
      </c>
      <c r="D565" t="s">
        <v>22</v>
      </c>
      <c r="E565" t="s">
        <v>9592</v>
      </c>
      <c r="F565" t="s">
        <v>18</v>
      </c>
      <c r="G565" t="s">
        <v>18</v>
      </c>
      <c r="H565" t="s">
        <v>18</v>
      </c>
      <c r="I565" s="74">
        <f t="shared" si="93"/>
        <v>1</v>
      </c>
      <c r="J565" s="49" t="b">
        <f t="shared" si="84"/>
        <v>0</v>
      </c>
      <c r="K565" s="43">
        <f>VLOOKUP(B565,'組合情報管理簿（R10927現在）'!$A:$C,2,FALSE)</f>
        <v>14</v>
      </c>
      <c r="L565" s="43" t="str">
        <f>VLOOKUP(B565,'組合情報管理簿（R10927現在）'!$A:$D,4,FALSE)</f>
        <v>神奈川県</v>
      </c>
      <c r="M565" s="43" t="b">
        <f t="shared" si="85"/>
        <v>0</v>
      </c>
      <c r="N565" s="43" t="b">
        <f t="shared" si="86"/>
        <v>0</v>
      </c>
      <c r="O565" s="43" t="str">
        <f>IF(ISERROR(VLOOKUP(B565,#REF!,2,FALSE)),"",VLOOKUP(B565,#REF!,2,FALSE))</f>
        <v/>
      </c>
      <c r="P565" s="43">
        <f t="shared" si="87"/>
        <v>0</v>
      </c>
      <c r="Q565" s="46" t="b">
        <f t="shared" si="88"/>
        <v>0</v>
      </c>
      <c r="R565" s="46" t="b">
        <f t="shared" si="89"/>
        <v>0</v>
      </c>
      <c r="S565" s="46" t="str">
        <f t="shared" si="90"/>
        <v>アンリツ健康保険組合</v>
      </c>
      <c r="T565" s="46" t="str">
        <f t="shared" si="91"/>
        <v>神奈川県</v>
      </c>
      <c r="U565" s="71" t="str">
        <f>VLOOKUP(B565,'組合情報管理簿（R10927現在）'!$A:$H,8,FALSE)</f>
        <v>あんりつ</v>
      </c>
      <c r="V565" s="71">
        <f t="shared" si="92"/>
        <v>25506</v>
      </c>
      <c r="Y565" s="99">
        <f>IF(B565=0,"",COUNTIF($B$2:$B$1657,B565))</f>
        <v>1</v>
      </c>
    </row>
    <row r="566" spans="1:25" ht="14.25" x14ac:dyDescent="0.15">
      <c r="A566" s="105">
        <v>6130512</v>
      </c>
      <c r="B566">
        <v>20694</v>
      </c>
      <c r="C566" t="s">
        <v>571</v>
      </c>
      <c r="D566" t="s">
        <v>17</v>
      </c>
      <c r="E566" t="s">
        <v>19</v>
      </c>
      <c r="F566" t="s">
        <v>18</v>
      </c>
      <c r="G566" t="s">
        <v>18</v>
      </c>
      <c r="H566" t="s">
        <v>18</v>
      </c>
      <c r="I566" s="74">
        <f t="shared" si="93"/>
        <v>1</v>
      </c>
      <c r="J566" s="49" t="b">
        <f t="shared" si="84"/>
        <v>0</v>
      </c>
      <c r="K566" s="43">
        <f>VLOOKUP(B566,'組合情報管理簿（R10927現在）'!$A:$C,2,FALSE)</f>
        <v>13</v>
      </c>
      <c r="L566" s="43" t="str">
        <f>VLOOKUP(B566,'組合情報管理簿（R10927現在）'!$A:$D,4,FALSE)</f>
        <v>東京都</v>
      </c>
      <c r="M566" s="43" t="b">
        <f t="shared" si="85"/>
        <v>0</v>
      </c>
      <c r="N566" s="43" t="b">
        <f t="shared" si="86"/>
        <v>1</v>
      </c>
      <c r="O566" s="43" t="str">
        <f>IF(ISERROR(VLOOKUP(B566,#REF!,2,FALSE)),"",VLOOKUP(B566,#REF!,2,FALSE))</f>
        <v/>
      </c>
      <c r="P566" s="43">
        <f t="shared" si="87"/>
        <v>0</v>
      </c>
      <c r="Q566" s="46" t="b">
        <f t="shared" si="88"/>
        <v>0</v>
      </c>
      <c r="R566" s="46" t="b">
        <f t="shared" si="89"/>
        <v>1</v>
      </c>
      <c r="S566" s="46" t="str">
        <f t="shared" si="90"/>
        <v>コニカミノルタ健康保険組合</v>
      </c>
      <c r="T566" s="46" t="str">
        <f t="shared" si="91"/>
        <v>東京都</v>
      </c>
      <c r="U566" s="71" t="str">
        <f>VLOOKUP(B566,'組合情報管理簿（R10927現在）'!$A:$H,8,FALSE)</f>
        <v>こにかみのるた</v>
      </c>
      <c r="V566" s="71">
        <f t="shared" si="92"/>
        <v>20694</v>
      </c>
      <c r="Y566" s="99">
        <f>IF(B566=0,"",COUNTIF($B$2:$B$1657,B566))</f>
        <v>1</v>
      </c>
    </row>
    <row r="567" spans="1:25" ht="14.25" x14ac:dyDescent="0.15">
      <c r="A567" s="105">
        <v>6139521</v>
      </c>
      <c r="B567">
        <v>29527</v>
      </c>
      <c r="C567" t="s">
        <v>3469</v>
      </c>
      <c r="D567" t="s">
        <v>17</v>
      </c>
      <c r="E567" t="s">
        <v>19</v>
      </c>
      <c r="F567" t="s">
        <v>20</v>
      </c>
      <c r="G567" t="s">
        <v>18</v>
      </c>
      <c r="H567" t="s">
        <v>18</v>
      </c>
      <c r="I567" s="74">
        <f t="shared" si="93"/>
        <v>1</v>
      </c>
      <c r="J567" s="49" t="b">
        <f t="shared" si="84"/>
        <v>0</v>
      </c>
      <c r="K567" s="43">
        <f>VLOOKUP(B567,'組合情報管理簿（R10927現在）'!$A:$C,2,FALSE)</f>
        <v>13</v>
      </c>
      <c r="L567" s="43" t="str">
        <f>VLOOKUP(B567,'組合情報管理簿（R10927現在）'!$A:$D,4,FALSE)</f>
        <v>東京都</v>
      </c>
      <c r="M567" s="43" t="b">
        <f t="shared" si="85"/>
        <v>0</v>
      </c>
      <c r="N567" s="43" t="b">
        <f t="shared" si="86"/>
        <v>1</v>
      </c>
      <c r="O567" s="43" t="str">
        <f>IF(ISERROR(VLOOKUP(B567,#REF!,2,FALSE)),"",VLOOKUP(B567,#REF!,2,FALSE))</f>
        <v/>
      </c>
      <c r="P567" s="43">
        <f t="shared" si="87"/>
        <v>0</v>
      </c>
      <c r="Q567" s="46" t="b">
        <f t="shared" si="88"/>
        <v>0</v>
      </c>
      <c r="R567" s="46" t="b">
        <f t="shared" si="89"/>
        <v>1</v>
      </c>
      <c r="S567" s="46" t="str">
        <f t="shared" si="90"/>
        <v>サザビーリーグ健康保険組合</v>
      </c>
      <c r="T567" s="46" t="str">
        <f t="shared" si="91"/>
        <v>東京都</v>
      </c>
      <c r="U567" s="71" t="str">
        <f>VLOOKUP(B567,'組合情報管理簿（R10927現在）'!$A:$H,8,FALSE)</f>
        <v>さざびーりーぐ</v>
      </c>
      <c r="V567" s="71">
        <f t="shared" si="92"/>
        <v>29527</v>
      </c>
      <c r="Y567" s="99">
        <f>IF(B567=0,"",COUNTIF($B$2:$B$1657,B567))</f>
        <v>1</v>
      </c>
    </row>
    <row r="568" spans="1:25" ht="14.25" hidden="1" x14ac:dyDescent="0.15">
      <c r="A568" s="105">
        <v>6137822</v>
      </c>
      <c r="B568">
        <v>28120</v>
      </c>
      <c r="C568" t="s">
        <v>3034</v>
      </c>
      <c r="D568">
        <v>0</v>
      </c>
      <c r="E568" t="s">
        <v>9591</v>
      </c>
      <c r="F568" t="s">
        <v>18</v>
      </c>
      <c r="G568" t="s">
        <v>18</v>
      </c>
      <c r="H568" t="s">
        <v>18</v>
      </c>
      <c r="I568" s="74">
        <f t="shared" si="93"/>
        <v>1</v>
      </c>
      <c r="J568" s="49" t="b">
        <f t="shared" si="84"/>
        <v>1</v>
      </c>
      <c r="K568" s="43">
        <f>VLOOKUP(B568,'組合情報管理簿（R10927現在）'!$A:$C,2,FALSE)</f>
        <v>13</v>
      </c>
      <c r="L568" s="43" t="str">
        <f>VLOOKUP(B568,'組合情報管理簿（R10927現在）'!$A:$D,4,FALSE)</f>
        <v>東京都</v>
      </c>
      <c r="M568" s="43" t="b">
        <f t="shared" si="85"/>
        <v>0</v>
      </c>
      <c r="N568" s="43" t="b">
        <f t="shared" si="86"/>
        <v>0</v>
      </c>
      <c r="O568" s="43" t="str">
        <f>IF(ISERROR(VLOOKUP(B568,#REF!,2,FALSE)),"",VLOOKUP(B568,#REF!,2,FALSE))</f>
        <v/>
      </c>
      <c r="P568" s="43">
        <f t="shared" si="87"/>
        <v>0</v>
      </c>
      <c r="Q568" s="46" t="b">
        <f t="shared" si="88"/>
        <v>0</v>
      </c>
      <c r="R568" s="46" t="b">
        <f t="shared" si="89"/>
        <v>0</v>
      </c>
      <c r="S568" s="46" t="str">
        <f t="shared" si="90"/>
        <v>サノフィ健康保険組合</v>
      </c>
      <c r="T568" s="46" t="str">
        <f t="shared" si="91"/>
        <v>東京都</v>
      </c>
      <c r="U568" s="71" t="str">
        <f>VLOOKUP(B568,'組合情報管理簿（R10927現在）'!$A:$H,8,FALSE)</f>
        <v>さのふぃ</v>
      </c>
      <c r="V568" s="71">
        <f t="shared" si="92"/>
        <v>28120</v>
      </c>
      <c r="Y568" s="99">
        <f>IF(B568=0,"",COUNTIF($B$2:$B$1657,B568))</f>
        <v>1</v>
      </c>
    </row>
    <row r="569" spans="1:25" ht="14.25" hidden="1" x14ac:dyDescent="0.15">
      <c r="A569" s="105">
        <v>6231625</v>
      </c>
      <c r="B569">
        <v>57388</v>
      </c>
      <c r="C569" t="s">
        <v>5397</v>
      </c>
      <c r="D569" t="s">
        <v>21</v>
      </c>
      <c r="E569" t="s">
        <v>9591</v>
      </c>
      <c r="F569" t="s">
        <v>18</v>
      </c>
      <c r="G569" t="s">
        <v>18</v>
      </c>
      <c r="H569" t="s">
        <v>18</v>
      </c>
      <c r="I569" s="74">
        <f t="shared" si="93"/>
        <v>1</v>
      </c>
      <c r="J569" s="49" t="b">
        <f t="shared" ref="J569:J632" si="94">OR(D569=0,E569=0,F569=0,G569=0,H569=0)</f>
        <v>0</v>
      </c>
      <c r="K569" s="43">
        <f>VLOOKUP(B569,'組合情報管理簿（R10927現在）'!$A:$C,2,FALSE)</f>
        <v>23</v>
      </c>
      <c r="L569" s="43" t="str">
        <f>VLOOKUP(B569,'組合情報管理簿（R10927現在）'!$A:$D,4,FALSE)</f>
        <v>愛知県</v>
      </c>
      <c r="M569" s="43" t="b">
        <f t="shared" ref="M569:M632" si="95">IF(P569=1,TRUE,FALSE)</f>
        <v>0</v>
      </c>
      <c r="N569" s="43" t="b">
        <f t="shared" ref="N569:N632" si="96">IF(E569=$X$10,TRUE,FALSE)</f>
        <v>0</v>
      </c>
      <c r="O569" s="43" t="str">
        <f>IF(ISERROR(VLOOKUP(B569,#REF!,2,FALSE)),"",VLOOKUP(B569,#REF!,2,FALSE))</f>
        <v/>
      </c>
      <c r="P569" s="43">
        <f t="shared" ref="P569:P632" si="97">IF(O569="",0,1)</f>
        <v>0</v>
      </c>
      <c r="Q569" s="46" t="b">
        <f t="shared" ref="Q569:Q632" si="98">AND(M569=TRUE,N569=TRUE)</f>
        <v>0</v>
      </c>
      <c r="R569" s="46" t="b">
        <f t="shared" ref="R569:R632" si="99">AND(M569=FALSE,N569=TRUE)</f>
        <v>0</v>
      </c>
      <c r="S569" s="46" t="str">
        <f t="shared" ref="S569:S632" si="100">C569&amp;"健康保険組合"</f>
        <v>シキシマパン健康保険組合</v>
      </c>
      <c r="T569" s="46" t="str">
        <f t="shared" ref="T569:T632" si="101">L569</f>
        <v>愛知県</v>
      </c>
      <c r="U569" s="71" t="str">
        <f>VLOOKUP(B569,'組合情報管理簿（R10927現在）'!$A:$H,8,FALSE)</f>
        <v>しきしまぱん</v>
      </c>
      <c r="V569" s="71">
        <f t="shared" si="92"/>
        <v>57388</v>
      </c>
      <c r="Y569" s="99">
        <f>IF(B569=0,"",COUNTIF($B$2:$B$1657,B569))</f>
        <v>1</v>
      </c>
    </row>
    <row r="570" spans="1:25" ht="14.25" hidden="1" x14ac:dyDescent="0.15">
      <c r="A570" s="105">
        <v>6131460</v>
      </c>
      <c r="B570">
        <v>22121</v>
      </c>
      <c r="C570" t="s">
        <v>860</v>
      </c>
      <c r="D570" t="s">
        <v>22</v>
      </c>
      <c r="E570" t="s">
        <v>9591</v>
      </c>
      <c r="F570" t="s">
        <v>18</v>
      </c>
      <c r="G570" t="s">
        <v>18</v>
      </c>
      <c r="H570" t="s">
        <v>18</v>
      </c>
      <c r="I570" s="74">
        <f t="shared" si="93"/>
        <v>1</v>
      </c>
      <c r="J570" s="49" t="b">
        <f t="shared" si="94"/>
        <v>0</v>
      </c>
      <c r="K570" s="43">
        <f>VLOOKUP(B570,'組合情報管理簿（R10927現在）'!$A:$C,2,FALSE)</f>
        <v>13</v>
      </c>
      <c r="L570" s="43" t="str">
        <f>VLOOKUP(B570,'組合情報管理簿（R10927現在）'!$A:$D,4,FALSE)</f>
        <v>東京都</v>
      </c>
      <c r="M570" s="43" t="b">
        <f t="shared" si="95"/>
        <v>0</v>
      </c>
      <c r="N570" s="43" t="b">
        <f t="shared" si="96"/>
        <v>0</v>
      </c>
      <c r="O570" s="43" t="str">
        <f>IF(ISERROR(VLOOKUP(B570,#REF!,2,FALSE)),"",VLOOKUP(B570,#REF!,2,FALSE))</f>
        <v/>
      </c>
      <c r="P570" s="43">
        <f t="shared" si="97"/>
        <v>0</v>
      </c>
      <c r="Q570" s="46" t="b">
        <f t="shared" si="98"/>
        <v>0</v>
      </c>
      <c r="R570" s="46" t="b">
        <f t="shared" si="99"/>
        <v>0</v>
      </c>
      <c r="S570" s="46" t="str">
        <f t="shared" si="100"/>
        <v>ジェイティービー健康保険組合</v>
      </c>
      <c r="T570" s="46" t="str">
        <f t="shared" si="101"/>
        <v>東京都</v>
      </c>
      <c r="U570" s="71" t="str">
        <f>VLOOKUP(B570,'組合情報管理簿（R10927現在）'!$A:$H,8,FALSE)</f>
        <v>じぇいてぃーびー</v>
      </c>
      <c r="V570" s="71">
        <f t="shared" ref="V570:V633" si="102">B570</f>
        <v>22121</v>
      </c>
      <c r="Y570" s="99">
        <f>IF(B570=0,"",COUNTIF($B$2:$B$1657,B570))</f>
        <v>1</v>
      </c>
    </row>
    <row r="571" spans="1:25" ht="14.25" x14ac:dyDescent="0.15">
      <c r="A571" s="105">
        <v>6138721</v>
      </c>
      <c r="B571">
        <v>28919</v>
      </c>
      <c r="C571" t="s">
        <v>3339</v>
      </c>
      <c r="D571" t="s">
        <v>22</v>
      </c>
      <c r="E571" t="s">
        <v>19</v>
      </c>
      <c r="F571" t="s">
        <v>20</v>
      </c>
      <c r="G571" t="s">
        <v>19</v>
      </c>
      <c r="H571" t="s">
        <v>19</v>
      </c>
      <c r="I571" s="74">
        <f t="shared" si="93"/>
        <v>1</v>
      </c>
      <c r="J571" s="49" t="b">
        <f t="shared" si="94"/>
        <v>0</v>
      </c>
      <c r="K571" s="43">
        <f>VLOOKUP(B571,'組合情報管理簿（R10927現在）'!$A:$C,2,FALSE)</f>
        <v>13</v>
      </c>
      <c r="L571" s="43" t="str">
        <f>VLOOKUP(B571,'組合情報管理簿（R10927現在）'!$A:$D,4,FALSE)</f>
        <v>東京都</v>
      </c>
      <c r="M571" s="43" t="b">
        <f t="shared" si="95"/>
        <v>0</v>
      </c>
      <c r="N571" s="43" t="b">
        <f t="shared" si="96"/>
        <v>1</v>
      </c>
      <c r="O571" s="43" t="str">
        <f>IF(ISERROR(VLOOKUP(B571,#REF!,2,FALSE)),"",VLOOKUP(B571,#REF!,2,FALSE))</f>
        <v/>
      </c>
      <c r="P571" s="43">
        <f t="shared" si="97"/>
        <v>0</v>
      </c>
      <c r="Q571" s="46" t="b">
        <f t="shared" si="98"/>
        <v>0</v>
      </c>
      <c r="R571" s="46" t="b">
        <f t="shared" si="99"/>
        <v>1</v>
      </c>
      <c r="S571" s="46" t="str">
        <f t="shared" si="100"/>
        <v>ジェイティ健康保険組合</v>
      </c>
      <c r="T571" s="46" t="str">
        <f t="shared" si="101"/>
        <v>東京都</v>
      </c>
      <c r="U571" s="71" t="str">
        <f>VLOOKUP(B571,'組合情報管理簿（R10927現在）'!$A:$H,8,FALSE)</f>
        <v>じぇいてぃ</v>
      </c>
      <c r="V571" s="71">
        <f t="shared" si="102"/>
        <v>28919</v>
      </c>
      <c r="Y571" s="99">
        <f>IF(B571=0,"",COUNTIF($B$2:$B$1657,B571))</f>
        <v>1</v>
      </c>
    </row>
    <row r="572" spans="1:25" ht="14.25" x14ac:dyDescent="0.15">
      <c r="A572" s="105">
        <v>6133342</v>
      </c>
      <c r="B572">
        <v>23954</v>
      </c>
      <c r="C572" t="s">
        <v>1483</v>
      </c>
      <c r="D572" t="s">
        <v>17</v>
      </c>
      <c r="E572" t="s">
        <v>19</v>
      </c>
      <c r="F572" t="s">
        <v>20</v>
      </c>
      <c r="G572" t="s">
        <v>18</v>
      </c>
      <c r="H572" t="s">
        <v>18</v>
      </c>
      <c r="I572" s="74">
        <f t="shared" si="93"/>
        <v>1</v>
      </c>
      <c r="J572" s="49" t="b">
        <f t="shared" si="94"/>
        <v>0</v>
      </c>
      <c r="K572" s="43">
        <f>VLOOKUP(B572,'組合情報管理簿（R10927現在）'!$A:$C,2,FALSE)</f>
        <v>13</v>
      </c>
      <c r="L572" s="43" t="str">
        <f>VLOOKUP(B572,'組合情報管理簿（R10927現在）'!$A:$D,4,FALSE)</f>
        <v>東京都</v>
      </c>
      <c r="M572" s="43" t="b">
        <f t="shared" si="95"/>
        <v>0</v>
      </c>
      <c r="N572" s="43" t="b">
        <f t="shared" si="96"/>
        <v>1</v>
      </c>
      <c r="O572" s="43" t="str">
        <f>IF(ISERROR(VLOOKUP(B572,#REF!,2,FALSE)),"",VLOOKUP(B572,#REF!,2,FALSE))</f>
        <v/>
      </c>
      <c r="P572" s="43">
        <f t="shared" si="97"/>
        <v>0</v>
      </c>
      <c r="Q572" s="46" t="b">
        <f t="shared" si="98"/>
        <v>0</v>
      </c>
      <c r="R572" s="46" t="b">
        <f t="shared" si="99"/>
        <v>1</v>
      </c>
      <c r="S572" s="46" t="str">
        <f t="shared" si="100"/>
        <v>ソニー健康保険組合</v>
      </c>
      <c r="T572" s="46" t="str">
        <f t="shared" si="101"/>
        <v>東京都</v>
      </c>
      <c r="U572" s="71" t="str">
        <f>VLOOKUP(B572,'組合情報管理簿（R10927現在）'!$A:$H,8,FALSE)</f>
        <v>そにー</v>
      </c>
      <c r="V572" s="71">
        <f t="shared" si="102"/>
        <v>23954</v>
      </c>
      <c r="Y572" s="99">
        <f>IF(B572=0,"",COUNTIF($B$2:$B$1657,B572))</f>
        <v>1</v>
      </c>
    </row>
    <row r="573" spans="1:25" ht="14.25" x14ac:dyDescent="0.15">
      <c r="A573" s="105">
        <v>6270565</v>
      </c>
      <c r="B573">
        <v>60770</v>
      </c>
      <c r="C573" t="s">
        <v>5712</v>
      </c>
      <c r="D573" t="s">
        <v>22</v>
      </c>
      <c r="E573" t="s">
        <v>19</v>
      </c>
      <c r="F573" t="s">
        <v>20</v>
      </c>
      <c r="G573" t="s">
        <v>18</v>
      </c>
      <c r="H573" t="s">
        <v>18</v>
      </c>
      <c r="I573" s="74">
        <f t="shared" si="93"/>
        <v>1</v>
      </c>
      <c r="J573" s="49" t="b">
        <f t="shared" si="94"/>
        <v>0</v>
      </c>
      <c r="K573" s="43">
        <f>VLOOKUP(B573,'組合情報管理簿（R10927現在）'!$A:$C,2,FALSE)</f>
        <v>27</v>
      </c>
      <c r="L573" s="43" t="str">
        <f>VLOOKUP(B573,'組合情報管理簿（R10927現在）'!$A:$D,4,FALSE)</f>
        <v>大阪府</v>
      </c>
      <c r="M573" s="43" t="b">
        <f t="shared" si="95"/>
        <v>0</v>
      </c>
      <c r="N573" s="43" t="b">
        <f t="shared" si="96"/>
        <v>1</v>
      </c>
      <c r="O573" s="43" t="str">
        <f>IF(ISERROR(VLOOKUP(B573,#REF!,2,FALSE)),"",VLOOKUP(B573,#REF!,2,FALSE))</f>
        <v/>
      </c>
      <c r="P573" s="43">
        <f t="shared" si="97"/>
        <v>0</v>
      </c>
      <c r="Q573" s="46" t="b">
        <f t="shared" si="98"/>
        <v>0</v>
      </c>
      <c r="R573" s="46" t="b">
        <f t="shared" si="99"/>
        <v>1</v>
      </c>
      <c r="S573" s="46" t="str">
        <f t="shared" si="100"/>
        <v>ダイワボウ健康保険組合</v>
      </c>
      <c r="T573" s="46" t="str">
        <f t="shared" si="101"/>
        <v>大阪府</v>
      </c>
      <c r="U573" s="71" t="str">
        <f>VLOOKUP(B573,'組合情報管理簿（R10927現在）'!$A:$H,8,FALSE)</f>
        <v>だいわぼう</v>
      </c>
      <c r="V573" s="71">
        <f t="shared" si="102"/>
        <v>60770</v>
      </c>
      <c r="Y573" s="99">
        <f>IF(B573=0,"",COUNTIF($B$2:$B$1657,B573))</f>
        <v>1</v>
      </c>
    </row>
    <row r="574" spans="1:25" ht="14.25" hidden="1" x14ac:dyDescent="0.15">
      <c r="A574" s="105">
        <v>6140081</v>
      </c>
      <c r="B574">
        <v>45081</v>
      </c>
      <c r="C574" t="s">
        <v>4034</v>
      </c>
      <c r="D574" t="s">
        <v>21</v>
      </c>
      <c r="E574" t="s">
        <v>9591</v>
      </c>
      <c r="F574" t="s">
        <v>18</v>
      </c>
      <c r="G574" t="s">
        <v>18</v>
      </c>
      <c r="H574" t="s">
        <v>18</v>
      </c>
      <c r="I574" s="74">
        <f t="shared" si="93"/>
        <v>1</v>
      </c>
      <c r="J574" s="49" t="b">
        <f t="shared" si="94"/>
        <v>0</v>
      </c>
      <c r="K574" s="43">
        <f>VLOOKUP(B574,'組合情報管理簿（R10927現在）'!$A:$C,2,FALSE)</f>
        <v>14</v>
      </c>
      <c r="L574" s="43" t="str">
        <f>VLOOKUP(B574,'組合情報管理簿（R10927現在）'!$A:$D,4,FALSE)</f>
        <v>神奈川県</v>
      </c>
      <c r="M574" s="43" t="b">
        <f t="shared" si="95"/>
        <v>0</v>
      </c>
      <c r="N574" s="43" t="b">
        <f t="shared" si="96"/>
        <v>0</v>
      </c>
      <c r="O574" s="43" t="str">
        <f>IF(ISERROR(VLOOKUP(B574,#REF!,2,FALSE)),"",VLOOKUP(B574,#REF!,2,FALSE))</f>
        <v/>
      </c>
      <c r="P574" s="43">
        <f t="shared" si="97"/>
        <v>0</v>
      </c>
      <c r="Q574" s="46" t="b">
        <f t="shared" si="98"/>
        <v>0</v>
      </c>
      <c r="R574" s="46" t="b">
        <f t="shared" si="99"/>
        <v>0</v>
      </c>
      <c r="S574" s="46" t="str">
        <f t="shared" si="100"/>
        <v>デイ・シイ健康保険組合</v>
      </c>
      <c r="T574" s="46" t="str">
        <f t="shared" si="101"/>
        <v>神奈川県</v>
      </c>
      <c r="U574" s="71" t="str">
        <f>VLOOKUP(B574,'組合情報管理簿（R10927現在）'!$A:$H,8,FALSE)</f>
        <v>でいしい</v>
      </c>
      <c r="V574" s="71">
        <f t="shared" si="102"/>
        <v>45081</v>
      </c>
      <c r="Y574" s="99">
        <f>IF(B574=0,"",COUNTIF($B$2:$B$1657,B574))</f>
        <v>1</v>
      </c>
    </row>
    <row r="575" spans="1:25" ht="14.25" hidden="1" x14ac:dyDescent="0.15">
      <c r="A575" s="105">
        <v>6139737</v>
      </c>
      <c r="B575">
        <v>29731</v>
      </c>
      <c r="C575" t="s">
        <v>3523</v>
      </c>
      <c r="D575" t="s">
        <v>21</v>
      </c>
      <c r="E575" t="s">
        <v>9591</v>
      </c>
      <c r="F575" t="s">
        <v>18</v>
      </c>
      <c r="G575" t="s">
        <v>18</v>
      </c>
      <c r="H575" t="s">
        <v>18</v>
      </c>
      <c r="I575" s="74">
        <f t="shared" si="93"/>
        <v>1</v>
      </c>
      <c r="J575" s="49" t="b">
        <f t="shared" si="94"/>
        <v>0</v>
      </c>
      <c r="K575" s="43">
        <f>VLOOKUP(B575,'組合情報管理簿（R10927現在）'!$A:$C,2,FALSE)</f>
        <v>13</v>
      </c>
      <c r="L575" s="43" t="str">
        <f>VLOOKUP(B575,'組合情報管理簿（R10927現在）'!$A:$D,4,FALSE)</f>
        <v>東京都</v>
      </c>
      <c r="M575" s="43" t="b">
        <f t="shared" si="95"/>
        <v>0</v>
      </c>
      <c r="N575" s="43" t="b">
        <f t="shared" si="96"/>
        <v>0</v>
      </c>
      <c r="O575" s="43" t="str">
        <f>IF(ISERROR(VLOOKUP(B575,#REF!,2,FALSE)),"",VLOOKUP(B575,#REF!,2,FALSE))</f>
        <v/>
      </c>
      <c r="P575" s="43">
        <f t="shared" si="97"/>
        <v>0</v>
      </c>
      <c r="Q575" s="46" t="b">
        <f t="shared" si="98"/>
        <v>0</v>
      </c>
      <c r="R575" s="46" t="b">
        <f t="shared" si="99"/>
        <v>0</v>
      </c>
      <c r="S575" s="46" t="str">
        <f t="shared" si="100"/>
        <v>デクセリアルズ健康保険組合</v>
      </c>
      <c r="T575" s="46" t="str">
        <f t="shared" si="101"/>
        <v>東京都</v>
      </c>
      <c r="U575" s="71" t="str">
        <f>VLOOKUP(B575,'組合情報管理簿（R10927現在）'!$A:$H,8,FALSE)</f>
        <v>でくせりあるず</v>
      </c>
      <c r="V575" s="71">
        <f t="shared" si="102"/>
        <v>29731</v>
      </c>
      <c r="Y575" s="99">
        <f>IF(B575=0,"",COUNTIF($B$2:$B$1657,B575))</f>
        <v>1</v>
      </c>
    </row>
    <row r="576" spans="1:25" ht="14.25" hidden="1" x14ac:dyDescent="0.15">
      <c r="A576" s="105">
        <v>6137277</v>
      </c>
      <c r="B576">
        <v>27664</v>
      </c>
      <c r="C576" t="s">
        <v>2859</v>
      </c>
      <c r="D576" t="s">
        <v>22</v>
      </c>
      <c r="E576" t="s">
        <v>9592</v>
      </c>
      <c r="F576" t="s">
        <v>18</v>
      </c>
      <c r="G576" t="s">
        <v>18</v>
      </c>
      <c r="H576" t="s">
        <v>18</v>
      </c>
      <c r="I576" s="74">
        <f t="shared" si="93"/>
        <v>1</v>
      </c>
      <c r="J576" s="49" t="b">
        <f t="shared" si="94"/>
        <v>0</v>
      </c>
      <c r="K576" s="43">
        <f>VLOOKUP(B576,'組合情報管理簿（R10927現在）'!$A:$C,2,FALSE)</f>
        <v>13</v>
      </c>
      <c r="L576" s="43" t="str">
        <f>VLOOKUP(B576,'組合情報管理簿（R10927現在）'!$A:$D,4,FALSE)</f>
        <v>東京都</v>
      </c>
      <c r="M576" s="43" t="b">
        <f t="shared" si="95"/>
        <v>0</v>
      </c>
      <c r="N576" s="43" t="b">
        <f t="shared" si="96"/>
        <v>0</v>
      </c>
      <c r="O576" s="43" t="str">
        <f>IF(ISERROR(VLOOKUP(B576,#REF!,2,FALSE)),"",VLOOKUP(B576,#REF!,2,FALSE))</f>
        <v/>
      </c>
      <c r="P576" s="43">
        <f t="shared" si="97"/>
        <v>0</v>
      </c>
      <c r="Q576" s="46" t="b">
        <f t="shared" si="98"/>
        <v>0</v>
      </c>
      <c r="R576" s="46" t="b">
        <f t="shared" si="99"/>
        <v>0</v>
      </c>
      <c r="S576" s="46" t="str">
        <f t="shared" si="100"/>
        <v>デパート健康保険組合</v>
      </c>
      <c r="T576" s="46" t="str">
        <f t="shared" si="101"/>
        <v>東京都</v>
      </c>
      <c r="U576" s="71" t="str">
        <f>VLOOKUP(B576,'組合情報管理簿（R10927現在）'!$A:$H,8,FALSE)</f>
        <v>でぱーと</v>
      </c>
      <c r="V576" s="71">
        <f t="shared" si="102"/>
        <v>27664</v>
      </c>
      <c r="Y576" s="99">
        <f>IF(B576=0,"",COUNTIF($B$2:$B$1657,B576))</f>
        <v>1</v>
      </c>
    </row>
    <row r="577" spans="1:25" ht="14.25" x14ac:dyDescent="0.15">
      <c r="A577" s="105">
        <v>6231856</v>
      </c>
      <c r="B577">
        <v>57546</v>
      </c>
      <c r="C577" t="s">
        <v>48</v>
      </c>
      <c r="D577" t="s">
        <v>17</v>
      </c>
      <c r="E577" t="s">
        <v>19</v>
      </c>
      <c r="F577" t="s">
        <v>18</v>
      </c>
      <c r="G577" t="s">
        <v>18</v>
      </c>
      <c r="H577" t="s">
        <v>18</v>
      </c>
      <c r="I577" s="74">
        <f t="shared" si="93"/>
        <v>1</v>
      </c>
      <c r="J577" s="49" t="b">
        <f t="shared" si="94"/>
        <v>0</v>
      </c>
      <c r="K577" s="43">
        <f>VLOOKUP(B577,'組合情報管理簿（R10927現在）'!$A:$C,2,FALSE)</f>
        <v>23</v>
      </c>
      <c r="L577" s="43" t="str">
        <f>VLOOKUP(B577,'組合情報管理簿（R10927現在）'!$A:$D,4,FALSE)</f>
        <v>愛知県</v>
      </c>
      <c r="M577" s="43" t="b">
        <f t="shared" si="95"/>
        <v>0</v>
      </c>
      <c r="N577" s="43" t="b">
        <f t="shared" si="96"/>
        <v>1</v>
      </c>
      <c r="O577" s="43" t="str">
        <f>IF(ISERROR(VLOOKUP(B577,#REF!,2,FALSE)),"",VLOOKUP(B577,#REF!,2,FALSE))</f>
        <v/>
      </c>
      <c r="P577" s="43">
        <f t="shared" si="97"/>
        <v>0</v>
      </c>
      <c r="Q577" s="46" t="b">
        <f t="shared" si="98"/>
        <v>0</v>
      </c>
      <c r="R577" s="46" t="b">
        <f t="shared" si="99"/>
        <v>1</v>
      </c>
      <c r="S577" s="46" t="str">
        <f t="shared" si="100"/>
        <v>トヨタ関連部品健康保険組合</v>
      </c>
      <c r="T577" s="46" t="str">
        <f t="shared" si="101"/>
        <v>愛知県</v>
      </c>
      <c r="U577" s="71" t="str">
        <f>VLOOKUP(B577,'組合情報管理簿（R10927現在）'!$A:$H,8,FALSE)</f>
        <v>とよたかんれんぶひん</v>
      </c>
      <c r="V577" s="71">
        <f t="shared" si="102"/>
        <v>57546</v>
      </c>
      <c r="Y577" s="99">
        <f>IF(B577=0,"",COUNTIF($B$2:$B$1657,B577))</f>
        <v>1</v>
      </c>
    </row>
    <row r="578" spans="1:25" ht="14.25" hidden="1" x14ac:dyDescent="0.15">
      <c r="A578" s="105">
        <v>6273866</v>
      </c>
      <c r="B578">
        <v>63701</v>
      </c>
      <c r="C578" t="s">
        <v>9169</v>
      </c>
      <c r="D578" t="s">
        <v>21</v>
      </c>
      <c r="E578" t="s">
        <v>9591</v>
      </c>
      <c r="F578" t="s">
        <v>18</v>
      </c>
      <c r="G578" t="s">
        <v>18</v>
      </c>
      <c r="H578" t="s">
        <v>18</v>
      </c>
      <c r="I578" s="74">
        <f t="shared" ref="I578:I641" si="103">Y578</f>
        <v>1</v>
      </c>
      <c r="J578" s="49" t="b">
        <f t="shared" si="94"/>
        <v>0</v>
      </c>
      <c r="K578" s="43">
        <f>VLOOKUP(B578,'組合情報管理簿（R10927現在）'!$A:$C,2,FALSE)</f>
        <v>27</v>
      </c>
      <c r="L578" s="43" t="str">
        <f>VLOOKUP(B578,'組合情報管理簿（R10927現在）'!$A:$D,4,FALSE)</f>
        <v>大阪府</v>
      </c>
      <c r="M578" s="43" t="b">
        <f t="shared" si="95"/>
        <v>0</v>
      </c>
      <c r="N578" s="43" t="b">
        <f t="shared" si="96"/>
        <v>0</v>
      </c>
      <c r="O578" s="43" t="str">
        <f>IF(ISERROR(VLOOKUP(B578,#REF!,2,FALSE)),"",VLOOKUP(B578,#REF!,2,FALSE))</f>
        <v/>
      </c>
      <c r="P578" s="43">
        <f t="shared" si="97"/>
        <v>0</v>
      </c>
      <c r="Q578" s="46" t="b">
        <f t="shared" si="98"/>
        <v>0</v>
      </c>
      <c r="R578" s="46" t="b">
        <f t="shared" si="99"/>
        <v>0</v>
      </c>
      <c r="S578" s="46" t="str">
        <f t="shared" si="100"/>
        <v>パルグループ健康保険組合</v>
      </c>
      <c r="T578" s="46" t="str">
        <f t="shared" si="101"/>
        <v>大阪府</v>
      </c>
      <c r="U578" s="71" t="e">
        <f>VLOOKUP(B578,'組合情報管理簿（R10927現在）'!$A:$H,8,FALSE)</f>
        <v>#N/A</v>
      </c>
      <c r="V578" s="71">
        <f t="shared" si="102"/>
        <v>63701</v>
      </c>
      <c r="Y578" s="99">
        <f>IF(B578=0,"",COUNTIF($B$2:$B$1657,B578))</f>
        <v>1</v>
      </c>
    </row>
    <row r="579" spans="1:25" ht="14.25" x14ac:dyDescent="0.15">
      <c r="A579" s="105">
        <v>6220057</v>
      </c>
      <c r="B579">
        <v>55071</v>
      </c>
      <c r="C579" t="s">
        <v>4843</v>
      </c>
      <c r="D579" t="s">
        <v>17</v>
      </c>
      <c r="E579" t="s">
        <v>19</v>
      </c>
      <c r="F579" t="s">
        <v>20</v>
      </c>
      <c r="G579" t="s">
        <v>19</v>
      </c>
      <c r="H579" t="s">
        <v>19</v>
      </c>
      <c r="I579" s="74">
        <f t="shared" si="103"/>
        <v>1</v>
      </c>
      <c r="J579" s="49" t="b">
        <f t="shared" si="94"/>
        <v>0</v>
      </c>
      <c r="K579" s="43">
        <f>VLOOKUP(B579,'組合情報管理簿（R10927現在）'!$A:$C,2,FALSE)</f>
        <v>22</v>
      </c>
      <c r="L579" s="43" t="str">
        <f>VLOOKUP(B579,'組合情報管理簿（R10927現在）'!$A:$D,4,FALSE)</f>
        <v>静岡県</v>
      </c>
      <c r="M579" s="43" t="b">
        <f t="shared" si="95"/>
        <v>0</v>
      </c>
      <c r="N579" s="43" t="b">
        <f t="shared" si="96"/>
        <v>1</v>
      </c>
      <c r="O579" s="43" t="str">
        <f>IF(ISERROR(VLOOKUP(B579,#REF!,2,FALSE)),"",VLOOKUP(B579,#REF!,2,FALSE))</f>
        <v/>
      </c>
      <c r="P579" s="43">
        <f t="shared" si="97"/>
        <v>0</v>
      </c>
      <c r="Q579" s="46" t="b">
        <f t="shared" si="98"/>
        <v>0</v>
      </c>
      <c r="R579" s="46" t="b">
        <f t="shared" si="99"/>
        <v>1</v>
      </c>
      <c r="S579" s="46" t="str">
        <f t="shared" si="100"/>
        <v>ヤマハ健康保険組合</v>
      </c>
      <c r="T579" s="46" t="str">
        <f t="shared" si="101"/>
        <v>静岡県</v>
      </c>
      <c r="U579" s="71" t="str">
        <f>VLOOKUP(B579,'組合情報管理簿（R10927現在）'!$A:$H,8,FALSE)</f>
        <v>やまは</v>
      </c>
      <c r="V579" s="71">
        <f t="shared" si="102"/>
        <v>55071</v>
      </c>
      <c r="Y579" s="99">
        <f>IF(B579=0,"",COUNTIF($B$2:$B$1657,B579))</f>
        <v>1</v>
      </c>
    </row>
    <row r="580" spans="1:25" ht="14.25" x14ac:dyDescent="0.15">
      <c r="A580" s="105">
        <v>6270136</v>
      </c>
      <c r="B580">
        <v>60167</v>
      </c>
      <c r="C580" t="s">
        <v>5644</v>
      </c>
      <c r="D580" t="s">
        <v>21</v>
      </c>
      <c r="E580" t="s">
        <v>19</v>
      </c>
      <c r="F580" t="s">
        <v>18</v>
      </c>
      <c r="G580" t="s">
        <v>18</v>
      </c>
      <c r="H580" t="s">
        <v>18</v>
      </c>
      <c r="I580" s="74">
        <f t="shared" si="103"/>
        <v>1</v>
      </c>
      <c r="J580" s="49" t="b">
        <f t="shared" si="94"/>
        <v>0</v>
      </c>
      <c r="K580" s="43">
        <f>VLOOKUP(B580,'組合情報管理簿（R10927現在）'!$A:$C,2,FALSE)</f>
        <v>27</v>
      </c>
      <c r="L580" s="43" t="str">
        <f>VLOOKUP(B580,'組合情報管理簿（R10927現在）'!$A:$D,4,FALSE)</f>
        <v>大阪府</v>
      </c>
      <c r="M580" s="43" t="b">
        <f t="shared" si="95"/>
        <v>0</v>
      </c>
      <c r="N580" s="43" t="b">
        <f t="shared" si="96"/>
        <v>1</v>
      </c>
      <c r="O580" s="43" t="str">
        <f>IF(ISERROR(VLOOKUP(B580,#REF!,2,FALSE)),"",VLOOKUP(B580,#REF!,2,FALSE))</f>
        <v/>
      </c>
      <c r="P580" s="43">
        <f t="shared" si="97"/>
        <v>0</v>
      </c>
      <c r="Q580" s="46" t="b">
        <f t="shared" si="98"/>
        <v>0</v>
      </c>
      <c r="R580" s="46" t="b">
        <f t="shared" si="99"/>
        <v>1</v>
      </c>
      <c r="S580" s="46" t="str">
        <f t="shared" si="100"/>
        <v>ユニチカ健康保険組合</v>
      </c>
      <c r="T580" s="46" t="str">
        <f t="shared" si="101"/>
        <v>大阪府</v>
      </c>
      <c r="U580" s="71" t="str">
        <f>VLOOKUP(B580,'組合情報管理簿（R10927現在）'!$A:$H,8,FALSE)</f>
        <v>ゆにちか</v>
      </c>
      <c r="V580" s="71">
        <f t="shared" si="102"/>
        <v>60167</v>
      </c>
      <c r="Y580" s="99">
        <f>IF(B580=0,"",COUNTIF($B$2:$B$1657,B580))</f>
        <v>1</v>
      </c>
    </row>
    <row r="581" spans="1:25" ht="14.25" x14ac:dyDescent="0.15">
      <c r="A581" s="105">
        <v>6231773</v>
      </c>
      <c r="B581">
        <v>57494</v>
      </c>
      <c r="C581" t="s">
        <v>5450</v>
      </c>
      <c r="D581" t="s">
        <v>22</v>
      </c>
      <c r="E581" t="s">
        <v>19</v>
      </c>
      <c r="F581" t="s">
        <v>18</v>
      </c>
      <c r="G581" t="s">
        <v>18</v>
      </c>
      <c r="H581" t="s">
        <v>18</v>
      </c>
      <c r="I581" s="74">
        <f t="shared" si="103"/>
        <v>1</v>
      </c>
      <c r="J581" s="49" t="b">
        <f t="shared" si="94"/>
        <v>0</v>
      </c>
      <c r="K581" s="43">
        <f>VLOOKUP(B581,'組合情報管理簿（R10927現在）'!$A:$C,2,FALSE)</f>
        <v>23</v>
      </c>
      <c r="L581" s="43" t="str">
        <f>VLOOKUP(B581,'組合情報管理簿（R10927現在）'!$A:$D,4,FALSE)</f>
        <v>愛知県</v>
      </c>
      <c r="M581" s="43" t="b">
        <f t="shared" si="95"/>
        <v>0</v>
      </c>
      <c r="N581" s="43" t="b">
        <f t="shared" si="96"/>
        <v>1</v>
      </c>
      <c r="O581" s="43" t="str">
        <f>IF(ISERROR(VLOOKUP(B581,#REF!,2,FALSE)),"",VLOOKUP(B581,#REF!,2,FALSE))</f>
        <v/>
      </c>
      <c r="P581" s="43">
        <f t="shared" si="97"/>
        <v>0</v>
      </c>
      <c r="Q581" s="46" t="b">
        <f t="shared" si="98"/>
        <v>0</v>
      </c>
      <c r="R581" s="46" t="b">
        <f t="shared" si="99"/>
        <v>1</v>
      </c>
      <c r="S581" s="46" t="str">
        <f t="shared" si="100"/>
        <v>ユニーグループ健康保険組合</v>
      </c>
      <c r="T581" s="46" t="str">
        <f t="shared" si="101"/>
        <v>愛知県</v>
      </c>
      <c r="U581" s="71" t="str">
        <f>VLOOKUP(B581,'組合情報管理簿（R10927現在）'!$A:$H,8,FALSE)</f>
        <v>ゆにーぐるーぷ</v>
      </c>
      <c r="V581" s="71">
        <f t="shared" si="102"/>
        <v>57494</v>
      </c>
      <c r="Y581" s="99">
        <f>IF(B581=0,"",COUNTIF($B$2:$B$1657,B581))</f>
        <v>1</v>
      </c>
    </row>
    <row r="582" spans="1:25" ht="14.25" hidden="1" x14ac:dyDescent="0.15">
      <c r="A582" s="105">
        <v>6139174</v>
      </c>
      <c r="B582">
        <v>29173</v>
      </c>
      <c r="C582" t="s">
        <v>3388</v>
      </c>
      <c r="D582" t="s">
        <v>21</v>
      </c>
      <c r="E582" t="s">
        <v>9591</v>
      </c>
      <c r="F582" t="s">
        <v>18</v>
      </c>
      <c r="G582" t="s">
        <v>18</v>
      </c>
      <c r="H582" t="s">
        <v>18</v>
      </c>
      <c r="I582" s="74">
        <f t="shared" si="103"/>
        <v>1</v>
      </c>
      <c r="J582" s="49" t="b">
        <f t="shared" si="94"/>
        <v>0</v>
      </c>
      <c r="K582" s="43">
        <f>VLOOKUP(B582,'組合情報管理簿（R10927現在）'!$A:$C,2,FALSE)</f>
        <v>13</v>
      </c>
      <c r="L582" s="43" t="str">
        <f>VLOOKUP(B582,'組合情報管理簿（R10927現在）'!$A:$D,4,FALSE)</f>
        <v>東京都</v>
      </c>
      <c r="M582" s="43" t="b">
        <f t="shared" si="95"/>
        <v>0</v>
      </c>
      <c r="N582" s="43" t="b">
        <f t="shared" si="96"/>
        <v>0</v>
      </c>
      <c r="O582" s="43" t="str">
        <f>IF(ISERROR(VLOOKUP(B582,#REF!,2,FALSE)),"",VLOOKUP(B582,#REF!,2,FALSE))</f>
        <v/>
      </c>
      <c r="P582" s="43">
        <f t="shared" si="97"/>
        <v>0</v>
      </c>
      <c r="Q582" s="46" t="b">
        <f t="shared" si="98"/>
        <v>0</v>
      </c>
      <c r="R582" s="46" t="b">
        <f t="shared" si="99"/>
        <v>0</v>
      </c>
      <c r="S582" s="46" t="str">
        <f t="shared" si="100"/>
        <v>ローソン健康保険組合</v>
      </c>
      <c r="T582" s="46" t="str">
        <f t="shared" si="101"/>
        <v>東京都</v>
      </c>
      <c r="U582" s="71" t="str">
        <f>VLOOKUP(B582,'組合情報管理簿（R10927現在）'!$A:$H,8,FALSE)</f>
        <v>ろーそん</v>
      </c>
      <c r="V582" s="71">
        <f t="shared" si="102"/>
        <v>29173</v>
      </c>
      <c r="Y582" s="99">
        <f>IF(B582=0,"",COUNTIF($B$2:$B$1657,B582))</f>
        <v>1</v>
      </c>
    </row>
    <row r="583" spans="1:25" ht="14.25" hidden="1" x14ac:dyDescent="0.15">
      <c r="A583" s="105">
        <v>6132245</v>
      </c>
      <c r="B583">
        <v>22947</v>
      </c>
      <c r="C583" t="s">
        <v>1084</v>
      </c>
      <c r="D583" t="s">
        <v>21</v>
      </c>
      <c r="E583" t="s">
        <v>9591</v>
      </c>
      <c r="F583" t="s">
        <v>18</v>
      </c>
      <c r="G583" t="s">
        <v>18</v>
      </c>
      <c r="H583" t="s">
        <v>18</v>
      </c>
      <c r="I583" s="74">
        <f t="shared" si="103"/>
        <v>1</v>
      </c>
      <c r="J583" s="49" t="b">
        <f t="shared" si="94"/>
        <v>0</v>
      </c>
      <c r="K583" s="43">
        <f>VLOOKUP(B583,'組合情報管理簿（R10927現在）'!$A:$C,2,FALSE)</f>
        <v>13</v>
      </c>
      <c r="L583" s="43" t="str">
        <f>VLOOKUP(B583,'組合情報管理簿（R10927現在）'!$A:$D,4,FALSE)</f>
        <v>東京都</v>
      </c>
      <c r="M583" s="43" t="b">
        <f t="shared" si="95"/>
        <v>0</v>
      </c>
      <c r="N583" s="43" t="b">
        <f t="shared" si="96"/>
        <v>0</v>
      </c>
      <c r="O583" s="43" t="str">
        <f>IF(ISERROR(VLOOKUP(B583,#REF!,2,FALSE)),"",VLOOKUP(B583,#REF!,2,FALSE))</f>
        <v/>
      </c>
      <c r="P583" s="43">
        <f t="shared" si="97"/>
        <v>0</v>
      </c>
      <c r="Q583" s="46" t="b">
        <f t="shared" si="98"/>
        <v>0</v>
      </c>
      <c r="R583" s="46" t="b">
        <f t="shared" si="99"/>
        <v>0</v>
      </c>
      <c r="S583" s="46" t="str">
        <f t="shared" si="100"/>
        <v>三菱製紙健康保険組合</v>
      </c>
      <c r="T583" s="46" t="str">
        <f t="shared" si="101"/>
        <v>東京都</v>
      </c>
      <c r="U583" s="71" t="str">
        <f>VLOOKUP(B583,'組合情報管理簿（R10927現在）'!$A:$H,8,FALSE)</f>
        <v>みつびしせいし</v>
      </c>
      <c r="V583" s="71">
        <f t="shared" si="102"/>
        <v>22947</v>
      </c>
      <c r="Y583" s="99">
        <f>IF(B583=0,"",COUNTIF($B$2:$B$1657,B583))</f>
        <v>1</v>
      </c>
    </row>
    <row r="584" spans="1:25" ht="14.25" hidden="1" x14ac:dyDescent="0.15">
      <c r="A584" s="105">
        <v>6180194</v>
      </c>
      <c r="B584">
        <v>51111</v>
      </c>
      <c r="C584" t="s">
        <v>4635</v>
      </c>
      <c r="D584" t="s">
        <v>21</v>
      </c>
      <c r="E584" t="s">
        <v>9591</v>
      </c>
      <c r="F584" t="s">
        <v>18</v>
      </c>
      <c r="G584" t="s">
        <v>18</v>
      </c>
      <c r="H584" t="s">
        <v>18</v>
      </c>
      <c r="I584" s="74">
        <f t="shared" si="103"/>
        <v>1</v>
      </c>
      <c r="J584" s="49" t="b">
        <f t="shared" si="94"/>
        <v>0</v>
      </c>
      <c r="K584" s="43">
        <f>VLOOKUP(B584,'組合情報管理簿（R10927現在）'!$A:$C,2,FALSE)</f>
        <v>18</v>
      </c>
      <c r="L584" s="43" t="str">
        <f>VLOOKUP(B584,'組合情報管理簿（R10927現在）'!$A:$D,4,FALSE)</f>
        <v>福井県</v>
      </c>
      <c r="M584" s="43" t="b">
        <f t="shared" si="95"/>
        <v>0</v>
      </c>
      <c r="N584" s="43" t="b">
        <f t="shared" si="96"/>
        <v>0</v>
      </c>
      <c r="O584" s="43" t="str">
        <f>IF(ISERROR(VLOOKUP(B584,#REF!,2,FALSE)),"",VLOOKUP(B584,#REF!,2,FALSE))</f>
        <v/>
      </c>
      <c r="P584" s="43">
        <f t="shared" si="97"/>
        <v>0</v>
      </c>
      <c r="Q584" s="46" t="b">
        <f t="shared" si="98"/>
        <v>0</v>
      </c>
      <c r="R584" s="46" t="b">
        <f t="shared" si="99"/>
        <v>0</v>
      </c>
      <c r="S584" s="46" t="str">
        <f t="shared" si="100"/>
        <v>三谷健康保険組合</v>
      </c>
      <c r="T584" s="46" t="str">
        <f t="shared" si="101"/>
        <v>福井県</v>
      </c>
      <c r="U584" s="71" t="str">
        <f>VLOOKUP(B584,'組合情報管理簿（R10927現在）'!$A:$H,8,FALSE)</f>
        <v>みたに</v>
      </c>
      <c r="V584" s="71">
        <f t="shared" si="102"/>
        <v>51111</v>
      </c>
      <c r="Y584" s="99">
        <f>IF(B584=0,"",COUNTIF($B$2:$B$1657,B584))</f>
        <v>1</v>
      </c>
    </row>
    <row r="585" spans="1:25" ht="14.25" hidden="1" x14ac:dyDescent="0.15">
      <c r="A585" s="105">
        <v>6340228</v>
      </c>
      <c r="B585">
        <v>83267</v>
      </c>
      <c r="C585" t="s">
        <v>7148</v>
      </c>
      <c r="D585" t="s">
        <v>22</v>
      </c>
      <c r="E585" t="s">
        <v>9591</v>
      </c>
      <c r="F585" t="s">
        <v>18</v>
      </c>
      <c r="G585" t="s">
        <v>18</v>
      </c>
      <c r="H585" t="s">
        <v>18</v>
      </c>
      <c r="I585" s="74">
        <f t="shared" si="103"/>
        <v>1</v>
      </c>
      <c r="J585" s="49" t="b">
        <f t="shared" si="94"/>
        <v>0</v>
      </c>
      <c r="K585" s="43">
        <f>VLOOKUP(B585,'組合情報管理簿（R10927現在）'!$A:$C,2,FALSE)</f>
        <v>34</v>
      </c>
      <c r="L585" s="43" t="str">
        <f>VLOOKUP(B585,'組合情報管理簿（R10927現在）'!$A:$D,4,FALSE)</f>
        <v>広島県</v>
      </c>
      <c r="M585" s="43" t="b">
        <f t="shared" si="95"/>
        <v>0</v>
      </c>
      <c r="N585" s="43" t="b">
        <f t="shared" si="96"/>
        <v>0</v>
      </c>
      <c r="O585" s="43" t="str">
        <f>IF(ISERROR(VLOOKUP(B585,#REF!,2,FALSE)),"",VLOOKUP(B585,#REF!,2,FALSE))</f>
        <v/>
      </c>
      <c r="P585" s="43">
        <f t="shared" si="97"/>
        <v>0</v>
      </c>
      <c r="Q585" s="46" t="b">
        <f t="shared" si="98"/>
        <v>0</v>
      </c>
      <c r="R585" s="46" t="b">
        <f t="shared" si="99"/>
        <v>0</v>
      </c>
      <c r="S585" s="46" t="str">
        <f t="shared" si="100"/>
        <v>中国新聞健康保険組合</v>
      </c>
      <c r="T585" s="46" t="str">
        <f t="shared" si="101"/>
        <v>広島県</v>
      </c>
      <c r="U585" s="71" t="str">
        <f>VLOOKUP(B585,'組合情報管理簿（R10927現在）'!$A:$H,8,FALSE)</f>
        <v>ちゅうごくしんぶん</v>
      </c>
      <c r="V585" s="71">
        <f t="shared" si="102"/>
        <v>83267</v>
      </c>
      <c r="Y585" s="99">
        <f>IF(B585=0,"",COUNTIF($B$2:$B$1657,B585))</f>
        <v>1</v>
      </c>
    </row>
    <row r="586" spans="1:25" ht="14.25" hidden="1" x14ac:dyDescent="0.15">
      <c r="A586" s="105">
        <v>6230775</v>
      </c>
      <c r="B586">
        <v>56868</v>
      </c>
      <c r="C586" t="s">
        <v>5222</v>
      </c>
      <c r="D586" t="s">
        <v>22</v>
      </c>
      <c r="E586" t="s">
        <v>9592</v>
      </c>
      <c r="F586" t="s">
        <v>18</v>
      </c>
      <c r="G586" t="s">
        <v>18</v>
      </c>
      <c r="H586" t="s">
        <v>18</v>
      </c>
      <c r="I586" s="74">
        <f t="shared" si="103"/>
        <v>1</v>
      </c>
      <c r="J586" s="49" t="b">
        <f t="shared" si="94"/>
        <v>0</v>
      </c>
      <c r="K586" s="43">
        <f>VLOOKUP(B586,'組合情報管理簿（R10927現在）'!$A:$C,2,FALSE)</f>
        <v>23</v>
      </c>
      <c r="L586" s="43" t="str">
        <f>VLOOKUP(B586,'組合情報管理簿（R10927現在）'!$A:$D,4,FALSE)</f>
        <v>愛知県</v>
      </c>
      <c r="M586" s="43" t="b">
        <f t="shared" si="95"/>
        <v>0</v>
      </c>
      <c r="N586" s="43" t="b">
        <f t="shared" si="96"/>
        <v>0</v>
      </c>
      <c r="O586" s="43" t="str">
        <f>IF(ISERROR(VLOOKUP(B586,#REF!,2,FALSE)),"",VLOOKUP(B586,#REF!,2,FALSE))</f>
        <v/>
      </c>
      <c r="P586" s="43">
        <f t="shared" si="97"/>
        <v>0</v>
      </c>
      <c r="Q586" s="46" t="b">
        <f t="shared" si="98"/>
        <v>0</v>
      </c>
      <c r="R586" s="46" t="b">
        <f t="shared" si="99"/>
        <v>0</v>
      </c>
      <c r="S586" s="46" t="str">
        <f t="shared" si="100"/>
        <v>中部電力健康保険組合</v>
      </c>
      <c r="T586" s="46" t="str">
        <f t="shared" si="101"/>
        <v>愛知県</v>
      </c>
      <c r="U586" s="71" t="str">
        <f>VLOOKUP(B586,'組合情報管理簿（R10927現在）'!$A:$H,8,FALSE)</f>
        <v>ちゅうぶでんりょく</v>
      </c>
      <c r="V586" s="71">
        <f t="shared" si="102"/>
        <v>56868</v>
      </c>
      <c r="Y586" s="99">
        <f>IF(B586=0,"",COUNTIF($B$2:$B$1657,B586))</f>
        <v>1</v>
      </c>
    </row>
    <row r="587" spans="1:25" ht="14.25" hidden="1" x14ac:dyDescent="0.15">
      <c r="A587" s="105">
        <v>6120638</v>
      </c>
      <c r="B587">
        <v>44427</v>
      </c>
      <c r="C587" t="s">
        <v>4024</v>
      </c>
      <c r="D587" t="s">
        <v>22</v>
      </c>
      <c r="E587" t="s">
        <v>9591</v>
      </c>
      <c r="F587" t="s">
        <v>18</v>
      </c>
      <c r="G587" t="s">
        <v>18</v>
      </c>
      <c r="H587" t="s">
        <v>18</v>
      </c>
      <c r="I587" s="74">
        <f t="shared" si="103"/>
        <v>1</v>
      </c>
      <c r="J587" s="49" t="b">
        <f t="shared" si="94"/>
        <v>0</v>
      </c>
      <c r="K587" s="43">
        <f>VLOOKUP(B587,'組合情報管理簿（R10927現在）'!$A:$C,2,FALSE)</f>
        <v>12</v>
      </c>
      <c r="L587" s="43" t="str">
        <f>VLOOKUP(B587,'組合情報管理簿（R10927現在）'!$A:$D,4,FALSE)</f>
        <v>千葉県</v>
      </c>
      <c r="M587" s="43" t="b">
        <f t="shared" si="95"/>
        <v>0</v>
      </c>
      <c r="N587" s="43" t="b">
        <f t="shared" si="96"/>
        <v>0</v>
      </c>
      <c r="O587" s="43" t="str">
        <f>IF(ISERROR(VLOOKUP(B587,#REF!,2,FALSE)),"",VLOOKUP(B587,#REF!,2,FALSE))</f>
        <v/>
      </c>
      <c r="P587" s="43">
        <f t="shared" si="97"/>
        <v>0</v>
      </c>
      <c r="Q587" s="46" t="b">
        <f t="shared" si="98"/>
        <v>0</v>
      </c>
      <c r="R587" s="46" t="b">
        <f t="shared" si="99"/>
        <v>0</v>
      </c>
      <c r="S587" s="46" t="str">
        <f t="shared" si="100"/>
        <v>亀田総合病院健康保険組合</v>
      </c>
      <c r="T587" s="46" t="str">
        <f t="shared" si="101"/>
        <v>千葉県</v>
      </c>
      <c r="U587" s="71" t="str">
        <f>VLOOKUP(B587,'組合情報管理簿（R10927現在）'!$A:$H,8,FALSE)</f>
        <v>かめだそうごうびょういん</v>
      </c>
      <c r="V587" s="71">
        <f t="shared" si="102"/>
        <v>44427</v>
      </c>
      <c r="Y587" s="99">
        <f>IF(B587=0,"",COUNTIF($B$2:$B$1657,B587))</f>
        <v>1</v>
      </c>
    </row>
    <row r="588" spans="1:25" ht="14.25" x14ac:dyDescent="0.15">
      <c r="A588" s="105">
        <v>6380224</v>
      </c>
      <c r="B588">
        <v>87171</v>
      </c>
      <c r="C588" t="s">
        <v>7353</v>
      </c>
      <c r="D588" t="s">
        <v>22</v>
      </c>
      <c r="E588" t="s">
        <v>19</v>
      </c>
      <c r="F588" t="s">
        <v>20</v>
      </c>
      <c r="G588" t="s">
        <v>18</v>
      </c>
      <c r="H588" t="s">
        <v>18</v>
      </c>
      <c r="I588" s="74">
        <f t="shared" si="103"/>
        <v>1</v>
      </c>
      <c r="J588" s="49" t="b">
        <f t="shared" si="94"/>
        <v>0</v>
      </c>
      <c r="K588" s="43">
        <f>VLOOKUP(B588,'組合情報管理簿（R10927現在）'!$A:$C,2,FALSE)</f>
        <v>38</v>
      </c>
      <c r="L588" s="43" t="str">
        <f>VLOOKUP(B588,'組合情報管理簿（R10927現在）'!$A:$D,4,FALSE)</f>
        <v>愛媛県</v>
      </c>
      <c r="M588" s="43" t="b">
        <f t="shared" si="95"/>
        <v>0</v>
      </c>
      <c r="N588" s="43" t="b">
        <f t="shared" si="96"/>
        <v>1</v>
      </c>
      <c r="O588" s="43" t="str">
        <f>IF(ISERROR(VLOOKUP(B588,#REF!,2,FALSE)),"",VLOOKUP(B588,#REF!,2,FALSE))</f>
        <v/>
      </c>
      <c r="P588" s="43">
        <f t="shared" si="97"/>
        <v>0</v>
      </c>
      <c r="Q588" s="46" t="b">
        <f t="shared" si="98"/>
        <v>0</v>
      </c>
      <c r="R588" s="46" t="b">
        <f t="shared" si="99"/>
        <v>1</v>
      </c>
      <c r="S588" s="46" t="str">
        <f t="shared" si="100"/>
        <v>井関農機健康保険組合</v>
      </c>
      <c r="T588" s="46" t="str">
        <f t="shared" si="101"/>
        <v>愛媛県</v>
      </c>
      <c r="U588" s="71" t="str">
        <f>VLOOKUP(B588,'組合情報管理簿（R10927現在）'!$A:$H,8,FALSE)</f>
        <v>いぜきのうき</v>
      </c>
      <c r="V588" s="71">
        <f t="shared" si="102"/>
        <v>87171</v>
      </c>
      <c r="Y588" s="99">
        <f>IF(B588=0,"",COUNTIF($B$2:$B$1657,B588))</f>
        <v>1</v>
      </c>
    </row>
    <row r="589" spans="1:25" ht="14.25" hidden="1" x14ac:dyDescent="0.15">
      <c r="A589" s="105">
        <v>6040356</v>
      </c>
      <c r="B589">
        <v>14216</v>
      </c>
      <c r="C589" t="s">
        <v>354</v>
      </c>
      <c r="D589" t="s">
        <v>22</v>
      </c>
      <c r="E589" t="s">
        <v>9591</v>
      </c>
      <c r="F589" t="s">
        <v>18</v>
      </c>
      <c r="G589" t="s">
        <v>18</v>
      </c>
      <c r="H589" t="s">
        <v>18</v>
      </c>
      <c r="I589" s="74">
        <f t="shared" si="103"/>
        <v>1</v>
      </c>
      <c r="J589" s="49" t="b">
        <f t="shared" si="94"/>
        <v>0</v>
      </c>
      <c r="K589" s="43">
        <f>VLOOKUP(B589,'組合情報管理簿（R10927現在）'!$A:$C,2,FALSE)</f>
        <v>4</v>
      </c>
      <c r="L589" s="43" t="str">
        <f>VLOOKUP(B589,'組合情報管理簿（R10927現在）'!$A:$D,4,FALSE)</f>
        <v>宮城県</v>
      </c>
      <c r="M589" s="43" t="b">
        <f t="shared" si="95"/>
        <v>0</v>
      </c>
      <c r="N589" s="43" t="b">
        <f t="shared" si="96"/>
        <v>0</v>
      </c>
      <c r="O589" s="43" t="str">
        <f>IF(ISERROR(VLOOKUP(B589,#REF!,2,FALSE)),"",VLOOKUP(B589,#REF!,2,FALSE))</f>
        <v/>
      </c>
      <c r="P589" s="43">
        <f t="shared" si="97"/>
        <v>0</v>
      </c>
      <c r="Q589" s="46" t="b">
        <f t="shared" si="98"/>
        <v>0</v>
      </c>
      <c r="R589" s="46" t="b">
        <f t="shared" si="99"/>
        <v>0</v>
      </c>
      <c r="S589" s="46" t="str">
        <f t="shared" si="100"/>
        <v>仙台卸商健康保険組合</v>
      </c>
      <c r="T589" s="46" t="str">
        <f t="shared" si="101"/>
        <v>宮城県</v>
      </c>
      <c r="U589" s="71" t="str">
        <f>VLOOKUP(B589,'組合情報管理簿（R10927現在）'!$A:$H,8,FALSE)</f>
        <v>せんだいおろししょう</v>
      </c>
      <c r="V589" s="71">
        <f t="shared" si="102"/>
        <v>14216</v>
      </c>
      <c r="Y589" s="99">
        <f>IF(B589=0,"",COUNTIF($B$2:$B$1657,B589))</f>
        <v>1</v>
      </c>
    </row>
    <row r="590" spans="1:25" ht="14.25" hidden="1" x14ac:dyDescent="0.15">
      <c r="A590" s="105">
        <v>6231542</v>
      </c>
      <c r="B590">
        <v>57341</v>
      </c>
      <c r="C590" t="s">
        <v>5376</v>
      </c>
      <c r="D590" t="s">
        <v>17</v>
      </c>
      <c r="E590" t="s">
        <v>9592</v>
      </c>
      <c r="F590" t="s">
        <v>20</v>
      </c>
      <c r="G590" t="s">
        <v>18</v>
      </c>
      <c r="H590" t="s">
        <v>18</v>
      </c>
      <c r="I590" s="74">
        <f t="shared" si="103"/>
        <v>1</v>
      </c>
      <c r="J590" s="49" t="b">
        <f t="shared" si="94"/>
        <v>0</v>
      </c>
      <c r="K590" s="43">
        <f>VLOOKUP(B590,'組合情報管理簿（R10927現在）'!$A:$C,2,FALSE)</f>
        <v>23</v>
      </c>
      <c r="L590" s="43" t="str">
        <f>VLOOKUP(B590,'組合情報管理簿（R10927現在）'!$A:$D,4,FALSE)</f>
        <v>愛知県</v>
      </c>
      <c r="M590" s="43" t="b">
        <f t="shared" si="95"/>
        <v>0</v>
      </c>
      <c r="N590" s="43" t="b">
        <f t="shared" si="96"/>
        <v>0</v>
      </c>
      <c r="O590" s="43" t="str">
        <f>IF(ISERROR(VLOOKUP(B590,#REF!,2,FALSE)),"",VLOOKUP(B590,#REF!,2,FALSE))</f>
        <v/>
      </c>
      <c r="P590" s="43">
        <f t="shared" si="97"/>
        <v>0</v>
      </c>
      <c r="Q590" s="46" t="b">
        <f t="shared" si="98"/>
        <v>0</v>
      </c>
      <c r="R590" s="46" t="b">
        <f t="shared" si="99"/>
        <v>0</v>
      </c>
      <c r="S590" s="46" t="str">
        <f t="shared" si="100"/>
        <v>住友理工健康保険組合</v>
      </c>
      <c r="T590" s="46" t="str">
        <f t="shared" si="101"/>
        <v>愛知県</v>
      </c>
      <c r="U590" s="71" t="str">
        <f>VLOOKUP(B590,'組合情報管理簿（R10927現在）'!$A:$H,8,FALSE)</f>
        <v>すみともりこう</v>
      </c>
      <c r="V590" s="71">
        <f t="shared" si="102"/>
        <v>57341</v>
      </c>
      <c r="Y590" s="99">
        <f>IF(B590=0,"",COUNTIF($B$2:$B$1657,B590))</f>
        <v>1</v>
      </c>
    </row>
    <row r="591" spans="1:25" ht="14.25" x14ac:dyDescent="0.15">
      <c r="A591" s="105">
        <v>6132930</v>
      </c>
      <c r="B591">
        <v>23573</v>
      </c>
      <c r="C591" t="s">
        <v>1340</v>
      </c>
      <c r="D591" t="s">
        <v>22</v>
      </c>
      <c r="E591" t="s">
        <v>19</v>
      </c>
      <c r="F591" t="s">
        <v>20</v>
      </c>
      <c r="G591" t="s">
        <v>18</v>
      </c>
      <c r="H591" t="s">
        <v>18</v>
      </c>
      <c r="I591" s="74">
        <f t="shared" si="103"/>
        <v>1</v>
      </c>
      <c r="J591" s="49" t="b">
        <f t="shared" si="94"/>
        <v>0</v>
      </c>
      <c r="K591" s="43">
        <f>VLOOKUP(B591,'組合情報管理簿（R10927現在）'!$A:$C,2,FALSE)</f>
        <v>13</v>
      </c>
      <c r="L591" s="43" t="str">
        <f>VLOOKUP(B591,'組合情報管理簿（R10927現在）'!$A:$D,4,FALSE)</f>
        <v>東京都</v>
      </c>
      <c r="M591" s="43" t="b">
        <f t="shared" si="95"/>
        <v>0</v>
      </c>
      <c r="N591" s="43" t="b">
        <f t="shared" si="96"/>
        <v>1</v>
      </c>
      <c r="O591" s="43" t="str">
        <f>IF(ISERROR(VLOOKUP(B591,#REF!,2,FALSE)),"",VLOOKUP(B591,#REF!,2,FALSE))</f>
        <v/>
      </c>
      <c r="P591" s="43">
        <f t="shared" si="97"/>
        <v>0</v>
      </c>
      <c r="Q591" s="46" t="b">
        <f t="shared" si="98"/>
        <v>0</v>
      </c>
      <c r="R591" s="46" t="b">
        <f t="shared" si="99"/>
        <v>1</v>
      </c>
      <c r="S591" s="46" t="str">
        <f t="shared" si="100"/>
        <v>住宅金融支援機構健康保険組合</v>
      </c>
      <c r="T591" s="46" t="str">
        <f t="shared" si="101"/>
        <v>東京都</v>
      </c>
      <c r="U591" s="71" t="str">
        <f>VLOOKUP(B591,'組合情報管理簿（R10927現在）'!$A:$H,8,FALSE)</f>
        <v>じゅうたくきんゆうしえんきこう</v>
      </c>
      <c r="V591" s="71">
        <f t="shared" si="102"/>
        <v>23573</v>
      </c>
      <c r="Y591" s="99">
        <f>IF(B591=0,"",COUNTIF($B$2:$B$1657,B591))</f>
        <v>1</v>
      </c>
    </row>
    <row r="592" spans="1:25" ht="14.25" x14ac:dyDescent="0.15">
      <c r="A592" s="105">
        <v>6133854</v>
      </c>
      <c r="B592">
        <v>24474</v>
      </c>
      <c r="C592" t="s">
        <v>1668</v>
      </c>
      <c r="D592" t="s">
        <v>17</v>
      </c>
      <c r="E592" t="s">
        <v>19</v>
      </c>
      <c r="F592" t="s">
        <v>18</v>
      </c>
      <c r="G592" t="s">
        <v>19</v>
      </c>
      <c r="H592" t="s">
        <v>19</v>
      </c>
      <c r="I592" s="74">
        <f t="shared" si="103"/>
        <v>1</v>
      </c>
      <c r="J592" s="49" t="b">
        <f t="shared" si="94"/>
        <v>0</v>
      </c>
      <c r="K592" s="43">
        <f>VLOOKUP(B592,'組合情報管理簿（R10927現在）'!$A:$C,2,FALSE)</f>
        <v>13</v>
      </c>
      <c r="L592" s="43" t="str">
        <f>VLOOKUP(B592,'組合情報管理簿（R10927現在）'!$A:$D,4,FALSE)</f>
        <v>東京都</v>
      </c>
      <c r="M592" s="43" t="b">
        <f t="shared" si="95"/>
        <v>0</v>
      </c>
      <c r="N592" s="43" t="b">
        <f t="shared" si="96"/>
        <v>1</v>
      </c>
      <c r="O592" s="43" t="str">
        <f>IF(ISERROR(VLOOKUP(B592,#REF!,2,FALSE)),"",VLOOKUP(B592,#REF!,2,FALSE))</f>
        <v/>
      </c>
      <c r="P592" s="43">
        <f t="shared" si="97"/>
        <v>0</v>
      </c>
      <c r="Q592" s="46" t="b">
        <f t="shared" si="98"/>
        <v>0</v>
      </c>
      <c r="R592" s="46" t="b">
        <f t="shared" si="99"/>
        <v>1</v>
      </c>
      <c r="S592" s="46" t="str">
        <f t="shared" si="100"/>
        <v>信越化学健康保険組合</v>
      </c>
      <c r="T592" s="46" t="str">
        <f t="shared" si="101"/>
        <v>東京都</v>
      </c>
      <c r="U592" s="71" t="str">
        <f>VLOOKUP(B592,'組合情報管理簿（R10927現在）'!$A:$H,8,FALSE)</f>
        <v>しんえつかがく</v>
      </c>
      <c r="V592" s="71">
        <f t="shared" si="102"/>
        <v>24474</v>
      </c>
      <c r="Y592" s="99">
        <f>IF(B592=0,"",COUNTIF($B$2:$B$1657,B592))</f>
        <v>1</v>
      </c>
    </row>
    <row r="593" spans="1:25" ht="14.25" x14ac:dyDescent="0.15">
      <c r="A593" s="105">
        <v>6134357</v>
      </c>
      <c r="B593">
        <v>24952</v>
      </c>
      <c r="C593" t="s">
        <v>1859</v>
      </c>
      <c r="D593" t="s">
        <v>22</v>
      </c>
      <c r="E593" t="s">
        <v>19</v>
      </c>
      <c r="F593" t="s">
        <v>18</v>
      </c>
      <c r="G593" t="s">
        <v>18</v>
      </c>
      <c r="H593" t="s">
        <v>18</v>
      </c>
      <c r="I593" s="74">
        <f t="shared" si="103"/>
        <v>1</v>
      </c>
      <c r="J593" s="49" t="b">
        <f t="shared" si="94"/>
        <v>0</v>
      </c>
      <c r="K593" s="43">
        <f>VLOOKUP(B593,'組合情報管理簿（R10927現在）'!$A:$C,2,FALSE)</f>
        <v>13</v>
      </c>
      <c r="L593" s="43" t="str">
        <f>VLOOKUP(B593,'組合情報管理簿（R10927現在）'!$A:$D,4,FALSE)</f>
        <v>東京都</v>
      </c>
      <c r="M593" s="43" t="b">
        <f t="shared" si="95"/>
        <v>0</v>
      </c>
      <c r="N593" s="43" t="b">
        <f t="shared" si="96"/>
        <v>1</v>
      </c>
      <c r="O593" s="43" t="str">
        <f>IF(ISERROR(VLOOKUP(B593,#REF!,2,FALSE)),"",VLOOKUP(B593,#REF!,2,FALSE))</f>
        <v/>
      </c>
      <c r="P593" s="43">
        <f t="shared" si="97"/>
        <v>0</v>
      </c>
      <c r="Q593" s="46" t="b">
        <f t="shared" si="98"/>
        <v>0</v>
      </c>
      <c r="R593" s="46" t="b">
        <f t="shared" si="99"/>
        <v>1</v>
      </c>
      <c r="S593" s="46" t="str">
        <f t="shared" si="100"/>
        <v>全国硝子業健康保険組合</v>
      </c>
      <c r="T593" s="46" t="str">
        <f t="shared" si="101"/>
        <v>東京都</v>
      </c>
      <c r="U593" s="71" t="str">
        <f>VLOOKUP(B593,'組合情報管理簿（R10927現在）'!$A:$H,8,FALSE)</f>
        <v>ぜんこくがらすぎょう</v>
      </c>
      <c r="V593" s="71">
        <f t="shared" si="102"/>
        <v>24952</v>
      </c>
      <c r="Y593" s="99">
        <f>IF(B593=0,"",COUNTIF($B$2:$B$1657,B593))</f>
        <v>1</v>
      </c>
    </row>
    <row r="594" spans="1:25" ht="14.25" x14ac:dyDescent="0.15">
      <c r="A594" s="105">
        <v>6134555</v>
      </c>
      <c r="B594">
        <v>25125</v>
      </c>
      <c r="C594" t="s">
        <v>1927</v>
      </c>
      <c r="D594" t="s">
        <v>22</v>
      </c>
      <c r="E594" t="s">
        <v>19</v>
      </c>
      <c r="F594" t="s">
        <v>20</v>
      </c>
      <c r="G594" t="s">
        <v>18</v>
      </c>
      <c r="H594" t="s">
        <v>18</v>
      </c>
      <c r="I594" s="74">
        <f t="shared" si="103"/>
        <v>1</v>
      </c>
      <c r="J594" s="49" t="b">
        <f t="shared" si="94"/>
        <v>0</v>
      </c>
      <c r="K594" s="43">
        <f>VLOOKUP(B594,'組合情報管理簿（R10927現在）'!$A:$C,2,FALSE)</f>
        <v>13</v>
      </c>
      <c r="L594" s="43" t="str">
        <f>VLOOKUP(B594,'組合情報管理簿（R10927現在）'!$A:$D,4,FALSE)</f>
        <v>東京都</v>
      </c>
      <c r="M594" s="43" t="b">
        <f t="shared" si="95"/>
        <v>0</v>
      </c>
      <c r="N594" s="43" t="b">
        <f t="shared" si="96"/>
        <v>1</v>
      </c>
      <c r="O594" s="43" t="str">
        <f>IF(ISERROR(VLOOKUP(B594,#REF!,2,FALSE)),"",VLOOKUP(B594,#REF!,2,FALSE))</f>
        <v/>
      </c>
      <c r="P594" s="43">
        <f t="shared" si="97"/>
        <v>0</v>
      </c>
      <c r="Q594" s="46" t="b">
        <f t="shared" si="98"/>
        <v>0</v>
      </c>
      <c r="R594" s="46" t="b">
        <f t="shared" si="99"/>
        <v>1</v>
      </c>
      <c r="S594" s="46" t="str">
        <f t="shared" si="100"/>
        <v>全日本空輸健康保険組合</v>
      </c>
      <c r="T594" s="46" t="str">
        <f t="shared" si="101"/>
        <v>東京都</v>
      </c>
      <c r="U594" s="71" t="str">
        <f>VLOOKUP(B594,'組合情報管理簿（R10927現在）'!$A:$H,8,FALSE)</f>
        <v>ぜんにほんくうゆ</v>
      </c>
      <c r="V594" s="71">
        <f t="shared" si="102"/>
        <v>25125</v>
      </c>
      <c r="Y594" s="99">
        <f>IF(B594=0,"",COUNTIF($B$2:$B$1657,B594))</f>
        <v>1</v>
      </c>
    </row>
    <row r="595" spans="1:25" ht="14.25" hidden="1" x14ac:dyDescent="0.15">
      <c r="A595" s="105">
        <v>6120455</v>
      </c>
      <c r="B595">
        <v>44311</v>
      </c>
      <c r="C595" t="s">
        <v>74</v>
      </c>
      <c r="D595" t="s">
        <v>22</v>
      </c>
      <c r="E595" t="s">
        <v>9591</v>
      </c>
      <c r="F595" t="s">
        <v>18</v>
      </c>
      <c r="G595" t="s">
        <v>18</v>
      </c>
      <c r="H595" t="s">
        <v>18</v>
      </c>
      <c r="I595" s="74">
        <f t="shared" si="103"/>
        <v>1</v>
      </c>
      <c r="J595" s="49" t="b">
        <f t="shared" si="94"/>
        <v>0</v>
      </c>
      <c r="K595" s="43">
        <f>VLOOKUP(B595,'組合情報管理簿（R10927現在）'!$A:$C,2,FALSE)</f>
        <v>12</v>
      </c>
      <c r="L595" s="43" t="str">
        <f>VLOOKUP(B595,'組合情報管理簿（R10927現在）'!$A:$D,4,FALSE)</f>
        <v>千葉県</v>
      </c>
      <c r="M595" s="43" t="b">
        <f t="shared" si="95"/>
        <v>0</v>
      </c>
      <c r="N595" s="43" t="b">
        <f t="shared" si="96"/>
        <v>0</v>
      </c>
      <c r="O595" s="43" t="str">
        <f>IF(ISERROR(VLOOKUP(B595,#REF!,2,FALSE)),"",VLOOKUP(B595,#REF!,2,FALSE))</f>
        <v/>
      </c>
      <c r="P595" s="43">
        <f t="shared" si="97"/>
        <v>0</v>
      </c>
      <c r="Q595" s="46" t="b">
        <f t="shared" si="98"/>
        <v>0</v>
      </c>
      <c r="R595" s="46" t="b">
        <f t="shared" si="99"/>
        <v>0</v>
      </c>
      <c r="S595" s="46" t="str">
        <f t="shared" si="100"/>
        <v>千葉県しんきん健康保険組合</v>
      </c>
      <c r="T595" s="46" t="str">
        <f t="shared" si="101"/>
        <v>千葉県</v>
      </c>
      <c r="U595" s="71" t="str">
        <f>VLOOKUP(B595,'組合情報管理簿（R10927現在）'!$A:$H,8,FALSE)</f>
        <v>ちばけんしんきん</v>
      </c>
      <c r="V595" s="71">
        <f t="shared" si="102"/>
        <v>44311</v>
      </c>
      <c r="Y595" s="99">
        <f>IF(B595=0,"",COUNTIF($B$2:$B$1657,B595))</f>
        <v>1</v>
      </c>
    </row>
    <row r="596" spans="1:25" ht="14.25" hidden="1" x14ac:dyDescent="0.15">
      <c r="A596" s="105">
        <v>6080162</v>
      </c>
      <c r="B596">
        <v>40187</v>
      </c>
      <c r="C596" t="s">
        <v>3598</v>
      </c>
      <c r="D596" t="s">
        <v>22</v>
      </c>
      <c r="E596" t="s">
        <v>9592</v>
      </c>
      <c r="F596" t="s">
        <v>18</v>
      </c>
      <c r="G596" t="s">
        <v>18</v>
      </c>
      <c r="H596" t="s">
        <v>18</v>
      </c>
      <c r="I596" s="74">
        <f t="shared" si="103"/>
        <v>1</v>
      </c>
      <c r="J596" s="49" t="b">
        <f t="shared" si="94"/>
        <v>0</v>
      </c>
      <c r="K596" s="43">
        <f>VLOOKUP(B596,'組合情報管理簿（R10927現在）'!$A:$C,2,FALSE)</f>
        <v>8</v>
      </c>
      <c r="L596" s="43" t="str">
        <f>VLOOKUP(B596,'組合情報管理簿（R10927現在）'!$A:$D,4,FALSE)</f>
        <v>茨城県</v>
      </c>
      <c r="M596" s="43" t="b">
        <f t="shared" si="95"/>
        <v>0</v>
      </c>
      <c r="N596" s="43" t="b">
        <f t="shared" si="96"/>
        <v>0</v>
      </c>
      <c r="O596" s="43" t="str">
        <f>IF(ISERROR(VLOOKUP(B596,#REF!,2,FALSE)),"",VLOOKUP(B596,#REF!,2,FALSE))</f>
        <v/>
      </c>
      <c r="P596" s="43">
        <f t="shared" si="97"/>
        <v>0</v>
      </c>
      <c r="Q596" s="46" t="b">
        <f t="shared" si="98"/>
        <v>0</v>
      </c>
      <c r="R596" s="46" t="b">
        <f t="shared" si="99"/>
        <v>0</v>
      </c>
      <c r="S596" s="46" t="str">
        <f t="shared" si="100"/>
        <v>原子力健康保険組合</v>
      </c>
      <c r="T596" s="46" t="str">
        <f t="shared" si="101"/>
        <v>茨城県</v>
      </c>
      <c r="U596" s="71" t="str">
        <f>VLOOKUP(B596,'組合情報管理簿（R10927現在）'!$A:$H,8,FALSE)</f>
        <v>げんしりょく</v>
      </c>
      <c r="V596" s="71">
        <f t="shared" si="102"/>
        <v>40187</v>
      </c>
      <c r="Y596" s="99">
        <f>IF(B596=0,"",COUNTIF($B$2:$B$1657,B596))</f>
        <v>1</v>
      </c>
    </row>
    <row r="597" spans="1:25" ht="14.25" hidden="1" x14ac:dyDescent="0.15">
      <c r="A597" s="105">
        <v>6142152</v>
      </c>
      <c r="B597">
        <v>22868</v>
      </c>
      <c r="C597" t="s">
        <v>1061</v>
      </c>
      <c r="D597" t="s">
        <v>22</v>
      </c>
      <c r="E597" t="s">
        <v>9591</v>
      </c>
      <c r="F597" t="s">
        <v>18</v>
      </c>
      <c r="G597" t="s">
        <v>18</v>
      </c>
      <c r="H597" t="s">
        <v>18</v>
      </c>
      <c r="I597" s="74">
        <f t="shared" si="103"/>
        <v>1</v>
      </c>
      <c r="J597" s="49" t="b">
        <f t="shared" si="94"/>
        <v>0</v>
      </c>
      <c r="K597" s="43">
        <f>VLOOKUP(B597,'組合情報管理簿（R10927現在）'!$A:$C,2,FALSE)</f>
        <v>14</v>
      </c>
      <c r="L597" s="43" t="str">
        <f>VLOOKUP(B597,'組合情報管理簿（R10927現在）'!$A:$D,4,FALSE)</f>
        <v>神奈川県</v>
      </c>
      <c r="M597" s="43" t="b">
        <f t="shared" si="95"/>
        <v>0</v>
      </c>
      <c r="N597" s="43" t="b">
        <f t="shared" si="96"/>
        <v>0</v>
      </c>
      <c r="O597" s="43" t="str">
        <f>IF(ISERROR(VLOOKUP(B597,#REF!,2,FALSE)),"",VLOOKUP(B597,#REF!,2,FALSE))</f>
        <v/>
      </c>
      <c r="P597" s="43">
        <f t="shared" si="97"/>
        <v>0</v>
      </c>
      <c r="Q597" s="46" t="b">
        <f t="shared" si="98"/>
        <v>0</v>
      </c>
      <c r="R597" s="46" t="b">
        <f t="shared" si="99"/>
        <v>0</v>
      </c>
      <c r="S597" s="46" t="str">
        <f t="shared" si="100"/>
        <v>古河電工健康保険組合</v>
      </c>
      <c r="T597" s="46" t="str">
        <f t="shared" si="101"/>
        <v>神奈川県</v>
      </c>
      <c r="U597" s="71" t="str">
        <f>VLOOKUP(B597,'組合情報管理簿（R10927現在）'!$A:$H,8,FALSE)</f>
        <v>ふるかわでんこう</v>
      </c>
      <c r="V597" s="71">
        <f t="shared" si="102"/>
        <v>22868</v>
      </c>
      <c r="Y597" s="99">
        <f>IF(B597=0,"",COUNTIF($B$2:$B$1657,B597))</f>
        <v>1</v>
      </c>
    </row>
    <row r="598" spans="1:25" ht="14.25" hidden="1" x14ac:dyDescent="0.15">
      <c r="A598" s="105">
        <v>6231393</v>
      </c>
      <c r="B598">
        <v>57226</v>
      </c>
      <c r="C598" t="s">
        <v>5323</v>
      </c>
      <c r="D598" t="s">
        <v>22</v>
      </c>
      <c r="E598" t="s">
        <v>9591</v>
      </c>
      <c r="F598" t="s">
        <v>18</v>
      </c>
      <c r="G598" t="s">
        <v>18</v>
      </c>
      <c r="H598" t="s">
        <v>18</v>
      </c>
      <c r="I598" s="74">
        <f t="shared" si="103"/>
        <v>1</v>
      </c>
      <c r="J598" s="49" t="b">
        <f t="shared" si="94"/>
        <v>0</v>
      </c>
      <c r="K598" s="43">
        <f>VLOOKUP(B598,'組合情報管理簿（R10927現在）'!$A:$C,2,FALSE)</f>
        <v>23</v>
      </c>
      <c r="L598" s="43" t="str">
        <f>VLOOKUP(B598,'組合情報管理簿（R10927現在）'!$A:$D,4,FALSE)</f>
        <v>愛知県</v>
      </c>
      <c r="M598" s="43" t="b">
        <f t="shared" si="95"/>
        <v>0</v>
      </c>
      <c r="N598" s="43" t="b">
        <f t="shared" si="96"/>
        <v>0</v>
      </c>
      <c r="O598" s="43" t="str">
        <f>IF(ISERROR(VLOOKUP(B598,#REF!,2,FALSE)),"",VLOOKUP(B598,#REF!,2,FALSE))</f>
        <v/>
      </c>
      <c r="P598" s="43">
        <f t="shared" si="97"/>
        <v>0</v>
      </c>
      <c r="Q598" s="46" t="b">
        <f t="shared" si="98"/>
        <v>0</v>
      </c>
      <c r="R598" s="46" t="b">
        <f t="shared" si="99"/>
        <v>0</v>
      </c>
      <c r="S598" s="46" t="str">
        <f t="shared" si="100"/>
        <v>名古屋文具紙製品健康保険組合</v>
      </c>
      <c r="T598" s="46" t="str">
        <f t="shared" si="101"/>
        <v>愛知県</v>
      </c>
      <c r="U598" s="71" t="str">
        <f>VLOOKUP(B598,'組合情報管理簿（R10927現在）'!$A:$H,8,FALSE)</f>
        <v>なごやぶんぐかみせいひん</v>
      </c>
      <c r="V598" s="71">
        <f t="shared" si="102"/>
        <v>57226</v>
      </c>
      <c r="Y598" s="99">
        <f>IF(B598=0,"",COUNTIF($B$2:$B$1657,B598))</f>
        <v>1</v>
      </c>
    </row>
    <row r="599" spans="1:25" ht="14.25" x14ac:dyDescent="0.15">
      <c r="A599" s="105">
        <v>6110712</v>
      </c>
      <c r="B599">
        <v>43465</v>
      </c>
      <c r="C599" t="s">
        <v>3857</v>
      </c>
      <c r="D599" t="s">
        <v>22</v>
      </c>
      <c r="E599" t="s">
        <v>19</v>
      </c>
      <c r="F599" t="s">
        <v>18</v>
      </c>
      <c r="G599" t="s">
        <v>18</v>
      </c>
      <c r="H599" t="s">
        <v>18</v>
      </c>
      <c r="I599" s="74">
        <f t="shared" si="103"/>
        <v>1</v>
      </c>
      <c r="J599" s="49" t="b">
        <f t="shared" si="94"/>
        <v>0</v>
      </c>
      <c r="K599" s="43">
        <f>VLOOKUP(B599,'組合情報管理簿（R10927現在）'!$A:$C,2,FALSE)</f>
        <v>11</v>
      </c>
      <c r="L599" s="43" t="str">
        <f>VLOOKUP(B599,'組合情報管理簿（R10927現在）'!$A:$D,4,FALSE)</f>
        <v>埼玉県</v>
      </c>
      <c r="M599" s="43" t="b">
        <f t="shared" si="95"/>
        <v>0</v>
      </c>
      <c r="N599" s="43" t="b">
        <f t="shared" si="96"/>
        <v>1</v>
      </c>
      <c r="O599" s="43" t="str">
        <f>IF(ISERROR(VLOOKUP(B599,#REF!,2,FALSE)),"",VLOOKUP(B599,#REF!,2,FALSE))</f>
        <v/>
      </c>
      <c r="P599" s="43">
        <f t="shared" si="97"/>
        <v>0</v>
      </c>
      <c r="Q599" s="46" t="b">
        <f t="shared" si="98"/>
        <v>0</v>
      </c>
      <c r="R599" s="46" t="b">
        <f t="shared" si="99"/>
        <v>1</v>
      </c>
      <c r="S599" s="46" t="str">
        <f t="shared" si="100"/>
        <v>埼玉県建設業健康保険組合</v>
      </c>
      <c r="T599" s="46" t="str">
        <f t="shared" si="101"/>
        <v>埼玉県</v>
      </c>
      <c r="U599" s="71" t="str">
        <f>VLOOKUP(B599,'組合情報管理簿（R10927現在）'!$A:$H,8,FALSE)</f>
        <v>さいたまけんけんせつぎょう</v>
      </c>
      <c r="V599" s="71">
        <f t="shared" si="102"/>
        <v>43465</v>
      </c>
      <c r="Y599" s="99">
        <f>IF(B599=0,"",COUNTIF($B$2:$B$1657,B599))</f>
        <v>1</v>
      </c>
    </row>
    <row r="600" spans="1:25" ht="14.25" x14ac:dyDescent="0.15">
      <c r="A600" s="105">
        <v>6230221</v>
      </c>
      <c r="B600">
        <v>56404</v>
      </c>
      <c r="C600" t="s">
        <v>5120</v>
      </c>
      <c r="D600" t="s">
        <v>21</v>
      </c>
      <c r="E600" t="s">
        <v>19</v>
      </c>
      <c r="F600" t="s">
        <v>20</v>
      </c>
      <c r="G600" t="s">
        <v>18</v>
      </c>
      <c r="H600" t="s">
        <v>18</v>
      </c>
      <c r="I600" s="74">
        <f t="shared" si="103"/>
        <v>1</v>
      </c>
      <c r="J600" s="49" t="b">
        <f t="shared" si="94"/>
        <v>0</v>
      </c>
      <c r="K600" s="43">
        <f>VLOOKUP(B600,'組合情報管理簿（R10927現在）'!$A:$C,2,FALSE)</f>
        <v>23</v>
      </c>
      <c r="L600" s="43" t="str">
        <f>VLOOKUP(B600,'組合情報管理簿（R10927現在）'!$A:$D,4,FALSE)</f>
        <v>愛知県</v>
      </c>
      <c r="M600" s="43" t="b">
        <f t="shared" si="95"/>
        <v>0</v>
      </c>
      <c r="N600" s="43" t="b">
        <f t="shared" si="96"/>
        <v>1</v>
      </c>
      <c r="O600" s="43" t="str">
        <f>IF(ISERROR(VLOOKUP(B600,#REF!,2,FALSE)),"",VLOOKUP(B600,#REF!,2,FALSE))</f>
        <v/>
      </c>
      <c r="P600" s="43">
        <f t="shared" si="97"/>
        <v>0</v>
      </c>
      <c r="Q600" s="46" t="b">
        <f t="shared" si="98"/>
        <v>0</v>
      </c>
      <c r="R600" s="46" t="b">
        <f t="shared" si="99"/>
        <v>1</v>
      </c>
      <c r="S600" s="46" t="str">
        <f t="shared" si="100"/>
        <v>大同特殊鋼健康保険組合</v>
      </c>
      <c r="T600" s="46" t="str">
        <f t="shared" si="101"/>
        <v>愛知県</v>
      </c>
      <c r="U600" s="71" t="str">
        <f>VLOOKUP(B600,'組合情報管理簿（R10927現在）'!$A:$H,8,FALSE)</f>
        <v>だいどうとくしゅこう</v>
      </c>
      <c r="V600" s="71">
        <f t="shared" si="102"/>
        <v>56404</v>
      </c>
      <c r="Y600" s="99">
        <f>IF(B600=0,"",COUNTIF($B$2:$B$1657,B600))</f>
        <v>1</v>
      </c>
    </row>
    <row r="601" spans="1:25" ht="14.25" x14ac:dyDescent="0.15">
      <c r="A601" s="105">
        <v>6130892</v>
      </c>
      <c r="B601">
        <v>22060</v>
      </c>
      <c r="C601" t="s">
        <v>842</v>
      </c>
      <c r="D601" t="s">
        <v>17</v>
      </c>
      <c r="E601" t="s">
        <v>19</v>
      </c>
      <c r="F601" t="s">
        <v>20</v>
      </c>
      <c r="G601" t="s">
        <v>18</v>
      </c>
      <c r="H601" t="s">
        <v>18</v>
      </c>
      <c r="I601" s="74">
        <f t="shared" si="103"/>
        <v>1</v>
      </c>
      <c r="J601" s="49" t="b">
        <f t="shared" si="94"/>
        <v>0</v>
      </c>
      <c r="K601" s="43">
        <f>VLOOKUP(B601,'組合情報管理簿（R10927現在）'!$A:$C,2,FALSE)</f>
        <v>13</v>
      </c>
      <c r="L601" s="43" t="str">
        <f>VLOOKUP(B601,'組合情報管理簿（R10927現在）'!$A:$D,4,FALSE)</f>
        <v>東京都</v>
      </c>
      <c r="M601" s="43" t="b">
        <f t="shared" si="95"/>
        <v>0</v>
      </c>
      <c r="N601" s="43" t="b">
        <f t="shared" si="96"/>
        <v>1</v>
      </c>
      <c r="O601" s="43" t="str">
        <f>IF(ISERROR(VLOOKUP(B601,#REF!,2,FALSE)),"",VLOOKUP(B601,#REF!,2,FALSE))</f>
        <v/>
      </c>
      <c r="P601" s="43">
        <f t="shared" si="97"/>
        <v>0</v>
      </c>
      <c r="Q601" s="46" t="b">
        <f t="shared" si="98"/>
        <v>0</v>
      </c>
      <c r="R601" s="46" t="b">
        <f t="shared" si="99"/>
        <v>1</v>
      </c>
      <c r="S601" s="46" t="str">
        <f t="shared" si="100"/>
        <v>大和証券グループ健康保険組合</v>
      </c>
      <c r="T601" s="46" t="str">
        <f t="shared" si="101"/>
        <v>東京都</v>
      </c>
      <c r="U601" s="71" t="str">
        <f>VLOOKUP(B601,'組合情報管理簿（R10927現在）'!$A:$H,8,FALSE)</f>
        <v>だいわしょうけんぐるーぷ</v>
      </c>
      <c r="V601" s="71">
        <f t="shared" si="102"/>
        <v>22060</v>
      </c>
      <c r="Y601" s="99">
        <f>IF(B601=0,"",COUNTIF($B$2:$B$1657,B601))</f>
        <v>1</v>
      </c>
    </row>
    <row r="602" spans="1:25" ht="14.25" x14ac:dyDescent="0.15">
      <c r="A602" s="105">
        <v>6271456</v>
      </c>
      <c r="B602">
        <v>61671</v>
      </c>
      <c r="C602" t="s">
        <v>5922</v>
      </c>
      <c r="D602" t="s">
        <v>22</v>
      </c>
      <c r="E602" t="s">
        <v>19</v>
      </c>
      <c r="F602" t="s">
        <v>20</v>
      </c>
      <c r="G602" t="s">
        <v>19</v>
      </c>
      <c r="H602" t="s">
        <v>18</v>
      </c>
      <c r="I602" s="74">
        <f t="shared" si="103"/>
        <v>1</v>
      </c>
      <c r="J602" s="49" t="b">
        <f t="shared" si="94"/>
        <v>0</v>
      </c>
      <c r="K602" s="43">
        <f>VLOOKUP(B602,'組合情報管理簿（R10927現在）'!$A:$C,2,FALSE)</f>
        <v>27</v>
      </c>
      <c r="L602" s="43" t="str">
        <f>VLOOKUP(B602,'組合情報管理簿（R10927現在）'!$A:$D,4,FALSE)</f>
        <v>大阪府</v>
      </c>
      <c r="M602" s="43" t="b">
        <f t="shared" si="95"/>
        <v>0</v>
      </c>
      <c r="N602" s="43" t="b">
        <f t="shared" si="96"/>
        <v>1</v>
      </c>
      <c r="O602" s="43" t="str">
        <f>IF(ISERROR(VLOOKUP(B602,#REF!,2,FALSE)),"",VLOOKUP(B602,#REF!,2,FALSE))</f>
        <v/>
      </c>
      <c r="P602" s="43">
        <f t="shared" si="97"/>
        <v>0</v>
      </c>
      <c r="Q602" s="46" t="b">
        <f t="shared" si="98"/>
        <v>0</v>
      </c>
      <c r="R602" s="46" t="b">
        <f t="shared" si="99"/>
        <v>1</v>
      </c>
      <c r="S602" s="46" t="str">
        <f t="shared" si="100"/>
        <v>大阪ニット健康保険組合</v>
      </c>
      <c r="T602" s="46" t="str">
        <f t="shared" si="101"/>
        <v>大阪府</v>
      </c>
      <c r="U602" s="71" t="str">
        <f>VLOOKUP(B602,'組合情報管理簿（R10927現在）'!$A:$H,8,FALSE)</f>
        <v>おおさかにっと</v>
      </c>
      <c r="V602" s="71">
        <f t="shared" si="102"/>
        <v>61671</v>
      </c>
      <c r="Y602" s="99">
        <f>IF(B602=0,"",COUNTIF($B$2:$B$1657,B602))</f>
        <v>1</v>
      </c>
    </row>
    <row r="603" spans="1:25" ht="14.25" x14ac:dyDescent="0.15">
      <c r="A603" s="105">
        <v>6270623</v>
      </c>
      <c r="B603">
        <v>60840</v>
      </c>
      <c r="C603" t="s">
        <v>5718</v>
      </c>
      <c r="D603" t="s">
        <v>21</v>
      </c>
      <c r="E603" t="s">
        <v>19</v>
      </c>
      <c r="F603" t="s">
        <v>20</v>
      </c>
      <c r="G603" t="s">
        <v>19</v>
      </c>
      <c r="H603" t="s">
        <v>19</v>
      </c>
      <c r="I603" s="74">
        <f t="shared" si="103"/>
        <v>1</v>
      </c>
      <c r="J603" s="49" t="b">
        <f t="shared" si="94"/>
        <v>0</v>
      </c>
      <c r="K603" s="43">
        <f>VLOOKUP(B603,'組合情報管理簿（R10927現在）'!$A:$C,2,FALSE)</f>
        <v>27</v>
      </c>
      <c r="L603" s="43" t="str">
        <f>VLOOKUP(B603,'組合情報管理簿（R10927現在）'!$A:$D,4,FALSE)</f>
        <v>大阪府</v>
      </c>
      <c r="M603" s="43" t="b">
        <f t="shared" si="95"/>
        <v>0</v>
      </c>
      <c r="N603" s="43" t="b">
        <f t="shared" si="96"/>
        <v>1</v>
      </c>
      <c r="O603" s="43" t="str">
        <f>IF(ISERROR(VLOOKUP(B603,#REF!,2,FALSE)),"",VLOOKUP(B603,#REF!,2,FALSE))</f>
        <v/>
      </c>
      <c r="P603" s="43">
        <f t="shared" si="97"/>
        <v>0</v>
      </c>
      <c r="Q603" s="46" t="b">
        <f t="shared" si="98"/>
        <v>0</v>
      </c>
      <c r="R603" s="46" t="b">
        <f t="shared" si="99"/>
        <v>1</v>
      </c>
      <c r="S603" s="46" t="str">
        <f t="shared" si="100"/>
        <v>大阪港湾健康保険組合</v>
      </c>
      <c r="T603" s="46" t="str">
        <f t="shared" si="101"/>
        <v>大阪府</v>
      </c>
      <c r="U603" s="71" t="str">
        <f>VLOOKUP(B603,'組合情報管理簿（R10927現在）'!$A:$H,8,FALSE)</f>
        <v>おおさかこうわん</v>
      </c>
      <c r="V603" s="71">
        <f t="shared" si="102"/>
        <v>60840</v>
      </c>
      <c r="Y603" s="99">
        <f>IF(B603=0,"",COUNTIF($B$2:$B$1657,B603))</f>
        <v>1</v>
      </c>
    </row>
    <row r="604" spans="1:25" ht="14.25" hidden="1" x14ac:dyDescent="0.15">
      <c r="A604" s="105">
        <v>6272777</v>
      </c>
      <c r="B604">
        <v>62785</v>
      </c>
      <c r="C604" t="s">
        <v>6264</v>
      </c>
      <c r="D604" t="s">
        <v>22</v>
      </c>
      <c r="E604" t="s">
        <v>9592</v>
      </c>
      <c r="F604" t="s">
        <v>18</v>
      </c>
      <c r="G604" t="s">
        <v>18</v>
      </c>
      <c r="H604" t="s">
        <v>18</v>
      </c>
      <c r="I604" s="74">
        <f t="shared" si="103"/>
        <v>1</v>
      </c>
      <c r="J604" s="49" t="b">
        <f t="shared" si="94"/>
        <v>0</v>
      </c>
      <c r="K604" s="43">
        <f>VLOOKUP(B604,'組合情報管理簿（R10927現在）'!$A:$C,2,FALSE)</f>
        <v>27</v>
      </c>
      <c r="L604" s="43" t="str">
        <f>VLOOKUP(B604,'組合情報管理簿（R10927現在）'!$A:$D,4,FALSE)</f>
        <v>大阪府</v>
      </c>
      <c r="M604" s="43" t="b">
        <f t="shared" si="95"/>
        <v>0</v>
      </c>
      <c r="N604" s="43" t="b">
        <f t="shared" si="96"/>
        <v>0</v>
      </c>
      <c r="O604" s="43" t="str">
        <f>IF(ISERROR(VLOOKUP(B604,#REF!,2,FALSE)),"",VLOOKUP(B604,#REF!,2,FALSE))</f>
        <v/>
      </c>
      <c r="P604" s="43">
        <f t="shared" si="97"/>
        <v>0</v>
      </c>
      <c r="Q604" s="46" t="b">
        <f t="shared" si="98"/>
        <v>0</v>
      </c>
      <c r="R604" s="46" t="b">
        <f t="shared" si="99"/>
        <v>0</v>
      </c>
      <c r="S604" s="46" t="str">
        <f t="shared" si="100"/>
        <v>大阪自動車整備健康保険組合</v>
      </c>
      <c r="T604" s="46" t="str">
        <f t="shared" si="101"/>
        <v>大阪府</v>
      </c>
      <c r="U604" s="71" t="str">
        <f>VLOOKUP(B604,'組合情報管理簿（R10927現在）'!$A:$H,8,FALSE)</f>
        <v>おおさかじどうしゃせいび</v>
      </c>
      <c r="V604" s="71">
        <f t="shared" si="102"/>
        <v>62785</v>
      </c>
      <c r="Y604" s="99">
        <f>IF(B604=0,"",COUNTIF($B$2:$B$1657,B604))</f>
        <v>1</v>
      </c>
    </row>
    <row r="605" spans="1:25" ht="14.25" x14ac:dyDescent="0.15">
      <c r="A605" s="105">
        <v>6142129</v>
      </c>
      <c r="B605">
        <v>46799</v>
      </c>
      <c r="C605" t="s">
        <v>4392</v>
      </c>
      <c r="D605" t="s">
        <v>22</v>
      </c>
      <c r="E605" t="s">
        <v>19</v>
      </c>
      <c r="F605" t="s">
        <v>18</v>
      </c>
      <c r="G605" t="s">
        <v>19</v>
      </c>
      <c r="H605" t="s">
        <v>18</v>
      </c>
      <c r="I605" s="74">
        <f t="shared" si="103"/>
        <v>1</v>
      </c>
      <c r="J605" s="49" t="b">
        <f t="shared" si="94"/>
        <v>0</v>
      </c>
      <c r="K605" s="43">
        <f>VLOOKUP(B605,'組合情報管理簿（R10927現在）'!$A:$C,2,FALSE)</f>
        <v>14</v>
      </c>
      <c r="L605" s="43" t="str">
        <f>VLOOKUP(B605,'組合情報管理簿（R10927現在）'!$A:$D,4,FALSE)</f>
        <v>神奈川県</v>
      </c>
      <c r="M605" s="43" t="b">
        <f t="shared" si="95"/>
        <v>0</v>
      </c>
      <c r="N605" s="43" t="b">
        <f t="shared" si="96"/>
        <v>1</v>
      </c>
      <c r="O605" s="43" t="str">
        <f>IF(ISERROR(VLOOKUP(B605,#REF!,2,FALSE)),"",VLOOKUP(B605,#REF!,2,FALSE))</f>
        <v/>
      </c>
      <c r="P605" s="43">
        <f t="shared" si="97"/>
        <v>0</v>
      </c>
      <c r="Q605" s="46" t="b">
        <f t="shared" si="98"/>
        <v>0</v>
      </c>
      <c r="R605" s="46" t="b">
        <f t="shared" si="99"/>
        <v>1</v>
      </c>
      <c r="S605" s="46" t="str">
        <f t="shared" si="100"/>
        <v>富士ソフト健康保険組合</v>
      </c>
      <c r="T605" s="46" t="str">
        <f t="shared" si="101"/>
        <v>神奈川県</v>
      </c>
      <c r="U605" s="71" t="str">
        <f>VLOOKUP(B605,'組合情報管理簿（R10927現在）'!$A:$H,8,FALSE)</f>
        <v>ふじそふと</v>
      </c>
      <c r="V605" s="71">
        <f t="shared" si="102"/>
        <v>46799</v>
      </c>
      <c r="Y605" s="99">
        <f>IF(B605=0,"",COUNTIF($B$2:$B$1657,B605))</f>
        <v>1</v>
      </c>
    </row>
    <row r="606" spans="1:25" ht="14.25" hidden="1" x14ac:dyDescent="0.15">
      <c r="A606" s="105">
        <v>6137590</v>
      </c>
      <c r="B606">
        <v>27957</v>
      </c>
      <c r="C606" t="s">
        <v>2971</v>
      </c>
      <c r="D606" t="s">
        <v>22</v>
      </c>
      <c r="E606" t="s">
        <v>9591</v>
      </c>
      <c r="F606" t="s">
        <v>18</v>
      </c>
      <c r="G606" t="s">
        <v>18</v>
      </c>
      <c r="H606" t="s">
        <v>18</v>
      </c>
      <c r="I606" s="74">
        <f t="shared" si="103"/>
        <v>1</v>
      </c>
      <c r="J606" s="49" t="b">
        <f t="shared" si="94"/>
        <v>0</v>
      </c>
      <c r="K606" s="43">
        <f>VLOOKUP(B606,'組合情報管理簿（R10927現在）'!$A:$C,2,FALSE)</f>
        <v>13</v>
      </c>
      <c r="L606" s="43" t="str">
        <f>VLOOKUP(B606,'組合情報管理簿（R10927現在）'!$A:$D,4,FALSE)</f>
        <v>東京都</v>
      </c>
      <c r="M606" s="43" t="b">
        <f t="shared" si="95"/>
        <v>0</v>
      </c>
      <c r="N606" s="43" t="b">
        <f t="shared" si="96"/>
        <v>0</v>
      </c>
      <c r="O606" s="43" t="str">
        <f>IF(ISERROR(VLOOKUP(B606,#REF!,2,FALSE)),"",VLOOKUP(B606,#REF!,2,FALSE))</f>
        <v/>
      </c>
      <c r="P606" s="43">
        <f t="shared" si="97"/>
        <v>0</v>
      </c>
      <c r="Q606" s="46" t="b">
        <f t="shared" si="98"/>
        <v>0</v>
      </c>
      <c r="R606" s="46" t="b">
        <f t="shared" si="99"/>
        <v>0</v>
      </c>
      <c r="S606" s="46" t="str">
        <f t="shared" si="100"/>
        <v>小田急グループ健康保険組合</v>
      </c>
      <c r="T606" s="46" t="str">
        <f t="shared" si="101"/>
        <v>東京都</v>
      </c>
      <c r="U606" s="71" t="str">
        <f>VLOOKUP(B606,'組合情報管理簿（R10927現在）'!$A:$H,8,FALSE)</f>
        <v>おだきゅうぐるーぷ</v>
      </c>
      <c r="V606" s="71">
        <f t="shared" si="102"/>
        <v>27957</v>
      </c>
      <c r="Y606" s="99">
        <f>IF(B606=0,"",COUNTIF($B$2:$B$1657,B606))</f>
        <v>1</v>
      </c>
    </row>
    <row r="607" spans="1:25" ht="14.25" hidden="1" x14ac:dyDescent="0.15">
      <c r="A607" s="105">
        <v>6280382</v>
      </c>
      <c r="B607">
        <v>73435</v>
      </c>
      <c r="C607" t="s">
        <v>6759</v>
      </c>
      <c r="D607" t="s">
        <v>21</v>
      </c>
      <c r="E607" t="s">
        <v>9591</v>
      </c>
      <c r="F607" t="s">
        <v>18</v>
      </c>
      <c r="G607" t="s">
        <v>18</v>
      </c>
      <c r="H607" t="s">
        <v>18</v>
      </c>
      <c r="I607" s="74">
        <f t="shared" si="103"/>
        <v>1</v>
      </c>
      <c r="J607" s="49" t="b">
        <f t="shared" si="94"/>
        <v>0</v>
      </c>
      <c r="K607" s="43">
        <f>VLOOKUP(B607,'組合情報管理簿（R10927現在）'!$A:$C,2,FALSE)</f>
        <v>28</v>
      </c>
      <c r="L607" s="43" t="str">
        <f>VLOOKUP(B607,'組合情報管理簿（R10927現在）'!$A:$D,4,FALSE)</f>
        <v>兵庫県</v>
      </c>
      <c r="M607" s="43" t="b">
        <f t="shared" si="95"/>
        <v>0</v>
      </c>
      <c r="N607" s="43" t="b">
        <f t="shared" si="96"/>
        <v>0</v>
      </c>
      <c r="O607" s="43" t="str">
        <f>IF(ISERROR(VLOOKUP(B607,#REF!,2,FALSE)),"",VLOOKUP(B607,#REF!,2,FALSE))</f>
        <v/>
      </c>
      <c r="P607" s="43">
        <f t="shared" si="97"/>
        <v>0</v>
      </c>
      <c r="Q607" s="46" t="b">
        <f t="shared" si="98"/>
        <v>0</v>
      </c>
      <c r="R607" s="46" t="b">
        <f t="shared" si="99"/>
        <v>0</v>
      </c>
      <c r="S607" s="46" t="str">
        <f t="shared" si="100"/>
        <v>山陽電鉄健康保険組合</v>
      </c>
      <c r="T607" s="46" t="str">
        <f t="shared" si="101"/>
        <v>兵庫県</v>
      </c>
      <c r="U607" s="71" t="str">
        <f>VLOOKUP(B607,'組合情報管理簿（R10927現在）'!$A:$H,8,FALSE)</f>
        <v>さんようでんてつ</v>
      </c>
      <c r="V607" s="71">
        <f t="shared" si="102"/>
        <v>73435</v>
      </c>
      <c r="Y607" s="99">
        <f>IF(B607=0,"",COUNTIF($B$2:$B$1657,B607))</f>
        <v>1</v>
      </c>
    </row>
    <row r="608" spans="1:25" ht="14.25" hidden="1" x14ac:dyDescent="0.15">
      <c r="A608" s="105">
        <v>6260038</v>
      </c>
      <c r="B608">
        <v>71021</v>
      </c>
      <c r="C608" t="s">
        <v>6587</v>
      </c>
      <c r="D608" t="s">
        <v>22</v>
      </c>
      <c r="E608" t="s">
        <v>9591</v>
      </c>
      <c r="F608" t="s">
        <v>18</v>
      </c>
      <c r="G608" t="s">
        <v>18</v>
      </c>
      <c r="H608" t="s">
        <v>18</v>
      </c>
      <c r="I608" s="74">
        <f t="shared" si="103"/>
        <v>1</v>
      </c>
      <c r="J608" s="49" t="b">
        <f t="shared" si="94"/>
        <v>0</v>
      </c>
      <c r="K608" s="43">
        <f>VLOOKUP(B608,'組合情報管理簿（R10927現在）'!$A:$C,2,FALSE)</f>
        <v>26</v>
      </c>
      <c r="L608" s="43" t="str">
        <f>VLOOKUP(B608,'組合情報管理簿（R10927現在）'!$A:$D,4,FALSE)</f>
        <v>京都府</v>
      </c>
      <c r="M608" s="43" t="b">
        <f t="shared" si="95"/>
        <v>0</v>
      </c>
      <c r="N608" s="43" t="b">
        <f t="shared" si="96"/>
        <v>0</v>
      </c>
      <c r="O608" s="43" t="str">
        <f>IF(ISERROR(VLOOKUP(B608,#REF!,2,FALSE)),"",VLOOKUP(B608,#REF!,2,FALSE))</f>
        <v/>
      </c>
      <c r="P608" s="43">
        <f t="shared" si="97"/>
        <v>0</v>
      </c>
      <c r="Q608" s="46" t="b">
        <f t="shared" si="98"/>
        <v>0</v>
      </c>
      <c r="R608" s="46" t="b">
        <f t="shared" si="99"/>
        <v>0</v>
      </c>
      <c r="S608" s="46" t="str">
        <f t="shared" si="100"/>
        <v>島津製作所健康保険組合</v>
      </c>
      <c r="T608" s="46" t="str">
        <f t="shared" si="101"/>
        <v>京都府</v>
      </c>
      <c r="U608" s="71" t="str">
        <f>VLOOKUP(B608,'組合情報管理簿（R10927現在）'!$A:$H,8,FALSE)</f>
        <v>しまづせいさくしょ</v>
      </c>
      <c r="V608" s="71">
        <f t="shared" si="102"/>
        <v>71021</v>
      </c>
      <c r="Y608" s="99">
        <f>IF(B608=0,"",COUNTIF($B$2:$B$1657,B608))</f>
        <v>1</v>
      </c>
    </row>
    <row r="609" spans="1:25" ht="14.25" hidden="1" x14ac:dyDescent="0.15">
      <c r="A609" s="105">
        <v>6160030</v>
      </c>
      <c r="B609">
        <v>49056</v>
      </c>
      <c r="C609" t="s">
        <v>9899</v>
      </c>
      <c r="D609" t="s">
        <v>21</v>
      </c>
      <c r="E609" t="s">
        <v>9591</v>
      </c>
      <c r="F609" t="s">
        <v>18</v>
      </c>
      <c r="G609" t="s">
        <v>18</v>
      </c>
      <c r="H609" t="s">
        <v>18</v>
      </c>
      <c r="I609" s="74">
        <f t="shared" si="103"/>
        <v>1</v>
      </c>
      <c r="J609" s="49" t="b">
        <f t="shared" si="94"/>
        <v>0</v>
      </c>
      <c r="K609" s="43">
        <f>VLOOKUP(B609,'組合情報管理簿（R10927現在）'!$A:$C,2,FALSE)</f>
        <v>16</v>
      </c>
      <c r="L609" s="43" t="str">
        <f>VLOOKUP(B609,'組合情報管理簿（R10927現在）'!$A:$D,4,FALSE)</f>
        <v>富山県</v>
      </c>
      <c r="M609" s="43" t="b">
        <f t="shared" si="95"/>
        <v>0</v>
      </c>
      <c r="N609" s="43" t="b">
        <f t="shared" si="96"/>
        <v>0</v>
      </c>
      <c r="O609" s="43" t="str">
        <f>IF(ISERROR(VLOOKUP(B609,#REF!,2,FALSE)),"",VLOOKUP(B609,#REF!,2,FALSE))</f>
        <v/>
      </c>
      <c r="P609" s="43">
        <f t="shared" si="97"/>
        <v>0</v>
      </c>
      <c r="Q609" s="46" t="b">
        <f t="shared" si="98"/>
        <v>0</v>
      </c>
      <c r="R609" s="46" t="b">
        <f t="shared" si="99"/>
        <v>0</v>
      </c>
      <c r="S609" s="46" t="str">
        <f t="shared" si="100"/>
        <v>廣貫堂健康保険組合</v>
      </c>
      <c r="T609" s="46" t="str">
        <f t="shared" si="101"/>
        <v>富山県</v>
      </c>
      <c r="U609" s="71" t="str">
        <f>VLOOKUP(B609,'組合情報管理簿（R10927現在）'!$A:$H,8,FALSE)</f>
        <v>ひろきどう</v>
      </c>
      <c r="V609" s="71">
        <f t="shared" si="102"/>
        <v>49056</v>
      </c>
      <c r="Y609" s="99">
        <f>IF(B609=0,"",COUNTIF($B$2:$B$1657,B609))</f>
        <v>1</v>
      </c>
    </row>
    <row r="610" spans="1:25" ht="14.25" hidden="1" x14ac:dyDescent="0.15">
      <c r="A610" s="105">
        <v>6231617</v>
      </c>
      <c r="B610">
        <v>57379</v>
      </c>
      <c r="C610" t="s">
        <v>103</v>
      </c>
      <c r="D610" t="s">
        <v>17</v>
      </c>
      <c r="E610" t="s">
        <v>9591</v>
      </c>
      <c r="F610" t="s">
        <v>18</v>
      </c>
      <c r="G610" t="s">
        <v>18</v>
      </c>
      <c r="H610" t="s">
        <v>18</v>
      </c>
      <c r="I610" s="74">
        <f t="shared" si="103"/>
        <v>1</v>
      </c>
      <c r="J610" s="49" t="b">
        <f t="shared" si="94"/>
        <v>0</v>
      </c>
      <c r="K610" s="43">
        <f>VLOOKUP(B610,'組合情報管理簿（R10927現在）'!$A:$C,2,FALSE)</f>
        <v>23</v>
      </c>
      <c r="L610" s="43" t="str">
        <f>VLOOKUP(B610,'組合情報管理簿（R10927現在）'!$A:$D,4,FALSE)</f>
        <v>愛知県</v>
      </c>
      <c r="M610" s="43" t="b">
        <f t="shared" si="95"/>
        <v>0</v>
      </c>
      <c r="N610" s="43" t="b">
        <f t="shared" si="96"/>
        <v>0</v>
      </c>
      <c r="O610" s="43" t="str">
        <f>IF(ISERROR(VLOOKUP(B610,#REF!,2,FALSE)),"",VLOOKUP(B610,#REF!,2,FALSE))</f>
        <v/>
      </c>
      <c r="P610" s="43">
        <f t="shared" si="97"/>
        <v>0</v>
      </c>
      <c r="Q610" s="46" t="b">
        <f t="shared" si="98"/>
        <v>0</v>
      </c>
      <c r="R610" s="46" t="b">
        <f t="shared" si="99"/>
        <v>0</v>
      </c>
      <c r="S610" s="46" t="str">
        <f t="shared" si="100"/>
        <v>愛知紙商健康保険組合</v>
      </c>
      <c r="T610" s="46" t="str">
        <f t="shared" si="101"/>
        <v>愛知県</v>
      </c>
      <c r="U610" s="71" t="str">
        <f>VLOOKUP(B610,'組合情報管理簿（R10927現在）'!$A:$H,8,FALSE)</f>
        <v>あいちししょう</v>
      </c>
      <c r="V610" s="71">
        <f t="shared" si="102"/>
        <v>57379</v>
      </c>
      <c r="Y610" s="99">
        <f>IF(B610=0,"",COUNTIF($B$2:$B$1657,B610))</f>
        <v>1</v>
      </c>
    </row>
    <row r="611" spans="1:25" ht="14.25" x14ac:dyDescent="0.15">
      <c r="A611" s="105">
        <v>6132989</v>
      </c>
      <c r="B611">
        <v>24429</v>
      </c>
      <c r="C611" t="s">
        <v>1654</v>
      </c>
      <c r="D611" t="s">
        <v>22</v>
      </c>
      <c r="E611" t="s">
        <v>19</v>
      </c>
      <c r="F611" t="s">
        <v>18</v>
      </c>
      <c r="G611" t="s">
        <v>18</v>
      </c>
      <c r="H611" t="s">
        <v>18</v>
      </c>
      <c r="I611" s="74">
        <f t="shared" si="103"/>
        <v>1</v>
      </c>
      <c r="J611" s="49" t="b">
        <f t="shared" si="94"/>
        <v>0</v>
      </c>
      <c r="K611" s="43">
        <f>VLOOKUP(B611,'組合情報管理簿（R10927現在）'!$A:$C,2,FALSE)</f>
        <v>13</v>
      </c>
      <c r="L611" s="43" t="str">
        <f>VLOOKUP(B611,'組合情報管理簿（R10927現在）'!$A:$D,4,FALSE)</f>
        <v>東京都</v>
      </c>
      <c r="M611" s="43" t="b">
        <f t="shared" si="95"/>
        <v>0</v>
      </c>
      <c r="N611" s="43" t="b">
        <f t="shared" si="96"/>
        <v>1</v>
      </c>
      <c r="O611" s="43" t="str">
        <f>IF(ISERROR(VLOOKUP(B611,#REF!,2,FALSE)),"",VLOOKUP(B611,#REF!,2,FALSE))</f>
        <v/>
      </c>
      <c r="P611" s="43">
        <f t="shared" si="97"/>
        <v>0</v>
      </c>
      <c r="Q611" s="46" t="b">
        <f t="shared" si="98"/>
        <v>0</v>
      </c>
      <c r="R611" s="46" t="b">
        <f t="shared" si="99"/>
        <v>1</v>
      </c>
      <c r="S611" s="46" t="str">
        <f t="shared" si="100"/>
        <v>日本甜菜製糖健康保険組合</v>
      </c>
      <c r="T611" s="46" t="str">
        <f t="shared" si="101"/>
        <v>東京都</v>
      </c>
      <c r="U611" s="71" t="str">
        <f>VLOOKUP(B611,'組合情報管理簿（R10927現在）'!$A:$H,8,FALSE)</f>
        <v>にほんてんさいせいとう</v>
      </c>
      <c r="V611" s="71">
        <f t="shared" si="102"/>
        <v>24429</v>
      </c>
      <c r="Y611" s="99">
        <f>IF(B611=0,"",COUNTIF($B$2:$B$1657,B611))</f>
        <v>1</v>
      </c>
    </row>
    <row r="612" spans="1:25" ht="14.25" hidden="1" x14ac:dyDescent="0.15">
      <c r="A612" s="105">
        <v>6136857</v>
      </c>
      <c r="B612">
        <v>27317</v>
      </c>
      <c r="C612" t="s">
        <v>110</v>
      </c>
      <c r="D612" t="s">
        <v>22</v>
      </c>
      <c r="E612" t="s">
        <v>9591</v>
      </c>
      <c r="F612" t="s">
        <v>18</v>
      </c>
      <c r="G612" t="s">
        <v>18</v>
      </c>
      <c r="H612" t="s">
        <v>18</v>
      </c>
      <c r="I612" s="74">
        <f t="shared" si="103"/>
        <v>1</v>
      </c>
      <c r="J612" s="49" t="b">
        <f t="shared" si="94"/>
        <v>0</v>
      </c>
      <c r="K612" s="43">
        <f>VLOOKUP(B612,'組合情報管理簿（R10927現在）'!$A:$C,2,FALSE)</f>
        <v>13</v>
      </c>
      <c r="L612" s="43" t="str">
        <f>VLOOKUP(B612,'組合情報管理簿（R10927現在）'!$A:$D,4,FALSE)</f>
        <v>東京都</v>
      </c>
      <c r="M612" s="43" t="b">
        <f t="shared" si="95"/>
        <v>0</v>
      </c>
      <c r="N612" s="43" t="b">
        <f t="shared" si="96"/>
        <v>0</v>
      </c>
      <c r="O612" s="43" t="str">
        <f>IF(ISERROR(VLOOKUP(B612,#REF!,2,FALSE)),"",VLOOKUP(B612,#REF!,2,FALSE))</f>
        <v/>
      </c>
      <c r="P612" s="43">
        <f t="shared" si="97"/>
        <v>0</v>
      </c>
      <c r="Q612" s="46" t="b">
        <f t="shared" si="98"/>
        <v>0</v>
      </c>
      <c r="R612" s="46" t="b">
        <f t="shared" si="99"/>
        <v>0</v>
      </c>
      <c r="S612" s="46" t="str">
        <f t="shared" si="100"/>
        <v>日本石油輸送グループ健康保険組合</v>
      </c>
      <c r="T612" s="46" t="str">
        <f t="shared" si="101"/>
        <v>東京都</v>
      </c>
      <c r="U612" s="71" t="str">
        <f>VLOOKUP(B612,'組合情報管理簿（R10927現在）'!$A:$H,8,FALSE)</f>
        <v>にほんせきゆゆそうぐるーぷ</v>
      </c>
      <c r="V612" s="71">
        <f t="shared" si="102"/>
        <v>27317</v>
      </c>
      <c r="Y612" s="99">
        <f>IF(B612=0,"",COUNTIF($B$2:$B$1657,B612))</f>
        <v>1</v>
      </c>
    </row>
    <row r="613" spans="1:25" ht="14.25" hidden="1" x14ac:dyDescent="0.15">
      <c r="A613" s="105">
        <v>6136667</v>
      </c>
      <c r="B613">
        <v>27121</v>
      </c>
      <c r="C613" t="s">
        <v>2663</v>
      </c>
      <c r="D613" t="s">
        <v>22</v>
      </c>
      <c r="E613" t="s">
        <v>9592</v>
      </c>
      <c r="F613" t="s">
        <v>18</v>
      </c>
      <c r="G613" t="s">
        <v>18</v>
      </c>
      <c r="H613" t="s">
        <v>18</v>
      </c>
      <c r="I613" s="74">
        <f t="shared" si="103"/>
        <v>1</v>
      </c>
      <c r="J613" s="49" t="b">
        <f t="shared" si="94"/>
        <v>0</v>
      </c>
      <c r="K613" s="43">
        <f>VLOOKUP(B613,'組合情報管理簿（R10927現在）'!$A:$C,2,FALSE)</f>
        <v>13</v>
      </c>
      <c r="L613" s="43" t="str">
        <f>VLOOKUP(B613,'組合情報管理簿（R10927現在）'!$A:$D,4,FALSE)</f>
        <v>東京都</v>
      </c>
      <c r="M613" s="43" t="b">
        <f t="shared" si="95"/>
        <v>0</v>
      </c>
      <c r="N613" s="43" t="b">
        <f t="shared" si="96"/>
        <v>0</v>
      </c>
      <c r="O613" s="43" t="str">
        <f>IF(ISERROR(VLOOKUP(B613,#REF!,2,FALSE)),"",VLOOKUP(B613,#REF!,2,FALSE))</f>
        <v/>
      </c>
      <c r="P613" s="43">
        <f t="shared" si="97"/>
        <v>0</v>
      </c>
      <c r="Q613" s="46" t="b">
        <f t="shared" si="98"/>
        <v>0</v>
      </c>
      <c r="R613" s="46" t="b">
        <f t="shared" si="99"/>
        <v>0</v>
      </c>
      <c r="S613" s="46" t="str">
        <f t="shared" si="100"/>
        <v>日本道路健康保険組合</v>
      </c>
      <c r="T613" s="46" t="str">
        <f t="shared" si="101"/>
        <v>東京都</v>
      </c>
      <c r="U613" s="71" t="str">
        <f>VLOOKUP(B613,'組合情報管理簿（R10927現在）'!$A:$H,8,FALSE)</f>
        <v>にほんどうろ</v>
      </c>
      <c r="V613" s="71">
        <f t="shared" si="102"/>
        <v>27121</v>
      </c>
      <c r="Y613" s="99">
        <f>IF(B613=0,"",COUNTIF($B$2:$B$1657,B613))</f>
        <v>1</v>
      </c>
    </row>
    <row r="614" spans="1:25" ht="14.25" x14ac:dyDescent="0.15">
      <c r="A614" s="105">
        <v>6136568</v>
      </c>
      <c r="B614">
        <v>27006</v>
      </c>
      <c r="C614" t="s">
        <v>2615</v>
      </c>
      <c r="D614" t="s">
        <v>17</v>
      </c>
      <c r="E614" t="s">
        <v>19</v>
      </c>
      <c r="F614" t="s">
        <v>20</v>
      </c>
      <c r="G614" t="s">
        <v>18</v>
      </c>
      <c r="H614" t="s">
        <v>18</v>
      </c>
      <c r="I614" s="74">
        <f t="shared" si="103"/>
        <v>1</v>
      </c>
      <c r="J614" s="49" t="b">
        <f t="shared" si="94"/>
        <v>0</v>
      </c>
      <c r="K614" s="43">
        <f>VLOOKUP(B614,'組合情報管理簿（R10927現在）'!$A:$C,2,FALSE)</f>
        <v>13</v>
      </c>
      <c r="L614" s="43" t="str">
        <f>VLOOKUP(B614,'組合情報管理簿（R10927現在）'!$A:$D,4,FALSE)</f>
        <v>東京都</v>
      </c>
      <c r="M614" s="43" t="b">
        <f t="shared" si="95"/>
        <v>0</v>
      </c>
      <c r="N614" s="43" t="b">
        <f t="shared" si="96"/>
        <v>1</v>
      </c>
      <c r="O614" s="43" t="str">
        <f>IF(ISERROR(VLOOKUP(B614,#REF!,2,FALSE)),"",VLOOKUP(B614,#REF!,2,FALSE))</f>
        <v/>
      </c>
      <c r="P614" s="43">
        <f t="shared" si="97"/>
        <v>0</v>
      </c>
      <c r="Q614" s="46" t="b">
        <f t="shared" si="98"/>
        <v>0</v>
      </c>
      <c r="R614" s="46" t="b">
        <f t="shared" si="99"/>
        <v>1</v>
      </c>
      <c r="S614" s="46" t="str">
        <f t="shared" si="100"/>
        <v>日本金型工業健康保険組合</v>
      </c>
      <c r="T614" s="46" t="str">
        <f t="shared" si="101"/>
        <v>東京都</v>
      </c>
      <c r="U614" s="71" t="str">
        <f>VLOOKUP(B614,'組合情報管理簿（R10927現在）'!$A:$H,8,FALSE)</f>
        <v>にほんかながたこうぎょう</v>
      </c>
      <c r="V614" s="71">
        <f t="shared" si="102"/>
        <v>27006</v>
      </c>
      <c r="Y614" s="99">
        <f>IF(B614=0,"",COUNTIF($B$2:$B$1657,B614))</f>
        <v>1</v>
      </c>
    </row>
    <row r="615" spans="1:25" ht="14.25" hidden="1" x14ac:dyDescent="0.15">
      <c r="A615" s="105">
        <v>6133649</v>
      </c>
      <c r="B615">
        <v>24298</v>
      </c>
      <c r="C615" t="s">
        <v>1615</v>
      </c>
      <c r="D615" t="s">
        <v>17</v>
      </c>
      <c r="E615" t="s">
        <v>9592</v>
      </c>
      <c r="F615" t="s">
        <v>18</v>
      </c>
      <c r="G615" t="s">
        <v>18</v>
      </c>
      <c r="H615" t="s">
        <v>18</v>
      </c>
      <c r="I615" s="74">
        <f t="shared" si="103"/>
        <v>1</v>
      </c>
      <c r="J615" s="49" t="b">
        <f t="shared" si="94"/>
        <v>0</v>
      </c>
      <c r="K615" s="43">
        <f>VLOOKUP(B615,'組合情報管理簿（R10927現在）'!$A:$C,2,FALSE)</f>
        <v>13</v>
      </c>
      <c r="L615" s="43" t="str">
        <f>VLOOKUP(B615,'組合情報管理簿（R10927現在）'!$A:$D,4,FALSE)</f>
        <v>東京都</v>
      </c>
      <c r="M615" s="43" t="b">
        <f t="shared" si="95"/>
        <v>0</v>
      </c>
      <c r="N615" s="43" t="b">
        <f t="shared" si="96"/>
        <v>0</v>
      </c>
      <c r="O615" s="43" t="str">
        <f>IF(ISERROR(VLOOKUP(B615,#REF!,2,FALSE)),"",VLOOKUP(B615,#REF!,2,FALSE))</f>
        <v/>
      </c>
      <c r="P615" s="43">
        <f t="shared" si="97"/>
        <v>0</v>
      </c>
      <c r="Q615" s="46" t="b">
        <f t="shared" si="98"/>
        <v>0</v>
      </c>
      <c r="R615" s="46" t="b">
        <f t="shared" si="99"/>
        <v>0</v>
      </c>
      <c r="S615" s="46" t="str">
        <f t="shared" si="100"/>
        <v>昭和産業健康保険組合</v>
      </c>
      <c r="T615" s="46" t="str">
        <f t="shared" si="101"/>
        <v>東京都</v>
      </c>
      <c r="U615" s="71" t="str">
        <f>VLOOKUP(B615,'組合情報管理簿（R10927現在）'!$A:$H,8,FALSE)</f>
        <v>しょうわさんぎょう</v>
      </c>
      <c r="V615" s="71">
        <f t="shared" si="102"/>
        <v>24298</v>
      </c>
      <c r="Y615" s="99">
        <f>IF(B615=0,"",COUNTIF($B$2:$B$1657,B615))</f>
        <v>1</v>
      </c>
    </row>
    <row r="616" spans="1:25" ht="14.25" x14ac:dyDescent="0.15">
      <c r="A616" s="105">
        <v>6137194</v>
      </c>
      <c r="B616">
        <v>27585</v>
      </c>
      <c r="C616" t="s">
        <v>2823</v>
      </c>
      <c r="D616" t="s">
        <v>17</v>
      </c>
      <c r="E616" t="s">
        <v>19</v>
      </c>
      <c r="F616" t="s">
        <v>20</v>
      </c>
      <c r="G616" t="s">
        <v>19</v>
      </c>
      <c r="H616" t="s">
        <v>19</v>
      </c>
      <c r="I616" s="74">
        <f t="shared" si="103"/>
        <v>1</v>
      </c>
      <c r="J616" s="49" t="b">
        <f t="shared" si="94"/>
        <v>0</v>
      </c>
      <c r="K616" s="43">
        <f>VLOOKUP(B616,'組合情報管理簿（R10927現在）'!$A:$C,2,FALSE)</f>
        <v>13</v>
      </c>
      <c r="L616" s="43" t="str">
        <f>VLOOKUP(B616,'組合情報管理簿（R10927現在）'!$A:$D,4,FALSE)</f>
        <v>東京都</v>
      </c>
      <c r="M616" s="43" t="b">
        <f t="shared" si="95"/>
        <v>0</v>
      </c>
      <c r="N616" s="43" t="b">
        <f t="shared" si="96"/>
        <v>1</v>
      </c>
      <c r="O616" s="43" t="str">
        <f>IF(ISERROR(VLOOKUP(B616,#REF!,2,FALSE)),"",VLOOKUP(B616,#REF!,2,FALSE))</f>
        <v/>
      </c>
      <c r="P616" s="43">
        <f t="shared" si="97"/>
        <v>0</v>
      </c>
      <c r="Q616" s="46" t="b">
        <f t="shared" si="98"/>
        <v>0</v>
      </c>
      <c r="R616" s="46" t="b">
        <f t="shared" si="99"/>
        <v>1</v>
      </c>
      <c r="S616" s="46" t="str">
        <f t="shared" si="100"/>
        <v>東亜道路健康保険組合</v>
      </c>
      <c r="T616" s="46" t="str">
        <f t="shared" si="101"/>
        <v>東京都</v>
      </c>
      <c r="U616" s="71" t="str">
        <f>VLOOKUP(B616,'組合情報管理簿（R10927現在）'!$A:$H,8,FALSE)</f>
        <v>とうあどうろ</v>
      </c>
      <c r="V616" s="71">
        <f t="shared" si="102"/>
        <v>27585</v>
      </c>
      <c r="Y616" s="99">
        <f>IF(B616=0,"",COUNTIF($B$2:$B$1657,B616))</f>
        <v>1</v>
      </c>
    </row>
    <row r="617" spans="1:25" ht="14.25" x14ac:dyDescent="0.15">
      <c r="A617" s="105">
        <v>6132468</v>
      </c>
      <c r="B617">
        <v>23138</v>
      </c>
      <c r="C617" t="s">
        <v>1169</v>
      </c>
      <c r="D617" t="s">
        <v>22</v>
      </c>
      <c r="E617" t="s">
        <v>19</v>
      </c>
      <c r="F617" t="s">
        <v>20</v>
      </c>
      <c r="G617" t="s">
        <v>19</v>
      </c>
      <c r="H617" t="s">
        <v>18</v>
      </c>
      <c r="I617" s="74">
        <f t="shared" si="103"/>
        <v>1</v>
      </c>
      <c r="J617" s="49" t="b">
        <f t="shared" si="94"/>
        <v>0</v>
      </c>
      <c r="K617" s="43">
        <f>VLOOKUP(B617,'組合情報管理簿（R10927現在）'!$A:$C,2,FALSE)</f>
        <v>13</v>
      </c>
      <c r="L617" s="43" t="str">
        <f>VLOOKUP(B617,'組合情報管理簿（R10927現在）'!$A:$D,4,FALSE)</f>
        <v>東京都</v>
      </c>
      <c r="M617" s="43" t="b">
        <f t="shared" si="95"/>
        <v>0</v>
      </c>
      <c r="N617" s="43" t="b">
        <f t="shared" si="96"/>
        <v>1</v>
      </c>
      <c r="O617" s="43" t="str">
        <f>IF(ISERROR(VLOOKUP(B617,#REF!,2,FALSE)),"",VLOOKUP(B617,#REF!,2,FALSE))</f>
        <v/>
      </c>
      <c r="P617" s="43">
        <f t="shared" si="97"/>
        <v>0</v>
      </c>
      <c r="Q617" s="46" t="b">
        <f t="shared" si="98"/>
        <v>0</v>
      </c>
      <c r="R617" s="46" t="b">
        <f t="shared" si="99"/>
        <v>1</v>
      </c>
      <c r="S617" s="46" t="str">
        <f t="shared" si="100"/>
        <v>東京実業健康保険組合</v>
      </c>
      <c r="T617" s="46" t="str">
        <f t="shared" si="101"/>
        <v>東京都</v>
      </c>
      <c r="U617" s="71" t="str">
        <f>VLOOKUP(B617,'組合情報管理簿（R10927現在）'!$A:$H,8,FALSE)</f>
        <v>とうきょうじつぎょう</v>
      </c>
      <c r="V617" s="71">
        <f t="shared" si="102"/>
        <v>23138</v>
      </c>
      <c r="Y617" s="99">
        <f>IF(B617=0,"",COUNTIF($B$2:$B$1657,B617))</f>
        <v>1</v>
      </c>
    </row>
    <row r="618" spans="1:25" ht="14.25" hidden="1" x14ac:dyDescent="0.15">
      <c r="A618" s="105">
        <v>6133870</v>
      </c>
      <c r="B618">
        <v>24508</v>
      </c>
      <c r="C618" t="s">
        <v>1685</v>
      </c>
      <c r="D618" t="s">
        <v>22</v>
      </c>
      <c r="E618" t="s">
        <v>9592</v>
      </c>
      <c r="F618" t="s">
        <v>18</v>
      </c>
      <c r="G618" t="s">
        <v>18</v>
      </c>
      <c r="H618" t="s">
        <v>18</v>
      </c>
      <c r="I618" s="74">
        <f t="shared" si="103"/>
        <v>1</v>
      </c>
      <c r="J618" s="49" t="b">
        <f t="shared" si="94"/>
        <v>0</v>
      </c>
      <c r="K618" s="43">
        <f>VLOOKUP(B618,'組合情報管理簿（R10927現在）'!$A:$C,2,FALSE)</f>
        <v>13</v>
      </c>
      <c r="L618" s="43" t="str">
        <f>VLOOKUP(B618,'組合情報管理簿（R10927現在）'!$A:$D,4,FALSE)</f>
        <v>東京都</v>
      </c>
      <c r="M618" s="43" t="b">
        <f t="shared" si="95"/>
        <v>0</v>
      </c>
      <c r="N618" s="43" t="b">
        <f t="shared" si="96"/>
        <v>0</v>
      </c>
      <c r="O618" s="43" t="str">
        <f>IF(ISERROR(VLOOKUP(B618,#REF!,2,FALSE)),"",VLOOKUP(B618,#REF!,2,FALSE))</f>
        <v/>
      </c>
      <c r="P618" s="43">
        <f t="shared" si="97"/>
        <v>0</v>
      </c>
      <c r="Q618" s="46" t="b">
        <f t="shared" si="98"/>
        <v>0</v>
      </c>
      <c r="R618" s="46" t="b">
        <f t="shared" si="99"/>
        <v>0</v>
      </c>
      <c r="S618" s="46" t="str">
        <f t="shared" si="100"/>
        <v>東京文具販売健康保険組合</v>
      </c>
      <c r="T618" s="46" t="str">
        <f t="shared" si="101"/>
        <v>東京都</v>
      </c>
      <c r="U618" s="71" t="str">
        <f>VLOOKUP(B618,'組合情報管理簿（R10927現在）'!$A:$H,8,FALSE)</f>
        <v>とうきょうぶんぐはんばい</v>
      </c>
      <c r="V618" s="71">
        <f t="shared" si="102"/>
        <v>24508</v>
      </c>
      <c r="Y618" s="99">
        <f>IF(B618=0,"",COUNTIF($B$2:$B$1657,B618))</f>
        <v>1</v>
      </c>
    </row>
    <row r="619" spans="1:25" ht="14.25" x14ac:dyDescent="0.15">
      <c r="A619" s="105">
        <v>6132211</v>
      </c>
      <c r="B619">
        <v>22910</v>
      </c>
      <c r="C619" t="s">
        <v>1073</v>
      </c>
      <c r="D619" t="s">
        <v>22</v>
      </c>
      <c r="E619" t="s">
        <v>19</v>
      </c>
      <c r="F619" t="s">
        <v>20</v>
      </c>
      <c r="G619" t="s">
        <v>19</v>
      </c>
      <c r="H619" t="s">
        <v>19</v>
      </c>
      <c r="I619" s="74">
        <f t="shared" si="103"/>
        <v>1</v>
      </c>
      <c r="J619" s="49" t="b">
        <f t="shared" si="94"/>
        <v>0</v>
      </c>
      <c r="K619" s="43">
        <f>VLOOKUP(B619,'組合情報管理簿（R10927現在）'!$A:$C,2,FALSE)</f>
        <v>13</v>
      </c>
      <c r="L619" s="43" t="str">
        <f>VLOOKUP(B619,'組合情報管理簿（R10927現在）'!$A:$D,4,FALSE)</f>
        <v>東京都</v>
      </c>
      <c r="M619" s="43" t="b">
        <f t="shared" si="95"/>
        <v>0</v>
      </c>
      <c r="N619" s="43" t="b">
        <f t="shared" si="96"/>
        <v>1</v>
      </c>
      <c r="O619" s="43" t="str">
        <f>IF(ISERROR(VLOOKUP(B619,#REF!,2,FALSE)),"",VLOOKUP(B619,#REF!,2,FALSE))</f>
        <v/>
      </c>
      <c r="P619" s="43">
        <f t="shared" si="97"/>
        <v>0</v>
      </c>
      <c r="Q619" s="46" t="b">
        <f t="shared" si="98"/>
        <v>0</v>
      </c>
      <c r="R619" s="46" t="b">
        <f t="shared" si="99"/>
        <v>1</v>
      </c>
      <c r="S619" s="46" t="str">
        <f t="shared" si="100"/>
        <v>東京織物健康保険組合</v>
      </c>
      <c r="T619" s="46" t="str">
        <f t="shared" si="101"/>
        <v>東京都</v>
      </c>
      <c r="U619" s="71" t="str">
        <f>VLOOKUP(B619,'組合情報管理簿（R10927現在）'!$A:$H,8,FALSE)</f>
        <v>とうきょうおりもの</v>
      </c>
      <c r="V619" s="71">
        <f t="shared" si="102"/>
        <v>22910</v>
      </c>
      <c r="Y619" s="99">
        <f>IF(B619=0,"",COUNTIF($B$2:$B$1657,B619))</f>
        <v>1</v>
      </c>
    </row>
    <row r="620" spans="1:25" ht="14.25" x14ac:dyDescent="0.15">
      <c r="A620" s="105">
        <v>6135248</v>
      </c>
      <c r="B620">
        <v>25783</v>
      </c>
      <c r="C620" t="s">
        <v>2165</v>
      </c>
      <c r="D620" t="s">
        <v>22</v>
      </c>
      <c r="E620" t="s">
        <v>19</v>
      </c>
      <c r="F620" t="s">
        <v>20</v>
      </c>
      <c r="G620" t="s">
        <v>19</v>
      </c>
      <c r="H620" t="s">
        <v>19</v>
      </c>
      <c r="I620" s="74">
        <f t="shared" si="103"/>
        <v>1</v>
      </c>
      <c r="J620" s="49" t="b">
        <f t="shared" si="94"/>
        <v>0</v>
      </c>
      <c r="K620" s="43">
        <f>VLOOKUP(B620,'組合情報管理簿（R10927現在）'!$A:$C,2,FALSE)</f>
        <v>13</v>
      </c>
      <c r="L620" s="43" t="str">
        <f>VLOOKUP(B620,'組合情報管理簿（R10927現在）'!$A:$D,4,FALSE)</f>
        <v>東京都</v>
      </c>
      <c r="M620" s="43" t="b">
        <f t="shared" si="95"/>
        <v>0</v>
      </c>
      <c r="N620" s="43" t="b">
        <f t="shared" si="96"/>
        <v>1</v>
      </c>
      <c r="O620" s="43" t="str">
        <f>IF(ISERROR(VLOOKUP(B620,#REF!,2,FALSE)),"",VLOOKUP(B620,#REF!,2,FALSE))</f>
        <v/>
      </c>
      <c r="P620" s="43">
        <f t="shared" si="97"/>
        <v>0</v>
      </c>
      <c r="Q620" s="46" t="b">
        <f t="shared" si="98"/>
        <v>0</v>
      </c>
      <c r="R620" s="46" t="b">
        <f t="shared" si="99"/>
        <v>1</v>
      </c>
      <c r="S620" s="46" t="str">
        <f t="shared" si="100"/>
        <v>東京都報道事業健康保険組合</v>
      </c>
      <c r="T620" s="46" t="str">
        <f t="shared" si="101"/>
        <v>東京都</v>
      </c>
      <c r="U620" s="71" t="str">
        <f>VLOOKUP(B620,'組合情報管理簿（R10927現在）'!$A:$H,8,FALSE)</f>
        <v>とうきょうとほうどうじぎょう</v>
      </c>
      <c r="V620" s="71">
        <f t="shared" si="102"/>
        <v>25783</v>
      </c>
      <c r="Y620" s="99">
        <f>IF(B620=0,"",COUNTIF($B$2:$B$1657,B620))</f>
        <v>1</v>
      </c>
    </row>
    <row r="621" spans="1:25" ht="14.25" hidden="1" x14ac:dyDescent="0.15">
      <c r="A621" s="105">
        <v>6134340</v>
      </c>
      <c r="B621">
        <v>24943</v>
      </c>
      <c r="C621" t="s">
        <v>1853</v>
      </c>
      <c r="D621" t="s">
        <v>22</v>
      </c>
      <c r="E621" t="s">
        <v>9591</v>
      </c>
      <c r="F621" t="s">
        <v>20</v>
      </c>
      <c r="G621" t="s">
        <v>18</v>
      </c>
      <c r="H621" t="s">
        <v>19</v>
      </c>
      <c r="I621" s="74">
        <f t="shared" si="103"/>
        <v>1</v>
      </c>
      <c r="J621" s="49" t="b">
        <f t="shared" si="94"/>
        <v>0</v>
      </c>
      <c r="K621" s="43">
        <f>VLOOKUP(B621,'組合情報管理簿（R10927現在）'!$A:$C,2,FALSE)</f>
        <v>13</v>
      </c>
      <c r="L621" s="43" t="str">
        <f>VLOOKUP(B621,'組合情報管理簿（R10927現在）'!$A:$D,4,FALSE)</f>
        <v>東京都</v>
      </c>
      <c r="M621" s="43" t="b">
        <f t="shared" si="95"/>
        <v>0</v>
      </c>
      <c r="N621" s="43" t="b">
        <f t="shared" si="96"/>
        <v>0</v>
      </c>
      <c r="O621" s="43" t="str">
        <f>IF(ISERROR(VLOOKUP(B621,#REF!,2,FALSE)),"",VLOOKUP(B621,#REF!,2,FALSE))</f>
        <v/>
      </c>
      <c r="P621" s="43">
        <f t="shared" si="97"/>
        <v>0</v>
      </c>
      <c r="Q621" s="46" t="b">
        <f t="shared" si="98"/>
        <v>0</v>
      </c>
      <c r="R621" s="46" t="b">
        <f t="shared" si="99"/>
        <v>0</v>
      </c>
      <c r="S621" s="46" t="str">
        <f t="shared" si="100"/>
        <v>東京都家具健康保険組合</v>
      </c>
      <c r="T621" s="46" t="str">
        <f t="shared" si="101"/>
        <v>東京都</v>
      </c>
      <c r="U621" s="71" t="str">
        <f>VLOOKUP(B621,'組合情報管理簿（R10927現在）'!$A:$H,8,FALSE)</f>
        <v>とうきょうとかぐ</v>
      </c>
      <c r="V621" s="71">
        <f t="shared" si="102"/>
        <v>24943</v>
      </c>
      <c r="Y621" s="99">
        <f>IF(B621=0,"",COUNTIF($B$2:$B$1657,B621))</f>
        <v>1</v>
      </c>
    </row>
    <row r="622" spans="1:25" ht="14.25" hidden="1" x14ac:dyDescent="0.15">
      <c r="A622" s="105">
        <v>6133300</v>
      </c>
      <c r="B622">
        <v>23927</v>
      </c>
      <c r="C622" t="s">
        <v>1465</v>
      </c>
      <c r="D622" t="s">
        <v>22</v>
      </c>
      <c r="E622" t="s">
        <v>9592</v>
      </c>
      <c r="F622" t="s">
        <v>18</v>
      </c>
      <c r="G622" t="s">
        <v>18</v>
      </c>
      <c r="H622" t="s">
        <v>18</v>
      </c>
      <c r="I622" s="74">
        <f t="shared" si="103"/>
        <v>1</v>
      </c>
      <c r="J622" s="49" t="b">
        <f t="shared" si="94"/>
        <v>0</v>
      </c>
      <c r="K622" s="43">
        <f>VLOOKUP(B622,'組合情報管理簿（R10927現在）'!$A:$C,2,FALSE)</f>
        <v>13</v>
      </c>
      <c r="L622" s="43" t="str">
        <f>VLOOKUP(B622,'組合情報管理簿（R10927現在）'!$A:$D,4,FALSE)</f>
        <v>東京都</v>
      </c>
      <c r="M622" s="43" t="b">
        <f t="shared" si="95"/>
        <v>0</v>
      </c>
      <c r="N622" s="43" t="b">
        <f t="shared" si="96"/>
        <v>0</v>
      </c>
      <c r="O622" s="43" t="str">
        <f>IF(ISERROR(VLOOKUP(B622,#REF!,2,FALSE)),"",VLOOKUP(B622,#REF!,2,FALSE))</f>
        <v/>
      </c>
      <c r="P622" s="43">
        <f t="shared" si="97"/>
        <v>0</v>
      </c>
      <c r="Q622" s="46" t="b">
        <f t="shared" si="98"/>
        <v>0</v>
      </c>
      <c r="R622" s="46" t="b">
        <f t="shared" si="99"/>
        <v>0</v>
      </c>
      <c r="S622" s="46" t="str">
        <f t="shared" si="100"/>
        <v>東京都木材産業健康保険組合</v>
      </c>
      <c r="T622" s="46" t="str">
        <f t="shared" si="101"/>
        <v>東京都</v>
      </c>
      <c r="U622" s="71" t="str">
        <f>VLOOKUP(B622,'組合情報管理簿（R10927現在）'!$A:$H,8,FALSE)</f>
        <v>とうきょうともくざいさんぎょう</v>
      </c>
      <c r="V622" s="71">
        <f t="shared" si="102"/>
        <v>23927</v>
      </c>
      <c r="Y622" s="99">
        <f>IF(B622=0,"",COUNTIF($B$2:$B$1657,B622))</f>
        <v>1</v>
      </c>
    </row>
    <row r="623" spans="1:25" ht="14.25" x14ac:dyDescent="0.15">
      <c r="A623" s="105">
        <v>6135719</v>
      </c>
      <c r="B623">
        <v>26202</v>
      </c>
      <c r="C623" t="s">
        <v>2336</v>
      </c>
      <c r="D623" t="s">
        <v>22</v>
      </c>
      <c r="E623" t="s">
        <v>19</v>
      </c>
      <c r="F623" t="s">
        <v>18</v>
      </c>
      <c r="G623" t="s">
        <v>18</v>
      </c>
      <c r="H623" t="s">
        <v>18</v>
      </c>
      <c r="I623" s="74">
        <f t="shared" si="103"/>
        <v>1</v>
      </c>
      <c r="J623" s="49" t="b">
        <f t="shared" si="94"/>
        <v>0</v>
      </c>
      <c r="K623" s="43">
        <f>VLOOKUP(B623,'組合情報管理簿（R10927現在）'!$A:$C,2,FALSE)</f>
        <v>13</v>
      </c>
      <c r="L623" s="43" t="str">
        <f>VLOOKUP(B623,'組合情報管理簿（R10927現在）'!$A:$D,4,FALSE)</f>
        <v>東京都</v>
      </c>
      <c r="M623" s="43" t="b">
        <f t="shared" si="95"/>
        <v>0</v>
      </c>
      <c r="N623" s="43" t="b">
        <f t="shared" si="96"/>
        <v>1</v>
      </c>
      <c r="O623" s="43" t="str">
        <f>IF(ISERROR(VLOOKUP(B623,#REF!,2,FALSE)),"",VLOOKUP(B623,#REF!,2,FALSE))</f>
        <v/>
      </c>
      <c r="P623" s="43">
        <f t="shared" si="97"/>
        <v>0</v>
      </c>
      <c r="Q623" s="46" t="b">
        <f t="shared" si="98"/>
        <v>0</v>
      </c>
      <c r="R623" s="46" t="b">
        <f t="shared" si="99"/>
        <v>1</v>
      </c>
      <c r="S623" s="46" t="str">
        <f t="shared" si="100"/>
        <v>東急百貨店健康保険組合</v>
      </c>
      <c r="T623" s="46" t="str">
        <f t="shared" si="101"/>
        <v>東京都</v>
      </c>
      <c r="U623" s="71" t="str">
        <f>VLOOKUP(B623,'組合情報管理簿（R10927現在）'!$A:$H,8,FALSE)</f>
        <v>とうきゅうひゃっかてん</v>
      </c>
      <c r="V623" s="71">
        <f t="shared" si="102"/>
        <v>26202</v>
      </c>
      <c r="Y623" s="99">
        <f>IF(B623=0,"",COUNTIF($B$2:$B$1657,B623))</f>
        <v>1</v>
      </c>
    </row>
    <row r="624" spans="1:25" ht="14.25" x14ac:dyDescent="0.15">
      <c r="A624" s="105">
        <v>6090377</v>
      </c>
      <c r="B624">
        <v>41237</v>
      </c>
      <c r="C624" t="s">
        <v>3643</v>
      </c>
      <c r="D624" t="s">
        <v>17</v>
      </c>
      <c r="E624" t="s">
        <v>19</v>
      </c>
      <c r="F624" t="s">
        <v>20</v>
      </c>
      <c r="G624" t="s">
        <v>19</v>
      </c>
      <c r="H624" t="s">
        <v>19</v>
      </c>
      <c r="I624" s="74">
        <f t="shared" si="103"/>
        <v>1</v>
      </c>
      <c r="J624" s="49" t="b">
        <f t="shared" si="94"/>
        <v>0</v>
      </c>
      <c r="K624" s="43">
        <f>VLOOKUP(B624,'組合情報管理簿（R10927現在）'!$A:$C,2,FALSE)</f>
        <v>9</v>
      </c>
      <c r="L624" s="43" t="str">
        <f>VLOOKUP(B624,'組合情報管理簿（R10927現在）'!$A:$D,4,FALSE)</f>
        <v>栃木県</v>
      </c>
      <c r="M624" s="43" t="b">
        <f t="shared" si="95"/>
        <v>0</v>
      </c>
      <c r="N624" s="43" t="b">
        <f t="shared" si="96"/>
        <v>1</v>
      </c>
      <c r="O624" s="43" t="str">
        <f>IF(ISERROR(VLOOKUP(B624,#REF!,2,FALSE)),"",VLOOKUP(B624,#REF!,2,FALSE))</f>
        <v/>
      </c>
      <c r="P624" s="43">
        <f t="shared" si="97"/>
        <v>0</v>
      </c>
      <c r="Q624" s="46" t="b">
        <f t="shared" si="98"/>
        <v>0</v>
      </c>
      <c r="R624" s="46" t="b">
        <f t="shared" si="99"/>
        <v>1</v>
      </c>
      <c r="S624" s="46" t="str">
        <f t="shared" si="100"/>
        <v>栃木県農協健康保険組合</v>
      </c>
      <c r="T624" s="46" t="str">
        <f t="shared" si="101"/>
        <v>栃木県</v>
      </c>
      <c r="U624" s="71" t="str">
        <f>VLOOKUP(B624,'組合情報管理簿（R10927現在）'!$A:$H,8,FALSE)</f>
        <v>とちぎけんのうきょう</v>
      </c>
      <c r="V624" s="71">
        <f t="shared" si="102"/>
        <v>41237</v>
      </c>
      <c r="Y624" s="99">
        <f>IF(B624=0,"",COUNTIF($B$2:$B$1657,B624))</f>
        <v>1</v>
      </c>
    </row>
    <row r="625" spans="1:25" ht="14.25" x14ac:dyDescent="0.15">
      <c r="A625" s="105">
        <v>6139810</v>
      </c>
      <c r="B625">
        <v>29810</v>
      </c>
      <c r="C625" t="s">
        <v>134</v>
      </c>
      <c r="D625" t="s">
        <v>22</v>
      </c>
      <c r="E625" t="s">
        <v>19</v>
      </c>
      <c r="F625" t="s">
        <v>20</v>
      </c>
      <c r="G625" t="s">
        <v>19</v>
      </c>
      <c r="H625" t="s">
        <v>19</v>
      </c>
      <c r="I625" s="74">
        <f t="shared" si="103"/>
        <v>1</v>
      </c>
      <c r="J625" s="49" t="b">
        <f t="shared" si="94"/>
        <v>0</v>
      </c>
      <c r="K625" s="43">
        <f>VLOOKUP(B625,'組合情報管理簿（R10927現在）'!$A:$C,2,FALSE)</f>
        <v>13</v>
      </c>
      <c r="L625" s="43" t="str">
        <f>VLOOKUP(B625,'組合情報管理簿（R10927現在）'!$A:$D,4,FALSE)</f>
        <v>東京都</v>
      </c>
      <c r="M625" s="43" t="b">
        <f t="shared" si="95"/>
        <v>0</v>
      </c>
      <c r="N625" s="43" t="b">
        <f t="shared" si="96"/>
        <v>1</v>
      </c>
      <c r="O625" s="43" t="str">
        <f>IF(ISERROR(VLOOKUP(B625,#REF!,2,FALSE)),"",VLOOKUP(B625,#REF!,2,FALSE))</f>
        <v/>
      </c>
      <c r="P625" s="43">
        <f t="shared" si="97"/>
        <v>0</v>
      </c>
      <c r="Q625" s="46" t="b">
        <f t="shared" si="98"/>
        <v>0</v>
      </c>
      <c r="R625" s="46" t="b">
        <f t="shared" si="99"/>
        <v>1</v>
      </c>
      <c r="S625" s="46" t="str">
        <f t="shared" si="100"/>
        <v>楽天健康保険組合</v>
      </c>
      <c r="T625" s="46" t="str">
        <f t="shared" si="101"/>
        <v>東京都</v>
      </c>
      <c r="U625" s="71" t="str">
        <f>VLOOKUP(B625,'組合情報管理簿（R10927現在）'!$A:$H,8,FALSE)</f>
        <v>らくてん</v>
      </c>
      <c r="V625" s="71">
        <f t="shared" si="102"/>
        <v>29810</v>
      </c>
      <c r="Y625" s="99">
        <f>IF(B625=0,"",COUNTIF($B$2:$B$1657,B625))</f>
        <v>1</v>
      </c>
    </row>
    <row r="626" spans="1:25" ht="14.25" x14ac:dyDescent="0.15">
      <c r="A626" s="105">
        <v>6131361</v>
      </c>
      <c r="B626">
        <v>21897</v>
      </c>
      <c r="C626" t="s">
        <v>814</v>
      </c>
      <c r="D626" t="s">
        <v>22</v>
      </c>
      <c r="E626" t="s">
        <v>19</v>
      </c>
      <c r="F626" t="s">
        <v>20</v>
      </c>
      <c r="G626" t="s">
        <v>19</v>
      </c>
      <c r="H626" t="s">
        <v>19</v>
      </c>
      <c r="I626" s="74">
        <f t="shared" si="103"/>
        <v>1</v>
      </c>
      <c r="J626" s="49" t="b">
        <f t="shared" si="94"/>
        <v>0</v>
      </c>
      <c r="K626" s="43">
        <f>VLOOKUP(B626,'組合情報管理簿（R10927現在）'!$A:$C,2,FALSE)</f>
        <v>13</v>
      </c>
      <c r="L626" s="43" t="str">
        <f>VLOOKUP(B626,'組合情報管理簿（R10927現在）'!$A:$D,4,FALSE)</f>
        <v>東京都</v>
      </c>
      <c r="M626" s="43" t="b">
        <f t="shared" si="95"/>
        <v>0</v>
      </c>
      <c r="N626" s="43" t="b">
        <f t="shared" si="96"/>
        <v>1</v>
      </c>
      <c r="O626" s="43" t="str">
        <f>IF(ISERROR(VLOOKUP(B626,#REF!,2,FALSE)),"",VLOOKUP(B626,#REF!,2,FALSE))</f>
        <v/>
      </c>
      <c r="P626" s="43">
        <f t="shared" si="97"/>
        <v>0</v>
      </c>
      <c r="Q626" s="46" t="b">
        <f t="shared" si="98"/>
        <v>0</v>
      </c>
      <c r="R626" s="46" t="b">
        <f t="shared" si="99"/>
        <v>1</v>
      </c>
      <c r="S626" s="46" t="str">
        <f t="shared" si="100"/>
        <v>理研健康保険組合</v>
      </c>
      <c r="T626" s="46" t="str">
        <f t="shared" si="101"/>
        <v>東京都</v>
      </c>
      <c r="U626" s="71" t="str">
        <f>VLOOKUP(B626,'組合情報管理簿（R10927現在）'!$A:$H,8,FALSE)</f>
        <v>りけん</v>
      </c>
      <c r="V626" s="71">
        <f t="shared" si="102"/>
        <v>21897</v>
      </c>
      <c r="Y626" s="99">
        <f>IF(B626=0,"",COUNTIF($B$2:$B$1657,B626))</f>
        <v>1</v>
      </c>
    </row>
    <row r="627" spans="1:25" ht="14.25" x14ac:dyDescent="0.15">
      <c r="A627" s="105">
        <v>6141857</v>
      </c>
      <c r="B627">
        <v>46567</v>
      </c>
      <c r="C627" t="s">
        <v>4339</v>
      </c>
      <c r="D627" s="107" t="s">
        <v>22</v>
      </c>
      <c r="E627" s="107" t="s">
        <v>19</v>
      </c>
      <c r="F627" s="107" t="s">
        <v>20</v>
      </c>
      <c r="G627" s="107" t="s">
        <v>18</v>
      </c>
      <c r="H627" s="107" t="s">
        <v>18</v>
      </c>
      <c r="I627" s="74">
        <f t="shared" si="103"/>
        <v>1</v>
      </c>
      <c r="J627" s="49" t="b">
        <f t="shared" si="94"/>
        <v>0</v>
      </c>
      <c r="K627" s="43">
        <f>VLOOKUP(B627,'組合情報管理簿（R10927現在）'!$A:$C,2,FALSE)</f>
        <v>14</v>
      </c>
      <c r="L627" s="43" t="str">
        <f>VLOOKUP(B627,'組合情報管理簿（R10927現在）'!$A:$D,4,FALSE)</f>
        <v>神奈川県</v>
      </c>
      <c r="M627" s="43" t="b">
        <f t="shared" si="95"/>
        <v>0</v>
      </c>
      <c r="N627" s="43" t="b">
        <f t="shared" si="96"/>
        <v>1</v>
      </c>
      <c r="O627" s="43" t="str">
        <f>IF(ISERROR(VLOOKUP(B627,#REF!,2,FALSE)),"",VLOOKUP(B627,#REF!,2,FALSE))</f>
        <v/>
      </c>
      <c r="P627" s="43">
        <f t="shared" si="97"/>
        <v>0</v>
      </c>
      <c r="Q627" s="46" t="b">
        <f t="shared" si="98"/>
        <v>0</v>
      </c>
      <c r="R627" s="46" t="b">
        <f t="shared" si="99"/>
        <v>1</v>
      </c>
      <c r="S627" s="46" t="str">
        <f t="shared" si="100"/>
        <v>神奈川県情報サービス産業健康保険組合</v>
      </c>
      <c r="T627" s="46" t="str">
        <f t="shared" si="101"/>
        <v>神奈川県</v>
      </c>
      <c r="U627" s="71" t="str">
        <f>VLOOKUP(B627,'組合情報管理簿（R10927現在）'!$A:$H,8,FALSE)</f>
        <v>かながわけんじょうほうさーびすさんぎょう</v>
      </c>
      <c r="V627" s="71">
        <f t="shared" si="102"/>
        <v>46567</v>
      </c>
      <c r="Y627" s="99">
        <f>IF(B627=0,"",COUNTIF($B$2:$B$1657,B627))</f>
        <v>1</v>
      </c>
    </row>
    <row r="628" spans="1:25" ht="14.25" x14ac:dyDescent="0.15">
      <c r="A628" s="105">
        <v>6270771</v>
      </c>
      <c r="B628">
        <v>61147</v>
      </c>
      <c r="C628" t="s">
        <v>153</v>
      </c>
      <c r="D628" t="s">
        <v>22</v>
      </c>
      <c r="E628" t="s">
        <v>19</v>
      </c>
      <c r="F628" t="s">
        <v>18</v>
      </c>
      <c r="G628" t="s">
        <v>18</v>
      </c>
      <c r="H628" t="s">
        <v>18</v>
      </c>
      <c r="I628" s="74">
        <f t="shared" si="103"/>
        <v>1</v>
      </c>
      <c r="J628" s="49" t="b">
        <f t="shared" si="94"/>
        <v>0</v>
      </c>
      <c r="K628" s="43">
        <f>VLOOKUP(B628,'組合情報管理簿（R10927現在）'!$A:$C,2,FALSE)</f>
        <v>27</v>
      </c>
      <c r="L628" s="43" t="str">
        <f>VLOOKUP(B628,'組合情報管理簿（R10927現在）'!$A:$D,4,FALSE)</f>
        <v>大阪府</v>
      </c>
      <c r="M628" s="43" t="b">
        <f t="shared" si="95"/>
        <v>0</v>
      </c>
      <c r="N628" s="43" t="b">
        <f t="shared" si="96"/>
        <v>1</v>
      </c>
      <c r="O628" s="43" t="str">
        <f>IF(ISERROR(VLOOKUP(B628,#REF!,2,FALSE)),"",VLOOKUP(B628,#REF!,2,FALSE))</f>
        <v/>
      </c>
      <c r="P628" s="43">
        <f t="shared" si="97"/>
        <v>0</v>
      </c>
      <c r="Q628" s="46" t="b">
        <f t="shared" si="98"/>
        <v>0</v>
      </c>
      <c r="R628" s="46" t="b">
        <f t="shared" si="99"/>
        <v>1</v>
      </c>
      <c r="S628" s="46" t="str">
        <f t="shared" si="100"/>
        <v>近畿日本鉄道健康保険組合</v>
      </c>
      <c r="T628" s="46" t="str">
        <f t="shared" si="101"/>
        <v>大阪府</v>
      </c>
      <c r="U628" s="71" t="str">
        <f>VLOOKUP(B628,'組合情報管理簿（R10927現在）'!$A:$H,8,FALSE)</f>
        <v>きんきにっぽんてつどう</v>
      </c>
      <c r="V628" s="71">
        <f t="shared" si="102"/>
        <v>61147</v>
      </c>
      <c r="Y628" s="99">
        <f>IF(B628=0,"",COUNTIF($B$2:$B$1657,B628))</f>
        <v>1</v>
      </c>
    </row>
    <row r="629" spans="1:25" ht="14.25" x14ac:dyDescent="0.15">
      <c r="A629" s="105">
        <v>6132690</v>
      </c>
      <c r="B629">
        <v>23351</v>
      </c>
      <c r="C629" t="s">
        <v>1255</v>
      </c>
      <c r="D629" t="s">
        <v>17</v>
      </c>
      <c r="E629" t="s">
        <v>19</v>
      </c>
      <c r="F629" t="s">
        <v>20</v>
      </c>
      <c r="G629" t="s">
        <v>18</v>
      </c>
      <c r="H629" t="s">
        <v>18</v>
      </c>
      <c r="I629" s="74">
        <f t="shared" si="103"/>
        <v>1</v>
      </c>
      <c r="J629" s="49" t="b">
        <f t="shared" si="94"/>
        <v>0</v>
      </c>
      <c r="K629" s="43">
        <f>VLOOKUP(B629,'組合情報管理簿（R10927現在）'!$A:$C,2,FALSE)</f>
        <v>13</v>
      </c>
      <c r="L629" s="43" t="str">
        <f>VLOOKUP(B629,'組合情報管理簿（R10927現在）'!$A:$D,4,FALSE)</f>
        <v>東京都</v>
      </c>
      <c r="M629" s="43" t="b">
        <f t="shared" si="95"/>
        <v>0</v>
      </c>
      <c r="N629" s="43" t="b">
        <f t="shared" si="96"/>
        <v>1</v>
      </c>
      <c r="O629" s="43" t="str">
        <f>IF(ISERROR(VLOOKUP(B629,#REF!,2,FALSE)),"",VLOOKUP(B629,#REF!,2,FALSE))</f>
        <v/>
      </c>
      <c r="P629" s="43">
        <f t="shared" si="97"/>
        <v>0</v>
      </c>
      <c r="Q629" s="46" t="b">
        <f t="shared" si="98"/>
        <v>0</v>
      </c>
      <c r="R629" s="46" t="b">
        <f t="shared" si="99"/>
        <v>1</v>
      </c>
      <c r="S629" s="46" t="str">
        <f t="shared" si="100"/>
        <v>酒フーズ健康保険組合</v>
      </c>
      <c r="T629" s="46" t="str">
        <f t="shared" si="101"/>
        <v>東京都</v>
      </c>
      <c r="U629" s="71" t="str">
        <f>VLOOKUP(B629,'組合情報管理簿（R10927現在）'!$A:$H,8,FALSE)</f>
        <v>さけふーず</v>
      </c>
      <c r="V629" s="71">
        <f t="shared" si="102"/>
        <v>23351</v>
      </c>
      <c r="Y629" s="99">
        <f>IF(B629=0,"",COUNTIF($B$2:$B$1657,B629))</f>
        <v>1</v>
      </c>
    </row>
    <row r="630" spans="1:25" ht="14.25" x14ac:dyDescent="0.15">
      <c r="A630" s="105">
        <v>6200505</v>
      </c>
      <c r="B630">
        <v>53367</v>
      </c>
      <c r="C630" t="s">
        <v>4772</v>
      </c>
      <c r="D630" t="s">
        <v>17</v>
      </c>
      <c r="E630" t="s">
        <v>19</v>
      </c>
      <c r="F630" t="s">
        <v>20</v>
      </c>
      <c r="G630" t="s">
        <v>19</v>
      </c>
      <c r="H630" t="s">
        <v>18</v>
      </c>
      <c r="I630" s="74">
        <f t="shared" si="103"/>
        <v>1</v>
      </c>
      <c r="J630" s="49" t="b">
        <f t="shared" si="94"/>
        <v>0</v>
      </c>
      <c r="K630" s="43">
        <f>VLOOKUP(B630,'組合情報管理簿（R10927現在）'!$A:$C,2,FALSE)</f>
        <v>20</v>
      </c>
      <c r="L630" s="43" t="str">
        <f>VLOOKUP(B630,'組合情報管理簿（R10927現在）'!$A:$D,4,FALSE)</f>
        <v>長野県</v>
      </c>
      <c r="M630" s="43" t="b">
        <f t="shared" si="95"/>
        <v>0</v>
      </c>
      <c r="N630" s="43" t="b">
        <f t="shared" si="96"/>
        <v>1</v>
      </c>
      <c r="O630" s="43" t="str">
        <f>IF(ISERROR(VLOOKUP(B630,#REF!,2,FALSE)),"",VLOOKUP(B630,#REF!,2,FALSE))</f>
        <v/>
      </c>
      <c r="P630" s="43">
        <f t="shared" si="97"/>
        <v>0</v>
      </c>
      <c r="Q630" s="46" t="b">
        <f t="shared" si="98"/>
        <v>0</v>
      </c>
      <c r="R630" s="46" t="b">
        <f t="shared" si="99"/>
        <v>1</v>
      </c>
      <c r="S630" s="46" t="str">
        <f t="shared" si="100"/>
        <v>長野県卸商業団地健康保険組合</v>
      </c>
      <c r="T630" s="46" t="str">
        <f t="shared" si="101"/>
        <v>長野県</v>
      </c>
      <c r="U630" s="71" t="str">
        <f>VLOOKUP(B630,'組合情報管理簿（R10927現在）'!$A:$H,8,FALSE)</f>
        <v>ながのけんおろししょうぎょうだんち</v>
      </c>
      <c r="V630" s="71">
        <f t="shared" si="102"/>
        <v>53367</v>
      </c>
      <c r="Y630" s="99">
        <f>IF(B630=0,"",COUNTIF($B$2:$B$1657,B630))</f>
        <v>1</v>
      </c>
    </row>
    <row r="631" spans="1:25" ht="14.25" x14ac:dyDescent="0.15">
      <c r="A631" s="105">
        <v>6220743</v>
      </c>
      <c r="B631">
        <v>55503</v>
      </c>
      <c r="C631" t="s">
        <v>4955</v>
      </c>
      <c r="D631" t="s">
        <v>22</v>
      </c>
      <c r="E631" t="s">
        <v>19</v>
      </c>
      <c r="F631" t="s">
        <v>18</v>
      </c>
      <c r="G631" t="s">
        <v>18</v>
      </c>
      <c r="H631" t="s">
        <v>18</v>
      </c>
      <c r="I631" s="74">
        <f t="shared" si="103"/>
        <v>1</v>
      </c>
      <c r="J631" s="49" t="b">
        <f t="shared" si="94"/>
        <v>0</v>
      </c>
      <c r="K631" s="43">
        <f>VLOOKUP(B631,'組合情報管理簿（R10927現在）'!$A:$C,2,FALSE)</f>
        <v>22</v>
      </c>
      <c r="L631" s="43" t="str">
        <f>VLOOKUP(B631,'組合情報管理簿（R10927現在）'!$A:$D,4,FALSE)</f>
        <v>静岡県</v>
      </c>
      <c r="M631" s="43" t="b">
        <f t="shared" si="95"/>
        <v>0</v>
      </c>
      <c r="N631" s="43" t="b">
        <f t="shared" si="96"/>
        <v>1</v>
      </c>
      <c r="O631" s="43" t="str">
        <f>IF(ISERROR(VLOOKUP(B631,#REF!,2,FALSE)),"",VLOOKUP(B631,#REF!,2,FALSE))</f>
        <v/>
      </c>
      <c r="P631" s="43">
        <f t="shared" si="97"/>
        <v>0</v>
      </c>
      <c r="Q631" s="46" t="b">
        <f t="shared" si="98"/>
        <v>0</v>
      </c>
      <c r="R631" s="46" t="b">
        <f t="shared" si="99"/>
        <v>1</v>
      </c>
      <c r="S631" s="46" t="str">
        <f t="shared" si="100"/>
        <v>静岡県信用金庫健康保険組合</v>
      </c>
      <c r="T631" s="46" t="str">
        <f t="shared" si="101"/>
        <v>静岡県</v>
      </c>
      <c r="U631" s="71" t="str">
        <f>VLOOKUP(B631,'組合情報管理簿（R10927現在）'!$A:$H,8,FALSE)</f>
        <v>しずおかけんしんようきんこ</v>
      </c>
      <c r="V631" s="71">
        <f t="shared" si="102"/>
        <v>55503</v>
      </c>
      <c r="Y631" s="99">
        <f>IF(B631=0,"",COUNTIF($B$2:$B$1657,B631))</f>
        <v>1</v>
      </c>
    </row>
    <row r="632" spans="1:25" ht="14.25" x14ac:dyDescent="0.15">
      <c r="A632" s="105">
        <v>6270896</v>
      </c>
      <c r="B632">
        <v>61226</v>
      </c>
      <c r="C632" t="s">
        <v>5795</v>
      </c>
      <c r="D632" t="s">
        <v>17</v>
      </c>
      <c r="E632" t="s">
        <v>19</v>
      </c>
      <c r="F632" t="s">
        <v>20</v>
      </c>
      <c r="G632" t="s">
        <v>18</v>
      </c>
      <c r="H632" t="s">
        <v>18</v>
      </c>
      <c r="I632" s="74">
        <f t="shared" si="103"/>
        <v>1</v>
      </c>
      <c r="J632" s="49" t="b">
        <f t="shared" si="94"/>
        <v>0</v>
      </c>
      <c r="K632" s="43">
        <f>VLOOKUP(B632,'組合情報管理簿（R10927現在）'!$A:$C,2,FALSE)</f>
        <v>27</v>
      </c>
      <c r="L632" s="43" t="str">
        <f>VLOOKUP(B632,'組合情報管理簿（R10927現在）'!$A:$D,4,FALSE)</f>
        <v>大阪府</v>
      </c>
      <c r="M632" s="43" t="b">
        <f t="shared" si="95"/>
        <v>0</v>
      </c>
      <c r="N632" s="43" t="b">
        <f t="shared" si="96"/>
        <v>1</v>
      </c>
      <c r="O632" s="43" t="str">
        <f>IF(ISERROR(VLOOKUP(B632,#REF!,2,FALSE)),"",VLOOKUP(B632,#REF!,2,FALSE))</f>
        <v/>
      </c>
      <c r="P632" s="43">
        <f t="shared" si="97"/>
        <v>0</v>
      </c>
      <c r="Q632" s="46" t="b">
        <f t="shared" si="98"/>
        <v>0</v>
      </c>
      <c r="R632" s="46" t="b">
        <f t="shared" si="99"/>
        <v>1</v>
      </c>
      <c r="S632" s="46" t="str">
        <f t="shared" si="100"/>
        <v>鴻池健康保険組合</v>
      </c>
      <c r="T632" s="46" t="str">
        <f t="shared" si="101"/>
        <v>大阪府</v>
      </c>
      <c r="U632" s="71" t="str">
        <f>VLOOKUP(B632,'組合情報管理簿（R10927現在）'!$A:$H,8,FALSE)</f>
        <v>こうのいけ</v>
      </c>
      <c r="V632" s="71">
        <f t="shared" si="102"/>
        <v>61226</v>
      </c>
      <c r="Y632" s="99">
        <f>IF(B632=0,"",COUNTIF($B$2:$B$1657,B632))</f>
        <v>1</v>
      </c>
    </row>
    <row r="633" spans="1:25" ht="14.25" hidden="1" x14ac:dyDescent="0.15">
      <c r="A633" s="105">
        <v>6134449</v>
      </c>
      <c r="B633">
        <v>25037</v>
      </c>
      <c r="C633" t="s">
        <v>1885</v>
      </c>
      <c r="D633" t="s">
        <v>22</v>
      </c>
      <c r="E633" t="s">
        <v>9592</v>
      </c>
      <c r="F633" t="s">
        <v>18</v>
      </c>
      <c r="G633" t="s">
        <v>18</v>
      </c>
      <c r="H633" t="s">
        <v>18</v>
      </c>
      <c r="I633" s="74">
        <f t="shared" si="103"/>
        <v>1</v>
      </c>
      <c r="J633" s="49" t="b">
        <f t="shared" ref="J633:J695" si="104">OR(D633=0,E633=0,F633=0,G633=0,H633=0)</f>
        <v>0</v>
      </c>
      <c r="K633" s="43">
        <f>VLOOKUP(B633,'組合情報管理簿（R10927現在）'!$A:$C,2,FALSE)</f>
        <v>13</v>
      </c>
      <c r="L633" s="43" t="str">
        <f>VLOOKUP(B633,'組合情報管理簿（R10927現在）'!$A:$D,4,FALSE)</f>
        <v>東京都</v>
      </c>
      <c r="M633" s="43" t="b">
        <f t="shared" ref="M633:M695" si="105">IF(P633=1,TRUE,FALSE)</f>
        <v>0</v>
      </c>
      <c r="N633" s="43" t="b">
        <f t="shared" ref="N633:N695" si="106">IF(E633=$X$10,TRUE,FALSE)</f>
        <v>0</v>
      </c>
      <c r="O633" s="43" t="str">
        <f>IF(ISERROR(VLOOKUP(B633,#REF!,2,FALSE)),"",VLOOKUP(B633,#REF!,2,FALSE))</f>
        <v/>
      </c>
      <c r="P633" s="43">
        <f t="shared" ref="P633:P695" si="107">IF(O633="",0,1)</f>
        <v>0</v>
      </c>
      <c r="Q633" s="46" t="b">
        <f t="shared" ref="Q633:Q695" si="108">AND(M633=TRUE,N633=TRUE)</f>
        <v>0</v>
      </c>
      <c r="R633" s="46" t="b">
        <f t="shared" ref="R633:R695" si="109">AND(M633=FALSE,N633=TRUE)</f>
        <v>0</v>
      </c>
      <c r="S633" s="46" t="str">
        <f t="shared" ref="S633:S695" si="110">C633&amp;"健康保険組合"</f>
        <v>Ｊ－オイルミルズ健康保険組合</v>
      </c>
      <c r="T633" s="46" t="str">
        <f t="shared" ref="T633:T695" si="111">L633</f>
        <v>東京都</v>
      </c>
      <c r="U633" s="71" t="str">
        <f>VLOOKUP(B633,'組合情報管理簿（R10927現在）'!$A:$H,8,FALSE)</f>
        <v>Ｊ－おいるみるず</v>
      </c>
      <c r="V633" s="71">
        <f t="shared" si="102"/>
        <v>25037</v>
      </c>
      <c r="Y633" s="99">
        <f>IF(B633=0,"",COUNTIF($B$2:$B$1657,B633))</f>
        <v>1</v>
      </c>
    </row>
    <row r="634" spans="1:25" ht="14.25" x14ac:dyDescent="0.15">
      <c r="A634" s="105">
        <v>6136501</v>
      </c>
      <c r="B634">
        <v>26968</v>
      </c>
      <c r="C634" t="s">
        <v>9900</v>
      </c>
      <c r="D634" t="s">
        <v>17</v>
      </c>
      <c r="E634" t="s">
        <v>19</v>
      </c>
      <c r="F634" t="s">
        <v>20</v>
      </c>
      <c r="G634" t="s">
        <v>19</v>
      </c>
      <c r="H634" t="s">
        <v>19</v>
      </c>
      <c r="I634" s="74">
        <f t="shared" si="103"/>
        <v>1</v>
      </c>
      <c r="J634" s="49" t="b">
        <f t="shared" si="104"/>
        <v>0</v>
      </c>
      <c r="K634" s="43">
        <f>VLOOKUP(B634,'組合情報管理簿（R10927現在）'!$A:$C,2,FALSE)</f>
        <v>13</v>
      </c>
      <c r="L634" s="43" t="str">
        <f>VLOOKUP(B634,'組合情報管理簿（R10927現在）'!$A:$D,4,FALSE)</f>
        <v>東京都</v>
      </c>
      <c r="M634" s="43" t="b">
        <f t="shared" si="105"/>
        <v>0</v>
      </c>
      <c r="N634" s="43" t="b">
        <f t="shared" si="106"/>
        <v>1</v>
      </c>
      <c r="O634" s="43" t="str">
        <f>IF(ISERROR(VLOOKUP(B634,#REF!,2,FALSE)),"",VLOOKUP(B634,#REF!,2,FALSE))</f>
        <v/>
      </c>
      <c r="P634" s="43">
        <f t="shared" si="107"/>
        <v>0</v>
      </c>
      <c r="Q634" s="46" t="b">
        <f t="shared" si="108"/>
        <v>0</v>
      </c>
      <c r="R634" s="46" t="b">
        <f t="shared" si="109"/>
        <v>1</v>
      </c>
      <c r="S634" s="46" t="str">
        <f t="shared" si="110"/>
        <v>MBK連合健康保険組合</v>
      </c>
      <c r="T634" s="46" t="str">
        <f t="shared" si="111"/>
        <v>東京都</v>
      </c>
      <c r="U634" s="71" t="str">
        <f>VLOOKUP(B634,'組合情報管理簿（R10927現在）'!$A:$H,8,FALSE)</f>
        <v>ＭＢＫれんごう</v>
      </c>
      <c r="V634" s="71">
        <f t="shared" ref="V634:V696" si="112">B634</f>
        <v>26968</v>
      </c>
      <c r="Y634" s="99">
        <f>IF(B634=0,"",COUNTIF($B$2:$B$1657,B634))</f>
        <v>1</v>
      </c>
    </row>
    <row r="635" spans="1:25" ht="14.25" hidden="1" x14ac:dyDescent="0.15">
      <c r="A635" s="105">
        <v>6141451</v>
      </c>
      <c r="B635">
        <v>46229</v>
      </c>
      <c r="C635" t="s">
        <v>4235</v>
      </c>
      <c r="D635" t="s">
        <v>17</v>
      </c>
      <c r="E635" t="s">
        <v>9591</v>
      </c>
      <c r="F635" t="s">
        <v>18</v>
      </c>
      <c r="G635" t="s">
        <v>18</v>
      </c>
      <c r="H635" t="s">
        <v>18</v>
      </c>
      <c r="I635" s="74">
        <f t="shared" si="103"/>
        <v>1</v>
      </c>
      <c r="J635" s="49" t="b">
        <f t="shared" si="104"/>
        <v>0</v>
      </c>
      <c r="K635" s="43">
        <f>VLOOKUP(B635,'組合情報管理簿（R10927現在）'!$A:$C,2,FALSE)</f>
        <v>14</v>
      </c>
      <c r="L635" s="43" t="str">
        <f>VLOOKUP(B635,'組合情報管理簿（R10927現在）'!$A:$D,4,FALSE)</f>
        <v>神奈川県</v>
      </c>
      <c r="M635" s="43" t="b">
        <f t="shared" si="105"/>
        <v>0</v>
      </c>
      <c r="N635" s="43" t="b">
        <f t="shared" si="106"/>
        <v>0</v>
      </c>
      <c r="O635" s="43" t="str">
        <f>IF(ISERROR(VLOOKUP(B635,#REF!,2,FALSE)),"",VLOOKUP(B635,#REF!,2,FALSE))</f>
        <v/>
      </c>
      <c r="P635" s="43">
        <f t="shared" si="107"/>
        <v>0</v>
      </c>
      <c r="Q635" s="46" t="b">
        <f t="shared" si="108"/>
        <v>0</v>
      </c>
      <c r="R635" s="46" t="b">
        <f t="shared" si="109"/>
        <v>0</v>
      </c>
      <c r="S635" s="46" t="str">
        <f t="shared" si="110"/>
        <v>ＫＴグループ健康保険組合</v>
      </c>
      <c r="T635" s="46" t="str">
        <f t="shared" si="111"/>
        <v>神奈川県</v>
      </c>
      <c r="U635" s="71" t="str">
        <f>VLOOKUP(B635,'組合情報管理簿（R10927現在）'!$A:$H,8,FALSE)</f>
        <v>ＫＴぐるーぷ</v>
      </c>
      <c r="V635" s="71">
        <f t="shared" si="112"/>
        <v>46229</v>
      </c>
      <c r="Y635" s="99">
        <f>IF(B635=0,"",COUNTIF($B$2:$B$1657,B635))</f>
        <v>1</v>
      </c>
    </row>
    <row r="636" spans="1:25" ht="14.25" x14ac:dyDescent="0.15">
      <c r="A636" s="105">
        <v>6272918</v>
      </c>
      <c r="B636">
        <v>62916</v>
      </c>
      <c r="C636" t="s">
        <v>6300</v>
      </c>
      <c r="D636" t="s">
        <v>22</v>
      </c>
      <c r="E636" t="s">
        <v>19</v>
      </c>
      <c r="F636" t="s">
        <v>20</v>
      </c>
      <c r="G636" t="s">
        <v>18</v>
      </c>
      <c r="H636" t="s">
        <v>18</v>
      </c>
      <c r="I636" s="74">
        <f t="shared" si="103"/>
        <v>1</v>
      </c>
      <c r="J636" s="49" t="b">
        <f t="shared" si="104"/>
        <v>0</v>
      </c>
      <c r="K636" s="43">
        <f>VLOOKUP(B636,'組合情報管理簿（R10927現在）'!$A:$C,2,FALSE)</f>
        <v>27</v>
      </c>
      <c r="L636" s="43" t="str">
        <f>VLOOKUP(B636,'組合情報管理簿（R10927現在）'!$A:$D,4,FALSE)</f>
        <v>大阪府</v>
      </c>
      <c r="M636" s="43" t="b">
        <f t="shared" si="105"/>
        <v>0</v>
      </c>
      <c r="N636" s="43" t="b">
        <f t="shared" si="106"/>
        <v>1</v>
      </c>
      <c r="O636" s="43" t="str">
        <f>IF(ISERROR(VLOOKUP(B636,#REF!,2,FALSE)),"",VLOOKUP(B636,#REF!,2,FALSE))</f>
        <v/>
      </c>
      <c r="P636" s="43">
        <f t="shared" si="107"/>
        <v>0</v>
      </c>
      <c r="Q636" s="46" t="b">
        <f t="shared" si="108"/>
        <v>0</v>
      </c>
      <c r="R636" s="46" t="b">
        <f t="shared" si="109"/>
        <v>1</v>
      </c>
      <c r="S636" s="46" t="str">
        <f t="shared" si="110"/>
        <v>大建工業健康保険組合</v>
      </c>
      <c r="T636" s="46" t="str">
        <f t="shared" si="111"/>
        <v>大阪府</v>
      </c>
      <c r="U636" s="71" t="str">
        <f>VLOOKUP(B636,'組合情報管理簿（R10927現在）'!$A:$H,8,FALSE)</f>
        <v>だいけんこうぎょう</v>
      </c>
      <c r="V636" s="71">
        <f t="shared" si="112"/>
        <v>62916</v>
      </c>
      <c r="Y636" s="99">
        <f>IF(B636=0,"",COUNTIF($B$2:$B$1657,B636))</f>
        <v>1</v>
      </c>
    </row>
    <row r="637" spans="1:25" ht="14.25" hidden="1" x14ac:dyDescent="0.15">
      <c r="A637" s="105">
        <v>6250252</v>
      </c>
      <c r="B637">
        <v>70166</v>
      </c>
      <c r="C637" t="s">
        <v>148</v>
      </c>
      <c r="D637" t="s">
        <v>21</v>
      </c>
      <c r="E637" t="s">
        <v>9591</v>
      </c>
      <c r="F637" t="s">
        <v>18</v>
      </c>
      <c r="G637" t="s">
        <v>18</v>
      </c>
      <c r="H637" t="s">
        <v>18</v>
      </c>
      <c r="I637" s="74">
        <f t="shared" si="103"/>
        <v>1</v>
      </c>
      <c r="J637" s="49" t="b">
        <f t="shared" si="104"/>
        <v>0</v>
      </c>
      <c r="K637" s="43">
        <f>VLOOKUP(B637,'組合情報管理簿（R10927現在）'!$A:$C,2,FALSE)</f>
        <v>25</v>
      </c>
      <c r="L637" s="43" t="str">
        <f>VLOOKUP(B637,'組合情報管理簿（R10927現在）'!$A:$D,4,FALSE)</f>
        <v>滋賀県</v>
      </c>
      <c r="M637" s="43" t="b">
        <f t="shared" si="105"/>
        <v>0</v>
      </c>
      <c r="N637" s="43" t="b">
        <f t="shared" si="106"/>
        <v>0</v>
      </c>
      <c r="O637" s="43" t="str">
        <f>IF(ISERROR(VLOOKUP(B637,#REF!,2,FALSE)),"",VLOOKUP(B637,#REF!,2,FALSE))</f>
        <v/>
      </c>
      <c r="P637" s="43">
        <f t="shared" si="107"/>
        <v>0</v>
      </c>
      <c r="Q637" s="46" t="b">
        <f t="shared" si="108"/>
        <v>0</v>
      </c>
      <c r="R637" s="46" t="b">
        <f t="shared" si="109"/>
        <v>0</v>
      </c>
      <c r="S637" s="46" t="str">
        <f t="shared" si="110"/>
        <v>綾羽健康保険組合</v>
      </c>
      <c r="T637" s="46" t="str">
        <f t="shared" si="111"/>
        <v>滋賀県</v>
      </c>
      <c r="U637" s="71" t="str">
        <f>VLOOKUP(B637,'組合情報管理簿（R10927現在）'!$A:$H,8,FALSE)</f>
        <v>あやは</v>
      </c>
      <c r="V637" s="71">
        <f t="shared" si="112"/>
        <v>70166</v>
      </c>
      <c r="Y637" s="99">
        <f>IF(B637=0,"",COUNTIF($B$2:$B$1657,B637))</f>
        <v>1</v>
      </c>
    </row>
    <row r="638" spans="1:25" ht="14.25" x14ac:dyDescent="0.15">
      <c r="A638" s="105">
        <v>6135644</v>
      </c>
      <c r="B638">
        <v>26160</v>
      </c>
      <c r="C638" t="s">
        <v>2315</v>
      </c>
      <c r="D638" t="s">
        <v>22</v>
      </c>
      <c r="E638" t="s">
        <v>19</v>
      </c>
      <c r="F638" t="s">
        <v>18</v>
      </c>
      <c r="G638" t="s">
        <v>18</v>
      </c>
      <c r="H638" t="s">
        <v>18</v>
      </c>
      <c r="I638" s="74">
        <f t="shared" si="103"/>
        <v>1</v>
      </c>
      <c r="J638" s="49" t="b">
        <f t="shared" si="104"/>
        <v>0</v>
      </c>
      <c r="K638" s="43">
        <f>VLOOKUP(B638,'組合情報管理簿（R10927現在）'!$A:$C,2,FALSE)</f>
        <v>13</v>
      </c>
      <c r="L638" s="43" t="str">
        <f>VLOOKUP(B638,'組合情報管理簿（R10927現在）'!$A:$D,4,FALSE)</f>
        <v>東京都</v>
      </c>
      <c r="M638" s="43" t="b">
        <f t="shared" si="105"/>
        <v>0</v>
      </c>
      <c r="N638" s="43" t="b">
        <f t="shared" si="106"/>
        <v>1</v>
      </c>
      <c r="O638" s="43" t="str">
        <f>IF(ISERROR(VLOOKUP(B638,#REF!,2,FALSE)),"",VLOOKUP(B638,#REF!,2,FALSE))</f>
        <v/>
      </c>
      <c r="P638" s="43">
        <f t="shared" si="107"/>
        <v>0</v>
      </c>
      <c r="Q638" s="46" t="b">
        <f t="shared" si="108"/>
        <v>0</v>
      </c>
      <c r="R638" s="46" t="b">
        <f t="shared" si="109"/>
        <v>1</v>
      </c>
      <c r="S638" s="46" t="str">
        <f t="shared" si="110"/>
        <v>千代田グラビヤ健康保険組合</v>
      </c>
      <c r="T638" s="46" t="str">
        <f t="shared" si="111"/>
        <v>東京都</v>
      </c>
      <c r="U638" s="71" t="str">
        <f>VLOOKUP(B638,'組合情報管理簿（R10927現在）'!$A:$H,8,FALSE)</f>
        <v>ちよだぐらびや</v>
      </c>
      <c r="V638" s="71">
        <f t="shared" si="112"/>
        <v>26160</v>
      </c>
      <c r="Y638" s="99">
        <f>IF(B638=0,"",COUNTIF($B$2:$B$1657,B638))</f>
        <v>1</v>
      </c>
    </row>
    <row r="639" spans="1:25" ht="14.25" hidden="1" x14ac:dyDescent="0.15">
      <c r="A639" s="105">
        <v>6131353</v>
      </c>
      <c r="B639">
        <v>21851</v>
      </c>
      <c r="C639" t="s">
        <v>9901</v>
      </c>
      <c r="D639" t="s">
        <v>22</v>
      </c>
      <c r="E639" t="s">
        <v>9591</v>
      </c>
      <c r="F639" t="s">
        <v>18</v>
      </c>
      <c r="G639" t="s">
        <v>18</v>
      </c>
      <c r="H639" t="s">
        <v>18</v>
      </c>
      <c r="I639" s="74">
        <f t="shared" si="103"/>
        <v>1</v>
      </c>
      <c r="J639" s="49" t="b">
        <f t="shared" si="104"/>
        <v>0</v>
      </c>
      <c r="K639" s="43">
        <f>VLOOKUP(B639,'組合情報管理簿（R10927現在）'!$A:$C,2,FALSE)</f>
        <v>13</v>
      </c>
      <c r="L639" s="43" t="str">
        <f>VLOOKUP(B639,'組合情報管理簿（R10927現在）'!$A:$D,4,FALSE)</f>
        <v>東京都</v>
      </c>
      <c r="M639" s="43" t="b">
        <f t="shared" si="105"/>
        <v>0</v>
      </c>
      <c r="N639" s="43" t="b">
        <f t="shared" si="106"/>
        <v>0</v>
      </c>
      <c r="O639" s="43" t="str">
        <f>IF(ISERROR(VLOOKUP(B639,#REF!,2,FALSE)),"",VLOOKUP(B639,#REF!,2,FALSE))</f>
        <v/>
      </c>
      <c r="P639" s="43">
        <f t="shared" si="107"/>
        <v>0</v>
      </c>
      <c r="Q639" s="46" t="b">
        <f t="shared" si="108"/>
        <v>0</v>
      </c>
      <c r="R639" s="46" t="b">
        <f t="shared" si="109"/>
        <v>0</v>
      </c>
      <c r="S639" s="46" t="str">
        <f t="shared" si="110"/>
        <v>JUKI健康保険組合</v>
      </c>
      <c r="T639" s="46" t="str">
        <f t="shared" si="111"/>
        <v>東京都</v>
      </c>
      <c r="U639" s="71" t="str">
        <f>VLOOKUP(B639,'組合情報管理簿（R10927現在）'!$A:$H,8,FALSE)</f>
        <v>ＪＵＫＩ</v>
      </c>
      <c r="V639" s="71">
        <f t="shared" si="112"/>
        <v>21851</v>
      </c>
      <c r="Y639" s="99">
        <f>IF(B639=0,"",COUNTIF($B$2:$B$1657,B639))</f>
        <v>1</v>
      </c>
    </row>
    <row r="640" spans="1:25" ht="14.25" hidden="1" x14ac:dyDescent="0.15">
      <c r="A640" s="105">
        <v>6134431</v>
      </c>
      <c r="B640">
        <v>25028</v>
      </c>
      <c r="C640" t="s">
        <v>1881</v>
      </c>
      <c r="D640" t="s">
        <v>22</v>
      </c>
      <c r="E640" t="s">
        <v>9591</v>
      </c>
      <c r="F640" t="s">
        <v>18</v>
      </c>
      <c r="G640" t="s">
        <v>18</v>
      </c>
      <c r="H640" t="s">
        <v>18</v>
      </c>
      <c r="I640" s="74">
        <f t="shared" si="103"/>
        <v>1</v>
      </c>
      <c r="J640" s="49" t="b">
        <f t="shared" si="104"/>
        <v>0</v>
      </c>
      <c r="K640" s="43">
        <f>VLOOKUP(B640,'組合情報管理簿（R10927現在）'!$A:$C,2,FALSE)</f>
        <v>13</v>
      </c>
      <c r="L640" s="43" t="str">
        <f>VLOOKUP(B640,'組合情報管理簿（R10927現在）'!$A:$D,4,FALSE)</f>
        <v>東京都</v>
      </c>
      <c r="M640" s="43" t="b">
        <f t="shared" si="105"/>
        <v>0</v>
      </c>
      <c r="N640" s="43" t="b">
        <f t="shared" si="106"/>
        <v>0</v>
      </c>
      <c r="O640" s="43" t="str">
        <f>IF(ISERROR(VLOOKUP(B640,#REF!,2,FALSE)),"",VLOOKUP(B640,#REF!,2,FALSE))</f>
        <v/>
      </c>
      <c r="P640" s="43">
        <f t="shared" si="107"/>
        <v>0</v>
      </c>
      <c r="Q640" s="46" t="b">
        <f t="shared" si="108"/>
        <v>0</v>
      </c>
      <c r="R640" s="46" t="b">
        <f t="shared" si="109"/>
        <v>0</v>
      </c>
      <c r="S640" s="46" t="str">
        <f t="shared" si="110"/>
        <v>ジブラルタ健康保険組合</v>
      </c>
      <c r="T640" s="46" t="str">
        <f t="shared" si="111"/>
        <v>東京都</v>
      </c>
      <c r="U640" s="71" t="str">
        <f>VLOOKUP(B640,'組合情報管理簿（R10927現在）'!$A:$H,8,FALSE)</f>
        <v>じぶらるた</v>
      </c>
      <c r="V640" s="71">
        <f t="shared" si="112"/>
        <v>25028</v>
      </c>
      <c r="Y640" s="99">
        <f>IF(B640=0,"",COUNTIF($B$2:$B$1657,B640))</f>
        <v>1</v>
      </c>
    </row>
    <row r="641" spans="1:25" ht="14.25" x14ac:dyDescent="0.15">
      <c r="A641" s="105">
        <v>6150106</v>
      </c>
      <c r="B641">
        <v>48094</v>
      </c>
      <c r="C641" t="s">
        <v>4415</v>
      </c>
      <c r="D641" t="s">
        <v>22</v>
      </c>
      <c r="E641" t="s">
        <v>19</v>
      </c>
      <c r="F641" t="s">
        <v>18</v>
      </c>
      <c r="G641" t="s">
        <v>18</v>
      </c>
      <c r="H641" t="s">
        <v>18</v>
      </c>
      <c r="I641" s="74">
        <f t="shared" si="103"/>
        <v>1</v>
      </c>
      <c r="J641" s="49" t="b">
        <f t="shared" si="104"/>
        <v>0</v>
      </c>
      <c r="K641" s="43">
        <f>VLOOKUP(B641,'組合情報管理簿（R10927現在）'!$A:$C,2,FALSE)</f>
        <v>15</v>
      </c>
      <c r="L641" s="43" t="str">
        <f>VLOOKUP(B641,'組合情報管理簿（R10927現在）'!$A:$D,4,FALSE)</f>
        <v>新潟県</v>
      </c>
      <c r="M641" s="43" t="b">
        <f t="shared" si="105"/>
        <v>0</v>
      </c>
      <c r="N641" s="43" t="b">
        <f t="shared" si="106"/>
        <v>1</v>
      </c>
      <c r="O641" s="43" t="str">
        <f>IF(ISERROR(VLOOKUP(B641,#REF!,2,FALSE)),"",VLOOKUP(B641,#REF!,2,FALSE))</f>
        <v/>
      </c>
      <c r="P641" s="43">
        <f t="shared" si="107"/>
        <v>0</v>
      </c>
      <c r="Q641" s="46" t="b">
        <f t="shared" si="108"/>
        <v>0</v>
      </c>
      <c r="R641" s="46" t="b">
        <f t="shared" si="109"/>
        <v>1</v>
      </c>
      <c r="S641" s="46" t="str">
        <f t="shared" si="110"/>
        <v>ツガミ健康保険組合</v>
      </c>
      <c r="T641" s="46" t="str">
        <f t="shared" si="111"/>
        <v>新潟県</v>
      </c>
      <c r="U641" s="71" t="str">
        <f>VLOOKUP(B641,'組合情報管理簿（R10927現在）'!$A:$H,8,FALSE)</f>
        <v>つがみ</v>
      </c>
      <c r="V641" s="71">
        <f t="shared" si="112"/>
        <v>48094</v>
      </c>
      <c r="Y641" s="99">
        <f>IF(B641=0,"",COUNTIF($B$2:$B$1657,B641))</f>
        <v>1</v>
      </c>
    </row>
    <row r="642" spans="1:25" ht="14.25" hidden="1" x14ac:dyDescent="0.15">
      <c r="A642" s="105">
        <v>6232250</v>
      </c>
      <c r="B642">
        <v>57857</v>
      </c>
      <c r="C642" t="s">
        <v>5571</v>
      </c>
      <c r="D642" t="s">
        <v>22</v>
      </c>
      <c r="E642" t="s">
        <v>9591</v>
      </c>
      <c r="F642" t="s">
        <v>18</v>
      </c>
      <c r="G642" t="s">
        <v>18</v>
      </c>
      <c r="H642" t="s">
        <v>18</v>
      </c>
      <c r="I642" s="74">
        <f t="shared" ref="I642:I704" si="113">Y642</f>
        <v>1</v>
      </c>
      <c r="J642" s="49" t="b">
        <f t="shared" si="104"/>
        <v>0</v>
      </c>
      <c r="K642" s="43">
        <f>VLOOKUP(B642,'組合情報管理簿（R10927現在）'!$A:$C,2,FALSE)</f>
        <v>23</v>
      </c>
      <c r="L642" s="43" t="str">
        <f>VLOOKUP(B642,'組合情報管理簿（R10927現在）'!$A:$D,4,FALSE)</f>
        <v>愛知県</v>
      </c>
      <c r="M642" s="43" t="b">
        <f t="shared" si="105"/>
        <v>0</v>
      </c>
      <c r="N642" s="43" t="b">
        <f t="shared" si="106"/>
        <v>0</v>
      </c>
      <c r="O642" s="43" t="str">
        <f>IF(ISERROR(VLOOKUP(B642,#REF!,2,FALSE)),"",VLOOKUP(B642,#REF!,2,FALSE))</f>
        <v/>
      </c>
      <c r="P642" s="43">
        <f t="shared" si="107"/>
        <v>0</v>
      </c>
      <c r="Q642" s="46" t="b">
        <f t="shared" si="108"/>
        <v>0</v>
      </c>
      <c r="R642" s="46" t="b">
        <f t="shared" si="109"/>
        <v>0</v>
      </c>
      <c r="S642" s="46" t="str">
        <f t="shared" si="110"/>
        <v>リゾートトラスト健康保険組合</v>
      </c>
      <c r="T642" s="46" t="str">
        <f t="shared" si="111"/>
        <v>愛知県</v>
      </c>
      <c r="U642" s="71" t="str">
        <f>VLOOKUP(B642,'組合情報管理簿（R10927現在）'!$A:$H,8,FALSE)</f>
        <v>りぞーととらすと</v>
      </c>
      <c r="V642" s="71">
        <f t="shared" si="112"/>
        <v>57857</v>
      </c>
      <c r="Y642" s="99">
        <f>IF(B642=0,"",COUNTIF($B$2:$B$1657,B642))</f>
        <v>1</v>
      </c>
    </row>
    <row r="643" spans="1:25" ht="14.25" x14ac:dyDescent="0.15">
      <c r="A643" s="105">
        <v>6134571</v>
      </c>
      <c r="B643">
        <v>25143</v>
      </c>
      <c r="C643" t="s">
        <v>1937</v>
      </c>
      <c r="D643" t="s">
        <v>22</v>
      </c>
      <c r="E643" t="s">
        <v>19</v>
      </c>
      <c r="F643" t="s">
        <v>20</v>
      </c>
      <c r="G643" t="s">
        <v>18</v>
      </c>
      <c r="H643" t="s">
        <v>18</v>
      </c>
      <c r="I643" s="74">
        <f t="shared" si="113"/>
        <v>1</v>
      </c>
      <c r="J643" s="49" t="b">
        <f t="shared" si="104"/>
        <v>0</v>
      </c>
      <c r="K643" s="43">
        <f>VLOOKUP(B643,'組合情報管理簿（R10927現在）'!$A:$C,2,FALSE)</f>
        <v>13</v>
      </c>
      <c r="L643" s="43" t="str">
        <f>VLOOKUP(B643,'組合情報管理簿（R10927現在）'!$A:$D,4,FALSE)</f>
        <v>東京都</v>
      </c>
      <c r="M643" s="43" t="b">
        <f t="shared" si="105"/>
        <v>0</v>
      </c>
      <c r="N643" s="43" t="b">
        <f t="shared" si="106"/>
        <v>1</v>
      </c>
      <c r="O643" s="43" t="str">
        <f>IF(ISERROR(VLOOKUP(B643,#REF!,2,FALSE)),"",VLOOKUP(B643,#REF!,2,FALSE))</f>
        <v/>
      </c>
      <c r="P643" s="43">
        <f t="shared" si="107"/>
        <v>0</v>
      </c>
      <c r="Q643" s="46" t="b">
        <f t="shared" si="108"/>
        <v>0</v>
      </c>
      <c r="R643" s="46" t="b">
        <f t="shared" si="109"/>
        <v>1</v>
      </c>
      <c r="S643" s="46" t="str">
        <f t="shared" si="110"/>
        <v>三井住友トラスト・グループ健康保険組合</v>
      </c>
      <c r="T643" s="46" t="str">
        <f t="shared" si="111"/>
        <v>東京都</v>
      </c>
      <c r="U643" s="71" t="str">
        <f>VLOOKUP(B643,'組合情報管理簿（R10927現在）'!$A:$H,8,FALSE)</f>
        <v>みついすみともとらすとぐるーぷ</v>
      </c>
      <c r="V643" s="71">
        <f t="shared" si="112"/>
        <v>25143</v>
      </c>
      <c r="Y643" s="99">
        <f>IF(B643=0,"",COUNTIF($B$2:$B$1657,B643))</f>
        <v>1</v>
      </c>
    </row>
    <row r="644" spans="1:25" ht="14.25" x14ac:dyDescent="0.15">
      <c r="A644" s="105">
        <v>6133581</v>
      </c>
      <c r="B644">
        <v>24224</v>
      </c>
      <c r="C644" t="s">
        <v>1581</v>
      </c>
      <c r="D644" t="s">
        <v>17</v>
      </c>
      <c r="E644" t="s">
        <v>19</v>
      </c>
      <c r="F644" t="s">
        <v>18</v>
      </c>
      <c r="G644" t="s">
        <v>18</v>
      </c>
      <c r="H644" t="s">
        <v>18</v>
      </c>
      <c r="I644" s="74">
        <f t="shared" si="113"/>
        <v>1</v>
      </c>
      <c r="J644" s="49" t="b">
        <f t="shared" si="104"/>
        <v>0</v>
      </c>
      <c r="K644" s="43">
        <f>VLOOKUP(B644,'組合情報管理簿（R10927現在）'!$A:$C,2,FALSE)</f>
        <v>13</v>
      </c>
      <c r="L644" s="43" t="str">
        <f>VLOOKUP(B644,'組合情報管理簿（R10927現在）'!$A:$D,4,FALSE)</f>
        <v>東京都</v>
      </c>
      <c r="M644" s="43" t="b">
        <f t="shared" si="105"/>
        <v>0</v>
      </c>
      <c r="N644" s="43" t="b">
        <f t="shared" si="106"/>
        <v>1</v>
      </c>
      <c r="O644" s="43" t="str">
        <f>IF(ISERROR(VLOOKUP(B644,#REF!,2,FALSE)),"",VLOOKUP(B644,#REF!,2,FALSE))</f>
        <v/>
      </c>
      <c r="P644" s="43">
        <f t="shared" si="107"/>
        <v>0</v>
      </c>
      <c r="Q644" s="46" t="b">
        <f t="shared" si="108"/>
        <v>0</v>
      </c>
      <c r="R644" s="46" t="b">
        <f t="shared" si="109"/>
        <v>1</v>
      </c>
      <c r="S644" s="46" t="str">
        <f t="shared" si="110"/>
        <v>日清製粉健康保険組合</v>
      </c>
      <c r="T644" s="46" t="str">
        <f t="shared" si="111"/>
        <v>東京都</v>
      </c>
      <c r="U644" s="71" t="str">
        <f>VLOOKUP(B644,'組合情報管理簿（R10927現在）'!$A:$H,8,FALSE)</f>
        <v>にっしんせいふん</v>
      </c>
      <c r="V644" s="71">
        <f t="shared" si="112"/>
        <v>24224</v>
      </c>
      <c r="Y644" s="99">
        <f>IF(B644=0,"",COUNTIF($B$2:$B$1657,B644))</f>
        <v>1</v>
      </c>
    </row>
    <row r="645" spans="1:25" ht="14.25" x14ac:dyDescent="0.15">
      <c r="A645" s="105">
        <v>6132757</v>
      </c>
      <c r="B645">
        <v>23402</v>
      </c>
      <c r="C645" t="s">
        <v>9902</v>
      </c>
      <c r="D645" t="s">
        <v>17</v>
      </c>
      <c r="E645" t="s">
        <v>19</v>
      </c>
      <c r="F645" t="s">
        <v>20</v>
      </c>
      <c r="G645" t="s">
        <v>18</v>
      </c>
      <c r="H645" t="s">
        <v>18</v>
      </c>
      <c r="I645" s="74">
        <f t="shared" si="113"/>
        <v>1</v>
      </c>
      <c r="J645" s="49" t="b">
        <f t="shared" si="104"/>
        <v>0</v>
      </c>
      <c r="K645" s="43">
        <f>VLOOKUP(B645,'組合情報管理簿（R10927現在）'!$A:$C,2,FALSE)</f>
        <v>13</v>
      </c>
      <c r="L645" s="43" t="str">
        <f>VLOOKUP(B645,'組合情報管理簿（R10927現在）'!$A:$D,4,FALSE)</f>
        <v>東京都</v>
      </c>
      <c r="M645" s="43" t="b">
        <f t="shared" si="105"/>
        <v>0</v>
      </c>
      <c r="N645" s="43" t="b">
        <f t="shared" si="106"/>
        <v>1</v>
      </c>
      <c r="O645" s="43" t="str">
        <f>IF(ISERROR(VLOOKUP(B645,#REF!,2,FALSE)),"",VLOOKUP(B645,#REF!,2,FALSE))</f>
        <v/>
      </c>
      <c r="P645" s="43">
        <f t="shared" si="107"/>
        <v>0</v>
      </c>
      <c r="Q645" s="46" t="b">
        <f t="shared" si="108"/>
        <v>0</v>
      </c>
      <c r="R645" s="46" t="b">
        <f t="shared" si="109"/>
        <v>1</v>
      </c>
      <c r="S645" s="46" t="str">
        <f t="shared" si="110"/>
        <v>東亞合成健康保険組合</v>
      </c>
      <c r="T645" s="46" t="str">
        <f t="shared" si="111"/>
        <v>東京都</v>
      </c>
      <c r="U645" s="71" t="str">
        <f>VLOOKUP(B645,'組合情報管理簿（R10927現在）'!$A:$H,8,FALSE)</f>
        <v>とうあごうせい</v>
      </c>
      <c r="V645" s="71">
        <f t="shared" si="112"/>
        <v>23402</v>
      </c>
      <c r="Y645" s="99">
        <f>IF(B645=0,"",COUNTIF($B$2:$B$1657,B645))</f>
        <v>1</v>
      </c>
    </row>
    <row r="646" spans="1:25" ht="14.25" x14ac:dyDescent="0.15">
      <c r="A646" s="105">
        <v>6132047</v>
      </c>
      <c r="B646">
        <v>22715</v>
      </c>
      <c r="C646" t="s">
        <v>1009</v>
      </c>
      <c r="D646" t="s">
        <v>22</v>
      </c>
      <c r="E646" t="s">
        <v>19</v>
      </c>
      <c r="F646" t="s">
        <v>20</v>
      </c>
      <c r="G646" t="s">
        <v>19</v>
      </c>
      <c r="H646" t="s">
        <v>19</v>
      </c>
      <c r="I646" s="74">
        <f t="shared" si="113"/>
        <v>1</v>
      </c>
      <c r="J646" s="49" t="b">
        <f t="shared" si="104"/>
        <v>0</v>
      </c>
      <c r="K646" s="43">
        <f>VLOOKUP(B646,'組合情報管理簿（R10927現在）'!$A:$C,2,FALSE)</f>
        <v>13</v>
      </c>
      <c r="L646" s="43" t="str">
        <f>VLOOKUP(B646,'組合情報管理簿（R10927現在）'!$A:$D,4,FALSE)</f>
        <v>東京都</v>
      </c>
      <c r="M646" s="43" t="b">
        <f t="shared" si="105"/>
        <v>0</v>
      </c>
      <c r="N646" s="43" t="b">
        <f t="shared" si="106"/>
        <v>1</v>
      </c>
      <c r="O646" s="43" t="str">
        <f>IF(ISERROR(VLOOKUP(B646,#REF!,2,FALSE)),"",VLOOKUP(B646,#REF!,2,FALSE))</f>
        <v/>
      </c>
      <c r="P646" s="43">
        <f t="shared" si="107"/>
        <v>0</v>
      </c>
      <c r="Q646" s="46" t="b">
        <f t="shared" si="108"/>
        <v>0</v>
      </c>
      <c r="R646" s="46" t="b">
        <f t="shared" si="109"/>
        <v>1</v>
      </c>
      <c r="S646" s="46" t="str">
        <f t="shared" si="110"/>
        <v>東京スター銀行健康保険組合</v>
      </c>
      <c r="T646" s="46" t="str">
        <f t="shared" si="111"/>
        <v>東京都</v>
      </c>
      <c r="U646" s="71" t="str">
        <f>VLOOKUP(B646,'組合情報管理簿（R10927現在）'!$A:$H,8,FALSE)</f>
        <v>とうきょうすたーぎんこう</v>
      </c>
      <c r="V646" s="71">
        <f t="shared" si="112"/>
        <v>22715</v>
      </c>
      <c r="Y646" s="99">
        <f>IF(B646=0,"",COUNTIF($B$2:$B$1657,B646))</f>
        <v>1</v>
      </c>
    </row>
    <row r="647" spans="1:25" ht="14.25" hidden="1" x14ac:dyDescent="0.15">
      <c r="A647" s="105">
        <v>6131585</v>
      </c>
      <c r="B647">
        <v>22282</v>
      </c>
      <c r="C647" t="s">
        <v>893</v>
      </c>
      <c r="D647" t="s">
        <v>21</v>
      </c>
      <c r="E647" t="s">
        <v>9591</v>
      </c>
      <c r="F647" t="s">
        <v>18</v>
      </c>
      <c r="G647" t="s">
        <v>18</v>
      </c>
      <c r="H647" t="s">
        <v>18</v>
      </c>
      <c r="I647" s="74">
        <f t="shared" si="113"/>
        <v>1</v>
      </c>
      <c r="J647" s="49" t="b">
        <f t="shared" si="104"/>
        <v>0</v>
      </c>
      <c r="K647" s="43">
        <f>VLOOKUP(B647,'組合情報管理簿（R10927現在）'!$A:$C,2,FALSE)</f>
        <v>13</v>
      </c>
      <c r="L647" s="43" t="str">
        <f>VLOOKUP(B647,'組合情報管理簿（R10927現在）'!$A:$D,4,FALSE)</f>
        <v>東京都</v>
      </c>
      <c r="M647" s="43" t="b">
        <f t="shared" si="105"/>
        <v>0</v>
      </c>
      <c r="N647" s="43" t="b">
        <f t="shared" si="106"/>
        <v>0</v>
      </c>
      <c r="O647" s="43" t="str">
        <f>IF(ISERROR(VLOOKUP(B647,#REF!,2,FALSE)),"",VLOOKUP(B647,#REF!,2,FALSE))</f>
        <v/>
      </c>
      <c r="P647" s="43">
        <f t="shared" si="107"/>
        <v>0</v>
      </c>
      <c r="Q647" s="46" t="b">
        <f t="shared" si="108"/>
        <v>0</v>
      </c>
      <c r="R647" s="46" t="b">
        <f t="shared" si="109"/>
        <v>0</v>
      </c>
      <c r="S647" s="46" t="str">
        <f t="shared" si="110"/>
        <v>東京海上日動健康保険組合</v>
      </c>
      <c r="T647" s="46" t="str">
        <f t="shared" si="111"/>
        <v>東京都</v>
      </c>
      <c r="U647" s="71" t="str">
        <f>VLOOKUP(B647,'組合情報管理簿（R10927現在）'!$A:$H,8,FALSE)</f>
        <v>とうきょうかいじょうにちどう</v>
      </c>
      <c r="V647" s="71">
        <f t="shared" si="112"/>
        <v>22282</v>
      </c>
      <c r="Y647" s="99">
        <f>IF(B647=0,"",COUNTIF($B$2:$B$1657,B647))</f>
        <v>1</v>
      </c>
    </row>
    <row r="648" spans="1:25" ht="14.25" x14ac:dyDescent="0.15">
      <c r="A648" s="105">
        <v>6210603</v>
      </c>
      <c r="B648">
        <v>25366</v>
      </c>
      <c r="C648" t="s">
        <v>9903</v>
      </c>
      <c r="D648" t="s">
        <v>17</v>
      </c>
      <c r="E648" t="s">
        <v>19</v>
      </c>
      <c r="F648" t="s">
        <v>20</v>
      </c>
      <c r="G648" t="s">
        <v>19</v>
      </c>
      <c r="H648" t="s">
        <v>19</v>
      </c>
      <c r="I648" s="74">
        <f t="shared" si="113"/>
        <v>1</v>
      </c>
      <c r="J648" s="49" t="b">
        <f t="shared" si="104"/>
        <v>0</v>
      </c>
      <c r="K648" s="43">
        <f>VLOOKUP(B648,'組合情報管理簿（R10927現在）'!$A:$C,2,FALSE)</f>
        <v>21</v>
      </c>
      <c r="L648" s="43" t="str">
        <f>VLOOKUP(B648,'組合情報管理簿（R10927現在）'!$A:$D,4,FALSE)</f>
        <v>岐阜県</v>
      </c>
      <c r="M648" s="43" t="b">
        <f t="shared" si="105"/>
        <v>0</v>
      </c>
      <c r="N648" s="43" t="b">
        <f t="shared" si="106"/>
        <v>1</v>
      </c>
      <c r="O648" s="43" t="str">
        <f>IF(ISERROR(VLOOKUP(B648,#REF!,2,FALSE)),"",VLOOKUP(B648,#REF!,2,FALSE))</f>
        <v/>
      </c>
      <c r="P648" s="43">
        <f t="shared" si="107"/>
        <v>0</v>
      </c>
      <c r="Q648" s="46" t="b">
        <f t="shared" si="108"/>
        <v>0</v>
      </c>
      <c r="R648" s="46" t="b">
        <f t="shared" si="109"/>
        <v>1</v>
      </c>
      <c r="S648" s="46" t="str">
        <f t="shared" si="110"/>
        <v>KYB健康保険組合</v>
      </c>
      <c r="T648" s="46" t="str">
        <f t="shared" si="111"/>
        <v>岐阜県</v>
      </c>
      <c r="U648" s="71" t="str">
        <f>VLOOKUP(B648,'組合情報管理簿（R10927現在）'!$A:$H,8,FALSE)</f>
        <v>ＫＹＢ</v>
      </c>
      <c r="V648" s="71">
        <f t="shared" si="112"/>
        <v>25366</v>
      </c>
      <c r="Y648" s="99">
        <f>IF(B648=0,"",COUNTIF($B$2:$B$1657,B648))</f>
        <v>1</v>
      </c>
    </row>
    <row r="649" spans="1:25" ht="14.25" x14ac:dyDescent="0.15">
      <c r="A649" s="105">
        <v>6272884</v>
      </c>
      <c r="B649">
        <v>62891</v>
      </c>
      <c r="C649" t="s">
        <v>6294</v>
      </c>
      <c r="D649" t="s">
        <v>17</v>
      </c>
      <c r="E649" t="s">
        <v>19</v>
      </c>
      <c r="F649" t="s">
        <v>20</v>
      </c>
      <c r="G649" t="s">
        <v>19</v>
      </c>
      <c r="H649" t="s">
        <v>19</v>
      </c>
      <c r="I649" s="74">
        <f t="shared" si="113"/>
        <v>1</v>
      </c>
      <c r="J649" s="49" t="b">
        <f t="shared" si="104"/>
        <v>0</v>
      </c>
      <c r="K649" s="43">
        <f>VLOOKUP(B649,'組合情報管理簿（R10927現在）'!$A:$C,2,FALSE)</f>
        <v>27</v>
      </c>
      <c r="L649" s="43" t="str">
        <f>VLOOKUP(B649,'組合情報管理簿（R10927現在）'!$A:$D,4,FALSE)</f>
        <v>大阪府</v>
      </c>
      <c r="M649" s="43" t="b">
        <f t="shared" si="105"/>
        <v>0</v>
      </c>
      <c r="N649" s="43" t="b">
        <f t="shared" si="106"/>
        <v>1</v>
      </c>
      <c r="O649" s="43" t="str">
        <f>IF(ISERROR(VLOOKUP(B649,#REF!,2,FALSE)),"",VLOOKUP(B649,#REF!,2,FALSE))</f>
        <v/>
      </c>
      <c r="P649" s="43">
        <f t="shared" si="107"/>
        <v>0</v>
      </c>
      <c r="Q649" s="46" t="b">
        <f t="shared" si="108"/>
        <v>0</v>
      </c>
      <c r="R649" s="46" t="b">
        <f t="shared" si="109"/>
        <v>1</v>
      </c>
      <c r="S649" s="46" t="str">
        <f t="shared" si="110"/>
        <v>エクセディ健康保険組合</v>
      </c>
      <c r="T649" s="46" t="str">
        <f t="shared" si="111"/>
        <v>大阪府</v>
      </c>
      <c r="U649" s="71" t="str">
        <f>VLOOKUP(B649,'組合情報管理簿（R10927現在）'!$A:$H,8,FALSE)</f>
        <v>えくせでぃ</v>
      </c>
      <c r="V649" s="71">
        <f t="shared" si="112"/>
        <v>62891</v>
      </c>
      <c r="Y649" s="99">
        <f>IF(B649=0,"",COUNTIF($B$2:$B$1657,B649))</f>
        <v>1</v>
      </c>
    </row>
    <row r="650" spans="1:25" ht="14.25" x14ac:dyDescent="0.15">
      <c r="A650" s="105">
        <v>6133912</v>
      </c>
      <c r="B650">
        <v>24544</v>
      </c>
      <c r="C650" t="s">
        <v>1701</v>
      </c>
      <c r="D650" t="s">
        <v>17</v>
      </c>
      <c r="E650" t="s">
        <v>19</v>
      </c>
      <c r="F650" t="s">
        <v>20</v>
      </c>
      <c r="G650" t="s">
        <v>18</v>
      </c>
      <c r="H650" t="s">
        <v>18</v>
      </c>
      <c r="I650" s="74">
        <f t="shared" si="113"/>
        <v>1</v>
      </c>
      <c r="J650" s="49" t="b">
        <f t="shared" si="104"/>
        <v>0</v>
      </c>
      <c r="K650" s="43">
        <f>VLOOKUP(B650,'組合情報管理簿（R10927現在）'!$A:$C,2,FALSE)</f>
        <v>13</v>
      </c>
      <c r="L650" s="43" t="str">
        <f>VLOOKUP(B650,'組合情報管理簿（R10927現在）'!$A:$D,4,FALSE)</f>
        <v>東京都</v>
      </c>
      <c r="M650" s="43" t="b">
        <f t="shared" si="105"/>
        <v>0</v>
      </c>
      <c r="N650" s="43" t="b">
        <f t="shared" si="106"/>
        <v>1</v>
      </c>
      <c r="O650" s="43" t="str">
        <f>IF(ISERROR(VLOOKUP(B650,#REF!,2,FALSE)),"",VLOOKUP(B650,#REF!,2,FALSE))</f>
        <v/>
      </c>
      <c r="P650" s="43">
        <f t="shared" si="107"/>
        <v>0</v>
      </c>
      <c r="Q650" s="46" t="b">
        <f t="shared" si="108"/>
        <v>0</v>
      </c>
      <c r="R650" s="46" t="b">
        <f t="shared" si="109"/>
        <v>1</v>
      </c>
      <c r="S650" s="46" t="str">
        <f t="shared" si="110"/>
        <v>オカモト健康保険組合</v>
      </c>
      <c r="T650" s="46" t="str">
        <f t="shared" si="111"/>
        <v>東京都</v>
      </c>
      <c r="U650" s="71" t="str">
        <f>VLOOKUP(B650,'組合情報管理簿（R10927現在）'!$A:$H,8,FALSE)</f>
        <v>おかもと</v>
      </c>
      <c r="V650" s="71">
        <f t="shared" si="112"/>
        <v>24544</v>
      </c>
      <c r="Y650" s="99">
        <f>IF(B650=0,"",COUNTIF($B$2:$B$1657,B650))</f>
        <v>1</v>
      </c>
    </row>
    <row r="651" spans="1:25" ht="14.25" x14ac:dyDescent="0.15">
      <c r="A651" s="105">
        <v>6139646</v>
      </c>
      <c r="B651">
        <v>29642</v>
      </c>
      <c r="C651" t="s">
        <v>3495</v>
      </c>
      <c r="D651" t="s">
        <v>22</v>
      </c>
      <c r="E651" t="s">
        <v>19</v>
      </c>
      <c r="F651" t="s">
        <v>20</v>
      </c>
      <c r="G651" t="s">
        <v>18</v>
      </c>
      <c r="H651" t="s">
        <v>18</v>
      </c>
      <c r="I651" s="74">
        <f t="shared" si="113"/>
        <v>1</v>
      </c>
      <c r="J651" s="49" t="b">
        <f t="shared" si="104"/>
        <v>0</v>
      </c>
      <c r="K651" s="43">
        <f>VLOOKUP(B651,'組合情報管理簿（R10927現在）'!$A:$C,2,FALSE)</f>
        <v>13</v>
      </c>
      <c r="L651" s="43" t="str">
        <f>VLOOKUP(B651,'組合情報管理簿（R10927現在）'!$A:$D,4,FALSE)</f>
        <v>東京都</v>
      </c>
      <c r="M651" s="43" t="b">
        <f t="shared" si="105"/>
        <v>0</v>
      </c>
      <c r="N651" s="43" t="b">
        <f t="shared" si="106"/>
        <v>1</v>
      </c>
      <c r="O651" s="43" t="str">
        <f>IF(ISERROR(VLOOKUP(B651,#REF!,2,FALSE)),"",VLOOKUP(B651,#REF!,2,FALSE))</f>
        <v/>
      </c>
      <c r="P651" s="43">
        <f t="shared" si="107"/>
        <v>0</v>
      </c>
      <c r="Q651" s="46" t="b">
        <f t="shared" si="108"/>
        <v>0</v>
      </c>
      <c r="R651" s="46" t="b">
        <f t="shared" si="109"/>
        <v>1</v>
      </c>
      <c r="S651" s="46" t="str">
        <f t="shared" si="110"/>
        <v>スターバックスコーヒージャパン健康保険組合</v>
      </c>
      <c r="T651" s="46" t="str">
        <f t="shared" si="111"/>
        <v>東京都</v>
      </c>
      <c r="U651" s="71" t="str">
        <f>VLOOKUP(B651,'組合情報管理簿（R10927現在）'!$A:$H,8,FALSE)</f>
        <v>すたーばっくすこーひーじゃぱん</v>
      </c>
      <c r="V651" s="71">
        <f t="shared" si="112"/>
        <v>29642</v>
      </c>
      <c r="Y651" s="99">
        <f>IF(B651=0,"",COUNTIF($B$2:$B$1657,B651))</f>
        <v>1</v>
      </c>
    </row>
    <row r="652" spans="1:25" ht="14.25" x14ac:dyDescent="0.15">
      <c r="A652" s="105">
        <v>6281000</v>
      </c>
      <c r="B652">
        <v>73843</v>
      </c>
      <c r="C652" t="s">
        <v>6874</v>
      </c>
      <c r="D652" t="s">
        <v>17</v>
      </c>
      <c r="E652" t="s">
        <v>19</v>
      </c>
      <c r="F652" t="s">
        <v>20</v>
      </c>
      <c r="G652" t="s">
        <v>18</v>
      </c>
      <c r="H652" t="s">
        <v>18</v>
      </c>
      <c r="I652" s="74">
        <f t="shared" si="113"/>
        <v>1</v>
      </c>
      <c r="J652" s="49" t="b">
        <f t="shared" si="104"/>
        <v>0</v>
      </c>
      <c r="K652" s="43">
        <f>VLOOKUP(B652,'組合情報管理簿（R10927現在）'!$A:$C,2,FALSE)</f>
        <v>28</v>
      </c>
      <c r="L652" s="43" t="str">
        <f>VLOOKUP(B652,'組合情報管理簿（R10927現在）'!$A:$D,4,FALSE)</f>
        <v>兵庫県</v>
      </c>
      <c r="M652" s="43" t="b">
        <f t="shared" si="105"/>
        <v>0</v>
      </c>
      <c r="N652" s="43" t="b">
        <f t="shared" si="106"/>
        <v>1</v>
      </c>
      <c r="O652" s="43" t="str">
        <f>IF(ISERROR(VLOOKUP(B652,#REF!,2,FALSE)),"",VLOOKUP(B652,#REF!,2,FALSE))</f>
        <v/>
      </c>
      <c r="P652" s="43">
        <f t="shared" si="107"/>
        <v>0</v>
      </c>
      <c r="Q652" s="46" t="b">
        <f t="shared" si="108"/>
        <v>0</v>
      </c>
      <c r="R652" s="46" t="b">
        <f t="shared" si="109"/>
        <v>1</v>
      </c>
      <c r="S652" s="46" t="str">
        <f t="shared" si="110"/>
        <v>バンドー化学健康保険組合</v>
      </c>
      <c r="T652" s="46" t="str">
        <f t="shared" si="111"/>
        <v>兵庫県</v>
      </c>
      <c r="U652" s="71" t="str">
        <f>VLOOKUP(B652,'組合情報管理簿（R10927現在）'!$A:$H,8,FALSE)</f>
        <v>ばんどーかがく</v>
      </c>
      <c r="V652" s="71">
        <f t="shared" si="112"/>
        <v>73843</v>
      </c>
      <c r="Y652" s="99">
        <f>IF(B652=0,"",COUNTIF($B$2:$B$1657,B652))</f>
        <v>1</v>
      </c>
    </row>
    <row r="653" spans="1:25" ht="14.25" hidden="1" x14ac:dyDescent="0.15">
      <c r="A653" s="105"/>
      <c r="I653" s="74" t="str">
        <f t="shared" si="113"/>
        <v/>
      </c>
      <c r="J653" s="49" t="b">
        <f t="shared" si="104"/>
        <v>1</v>
      </c>
      <c r="K653" s="43" t="e">
        <f>VLOOKUP(B653,'組合情報管理簿（R10927現在）'!$A:$C,2,FALSE)</f>
        <v>#N/A</v>
      </c>
      <c r="L653" s="43" t="e">
        <f>VLOOKUP(B653,'組合情報管理簿（R10927現在）'!$A:$D,4,FALSE)</f>
        <v>#N/A</v>
      </c>
      <c r="M653" s="43" t="b">
        <f t="shared" si="105"/>
        <v>0</v>
      </c>
      <c r="N653" s="43" t="b">
        <f t="shared" si="106"/>
        <v>0</v>
      </c>
      <c r="O653" s="43" t="str">
        <f>IF(ISERROR(VLOOKUP(B653,#REF!,2,FALSE)),"",VLOOKUP(B653,#REF!,2,FALSE))</f>
        <v/>
      </c>
      <c r="P653" s="43">
        <f t="shared" si="107"/>
        <v>0</v>
      </c>
      <c r="Q653" s="46" t="b">
        <f t="shared" si="108"/>
        <v>0</v>
      </c>
      <c r="R653" s="46" t="b">
        <f t="shared" si="109"/>
        <v>0</v>
      </c>
      <c r="S653" s="46" t="str">
        <f t="shared" si="110"/>
        <v>健康保険組合</v>
      </c>
      <c r="T653" s="46" t="e">
        <f t="shared" si="111"/>
        <v>#N/A</v>
      </c>
      <c r="U653" s="71" t="e">
        <f>VLOOKUP(B653,'組合情報管理簿（R10927現在）'!$A:$H,8,FALSE)</f>
        <v>#N/A</v>
      </c>
      <c r="V653" s="71">
        <f t="shared" si="112"/>
        <v>0</v>
      </c>
      <c r="Y653" s="99" t="str">
        <f>IF(B653=0,"",COUNTIF($B$2:$B$1657,B653))</f>
        <v/>
      </c>
    </row>
    <row r="654" spans="1:25" ht="14.25" hidden="1" x14ac:dyDescent="0.15">
      <c r="A654" s="105"/>
      <c r="I654" s="74" t="str">
        <f t="shared" si="113"/>
        <v/>
      </c>
      <c r="J654" s="49" t="b">
        <f t="shared" si="104"/>
        <v>1</v>
      </c>
      <c r="K654" s="43" t="e">
        <f>VLOOKUP(B654,'組合情報管理簿（R10927現在）'!$A:$C,2,FALSE)</f>
        <v>#N/A</v>
      </c>
      <c r="L654" s="43" t="e">
        <f>VLOOKUP(B654,'組合情報管理簿（R10927現在）'!$A:$D,4,FALSE)</f>
        <v>#N/A</v>
      </c>
      <c r="M654" s="43" t="b">
        <f t="shared" si="105"/>
        <v>0</v>
      </c>
      <c r="N654" s="43" t="b">
        <f t="shared" si="106"/>
        <v>0</v>
      </c>
      <c r="O654" s="43" t="str">
        <f>IF(ISERROR(VLOOKUP(B654,#REF!,2,FALSE)),"",VLOOKUP(B654,#REF!,2,FALSE))</f>
        <v/>
      </c>
      <c r="P654" s="43">
        <f t="shared" si="107"/>
        <v>0</v>
      </c>
      <c r="Q654" s="46" t="b">
        <f t="shared" si="108"/>
        <v>0</v>
      </c>
      <c r="R654" s="46" t="b">
        <f t="shared" si="109"/>
        <v>0</v>
      </c>
      <c r="S654" s="46" t="str">
        <f t="shared" si="110"/>
        <v>健康保険組合</v>
      </c>
      <c r="T654" s="46" t="e">
        <f t="shared" si="111"/>
        <v>#N/A</v>
      </c>
      <c r="U654" s="71" t="e">
        <f>VLOOKUP(B654,'組合情報管理簿（R10927現在）'!$A:$H,8,FALSE)</f>
        <v>#N/A</v>
      </c>
      <c r="V654" s="71">
        <f t="shared" si="112"/>
        <v>0</v>
      </c>
      <c r="Y654" s="99" t="str">
        <f>IF(B654=0,"",COUNTIF($B$2:$B$1657,B654))</f>
        <v/>
      </c>
    </row>
    <row r="655" spans="1:25" ht="14.25" hidden="1" x14ac:dyDescent="0.15">
      <c r="A655" s="105"/>
      <c r="I655" s="74" t="str">
        <f t="shared" si="113"/>
        <v/>
      </c>
      <c r="J655" s="49" t="b">
        <f t="shared" si="104"/>
        <v>1</v>
      </c>
      <c r="K655" s="43" t="e">
        <f>VLOOKUP(B655,'組合情報管理簿（R10927現在）'!$A:$C,2,FALSE)</f>
        <v>#N/A</v>
      </c>
      <c r="L655" s="43" t="e">
        <f>VLOOKUP(B655,'組合情報管理簿（R10927現在）'!$A:$D,4,FALSE)</f>
        <v>#N/A</v>
      </c>
      <c r="M655" s="43" t="b">
        <f t="shared" si="105"/>
        <v>0</v>
      </c>
      <c r="N655" s="43" t="b">
        <f t="shared" si="106"/>
        <v>0</v>
      </c>
      <c r="O655" s="43" t="str">
        <f>IF(ISERROR(VLOOKUP(B655,#REF!,2,FALSE)),"",VLOOKUP(B655,#REF!,2,FALSE))</f>
        <v/>
      </c>
      <c r="P655" s="43">
        <f t="shared" si="107"/>
        <v>0</v>
      </c>
      <c r="Q655" s="46" t="b">
        <f t="shared" si="108"/>
        <v>0</v>
      </c>
      <c r="R655" s="46" t="b">
        <f t="shared" si="109"/>
        <v>0</v>
      </c>
      <c r="S655" s="46" t="str">
        <f t="shared" si="110"/>
        <v>健康保険組合</v>
      </c>
      <c r="T655" s="46" t="e">
        <f t="shared" si="111"/>
        <v>#N/A</v>
      </c>
      <c r="U655" s="71" t="e">
        <f>VLOOKUP(B655,'組合情報管理簿（R10927現在）'!$A:$H,8,FALSE)</f>
        <v>#N/A</v>
      </c>
      <c r="V655" s="71">
        <f t="shared" si="112"/>
        <v>0</v>
      </c>
      <c r="Y655" s="99" t="str">
        <f>IF(B655=0,"",COUNTIF($B$2:$B$1657,B655))</f>
        <v/>
      </c>
    </row>
    <row r="656" spans="1:25" ht="14.25" hidden="1" x14ac:dyDescent="0.15">
      <c r="A656" s="105"/>
      <c r="I656" s="74" t="str">
        <f t="shared" si="113"/>
        <v/>
      </c>
      <c r="J656" s="49" t="b">
        <f t="shared" si="104"/>
        <v>1</v>
      </c>
      <c r="K656" s="43" t="e">
        <f>VLOOKUP(B656,'組合情報管理簿（R10927現在）'!$A:$C,2,FALSE)</f>
        <v>#N/A</v>
      </c>
      <c r="L656" s="43" t="e">
        <f>VLOOKUP(B656,'組合情報管理簿（R10927現在）'!$A:$D,4,FALSE)</f>
        <v>#N/A</v>
      </c>
      <c r="M656" s="43" t="b">
        <f t="shared" si="105"/>
        <v>0</v>
      </c>
      <c r="N656" s="43" t="b">
        <f t="shared" si="106"/>
        <v>0</v>
      </c>
      <c r="O656" s="43" t="str">
        <f>IF(ISERROR(VLOOKUP(B656,#REF!,2,FALSE)),"",VLOOKUP(B656,#REF!,2,FALSE))</f>
        <v/>
      </c>
      <c r="P656" s="43">
        <f t="shared" si="107"/>
        <v>0</v>
      </c>
      <c r="Q656" s="46" t="b">
        <f t="shared" si="108"/>
        <v>0</v>
      </c>
      <c r="R656" s="46" t="b">
        <f t="shared" si="109"/>
        <v>0</v>
      </c>
      <c r="S656" s="46" t="str">
        <f t="shared" si="110"/>
        <v>健康保険組合</v>
      </c>
      <c r="T656" s="46" t="e">
        <f t="shared" si="111"/>
        <v>#N/A</v>
      </c>
      <c r="U656" s="71" t="e">
        <f>VLOOKUP(B656,'組合情報管理簿（R10927現在）'!$A:$H,8,FALSE)</f>
        <v>#N/A</v>
      </c>
      <c r="V656" s="71">
        <f t="shared" si="112"/>
        <v>0</v>
      </c>
      <c r="Y656" s="99" t="str">
        <f>IF(B656=0,"",COUNTIF($B$2:$B$1657,B656))</f>
        <v/>
      </c>
    </row>
    <row r="657" spans="1:25" ht="14.25" hidden="1" x14ac:dyDescent="0.15">
      <c r="A657" s="105"/>
      <c r="I657" s="74" t="str">
        <f t="shared" si="113"/>
        <v/>
      </c>
      <c r="J657" s="49" t="b">
        <f t="shared" si="104"/>
        <v>1</v>
      </c>
      <c r="K657" s="43" t="e">
        <f>VLOOKUP(B657,'組合情報管理簿（R10927現在）'!$A:$C,2,FALSE)</f>
        <v>#N/A</v>
      </c>
      <c r="L657" s="43" t="e">
        <f>VLOOKUP(B657,'組合情報管理簿（R10927現在）'!$A:$D,4,FALSE)</f>
        <v>#N/A</v>
      </c>
      <c r="M657" s="43" t="b">
        <f t="shared" si="105"/>
        <v>0</v>
      </c>
      <c r="N657" s="43" t="b">
        <f t="shared" si="106"/>
        <v>0</v>
      </c>
      <c r="O657" s="43" t="str">
        <f>IF(ISERROR(VLOOKUP(B657,#REF!,2,FALSE)),"",VLOOKUP(B657,#REF!,2,FALSE))</f>
        <v/>
      </c>
      <c r="P657" s="43">
        <f t="shared" si="107"/>
        <v>0</v>
      </c>
      <c r="Q657" s="46" t="b">
        <f t="shared" si="108"/>
        <v>0</v>
      </c>
      <c r="R657" s="46" t="b">
        <f t="shared" si="109"/>
        <v>0</v>
      </c>
      <c r="S657" s="46" t="str">
        <f t="shared" si="110"/>
        <v>健康保険組合</v>
      </c>
      <c r="T657" s="46" t="e">
        <f t="shared" si="111"/>
        <v>#N/A</v>
      </c>
      <c r="U657" s="71" t="e">
        <f>VLOOKUP(B657,'組合情報管理簿（R10927現在）'!$A:$H,8,FALSE)</f>
        <v>#N/A</v>
      </c>
      <c r="V657" s="71">
        <f t="shared" si="112"/>
        <v>0</v>
      </c>
      <c r="Y657" s="99" t="str">
        <f>IF(B657=0,"",COUNTIF($B$2:$B$1657,B657))</f>
        <v/>
      </c>
    </row>
    <row r="658" spans="1:25" ht="14.25" hidden="1" x14ac:dyDescent="0.15">
      <c r="A658" s="105"/>
      <c r="I658" s="74" t="str">
        <f t="shared" si="113"/>
        <v/>
      </c>
      <c r="J658" s="49" t="b">
        <f t="shared" si="104"/>
        <v>1</v>
      </c>
      <c r="K658" s="43" t="e">
        <f>VLOOKUP(B658,'組合情報管理簿（R10927現在）'!$A:$C,2,FALSE)</f>
        <v>#N/A</v>
      </c>
      <c r="L658" s="43" t="e">
        <f>VLOOKUP(B658,'組合情報管理簿（R10927現在）'!$A:$D,4,FALSE)</f>
        <v>#N/A</v>
      </c>
      <c r="M658" s="43" t="b">
        <f t="shared" si="105"/>
        <v>0</v>
      </c>
      <c r="N658" s="43" t="b">
        <f t="shared" si="106"/>
        <v>0</v>
      </c>
      <c r="O658" s="43" t="str">
        <f>IF(ISERROR(VLOOKUP(B658,#REF!,2,FALSE)),"",VLOOKUP(B658,#REF!,2,FALSE))</f>
        <v/>
      </c>
      <c r="P658" s="43">
        <f t="shared" si="107"/>
        <v>0</v>
      </c>
      <c r="Q658" s="46" t="b">
        <f t="shared" si="108"/>
        <v>0</v>
      </c>
      <c r="R658" s="46" t="b">
        <f t="shared" si="109"/>
        <v>0</v>
      </c>
      <c r="S658" s="46" t="str">
        <f t="shared" si="110"/>
        <v>健康保険組合</v>
      </c>
      <c r="T658" s="46" t="e">
        <f t="shared" si="111"/>
        <v>#N/A</v>
      </c>
      <c r="U658" s="71" t="e">
        <f>VLOOKUP(B658,'組合情報管理簿（R10927現在）'!$A:$H,8,FALSE)</f>
        <v>#N/A</v>
      </c>
      <c r="V658" s="71">
        <f t="shared" si="112"/>
        <v>0</v>
      </c>
      <c r="Y658" s="99" t="str">
        <f>IF(B658=0,"",COUNTIF($B$2:$B$1657,B658))</f>
        <v/>
      </c>
    </row>
    <row r="659" spans="1:25" ht="14.25" hidden="1" x14ac:dyDescent="0.15">
      <c r="A659" s="105"/>
      <c r="I659" s="74" t="str">
        <f t="shared" si="113"/>
        <v/>
      </c>
      <c r="J659" s="49" t="b">
        <f t="shared" si="104"/>
        <v>1</v>
      </c>
      <c r="K659" s="43" t="e">
        <f>VLOOKUP(B659,'組合情報管理簿（R10927現在）'!$A:$C,2,FALSE)</f>
        <v>#N/A</v>
      </c>
      <c r="L659" s="43" t="e">
        <f>VLOOKUP(B659,'組合情報管理簿（R10927現在）'!$A:$D,4,FALSE)</f>
        <v>#N/A</v>
      </c>
      <c r="M659" s="43" t="b">
        <f t="shared" si="105"/>
        <v>0</v>
      </c>
      <c r="N659" s="43" t="b">
        <f t="shared" si="106"/>
        <v>0</v>
      </c>
      <c r="O659" s="43" t="str">
        <f>IF(ISERROR(VLOOKUP(B659,#REF!,2,FALSE)),"",VLOOKUP(B659,#REF!,2,FALSE))</f>
        <v/>
      </c>
      <c r="P659" s="43">
        <f t="shared" si="107"/>
        <v>0</v>
      </c>
      <c r="Q659" s="46" t="b">
        <f t="shared" si="108"/>
        <v>0</v>
      </c>
      <c r="R659" s="46" t="b">
        <f t="shared" si="109"/>
        <v>0</v>
      </c>
      <c r="S659" s="46" t="str">
        <f t="shared" si="110"/>
        <v>健康保険組合</v>
      </c>
      <c r="T659" s="46" t="e">
        <f t="shared" si="111"/>
        <v>#N/A</v>
      </c>
      <c r="U659" s="71" t="e">
        <f>VLOOKUP(B659,'組合情報管理簿（R10927現在）'!$A:$H,8,FALSE)</f>
        <v>#N/A</v>
      </c>
      <c r="V659" s="71">
        <f t="shared" si="112"/>
        <v>0</v>
      </c>
      <c r="Y659" s="99" t="str">
        <f>IF(B659=0,"",COUNTIF($B$2:$B$1657,B659))</f>
        <v/>
      </c>
    </row>
    <row r="660" spans="1:25" ht="14.25" hidden="1" x14ac:dyDescent="0.15">
      <c r="A660" s="105"/>
      <c r="I660" s="74" t="str">
        <f t="shared" si="113"/>
        <v/>
      </c>
      <c r="J660" s="49" t="b">
        <f t="shared" si="104"/>
        <v>1</v>
      </c>
      <c r="K660" s="43" t="e">
        <f>VLOOKUP(B660,'組合情報管理簿（R10927現在）'!$A:$C,2,FALSE)</f>
        <v>#N/A</v>
      </c>
      <c r="L660" s="43" t="e">
        <f>VLOOKUP(B660,'組合情報管理簿（R10927現在）'!$A:$D,4,FALSE)</f>
        <v>#N/A</v>
      </c>
      <c r="M660" s="43" t="b">
        <f t="shared" si="105"/>
        <v>0</v>
      </c>
      <c r="N660" s="43" t="b">
        <f t="shared" si="106"/>
        <v>0</v>
      </c>
      <c r="O660" s="43" t="str">
        <f>IF(ISERROR(VLOOKUP(B660,#REF!,2,FALSE)),"",VLOOKUP(B660,#REF!,2,FALSE))</f>
        <v/>
      </c>
      <c r="P660" s="43">
        <f t="shared" si="107"/>
        <v>0</v>
      </c>
      <c r="Q660" s="46" t="b">
        <f t="shared" si="108"/>
        <v>0</v>
      </c>
      <c r="R660" s="46" t="b">
        <f t="shared" si="109"/>
        <v>0</v>
      </c>
      <c r="S660" s="46" t="str">
        <f t="shared" si="110"/>
        <v>健康保険組合</v>
      </c>
      <c r="T660" s="46" t="e">
        <f t="shared" si="111"/>
        <v>#N/A</v>
      </c>
      <c r="U660" s="71" t="e">
        <f>VLOOKUP(B660,'組合情報管理簿（R10927現在）'!$A:$H,8,FALSE)</f>
        <v>#N/A</v>
      </c>
      <c r="V660" s="71">
        <f t="shared" si="112"/>
        <v>0</v>
      </c>
      <c r="Y660" s="99" t="str">
        <f>IF(B660=0,"",COUNTIF($B$2:$B$1657,B660))</f>
        <v/>
      </c>
    </row>
    <row r="661" spans="1:25" ht="14.25" hidden="1" x14ac:dyDescent="0.15">
      <c r="A661" s="105"/>
      <c r="I661" s="74" t="str">
        <f t="shared" si="113"/>
        <v/>
      </c>
      <c r="J661" s="49" t="b">
        <f t="shared" si="104"/>
        <v>1</v>
      </c>
      <c r="K661" s="43" t="e">
        <f>VLOOKUP(B661,'組合情報管理簿（R10927現在）'!$A:$C,2,FALSE)</f>
        <v>#N/A</v>
      </c>
      <c r="L661" s="43" t="e">
        <f>VLOOKUP(B661,'組合情報管理簿（R10927現在）'!$A:$D,4,FALSE)</f>
        <v>#N/A</v>
      </c>
      <c r="M661" s="43" t="b">
        <f t="shared" si="105"/>
        <v>0</v>
      </c>
      <c r="N661" s="43" t="b">
        <f t="shared" si="106"/>
        <v>0</v>
      </c>
      <c r="O661" s="43" t="str">
        <f>IF(ISERROR(VLOOKUP(B661,#REF!,2,FALSE)),"",VLOOKUP(B661,#REF!,2,FALSE))</f>
        <v/>
      </c>
      <c r="P661" s="43">
        <f t="shared" si="107"/>
        <v>0</v>
      </c>
      <c r="Q661" s="46" t="b">
        <f t="shared" si="108"/>
        <v>0</v>
      </c>
      <c r="R661" s="46" t="b">
        <f t="shared" si="109"/>
        <v>0</v>
      </c>
      <c r="S661" s="46" t="str">
        <f t="shared" si="110"/>
        <v>健康保険組合</v>
      </c>
      <c r="T661" s="46" t="e">
        <f t="shared" si="111"/>
        <v>#N/A</v>
      </c>
      <c r="U661" s="71" t="e">
        <f>VLOOKUP(B661,'組合情報管理簿（R10927現在）'!$A:$H,8,FALSE)</f>
        <v>#N/A</v>
      </c>
      <c r="V661" s="71">
        <f t="shared" si="112"/>
        <v>0</v>
      </c>
      <c r="Y661" s="99" t="str">
        <f>IF(B661=0,"",COUNTIF($B$2:$B$1657,B661))</f>
        <v/>
      </c>
    </row>
    <row r="662" spans="1:25" ht="14.25" hidden="1" x14ac:dyDescent="0.15">
      <c r="A662" s="105"/>
      <c r="I662" s="74" t="str">
        <f t="shared" si="113"/>
        <v/>
      </c>
      <c r="J662" s="49" t="b">
        <f t="shared" si="104"/>
        <v>1</v>
      </c>
      <c r="K662" s="43" t="e">
        <f>VLOOKUP(B662,'組合情報管理簿（R10927現在）'!$A:$C,2,FALSE)</f>
        <v>#N/A</v>
      </c>
      <c r="L662" s="43" t="e">
        <f>VLOOKUP(B662,'組合情報管理簿（R10927現在）'!$A:$D,4,FALSE)</f>
        <v>#N/A</v>
      </c>
      <c r="M662" s="43" t="b">
        <f t="shared" si="105"/>
        <v>0</v>
      </c>
      <c r="N662" s="43" t="b">
        <f t="shared" si="106"/>
        <v>0</v>
      </c>
      <c r="O662" s="43" t="str">
        <f>IF(ISERROR(VLOOKUP(B662,#REF!,2,FALSE)),"",VLOOKUP(B662,#REF!,2,FALSE))</f>
        <v/>
      </c>
      <c r="P662" s="43">
        <f t="shared" si="107"/>
        <v>0</v>
      </c>
      <c r="Q662" s="46" t="b">
        <f t="shared" si="108"/>
        <v>0</v>
      </c>
      <c r="R662" s="46" t="b">
        <f t="shared" si="109"/>
        <v>0</v>
      </c>
      <c r="S662" s="46" t="str">
        <f t="shared" si="110"/>
        <v>健康保険組合</v>
      </c>
      <c r="T662" s="46" t="e">
        <f t="shared" si="111"/>
        <v>#N/A</v>
      </c>
      <c r="U662" s="71" t="e">
        <f>VLOOKUP(B662,'組合情報管理簿（R10927現在）'!$A:$H,8,FALSE)</f>
        <v>#N/A</v>
      </c>
      <c r="V662" s="71">
        <f t="shared" si="112"/>
        <v>0</v>
      </c>
      <c r="Y662" s="99" t="str">
        <f>IF(B662=0,"",COUNTIF($B$2:$B$1657,B662))</f>
        <v/>
      </c>
    </row>
    <row r="663" spans="1:25" ht="14.25" hidden="1" x14ac:dyDescent="0.15">
      <c r="A663" s="105"/>
      <c r="I663" s="74" t="str">
        <f t="shared" si="113"/>
        <v/>
      </c>
      <c r="J663" s="49" t="b">
        <f t="shared" si="104"/>
        <v>1</v>
      </c>
      <c r="K663" s="43" t="e">
        <f>VLOOKUP(B663,'組合情報管理簿（R10927現在）'!$A:$C,2,FALSE)</f>
        <v>#N/A</v>
      </c>
      <c r="L663" s="43" t="e">
        <f>VLOOKUP(B663,'組合情報管理簿（R10927現在）'!$A:$D,4,FALSE)</f>
        <v>#N/A</v>
      </c>
      <c r="M663" s="43" t="b">
        <f t="shared" si="105"/>
        <v>0</v>
      </c>
      <c r="N663" s="43" t="b">
        <f t="shared" si="106"/>
        <v>0</v>
      </c>
      <c r="O663" s="43" t="str">
        <f>IF(ISERROR(VLOOKUP(B663,#REF!,2,FALSE)),"",VLOOKUP(B663,#REF!,2,FALSE))</f>
        <v/>
      </c>
      <c r="P663" s="43">
        <f t="shared" si="107"/>
        <v>0</v>
      </c>
      <c r="Q663" s="46" t="b">
        <f t="shared" si="108"/>
        <v>0</v>
      </c>
      <c r="R663" s="46" t="b">
        <f t="shared" si="109"/>
        <v>0</v>
      </c>
      <c r="S663" s="46" t="str">
        <f t="shared" si="110"/>
        <v>健康保険組合</v>
      </c>
      <c r="T663" s="46" t="e">
        <f t="shared" si="111"/>
        <v>#N/A</v>
      </c>
      <c r="U663" s="71" t="e">
        <f>VLOOKUP(B663,'組合情報管理簿（R10927現在）'!$A:$H,8,FALSE)</f>
        <v>#N/A</v>
      </c>
      <c r="V663" s="71">
        <f t="shared" si="112"/>
        <v>0</v>
      </c>
      <c r="Y663" s="99" t="str">
        <f>IF(B663=0,"",COUNTIF($B$2:$B$1657,B663))</f>
        <v/>
      </c>
    </row>
    <row r="664" spans="1:25" ht="14.25" hidden="1" x14ac:dyDescent="0.15">
      <c r="A664" s="105"/>
      <c r="I664" s="74" t="str">
        <f t="shared" si="113"/>
        <v/>
      </c>
      <c r="J664" s="49" t="b">
        <f t="shared" si="104"/>
        <v>1</v>
      </c>
      <c r="K664" s="43" t="e">
        <f>VLOOKUP(B664,'組合情報管理簿（R10927現在）'!$A:$C,2,FALSE)</f>
        <v>#N/A</v>
      </c>
      <c r="L664" s="43" t="e">
        <f>VLOOKUP(B664,'組合情報管理簿（R10927現在）'!$A:$D,4,FALSE)</f>
        <v>#N/A</v>
      </c>
      <c r="M664" s="43" t="b">
        <f t="shared" si="105"/>
        <v>0</v>
      </c>
      <c r="N664" s="43" t="b">
        <f t="shared" si="106"/>
        <v>0</v>
      </c>
      <c r="O664" s="43" t="str">
        <f>IF(ISERROR(VLOOKUP(B664,#REF!,2,FALSE)),"",VLOOKUP(B664,#REF!,2,FALSE))</f>
        <v/>
      </c>
      <c r="P664" s="43">
        <f t="shared" si="107"/>
        <v>0</v>
      </c>
      <c r="Q664" s="46" t="b">
        <f t="shared" si="108"/>
        <v>0</v>
      </c>
      <c r="R664" s="46" t="b">
        <f t="shared" si="109"/>
        <v>0</v>
      </c>
      <c r="S664" s="46" t="str">
        <f t="shared" si="110"/>
        <v>健康保険組合</v>
      </c>
      <c r="T664" s="46" t="e">
        <f t="shared" si="111"/>
        <v>#N/A</v>
      </c>
      <c r="U664" s="71" t="e">
        <f>VLOOKUP(B664,'組合情報管理簿（R10927現在）'!$A:$H,8,FALSE)</f>
        <v>#N/A</v>
      </c>
      <c r="V664" s="71">
        <f t="shared" si="112"/>
        <v>0</v>
      </c>
      <c r="Y664" s="99" t="str">
        <f>IF(B664=0,"",COUNTIF($B$2:$B$1657,B664))</f>
        <v/>
      </c>
    </row>
    <row r="665" spans="1:25" ht="14.25" hidden="1" x14ac:dyDescent="0.15">
      <c r="A665" s="105"/>
      <c r="I665" s="74" t="str">
        <f t="shared" si="113"/>
        <v/>
      </c>
      <c r="J665" s="49" t="b">
        <f t="shared" si="104"/>
        <v>1</v>
      </c>
      <c r="K665" s="43" t="e">
        <f>VLOOKUP(B665,'組合情報管理簿（R10927現在）'!$A:$C,2,FALSE)</f>
        <v>#N/A</v>
      </c>
      <c r="L665" s="43" t="e">
        <f>VLOOKUP(B665,'組合情報管理簿（R10927現在）'!$A:$D,4,FALSE)</f>
        <v>#N/A</v>
      </c>
      <c r="M665" s="43" t="b">
        <f t="shared" si="105"/>
        <v>0</v>
      </c>
      <c r="N665" s="43" t="b">
        <f t="shared" si="106"/>
        <v>0</v>
      </c>
      <c r="O665" s="43" t="str">
        <f>IF(ISERROR(VLOOKUP(B665,#REF!,2,FALSE)),"",VLOOKUP(B665,#REF!,2,FALSE))</f>
        <v/>
      </c>
      <c r="P665" s="43">
        <f t="shared" si="107"/>
        <v>0</v>
      </c>
      <c r="Q665" s="46" t="b">
        <f t="shared" si="108"/>
        <v>0</v>
      </c>
      <c r="R665" s="46" t="b">
        <f t="shared" si="109"/>
        <v>0</v>
      </c>
      <c r="S665" s="46" t="str">
        <f t="shared" si="110"/>
        <v>健康保険組合</v>
      </c>
      <c r="T665" s="46" t="e">
        <f t="shared" si="111"/>
        <v>#N/A</v>
      </c>
      <c r="U665" s="71" t="e">
        <f>VLOOKUP(B665,'組合情報管理簿（R10927現在）'!$A:$H,8,FALSE)</f>
        <v>#N/A</v>
      </c>
      <c r="V665" s="71">
        <f t="shared" si="112"/>
        <v>0</v>
      </c>
      <c r="Y665" s="99" t="str">
        <f>IF(B665=0,"",COUNTIF($B$2:$B$1657,B665))</f>
        <v/>
      </c>
    </row>
    <row r="666" spans="1:25" ht="14.25" hidden="1" x14ac:dyDescent="0.15">
      <c r="A666" s="105"/>
      <c r="I666" s="74" t="str">
        <f t="shared" si="113"/>
        <v/>
      </c>
      <c r="J666" s="49" t="b">
        <f t="shared" si="104"/>
        <v>1</v>
      </c>
      <c r="K666" s="43" t="e">
        <f>VLOOKUP(B666,'組合情報管理簿（R10927現在）'!$A:$C,2,FALSE)</f>
        <v>#N/A</v>
      </c>
      <c r="L666" s="43" t="e">
        <f>VLOOKUP(B666,'組合情報管理簿（R10927現在）'!$A:$D,4,FALSE)</f>
        <v>#N/A</v>
      </c>
      <c r="M666" s="43" t="b">
        <f t="shared" si="105"/>
        <v>0</v>
      </c>
      <c r="N666" s="43" t="b">
        <f t="shared" si="106"/>
        <v>0</v>
      </c>
      <c r="O666" s="43" t="str">
        <f>IF(ISERROR(VLOOKUP(B666,#REF!,2,FALSE)),"",VLOOKUP(B666,#REF!,2,FALSE))</f>
        <v/>
      </c>
      <c r="P666" s="43">
        <f t="shared" si="107"/>
        <v>0</v>
      </c>
      <c r="Q666" s="46" t="b">
        <f t="shared" si="108"/>
        <v>0</v>
      </c>
      <c r="R666" s="46" t="b">
        <f t="shared" si="109"/>
        <v>0</v>
      </c>
      <c r="S666" s="46" t="str">
        <f t="shared" si="110"/>
        <v>健康保険組合</v>
      </c>
      <c r="T666" s="46" t="e">
        <f t="shared" si="111"/>
        <v>#N/A</v>
      </c>
      <c r="U666" s="71" t="e">
        <f>VLOOKUP(B666,'組合情報管理簿（R10927現在）'!$A:$H,8,FALSE)</f>
        <v>#N/A</v>
      </c>
      <c r="V666" s="71">
        <f t="shared" si="112"/>
        <v>0</v>
      </c>
      <c r="Y666" s="99" t="str">
        <f>IF(B666=0,"",COUNTIF($B$2:$B$1657,B666))</f>
        <v/>
      </c>
    </row>
    <row r="667" spans="1:25" ht="14.25" hidden="1" x14ac:dyDescent="0.15">
      <c r="A667" s="105"/>
      <c r="I667" s="74" t="str">
        <f t="shared" si="113"/>
        <v/>
      </c>
      <c r="J667" s="49" t="b">
        <f t="shared" si="104"/>
        <v>1</v>
      </c>
      <c r="K667" s="43" t="e">
        <f>VLOOKUP(B667,'組合情報管理簿（R10927現在）'!$A:$C,2,FALSE)</f>
        <v>#N/A</v>
      </c>
      <c r="L667" s="43" t="e">
        <f>VLOOKUP(B667,'組合情報管理簿（R10927現在）'!$A:$D,4,FALSE)</f>
        <v>#N/A</v>
      </c>
      <c r="M667" s="43" t="b">
        <f t="shared" si="105"/>
        <v>0</v>
      </c>
      <c r="N667" s="43" t="b">
        <f t="shared" si="106"/>
        <v>0</v>
      </c>
      <c r="O667" s="43" t="str">
        <f>IF(ISERROR(VLOOKUP(B667,#REF!,2,FALSE)),"",VLOOKUP(B667,#REF!,2,FALSE))</f>
        <v/>
      </c>
      <c r="P667" s="43">
        <f t="shared" si="107"/>
        <v>0</v>
      </c>
      <c r="Q667" s="46" t="b">
        <f t="shared" si="108"/>
        <v>0</v>
      </c>
      <c r="R667" s="46" t="b">
        <f t="shared" si="109"/>
        <v>0</v>
      </c>
      <c r="S667" s="46" t="str">
        <f t="shared" si="110"/>
        <v>健康保険組合</v>
      </c>
      <c r="T667" s="46" t="e">
        <f t="shared" si="111"/>
        <v>#N/A</v>
      </c>
      <c r="U667" s="71" t="e">
        <f>VLOOKUP(B667,'組合情報管理簿（R10927現在）'!$A:$H,8,FALSE)</f>
        <v>#N/A</v>
      </c>
      <c r="V667" s="71">
        <f t="shared" si="112"/>
        <v>0</v>
      </c>
      <c r="Y667" s="99" t="str">
        <f>IF(B667=0,"",COUNTIF($B$2:$B$1657,B667))</f>
        <v/>
      </c>
    </row>
    <row r="668" spans="1:25" ht="14.25" hidden="1" x14ac:dyDescent="0.15">
      <c r="A668" s="105"/>
      <c r="I668" s="74" t="str">
        <f t="shared" si="113"/>
        <v/>
      </c>
      <c r="J668" s="49" t="b">
        <f t="shared" si="104"/>
        <v>1</v>
      </c>
      <c r="K668" s="43" t="e">
        <f>VLOOKUP(B668,'組合情報管理簿（R10927現在）'!$A:$C,2,FALSE)</f>
        <v>#N/A</v>
      </c>
      <c r="L668" s="43" t="e">
        <f>VLOOKUP(B668,'組合情報管理簿（R10927現在）'!$A:$D,4,FALSE)</f>
        <v>#N/A</v>
      </c>
      <c r="M668" s="43" t="b">
        <f t="shared" si="105"/>
        <v>0</v>
      </c>
      <c r="N668" s="43" t="b">
        <f t="shared" si="106"/>
        <v>0</v>
      </c>
      <c r="O668" s="43" t="str">
        <f>IF(ISERROR(VLOOKUP(B668,#REF!,2,FALSE)),"",VLOOKUP(B668,#REF!,2,FALSE))</f>
        <v/>
      </c>
      <c r="P668" s="43">
        <f t="shared" si="107"/>
        <v>0</v>
      </c>
      <c r="Q668" s="46" t="b">
        <f t="shared" si="108"/>
        <v>0</v>
      </c>
      <c r="R668" s="46" t="b">
        <f t="shared" si="109"/>
        <v>0</v>
      </c>
      <c r="S668" s="46" t="str">
        <f t="shared" si="110"/>
        <v>健康保険組合</v>
      </c>
      <c r="T668" s="46" t="e">
        <f t="shared" si="111"/>
        <v>#N/A</v>
      </c>
      <c r="U668" s="71" t="e">
        <f>VLOOKUP(B668,'組合情報管理簿（R10927現在）'!$A:$H,8,FALSE)</f>
        <v>#N/A</v>
      </c>
      <c r="V668" s="71">
        <f t="shared" si="112"/>
        <v>0</v>
      </c>
      <c r="Y668" s="99" t="str">
        <f>IF(B668=0,"",COUNTIF($B$2:$B$1657,B668))</f>
        <v/>
      </c>
    </row>
    <row r="669" spans="1:25" ht="14.25" hidden="1" x14ac:dyDescent="0.15">
      <c r="A669" s="105"/>
      <c r="I669" s="74" t="str">
        <f t="shared" si="113"/>
        <v/>
      </c>
      <c r="J669" s="49" t="b">
        <f t="shared" si="104"/>
        <v>1</v>
      </c>
      <c r="K669" s="43" t="e">
        <f>VLOOKUP(B669,'組合情報管理簿（R10927現在）'!$A:$C,2,FALSE)</f>
        <v>#N/A</v>
      </c>
      <c r="L669" s="43" t="e">
        <f>VLOOKUP(B669,'組合情報管理簿（R10927現在）'!$A:$D,4,FALSE)</f>
        <v>#N/A</v>
      </c>
      <c r="M669" s="43" t="b">
        <f t="shared" si="105"/>
        <v>0</v>
      </c>
      <c r="N669" s="43" t="b">
        <f t="shared" si="106"/>
        <v>0</v>
      </c>
      <c r="O669" s="43" t="str">
        <f>IF(ISERROR(VLOOKUP(B669,#REF!,2,FALSE)),"",VLOOKUP(B669,#REF!,2,FALSE))</f>
        <v/>
      </c>
      <c r="P669" s="43">
        <f t="shared" si="107"/>
        <v>0</v>
      </c>
      <c r="Q669" s="46" t="b">
        <f t="shared" si="108"/>
        <v>0</v>
      </c>
      <c r="R669" s="46" t="b">
        <f t="shared" si="109"/>
        <v>0</v>
      </c>
      <c r="S669" s="46" t="str">
        <f t="shared" si="110"/>
        <v>健康保険組合</v>
      </c>
      <c r="T669" s="46" t="e">
        <f t="shared" si="111"/>
        <v>#N/A</v>
      </c>
      <c r="U669" s="71" t="e">
        <f>VLOOKUP(B669,'組合情報管理簿（R10927現在）'!$A:$H,8,FALSE)</f>
        <v>#N/A</v>
      </c>
      <c r="V669" s="71">
        <f t="shared" si="112"/>
        <v>0</v>
      </c>
      <c r="Y669" s="99" t="str">
        <f>IF(B669=0,"",COUNTIF($B$2:$B$1657,B669))</f>
        <v/>
      </c>
    </row>
    <row r="670" spans="1:25" ht="14.25" hidden="1" x14ac:dyDescent="0.15">
      <c r="A670" s="105"/>
      <c r="I670" s="74" t="str">
        <f t="shared" si="113"/>
        <v/>
      </c>
      <c r="J670" s="49" t="b">
        <f t="shared" si="104"/>
        <v>1</v>
      </c>
      <c r="K670" s="43" t="e">
        <f>VLOOKUP(B670,'組合情報管理簿（R10927現在）'!$A:$C,2,FALSE)</f>
        <v>#N/A</v>
      </c>
      <c r="L670" s="43" t="e">
        <f>VLOOKUP(B670,'組合情報管理簿（R10927現在）'!$A:$D,4,FALSE)</f>
        <v>#N/A</v>
      </c>
      <c r="M670" s="43" t="b">
        <f t="shared" si="105"/>
        <v>0</v>
      </c>
      <c r="N670" s="43" t="b">
        <f t="shared" si="106"/>
        <v>0</v>
      </c>
      <c r="O670" s="43" t="str">
        <f>IF(ISERROR(VLOOKUP(B670,#REF!,2,FALSE)),"",VLOOKUP(B670,#REF!,2,FALSE))</f>
        <v/>
      </c>
      <c r="P670" s="43">
        <f t="shared" si="107"/>
        <v>0</v>
      </c>
      <c r="Q670" s="46" t="b">
        <f t="shared" si="108"/>
        <v>0</v>
      </c>
      <c r="R670" s="46" t="b">
        <f t="shared" si="109"/>
        <v>0</v>
      </c>
      <c r="S670" s="46" t="str">
        <f t="shared" si="110"/>
        <v>健康保険組合</v>
      </c>
      <c r="T670" s="46" t="e">
        <f t="shared" si="111"/>
        <v>#N/A</v>
      </c>
      <c r="U670" s="71" t="e">
        <f>VLOOKUP(B670,'組合情報管理簿（R10927現在）'!$A:$H,8,FALSE)</f>
        <v>#N/A</v>
      </c>
      <c r="V670" s="71">
        <f t="shared" si="112"/>
        <v>0</v>
      </c>
      <c r="Y670" s="99" t="str">
        <f>IF(B670=0,"",COUNTIF($B$2:$B$1657,B670))</f>
        <v/>
      </c>
    </row>
    <row r="671" spans="1:25" ht="14.25" hidden="1" x14ac:dyDescent="0.15">
      <c r="A671" s="105"/>
      <c r="I671" s="74" t="str">
        <f t="shared" si="113"/>
        <v/>
      </c>
      <c r="J671" s="49" t="b">
        <f t="shared" si="104"/>
        <v>1</v>
      </c>
      <c r="K671" s="43" t="e">
        <f>VLOOKUP(B671,'組合情報管理簿（R10927現在）'!$A:$C,2,FALSE)</f>
        <v>#N/A</v>
      </c>
      <c r="L671" s="43" t="e">
        <f>VLOOKUP(B671,'組合情報管理簿（R10927現在）'!$A:$D,4,FALSE)</f>
        <v>#N/A</v>
      </c>
      <c r="M671" s="43" t="b">
        <f t="shared" si="105"/>
        <v>0</v>
      </c>
      <c r="N671" s="43" t="b">
        <f t="shared" si="106"/>
        <v>0</v>
      </c>
      <c r="O671" s="43" t="str">
        <f>IF(ISERROR(VLOOKUP(B671,#REF!,2,FALSE)),"",VLOOKUP(B671,#REF!,2,FALSE))</f>
        <v/>
      </c>
      <c r="P671" s="43">
        <f t="shared" si="107"/>
        <v>0</v>
      </c>
      <c r="Q671" s="46" t="b">
        <f t="shared" si="108"/>
        <v>0</v>
      </c>
      <c r="R671" s="46" t="b">
        <f t="shared" si="109"/>
        <v>0</v>
      </c>
      <c r="S671" s="46" t="str">
        <f t="shared" si="110"/>
        <v>健康保険組合</v>
      </c>
      <c r="T671" s="46" t="e">
        <f t="shared" si="111"/>
        <v>#N/A</v>
      </c>
      <c r="U671" s="71" t="e">
        <f>VLOOKUP(B671,'組合情報管理簿（R10927現在）'!$A:$H,8,FALSE)</f>
        <v>#N/A</v>
      </c>
      <c r="V671" s="71">
        <f t="shared" si="112"/>
        <v>0</v>
      </c>
      <c r="Y671" s="99" t="str">
        <f>IF(B671=0,"",COUNTIF($B$2:$B$1657,B671))</f>
        <v/>
      </c>
    </row>
    <row r="672" spans="1:25" ht="14.25" hidden="1" x14ac:dyDescent="0.15">
      <c r="A672" s="105"/>
      <c r="D672" s="107"/>
      <c r="E672" s="107"/>
      <c r="F672" s="107"/>
      <c r="G672" s="107"/>
      <c r="H672" s="107"/>
      <c r="I672" s="74" t="str">
        <f t="shared" si="113"/>
        <v/>
      </c>
      <c r="J672" s="49" t="b">
        <f t="shared" si="104"/>
        <v>1</v>
      </c>
      <c r="K672" s="43" t="e">
        <f>VLOOKUP(B672,'組合情報管理簿（R10927現在）'!$A:$C,2,FALSE)</f>
        <v>#N/A</v>
      </c>
      <c r="L672" s="43" t="e">
        <f>VLOOKUP(B672,'組合情報管理簿（R10927現在）'!$A:$D,4,FALSE)</f>
        <v>#N/A</v>
      </c>
      <c r="M672" s="43" t="b">
        <f t="shared" si="105"/>
        <v>0</v>
      </c>
      <c r="N672" s="43" t="b">
        <f t="shared" si="106"/>
        <v>0</v>
      </c>
      <c r="O672" s="43" t="str">
        <f>IF(ISERROR(VLOOKUP(B672,#REF!,2,FALSE)),"",VLOOKUP(B672,#REF!,2,FALSE))</f>
        <v/>
      </c>
      <c r="P672" s="43">
        <f t="shared" si="107"/>
        <v>0</v>
      </c>
      <c r="Q672" s="46" t="b">
        <f t="shared" si="108"/>
        <v>0</v>
      </c>
      <c r="R672" s="46" t="b">
        <f t="shared" si="109"/>
        <v>0</v>
      </c>
      <c r="S672" s="46" t="str">
        <f t="shared" si="110"/>
        <v>健康保険組合</v>
      </c>
      <c r="T672" s="46" t="e">
        <f t="shared" si="111"/>
        <v>#N/A</v>
      </c>
      <c r="U672" s="71" t="e">
        <f>VLOOKUP(B672,'組合情報管理簿（R10927現在）'!$A:$H,8,FALSE)</f>
        <v>#N/A</v>
      </c>
      <c r="V672" s="71">
        <f t="shared" si="112"/>
        <v>0</v>
      </c>
      <c r="Y672" s="99" t="str">
        <f>IF(B672=0,"",COUNTIF($B$2:$B$1657,B672))</f>
        <v/>
      </c>
    </row>
    <row r="673" spans="1:25" ht="14.25" hidden="1" x14ac:dyDescent="0.15">
      <c r="A673" s="105"/>
      <c r="I673" s="74" t="str">
        <f t="shared" si="113"/>
        <v/>
      </c>
      <c r="J673" s="49" t="b">
        <f t="shared" si="104"/>
        <v>1</v>
      </c>
      <c r="K673" s="43" t="e">
        <f>VLOOKUP(B673,'組合情報管理簿（R10927現在）'!$A:$C,2,FALSE)</f>
        <v>#N/A</v>
      </c>
      <c r="L673" s="43" t="e">
        <f>VLOOKUP(B673,'組合情報管理簿（R10927現在）'!$A:$D,4,FALSE)</f>
        <v>#N/A</v>
      </c>
      <c r="M673" s="43" t="b">
        <f t="shared" si="105"/>
        <v>0</v>
      </c>
      <c r="N673" s="43" t="b">
        <f t="shared" si="106"/>
        <v>0</v>
      </c>
      <c r="O673" s="43" t="str">
        <f>IF(ISERROR(VLOOKUP(B673,#REF!,2,FALSE)),"",VLOOKUP(B673,#REF!,2,FALSE))</f>
        <v/>
      </c>
      <c r="P673" s="43">
        <f t="shared" si="107"/>
        <v>0</v>
      </c>
      <c r="Q673" s="46" t="b">
        <f t="shared" si="108"/>
        <v>0</v>
      </c>
      <c r="R673" s="46" t="b">
        <f t="shared" si="109"/>
        <v>0</v>
      </c>
      <c r="S673" s="46" t="str">
        <f t="shared" si="110"/>
        <v>健康保険組合</v>
      </c>
      <c r="T673" s="46" t="e">
        <f t="shared" si="111"/>
        <v>#N/A</v>
      </c>
      <c r="U673" s="71" t="e">
        <f>VLOOKUP(B673,'組合情報管理簿（R10927現在）'!$A:$H,8,FALSE)</f>
        <v>#N/A</v>
      </c>
      <c r="V673" s="71">
        <f t="shared" si="112"/>
        <v>0</v>
      </c>
      <c r="Y673" s="99" t="str">
        <f>IF(B673=0,"",COUNTIF($B$2:$B$1657,B673))</f>
        <v/>
      </c>
    </row>
    <row r="674" spans="1:25" ht="14.25" hidden="1" x14ac:dyDescent="0.15">
      <c r="A674" s="105"/>
      <c r="I674" s="74" t="str">
        <f t="shared" si="113"/>
        <v/>
      </c>
      <c r="J674" s="49" t="b">
        <f t="shared" si="104"/>
        <v>1</v>
      </c>
      <c r="K674" s="43" t="e">
        <f>VLOOKUP(B674,'組合情報管理簿（R10927現在）'!$A:$C,2,FALSE)</f>
        <v>#N/A</v>
      </c>
      <c r="L674" s="43" t="e">
        <f>VLOOKUP(B674,'組合情報管理簿（R10927現在）'!$A:$D,4,FALSE)</f>
        <v>#N/A</v>
      </c>
      <c r="M674" s="43" t="b">
        <f t="shared" si="105"/>
        <v>0</v>
      </c>
      <c r="N674" s="43" t="b">
        <f t="shared" si="106"/>
        <v>0</v>
      </c>
      <c r="O674" s="43" t="str">
        <f>IF(ISERROR(VLOOKUP(B674,#REF!,2,FALSE)),"",VLOOKUP(B674,#REF!,2,FALSE))</f>
        <v/>
      </c>
      <c r="P674" s="43">
        <f t="shared" si="107"/>
        <v>0</v>
      </c>
      <c r="Q674" s="46" t="b">
        <f t="shared" si="108"/>
        <v>0</v>
      </c>
      <c r="R674" s="46" t="b">
        <f t="shared" si="109"/>
        <v>0</v>
      </c>
      <c r="S674" s="46" t="str">
        <f t="shared" si="110"/>
        <v>健康保険組合</v>
      </c>
      <c r="T674" s="46" t="e">
        <f t="shared" si="111"/>
        <v>#N/A</v>
      </c>
      <c r="U674" s="71" t="e">
        <f>VLOOKUP(B674,'組合情報管理簿（R10927現在）'!$A:$H,8,FALSE)</f>
        <v>#N/A</v>
      </c>
      <c r="V674" s="71">
        <f t="shared" si="112"/>
        <v>0</v>
      </c>
      <c r="Y674" s="99" t="str">
        <f>IF(B674=0,"",COUNTIF($B$2:$B$1657,B674))</f>
        <v/>
      </c>
    </row>
    <row r="675" spans="1:25" ht="14.25" hidden="1" x14ac:dyDescent="0.15">
      <c r="A675" s="105"/>
      <c r="I675" s="74" t="str">
        <f t="shared" si="113"/>
        <v/>
      </c>
      <c r="J675" s="49" t="b">
        <f t="shared" si="104"/>
        <v>1</v>
      </c>
      <c r="K675" s="43" t="e">
        <f>VLOOKUP(B675,'組合情報管理簿（R10927現在）'!$A:$C,2,FALSE)</f>
        <v>#N/A</v>
      </c>
      <c r="L675" s="43" t="e">
        <f>VLOOKUP(B675,'組合情報管理簿（R10927現在）'!$A:$D,4,FALSE)</f>
        <v>#N/A</v>
      </c>
      <c r="M675" s="43" t="b">
        <f t="shared" si="105"/>
        <v>0</v>
      </c>
      <c r="N675" s="43" t="b">
        <f t="shared" si="106"/>
        <v>0</v>
      </c>
      <c r="O675" s="43" t="str">
        <f>IF(ISERROR(VLOOKUP(B675,#REF!,2,FALSE)),"",VLOOKUP(B675,#REF!,2,FALSE))</f>
        <v/>
      </c>
      <c r="P675" s="43">
        <f t="shared" si="107"/>
        <v>0</v>
      </c>
      <c r="Q675" s="46" t="b">
        <f t="shared" si="108"/>
        <v>0</v>
      </c>
      <c r="R675" s="46" t="b">
        <f t="shared" si="109"/>
        <v>0</v>
      </c>
      <c r="S675" s="46" t="str">
        <f t="shared" si="110"/>
        <v>健康保険組合</v>
      </c>
      <c r="T675" s="46" t="e">
        <f t="shared" si="111"/>
        <v>#N/A</v>
      </c>
      <c r="U675" s="71" t="e">
        <f>VLOOKUP(B675,'組合情報管理簿（R10927現在）'!$A:$H,8,FALSE)</f>
        <v>#N/A</v>
      </c>
      <c r="V675" s="71">
        <f t="shared" si="112"/>
        <v>0</v>
      </c>
      <c r="Y675" s="99" t="str">
        <f>IF(B675=0,"",COUNTIF($B$2:$B$1657,B675))</f>
        <v/>
      </c>
    </row>
    <row r="676" spans="1:25" ht="14.25" hidden="1" x14ac:dyDescent="0.15">
      <c r="A676" s="105"/>
      <c r="I676" s="74" t="str">
        <f t="shared" si="113"/>
        <v/>
      </c>
      <c r="J676" s="49" t="b">
        <f t="shared" si="104"/>
        <v>1</v>
      </c>
      <c r="K676" s="43" t="e">
        <f>VLOOKUP(B676,'組合情報管理簿（R10927現在）'!$A:$C,2,FALSE)</f>
        <v>#N/A</v>
      </c>
      <c r="L676" s="43" t="e">
        <f>VLOOKUP(B676,'組合情報管理簿（R10927現在）'!$A:$D,4,FALSE)</f>
        <v>#N/A</v>
      </c>
      <c r="M676" s="43" t="b">
        <f t="shared" si="105"/>
        <v>0</v>
      </c>
      <c r="N676" s="43" t="b">
        <f t="shared" si="106"/>
        <v>0</v>
      </c>
      <c r="O676" s="43" t="str">
        <f>IF(ISERROR(VLOOKUP(B676,#REF!,2,FALSE)),"",VLOOKUP(B676,#REF!,2,FALSE))</f>
        <v/>
      </c>
      <c r="P676" s="43">
        <f t="shared" si="107"/>
        <v>0</v>
      </c>
      <c r="Q676" s="46" t="b">
        <f t="shared" si="108"/>
        <v>0</v>
      </c>
      <c r="R676" s="46" t="b">
        <f t="shared" si="109"/>
        <v>0</v>
      </c>
      <c r="S676" s="46" t="str">
        <f t="shared" si="110"/>
        <v>健康保険組合</v>
      </c>
      <c r="T676" s="46" t="e">
        <f t="shared" si="111"/>
        <v>#N/A</v>
      </c>
      <c r="U676" s="71" t="e">
        <f>VLOOKUP(B676,'組合情報管理簿（R10927現在）'!$A:$H,8,FALSE)</f>
        <v>#N/A</v>
      </c>
      <c r="V676" s="71">
        <f t="shared" si="112"/>
        <v>0</v>
      </c>
      <c r="Y676" s="99" t="str">
        <f>IF(B676=0,"",COUNTIF($B$2:$B$1657,B676))</f>
        <v/>
      </c>
    </row>
    <row r="677" spans="1:25" ht="14.25" hidden="1" x14ac:dyDescent="0.15">
      <c r="A677" s="105"/>
      <c r="I677" s="74" t="str">
        <f t="shared" si="113"/>
        <v/>
      </c>
      <c r="J677" s="49" t="b">
        <f t="shared" si="104"/>
        <v>1</v>
      </c>
      <c r="K677" s="43" t="e">
        <f>VLOOKUP(B677,'組合情報管理簿（R10927現在）'!$A:$C,2,FALSE)</f>
        <v>#N/A</v>
      </c>
      <c r="L677" s="43" t="e">
        <f>VLOOKUP(B677,'組合情報管理簿（R10927現在）'!$A:$D,4,FALSE)</f>
        <v>#N/A</v>
      </c>
      <c r="M677" s="43" t="b">
        <f t="shared" si="105"/>
        <v>0</v>
      </c>
      <c r="N677" s="43" t="b">
        <f t="shared" si="106"/>
        <v>0</v>
      </c>
      <c r="O677" s="43" t="str">
        <f>IF(ISERROR(VLOOKUP(B677,#REF!,2,FALSE)),"",VLOOKUP(B677,#REF!,2,FALSE))</f>
        <v/>
      </c>
      <c r="P677" s="43">
        <f t="shared" si="107"/>
        <v>0</v>
      </c>
      <c r="Q677" s="46" t="b">
        <f t="shared" si="108"/>
        <v>0</v>
      </c>
      <c r="R677" s="46" t="b">
        <f t="shared" si="109"/>
        <v>0</v>
      </c>
      <c r="S677" s="46" t="str">
        <f t="shared" si="110"/>
        <v>健康保険組合</v>
      </c>
      <c r="T677" s="46" t="e">
        <f t="shared" si="111"/>
        <v>#N/A</v>
      </c>
      <c r="U677" s="71" t="e">
        <f>VLOOKUP(B677,'組合情報管理簿（R10927現在）'!$A:$H,8,FALSE)</f>
        <v>#N/A</v>
      </c>
      <c r="V677" s="71">
        <f t="shared" si="112"/>
        <v>0</v>
      </c>
      <c r="Y677" s="99" t="str">
        <f>IF(B677=0,"",COUNTIF($B$2:$B$1657,B677))</f>
        <v/>
      </c>
    </row>
    <row r="678" spans="1:25" ht="14.25" hidden="1" x14ac:dyDescent="0.15">
      <c r="A678" s="105"/>
      <c r="I678" s="74" t="str">
        <f t="shared" si="113"/>
        <v/>
      </c>
      <c r="J678" s="49" t="b">
        <f t="shared" si="104"/>
        <v>1</v>
      </c>
      <c r="K678" s="43" t="e">
        <f>VLOOKUP(B678,'組合情報管理簿（R10927現在）'!$A:$C,2,FALSE)</f>
        <v>#N/A</v>
      </c>
      <c r="L678" s="43" t="e">
        <f>VLOOKUP(B678,'組合情報管理簿（R10927現在）'!$A:$D,4,FALSE)</f>
        <v>#N/A</v>
      </c>
      <c r="M678" s="43" t="b">
        <f t="shared" si="105"/>
        <v>0</v>
      </c>
      <c r="N678" s="43" t="b">
        <f t="shared" si="106"/>
        <v>0</v>
      </c>
      <c r="O678" s="43" t="str">
        <f>IF(ISERROR(VLOOKUP(B678,#REF!,2,FALSE)),"",VLOOKUP(B678,#REF!,2,FALSE))</f>
        <v/>
      </c>
      <c r="P678" s="43">
        <f t="shared" si="107"/>
        <v>0</v>
      </c>
      <c r="Q678" s="46" t="b">
        <f t="shared" si="108"/>
        <v>0</v>
      </c>
      <c r="R678" s="46" t="b">
        <f t="shared" si="109"/>
        <v>0</v>
      </c>
      <c r="S678" s="46" t="str">
        <f t="shared" si="110"/>
        <v>健康保険組合</v>
      </c>
      <c r="T678" s="46" t="e">
        <f t="shared" si="111"/>
        <v>#N/A</v>
      </c>
      <c r="U678" s="71" t="e">
        <f>VLOOKUP(B678,'組合情報管理簿（R10927現在）'!$A:$H,8,FALSE)</f>
        <v>#N/A</v>
      </c>
      <c r="V678" s="71">
        <f t="shared" si="112"/>
        <v>0</v>
      </c>
      <c r="Y678" s="99" t="str">
        <f>IF(B678=0,"",COUNTIF($B$2:$B$1657,B678))</f>
        <v/>
      </c>
    </row>
    <row r="679" spans="1:25" ht="14.25" hidden="1" x14ac:dyDescent="0.15">
      <c r="A679" s="105"/>
      <c r="I679" s="74" t="str">
        <f t="shared" si="113"/>
        <v/>
      </c>
      <c r="J679" s="49" t="b">
        <f t="shared" si="104"/>
        <v>1</v>
      </c>
      <c r="K679" s="43" t="e">
        <f>VLOOKUP(B679,'組合情報管理簿（R10927現在）'!$A:$C,2,FALSE)</f>
        <v>#N/A</v>
      </c>
      <c r="L679" s="43" t="e">
        <f>VLOOKUP(B679,'組合情報管理簿（R10927現在）'!$A:$D,4,FALSE)</f>
        <v>#N/A</v>
      </c>
      <c r="M679" s="43" t="b">
        <f t="shared" si="105"/>
        <v>0</v>
      </c>
      <c r="N679" s="43" t="b">
        <f t="shared" si="106"/>
        <v>0</v>
      </c>
      <c r="O679" s="43" t="str">
        <f>IF(ISERROR(VLOOKUP(B679,#REF!,2,FALSE)),"",VLOOKUP(B679,#REF!,2,FALSE))</f>
        <v/>
      </c>
      <c r="P679" s="43">
        <f t="shared" si="107"/>
        <v>0</v>
      </c>
      <c r="Q679" s="46" t="b">
        <f t="shared" si="108"/>
        <v>0</v>
      </c>
      <c r="R679" s="46" t="b">
        <f t="shared" si="109"/>
        <v>0</v>
      </c>
      <c r="S679" s="46" t="str">
        <f t="shared" si="110"/>
        <v>健康保険組合</v>
      </c>
      <c r="T679" s="46" t="e">
        <f t="shared" si="111"/>
        <v>#N/A</v>
      </c>
      <c r="U679" s="71" t="e">
        <f>VLOOKUP(B679,'組合情報管理簿（R10927現在）'!$A:$H,8,FALSE)</f>
        <v>#N/A</v>
      </c>
      <c r="V679" s="71">
        <f t="shared" si="112"/>
        <v>0</v>
      </c>
      <c r="Y679" s="99" t="str">
        <f>IF(B679=0,"",COUNTIF($B$2:$B$1657,B679))</f>
        <v/>
      </c>
    </row>
    <row r="680" spans="1:25" ht="14.25" hidden="1" x14ac:dyDescent="0.15">
      <c r="A680" s="105"/>
      <c r="I680" s="74" t="str">
        <f t="shared" si="113"/>
        <v/>
      </c>
      <c r="J680" s="49" t="b">
        <f t="shared" si="104"/>
        <v>1</v>
      </c>
      <c r="K680" s="43" t="e">
        <f>VLOOKUP(B680,'組合情報管理簿（R10927現在）'!$A:$C,2,FALSE)</f>
        <v>#N/A</v>
      </c>
      <c r="L680" s="43" t="e">
        <f>VLOOKUP(B680,'組合情報管理簿（R10927現在）'!$A:$D,4,FALSE)</f>
        <v>#N/A</v>
      </c>
      <c r="M680" s="43" t="b">
        <f t="shared" si="105"/>
        <v>0</v>
      </c>
      <c r="N680" s="43" t="b">
        <f t="shared" si="106"/>
        <v>0</v>
      </c>
      <c r="O680" s="43" t="str">
        <f>IF(ISERROR(VLOOKUP(B680,#REF!,2,FALSE)),"",VLOOKUP(B680,#REF!,2,FALSE))</f>
        <v/>
      </c>
      <c r="P680" s="43">
        <f t="shared" si="107"/>
        <v>0</v>
      </c>
      <c r="Q680" s="46" t="b">
        <f t="shared" si="108"/>
        <v>0</v>
      </c>
      <c r="R680" s="46" t="b">
        <f t="shared" si="109"/>
        <v>0</v>
      </c>
      <c r="S680" s="46" t="str">
        <f t="shared" si="110"/>
        <v>健康保険組合</v>
      </c>
      <c r="T680" s="46" t="e">
        <f t="shared" si="111"/>
        <v>#N/A</v>
      </c>
      <c r="U680" s="71" t="e">
        <f>VLOOKUP(B680,'組合情報管理簿（R10927現在）'!$A:$H,8,FALSE)</f>
        <v>#N/A</v>
      </c>
      <c r="V680" s="71">
        <f t="shared" si="112"/>
        <v>0</v>
      </c>
      <c r="Y680" s="99" t="str">
        <f>IF(B680=0,"",COUNTIF($B$2:$B$1657,B680))</f>
        <v/>
      </c>
    </row>
    <row r="681" spans="1:25" ht="14.25" hidden="1" x14ac:dyDescent="0.15">
      <c r="A681" s="105"/>
      <c r="I681" s="74" t="str">
        <f t="shared" si="113"/>
        <v/>
      </c>
      <c r="J681" s="49" t="b">
        <f t="shared" si="104"/>
        <v>1</v>
      </c>
      <c r="K681" s="43" t="e">
        <f>VLOOKUP(B681,'組合情報管理簿（R10927現在）'!$A:$C,2,FALSE)</f>
        <v>#N/A</v>
      </c>
      <c r="L681" s="43" t="e">
        <f>VLOOKUP(B681,'組合情報管理簿（R10927現在）'!$A:$D,4,FALSE)</f>
        <v>#N/A</v>
      </c>
      <c r="M681" s="43" t="b">
        <f t="shared" si="105"/>
        <v>0</v>
      </c>
      <c r="N681" s="43" t="b">
        <f t="shared" si="106"/>
        <v>0</v>
      </c>
      <c r="O681" s="43" t="str">
        <f>IF(ISERROR(VLOOKUP(B681,#REF!,2,FALSE)),"",VLOOKUP(B681,#REF!,2,FALSE))</f>
        <v/>
      </c>
      <c r="P681" s="43">
        <f t="shared" si="107"/>
        <v>0</v>
      </c>
      <c r="Q681" s="46" t="b">
        <f t="shared" si="108"/>
        <v>0</v>
      </c>
      <c r="R681" s="46" t="b">
        <f t="shared" si="109"/>
        <v>0</v>
      </c>
      <c r="S681" s="46" t="str">
        <f t="shared" si="110"/>
        <v>健康保険組合</v>
      </c>
      <c r="T681" s="46" t="e">
        <f t="shared" si="111"/>
        <v>#N/A</v>
      </c>
      <c r="U681" s="71" t="e">
        <f>VLOOKUP(B681,'組合情報管理簿（R10927現在）'!$A:$H,8,FALSE)</f>
        <v>#N/A</v>
      </c>
      <c r="V681" s="71">
        <f t="shared" si="112"/>
        <v>0</v>
      </c>
      <c r="Y681" s="99" t="str">
        <f>IF(B681=0,"",COUNTIF($B$2:$B$1657,B681))</f>
        <v/>
      </c>
    </row>
    <row r="682" spans="1:25" ht="14.25" hidden="1" x14ac:dyDescent="0.15">
      <c r="A682" s="105"/>
      <c r="I682" s="74" t="str">
        <f t="shared" si="113"/>
        <v/>
      </c>
      <c r="J682" s="49" t="b">
        <f t="shared" si="104"/>
        <v>1</v>
      </c>
      <c r="K682" s="43" t="e">
        <f>VLOOKUP(B682,'組合情報管理簿（R10927現在）'!$A:$C,2,FALSE)</f>
        <v>#N/A</v>
      </c>
      <c r="L682" s="43" t="e">
        <f>VLOOKUP(B682,'組合情報管理簿（R10927現在）'!$A:$D,4,FALSE)</f>
        <v>#N/A</v>
      </c>
      <c r="M682" s="43" t="b">
        <f t="shared" si="105"/>
        <v>0</v>
      </c>
      <c r="N682" s="43" t="b">
        <f t="shared" si="106"/>
        <v>0</v>
      </c>
      <c r="O682" s="43" t="str">
        <f>IF(ISERROR(VLOOKUP(B682,#REF!,2,FALSE)),"",VLOOKUP(B682,#REF!,2,FALSE))</f>
        <v/>
      </c>
      <c r="P682" s="43">
        <f t="shared" si="107"/>
        <v>0</v>
      </c>
      <c r="Q682" s="46" t="b">
        <f t="shared" si="108"/>
        <v>0</v>
      </c>
      <c r="R682" s="46" t="b">
        <f t="shared" si="109"/>
        <v>0</v>
      </c>
      <c r="S682" s="46" t="str">
        <f t="shared" si="110"/>
        <v>健康保険組合</v>
      </c>
      <c r="T682" s="46" t="e">
        <f t="shared" si="111"/>
        <v>#N/A</v>
      </c>
      <c r="U682" s="71" t="e">
        <f>VLOOKUP(B682,'組合情報管理簿（R10927現在）'!$A:$H,8,FALSE)</f>
        <v>#N/A</v>
      </c>
      <c r="V682" s="71">
        <f t="shared" si="112"/>
        <v>0</v>
      </c>
      <c r="Y682" s="99" t="str">
        <f>IF(B682=0,"",COUNTIF($B$2:$B$1657,B682))</f>
        <v/>
      </c>
    </row>
    <row r="683" spans="1:25" ht="14.25" hidden="1" x14ac:dyDescent="0.15">
      <c r="A683" s="105"/>
      <c r="I683" s="74" t="str">
        <f t="shared" si="113"/>
        <v/>
      </c>
      <c r="J683" s="49" t="b">
        <f t="shared" si="104"/>
        <v>1</v>
      </c>
      <c r="K683" s="43" t="e">
        <f>VLOOKUP(B683,'組合情報管理簿（R10927現在）'!$A:$C,2,FALSE)</f>
        <v>#N/A</v>
      </c>
      <c r="L683" s="43" t="e">
        <f>VLOOKUP(B683,'組合情報管理簿（R10927現在）'!$A:$D,4,FALSE)</f>
        <v>#N/A</v>
      </c>
      <c r="M683" s="43" t="b">
        <f t="shared" si="105"/>
        <v>0</v>
      </c>
      <c r="N683" s="43" t="b">
        <f t="shared" si="106"/>
        <v>0</v>
      </c>
      <c r="O683" s="43" t="str">
        <f>IF(ISERROR(VLOOKUP(B683,#REF!,2,FALSE)),"",VLOOKUP(B683,#REF!,2,FALSE))</f>
        <v/>
      </c>
      <c r="P683" s="43">
        <f t="shared" si="107"/>
        <v>0</v>
      </c>
      <c r="Q683" s="46" t="b">
        <f t="shared" si="108"/>
        <v>0</v>
      </c>
      <c r="R683" s="46" t="b">
        <f t="shared" si="109"/>
        <v>0</v>
      </c>
      <c r="S683" s="46" t="str">
        <f t="shared" si="110"/>
        <v>健康保険組合</v>
      </c>
      <c r="T683" s="46" t="e">
        <f t="shared" si="111"/>
        <v>#N/A</v>
      </c>
      <c r="U683" s="71" t="e">
        <f>VLOOKUP(B683,'組合情報管理簿（R10927現在）'!$A:$H,8,FALSE)</f>
        <v>#N/A</v>
      </c>
      <c r="V683" s="71">
        <f t="shared" si="112"/>
        <v>0</v>
      </c>
      <c r="Y683" s="99" t="str">
        <f>IF(B683=0,"",COUNTIF($B$2:$B$1657,B683))</f>
        <v/>
      </c>
    </row>
    <row r="684" spans="1:25" ht="14.25" hidden="1" x14ac:dyDescent="0.15">
      <c r="A684" s="105"/>
      <c r="I684" s="74" t="str">
        <f t="shared" si="113"/>
        <v/>
      </c>
      <c r="J684" s="49" t="b">
        <f t="shared" si="104"/>
        <v>1</v>
      </c>
      <c r="K684" s="43" t="e">
        <f>VLOOKUP(B684,'組合情報管理簿（R10927現在）'!$A:$C,2,FALSE)</f>
        <v>#N/A</v>
      </c>
      <c r="L684" s="43" t="e">
        <f>VLOOKUP(B684,'組合情報管理簿（R10927現在）'!$A:$D,4,FALSE)</f>
        <v>#N/A</v>
      </c>
      <c r="M684" s="43" t="b">
        <f t="shared" si="105"/>
        <v>0</v>
      </c>
      <c r="N684" s="43" t="b">
        <f t="shared" si="106"/>
        <v>0</v>
      </c>
      <c r="O684" s="43" t="str">
        <f>IF(ISERROR(VLOOKUP(B684,#REF!,2,FALSE)),"",VLOOKUP(B684,#REF!,2,FALSE))</f>
        <v/>
      </c>
      <c r="P684" s="43">
        <f t="shared" si="107"/>
        <v>0</v>
      </c>
      <c r="Q684" s="46" t="b">
        <f t="shared" si="108"/>
        <v>0</v>
      </c>
      <c r="R684" s="46" t="b">
        <f t="shared" si="109"/>
        <v>0</v>
      </c>
      <c r="S684" s="46" t="str">
        <f t="shared" si="110"/>
        <v>健康保険組合</v>
      </c>
      <c r="T684" s="46" t="e">
        <f t="shared" si="111"/>
        <v>#N/A</v>
      </c>
      <c r="U684" s="71" t="e">
        <f>VLOOKUP(B684,'組合情報管理簿（R10927現在）'!$A:$H,8,FALSE)</f>
        <v>#N/A</v>
      </c>
      <c r="V684" s="71">
        <f t="shared" si="112"/>
        <v>0</v>
      </c>
      <c r="Y684" s="99" t="str">
        <f>IF(B684=0,"",COUNTIF($B$2:$B$1657,B684))</f>
        <v/>
      </c>
    </row>
    <row r="685" spans="1:25" ht="14.25" hidden="1" x14ac:dyDescent="0.15">
      <c r="A685" s="105"/>
      <c r="I685" s="74" t="str">
        <f t="shared" si="113"/>
        <v/>
      </c>
      <c r="J685" s="49" t="b">
        <f t="shared" si="104"/>
        <v>1</v>
      </c>
      <c r="K685" s="43" t="e">
        <f>VLOOKUP(B685,'組合情報管理簿（R10927現在）'!$A:$C,2,FALSE)</f>
        <v>#N/A</v>
      </c>
      <c r="L685" s="43" t="e">
        <f>VLOOKUP(B685,'組合情報管理簿（R10927現在）'!$A:$D,4,FALSE)</f>
        <v>#N/A</v>
      </c>
      <c r="M685" s="43" t="b">
        <f t="shared" si="105"/>
        <v>0</v>
      </c>
      <c r="N685" s="43" t="b">
        <f t="shared" si="106"/>
        <v>0</v>
      </c>
      <c r="O685" s="43" t="str">
        <f>IF(ISERROR(VLOOKUP(B685,#REF!,2,FALSE)),"",VLOOKUP(B685,#REF!,2,FALSE))</f>
        <v/>
      </c>
      <c r="P685" s="43">
        <f t="shared" si="107"/>
        <v>0</v>
      </c>
      <c r="Q685" s="46" t="b">
        <f t="shared" si="108"/>
        <v>0</v>
      </c>
      <c r="R685" s="46" t="b">
        <f t="shared" si="109"/>
        <v>0</v>
      </c>
      <c r="S685" s="46" t="str">
        <f t="shared" si="110"/>
        <v>健康保険組合</v>
      </c>
      <c r="T685" s="46" t="e">
        <f t="shared" si="111"/>
        <v>#N/A</v>
      </c>
      <c r="U685" s="71" t="e">
        <f>VLOOKUP(B685,'組合情報管理簿（R10927現在）'!$A:$H,8,FALSE)</f>
        <v>#N/A</v>
      </c>
      <c r="V685" s="71">
        <f t="shared" si="112"/>
        <v>0</v>
      </c>
      <c r="Y685" s="99" t="str">
        <f>IF(B685=0,"",COUNTIF($B$2:$B$1657,B685))</f>
        <v/>
      </c>
    </row>
    <row r="686" spans="1:25" ht="14.25" hidden="1" x14ac:dyDescent="0.15">
      <c r="A686" s="105"/>
      <c r="I686" s="74" t="str">
        <f t="shared" si="113"/>
        <v/>
      </c>
      <c r="J686" s="49" t="b">
        <f t="shared" si="104"/>
        <v>1</v>
      </c>
      <c r="K686" s="43" t="e">
        <f>VLOOKUP(B686,'組合情報管理簿（R10927現在）'!$A:$C,2,FALSE)</f>
        <v>#N/A</v>
      </c>
      <c r="L686" s="43" t="e">
        <f>VLOOKUP(B686,'組合情報管理簿（R10927現在）'!$A:$D,4,FALSE)</f>
        <v>#N/A</v>
      </c>
      <c r="M686" s="43" t="b">
        <f t="shared" si="105"/>
        <v>0</v>
      </c>
      <c r="N686" s="43" t="b">
        <f t="shared" si="106"/>
        <v>0</v>
      </c>
      <c r="O686" s="43" t="str">
        <f>IF(ISERROR(VLOOKUP(B686,#REF!,2,FALSE)),"",VLOOKUP(B686,#REF!,2,FALSE))</f>
        <v/>
      </c>
      <c r="P686" s="43">
        <f t="shared" si="107"/>
        <v>0</v>
      </c>
      <c r="Q686" s="46" t="b">
        <f t="shared" si="108"/>
        <v>0</v>
      </c>
      <c r="R686" s="46" t="b">
        <f t="shared" si="109"/>
        <v>0</v>
      </c>
      <c r="S686" s="46" t="str">
        <f t="shared" si="110"/>
        <v>健康保険組合</v>
      </c>
      <c r="T686" s="46" t="e">
        <f t="shared" si="111"/>
        <v>#N/A</v>
      </c>
      <c r="U686" s="71" t="e">
        <f>VLOOKUP(B686,'組合情報管理簿（R10927現在）'!$A:$H,8,FALSE)</f>
        <v>#N/A</v>
      </c>
      <c r="V686" s="71">
        <f t="shared" si="112"/>
        <v>0</v>
      </c>
      <c r="Y686" s="99" t="str">
        <f>IF(B686=0,"",COUNTIF($B$2:$B$1657,B686))</f>
        <v/>
      </c>
    </row>
    <row r="687" spans="1:25" ht="14.25" hidden="1" x14ac:dyDescent="0.15">
      <c r="A687" s="105"/>
      <c r="I687" s="74" t="str">
        <f t="shared" si="113"/>
        <v/>
      </c>
      <c r="J687" s="49" t="b">
        <f t="shared" si="104"/>
        <v>1</v>
      </c>
      <c r="K687" s="43" t="e">
        <f>VLOOKUP(B687,'組合情報管理簿（R10927現在）'!$A:$C,2,FALSE)</f>
        <v>#N/A</v>
      </c>
      <c r="L687" s="43" t="e">
        <f>VLOOKUP(B687,'組合情報管理簿（R10927現在）'!$A:$D,4,FALSE)</f>
        <v>#N/A</v>
      </c>
      <c r="M687" s="43" t="b">
        <f t="shared" si="105"/>
        <v>0</v>
      </c>
      <c r="N687" s="43" t="b">
        <f t="shared" si="106"/>
        <v>0</v>
      </c>
      <c r="O687" s="43" t="str">
        <f>IF(ISERROR(VLOOKUP(B687,#REF!,2,FALSE)),"",VLOOKUP(B687,#REF!,2,FALSE))</f>
        <v/>
      </c>
      <c r="P687" s="43">
        <f t="shared" si="107"/>
        <v>0</v>
      </c>
      <c r="Q687" s="46" t="b">
        <f t="shared" si="108"/>
        <v>0</v>
      </c>
      <c r="R687" s="46" t="b">
        <f t="shared" si="109"/>
        <v>0</v>
      </c>
      <c r="S687" s="46" t="str">
        <f t="shared" si="110"/>
        <v>健康保険組合</v>
      </c>
      <c r="T687" s="46" t="e">
        <f t="shared" si="111"/>
        <v>#N/A</v>
      </c>
      <c r="U687" s="71" t="e">
        <f>VLOOKUP(B687,'組合情報管理簿（R10927現在）'!$A:$H,8,FALSE)</f>
        <v>#N/A</v>
      </c>
      <c r="V687" s="71">
        <f t="shared" si="112"/>
        <v>0</v>
      </c>
      <c r="Y687" s="99" t="str">
        <f>IF(B687=0,"",COUNTIF($B$2:$B$1657,B687))</f>
        <v/>
      </c>
    </row>
    <row r="688" spans="1:25" ht="14.25" hidden="1" x14ac:dyDescent="0.15">
      <c r="A688" s="105"/>
      <c r="I688" s="74" t="str">
        <f t="shared" si="113"/>
        <v/>
      </c>
      <c r="J688" s="49" t="b">
        <f t="shared" si="104"/>
        <v>1</v>
      </c>
      <c r="K688" s="43" t="e">
        <f>VLOOKUP(B688,'組合情報管理簿（R10927現在）'!$A:$C,2,FALSE)</f>
        <v>#N/A</v>
      </c>
      <c r="L688" s="43" t="e">
        <f>VLOOKUP(B688,'組合情報管理簿（R10927現在）'!$A:$D,4,FALSE)</f>
        <v>#N/A</v>
      </c>
      <c r="M688" s="43" t="b">
        <f t="shared" si="105"/>
        <v>0</v>
      </c>
      <c r="N688" s="43" t="b">
        <f t="shared" si="106"/>
        <v>0</v>
      </c>
      <c r="O688" s="43" t="str">
        <f>IF(ISERROR(VLOOKUP(B688,#REF!,2,FALSE)),"",VLOOKUP(B688,#REF!,2,FALSE))</f>
        <v/>
      </c>
      <c r="P688" s="43">
        <f t="shared" si="107"/>
        <v>0</v>
      </c>
      <c r="Q688" s="46" t="b">
        <f t="shared" si="108"/>
        <v>0</v>
      </c>
      <c r="R688" s="46" t="b">
        <f t="shared" si="109"/>
        <v>0</v>
      </c>
      <c r="S688" s="46" t="str">
        <f t="shared" si="110"/>
        <v>健康保険組合</v>
      </c>
      <c r="T688" s="46" t="e">
        <f t="shared" si="111"/>
        <v>#N/A</v>
      </c>
      <c r="U688" s="71" t="e">
        <f>VLOOKUP(B688,'組合情報管理簿（R10927現在）'!$A:$H,8,FALSE)</f>
        <v>#N/A</v>
      </c>
      <c r="V688" s="71">
        <f t="shared" si="112"/>
        <v>0</v>
      </c>
      <c r="Y688" s="99" t="str">
        <f>IF(B688=0,"",COUNTIF($B$2:$B$1657,B688))</f>
        <v/>
      </c>
    </row>
    <row r="689" spans="1:25" ht="14.25" hidden="1" x14ac:dyDescent="0.15">
      <c r="A689" s="105"/>
      <c r="I689" s="74" t="str">
        <f t="shared" si="113"/>
        <v/>
      </c>
      <c r="J689" s="49" t="b">
        <f t="shared" si="104"/>
        <v>1</v>
      </c>
      <c r="K689" s="43" t="e">
        <f>VLOOKUP(B689,'組合情報管理簿（R10927現在）'!$A:$C,2,FALSE)</f>
        <v>#N/A</v>
      </c>
      <c r="L689" s="43" t="e">
        <f>VLOOKUP(B689,'組合情報管理簿（R10927現在）'!$A:$D,4,FALSE)</f>
        <v>#N/A</v>
      </c>
      <c r="M689" s="43" t="b">
        <f t="shared" si="105"/>
        <v>0</v>
      </c>
      <c r="N689" s="43" t="b">
        <f t="shared" si="106"/>
        <v>0</v>
      </c>
      <c r="O689" s="43" t="str">
        <f>IF(ISERROR(VLOOKUP(B689,#REF!,2,FALSE)),"",VLOOKUP(B689,#REF!,2,FALSE))</f>
        <v/>
      </c>
      <c r="P689" s="43">
        <f t="shared" si="107"/>
        <v>0</v>
      </c>
      <c r="Q689" s="46" t="b">
        <f t="shared" si="108"/>
        <v>0</v>
      </c>
      <c r="R689" s="46" t="b">
        <f t="shared" si="109"/>
        <v>0</v>
      </c>
      <c r="S689" s="46" t="str">
        <f t="shared" si="110"/>
        <v>健康保険組合</v>
      </c>
      <c r="T689" s="46" t="e">
        <f t="shared" si="111"/>
        <v>#N/A</v>
      </c>
      <c r="U689" s="71" t="e">
        <f>VLOOKUP(B689,'組合情報管理簿（R10927現在）'!$A:$H,8,FALSE)</f>
        <v>#N/A</v>
      </c>
      <c r="V689" s="71">
        <f t="shared" si="112"/>
        <v>0</v>
      </c>
      <c r="Y689" s="99" t="str">
        <f>IF(B689=0,"",COUNTIF($B$2:$B$1657,B689))</f>
        <v/>
      </c>
    </row>
    <row r="690" spans="1:25" ht="14.25" hidden="1" x14ac:dyDescent="0.15">
      <c r="A690" s="105"/>
      <c r="I690" s="74" t="str">
        <f t="shared" si="113"/>
        <v/>
      </c>
      <c r="J690" s="49" t="b">
        <f t="shared" si="104"/>
        <v>1</v>
      </c>
      <c r="K690" s="43" t="e">
        <f>VLOOKUP(B690,'組合情報管理簿（R10927現在）'!$A:$C,2,FALSE)</f>
        <v>#N/A</v>
      </c>
      <c r="L690" s="43" t="e">
        <f>VLOOKUP(B690,'組合情報管理簿（R10927現在）'!$A:$D,4,FALSE)</f>
        <v>#N/A</v>
      </c>
      <c r="M690" s="43" t="b">
        <f t="shared" si="105"/>
        <v>0</v>
      </c>
      <c r="N690" s="43" t="b">
        <f t="shared" si="106"/>
        <v>0</v>
      </c>
      <c r="O690" s="43" t="str">
        <f>IF(ISERROR(VLOOKUP(B690,#REF!,2,FALSE)),"",VLOOKUP(B690,#REF!,2,FALSE))</f>
        <v/>
      </c>
      <c r="P690" s="43">
        <f t="shared" si="107"/>
        <v>0</v>
      </c>
      <c r="Q690" s="46" t="b">
        <f t="shared" si="108"/>
        <v>0</v>
      </c>
      <c r="R690" s="46" t="b">
        <f t="shared" si="109"/>
        <v>0</v>
      </c>
      <c r="S690" s="46" t="str">
        <f t="shared" si="110"/>
        <v>健康保険組合</v>
      </c>
      <c r="T690" s="46" t="e">
        <f t="shared" si="111"/>
        <v>#N/A</v>
      </c>
      <c r="U690" s="71" t="e">
        <f>VLOOKUP(B690,'組合情報管理簿（R10927現在）'!$A:$H,8,FALSE)</f>
        <v>#N/A</v>
      </c>
      <c r="V690" s="71">
        <f t="shared" si="112"/>
        <v>0</v>
      </c>
      <c r="Y690" s="99" t="str">
        <f>IF(B690=0,"",COUNTIF($B$2:$B$1657,B690))</f>
        <v/>
      </c>
    </row>
    <row r="691" spans="1:25" ht="14.25" hidden="1" x14ac:dyDescent="0.15">
      <c r="A691" s="105"/>
      <c r="I691" s="74" t="str">
        <f t="shared" si="113"/>
        <v/>
      </c>
      <c r="J691" s="49" t="b">
        <f t="shared" si="104"/>
        <v>1</v>
      </c>
      <c r="K691" s="43" t="e">
        <f>VLOOKUP(B691,'組合情報管理簿（R10927現在）'!$A:$C,2,FALSE)</f>
        <v>#N/A</v>
      </c>
      <c r="L691" s="43" t="e">
        <f>VLOOKUP(B691,'組合情報管理簿（R10927現在）'!$A:$D,4,FALSE)</f>
        <v>#N/A</v>
      </c>
      <c r="M691" s="43" t="b">
        <f t="shared" si="105"/>
        <v>0</v>
      </c>
      <c r="N691" s="43" t="b">
        <f t="shared" si="106"/>
        <v>0</v>
      </c>
      <c r="O691" s="43" t="str">
        <f>IF(ISERROR(VLOOKUP(B691,#REF!,2,FALSE)),"",VLOOKUP(B691,#REF!,2,FALSE))</f>
        <v/>
      </c>
      <c r="P691" s="43">
        <f t="shared" si="107"/>
        <v>0</v>
      </c>
      <c r="Q691" s="46" t="b">
        <f t="shared" si="108"/>
        <v>0</v>
      </c>
      <c r="R691" s="46" t="b">
        <f t="shared" si="109"/>
        <v>0</v>
      </c>
      <c r="S691" s="46" t="str">
        <f t="shared" si="110"/>
        <v>健康保険組合</v>
      </c>
      <c r="T691" s="46" t="e">
        <f t="shared" si="111"/>
        <v>#N/A</v>
      </c>
      <c r="U691" s="71" t="e">
        <f>VLOOKUP(B691,'組合情報管理簿（R10927現在）'!$A:$H,8,FALSE)</f>
        <v>#N/A</v>
      </c>
      <c r="V691" s="71">
        <f t="shared" si="112"/>
        <v>0</v>
      </c>
      <c r="Y691" s="99" t="str">
        <f>IF(B691=0,"",COUNTIF($B$2:$B$1657,B691))</f>
        <v/>
      </c>
    </row>
    <row r="692" spans="1:25" ht="14.25" hidden="1" x14ac:dyDescent="0.15">
      <c r="A692" s="105"/>
      <c r="I692" s="74" t="str">
        <f t="shared" si="113"/>
        <v/>
      </c>
      <c r="J692" s="49" t="b">
        <f t="shared" si="104"/>
        <v>1</v>
      </c>
      <c r="K692" s="43" t="e">
        <f>VLOOKUP(B692,'組合情報管理簿（R10927現在）'!$A:$C,2,FALSE)</f>
        <v>#N/A</v>
      </c>
      <c r="L692" s="43" t="e">
        <f>VLOOKUP(B692,'組合情報管理簿（R10927現在）'!$A:$D,4,FALSE)</f>
        <v>#N/A</v>
      </c>
      <c r="M692" s="43" t="b">
        <f t="shared" si="105"/>
        <v>0</v>
      </c>
      <c r="N692" s="43" t="b">
        <f t="shared" si="106"/>
        <v>0</v>
      </c>
      <c r="O692" s="43" t="str">
        <f>IF(ISERROR(VLOOKUP(B692,#REF!,2,FALSE)),"",VLOOKUP(B692,#REF!,2,FALSE))</f>
        <v/>
      </c>
      <c r="P692" s="43">
        <f t="shared" si="107"/>
        <v>0</v>
      </c>
      <c r="Q692" s="46" t="b">
        <f t="shared" si="108"/>
        <v>0</v>
      </c>
      <c r="R692" s="46" t="b">
        <f t="shared" si="109"/>
        <v>0</v>
      </c>
      <c r="S692" s="46" t="str">
        <f t="shared" si="110"/>
        <v>健康保険組合</v>
      </c>
      <c r="T692" s="46" t="e">
        <f t="shared" si="111"/>
        <v>#N/A</v>
      </c>
      <c r="U692" s="71" t="e">
        <f>VLOOKUP(B692,'組合情報管理簿（R10927現在）'!$A:$H,8,FALSE)</f>
        <v>#N/A</v>
      </c>
      <c r="V692" s="71">
        <f t="shared" si="112"/>
        <v>0</v>
      </c>
      <c r="Y692" s="99" t="str">
        <f>IF(B692=0,"",COUNTIF($B$2:$B$1657,B692))</f>
        <v/>
      </c>
    </row>
    <row r="693" spans="1:25" ht="14.25" hidden="1" x14ac:dyDescent="0.15">
      <c r="A693" s="105"/>
      <c r="I693" s="74" t="str">
        <f t="shared" si="113"/>
        <v/>
      </c>
      <c r="J693" s="49" t="b">
        <f t="shared" si="104"/>
        <v>1</v>
      </c>
      <c r="K693" s="43" t="e">
        <f>VLOOKUP(B693,'組合情報管理簿（R10927現在）'!$A:$C,2,FALSE)</f>
        <v>#N/A</v>
      </c>
      <c r="L693" s="43" t="e">
        <f>VLOOKUP(B693,'組合情報管理簿（R10927現在）'!$A:$D,4,FALSE)</f>
        <v>#N/A</v>
      </c>
      <c r="M693" s="43" t="b">
        <f t="shared" si="105"/>
        <v>0</v>
      </c>
      <c r="N693" s="43" t="b">
        <f t="shared" si="106"/>
        <v>0</v>
      </c>
      <c r="O693" s="43" t="str">
        <f>IF(ISERROR(VLOOKUP(B693,#REF!,2,FALSE)),"",VLOOKUP(B693,#REF!,2,FALSE))</f>
        <v/>
      </c>
      <c r="P693" s="43">
        <f t="shared" si="107"/>
        <v>0</v>
      </c>
      <c r="Q693" s="46" t="b">
        <f t="shared" si="108"/>
        <v>0</v>
      </c>
      <c r="R693" s="46" t="b">
        <f t="shared" si="109"/>
        <v>0</v>
      </c>
      <c r="S693" s="46" t="str">
        <f t="shared" si="110"/>
        <v>健康保険組合</v>
      </c>
      <c r="T693" s="46" t="e">
        <f t="shared" si="111"/>
        <v>#N/A</v>
      </c>
      <c r="U693" s="71" t="e">
        <f>VLOOKUP(B693,'組合情報管理簿（R10927現在）'!$A:$H,8,FALSE)</f>
        <v>#N/A</v>
      </c>
      <c r="V693" s="71">
        <f t="shared" si="112"/>
        <v>0</v>
      </c>
      <c r="Y693" s="99" t="str">
        <f>IF(B693=0,"",COUNTIF($B$2:$B$1657,B693))</f>
        <v/>
      </c>
    </row>
    <row r="694" spans="1:25" ht="14.25" hidden="1" x14ac:dyDescent="0.15">
      <c r="A694" s="105"/>
      <c r="I694" s="74" t="str">
        <f t="shared" si="113"/>
        <v/>
      </c>
      <c r="J694" s="49" t="b">
        <f t="shared" si="104"/>
        <v>1</v>
      </c>
      <c r="K694" s="43" t="e">
        <f>VLOOKUP(B694,'組合情報管理簿（R10927現在）'!$A:$C,2,FALSE)</f>
        <v>#N/A</v>
      </c>
      <c r="L694" s="43" t="e">
        <f>VLOOKUP(B694,'組合情報管理簿（R10927現在）'!$A:$D,4,FALSE)</f>
        <v>#N/A</v>
      </c>
      <c r="M694" s="43" t="b">
        <f t="shared" si="105"/>
        <v>0</v>
      </c>
      <c r="N694" s="43" t="b">
        <f t="shared" si="106"/>
        <v>0</v>
      </c>
      <c r="O694" s="43" t="str">
        <f>IF(ISERROR(VLOOKUP(B694,#REF!,2,FALSE)),"",VLOOKUP(B694,#REF!,2,FALSE))</f>
        <v/>
      </c>
      <c r="P694" s="43">
        <f t="shared" si="107"/>
        <v>0</v>
      </c>
      <c r="Q694" s="46" t="b">
        <f t="shared" si="108"/>
        <v>0</v>
      </c>
      <c r="R694" s="46" t="b">
        <f t="shared" si="109"/>
        <v>0</v>
      </c>
      <c r="S694" s="46" t="str">
        <f t="shared" si="110"/>
        <v>健康保険組合</v>
      </c>
      <c r="T694" s="46" t="e">
        <f t="shared" si="111"/>
        <v>#N/A</v>
      </c>
      <c r="U694" s="71" t="e">
        <f>VLOOKUP(B694,'組合情報管理簿（R10927現在）'!$A:$H,8,FALSE)</f>
        <v>#N/A</v>
      </c>
      <c r="V694" s="71">
        <f t="shared" si="112"/>
        <v>0</v>
      </c>
      <c r="Y694" s="99" t="str">
        <f>IF(B694=0,"",COUNTIF($B$2:$B$1657,B694))</f>
        <v/>
      </c>
    </row>
    <row r="695" spans="1:25" ht="14.25" hidden="1" x14ac:dyDescent="0.15">
      <c r="A695" s="105"/>
      <c r="I695" s="74" t="str">
        <f t="shared" si="113"/>
        <v/>
      </c>
      <c r="J695" s="49" t="b">
        <f t="shared" si="104"/>
        <v>1</v>
      </c>
      <c r="K695" s="43" t="e">
        <f>VLOOKUP(B695,'組合情報管理簿（R10927現在）'!$A:$C,2,FALSE)</f>
        <v>#N/A</v>
      </c>
      <c r="L695" s="43" t="e">
        <f>VLOOKUP(B695,'組合情報管理簿（R10927現在）'!$A:$D,4,FALSE)</f>
        <v>#N/A</v>
      </c>
      <c r="M695" s="43" t="b">
        <f t="shared" si="105"/>
        <v>0</v>
      </c>
      <c r="N695" s="43" t="b">
        <f t="shared" si="106"/>
        <v>0</v>
      </c>
      <c r="O695" s="43" t="str">
        <f>IF(ISERROR(VLOOKUP(B695,#REF!,2,FALSE)),"",VLOOKUP(B695,#REF!,2,FALSE))</f>
        <v/>
      </c>
      <c r="P695" s="43">
        <f t="shared" si="107"/>
        <v>0</v>
      </c>
      <c r="Q695" s="46" t="b">
        <f t="shared" si="108"/>
        <v>0</v>
      </c>
      <c r="R695" s="46" t="b">
        <f t="shared" si="109"/>
        <v>0</v>
      </c>
      <c r="S695" s="46" t="str">
        <f t="shared" si="110"/>
        <v>健康保険組合</v>
      </c>
      <c r="T695" s="46" t="e">
        <f t="shared" si="111"/>
        <v>#N/A</v>
      </c>
      <c r="U695" s="71" t="e">
        <f>VLOOKUP(B695,'組合情報管理簿（R10927現在）'!$A:$H,8,FALSE)</f>
        <v>#N/A</v>
      </c>
      <c r="V695" s="71">
        <f t="shared" si="112"/>
        <v>0</v>
      </c>
      <c r="Y695" s="99" t="str">
        <f>IF(B695=0,"",COUNTIF($B$2:$B$1657,B695))</f>
        <v/>
      </c>
    </row>
    <row r="696" spans="1:25" ht="14.25" hidden="1" x14ac:dyDescent="0.15">
      <c r="A696" s="105"/>
      <c r="I696" s="74" t="str">
        <f t="shared" si="113"/>
        <v/>
      </c>
      <c r="J696" s="49" t="b">
        <f t="shared" ref="J696:J759" si="114">OR(D696=0,E696=0,F696=0,G696=0,H696=0)</f>
        <v>1</v>
      </c>
      <c r="K696" s="43" t="e">
        <f>VLOOKUP(B696,'組合情報管理簿（R10927現在）'!$A:$C,2,FALSE)</f>
        <v>#N/A</v>
      </c>
      <c r="L696" s="43" t="e">
        <f>VLOOKUP(B696,'組合情報管理簿（R10927現在）'!$A:$D,4,FALSE)</f>
        <v>#N/A</v>
      </c>
      <c r="M696" s="43" t="b">
        <f t="shared" ref="M696:M759" si="115">IF(P696=1,TRUE,FALSE)</f>
        <v>0</v>
      </c>
      <c r="N696" s="43" t="b">
        <f t="shared" ref="N696:N759" si="116">IF(E696=$X$10,TRUE,FALSE)</f>
        <v>0</v>
      </c>
      <c r="O696" s="43" t="str">
        <f>IF(ISERROR(VLOOKUP(B696,#REF!,2,FALSE)),"",VLOOKUP(B696,#REF!,2,FALSE))</f>
        <v/>
      </c>
      <c r="P696" s="43">
        <f t="shared" ref="P696:P759" si="117">IF(O696="",0,1)</f>
        <v>0</v>
      </c>
      <c r="Q696" s="46" t="b">
        <f t="shared" ref="Q696:Q759" si="118">AND(M696=TRUE,N696=TRUE)</f>
        <v>0</v>
      </c>
      <c r="R696" s="46" t="b">
        <f t="shared" ref="R696:R759" si="119">AND(M696=FALSE,N696=TRUE)</f>
        <v>0</v>
      </c>
      <c r="S696" s="46" t="str">
        <f t="shared" ref="S696:S759" si="120">C696&amp;"健康保険組合"</f>
        <v>健康保険組合</v>
      </c>
      <c r="T696" s="46" t="e">
        <f t="shared" ref="T696:T759" si="121">L696</f>
        <v>#N/A</v>
      </c>
      <c r="U696" s="71" t="e">
        <f>VLOOKUP(B696,'組合情報管理簿（R10927現在）'!$A:$H,8,FALSE)</f>
        <v>#N/A</v>
      </c>
      <c r="V696" s="71">
        <f t="shared" si="112"/>
        <v>0</v>
      </c>
      <c r="Y696" s="99" t="str">
        <f>IF(B696=0,"",COUNTIF($B$2:$B$1657,B696))</f>
        <v/>
      </c>
    </row>
    <row r="697" spans="1:25" ht="14.25" hidden="1" x14ac:dyDescent="0.15">
      <c r="A697" s="105"/>
      <c r="I697" s="74" t="str">
        <f t="shared" si="113"/>
        <v/>
      </c>
      <c r="J697" s="49" t="b">
        <f t="shared" si="114"/>
        <v>1</v>
      </c>
      <c r="K697" s="43" t="e">
        <f>VLOOKUP(B697,'組合情報管理簿（R10927現在）'!$A:$C,2,FALSE)</f>
        <v>#N/A</v>
      </c>
      <c r="L697" s="43" t="e">
        <f>VLOOKUP(B697,'組合情報管理簿（R10927現在）'!$A:$D,4,FALSE)</f>
        <v>#N/A</v>
      </c>
      <c r="M697" s="43" t="b">
        <f t="shared" si="115"/>
        <v>0</v>
      </c>
      <c r="N697" s="43" t="b">
        <f t="shared" si="116"/>
        <v>0</v>
      </c>
      <c r="O697" s="43" t="str">
        <f>IF(ISERROR(VLOOKUP(B697,#REF!,2,FALSE)),"",VLOOKUP(B697,#REF!,2,FALSE))</f>
        <v/>
      </c>
      <c r="P697" s="43">
        <f t="shared" si="117"/>
        <v>0</v>
      </c>
      <c r="Q697" s="46" t="b">
        <f t="shared" si="118"/>
        <v>0</v>
      </c>
      <c r="R697" s="46" t="b">
        <f t="shared" si="119"/>
        <v>0</v>
      </c>
      <c r="S697" s="46" t="str">
        <f t="shared" si="120"/>
        <v>健康保険組合</v>
      </c>
      <c r="T697" s="46" t="e">
        <f t="shared" si="121"/>
        <v>#N/A</v>
      </c>
      <c r="U697" s="71" t="e">
        <f>VLOOKUP(B697,'組合情報管理簿（R10927現在）'!$A:$H,8,FALSE)</f>
        <v>#N/A</v>
      </c>
      <c r="V697" s="71">
        <f t="shared" ref="V697:V760" si="122">B697</f>
        <v>0</v>
      </c>
      <c r="Y697" s="99" t="str">
        <f>IF(B697=0,"",COUNTIF($B$2:$B$1657,B697))</f>
        <v/>
      </c>
    </row>
    <row r="698" spans="1:25" ht="14.25" hidden="1" x14ac:dyDescent="0.15">
      <c r="A698" s="105"/>
      <c r="I698" s="74" t="str">
        <f t="shared" si="113"/>
        <v/>
      </c>
      <c r="J698" s="49" t="b">
        <f t="shared" si="114"/>
        <v>1</v>
      </c>
      <c r="K698" s="43" t="e">
        <f>VLOOKUP(B698,'組合情報管理簿（R10927現在）'!$A:$C,2,FALSE)</f>
        <v>#N/A</v>
      </c>
      <c r="L698" s="43" t="e">
        <f>VLOOKUP(B698,'組合情報管理簿（R10927現在）'!$A:$D,4,FALSE)</f>
        <v>#N/A</v>
      </c>
      <c r="M698" s="43" t="b">
        <f t="shared" si="115"/>
        <v>0</v>
      </c>
      <c r="N698" s="43" t="b">
        <f t="shared" si="116"/>
        <v>0</v>
      </c>
      <c r="O698" s="43" t="str">
        <f>IF(ISERROR(VLOOKUP(B698,#REF!,2,FALSE)),"",VLOOKUP(B698,#REF!,2,FALSE))</f>
        <v/>
      </c>
      <c r="P698" s="43">
        <f t="shared" si="117"/>
        <v>0</v>
      </c>
      <c r="Q698" s="46" t="b">
        <f t="shared" si="118"/>
        <v>0</v>
      </c>
      <c r="R698" s="46" t="b">
        <f t="shared" si="119"/>
        <v>0</v>
      </c>
      <c r="S698" s="46" t="str">
        <f t="shared" si="120"/>
        <v>健康保険組合</v>
      </c>
      <c r="T698" s="46" t="e">
        <f t="shared" si="121"/>
        <v>#N/A</v>
      </c>
      <c r="U698" s="71" t="e">
        <f>VLOOKUP(B698,'組合情報管理簿（R10927現在）'!$A:$H,8,FALSE)</f>
        <v>#N/A</v>
      </c>
      <c r="V698" s="71">
        <f t="shared" si="122"/>
        <v>0</v>
      </c>
      <c r="Y698" s="99" t="str">
        <f>IF(B698=0,"",COUNTIF($B$2:$B$1657,B698))</f>
        <v/>
      </c>
    </row>
    <row r="699" spans="1:25" ht="14.25" hidden="1" x14ac:dyDescent="0.15">
      <c r="A699" s="105"/>
      <c r="I699" s="74" t="str">
        <f t="shared" si="113"/>
        <v/>
      </c>
      <c r="J699" s="49" t="b">
        <f t="shared" si="114"/>
        <v>1</v>
      </c>
      <c r="K699" s="43" t="e">
        <f>VLOOKUP(B699,'組合情報管理簿（R10927現在）'!$A:$C,2,FALSE)</f>
        <v>#N/A</v>
      </c>
      <c r="L699" s="43" t="e">
        <f>VLOOKUP(B699,'組合情報管理簿（R10927現在）'!$A:$D,4,FALSE)</f>
        <v>#N/A</v>
      </c>
      <c r="M699" s="43" t="b">
        <f t="shared" si="115"/>
        <v>0</v>
      </c>
      <c r="N699" s="43" t="b">
        <f t="shared" si="116"/>
        <v>0</v>
      </c>
      <c r="O699" s="43" t="str">
        <f>IF(ISERROR(VLOOKUP(B699,#REF!,2,FALSE)),"",VLOOKUP(B699,#REF!,2,FALSE))</f>
        <v/>
      </c>
      <c r="P699" s="43">
        <f t="shared" si="117"/>
        <v>0</v>
      </c>
      <c r="Q699" s="46" t="b">
        <f t="shared" si="118"/>
        <v>0</v>
      </c>
      <c r="R699" s="46" t="b">
        <f t="shared" si="119"/>
        <v>0</v>
      </c>
      <c r="S699" s="46" t="str">
        <f t="shared" si="120"/>
        <v>健康保険組合</v>
      </c>
      <c r="T699" s="46" t="e">
        <f t="shared" si="121"/>
        <v>#N/A</v>
      </c>
      <c r="U699" s="71" t="e">
        <f>VLOOKUP(B699,'組合情報管理簿（R10927現在）'!$A:$H,8,FALSE)</f>
        <v>#N/A</v>
      </c>
      <c r="V699" s="71">
        <f t="shared" si="122"/>
        <v>0</v>
      </c>
      <c r="Y699" s="99" t="str">
        <f>IF(B699=0,"",COUNTIF($B$2:$B$1657,B699))</f>
        <v/>
      </c>
    </row>
    <row r="700" spans="1:25" ht="14.25" hidden="1" x14ac:dyDescent="0.15">
      <c r="A700" s="105"/>
      <c r="I700" s="74" t="str">
        <f t="shared" si="113"/>
        <v/>
      </c>
      <c r="J700" s="49" t="b">
        <f t="shared" si="114"/>
        <v>1</v>
      </c>
      <c r="K700" s="43" t="e">
        <f>VLOOKUP(B700,'組合情報管理簿（R10927現在）'!$A:$C,2,FALSE)</f>
        <v>#N/A</v>
      </c>
      <c r="L700" s="43" t="e">
        <f>VLOOKUP(B700,'組合情報管理簿（R10927現在）'!$A:$D,4,FALSE)</f>
        <v>#N/A</v>
      </c>
      <c r="M700" s="43" t="b">
        <f t="shared" si="115"/>
        <v>0</v>
      </c>
      <c r="N700" s="43" t="b">
        <f t="shared" si="116"/>
        <v>0</v>
      </c>
      <c r="O700" s="43" t="str">
        <f>IF(ISERROR(VLOOKUP(B700,#REF!,2,FALSE)),"",VLOOKUP(B700,#REF!,2,FALSE))</f>
        <v/>
      </c>
      <c r="P700" s="43">
        <f t="shared" si="117"/>
        <v>0</v>
      </c>
      <c r="Q700" s="46" t="b">
        <f t="shared" si="118"/>
        <v>0</v>
      </c>
      <c r="R700" s="46" t="b">
        <f t="shared" si="119"/>
        <v>0</v>
      </c>
      <c r="S700" s="46" t="str">
        <f t="shared" si="120"/>
        <v>健康保険組合</v>
      </c>
      <c r="T700" s="46" t="e">
        <f t="shared" si="121"/>
        <v>#N/A</v>
      </c>
      <c r="U700" s="71" t="e">
        <f>VLOOKUP(B700,'組合情報管理簿（R10927現在）'!$A:$H,8,FALSE)</f>
        <v>#N/A</v>
      </c>
      <c r="V700" s="71">
        <f t="shared" si="122"/>
        <v>0</v>
      </c>
      <c r="Y700" s="99" t="str">
        <f>IF(B700=0,"",COUNTIF($B$2:$B$1657,B700))</f>
        <v/>
      </c>
    </row>
    <row r="701" spans="1:25" ht="14.25" hidden="1" x14ac:dyDescent="0.15">
      <c r="A701" s="105"/>
      <c r="I701" s="74" t="str">
        <f t="shared" si="113"/>
        <v/>
      </c>
      <c r="J701" s="49" t="b">
        <f t="shared" si="114"/>
        <v>1</v>
      </c>
      <c r="K701" s="43" t="e">
        <f>VLOOKUP(B701,'組合情報管理簿（R10927現在）'!$A:$C,2,FALSE)</f>
        <v>#N/A</v>
      </c>
      <c r="L701" s="43" t="e">
        <f>VLOOKUP(B701,'組合情報管理簿（R10927現在）'!$A:$D,4,FALSE)</f>
        <v>#N/A</v>
      </c>
      <c r="M701" s="43" t="b">
        <f t="shared" si="115"/>
        <v>0</v>
      </c>
      <c r="N701" s="43" t="b">
        <f t="shared" si="116"/>
        <v>0</v>
      </c>
      <c r="O701" s="43" t="str">
        <f>IF(ISERROR(VLOOKUP(B701,#REF!,2,FALSE)),"",VLOOKUP(B701,#REF!,2,FALSE))</f>
        <v/>
      </c>
      <c r="P701" s="43">
        <f t="shared" si="117"/>
        <v>0</v>
      </c>
      <c r="Q701" s="46" t="b">
        <f t="shared" si="118"/>
        <v>0</v>
      </c>
      <c r="R701" s="46" t="b">
        <f t="shared" si="119"/>
        <v>0</v>
      </c>
      <c r="S701" s="46" t="str">
        <f t="shared" si="120"/>
        <v>健康保険組合</v>
      </c>
      <c r="T701" s="46" t="e">
        <f t="shared" si="121"/>
        <v>#N/A</v>
      </c>
      <c r="U701" s="71" t="e">
        <f>VLOOKUP(B701,'組合情報管理簿（R10927現在）'!$A:$H,8,FALSE)</f>
        <v>#N/A</v>
      </c>
      <c r="V701" s="71">
        <f t="shared" si="122"/>
        <v>0</v>
      </c>
      <c r="Y701" s="99" t="str">
        <f>IF(B701=0,"",COUNTIF($B$2:$B$1657,B701))</f>
        <v/>
      </c>
    </row>
    <row r="702" spans="1:25" ht="14.25" hidden="1" x14ac:dyDescent="0.15">
      <c r="A702" s="105"/>
      <c r="I702" s="74" t="str">
        <f t="shared" si="113"/>
        <v/>
      </c>
      <c r="J702" s="49" t="b">
        <f t="shared" si="114"/>
        <v>1</v>
      </c>
      <c r="K702" s="43" t="e">
        <f>VLOOKUP(B702,'組合情報管理簿（R10927現在）'!$A:$C,2,FALSE)</f>
        <v>#N/A</v>
      </c>
      <c r="L702" s="43" t="e">
        <f>VLOOKUP(B702,'組合情報管理簿（R10927現在）'!$A:$D,4,FALSE)</f>
        <v>#N/A</v>
      </c>
      <c r="M702" s="43" t="b">
        <f t="shared" si="115"/>
        <v>0</v>
      </c>
      <c r="N702" s="43" t="b">
        <f t="shared" si="116"/>
        <v>0</v>
      </c>
      <c r="O702" s="43" t="str">
        <f>IF(ISERROR(VLOOKUP(B702,#REF!,2,FALSE)),"",VLOOKUP(B702,#REF!,2,FALSE))</f>
        <v/>
      </c>
      <c r="P702" s="43">
        <f t="shared" si="117"/>
        <v>0</v>
      </c>
      <c r="Q702" s="46" t="b">
        <f t="shared" si="118"/>
        <v>0</v>
      </c>
      <c r="R702" s="46" t="b">
        <f t="shared" si="119"/>
        <v>0</v>
      </c>
      <c r="S702" s="46" t="str">
        <f t="shared" si="120"/>
        <v>健康保険組合</v>
      </c>
      <c r="T702" s="46" t="e">
        <f t="shared" si="121"/>
        <v>#N/A</v>
      </c>
      <c r="U702" s="71" t="e">
        <f>VLOOKUP(B702,'組合情報管理簿（R10927現在）'!$A:$H,8,FALSE)</f>
        <v>#N/A</v>
      </c>
      <c r="V702" s="71">
        <f t="shared" si="122"/>
        <v>0</v>
      </c>
      <c r="Y702" s="99" t="str">
        <f>IF(B702=0,"",COUNTIF($B$2:$B$1657,B702))</f>
        <v/>
      </c>
    </row>
    <row r="703" spans="1:25" ht="14.25" hidden="1" x14ac:dyDescent="0.15">
      <c r="A703" s="105"/>
      <c r="I703" s="74" t="str">
        <f t="shared" si="113"/>
        <v/>
      </c>
      <c r="J703" s="49" t="b">
        <f t="shared" si="114"/>
        <v>1</v>
      </c>
      <c r="K703" s="43" t="e">
        <f>VLOOKUP(B703,'組合情報管理簿（R10927現在）'!$A:$C,2,FALSE)</f>
        <v>#N/A</v>
      </c>
      <c r="L703" s="43" t="e">
        <f>VLOOKUP(B703,'組合情報管理簿（R10927現在）'!$A:$D,4,FALSE)</f>
        <v>#N/A</v>
      </c>
      <c r="M703" s="43" t="b">
        <f t="shared" si="115"/>
        <v>0</v>
      </c>
      <c r="N703" s="43" t="b">
        <f t="shared" si="116"/>
        <v>0</v>
      </c>
      <c r="O703" s="43" t="str">
        <f>IF(ISERROR(VLOOKUP(B703,#REF!,2,FALSE)),"",VLOOKUP(B703,#REF!,2,FALSE))</f>
        <v/>
      </c>
      <c r="P703" s="43">
        <f t="shared" si="117"/>
        <v>0</v>
      </c>
      <c r="Q703" s="46" t="b">
        <f t="shared" si="118"/>
        <v>0</v>
      </c>
      <c r="R703" s="46" t="b">
        <f t="shared" si="119"/>
        <v>0</v>
      </c>
      <c r="S703" s="46" t="str">
        <f t="shared" si="120"/>
        <v>健康保険組合</v>
      </c>
      <c r="T703" s="46" t="e">
        <f t="shared" si="121"/>
        <v>#N/A</v>
      </c>
      <c r="U703" s="71" t="e">
        <f>VLOOKUP(B703,'組合情報管理簿（R10927現在）'!$A:$H,8,FALSE)</f>
        <v>#N/A</v>
      </c>
      <c r="V703" s="71">
        <f t="shared" si="122"/>
        <v>0</v>
      </c>
      <c r="Y703" s="99" t="str">
        <f>IF(B703=0,"",COUNTIF($B$2:$B$1657,B703))</f>
        <v/>
      </c>
    </row>
    <row r="704" spans="1:25" ht="14.25" hidden="1" x14ac:dyDescent="0.15">
      <c r="A704" s="105"/>
      <c r="I704" s="74" t="str">
        <f t="shared" si="113"/>
        <v/>
      </c>
      <c r="J704" s="49" t="b">
        <f t="shared" si="114"/>
        <v>1</v>
      </c>
      <c r="K704" s="43" t="e">
        <f>VLOOKUP(B704,'組合情報管理簿（R10927現在）'!$A:$C,2,FALSE)</f>
        <v>#N/A</v>
      </c>
      <c r="L704" s="43" t="e">
        <f>VLOOKUP(B704,'組合情報管理簿（R10927現在）'!$A:$D,4,FALSE)</f>
        <v>#N/A</v>
      </c>
      <c r="M704" s="43" t="b">
        <f t="shared" si="115"/>
        <v>0</v>
      </c>
      <c r="N704" s="43" t="b">
        <f t="shared" si="116"/>
        <v>0</v>
      </c>
      <c r="O704" s="43" t="str">
        <f>IF(ISERROR(VLOOKUP(B704,#REF!,2,FALSE)),"",VLOOKUP(B704,#REF!,2,FALSE))</f>
        <v/>
      </c>
      <c r="P704" s="43">
        <f t="shared" si="117"/>
        <v>0</v>
      </c>
      <c r="Q704" s="46" t="b">
        <f t="shared" si="118"/>
        <v>0</v>
      </c>
      <c r="R704" s="46" t="b">
        <f t="shared" si="119"/>
        <v>0</v>
      </c>
      <c r="S704" s="46" t="str">
        <f t="shared" si="120"/>
        <v>健康保険組合</v>
      </c>
      <c r="T704" s="46" t="e">
        <f t="shared" si="121"/>
        <v>#N/A</v>
      </c>
      <c r="U704" s="71" t="e">
        <f>VLOOKUP(B704,'組合情報管理簿（R10927現在）'!$A:$H,8,FALSE)</f>
        <v>#N/A</v>
      </c>
      <c r="V704" s="71">
        <f t="shared" si="122"/>
        <v>0</v>
      </c>
      <c r="Y704" s="99" t="str">
        <f>IF(B704=0,"",COUNTIF($B$2:$B$1657,B704))</f>
        <v/>
      </c>
    </row>
    <row r="705" spans="1:25" ht="14.25" hidden="1" x14ac:dyDescent="0.15">
      <c r="A705" s="105"/>
      <c r="I705" s="74" t="str">
        <f t="shared" ref="I705:I768" si="123">Y705</f>
        <v/>
      </c>
      <c r="J705" s="49" t="b">
        <f t="shared" si="114"/>
        <v>1</v>
      </c>
      <c r="K705" s="43" t="e">
        <f>VLOOKUP(B705,'組合情報管理簿（R10927現在）'!$A:$C,2,FALSE)</f>
        <v>#N/A</v>
      </c>
      <c r="L705" s="43" t="e">
        <f>VLOOKUP(B705,'組合情報管理簿（R10927現在）'!$A:$D,4,FALSE)</f>
        <v>#N/A</v>
      </c>
      <c r="M705" s="43" t="b">
        <f t="shared" si="115"/>
        <v>0</v>
      </c>
      <c r="N705" s="43" t="b">
        <f t="shared" si="116"/>
        <v>0</v>
      </c>
      <c r="O705" s="43" t="str">
        <f>IF(ISERROR(VLOOKUP(B705,#REF!,2,FALSE)),"",VLOOKUP(B705,#REF!,2,FALSE))</f>
        <v/>
      </c>
      <c r="P705" s="43">
        <f t="shared" si="117"/>
        <v>0</v>
      </c>
      <c r="Q705" s="46" t="b">
        <f t="shared" si="118"/>
        <v>0</v>
      </c>
      <c r="R705" s="46" t="b">
        <f t="shared" si="119"/>
        <v>0</v>
      </c>
      <c r="S705" s="46" t="str">
        <f t="shared" si="120"/>
        <v>健康保険組合</v>
      </c>
      <c r="T705" s="46" t="e">
        <f t="shared" si="121"/>
        <v>#N/A</v>
      </c>
      <c r="U705" s="71" t="e">
        <f>VLOOKUP(B705,'組合情報管理簿（R10927現在）'!$A:$H,8,FALSE)</f>
        <v>#N/A</v>
      </c>
      <c r="V705" s="71">
        <f t="shared" si="122"/>
        <v>0</v>
      </c>
      <c r="Y705" s="99" t="str">
        <f>IF(B705=0,"",COUNTIF($B$2:$B$1657,B705))</f>
        <v/>
      </c>
    </row>
    <row r="706" spans="1:25" ht="14.25" hidden="1" x14ac:dyDescent="0.15">
      <c r="A706" s="105"/>
      <c r="I706" s="74" t="str">
        <f t="shared" si="123"/>
        <v/>
      </c>
      <c r="J706" s="49" t="b">
        <f t="shared" si="114"/>
        <v>1</v>
      </c>
      <c r="K706" s="43" t="e">
        <f>VLOOKUP(B706,'組合情報管理簿（R10927現在）'!$A:$C,2,FALSE)</f>
        <v>#N/A</v>
      </c>
      <c r="L706" s="43" t="e">
        <f>VLOOKUP(B706,'組合情報管理簿（R10927現在）'!$A:$D,4,FALSE)</f>
        <v>#N/A</v>
      </c>
      <c r="M706" s="43" t="b">
        <f t="shared" si="115"/>
        <v>0</v>
      </c>
      <c r="N706" s="43" t="b">
        <f t="shared" si="116"/>
        <v>0</v>
      </c>
      <c r="O706" s="43" t="str">
        <f>IF(ISERROR(VLOOKUP(B706,#REF!,2,FALSE)),"",VLOOKUP(B706,#REF!,2,FALSE))</f>
        <v/>
      </c>
      <c r="P706" s="43">
        <f t="shared" si="117"/>
        <v>0</v>
      </c>
      <c r="Q706" s="46" t="b">
        <f t="shared" si="118"/>
        <v>0</v>
      </c>
      <c r="R706" s="46" t="b">
        <f t="shared" si="119"/>
        <v>0</v>
      </c>
      <c r="S706" s="46" t="str">
        <f t="shared" si="120"/>
        <v>健康保険組合</v>
      </c>
      <c r="T706" s="46" t="e">
        <f t="shared" si="121"/>
        <v>#N/A</v>
      </c>
      <c r="U706" s="71" t="e">
        <f>VLOOKUP(B706,'組合情報管理簿（R10927現在）'!$A:$H,8,FALSE)</f>
        <v>#N/A</v>
      </c>
      <c r="V706" s="71">
        <f t="shared" si="122"/>
        <v>0</v>
      </c>
      <c r="Y706" s="99" t="str">
        <f>IF(B706=0,"",COUNTIF($B$2:$B$1657,B706))</f>
        <v/>
      </c>
    </row>
    <row r="707" spans="1:25" ht="14.25" hidden="1" x14ac:dyDescent="0.15">
      <c r="A707" s="105"/>
      <c r="I707" s="74" t="str">
        <f t="shared" si="123"/>
        <v/>
      </c>
      <c r="J707" s="49" t="b">
        <f t="shared" si="114"/>
        <v>1</v>
      </c>
      <c r="K707" s="43" t="e">
        <f>VLOOKUP(B707,'組合情報管理簿（R10927現在）'!$A:$C,2,FALSE)</f>
        <v>#N/A</v>
      </c>
      <c r="L707" s="43" t="e">
        <f>VLOOKUP(B707,'組合情報管理簿（R10927現在）'!$A:$D,4,FALSE)</f>
        <v>#N/A</v>
      </c>
      <c r="M707" s="43" t="b">
        <f t="shared" si="115"/>
        <v>0</v>
      </c>
      <c r="N707" s="43" t="b">
        <f t="shared" si="116"/>
        <v>0</v>
      </c>
      <c r="O707" s="43" t="str">
        <f>IF(ISERROR(VLOOKUP(B707,#REF!,2,FALSE)),"",VLOOKUP(B707,#REF!,2,FALSE))</f>
        <v/>
      </c>
      <c r="P707" s="43">
        <f t="shared" si="117"/>
        <v>0</v>
      </c>
      <c r="Q707" s="46" t="b">
        <f t="shared" si="118"/>
        <v>0</v>
      </c>
      <c r="R707" s="46" t="b">
        <f t="shared" si="119"/>
        <v>0</v>
      </c>
      <c r="S707" s="46" t="str">
        <f t="shared" si="120"/>
        <v>健康保険組合</v>
      </c>
      <c r="T707" s="46" t="e">
        <f t="shared" si="121"/>
        <v>#N/A</v>
      </c>
      <c r="U707" s="71" t="e">
        <f>VLOOKUP(B707,'組合情報管理簿（R10927現在）'!$A:$H,8,FALSE)</f>
        <v>#N/A</v>
      </c>
      <c r="V707" s="71">
        <f t="shared" si="122"/>
        <v>0</v>
      </c>
      <c r="Y707" s="99" t="str">
        <f>IF(B707=0,"",COUNTIF($B$2:$B$1657,B707))</f>
        <v/>
      </c>
    </row>
    <row r="708" spans="1:25" ht="14.25" hidden="1" x14ac:dyDescent="0.15">
      <c r="A708" s="105"/>
      <c r="I708" s="74" t="str">
        <f t="shared" si="123"/>
        <v/>
      </c>
      <c r="J708" s="49" t="b">
        <f t="shared" si="114"/>
        <v>1</v>
      </c>
      <c r="K708" s="43" t="e">
        <f>VLOOKUP(B708,'組合情報管理簿（R10927現在）'!$A:$C,2,FALSE)</f>
        <v>#N/A</v>
      </c>
      <c r="L708" s="43" t="e">
        <f>VLOOKUP(B708,'組合情報管理簿（R10927現在）'!$A:$D,4,FALSE)</f>
        <v>#N/A</v>
      </c>
      <c r="M708" s="43" t="b">
        <f t="shared" si="115"/>
        <v>0</v>
      </c>
      <c r="N708" s="43" t="b">
        <f t="shared" si="116"/>
        <v>0</v>
      </c>
      <c r="O708" s="43" t="str">
        <f>IF(ISERROR(VLOOKUP(B708,#REF!,2,FALSE)),"",VLOOKUP(B708,#REF!,2,FALSE))</f>
        <v/>
      </c>
      <c r="P708" s="43">
        <f t="shared" si="117"/>
        <v>0</v>
      </c>
      <c r="Q708" s="46" t="b">
        <f t="shared" si="118"/>
        <v>0</v>
      </c>
      <c r="R708" s="46" t="b">
        <f t="shared" si="119"/>
        <v>0</v>
      </c>
      <c r="S708" s="46" t="str">
        <f t="shared" si="120"/>
        <v>健康保険組合</v>
      </c>
      <c r="T708" s="46" t="e">
        <f t="shared" si="121"/>
        <v>#N/A</v>
      </c>
      <c r="U708" s="71" t="e">
        <f>VLOOKUP(B708,'組合情報管理簿（R10927現在）'!$A:$H,8,FALSE)</f>
        <v>#N/A</v>
      </c>
      <c r="V708" s="71">
        <f t="shared" si="122"/>
        <v>0</v>
      </c>
      <c r="Y708" s="99" t="str">
        <f>IF(B708=0,"",COUNTIF($B$2:$B$1657,B708))</f>
        <v/>
      </c>
    </row>
    <row r="709" spans="1:25" ht="14.25" hidden="1" x14ac:dyDescent="0.15">
      <c r="A709" s="105"/>
      <c r="I709" s="74" t="str">
        <f t="shared" si="123"/>
        <v/>
      </c>
      <c r="J709" s="49" t="b">
        <f t="shared" si="114"/>
        <v>1</v>
      </c>
      <c r="K709" s="43" t="e">
        <f>VLOOKUP(B709,'組合情報管理簿（R10927現在）'!$A:$C,2,FALSE)</f>
        <v>#N/A</v>
      </c>
      <c r="L709" s="43" t="e">
        <f>VLOOKUP(B709,'組合情報管理簿（R10927現在）'!$A:$D,4,FALSE)</f>
        <v>#N/A</v>
      </c>
      <c r="M709" s="43" t="b">
        <f t="shared" si="115"/>
        <v>0</v>
      </c>
      <c r="N709" s="43" t="b">
        <f t="shared" si="116"/>
        <v>0</v>
      </c>
      <c r="O709" s="43" t="str">
        <f>IF(ISERROR(VLOOKUP(B709,#REF!,2,FALSE)),"",VLOOKUP(B709,#REF!,2,FALSE))</f>
        <v/>
      </c>
      <c r="P709" s="43">
        <f t="shared" si="117"/>
        <v>0</v>
      </c>
      <c r="Q709" s="46" t="b">
        <f t="shared" si="118"/>
        <v>0</v>
      </c>
      <c r="R709" s="46" t="b">
        <f t="shared" si="119"/>
        <v>0</v>
      </c>
      <c r="S709" s="46" t="str">
        <f t="shared" si="120"/>
        <v>健康保険組合</v>
      </c>
      <c r="T709" s="46" t="e">
        <f t="shared" si="121"/>
        <v>#N/A</v>
      </c>
      <c r="U709" s="71" t="e">
        <f>VLOOKUP(B709,'組合情報管理簿（R10927現在）'!$A:$H,8,FALSE)</f>
        <v>#N/A</v>
      </c>
      <c r="V709" s="71">
        <f t="shared" si="122"/>
        <v>0</v>
      </c>
      <c r="Y709" s="99" t="str">
        <f>IF(B709=0,"",COUNTIF($B$2:$B$1657,B709))</f>
        <v/>
      </c>
    </row>
    <row r="710" spans="1:25" ht="14.25" hidden="1" x14ac:dyDescent="0.15">
      <c r="A710" s="105"/>
      <c r="I710" s="74" t="str">
        <f t="shared" si="123"/>
        <v/>
      </c>
      <c r="J710" s="49" t="b">
        <f t="shared" si="114"/>
        <v>1</v>
      </c>
      <c r="K710" s="43" t="e">
        <f>VLOOKUP(B710,'組合情報管理簿（R10927現在）'!$A:$C,2,FALSE)</f>
        <v>#N/A</v>
      </c>
      <c r="L710" s="43" t="e">
        <f>VLOOKUP(B710,'組合情報管理簿（R10927現在）'!$A:$D,4,FALSE)</f>
        <v>#N/A</v>
      </c>
      <c r="M710" s="43" t="b">
        <f t="shared" si="115"/>
        <v>0</v>
      </c>
      <c r="N710" s="43" t="b">
        <f t="shared" si="116"/>
        <v>0</v>
      </c>
      <c r="O710" s="43" t="str">
        <f>IF(ISERROR(VLOOKUP(B710,#REF!,2,FALSE)),"",VLOOKUP(B710,#REF!,2,FALSE))</f>
        <v/>
      </c>
      <c r="P710" s="43">
        <f t="shared" si="117"/>
        <v>0</v>
      </c>
      <c r="Q710" s="46" t="b">
        <f t="shared" si="118"/>
        <v>0</v>
      </c>
      <c r="R710" s="46" t="b">
        <f t="shared" si="119"/>
        <v>0</v>
      </c>
      <c r="S710" s="46" t="str">
        <f t="shared" si="120"/>
        <v>健康保険組合</v>
      </c>
      <c r="T710" s="46" t="e">
        <f t="shared" si="121"/>
        <v>#N/A</v>
      </c>
      <c r="U710" s="71" t="e">
        <f>VLOOKUP(B710,'組合情報管理簿（R10927現在）'!$A:$H,8,FALSE)</f>
        <v>#N/A</v>
      </c>
      <c r="V710" s="71">
        <f t="shared" si="122"/>
        <v>0</v>
      </c>
      <c r="Y710" s="99" t="str">
        <f>IF(B710=0,"",COUNTIF($B$2:$B$1657,B710))</f>
        <v/>
      </c>
    </row>
    <row r="711" spans="1:25" ht="14.25" hidden="1" x14ac:dyDescent="0.15">
      <c r="A711" s="105"/>
      <c r="I711" s="74" t="str">
        <f t="shared" si="123"/>
        <v/>
      </c>
      <c r="J711" s="49" t="b">
        <f t="shared" si="114"/>
        <v>1</v>
      </c>
      <c r="K711" s="43" t="e">
        <f>VLOOKUP(B711,'組合情報管理簿（R10927現在）'!$A:$C,2,FALSE)</f>
        <v>#N/A</v>
      </c>
      <c r="L711" s="43" t="e">
        <f>VLOOKUP(B711,'組合情報管理簿（R10927現在）'!$A:$D,4,FALSE)</f>
        <v>#N/A</v>
      </c>
      <c r="M711" s="43" t="b">
        <f t="shared" si="115"/>
        <v>0</v>
      </c>
      <c r="N711" s="43" t="b">
        <f t="shared" si="116"/>
        <v>0</v>
      </c>
      <c r="O711" s="43" t="str">
        <f>IF(ISERROR(VLOOKUP(B711,#REF!,2,FALSE)),"",VLOOKUP(B711,#REF!,2,FALSE))</f>
        <v/>
      </c>
      <c r="P711" s="43">
        <f t="shared" si="117"/>
        <v>0</v>
      </c>
      <c r="Q711" s="46" t="b">
        <f t="shared" si="118"/>
        <v>0</v>
      </c>
      <c r="R711" s="46" t="b">
        <f t="shared" si="119"/>
        <v>0</v>
      </c>
      <c r="S711" s="46" t="str">
        <f t="shared" si="120"/>
        <v>健康保険組合</v>
      </c>
      <c r="T711" s="46" t="e">
        <f t="shared" si="121"/>
        <v>#N/A</v>
      </c>
      <c r="U711" s="71" t="e">
        <f>VLOOKUP(B711,'組合情報管理簿（R10927現在）'!$A:$H,8,FALSE)</f>
        <v>#N/A</v>
      </c>
      <c r="V711" s="71">
        <f t="shared" si="122"/>
        <v>0</v>
      </c>
      <c r="Y711" s="99" t="str">
        <f>IF(B711=0,"",COUNTIF($B$2:$B$1657,B711))</f>
        <v/>
      </c>
    </row>
    <row r="712" spans="1:25" ht="14.25" hidden="1" x14ac:dyDescent="0.15">
      <c r="A712" s="105"/>
      <c r="I712" s="74" t="str">
        <f t="shared" si="123"/>
        <v/>
      </c>
      <c r="J712" s="49" t="b">
        <f t="shared" si="114"/>
        <v>1</v>
      </c>
      <c r="K712" s="43" t="e">
        <f>VLOOKUP(B712,'組合情報管理簿（R10927現在）'!$A:$C,2,FALSE)</f>
        <v>#N/A</v>
      </c>
      <c r="L712" s="43" t="e">
        <f>VLOOKUP(B712,'組合情報管理簿（R10927現在）'!$A:$D,4,FALSE)</f>
        <v>#N/A</v>
      </c>
      <c r="M712" s="43" t="b">
        <f t="shared" si="115"/>
        <v>0</v>
      </c>
      <c r="N712" s="43" t="b">
        <f t="shared" si="116"/>
        <v>0</v>
      </c>
      <c r="O712" s="43" t="str">
        <f>IF(ISERROR(VLOOKUP(B712,#REF!,2,FALSE)),"",VLOOKUP(B712,#REF!,2,FALSE))</f>
        <v/>
      </c>
      <c r="P712" s="43">
        <f t="shared" si="117"/>
        <v>0</v>
      </c>
      <c r="Q712" s="46" t="b">
        <f t="shared" si="118"/>
        <v>0</v>
      </c>
      <c r="R712" s="46" t="b">
        <f t="shared" si="119"/>
        <v>0</v>
      </c>
      <c r="S712" s="46" t="str">
        <f t="shared" si="120"/>
        <v>健康保険組合</v>
      </c>
      <c r="T712" s="46" t="e">
        <f t="shared" si="121"/>
        <v>#N/A</v>
      </c>
      <c r="U712" s="71" t="e">
        <f>VLOOKUP(B712,'組合情報管理簿（R10927現在）'!$A:$H,8,FALSE)</f>
        <v>#N/A</v>
      </c>
      <c r="V712" s="71">
        <f t="shared" si="122"/>
        <v>0</v>
      </c>
      <c r="Y712" s="99" t="str">
        <f>IF(B712=0,"",COUNTIF($B$2:$B$1657,B712))</f>
        <v/>
      </c>
    </row>
    <row r="713" spans="1:25" ht="14.25" hidden="1" x14ac:dyDescent="0.15">
      <c r="A713" s="105"/>
      <c r="I713" s="74" t="str">
        <f t="shared" si="123"/>
        <v/>
      </c>
      <c r="J713" s="49" t="b">
        <f t="shared" si="114"/>
        <v>1</v>
      </c>
      <c r="K713" s="43" t="e">
        <f>VLOOKUP(B713,'組合情報管理簿（R10927現在）'!$A:$C,2,FALSE)</f>
        <v>#N/A</v>
      </c>
      <c r="L713" s="43" t="e">
        <f>VLOOKUP(B713,'組合情報管理簿（R10927現在）'!$A:$D,4,FALSE)</f>
        <v>#N/A</v>
      </c>
      <c r="M713" s="43" t="b">
        <f t="shared" si="115"/>
        <v>0</v>
      </c>
      <c r="N713" s="43" t="b">
        <f t="shared" si="116"/>
        <v>0</v>
      </c>
      <c r="O713" s="43" t="str">
        <f>IF(ISERROR(VLOOKUP(B713,#REF!,2,FALSE)),"",VLOOKUP(B713,#REF!,2,FALSE))</f>
        <v/>
      </c>
      <c r="P713" s="43">
        <f t="shared" si="117"/>
        <v>0</v>
      </c>
      <c r="Q713" s="46" t="b">
        <f t="shared" si="118"/>
        <v>0</v>
      </c>
      <c r="R713" s="46" t="b">
        <f t="shared" si="119"/>
        <v>0</v>
      </c>
      <c r="S713" s="46" t="str">
        <f t="shared" si="120"/>
        <v>健康保険組合</v>
      </c>
      <c r="T713" s="46" t="e">
        <f t="shared" si="121"/>
        <v>#N/A</v>
      </c>
      <c r="U713" s="71" t="e">
        <f>VLOOKUP(B713,'組合情報管理簿（R10927現在）'!$A:$H,8,FALSE)</f>
        <v>#N/A</v>
      </c>
      <c r="V713" s="71">
        <f t="shared" si="122"/>
        <v>0</v>
      </c>
      <c r="Y713" s="99" t="str">
        <f>IF(B713=0,"",COUNTIF($B$2:$B$1657,B713))</f>
        <v/>
      </c>
    </row>
    <row r="714" spans="1:25" ht="14.25" hidden="1" x14ac:dyDescent="0.15">
      <c r="A714" s="105"/>
      <c r="I714" s="74" t="str">
        <f t="shared" si="123"/>
        <v/>
      </c>
      <c r="J714" s="49" t="b">
        <f t="shared" si="114"/>
        <v>1</v>
      </c>
      <c r="K714" s="43" t="e">
        <f>VLOOKUP(B714,'組合情報管理簿（R10927現在）'!$A:$C,2,FALSE)</f>
        <v>#N/A</v>
      </c>
      <c r="L714" s="43" t="e">
        <f>VLOOKUP(B714,'組合情報管理簿（R10927現在）'!$A:$D,4,FALSE)</f>
        <v>#N/A</v>
      </c>
      <c r="M714" s="43" t="b">
        <f t="shared" si="115"/>
        <v>0</v>
      </c>
      <c r="N714" s="43" t="b">
        <f t="shared" si="116"/>
        <v>0</v>
      </c>
      <c r="O714" s="43" t="str">
        <f>IF(ISERROR(VLOOKUP(B714,#REF!,2,FALSE)),"",VLOOKUP(B714,#REF!,2,FALSE))</f>
        <v/>
      </c>
      <c r="P714" s="43">
        <f t="shared" si="117"/>
        <v>0</v>
      </c>
      <c r="Q714" s="46" t="b">
        <f t="shared" si="118"/>
        <v>0</v>
      </c>
      <c r="R714" s="46" t="b">
        <f t="shared" si="119"/>
        <v>0</v>
      </c>
      <c r="S714" s="46" t="str">
        <f t="shared" si="120"/>
        <v>健康保険組合</v>
      </c>
      <c r="T714" s="46" t="e">
        <f t="shared" si="121"/>
        <v>#N/A</v>
      </c>
      <c r="U714" s="71" t="e">
        <f>VLOOKUP(B714,'組合情報管理簿（R10927現在）'!$A:$H,8,FALSE)</f>
        <v>#N/A</v>
      </c>
      <c r="V714" s="71">
        <f t="shared" si="122"/>
        <v>0</v>
      </c>
      <c r="Y714" s="99" t="str">
        <f>IF(B714=0,"",COUNTIF($B$2:$B$1657,B714))</f>
        <v/>
      </c>
    </row>
    <row r="715" spans="1:25" ht="14.25" hidden="1" x14ac:dyDescent="0.15">
      <c r="A715" s="105"/>
      <c r="D715" s="107"/>
      <c r="E715" s="107"/>
      <c r="F715" s="107"/>
      <c r="G715" s="107"/>
      <c r="H715" s="107"/>
      <c r="I715" s="74" t="str">
        <f t="shared" si="123"/>
        <v/>
      </c>
      <c r="J715" s="49" t="b">
        <f t="shared" si="114"/>
        <v>1</v>
      </c>
      <c r="K715" s="43" t="e">
        <f>VLOOKUP(B715,'組合情報管理簿（R10927現在）'!$A:$C,2,FALSE)</f>
        <v>#N/A</v>
      </c>
      <c r="L715" s="43" t="e">
        <f>VLOOKUP(B715,'組合情報管理簿（R10927現在）'!$A:$D,4,FALSE)</f>
        <v>#N/A</v>
      </c>
      <c r="M715" s="43" t="b">
        <f t="shared" si="115"/>
        <v>0</v>
      </c>
      <c r="N715" s="43" t="b">
        <f t="shared" si="116"/>
        <v>0</v>
      </c>
      <c r="O715" s="43" t="str">
        <f>IF(ISERROR(VLOOKUP(B715,#REF!,2,FALSE)),"",VLOOKUP(B715,#REF!,2,FALSE))</f>
        <v/>
      </c>
      <c r="P715" s="43">
        <f t="shared" si="117"/>
        <v>0</v>
      </c>
      <c r="Q715" s="46" t="b">
        <f t="shared" si="118"/>
        <v>0</v>
      </c>
      <c r="R715" s="46" t="b">
        <f t="shared" si="119"/>
        <v>0</v>
      </c>
      <c r="S715" s="46" t="str">
        <f t="shared" si="120"/>
        <v>健康保険組合</v>
      </c>
      <c r="T715" s="46" t="e">
        <f t="shared" si="121"/>
        <v>#N/A</v>
      </c>
      <c r="U715" s="71" t="e">
        <f>VLOOKUP(B715,'組合情報管理簿（R10927現在）'!$A:$H,8,FALSE)</f>
        <v>#N/A</v>
      </c>
      <c r="V715" s="71">
        <f t="shared" si="122"/>
        <v>0</v>
      </c>
      <c r="Y715" s="99" t="str">
        <f>IF(B715=0,"",COUNTIF($B$2:$B$1657,B715))</f>
        <v/>
      </c>
    </row>
    <row r="716" spans="1:25" ht="14.25" hidden="1" x14ac:dyDescent="0.15">
      <c r="A716" s="105"/>
      <c r="I716" s="74" t="str">
        <f t="shared" si="123"/>
        <v/>
      </c>
      <c r="J716" s="49" t="b">
        <f t="shared" si="114"/>
        <v>1</v>
      </c>
      <c r="K716" s="43" t="e">
        <f>VLOOKUP(B716,'組合情報管理簿（R10927現在）'!$A:$C,2,FALSE)</f>
        <v>#N/A</v>
      </c>
      <c r="L716" s="43" t="e">
        <f>VLOOKUP(B716,'組合情報管理簿（R10927現在）'!$A:$D,4,FALSE)</f>
        <v>#N/A</v>
      </c>
      <c r="M716" s="43" t="b">
        <f t="shared" si="115"/>
        <v>0</v>
      </c>
      <c r="N716" s="43" t="b">
        <f t="shared" si="116"/>
        <v>0</v>
      </c>
      <c r="O716" s="43" t="str">
        <f>IF(ISERROR(VLOOKUP(B716,#REF!,2,FALSE)),"",VLOOKUP(B716,#REF!,2,FALSE))</f>
        <v/>
      </c>
      <c r="P716" s="43">
        <f t="shared" si="117"/>
        <v>0</v>
      </c>
      <c r="Q716" s="46" t="b">
        <f t="shared" si="118"/>
        <v>0</v>
      </c>
      <c r="R716" s="46" t="b">
        <f t="shared" si="119"/>
        <v>0</v>
      </c>
      <c r="S716" s="46" t="str">
        <f t="shared" si="120"/>
        <v>健康保険組合</v>
      </c>
      <c r="T716" s="46" t="e">
        <f t="shared" si="121"/>
        <v>#N/A</v>
      </c>
      <c r="U716" s="71" t="e">
        <f>VLOOKUP(B716,'組合情報管理簿（R10927現在）'!$A:$H,8,FALSE)</f>
        <v>#N/A</v>
      </c>
      <c r="V716" s="71">
        <f t="shared" si="122"/>
        <v>0</v>
      </c>
      <c r="Y716" s="99" t="str">
        <f>IF(B716=0,"",COUNTIF($B$2:$B$1657,B716))</f>
        <v/>
      </c>
    </row>
    <row r="717" spans="1:25" ht="14.25" hidden="1" x14ac:dyDescent="0.15">
      <c r="A717" s="105"/>
      <c r="I717" s="74" t="str">
        <f t="shared" si="123"/>
        <v/>
      </c>
      <c r="J717" s="49" t="b">
        <f t="shared" si="114"/>
        <v>1</v>
      </c>
      <c r="K717" s="43" t="e">
        <f>VLOOKUP(B717,'組合情報管理簿（R10927現在）'!$A:$C,2,FALSE)</f>
        <v>#N/A</v>
      </c>
      <c r="L717" s="43" t="e">
        <f>VLOOKUP(B717,'組合情報管理簿（R10927現在）'!$A:$D,4,FALSE)</f>
        <v>#N/A</v>
      </c>
      <c r="M717" s="43" t="b">
        <f t="shared" si="115"/>
        <v>0</v>
      </c>
      <c r="N717" s="43" t="b">
        <f t="shared" si="116"/>
        <v>0</v>
      </c>
      <c r="O717" s="43" t="str">
        <f>IF(ISERROR(VLOOKUP(B717,#REF!,2,FALSE)),"",VLOOKUP(B717,#REF!,2,FALSE))</f>
        <v/>
      </c>
      <c r="P717" s="43">
        <f t="shared" si="117"/>
        <v>0</v>
      </c>
      <c r="Q717" s="46" t="b">
        <f t="shared" si="118"/>
        <v>0</v>
      </c>
      <c r="R717" s="46" t="b">
        <f t="shared" si="119"/>
        <v>0</v>
      </c>
      <c r="S717" s="46" t="str">
        <f t="shared" si="120"/>
        <v>健康保険組合</v>
      </c>
      <c r="T717" s="46" t="e">
        <f t="shared" si="121"/>
        <v>#N/A</v>
      </c>
      <c r="U717" s="71" t="e">
        <f>VLOOKUP(B717,'組合情報管理簿（R10927現在）'!$A:$H,8,FALSE)</f>
        <v>#N/A</v>
      </c>
      <c r="V717" s="71">
        <f t="shared" si="122"/>
        <v>0</v>
      </c>
      <c r="Y717" s="99" t="str">
        <f>IF(B717=0,"",COUNTIF($B$2:$B$1657,B717))</f>
        <v/>
      </c>
    </row>
    <row r="718" spans="1:25" ht="14.25" hidden="1" x14ac:dyDescent="0.15">
      <c r="A718" s="105"/>
      <c r="I718" s="74" t="str">
        <f t="shared" si="123"/>
        <v/>
      </c>
      <c r="J718" s="49" t="b">
        <f t="shared" si="114"/>
        <v>1</v>
      </c>
      <c r="K718" s="43" t="e">
        <f>VLOOKUP(B718,'組合情報管理簿（R10927現在）'!$A:$C,2,FALSE)</f>
        <v>#N/A</v>
      </c>
      <c r="L718" s="43" t="e">
        <f>VLOOKUP(B718,'組合情報管理簿（R10927現在）'!$A:$D,4,FALSE)</f>
        <v>#N/A</v>
      </c>
      <c r="M718" s="43" t="b">
        <f t="shared" si="115"/>
        <v>0</v>
      </c>
      <c r="N718" s="43" t="b">
        <f t="shared" si="116"/>
        <v>0</v>
      </c>
      <c r="O718" s="43" t="str">
        <f>IF(ISERROR(VLOOKUP(B718,#REF!,2,FALSE)),"",VLOOKUP(B718,#REF!,2,FALSE))</f>
        <v/>
      </c>
      <c r="P718" s="43">
        <f t="shared" si="117"/>
        <v>0</v>
      </c>
      <c r="Q718" s="46" t="b">
        <f t="shared" si="118"/>
        <v>0</v>
      </c>
      <c r="R718" s="46" t="b">
        <f t="shared" si="119"/>
        <v>0</v>
      </c>
      <c r="S718" s="46" t="str">
        <f t="shared" si="120"/>
        <v>健康保険組合</v>
      </c>
      <c r="T718" s="46" t="e">
        <f t="shared" si="121"/>
        <v>#N/A</v>
      </c>
      <c r="U718" s="71" t="e">
        <f>VLOOKUP(B718,'組合情報管理簿（R10927現在）'!$A:$H,8,FALSE)</f>
        <v>#N/A</v>
      </c>
      <c r="V718" s="71">
        <f t="shared" si="122"/>
        <v>0</v>
      </c>
      <c r="Y718" s="99" t="str">
        <f>IF(B718=0,"",COUNTIF($B$2:$B$1657,B718))</f>
        <v/>
      </c>
    </row>
    <row r="719" spans="1:25" ht="14.25" hidden="1" x14ac:dyDescent="0.15">
      <c r="A719" s="105"/>
      <c r="I719" s="74" t="str">
        <f t="shared" si="123"/>
        <v/>
      </c>
      <c r="J719" s="49" t="b">
        <f t="shared" si="114"/>
        <v>1</v>
      </c>
      <c r="K719" s="43" t="e">
        <f>VLOOKUP(B719,'組合情報管理簿（R10927現在）'!$A:$C,2,FALSE)</f>
        <v>#N/A</v>
      </c>
      <c r="L719" s="43" t="e">
        <f>VLOOKUP(B719,'組合情報管理簿（R10927現在）'!$A:$D,4,FALSE)</f>
        <v>#N/A</v>
      </c>
      <c r="M719" s="43" t="b">
        <f t="shared" si="115"/>
        <v>0</v>
      </c>
      <c r="N719" s="43" t="b">
        <f t="shared" si="116"/>
        <v>0</v>
      </c>
      <c r="O719" s="43" t="str">
        <f>IF(ISERROR(VLOOKUP(B719,#REF!,2,FALSE)),"",VLOOKUP(B719,#REF!,2,FALSE))</f>
        <v/>
      </c>
      <c r="P719" s="43">
        <f t="shared" si="117"/>
        <v>0</v>
      </c>
      <c r="Q719" s="46" t="b">
        <f t="shared" si="118"/>
        <v>0</v>
      </c>
      <c r="R719" s="46" t="b">
        <f t="shared" si="119"/>
        <v>0</v>
      </c>
      <c r="S719" s="46" t="str">
        <f t="shared" si="120"/>
        <v>健康保険組合</v>
      </c>
      <c r="T719" s="46" t="e">
        <f t="shared" si="121"/>
        <v>#N/A</v>
      </c>
      <c r="U719" s="71" t="e">
        <f>VLOOKUP(B719,'組合情報管理簿（R10927現在）'!$A:$H,8,FALSE)</f>
        <v>#N/A</v>
      </c>
      <c r="V719" s="71">
        <f t="shared" si="122"/>
        <v>0</v>
      </c>
      <c r="Y719" s="99" t="str">
        <f>IF(B719=0,"",COUNTIF($B$2:$B$1657,B719))</f>
        <v/>
      </c>
    </row>
    <row r="720" spans="1:25" ht="14.25" hidden="1" x14ac:dyDescent="0.15">
      <c r="A720" s="105"/>
      <c r="I720" s="74" t="str">
        <f t="shared" si="123"/>
        <v/>
      </c>
      <c r="J720" s="49" t="b">
        <f t="shared" si="114"/>
        <v>1</v>
      </c>
      <c r="K720" s="43" t="e">
        <f>VLOOKUP(B720,'組合情報管理簿（R10927現在）'!$A:$C,2,FALSE)</f>
        <v>#N/A</v>
      </c>
      <c r="L720" s="43" t="e">
        <f>VLOOKUP(B720,'組合情報管理簿（R10927現在）'!$A:$D,4,FALSE)</f>
        <v>#N/A</v>
      </c>
      <c r="M720" s="43" t="b">
        <f t="shared" si="115"/>
        <v>0</v>
      </c>
      <c r="N720" s="43" t="b">
        <f t="shared" si="116"/>
        <v>0</v>
      </c>
      <c r="O720" s="43" t="str">
        <f>IF(ISERROR(VLOOKUP(B720,#REF!,2,FALSE)),"",VLOOKUP(B720,#REF!,2,FALSE))</f>
        <v/>
      </c>
      <c r="P720" s="43">
        <f t="shared" si="117"/>
        <v>0</v>
      </c>
      <c r="Q720" s="46" t="b">
        <f t="shared" si="118"/>
        <v>0</v>
      </c>
      <c r="R720" s="46" t="b">
        <f t="shared" si="119"/>
        <v>0</v>
      </c>
      <c r="S720" s="46" t="str">
        <f t="shared" si="120"/>
        <v>健康保険組合</v>
      </c>
      <c r="T720" s="46" t="e">
        <f t="shared" si="121"/>
        <v>#N/A</v>
      </c>
      <c r="U720" s="71" t="e">
        <f>VLOOKUP(B720,'組合情報管理簿（R10927現在）'!$A:$H,8,FALSE)</f>
        <v>#N/A</v>
      </c>
      <c r="V720" s="71">
        <f t="shared" si="122"/>
        <v>0</v>
      </c>
      <c r="Y720" s="99" t="str">
        <f>IF(B720=0,"",COUNTIF($B$2:$B$1657,B720))</f>
        <v/>
      </c>
    </row>
    <row r="721" spans="1:25" ht="14.25" hidden="1" x14ac:dyDescent="0.15">
      <c r="A721" s="105"/>
      <c r="I721" s="74" t="str">
        <f t="shared" si="123"/>
        <v/>
      </c>
      <c r="J721" s="49" t="b">
        <f t="shared" si="114"/>
        <v>1</v>
      </c>
      <c r="K721" s="43" t="e">
        <f>VLOOKUP(B721,'組合情報管理簿（R10927現在）'!$A:$C,2,FALSE)</f>
        <v>#N/A</v>
      </c>
      <c r="L721" s="43" t="e">
        <f>VLOOKUP(B721,'組合情報管理簿（R10927現在）'!$A:$D,4,FALSE)</f>
        <v>#N/A</v>
      </c>
      <c r="M721" s="43" t="b">
        <f t="shared" si="115"/>
        <v>0</v>
      </c>
      <c r="N721" s="43" t="b">
        <f t="shared" si="116"/>
        <v>0</v>
      </c>
      <c r="O721" s="43" t="str">
        <f>IF(ISERROR(VLOOKUP(B721,#REF!,2,FALSE)),"",VLOOKUP(B721,#REF!,2,FALSE))</f>
        <v/>
      </c>
      <c r="P721" s="43">
        <f t="shared" si="117"/>
        <v>0</v>
      </c>
      <c r="Q721" s="46" t="b">
        <f t="shared" si="118"/>
        <v>0</v>
      </c>
      <c r="R721" s="46" t="b">
        <f t="shared" si="119"/>
        <v>0</v>
      </c>
      <c r="S721" s="46" t="str">
        <f t="shared" si="120"/>
        <v>健康保険組合</v>
      </c>
      <c r="T721" s="46" t="e">
        <f t="shared" si="121"/>
        <v>#N/A</v>
      </c>
      <c r="U721" s="71" t="e">
        <f>VLOOKUP(B721,'組合情報管理簿（R10927現在）'!$A:$H,8,FALSE)</f>
        <v>#N/A</v>
      </c>
      <c r="V721" s="71">
        <f t="shared" si="122"/>
        <v>0</v>
      </c>
      <c r="Y721" s="99" t="str">
        <f>IF(B721=0,"",COUNTIF($B$2:$B$1657,B721))</f>
        <v/>
      </c>
    </row>
    <row r="722" spans="1:25" ht="14.25" hidden="1" x14ac:dyDescent="0.15">
      <c r="A722" s="105"/>
      <c r="I722" s="74" t="str">
        <f t="shared" si="123"/>
        <v/>
      </c>
      <c r="J722" s="49" t="b">
        <f t="shared" si="114"/>
        <v>1</v>
      </c>
      <c r="K722" s="43" t="e">
        <f>VLOOKUP(B722,'組合情報管理簿（R10927現在）'!$A:$C,2,FALSE)</f>
        <v>#N/A</v>
      </c>
      <c r="L722" s="43" t="e">
        <f>VLOOKUP(B722,'組合情報管理簿（R10927現在）'!$A:$D,4,FALSE)</f>
        <v>#N/A</v>
      </c>
      <c r="M722" s="43" t="b">
        <f t="shared" si="115"/>
        <v>0</v>
      </c>
      <c r="N722" s="43" t="b">
        <f t="shared" si="116"/>
        <v>0</v>
      </c>
      <c r="O722" s="43" t="str">
        <f>IF(ISERROR(VLOOKUP(B722,#REF!,2,FALSE)),"",VLOOKUP(B722,#REF!,2,FALSE))</f>
        <v/>
      </c>
      <c r="P722" s="43">
        <f t="shared" si="117"/>
        <v>0</v>
      </c>
      <c r="Q722" s="46" t="b">
        <f t="shared" si="118"/>
        <v>0</v>
      </c>
      <c r="R722" s="46" t="b">
        <f t="shared" si="119"/>
        <v>0</v>
      </c>
      <c r="S722" s="46" t="str">
        <f t="shared" si="120"/>
        <v>健康保険組合</v>
      </c>
      <c r="T722" s="46" t="e">
        <f t="shared" si="121"/>
        <v>#N/A</v>
      </c>
      <c r="U722" s="71" t="e">
        <f>VLOOKUP(B722,'組合情報管理簿（R10927現在）'!$A:$H,8,FALSE)</f>
        <v>#N/A</v>
      </c>
      <c r="V722" s="71">
        <f t="shared" si="122"/>
        <v>0</v>
      </c>
      <c r="Y722" s="99" t="str">
        <f>IF(B722=0,"",COUNTIF($B$2:$B$1657,B722))</f>
        <v/>
      </c>
    </row>
    <row r="723" spans="1:25" ht="14.25" hidden="1" x14ac:dyDescent="0.15">
      <c r="A723" s="105"/>
      <c r="I723" s="74" t="str">
        <f t="shared" si="123"/>
        <v/>
      </c>
      <c r="J723" s="49" t="b">
        <f t="shared" si="114"/>
        <v>1</v>
      </c>
      <c r="K723" s="43" t="e">
        <f>VLOOKUP(B723,'組合情報管理簿（R10927現在）'!$A:$C,2,FALSE)</f>
        <v>#N/A</v>
      </c>
      <c r="L723" s="43" t="e">
        <f>VLOOKUP(B723,'組合情報管理簿（R10927現在）'!$A:$D,4,FALSE)</f>
        <v>#N/A</v>
      </c>
      <c r="M723" s="43" t="b">
        <f t="shared" si="115"/>
        <v>0</v>
      </c>
      <c r="N723" s="43" t="b">
        <f t="shared" si="116"/>
        <v>0</v>
      </c>
      <c r="O723" s="43" t="str">
        <f>IF(ISERROR(VLOOKUP(B723,#REF!,2,FALSE)),"",VLOOKUP(B723,#REF!,2,FALSE))</f>
        <v/>
      </c>
      <c r="P723" s="43">
        <f t="shared" si="117"/>
        <v>0</v>
      </c>
      <c r="Q723" s="46" t="b">
        <f t="shared" si="118"/>
        <v>0</v>
      </c>
      <c r="R723" s="46" t="b">
        <f t="shared" si="119"/>
        <v>0</v>
      </c>
      <c r="S723" s="46" t="str">
        <f t="shared" si="120"/>
        <v>健康保険組合</v>
      </c>
      <c r="T723" s="46" t="e">
        <f t="shared" si="121"/>
        <v>#N/A</v>
      </c>
      <c r="U723" s="71" t="e">
        <f>VLOOKUP(B723,'組合情報管理簿（R10927現在）'!$A:$H,8,FALSE)</f>
        <v>#N/A</v>
      </c>
      <c r="V723" s="71">
        <f t="shared" si="122"/>
        <v>0</v>
      </c>
      <c r="Y723" s="99" t="str">
        <f>IF(B723=0,"",COUNTIF($B$2:$B$1657,B723))</f>
        <v/>
      </c>
    </row>
    <row r="724" spans="1:25" ht="14.25" hidden="1" x14ac:dyDescent="0.15">
      <c r="A724" s="105"/>
      <c r="I724" s="74" t="str">
        <f t="shared" si="123"/>
        <v/>
      </c>
      <c r="J724" s="49" t="b">
        <f t="shared" si="114"/>
        <v>1</v>
      </c>
      <c r="K724" s="43" t="e">
        <f>VLOOKUP(B724,'組合情報管理簿（R10927現在）'!$A:$C,2,FALSE)</f>
        <v>#N/A</v>
      </c>
      <c r="L724" s="43" t="e">
        <f>VLOOKUP(B724,'組合情報管理簿（R10927現在）'!$A:$D,4,FALSE)</f>
        <v>#N/A</v>
      </c>
      <c r="M724" s="43" t="b">
        <f t="shared" si="115"/>
        <v>0</v>
      </c>
      <c r="N724" s="43" t="b">
        <f t="shared" si="116"/>
        <v>0</v>
      </c>
      <c r="O724" s="43" t="str">
        <f>IF(ISERROR(VLOOKUP(B724,#REF!,2,FALSE)),"",VLOOKUP(B724,#REF!,2,FALSE))</f>
        <v/>
      </c>
      <c r="P724" s="43">
        <f t="shared" si="117"/>
        <v>0</v>
      </c>
      <c r="Q724" s="46" t="b">
        <f t="shared" si="118"/>
        <v>0</v>
      </c>
      <c r="R724" s="46" t="b">
        <f t="shared" si="119"/>
        <v>0</v>
      </c>
      <c r="S724" s="46" t="str">
        <f t="shared" si="120"/>
        <v>健康保険組合</v>
      </c>
      <c r="T724" s="46" t="e">
        <f t="shared" si="121"/>
        <v>#N/A</v>
      </c>
      <c r="U724" s="71" t="e">
        <f>VLOOKUP(B724,'組合情報管理簿（R10927現在）'!$A:$H,8,FALSE)</f>
        <v>#N/A</v>
      </c>
      <c r="V724" s="71">
        <f t="shared" si="122"/>
        <v>0</v>
      </c>
      <c r="Y724" s="99" t="str">
        <f>IF(B724=0,"",COUNTIF($B$2:$B$1657,B724))</f>
        <v/>
      </c>
    </row>
    <row r="725" spans="1:25" ht="14.25" hidden="1" x14ac:dyDescent="0.15">
      <c r="A725" s="105"/>
      <c r="I725" s="74" t="str">
        <f t="shared" si="123"/>
        <v/>
      </c>
      <c r="J725" s="49" t="b">
        <f t="shared" si="114"/>
        <v>1</v>
      </c>
      <c r="K725" s="43" t="e">
        <f>VLOOKUP(B725,'組合情報管理簿（R10927現在）'!$A:$C,2,FALSE)</f>
        <v>#N/A</v>
      </c>
      <c r="L725" s="43" t="e">
        <f>VLOOKUP(B725,'組合情報管理簿（R10927現在）'!$A:$D,4,FALSE)</f>
        <v>#N/A</v>
      </c>
      <c r="M725" s="43" t="b">
        <f t="shared" si="115"/>
        <v>0</v>
      </c>
      <c r="N725" s="43" t="b">
        <f t="shared" si="116"/>
        <v>0</v>
      </c>
      <c r="O725" s="43" t="str">
        <f>IF(ISERROR(VLOOKUP(B725,#REF!,2,FALSE)),"",VLOOKUP(B725,#REF!,2,FALSE))</f>
        <v/>
      </c>
      <c r="P725" s="43">
        <f t="shared" si="117"/>
        <v>0</v>
      </c>
      <c r="Q725" s="46" t="b">
        <f t="shared" si="118"/>
        <v>0</v>
      </c>
      <c r="R725" s="46" t="b">
        <f t="shared" si="119"/>
        <v>0</v>
      </c>
      <c r="S725" s="46" t="str">
        <f t="shared" si="120"/>
        <v>健康保険組合</v>
      </c>
      <c r="T725" s="46" t="e">
        <f t="shared" si="121"/>
        <v>#N/A</v>
      </c>
      <c r="U725" s="71" t="e">
        <f>VLOOKUP(B725,'組合情報管理簿（R10927現在）'!$A:$H,8,FALSE)</f>
        <v>#N/A</v>
      </c>
      <c r="V725" s="71">
        <f t="shared" si="122"/>
        <v>0</v>
      </c>
      <c r="Y725" s="99" t="str">
        <f>IF(B725=0,"",COUNTIF($B$2:$B$1657,B725))</f>
        <v/>
      </c>
    </row>
    <row r="726" spans="1:25" ht="14.25" hidden="1" x14ac:dyDescent="0.15">
      <c r="A726" s="105"/>
      <c r="I726" s="74" t="str">
        <f t="shared" si="123"/>
        <v/>
      </c>
      <c r="J726" s="49" t="b">
        <f t="shared" si="114"/>
        <v>1</v>
      </c>
      <c r="K726" s="43" t="e">
        <f>VLOOKUP(B726,'組合情報管理簿（R10927現在）'!$A:$C,2,FALSE)</f>
        <v>#N/A</v>
      </c>
      <c r="L726" s="43" t="e">
        <f>VLOOKUP(B726,'組合情報管理簿（R10927現在）'!$A:$D,4,FALSE)</f>
        <v>#N/A</v>
      </c>
      <c r="M726" s="43" t="b">
        <f t="shared" si="115"/>
        <v>0</v>
      </c>
      <c r="N726" s="43" t="b">
        <f t="shared" si="116"/>
        <v>0</v>
      </c>
      <c r="O726" s="43" t="str">
        <f>IF(ISERROR(VLOOKUP(B726,#REF!,2,FALSE)),"",VLOOKUP(B726,#REF!,2,FALSE))</f>
        <v/>
      </c>
      <c r="P726" s="43">
        <f t="shared" si="117"/>
        <v>0</v>
      </c>
      <c r="Q726" s="46" t="b">
        <f t="shared" si="118"/>
        <v>0</v>
      </c>
      <c r="R726" s="46" t="b">
        <f t="shared" si="119"/>
        <v>0</v>
      </c>
      <c r="S726" s="46" t="str">
        <f t="shared" si="120"/>
        <v>健康保険組合</v>
      </c>
      <c r="T726" s="46" t="e">
        <f t="shared" si="121"/>
        <v>#N/A</v>
      </c>
      <c r="U726" s="71" t="e">
        <f>VLOOKUP(B726,'組合情報管理簿（R10927現在）'!$A:$H,8,FALSE)</f>
        <v>#N/A</v>
      </c>
      <c r="V726" s="71">
        <f t="shared" si="122"/>
        <v>0</v>
      </c>
      <c r="Y726" s="99" t="str">
        <f>IF(B726=0,"",COUNTIF($B$2:$B$1657,B726))</f>
        <v/>
      </c>
    </row>
    <row r="727" spans="1:25" ht="14.25" hidden="1" x14ac:dyDescent="0.15">
      <c r="A727" s="105"/>
      <c r="I727" s="74" t="str">
        <f t="shared" si="123"/>
        <v/>
      </c>
      <c r="J727" s="49" t="b">
        <f t="shared" si="114"/>
        <v>1</v>
      </c>
      <c r="K727" s="43" t="e">
        <f>VLOOKUP(B727,'組合情報管理簿（R10927現在）'!$A:$C,2,FALSE)</f>
        <v>#N/A</v>
      </c>
      <c r="L727" s="43" t="e">
        <f>VLOOKUP(B727,'組合情報管理簿（R10927現在）'!$A:$D,4,FALSE)</f>
        <v>#N/A</v>
      </c>
      <c r="M727" s="43" t="b">
        <f t="shared" si="115"/>
        <v>0</v>
      </c>
      <c r="N727" s="43" t="b">
        <f t="shared" si="116"/>
        <v>0</v>
      </c>
      <c r="O727" s="43" t="str">
        <f>IF(ISERROR(VLOOKUP(B727,#REF!,2,FALSE)),"",VLOOKUP(B727,#REF!,2,FALSE))</f>
        <v/>
      </c>
      <c r="P727" s="43">
        <f t="shared" si="117"/>
        <v>0</v>
      </c>
      <c r="Q727" s="46" t="b">
        <f t="shared" si="118"/>
        <v>0</v>
      </c>
      <c r="R727" s="46" t="b">
        <f t="shared" si="119"/>
        <v>0</v>
      </c>
      <c r="S727" s="46" t="str">
        <f t="shared" si="120"/>
        <v>健康保険組合</v>
      </c>
      <c r="T727" s="46" t="e">
        <f t="shared" si="121"/>
        <v>#N/A</v>
      </c>
      <c r="U727" s="71" t="e">
        <f>VLOOKUP(B727,'組合情報管理簿（R10927現在）'!$A:$H,8,FALSE)</f>
        <v>#N/A</v>
      </c>
      <c r="V727" s="71">
        <f t="shared" si="122"/>
        <v>0</v>
      </c>
      <c r="Y727" s="99" t="str">
        <f>IF(B727=0,"",COUNTIF($B$2:$B$1657,B727))</f>
        <v/>
      </c>
    </row>
    <row r="728" spans="1:25" ht="14.25" hidden="1" x14ac:dyDescent="0.15">
      <c r="A728" s="105"/>
      <c r="I728" s="74" t="str">
        <f t="shared" si="123"/>
        <v/>
      </c>
      <c r="J728" s="49" t="b">
        <f t="shared" si="114"/>
        <v>1</v>
      </c>
      <c r="K728" s="43" t="e">
        <f>VLOOKUP(B728,'組合情報管理簿（R10927現在）'!$A:$C,2,FALSE)</f>
        <v>#N/A</v>
      </c>
      <c r="L728" s="43" t="e">
        <f>VLOOKUP(B728,'組合情報管理簿（R10927現在）'!$A:$D,4,FALSE)</f>
        <v>#N/A</v>
      </c>
      <c r="M728" s="43" t="b">
        <f t="shared" si="115"/>
        <v>0</v>
      </c>
      <c r="N728" s="43" t="b">
        <f t="shared" si="116"/>
        <v>0</v>
      </c>
      <c r="O728" s="43" t="str">
        <f>IF(ISERROR(VLOOKUP(B728,#REF!,2,FALSE)),"",VLOOKUP(B728,#REF!,2,FALSE))</f>
        <v/>
      </c>
      <c r="P728" s="43">
        <f t="shared" si="117"/>
        <v>0</v>
      </c>
      <c r="Q728" s="46" t="b">
        <f t="shared" si="118"/>
        <v>0</v>
      </c>
      <c r="R728" s="46" t="b">
        <f t="shared" si="119"/>
        <v>0</v>
      </c>
      <c r="S728" s="46" t="str">
        <f t="shared" si="120"/>
        <v>健康保険組合</v>
      </c>
      <c r="T728" s="46" t="e">
        <f t="shared" si="121"/>
        <v>#N/A</v>
      </c>
      <c r="U728" s="71" t="e">
        <f>VLOOKUP(B728,'組合情報管理簿（R10927現在）'!$A:$H,8,FALSE)</f>
        <v>#N/A</v>
      </c>
      <c r="V728" s="71">
        <f t="shared" si="122"/>
        <v>0</v>
      </c>
      <c r="Y728" s="99" t="str">
        <f>IF(B728=0,"",COUNTIF($B$2:$B$1657,B728))</f>
        <v/>
      </c>
    </row>
    <row r="729" spans="1:25" ht="14.25" hidden="1" x14ac:dyDescent="0.15">
      <c r="A729" s="105"/>
      <c r="I729" s="74" t="str">
        <f t="shared" si="123"/>
        <v/>
      </c>
      <c r="J729" s="49" t="b">
        <f t="shared" si="114"/>
        <v>1</v>
      </c>
      <c r="K729" s="43" t="e">
        <f>VLOOKUP(B729,'組合情報管理簿（R10927現在）'!$A:$C,2,FALSE)</f>
        <v>#N/A</v>
      </c>
      <c r="L729" s="43" t="e">
        <f>VLOOKUP(B729,'組合情報管理簿（R10927現在）'!$A:$D,4,FALSE)</f>
        <v>#N/A</v>
      </c>
      <c r="M729" s="43" t="b">
        <f t="shared" si="115"/>
        <v>0</v>
      </c>
      <c r="N729" s="43" t="b">
        <f t="shared" si="116"/>
        <v>0</v>
      </c>
      <c r="O729" s="43" t="str">
        <f>IF(ISERROR(VLOOKUP(B729,#REF!,2,FALSE)),"",VLOOKUP(B729,#REF!,2,FALSE))</f>
        <v/>
      </c>
      <c r="P729" s="43">
        <f t="shared" si="117"/>
        <v>0</v>
      </c>
      <c r="Q729" s="46" t="b">
        <f t="shared" si="118"/>
        <v>0</v>
      </c>
      <c r="R729" s="46" t="b">
        <f t="shared" si="119"/>
        <v>0</v>
      </c>
      <c r="S729" s="46" t="str">
        <f t="shared" si="120"/>
        <v>健康保険組合</v>
      </c>
      <c r="T729" s="46" t="e">
        <f t="shared" si="121"/>
        <v>#N/A</v>
      </c>
      <c r="U729" s="71" t="e">
        <f>VLOOKUP(B729,'組合情報管理簿（R10927現在）'!$A:$H,8,FALSE)</f>
        <v>#N/A</v>
      </c>
      <c r="V729" s="71">
        <f t="shared" si="122"/>
        <v>0</v>
      </c>
      <c r="Y729" s="99" t="str">
        <f>IF(B729=0,"",COUNTIF($B$2:$B$1657,B729))</f>
        <v/>
      </c>
    </row>
    <row r="730" spans="1:25" ht="14.25" hidden="1" x14ac:dyDescent="0.15">
      <c r="A730" s="119"/>
      <c r="B730" s="118"/>
      <c r="C730" s="118"/>
      <c r="D730" s="118"/>
      <c r="E730" s="118"/>
      <c r="F730" s="118"/>
      <c r="G730" s="118"/>
      <c r="H730" s="118"/>
      <c r="I730" s="74" t="str">
        <f t="shared" si="123"/>
        <v/>
      </c>
      <c r="J730" s="49" t="b">
        <f t="shared" si="114"/>
        <v>1</v>
      </c>
      <c r="K730" s="43" t="e">
        <f>VLOOKUP(B730,'組合情報管理簿（R10927現在）'!$A:$C,2,FALSE)</f>
        <v>#N/A</v>
      </c>
      <c r="L730" s="43" t="e">
        <f>VLOOKUP(B730,'組合情報管理簿（R10927現在）'!$A:$D,4,FALSE)</f>
        <v>#N/A</v>
      </c>
      <c r="M730" s="43" t="b">
        <f t="shared" si="115"/>
        <v>0</v>
      </c>
      <c r="N730" s="43" t="b">
        <f t="shared" si="116"/>
        <v>0</v>
      </c>
      <c r="O730" s="43" t="str">
        <f>IF(ISERROR(VLOOKUP(B730,#REF!,2,FALSE)),"",VLOOKUP(B730,#REF!,2,FALSE))</f>
        <v/>
      </c>
      <c r="P730" s="43">
        <f t="shared" si="117"/>
        <v>0</v>
      </c>
      <c r="Q730" s="46" t="b">
        <f t="shared" si="118"/>
        <v>0</v>
      </c>
      <c r="R730" s="46" t="b">
        <f t="shared" si="119"/>
        <v>0</v>
      </c>
      <c r="S730" s="46" t="str">
        <f t="shared" si="120"/>
        <v>健康保険組合</v>
      </c>
      <c r="T730" s="46" t="e">
        <f t="shared" si="121"/>
        <v>#N/A</v>
      </c>
      <c r="U730" s="71" t="e">
        <f>VLOOKUP(B730,'組合情報管理簿（R10927現在）'!$A:$H,8,FALSE)</f>
        <v>#N/A</v>
      </c>
      <c r="V730" s="71">
        <f t="shared" si="122"/>
        <v>0</v>
      </c>
      <c r="Y730" s="99" t="str">
        <f>IF(B730=0,"",COUNTIF($B$2:$B$1657,B730))</f>
        <v/>
      </c>
    </row>
    <row r="731" spans="1:25" ht="14.25" hidden="1" x14ac:dyDescent="0.15">
      <c r="A731" s="105"/>
      <c r="I731" s="74" t="str">
        <f t="shared" si="123"/>
        <v/>
      </c>
      <c r="J731" s="49" t="b">
        <f t="shared" si="114"/>
        <v>1</v>
      </c>
      <c r="K731" s="43" t="e">
        <f>VLOOKUP(B731,'組合情報管理簿（R10927現在）'!$A:$C,2,FALSE)</f>
        <v>#N/A</v>
      </c>
      <c r="L731" s="43" t="e">
        <f>VLOOKUP(B731,'組合情報管理簿（R10927現在）'!$A:$D,4,FALSE)</f>
        <v>#N/A</v>
      </c>
      <c r="M731" s="43" t="b">
        <f t="shared" si="115"/>
        <v>0</v>
      </c>
      <c r="N731" s="43" t="b">
        <f t="shared" si="116"/>
        <v>0</v>
      </c>
      <c r="O731" s="43" t="str">
        <f>IF(ISERROR(VLOOKUP(B731,#REF!,2,FALSE)),"",VLOOKUP(B731,#REF!,2,FALSE))</f>
        <v/>
      </c>
      <c r="P731" s="43">
        <f t="shared" si="117"/>
        <v>0</v>
      </c>
      <c r="Q731" s="46" t="b">
        <f t="shared" si="118"/>
        <v>0</v>
      </c>
      <c r="R731" s="46" t="b">
        <f t="shared" si="119"/>
        <v>0</v>
      </c>
      <c r="S731" s="46" t="str">
        <f t="shared" si="120"/>
        <v>健康保険組合</v>
      </c>
      <c r="T731" s="46" t="e">
        <f t="shared" si="121"/>
        <v>#N/A</v>
      </c>
      <c r="U731" s="71" t="e">
        <f>VLOOKUP(B731,'組合情報管理簿（R10927現在）'!$A:$H,8,FALSE)</f>
        <v>#N/A</v>
      </c>
      <c r="V731" s="71">
        <f t="shared" si="122"/>
        <v>0</v>
      </c>
      <c r="Y731" s="99" t="str">
        <f>IF(B731=0,"",COUNTIF($B$2:$B$1657,B731))</f>
        <v/>
      </c>
    </row>
    <row r="732" spans="1:25" ht="14.25" hidden="1" x14ac:dyDescent="0.15">
      <c r="A732" s="105"/>
      <c r="I732" s="74" t="str">
        <f t="shared" si="123"/>
        <v/>
      </c>
      <c r="J732" s="49" t="b">
        <f t="shared" si="114"/>
        <v>1</v>
      </c>
      <c r="K732" s="43" t="e">
        <f>VLOOKUP(B732,'組合情報管理簿（R10927現在）'!$A:$C,2,FALSE)</f>
        <v>#N/A</v>
      </c>
      <c r="L732" s="43" t="e">
        <f>VLOOKUP(B732,'組合情報管理簿（R10927現在）'!$A:$D,4,FALSE)</f>
        <v>#N/A</v>
      </c>
      <c r="M732" s="43" t="b">
        <f t="shared" si="115"/>
        <v>0</v>
      </c>
      <c r="N732" s="43" t="b">
        <f t="shared" si="116"/>
        <v>0</v>
      </c>
      <c r="O732" s="43" t="str">
        <f>IF(ISERROR(VLOOKUP(B732,#REF!,2,FALSE)),"",VLOOKUP(B732,#REF!,2,FALSE))</f>
        <v/>
      </c>
      <c r="P732" s="43">
        <f t="shared" si="117"/>
        <v>0</v>
      </c>
      <c r="Q732" s="46" t="b">
        <f t="shared" si="118"/>
        <v>0</v>
      </c>
      <c r="R732" s="46" t="b">
        <f t="shared" si="119"/>
        <v>0</v>
      </c>
      <c r="S732" s="46" t="str">
        <f t="shared" si="120"/>
        <v>健康保険組合</v>
      </c>
      <c r="T732" s="46" t="e">
        <f t="shared" si="121"/>
        <v>#N/A</v>
      </c>
      <c r="U732" s="71" t="e">
        <f>VLOOKUP(B732,'組合情報管理簿（R10927現在）'!$A:$H,8,FALSE)</f>
        <v>#N/A</v>
      </c>
      <c r="V732" s="71">
        <f t="shared" si="122"/>
        <v>0</v>
      </c>
      <c r="Y732" s="99" t="str">
        <f>IF(B732=0,"",COUNTIF($B$2:$B$1657,B732))</f>
        <v/>
      </c>
    </row>
    <row r="733" spans="1:25" ht="14.25" hidden="1" x14ac:dyDescent="0.15">
      <c r="A733" s="105"/>
      <c r="I733" s="74" t="str">
        <f t="shared" si="123"/>
        <v/>
      </c>
      <c r="J733" s="49" t="b">
        <f t="shared" si="114"/>
        <v>1</v>
      </c>
      <c r="K733" s="43" t="e">
        <f>VLOOKUP(B733,'組合情報管理簿（R10927現在）'!$A:$C,2,FALSE)</f>
        <v>#N/A</v>
      </c>
      <c r="L733" s="43" t="e">
        <f>VLOOKUP(B733,'組合情報管理簿（R10927現在）'!$A:$D,4,FALSE)</f>
        <v>#N/A</v>
      </c>
      <c r="M733" s="43" t="b">
        <f t="shared" si="115"/>
        <v>0</v>
      </c>
      <c r="N733" s="43" t="b">
        <f t="shared" si="116"/>
        <v>0</v>
      </c>
      <c r="O733" s="43" t="str">
        <f>IF(ISERROR(VLOOKUP(B733,#REF!,2,FALSE)),"",VLOOKUP(B733,#REF!,2,FALSE))</f>
        <v/>
      </c>
      <c r="P733" s="43">
        <f t="shared" si="117"/>
        <v>0</v>
      </c>
      <c r="Q733" s="46" t="b">
        <f t="shared" si="118"/>
        <v>0</v>
      </c>
      <c r="R733" s="46" t="b">
        <f t="shared" si="119"/>
        <v>0</v>
      </c>
      <c r="S733" s="46" t="str">
        <f t="shared" si="120"/>
        <v>健康保険組合</v>
      </c>
      <c r="T733" s="46" t="e">
        <f t="shared" si="121"/>
        <v>#N/A</v>
      </c>
      <c r="U733" s="71" t="e">
        <f>VLOOKUP(B733,'組合情報管理簿（R10927現在）'!$A:$H,8,FALSE)</f>
        <v>#N/A</v>
      </c>
      <c r="V733" s="71">
        <f t="shared" si="122"/>
        <v>0</v>
      </c>
      <c r="Y733" s="99" t="str">
        <f>IF(B733=0,"",COUNTIF($B$2:$B$1657,B733))</f>
        <v/>
      </c>
    </row>
    <row r="734" spans="1:25" ht="14.25" hidden="1" x14ac:dyDescent="0.15">
      <c r="A734" s="105"/>
      <c r="I734" s="74" t="str">
        <f t="shared" si="123"/>
        <v/>
      </c>
      <c r="J734" s="49" t="b">
        <f t="shared" si="114"/>
        <v>1</v>
      </c>
      <c r="K734" s="43" t="e">
        <f>VLOOKUP(B734,'組合情報管理簿（R10927現在）'!$A:$C,2,FALSE)</f>
        <v>#N/A</v>
      </c>
      <c r="L734" s="43" t="e">
        <f>VLOOKUP(B734,'組合情報管理簿（R10927現在）'!$A:$D,4,FALSE)</f>
        <v>#N/A</v>
      </c>
      <c r="M734" s="43" t="b">
        <f t="shared" si="115"/>
        <v>0</v>
      </c>
      <c r="N734" s="43" t="b">
        <f t="shared" si="116"/>
        <v>0</v>
      </c>
      <c r="O734" s="43" t="str">
        <f>IF(ISERROR(VLOOKUP(B734,#REF!,2,FALSE)),"",VLOOKUP(B734,#REF!,2,FALSE))</f>
        <v/>
      </c>
      <c r="P734" s="43">
        <f t="shared" si="117"/>
        <v>0</v>
      </c>
      <c r="Q734" s="46" t="b">
        <f t="shared" si="118"/>
        <v>0</v>
      </c>
      <c r="R734" s="46" t="b">
        <f t="shared" si="119"/>
        <v>0</v>
      </c>
      <c r="S734" s="46" t="str">
        <f t="shared" si="120"/>
        <v>健康保険組合</v>
      </c>
      <c r="T734" s="46" t="e">
        <f t="shared" si="121"/>
        <v>#N/A</v>
      </c>
      <c r="U734" s="71" t="e">
        <f>VLOOKUP(B734,'組合情報管理簿（R10927現在）'!$A:$H,8,FALSE)</f>
        <v>#N/A</v>
      </c>
      <c r="V734" s="71">
        <f t="shared" si="122"/>
        <v>0</v>
      </c>
      <c r="Y734" s="99" t="str">
        <f>IF(B734=0,"",COUNTIF($B$2:$B$1657,B734))</f>
        <v/>
      </c>
    </row>
    <row r="735" spans="1:25" ht="14.25" hidden="1" x14ac:dyDescent="0.15">
      <c r="A735" s="105"/>
      <c r="I735" s="74" t="str">
        <f t="shared" si="123"/>
        <v/>
      </c>
      <c r="J735" s="49" t="b">
        <f t="shared" si="114"/>
        <v>1</v>
      </c>
      <c r="K735" s="43" t="e">
        <f>VLOOKUP(B735,'組合情報管理簿（R10927現在）'!$A:$C,2,FALSE)</f>
        <v>#N/A</v>
      </c>
      <c r="L735" s="43" t="e">
        <f>VLOOKUP(B735,'組合情報管理簿（R10927現在）'!$A:$D,4,FALSE)</f>
        <v>#N/A</v>
      </c>
      <c r="M735" s="43" t="b">
        <f t="shared" si="115"/>
        <v>0</v>
      </c>
      <c r="N735" s="43" t="b">
        <f t="shared" si="116"/>
        <v>0</v>
      </c>
      <c r="O735" s="43" t="str">
        <f>IF(ISERROR(VLOOKUP(B735,#REF!,2,FALSE)),"",VLOOKUP(B735,#REF!,2,FALSE))</f>
        <v/>
      </c>
      <c r="P735" s="43">
        <f t="shared" si="117"/>
        <v>0</v>
      </c>
      <c r="Q735" s="46" t="b">
        <f t="shared" si="118"/>
        <v>0</v>
      </c>
      <c r="R735" s="46" t="b">
        <f t="shared" si="119"/>
        <v>0</v>
      </c>
      <c r="S735" s="46" t="str">
        <f t="shared" si="120"/>
        <v>健康保険組合</v>
      </c>
      <c r="T735" s="46" t="e">
        <f t="shared" si="121"/>
        <v>#N/A</v>
      </c>
      <c r="U735" s="71" t="e">
        <f>VLOOKUP(B735,'組合情報管理簿（R10927現在）'!$A:$H,8,FALSE)</f>
        <v>#N/A</v>
      </c>
      <c r="V735" s="71">
        <f t="shared" si="122"/>
        <v>0</v>
      </c>
      <c r="Y735" s="99" t="str">
        <f>IF(B735=0,"",COUNTIF($B$2:$B$1657,B735))</f>
        <v/>
      </c>
    </row>
    <row r="736" spans="1:25" ht="14.25" hidden="1" x14ac:dyDescent="0.15">
      <c r="A736" s="105"/>
      <c r="I736" s="74" t="str">
        <f t="shared" si="123"/>
        <v/>
      </c>
      <c r="J736" s="49" t="b">
        <f t="shared" si="114"/>
        <v>1</v>
      </c>
      <c r="K736" s="43" t="e">
        <f>VLOOKUP(B736,'組合情報管理簿（R10927現在）'!$A:$C,2,FALSE)</f>
        <v>#N/A</v>
      </c>
      <c r="L736" s="43" t="e">
        <f>VLOOKUP(B736,'組合情報管理簿（R10927現在）'!$A:$D,4,FALSE)</f>
        <v>#N/A</v>
      </c>
      <c r="M736" s="43" t="b">
        <f t="shared" si="115"/>
        <v>0</v>
      </c>
      <c r="N736" s="43" t="b">
        <f t="shared" si="116"/>
        <v>0</v>
      </c>
      <c r="O736" s="43" t="str">
        <f>IF(ISERROR(VLOOKUP(B736,#REF!,2,FALSE)),"",VLOOKUP(B736,#REF!,2,FALSE))</f>
        <v/>
      </c>
      <c r="P736" s="43">
        <f t="shared" si="117"/>
        <v>0</v>
      </c>
      <c r="Q736" s="46" t="b">
        <f t="shared" si="118"/>
        <v>0</v>
      </c>
      <c r="R736" s="46" t="b">
        <f t="shared" si="119"/>
        <v>0</v>
      </c>
      <c r="S736" s="46" t="str">
        <f t="shared" si="120"/>
        <v>健康保険組合</v>
      </c>
      <c r="T736" s="46" t="e">
        <f t="shared" si="121"/>
        <v>#N/A</v>
      </c>
      <c r="U736" s="71" t="e">
        <f>VLOOKUP(B736,'組合情報管理簿（R10927現在）'!$A:$H,8,FALSE)</f>
        <v>#N/A</v>
      </c>
      <c r="V736" s="71">
        <f t="shared" si="122"/>
        <v>0</v>
      </c>
      <c r="Y736" s="99" t="str">
        <f>IF(B736=0,"",COUNTIF($B$2:$B$1657,B736))</f>
        <v/>
      </c>
    </row>
    <row r="737" spans="1:25" ht="14.25" hidden="1" x14ac:dyDescent="0.15">
      <c r="A737" s="105"/>
      <c r="I737" s="74" t="str">
        <f t="shared" si="123"/>
        <v/>
      </c>
      <c r="J737" s="49" t="b">
        <f t="shared" si="114"/>
        <v>1</v>
      </c>
      <c r="K737" s="43" t="e">
        <f>VLOOKUP(B737,'組合情報管理簿（R10927現在）'!$A:$C,2,FALSE)</f>
        <v>#N/A</v>
      </c>
      <c r="L737" s="43" t="e">
        <f>VLOOKUP(B737,'組合情報管理簿（R10927現在）'!$A:$D,4,FALSE)</f>
        <v>#N/A</v>
      </c>
      <c r="M737" s="43" t="b">
        <f t="shared" si="115"/>
        <v>0</v>
      </c>
      <c r="N737" s="43" t="b">
        <f t="shared" si="116"/>
        <v>0</v>
      </c>
      <c r="O737" s="43" t="str">
        <f>IF(ISERROR(VLOOKUP(B737,#REF!,2,FALSE)),"",VLOOKUP(B737,#REF!,2,FALSE))</f>
        <v/>
      </c>
      <c r="P737" s="43">
        <f t="shared" si="117"/>
        <v>0</v>
      </c>
      <c r="Q737" s="46" t="b">
        <f t="shared" si="118"/>
        <v>0</v>
      </c>
      <c r="R737" s="46" t="b">
        <f t="shared" si="119"/>
        <v>0</v>
      </c>
      <c r="S737" s="46" t="str">
        <f t="shared" si="120"/>
        <v>健康保険組合</v>
      </c>
      <c r="T737" s="46" t="e">
        <f t="shared" si="121"/>
        <v>#N/A</v>
      </c>
      <c r="U737" s="71" t="e">
        <f>VLOOKUP(B737,'組合情報管理簿（R10927現在）'!$A:$H,8,FALSE)</f>
        <v>#N/A</v>
      </c>
      <c r="V737" s="71">
        <f t="shared" si="122"/>
        <v>0</v>
      </c>
      <c r="Y737" s="99" t="str">
        <f>IF(B737=0,"",COUNTIF($B$2:$B$1657,B737))</f>
        <v/>
      </c>
    </row>
    <row r="738" spans="1:25" ht="14.25" hidden="1" x14ac:dyDescent="0.15">
      <c r="A738" s="105"/>
      <c r="I738" s="74" t="str">
        <f t="shared" si="123"/>
        <v/>
      </c>
      <c r="J738" s="49" t="b">
        <f t="shared" si="114"/>
        <v>1</v>
      </c>
      <c r="K738" s="43" t="e">
        <f>VLOOKUP(B738,'組合情報管理簿（R10927現在）'!$A:$C,2,FALSE)</f>
        <v>#N/A</v>
      </c>
      <c r="L738" s="43" t="e">
        <f>VLOOKUP(B738,'組合情報管理簿（R10927現在）'!$A:$D,4,FALSE)</f>
        <v>#N/A</v>
      </c>
      <c r="M738" s="43" t="b">
        <f t="shared" si="115"/>
        <v>0</v>
      </c>
      <c r="N738" s="43" t="b">
        <f t="shared" si="116"/>
        <v>0</v>
      </c>
      <c r="O738" s="43" t="str">
        <f>IF(ISERROR(VLOOKUP(B738,#REF!,2,FALSE)),"",VLOOKUP(B738,#REF!,2,FALSE))</f>
        <v/>
      </c>
      <c r="P738" s="43">
        <f t="shared" si="117"/>
        <v>0</v>
      </c>
      <c r="Q738" s="46" t="b">
        <f t="shared" si="118"/>
        <v>0</v>
      </c>
      <c r="R738" s="46" t="b">
        <f t="shared" si="119"/>
        <v>0</v>
      </c>
      <c r="S738" s="46" t="str">
        <f t="shared" si="120"/>
        <v>健康保険組合</v>
      </c>
      <c r="T738" s="46" t="e">
        <f t="shared" si="121"/>
        <v>#N/A</v>
      </c>
      <c r="U738" s="71" t="e">
        <f>VLOOKUP(B738,'組合情報管理簿（R10927現在）'!$A:$H,8,FALSE)</f>
        <v>#N/A</v>
      </c>
      <c r="V738" s="71">
        <f t="shared" si="122"/>
        <v>0</v>
      </c>
      <c r="Y738" s="99" t="str">
        <f>IF(B738=0,"",COUNTIF($B$2:$B$1657,B738))</f>
        <v/>
      </c>
    </row>
    <row r="739" spans="1:25" ht="14.25" hidden="1" x14ac:dyDescent="0.15">
      <c r="A739" s="105"/>
      <c r="I739" s="74" t="str">
        <f t="shared" si="123"/>
        <v/>
      </c>
      <c r="J739" s="49" t="b">
        <f t="shared" si="114"/>
        <v>1</v>
      </c>
      <c r="K739" s="43" t="e">
        <f>VLOOKUP(B739,'組合情報管理簿（R10927現在）'!$A:$C,2,FALSE)</f>
        <v>#N/A</v>
      </c>
      <c r="L739" s="43" t="e">
        <f>VLOOKUP(B739,'組合情報管理簿（R10927現在）'!$A:$D,4,FALSE)</f>
        <v>#N/A</v>
      </c>
      <c r="M739" s="43" t="b">
        <f t="shared" si="115"/>
        <v>0</v>
      </c>
      <c r="N739" s="43" t="b">
        <f t="shared" si="116"/>
        <v>0</v>
      </c>
      <c r="O739" s="43" t="str">
        <f>IF(ISERROR(VLOOKUP(B739,#REF!,2,FALSE)),"",VLOOKUP(B739,#REF!,2,FALSE))</f>
        <v/>
      </c>
      <c r="P739" s="43">
        <f t="shared" si="117"/>
        <v>0</v>
      </c>
      <c r="Q739" s="46" t="b">
        <f t="shared" si="118"/>
        <v>0</v>
      </c>
      <c r="R739" s="46" t="b">
        <f t="shared" si="119"/>
        <v>0</v>
      </c>
      <c r="S739" s="46" t="str">
        <f t="shared" si="120"/>
        <v>健康保険組合</v>
      </c>
      <c r="T739" s="46" t="e">
        <f t="shared" si="121"/>
        <v>#N/A</v>
      </c>
      <c r="U739" s="71" t="e">
        <f>VLOOKUP(B739,'組合情報管理簿（R10927現在）'!$A:$H,8,FALSE)</f>
        <v>#N/A</v>
      </c>
      <c r="V739" s="71">
        <f t="shared" si="122"/>
        <v>0</v>
      </c>
      <c r="Y739" s="99" t="str">
        <f>IF(B739=0,"",COUNTIF($B$2:$B$1657,B739))</f>
        <v/>
      </c>
    </row>
    <row r="740" spans="1:25" ht="14.25" hidden="1" x14ac:dyDescent="0.15">
      <c r="A740" s="105"/>
      <c r="I740" s="74" t="str">
        <f t="shared" si="123"/>
        <v/>
      </c>
      <c r="J740" s="49" t="b">
        <f t="shared" si="114"/>
        <v>1</v>
      </c>
      <c r="K740" s="43" t="e">
        <f>VLOOKUP(B740,'組合情報管理簿（R10927現在）'!$A:$C,2,FALSE)</f>
        <v>#N/A</v>
      </c>
      <c r="L740" s="43" t="e">
        <f>VLOOKUP(B740,'組合情報管理簿（R10927現在）'!$A:$D,4,FALSE)</f>
        <v>#N/A</v>
      </c>
      <c r="M740" s="43" t="b">
        <f t="shared" si="115"/>
        <v>0</v>
      </c>
      <c r="N740" s="43" t="b">
        <f t="shared" si="116"/>
        <v>0</v>
      </c>
      <c r="O740" s="43" t="str">
        <f>IF(ISERROR(VLOOKUP(B740,#REF!,2,FALSE)),"",VLOOKUP(B740,#REF!,2,FALSE))</f>
        <v/>
      </c>
      <c r="P740" s="43">
        <f t="shared" si="117"/>
        <v>0</v>
      </c>
      <c r="Q740" s="46" t="b">
        <f t="shared" si="118"/>
        <v>0</v>
      </c>
      <c r="R740" s="46" t="b">
        <f t="shared" si="119"/>
        <v>0</v>
      </c>
      <c r="S740" s="46" t="str">
        <f t="shared" si="120"/>
        <v>健康保険組合</v>
      </c>
      <c r="T740" s="46" t="e">
        <f t="shared" si="121"/>
        <v>#N/A</v>
      </c>
      <c r="U740" s="71" t="e">
        <f>VLOOKUP(B740,'組合情報管理簿（R10927現在）'!$A:$H,8,FALSE)</f>
        <v>#N/A</v>
      </c>
      <c r="V740" s="71">
        <f t="shared" si="122"/>
        <v>0</v>
      </c>
      <c r="Y740" s="99" t="str">
        <f>IF(B740=0,"",COUNTIF($B$2:$B$1657,B740))</f>
        <v/>
      </c>
    </row>
    <row r="741" spans="1:25" ht="14.25" hidden="1" x14ac:dyDescent="0.15">
      <c r="A741" s="105"/>
      <c r="I741" s="74" t="str">
        <f t="shared" si="123"/>
        <v/>
      </c>
      <c r="J741" s="49" t="b">
        <f t="shared" si="114"/>
        <v>1</v>
      </c>
      <c r="K741" s="43" t="e">
        <f>VLOOKUP(B741,'組合情報管理簿（R10927現在）'!$A:$C,2,FALSE)</f>
        <v>#N/A</v>
      </c>
      <c r="L741" s="43" t="e">
        <f>VLOOKUP(B741,'組合情報管理簿（R10927現在）'!$A:$D,4,FALSE)</f>
        <v>#N/A</v>
      </c>
      <c r="M741" s="43" t="b">
        <f t="shared" si="115"/>
        <v>0</v>
      </c>
      <c r="N741" s="43" t="b">
        <f t="shared" si="116"/>
        <v>0</v>
      </c>
      <c r="O741" s="43" t="str">
        <f>IF(ISERROR(VLOOKUP(B741,#REF!,2,FALSE)),"",VLOOKUP(B741,#REF!,2,FALSE))</f>
        <v/>
      </c>
      <c r="P741" s="43">
        <f t="shared" si="117"/>
        <v>0</v>
      </c>
      <c r="Q741" s="46" t="b">
        <f t="shared" si="118"/>
        <v>0</v>
      </c>
      <c r="R741" s="46" t="b">
        <f t="shared" si="119"/>
        <v>0</v>
      </c>
      <c r="S741" s="46" t="str">
        <f t="shared" si="120"/>
        <v>健康保険組合</v>
      </c>
      <c r="T741" s="46" t="e">
        <f t="shared" si="121"/>
        <v>#N/A</v>
      </c>
      <c r="U741" s="71" t="e">
        <f>VLOOKUP(B741,'組合情報管理簿（R10927現在）'!$A:$H,8,FALSE)</f>
        <v>#N/A</v>
      </c>
      <c r="V741" s="71">
        <f t="shared" si="122"/>
        <v>0</v>
      </c>
      <c r="Y741" s="99" t="str">
        <f>IF(B741=0,"",COUNTIF($B$2:$B$1657,B741))</f>
        <v/>
      </c>
    </row>
    <row r="742" spans="1:25" ht="14.25" hidden="1" x14ac:dyDescent="0.15">
      <c r="A742" s="105"/>
      <c r="I742" s="74" t="str">
        <f t="shared" si="123"/>
        <v/>
      </c>
      <c r="J742" s="49" t="b">
        <f t="shared" si="114"/>
        <v>1</v>
      </c>
      <c r="K742" s="43" t="e">
        <f>VLOOKUP(B742,'組合情報管理簿（R10927現在）'!$A:$C,2,FALSE)</f>
        <v>#N/A</v>
      </c>
      <c r="L742" s="43" t="e">
        <f>VLOOKUP(B742,'組合情報管理簿（R10927現在）'!$A:$D,4,FALSE)</f>
        <v>#N/A</v>
      </c>
      <c r="M742" s="43" t="b">
        <f t="shared" si="115"/>
        <v>0</v>
      </c>
      <c r="N742" s="43" t="b">
        <f t="shared" si="116"/>
        <v>0</v>
      </c>
      <c r="O742" s="43" t="str">
        <f>IF(ISERROR(VLOOKUP(B742,#REF!,2,FALSE)),"",VLOOKUP(B742,#REF!,2,FALSE))</f>
        <v/>
      </c>
      <c r="P742" s="43">
        <f t="shared" si="117"/>
        <v>0</v>
      </c>
      <c r="Q742" s="46" t="b">
        <f t="shared" si="118"/>
        <v>0</v>
      </c>
      <c r="R742" s="46" t="b">
        <f t="shared" si="119"/>
        <v>0</v>
      </c>
      <c r="S742" s="46" t="str">
        <f t="shared" si="120"/>
        <v>健康保険組合</v>
      </c>
      <c r="T742" s="46" t="e">
        <f t="shared" si="121"/>
        <v>#N/A</v>
      </c>
      <c r="U742" s="71" t="e">
        <f>VLOOKUP(B742,'組合情報管理簿（R10927現在）'!$A:$H,8,FALSE)</f>
        <v>#N/A</v>
      </c>
      <c r="V742" s="71">
        <f t="shared" si="122"/>
        <v>0</v>
      </c>
      <c r="Y742" s="99" t="str">
        <f>IF(B742=0,"",COUNTIF($B$2:$B$1657,B742))</f>
        <v/>
      </c>
    </row>
    <row r="743" spans="1:25" ht="14.25" hidden="1" x14ac:dyDescent="0.15">
      <c r="A743" s="105"/>
      <c r="I743" s="74" t="str">
        <f t="shared" si="123"/>
        <v/>
      </c>
      <c r="J743" s="49" t="b">
        <f t="shared" si="114"/>
        <v>1</v>
      </c>
      <c r="K743" s="43" t="e">
        <f>VLOOKUP(B743,'組合情報管理簿（R10927現在）'!$A:$C,2,FALSE)</f>
        <v>#N/A</v>
      </c>
      <c r="L743" s="43" t="e">
        <f>VLOOKUP(B743,'組合情報管理簿（R10927現在）'!$A:$D,4,FALSE)</f>
        <v>#N/A</v>
      </c>
      <c r="M743" s="43" t="b">
        <f t="shared" si="115"/>
        <v>0</v>
      </c>
      <c r="N743" s="43" t="b">
        <f t="shared" si="116"/>
        <v>0</v>
      </c>
      <c r="O743" s="43" t="str">
        <f>IF(ISERROR(VLOOKUP(B743,#REF!,2,FALSE)),"",VLOOKUP(B743,#REF!,2,FALSE))</f>
        <v/>
      </c>
      <c r="P743" s="43">
        <f t="shared" si="117"/>
        <v>0</v>
      </c>
      <c r="Q743" s="46" t="b">
        <f t="shared" si="118"/>
        <v>0</v>
      </c>
      <c r="R743" s="46" t="b">
        <f t="shared" si="119"/>
        <v>0</v>
      </c>
      <c r="S743" s="46" t="str">
        <f t="shared" si="120"/>
        <v>健康保険組合</v>
      </c>
      <c r="T743" s="46" t="e">
        <f t="shared" si="121"/>
        <v>#N/A</v>
      </c>
      <c r="U743" s="71" t="e">
        <f>VLOOKUP(B743,'組合情報管理簿（R10927現在）'!$A:$H,8,FALSE)</f>
        <v>#N/A</v>
      </c>
      <c r="V743" s="71">
        <f t="shared" si="122"/>
        <v>0</v>
      </c>
      <c r="Y743" s="99" t="str">
        <f>IF(B743=0,"",COUNTIF($B$2:$B$1657,B743))</f>
        <v/>
      </c>
    </row>
    <row r="744" spans="1:25" ht="14.25" hidden="1" x14ac:dyDescent="0.15">
      <c r="A744" s="105"/>
      <c r="I744" s="74" t="str">
        <f t="shared" si="123"/>
        <v/>
      </c>
      <c r="J744" s="49" t="b">
        <f t="shared" si="114"/>
        <v>1</v>
      </c>
      <c r="K744" s="43" t="e">
        <f>VLOOKUP(B744,'組合情報管理簿（R10927現在）'!$A:$C,2,FALSE)</f>
        <v>#N/A</v>
      </c>
      <c r="L744" s="43" t="e">
        <f>VLOOKUP(B744,'組合情報管理簿（R10927現在）'!$A:$D,4,FALSE)</f>
        <v>#N/A</v>
      </c>
      <c r="M744" s="43" t="b">
        <f t="shared" si="115"/>
        <v>0</v>
      </c>
      <c r="N744" s="43" t="b">
        <f t="shared" si="116"/>
        <v>0</v>
      </c>
      <c r="O744" s="43" t="str">
        <f>IF(ISERROR(VLOOKUP(B744,#REF!,2,FALSE)),"",VLOOKUP(B744,#REF!,2,FALSE))</f>
        <v/>
      </c>
      <c r="P744" s="43">
        <f t="shared" si="117"/>
        <v>0</v>
      </c>
      <c r="Q744" s="46" t="b">
        <f t="shared" si="118"/>
        <v>0</v>
      </c>
      <c r="R744" s="46" t="b">
        <f t="shared" si="119"/>
        <v>0</v>
      </c>
      <c r="S744" s="46" t="str">
        <f t="shared" si="120"/>
        <v>健康保険組合</v>
      </c>
      <c r="T744" s="46" t="e">
        <f t="shared" si="121"/>
        <v>#N/A</v>
      </c>
      <c r="U744" s="71" t="e">
        <f>VLOOKUP(B744,'組合情報管理簿（R10927現在）'!$A:$H,8,FALSE)</f>
        <v>#N/A</v>
      </c>
      <c r="V744" s="71">
        <f t="shared" si="122"/>
        <v>0</v>
      </c>
      <c r="Y744" s="99" t="str">
        <f>IF(B744=0,"",COUNTIF($B$2:$B$1657,B744))</f>
        <v/>
      </c>
    </row>
    <row r="745" spans="1:25" ht="14.25" hidden="1" x14ac:dyDescent="0.15">
      <c r="A745" s="105"/>
      <c r="I745" s="74" t="str">
        <f t="shared" si="123"/>
        <v/>
      </c>
      <c r="J745" s="49" t="b">
        <f t="shared" si="114"/>
        <v>1</v>
      </c>
      <c r="K745" s="43" t="e">
        <f>VLOOKUP(B745,'組合情報管理簿（R10927現在）'!$A:$C,2,FALSE)</f>
        <v>#N/A</v>
      </c>
      <c r="L745" s="43" t="e">
        <f>VLOOKUP(B745,'組合情報管理簿（R10927現在）'!$A:$D,4,FALSE)</f>
        <v>#N/A</v>
      </c>
      <c r="M745" s="43" t="b">
        <f t="shared" si="115"/>
        <v>0</v>
      </c>
      <c r="N745" s="43" t="b">
        <f t="shared" si="116"/>
        <v>0</v>
      </c>
      <c r="O745" s="43" t="str">
        <f>IF(ISERROR(VLOOKUP(B745,#REF!,2,FALSE)),"",VLOOKUP(B745,#REF!,2,FALSE))</f>
        <v/>
      </c>
      <c r="P745" s="43">
        <f t="shared" si="117"/>
        <v>0</v>
      </c>
      <c r="Q745" s="46" t="b">
        <f t="shared" si="118"/>
        <v>0</v>
      </c>
      <c r="R745" s="46" t="b">
        <f t="shared" si="119"/>
        <v>0</v>
      </c>
      <c r="S745" s="46" t="str">
        <f t="shared" si="120"/>
        <v>健康保険組合</v>
      </c>
      <c r="T745" s="46" t="e">
        <f t="shared" si="121"/>
        <v>#N/A</v>
      </c>
      <c r="U745" s="71" t="e">
        <f>VLOOKUP(B745,'組合情報管理簿（R10927現在）'!$A:$H,8,FALSE)</f>
        <v>#N/A</v>
      </c>
      <c r="V745" s="71">
        <f t="shared" si="122"/>
        <v>0</v>
      </c>
      <c r="Y745" s="99" t="str">
        <f>IF(B745=0,"",COUNTIF($B$2:$B$1657,B745))</f>
        <v/>
      </c>
    </row>
    <row r="746" spans="1:25" ht="14.25" hidden="1" x14ac:dyDescent="0.15">
      <c r="A746" s="105"/>
      <c r="I746" s="74" t="str">
        <f t="shared" si="123"/>
        <v/>
      </c>
      <c r="J746" s="49" t="b">
        <f t="shared" si="114"/>
        <v>1</v>
      </c>
      <c r="K746" s="43" t="e">
        <f>VLOOKUP(B746,'組合情報管理簿（R10927現在）'!$A:$C,2,FALSE)</f>
        <v>#N/A</v>
      </c>
      <c r="L746" s="43" t="e">
        <f>VLOOKUP(B746,'組合情報管理簿（R10927現在）'!$A:$D,4,FALSE)</f>
        <v>#N/A</v>
      </c>
      <c r="M746" s="43" t="b">
        <f t="shared" si="115"/>
        <v>0</v>
      </c>
      <c r="N746" s="43" t="b">
        <f t="shared" si="116"/>
        <v>0</v>
      </c>
      <c r="O746" s="43" t="str">
        <f>IF(ISERROR(VLOOKUP(B746,#REF!,2,FALSE)),"",VLOOKUP(B746,#REF!,2,FALSE))</f>
        <v/>
      </c>
      <c r="P746" s="43">
        <f t="shared" si="117"/>
        <v>0</v>
      </c>
      <c r="Q746" s="46" t="b">
        <f t="shared" si="118"/>
        <v>0</v>
      </c>
      <c r="R746" s="46" t="b">
        <f t="shared" si="119"/>
        <v>0</v>
      </c>
      <c r="S746" s="46" t="str">
        <f t="shared" si="120"/>
        <v>健康保険組合</v>
      </c>
      <c r="T746" s="46" t="e">
        <f t="shared" si="121"/>
        <v>#N/A</v>
      </c>
      <c r="U746" s="71" t="e">
        <f>VLOOKUP(B746,'組合情報管理簿（R10927現在）'!$A:$H,8,FALSE)</f>
        <v>#N/A</v>
      </c>
      <c r="V746" s="71">
        <f t="shared" si="122"/>
        <v>0</v>
      </c>
      <c r="Y746" s="99" t="str">
        <f>IF(B746=0,"",COUNTIF($B$2:$B$1657,B746))</f>
        <v/>
      </c>
    </row>
    <row r="747" spans="1:25" ht="14.25" hidden="1" x14ac:dyDescent="0.15">
      <c r="A747" s="105"/>
      <c r="I747" s="74" t="str">
        <f t="shared" si="123"/>
        <v/>
      </c>
      <c r="J747" s="49" t="b">
        <f t="shared" si="114"/>
        <v>1</v>
      </c>
      <c r="K747" s="43" t="e">
        <f>VLOOKUP(B747,'組合情報管理簿（R10927現在）'!$A:$C,2,FALSE)</f>
        <v>#N/A</v>
      </c>
      <c r="L747" s="43" t="e">
        <f>VLOOKUP(B747,'組合情報管理簿（R10927現在）'!$A:$D,4,FALSE)</f>
        <v>#N/A</v>
      </c>
      <c r="M747" s="43" t="b">
        <f t="shared" si="115"/>
        <v>0</v>
      </c>
      <c r="N747" s="43" t="b">
        <f t="shared" si="116"/>
        <v>0</v>
      </c>
      <c r="O747" s="43" t="str">
        <f>IF(ISERROR(VLOOKUP(B747,#REF!,2,FALSE)),"",VLOOKUP(B747,#REF!,2,FALSE))</f>
        <v/>
      </c>
      <c r="P747" s="43">
        <f t="shared" si="117"/>
        <v>0</v>
      </c>
      <c r="Q747" s="46" t="b">
        <f t="shared" si="118"/>
        <v>0</v>
      </c>
      <c r="R747" s="46" t="b">
        <f t="shared" si="119"/>
        <v>0</v>
      </c>
      <c r="S747" s="46" t="str">
        <f t="shared" si="120"/>
        <v>健康保険組合</v>
      </c>
      <c r="T747" s="46" t="e">
        <f t="shared" si="121"/>
        <v>#N/A</v>
      </c>
      <c r="U747" s="71" t="e">
        <f>VLOOKUP(B747,'組合情報管理簿（R10927現在）'!$A:$H,8,FALSE)</f>
        <v>#N/A</v>
      </c>
      <c r="V747" s="71">
        <f t="shared" si="122"/>
        <v>0</v>
      </c>
      <c r="Y747" s="99" t="str">
        <f>IF(B747=0,"",COUNTIF($B$2:$B$1657,B747))</f>
        <v/>
      </c>
    </row>
    <row r="748" spans="1:25" ht="14.25" hidden="1" x14ac:dyDescent="0.15">
      <c r="A748" s="105"/>
      <c r="I748" s="74" t="str">
        <f t="shared" si="123"/>
        <v/>
      </c>
      <c r="J748" s="49" t="b">
        <f t="shared" si="114"/>
        <v>1</v>
      </c>
      <c r="K748" s="43" t="e">
        <f>VLOOKUP(B748,'組合情報管理簿（R10927現在）'!$A:$C,2,FALSE)</f>
        <v>#N/A</v>
      </c>
      <c r="L748" s="43" t="e">
        <f>VLOOKUP(B748,'組合情報管理簿（R10927現在）'!$A:$D,4,FALSE)</f>
        <v>#N/A</v>
      </c>
      <c r="M748" s="43" t="b">
        <f t="shared" si="115"/>
        <v>0</v>
      </c>
      <c r="N748" s="43" t="b">
        <f t="shared" si="116"/>
        <v>0</v>
      </c>
      <c r="O748" s="43" t="str">
        <f>IF(ISERROR(VLOOKUP(B748,#REF!,2,FALSE)),"",VLOOKUP(B748,#REF!,2,FALSE))</f>
        <v/>
      </c>
      <c r="P748" s="43">
        <f t="shared" si="117"/>
        <v>0</v>
      </c>
      <c r="Q748" s="46" t="b">
        <f t="shared" si="118"/>
        <v>0</v>
      </c>
      <c r="R748" s="46" t="b">
        <f t="shared" si="119"/>
        <v>0</v>
      </c>
      <c r="S748" s="46" t="str">
        <f t="shared" si="120"/>
        <v>健康保険組合</v>
      </c>
      <c r="T748" s="46" t="e">
        <f t="shared" si="121"/>
        <v>#N/A</v>
      </c>
      <c r="U748" s="71" t="e">
        <f>VLOOKUP(B748,'組合情報管理簿（R10927現在）'!$A:$H,8,FALSE)</f>
        <v>#N/A</v>
      </c>
      <c r="V748" s="71">
        <f t="shared" si="122"/>
        <v>0</v>
      </c>
      <c r="Y748" s="99" t="str">
        <f>IF(B748=0,"",COUNTIF($B$2:$B$1657,B748))</f>
        <v/>
      </c>
    </row>
    <row r="749" spans="1:25" ht="14.25" hidden="1" x14ac:dyDescent="0.15">
      <c r="A749" s="105"/>
      <c r="I749" s="74" t="str">
        <f t="shared" si="123"/>
        <v/>
      </c>
      <c r="J749" s="49" t="b">
        <f t="shared" si="114"/>
        <v>1</v>
      </c>
      <c r="K749" s="43" t="e">
        <f>VLOOKUP(B749,'組合情報管理簿（R10927現在）'!$A:$C,2,FALSE)</f>
        <v>#N/A</v>
      </c>
      <c r="L749" s="43" t="e">
        <f>VLOOKUP(B749,'組合情報管理簿（R10927現在）'!$A:$D,4,FALSE)</f>
        <v>#N/A</v>
      </c>
      <c r="M749" s="43" t="b">
        <f t="shared" si="115"/>
        <v>0</v>
      </c>
      <c r="N749" s="43" t="b">
        <f t="shared" si="116"/>
        <v>0</v>
      </c>
      <c r="O749" s="43" t="str">
        <f>IF(ISERROR(VLOOKUP(B749,#REF!,2,FALSE)),"",VLOOKUP(B749,#REF!,2,FALSE))</f>
        <v/>
      </c>
      <c r="P749" s="43">
        <f t="shared" si="117"/>
        <v>0</v>
      </c>
      <c r="Q749" s="46" t="b">
        <f t="shared" si="118"/>
        <v>0</v>
      </c>
      <c r="R749" s="46" t="b">
        <f t="shared" si="119"/>
        <v>0</v>
      </c>
      <c r="S749" s="46" t="str">
        <f t="shared" si="120"/>
        <v>健康保険組合</v>
      </c>
      <c r="T749" s="46" t="e">
        <f t="shared" si="121"/>
        <v>#N/A</v>
      </c>
      <c r="U749" s="71" t="e">
        <f>VLOOKUP(B749,'組合情報管理簿（R10927現在）'!$A:$H,8,FALSE)</f>
        <v>#N/A</v>
      </c>
      <c r="V749" s="71">
        <f t="shared" si="122"/>
        <v>0</v>
      </c>
      <c r="Y749" s="99" t="str">
        <f>IF(B749=0,"",COUNTIF($B$2:$B$1657,B749))</f>
        <v/>
      </c>
    </row>
    <row r="750" spans="1:25" ht="14.25" hidden="1" x14ac:dyDescent="0.15">
      <c r="A750" s="105"/>
      <c r="I750" s="74" t="str">
        <f t="shared" si="123"/>
        <v/>
      </c>
      <c r="J750" s="49" t="b">
        <f t="shared" si="114"/>
        <v>1</v>
      </c>
      <c r="K750" s="43" t="e">
        <f>VLOOKUP(B750,'組合情報管理簿（R10927現在）'!$A:$C,2,FALSE)</f>
        <v>#N/A</v>
      </c>
      <c r="L750" s="43" t="e">
        <f>VLOOKUP(B750,'組合情報管理簿（R10927現在）'!$A:$D,4,FALSE)</f>
        <v>#N/A</v>
      </c>
      <c r="M750" s="43" t="b">
        <f t="shared" si="115"/>
        <v>0</v>
      </c>
      <c r="N750" s="43" t="b">
        <f t="shared" si="116"/>
        <v>0</v>
      </c>
      <c r="O750" s="43" t="str">
        <f>IF(ISERROR(VLOOKUP(B750,#REF!,2,FALSE)),"",VLOOKUP(B750,#REF!,2,FALSE))</f>
        <v/>
      </c>
      <c r="P750" s="43">
        <f t="shared" si="117"/>
        <v>0</v>
      </c>
      <c r="Q750" s="46" t="b">
        <f t="shared" si="118"/>
        <v>0</v>
      </c>
      <c r="R750" s="46" t="b">
        <f t="shared" si="119"/>
        <v>0</v>
      </c>
      <c r="S750" s="46" t="str">
        <f t="shared" si="120"/>
        <v>健康保険組合</v>
      </c>
      <c r="T750" s="46" t="e">
        <f t="shared" si="121"/>
        <v>#N/A</v>
      </c>
      <c r="U750" s="71" t="e">
        <f>VLOOKUP(B750,'組合情報管理簿（R10927現在）'!$A:$H,8,FALSE)</f>
        <v>#N/A</v>
      </c>
      <c r="V750" s="71">
        <f t="shared" si="122"/>
        <v>0</v>
      </c>
      <c r="Y750" s="99" t="str">
        <f>IF(B750=0,"",COUNTIF($B$2:$B$1657,B750))</f>
        <v/>
      </c>
    </row>
    <row r="751" spans="1:25" ht="14.25" hidden="1" x14ac:dyDescent="0.15">
      <c r="A751" s="105"/>
      <c r="I751" s="74" t="str">
        <f t="shared" si="123"/>
        <v/>
      </c>
      <c r="J751" s="49" t="b">
        <f t="shared" si="114"/>
        <v>1</v>
      </c>
      <c r="K751" s="43" t="e">
        <f>VLOOKUP(B751,'組合情報管理簿（R10927現在）'!$A:$C,2,FALSE)</f>
        <v>#N/A</v>
      </c>
      <c r="L751" s="43" t="e">
        <f>VLOOKUP(B751,'組合情報管理簿（R10927現在）'!$A:$D,4,FALSE)</f>
        <v>#N/A</v>
      </c>
      <c r="M751" s="43" t="b">
        <f t="shared" si="115"/>
        <v>0</v>
      </c>
      <c r="N751" s="43" t="b">
        <f t="shared" si="116"/>
        <v>0</v>
      </c>
      <c r="O751" s="43" t="str">
        <f>IF(ISERROR(VLOOKUP(B751,#REF!,2,FALSE)),"",VLOOKUP(B751,#REF!,2,FALSE))</f>
        <v/>
      </c>
      <c r="P751" s="43">
        <f t="shared" si="117"/>
        <v>0</v>
      </c>
      <c r="Q751" s="46" t="b">
        <f t="shared" si="118"/>
        <v>0</v>
      </c>
      <c r="R751" s="46" t="b">
        <f t="shared" si="119"/>
        <v>0</v>
      </c>
      <c r="S751" s="46" t="str">
        <f t="shared" si="120"/>
        <v>健康保険組合</v>
      </c>
      <c r="T751" s="46" t="e">
        <f t="shared" si="121"/>
        <v>#N/A</v>
      </c>
      <c r="U751" s="71" t="e">
        <f>VLOOKUP(B751,'組合情報管理簿（R10927現在）'!$A:$H,8,FALSE)</f>
        <v>#N/A</v>
      </c>
      <c r="V751" s="71">
        <f t="shared" si="122"/>
        <v>0</v>
      </c>
      <c r="Y751" s="99" t="str">
        <f>IF(B751=0,"",COUNTIF($B$2:$B$1657,B751))</f>
        <v/>
      </c>
    </row>
    <row r="752" spans="1:25" ht="14.25" hidden="1" x14ac:dyDescent="0.15">
      <c r="A752" s="105"/>
      <c r="I752" s="74" t="str">
        <f t="shared" si="123"/>
        <v/>
      </c>
      <c r="J752" s="49" t="b">
        <f t="shared" si="114"/>
        <v>1</v>
      </c>
      <c r="K752" s="43" t="e">
        <f>VLOOKUP(B752,'組合情報管理簿（R10927現在）'!$A:$C,2,FALSE)</f>
        <v>#N/A</v>
      </c>
      <c r="L752" s="43" t="e">
        <f>VLOOKUP(B752,'組合情報管理簿（R10927現在）'!$A:$D,4,FALSE)</f>
        <v>#N/A</v>
      </c>
      <c r="M752" s="43" t="b">
        <f t="shared" si="115"/>
        <v>0</v>
      </c>
      <c r="N752" s="43" t="b">
        <f t="shared" si="116"/>
        <v>0</v>
      </c>
      <c r="O752" s="43" t="str">
        <f>IF(ISERROR(VLOOKUP(B752,#REF!,2,FALSE)),"",VLOOKUP(B752,#REF!,2,FALSE))</f>
        <v/>
      </c>
      <c r="P752" s="43">
        <f t="shared" si="117"/>
        <v>0</v>
      </c>
      <c r="Q752" s="46" t="b">
        <f t="shared" si="118"/>
        <v>0</v>
      </c>
      <c r="R752" s="46" t="b">
        <f t="shared" si="119"/>
        <v>0</v>
      </c>
      <c r="S752" s="46" t="str">
        <f t="shared" si="120"/>
        <v>健康保険組合</v>
      </c>
      <c r="T752" s="46" t="e">
        <f t="shared" si="121"/>
        <v>#N/A</v>
      </c>
      <c r="U752" s="71" t="e">
        <f>VLOOKUP(B752,'組合情報管理簿（R10927現在）'!$A:$H,8,FALSE)</f>
        <v>#N/A</v>
      </c>
      <c r="V752" s="71">
        <f t="shared" si="122"/>
        <v>0</v>
      </c>
      <c r="Y752" s="99" t="str">
        <f>IF(B752=0,"",COUNTIF($B$2:$B$1657,B752))</f>
        <v/>
      </c>
    </row>
    <row r="753" spans="1:25" ht="14.25" hidden="1" x14ac:dyDescent="0.15">
      <c r="A753" s="105"/>
      <c r="I753" s="74" t="str">
        <f t="shared" si="123"/>
        <v/>
      </c>
      <c r="J753" s="49" t="b">
        <f t="shared" si="114"/>
        <v>1</v>
      </c>
      <c r="K753" s="43" t="e">
        <f>VLOOKUP(B753,'組合情報管理簿（R10927現在）'!$A:$C,2,FALSE)</f>
        <v>#N/A</v>
      </c>
      <c r="L753" s="43" t="e">
        <f>VLOOKUP(B753,'組合情報管理簿（R10927現在）'!$A:$D,4,FALSE)</f>
        <v>#N/A</v>
      </c>
      <c r="M753" s="43" t="b">
        <f t="shared" si="115"/>
        <v>0</v>
      </c>
      <c r="N753" s="43" t="b">
        <f t="shared" si="116"/>
        <v>0</v>
      </c>
      <c r="O753" s="43" t="str">
        <f>IF(ISERROR(VLOOKUP(B753,#REF!,2,FALSE)),"",VLOOKUP(B753,#REF!,2,FALSE))</f>
        <v/>
      </c>
      <c r="P753" s="43">
        <f t="shared" si="117"/>
        <v>0</v>
      </c>
      <c r="Q753" s="46" t="b">
        <f t="shared" si="118"/>
        <v>0</v>
      </c>
      <c r="R753" s="46" t="b">
        <f t="shared" si="119"/>
        <v>0</v>
      </c>
      <c r="S753" s="46" t="str">
        <f t="shared" si="120"/>
        <v>健康保険組合</v>
      </c>
      <c r="T753" s="46" t="e">
        <f t="shared" si="121"/>
        <v>#N/A</v>
      </c>
      <c r="U753" s="71" t="e">
        <f>VLOOKUP(B753,'組合情報管理簿（R10927現在）'!$A:$H,8,FALSE)</f>
        <v>#N/A</v>
      </c>
      <c r="V753" s="71">
        <f t="shared" si="122"/>
        <v>0</v>
      </c>
      <c r="Y753" s="99" t="str">
        <f>IF(B753=0,"",COUNTIF($B$2:$B$1657,B753))</f>
        <v/>
      </c>
    </row>
    <row r="754" spans="1:25" ht="14.25" hidden="1" x14ac:dyDescent="0.15">
      <c r="A754" s="105"/>
      <c r="I754" s="74" t="str">
        <f t="shared" si="123"/>
        <v/>
      </c>
      <c r="J754" s="49" t="b">
        <f t="shared" si="114"/>
        <v>1</v>
      </c>
      <c r="K754" s="43" t="e">
        <f>VLOOKUP(B754,'組合情報管理簿（R10927現在）'!$A:$C,2,FALSE)</f>
        <v>#N/A</v>
      </c>
      <c r="L754" s="43" t="e">
        <f>VLOOKUP(B754,'組合情報管理簿（R10927現在）'!$A:$D,4,FALSE)</f>
        <v>#N/A</v>
      </c>
      <c r="M754" s="43" t="b">
        <f t="shared" si="115"/>
        <v>0</v>
      </c>
      <c r="N754" s="43" t="b">
        <f t="shared" si="116"/>
        <v>0</v>
      </c>
      <c r="O754" s="43" t="str">
        <f>IF(ISERROR(VLOOKUP(B754,#REF!,2,FALSE)),"",VLOOKUP(B754,#REF!,2,FALSE))</f>
        <v/>
      </c>
      <c r="P754" s="43">
        <f t="shared" si="117"/>
        <v>0</v>
      </c>
      <c r="Q754" s="46" t="b">
        <f t="shared" si="118"/>
        <v>0</v>
      </c>
      <c r="R754" s="46" t="b">
        <f t="shared" si="119"/>
        <v>0</v>
      </c>
      <c r="S754" s="46" t="str">
        <f t="shared" si="120"/>
        <v>健康保険組合</v>
      </c>
      <c r="T754" s="46" t="e">
        <f t="shared" si="121"/>
        <v>#N/A</v>
      </c>
      <c r="U754" s="71" t="e">
        <f>VLOOKUP(B754,'組合情報管理簿（R10927現在）'!$A:$H,8,FALSE)</f>
        <v>#N/A</v>
      </c>
      <c r="V754" s="71">
        <f t="shared" si="122"/>
        <v>0</v>
      </c>
      <c r="Y754" s="99" t="str">
        <f>IF(B754=0,"",COUNTIF($B$2:$B$1657,B754))</f>
        <v/>
      </c>
    </row>
    <row r="755" spans="1:25" ht="14.25" hidden="1" x14ac:dyDescent="0.15">
      <c r="A755" s="105"/>
      <c r="I755" s="74" t="str">
        <f t="shared" si="123"/>
        <v/>
      </c>
      <c r="J755" s="49" t="b">
        <f t="shared" si="114"/>
        <v>1</v>
      </c>
      <c r="K755" s="43" t="e">
        <f>VLOOKUP(B755,'組合情報管理簿（R10927現在）'!$A:$C,2,FALSE)</f>
        <v>#N/A</v>
      </c>
      <c r="L755" s="43" t="e">
        <f>VLOOKUP(B755,'組合情報管理簿（R10927現在）'!$A:$D,4,FALSE)</f>
        <v>#N/A</v>
      </c>
      <c r="M755" s="43" t="b">
        <f t="shared" si="115"/>
        <v>0</v>
      </c>
      <c r="N755" s="43" t="b">
        <f t="shared" si="116"/>
        <v>0</v>
      </c>
      <c r="O755" s="43" t="str">
        <f>IF(ISERROR(VLOOKUP(B755,#REF!,2,FALSE)),"",VLOOKUP(B755,#REF!,2,FALSE))</f>
        <v/>
      </c>
      <c r="P755" s="43">
        <f t="shared" si="117"/>
        <v>0</v>
      </c>
      <c r="Q755" s="46" t="b">
        <f t="shared" si="118"/>
        <v>0</v>
      </c>
      <c r="R755" s="46" t="b">
        <f t="shared" si="119"/>
        <v>0</v>
      </c>
      <c r="S755" s="46" t="str">
        <f t="shared" si="120"/>
        <v>健康保険組合</v>
      </c>
      <c r="T755" s="46" t="e">
        <f t="shared" si="121"/>
        <v>#N/A</v>
      </c>
      <c r="U755" s="71" t="e">
        <f>VLOOKUP(B755,'組合情報管理簿（R10927現在）'!$A:$H,8,FALSE)</f>
        <v>#N/A</v>
      </c>
      <c r="V755" s="71">
        <f t="shared" si="122"/>
        <v>0</v>
      </c>
      <c r="Y755" s="99" t="str">
        <f>IF(B755=0,"",COUNTIF($B$2:$B$1657,B755))</f>
        <v/>
      </c>
    </row>
    <row r="756" spans="1:25" ht="14.25" hidden="1" x14ac:dyDescent="0.15">
      <c r="A756" s="105"/>
      <c r="I756" s="74" t="str">
        <f t="shared" si="123"/>
        <v/>
      </c>
      <c r="J756" s="49" t="b">
        <f t="shared" si="114"/>
        <v>1</v>
      </c>
      <c r="K756" s="43" t="e">
        <f>VLOOKUP(B756,'組合情報管理簿（R10927現在）'!$A:$C,2,FALSE)</f>
        <v>#N/A</v>
      </c>
      <c r="L756" s="43" t="e">
        <f>VLOOKUP(B756,'組合情報管理簿（R10927現在）'!$A:$D,4,FALSE)</f>
        <v>#N/A</v>
      </c>
      <c r="M756" s="43" t="b">
        <f t="shared" si="115"/>
        <v>0</v>
      </c>
      <c r="N756" s="43" t="b">
        <f t="shared" si="116"/>
        <v>0</v>
      </c>
      <c r="O756" s="43" t="str">
        <f>IF(ISERROR(VLOOKUP(B756,#REF!,2,FALSE)),"",VLOOKUP(B756,#REF!,2,FALSE))</f>
        <v/>
      </c>
      <c r="P756" s="43">
        <f t="shared" si="117"/>
        <v>0</v>
      </c>
      <c r="Q756" s="46" t="b">
        <f t="shared" si="118"/>
        <v>0</v>
      </c>
      <c r="R756" s="46" t="b">
        <f t="shared" si="119"/>
        <v>0</v>
      </c>
      <c r="S756" s="46" t="str">
        <f t="shared" si="120"/>
        <v>健康保険組合</v>
      </c>
      <c r="T756" s="46" t="e">
        <f t="shared" si="121"/>
        <v>#N/A</v>
      </c>
      <c r="U756" s="71" t="e">
        <f>VLOOKUP(B756,'組合情報管理簿（R10927現在）'!$A:$H,8,FALSE)</f>
        <v>#N/A</v>
      </c>
      <c r="V756" s="71">
        <f t="shared" si="122"/>
        <v>0</v>
      </c>
      <c r="Y756" s="99" t="str">
        <f>IF(B756=0,"",COUNTIF($B$2:$B$1657,B756))</f>
        <v/>
      </c>
    </row>
    <row r="757" spans="1:25" ht="14.25" hidden="1" x14ac:dyDescent="0.15">
      <c r="A757" s="105"/>
      <c r="I757" s="74" t="str">
        <f t="shared" si="123"/>
        <v/>
      </c>
      <c r="J757" s="49" t="b">
        <f t="shared" si="114"/>
        <v>1</v>
      </c>
      <c r="K757" s="43" t="e">
        <f>VLOOKUP(B757,'組合情報管理簿（R10927現在）'!$A:$C,2,FALSE)</f>
        <v>#N/A</v>
      </c>
      <c r="L757" s="43" t="e">
        <f>VLOOKUP(B757,'組合情報管理簿（R10927現在）'!$A:$D,4,FALSE)</f>
        <v>#N/A</v>
      </c>
      <c r="M757" s="43" t="b">
        <f t="shared" si="115"/>
        <v>0</v>
      </c>
      <c r="N757" s="43" t="b">
        <f t="shared" si="116"/>
        <v>0</v>
      </c>
      <c r="O757" s="43" t="str">
        <f>IF(ISERROR(VLOOKUP(B757,#REF!,2,FALSE)),"",VLOOKUP(B757,#REF!,2,FALSE))</f>
        <v/>
      </c>
      <c r="P757" s="43">
        <f t="shared" si="117"/>
        <v>0</v>
      </c>
      <c r="Q757" s="46" t="b">
        <f t="shared" si="118"/>
        <v>0</v>
      </c>
      <c r="R757" s="46" t="b">
        <f t="shared" si="119"/>
        <v>0</v>
      </c>
      <c r="S757" s="46" t="str">
        <f t="shared" si="120"/>
        <v>健康保険組合</v>
      </c>
      <c r="T757" s="46" t="e">
        <f t="shared" si="121"/>
        <v>#N/A</v>
      </c>
      <c r="U757" s="71" t="e">
        <f>VLOOKUP(B757,'組合情報管理簿（R10927現在）'!$A:$H,8,FALSE)</f>
        <v>#N/A</v>
      </c>
      <c r="V757" s="71">
        <f t="shared" si="122"/>
        <v>0</v>
      </c>
      <c r="Y757" s="99" t="str">
        <f>IF(B757=0,"",COUNTIF($B$2:$B$1657,B757))</f>
        <v/>
      </c>
    </row>
    <row r="758" spans="1:25" ht="14.25" hidden="1" x14ac:dyDescent="0.15">
      <c r="A758" s="105"/>
      <c r="I758" s="74" t="str">
        <f t="shared" si="123"/>
        <v/>
      </c>
      <c r="J758" s="49" t="b">
        <f t="shared" si="114"/>
        <v>1</v>
      </c>
      <c r="K758" s="43" t="e">
        <f>VLOOKUP(B758,'組合情報管理簿（R10927現在）'!$A:$C,2,FALSE)</f>
        <v>#N/A</v>
      </c>
      <c r="L758" s="43" t="e">
        <f>VLOOKUP(B758,'組合情報管理簿（R10927現在）'!$A:$D,4,FALSE)</f>
        <v>#N/A</v>
      </c>
      <c r="M758" s="43" t="b">
        <f t="shared" si="115"/>
        <v>0</v>
      </c>
      <c r="N758" s="43" t="b">
        <f t="shared" si="116"/>
        <v>0</v>
      </c>
      <c r="O758" s="43" t="str">
        <f>IF(ISERROR(VLOOKUP(B758,#REF!,2,FALSE)),"",VLOOKUP(B758,#REF!,2,FALSE))</f>
        <v/>
      </c>
      <c r="P758" s="43">
        <f t="shared" si="117"/>
        <v>0</v>
      </c>
      <c r="Q758" s="46" t="b">
        <f t="shared" si="118"/>
        <v>0</v>
      </c>
      <c r="R758" s="46" t="b">
        <f t="shared" si="119"/>
        <v>0</v>
      </c>
      <c r="S758" s="46" t="str">
        <f t="shared" si="120"/>
        <v>健康保険組合</v>
      </c>
      <c r="T758" s="46" t="e">
        <f t="shared" si="121"/>
        <v>#N/A</v>
      </c>
      <c r="U758" s="71" t="e">
        <f>VLOOKUP(B758,'組合情報管理簿（R10927現在）'!$A:$H,8,FALSE)</f>
        <v>#N/A</v>
      </c>
      <c r="V758" s="71">
        <f t="shared" si="122"/>
        <v>0</v>
      </c>
      <c r="Y758" s="99" t="str">
        <f>IF(B758=0,"",COUNTIF($B$2:$B$1657,B758))</f>
        <v/>
      </c>
    </row>
    <row r="759" spans="1:25" ht="14.25" hidden="1" x14ac:dyDescent="0.15">
      <c r="A759" s="105"/>
      <c r="I759" s="74" t="str">
        <f t="shared" si="123"/>
        <v/>
      </c>
      <c r="J759" s="49" t="b">
        <f t="shared" si="114"/>
        <v>1</v>
      </c>
      <c r="K759" s="43" t="e">
        <f>VLOOKUP(B759,'組合情報管理簿（R10927現在）'!$A:$C,2,FALSE)</f>
        <v>#N/A</v>
      </c>
      <c r="L759" s="43" t="e">
        <f>VLOOKUP(B759,'組合情報管理簿（R10927現在）'!$A:$D,4,FALSE)</f>
        <v>#N/A</v>
      </c>
      <c r="M759" s="43" t="b">
        <f t="shared" si="115"/>
        <v>0</v>
      </c>
      <c r="N759" s="43" t="b">
        <f t="shared" si="116"/>
        <v>0</v>
      </c>
      <c r="O759" s="43" t="str">
        <f>IF(ISERROR(VLOOKUP(B759,#REF!,2,FALSE)),"",VLOOKUP(B759,#REF!,2,FALSE))</f>
        <v/>
      </c>
      <c r="P759" s="43">
        <f t="shared" si="117"/>
        <v>0</v>
      </c>
      <c r="Q759" s="46" t="b">
        <f t="shared" si="118"/>
        <v>0</v>
      </c>
      <c r="R759" s="46" t="b">
        <f t="shared" si="119"/>
        <v>0</v>
      </c>
      <c r="S759" s="46" t="str">
        <f t="shared" si="120"/>
        <v>健康保険組合</v>
      </c>
      <c r="T759" s="46" t="e">
        <f t="shared" si="121"/>
        <v>#N/A</v>
      </c>
      <c r="U759" s="71" t="e">
        <f>VLOOKUP(B759,'組合情報管理簿（R10927現在）'!$A:$H,8,FALSE)</f>
        <v>#N/A</v>
      </c>
      <c r="V759" s="71">
        <f t="shared" si="122"/>
        <v>0</v>
      </c>
      <c r="Y759" s="99" t="str">
        <f>IF(B759=0,"",COUNTIF($B$2:$B$1657,B759))</f>
        <v/>
      </c>
    </row>
    <row r="760" spans="1:25" ht="14.25" hidden="1" x14ac:dyDescent="0.15">
      <c r="A760" s="105"/>
      <c r="I760" s="74" t="str">
        <f t="shared" si="123"/>
        <v/>
      </c>
      <c r="J760" s="49" t="b">
        <f t="shared" ref="J760:J822" si="124">OR(D760=0,E760=0,F760=0,G760=0,H760=0)</f>
        <v>1</v>
      </c>
      <c r="K760" s="43" t="e">
        <f>VLOOKUP(B760,'組合情報管理簿（R10927現在）'!$A:$C,2,FALSE)</f>
        <v>#N/A</v>
      </c>
      <c r="L760" s="43" t="e">
        <f>VLOOKUP(B760,'組合情報管理簿（R10927現在）'!$A:$D,4,FALSE)</f>
        <v>#N/A</v>
      </c>
      <c r="M760" s="43" t="b">
        <f t="shared" ref="M760:M822" si="125">IF(P760=1,TRUE,FALSE)</f>
        <v>0</v>
      </c>
      <c r="N760" s="43" t="b">
        <f t="shared" ref="N760:N822" si="126">IF(E760=$X$10,TRUE,FALSE)</f>
        <v>0</v>
      </c>
      <c r="O760" s="43" t="str">
        <f>IF(ISERROR(VLOOKUP(B760,#REF!,2,FALSE)),"",VLOOKUP(B760,#REF!,2,FALSE))</f>
        <v/>
      </c>
      <c r="P760" s="43">
        <f t="shared" ref="P760:P822" si="127">IF(O760="",0,1)</f>
        <v>0</v>
      </c>
      <c r="Q760" s="46" t="b">
        <f t="shared" ref="Q760:Q822" si="128">AND(M760=TRUE,N760=TRUE)</f>
        <v>0</v>
      </c>
      <c r="R760" s="46" t="b">
        <f t="shared" ref="R760:R822" si="129">AND(M760=FALSE,N760=TRUE)</f>
        <v>0</v>
      </c>
      <c r="S760" s="46" t="str">
        <f t="shared" ref="S760:S822" si="130">C760&amp;"健康保険組合"</f>
        <v>健康保険組合</v>
      </c>
      <c r="T760" s="46" t="e">
        <f t="shared" ref="T760:T822" si="131">L760</f>
        <v>#N/A</v>
      </c>
      <c r="U760" s="71" t="e">
        <f>VLOOKUP(B760,'組合情報管理簿（R10927現在）'!$A:$H,8,FALSE)</f>
        <v>#N/A</v>
      </c>
      <c r="V760" s="71">
        <f t="shared" si="122"/>
        <v>0</v>
      </c>
      <c r="Y760" s="99" t="str">
        <f>IF(B760=0,"",COUNTIF($B$2:$B$1657,B760))</f>
        <v/>
      </c>
    </row>
    <row r="761" spans="1:25" ht="14.25" hidden="1" x14ac:dyDescent="0.15">
      <c r="A761" s="105"/>
      <c r="I761" s="74" t="str">
        <f t="shared" si="123"/>
        <v/>
      </c>
      <c r="J761" s="49" t="b">
        <f t="shared" si="124"/>
        <v>1</v>
      </c>
      <c r="K761" s="43" t="e">
        <f>VLOOKUP(B761,'組合情報管理簿（R10927現在）'!$A:$C,2,FALSE)</f>
        <v>#N/A</v>
      </c>
      <c r="L761" s="43" t="e">
        <f>VLOOKUP(B761,'組合情報管理簿（R10927現在）'!$A:$D,4,FALSE)</f>
        <v>#N/A</v>
      </c>
      <c r="M761" s="43" t="b">
        <f t="shared" si="125"/>
        <v>0</v>
      </c>
      <c r="N761" s="43" t="b">
        <f t="shared" si="126"/>
        <v>0</v>
      </c>
      <c r="O761" s="43" t="str">
        <f>IF(ISERROR(VLOOKUP(B761,#REF!,2,FALSE)),"",VLOOKUP(B761,#REF!,2,FALSE))</f>
        <v/>
      </c>
      <c r="P761" s="43">
        <f t="shared" si="127"/>
        <v>0</v>
      </c>
      <c r="Q761" s="46" t="b">
        <f t="shared" si="128"/>
        <v>0</v>
      </c>
      <c r="R761" s="46" t="b">
        <f t="shared" si="129"/>
        <v>0</v>
      </c>
      <c r="S761" s="46" t="str">
        <f t="shared" si="130"/>
        <v>健康保険組合</v>
      </c>
      <c r="T761" s="46" t="e">
        <f t="shared" si="131"/>
        <v>#N/A</v>
      </c>
      <c r="U761" s="71" t="e">
        <f>VLOOKUP(B761,'組合情報管理簿（R10927現在）'!$A:$H,8,FALSE)</f>
        <v>#N/A</v>
      </c>
      <c r="V761" s="71">
        <f t="shared" ref="V761:V823" si="132">B761</f>
        <v>0</v>
      </c>
      <c r="Y761" s="99" t="str">
        <f>IF(B761=0,"",COUNTIF($B$2:$B$1657,B761))</f>
        <v/>
      </c>
    </row>
    <row r="762" spans="1:25" ht="14.25" hidden="1" x14ac:dyDescent="0.15">
      <c r="A762" s="105"/>
      <c r="I762" s="74" t="str">
        <f t="shared" si="123"/>
        <v/>
      </c>
      <c r="J762" s="49" t="b">
        <f t="shared" si="124"/>
        <v>1</v>
      </c>
      <c r="K762" s="43" t="e">
        <f>VLOOKUP(B762,'組合情報管理簿（R10927現在）'!$A:$C,2,FALSE)</f>
        <v>#N/A</v>
      </c>
      <c r="L762" s="43" t="e">
        <f>VLOOKUP(B762,'組合情報管理簿（R10927現在）'!$A:$D,4,FALSE)</f>
        <v>#N/A</v>
      </c>
      <c r="M762" s="43" t="b">
        <f t="shared" si="125"/>
        <v>0</v>
      </c>
      <c r="N762" s="43" t="b">
        <f t="shared" si="126"/>
        <v>0</v>
      </c>
      <c r="O762" s="43" t="str">
        <f>IF(ISERROR(VLOOKUP(B762,#REF!,2,FALSE)),"",VLOOKUP(B762,#REF!,2,FALSE))</f>
        <v/>
      </c>
      <c r="P762" s="43">
        <f t="shared" si="127"/>
        <v>0</v>
      </c>
      <c r="Q762" s="46" t="b">
        <f t="shared" si="128"/>
        <v>0</v>
      </c>
      <c r="R762" s="46" t="b">
        <f t="shared" si="129"/>
        <v>0</v>
      </c>
      <c r="S762" s="46" t="str">
        <f t="shared" si="130"/>
        <v>健康保険組合</v>
      </c>
      <c r="T762" s="46" t="e">
        <f t="shared" si="131"/>
        <v>#N/A</v>
      </c>
      <c r="U762" s="71" t="e">
        <f>VLOOKUP(B762,'組合情報管理簿（R10927現在）'!$A:$H,8,FALSE)</f>
        <v>#N/A</v>
      </c>
      <c r="V762" s="71">
        <f t="shared" si="132"/>
        <v>0</v>
      </c>
      <c r="Y762" s="99" t="str">
        <f>IF(B762=0,"",COUNTIF($B$2:$B$1657,B762))</f>
        <v/>
      </c>
    </row>
    <row r="763" spans="1:25" ht="14.25" hidden="1" x14ac:dyDescent="0.15">
      <c r="A763" s="105"/>
      <c r="I763" s="74" t="str">
        <f t="shared" si="123"/>
        <v/>
      </c>
      <c r="J763" s="49" t="b">
        <f t="shared" si="124"/>
        <v>1</v>
      </c>
      <c r="K763" s="43" t="e">
        <f>VLOOKUP(B763,'組合情報管理簿（R10927現在）'!$A:$C,2,FALSE)</f>
        <v>#N/A</v>
      </c>
      <c r="L763" s="43" t="e">
        <f>VLOOKUP(B763,'組合情報管理簿（R10927現在）'!$A:$D,4,FALSE)</f>
        <v>#N/A</v>
      </c>
      <c r="M763" s="43" t="b">
        <f t="shared" si="125"/>
        <v>0</v>
      </c>
      <c r="N763" s="43" t="b">
        <f t="shared" si="126"/>
        <v>0</v>
      </c>
      <c r="O763" s="43" t="str">
        <f>IF(ISERROR(VLOOKUP(B763,#REF!,2,FALSE)),"",VLOOKUP(B763,#REF!,2,FALSE))</f>
        <v/>
      </c>
      <c r="P763" s="43">
        <f t="shared" si="127"/>
        <v>0</v>
      </c>
      <c r="Q763" s="46" t="b">
        <f t="shared" si="128"/>
        <v>0</v>
      </c>
      <c r="R763" s="46" t="b">
        <f t="shared" si="129"/>
        <v>0</v>
      </c>
      <c r="S763" s="46" t="str">
        <f t="shared" si="130"/>
        <v>健康保険組合</v>
      </c>
      <c r="T763" s="46" t="e">
        <f t="shared" si="131"/>
        <v>#N/A</v>
      </c>
      <c r="U763" s="71" t="e">
        <f>VLOOKUP(B763,'組合情報管理簿（R10927現在）'!$A:$H,8,FALSE)</f>
        <v>#N/A</v>
      </c>
      <c r="V763" s="71">
        <f t="shared" si="132"/>
        <v>0</v>
      </c>
      <c r="Y763" s="99" t="str">
        <f>IF(B763=0,"",COUNTIF($B$2:$B$1657,B763))</f>
        <v/>
      </c>
    </row>
    <row r="764" spans="1:25" ht="14.25" hidden="1" x14ac:dyDescent="0.15">
      <c r="A764" s="105"/>
      <c r="I764" s="74" t="str">
        <f t="shared" si="123"/>
        <v/>
      </c>
      <c r="J764" s="49" t="b">
        <f t="shared" si="124"/>
        <v>1</v>
      </c>
      <c r="K764" s="43" t="e">
        <f>VLOOKUP(B764,'組合情報管理簿（R10927現在）'!$A:$C,2,FALSE)</f>
        <v>#N/A</v>
      </c>
      <c r="L764" s="43" t="e">
        <f>VLOOKUP(B764,'組合情報管理簿（R10927現在）'!$A:$D,4,FALSE)</f>
        <v>#N/A</v>
      </c>
      <c r="M764" s="43" t="b">
        <f t="shared" si="125"/>
        <v>0</v>
      </c>
      <c r="N764" s="43" t="b">
        <f t="shared" si="126"/>
        <v>0</v>
      </c>
      <c r="O764" s="43" t="str">
        <f>IF(ISERROR(VLOOKUP(B764,#REF!,2,FALSE)),"",VLOOKUP(B764,#REF!,2,FALSE))</f>
        <v/>
      </c>
      <c r="P764" s="43">
        <f t="shared" si="127"/>
        <v>0</v>
      </c>
      <c r="Q764" s="46" t="b">
        <f t="shared" si="128"/>
        <v>0</v>
      </c>
      <c r="R764" s="46" t="b">
        <f t="shared" si="129"/>
        <v>0</v>
      </c>
      <c r="S764" s="46" t="str">
        <f t="shared" si="130"/>
        <v>健康保険組合</v>
      </c>
      <c r="T764" s="46" t="e">
        <f t="shared" si="131"/>
        <v>#N/A</v>
      </c>
      <c r="U764" s="71" t="e">
        <f>VLOOKUP(B764,'組合情報管理簿（R10927現在）'!$A:$H,8,FALSE)</f>
        <v>#N/A</v>
      </c>
      <c r="V764" s="71">
        <f t="shared" si="132"/>
        <v>0</v>
      </c>
      <c r="Y764" s="99" t="str">
        <f>IF(B764=0,"",COUNTIF($B$2:$B$1657,B764))</f>
        <v/>
      </c>
    </row>
    <row r="765" spans="1:25" ht="14.25" hidden="1" x14ac:dyDescent="0.15">
      <c r="A765" s="105"/>
      <c r="I765" s="74" t="str">
        <f t="shared" si="123"/>
        <v/>
      </c>
      <c r="J765" s="49" t="b">
        <f t="shared" si="124"/>
        <v>1</v>
      </c>
      <c r="K765" s="43" t="e">
        <f>VLOOKUP(B765,'組合情報管理簿（R10927現在）'!$A:$C,2,FALSE)</f>
        <v>#N/A</v>
      </c>
      <c r="L765" s="43" t="e">
        <f>VLOOKUP(B765,'組合情報管理簿（R10927現在）'!$A:$D,4,FALSE)</f>
        <v>#N/A</v>
      </c>
      <c r="M765" s="43" t="b">
        <f t="shared" si="125"/>
        <v>0</v>
      </c>
      <c r="N765" s="43" t="b">
        <f t="shared" si="126"/>
        <v>0</v>
      </c>
      <c r="O765" s="43" t="str">
        <f>IF(ISERROR(VLOOKUP(B765,#REF!,2,FALSE)),"",VLOOKUP(B765,#REF!,2,FALSE))</f>
        <v/>
      </c>
      <c r="P765" s="43">
        <f t="shared" si="127"/>
        <v>0</v>
      </c>
      <c r="Q765" s="46" t="b">
        <f t="shared" si="128"/>
        <v>0</v>
      </c>
      <c r="R765" s="46" t="b">
        <f t="shared" si="129"/>
        <v>0</v>
      </c>
      <c r="S765" s="46" t="str">
        <f t="shared" si="130"/>
        <v>健康保険組合</v>
      </c>
      <c r="T765" s="46" t="e">
        <f t="shared" si="131"/>
        <v>#N/A</v>
      </c>
      <c r="U765" s="71" t="e">
        <f>VLOOKUP(B765,'組合情報管理簿（R10927現在）'!$A:$H,8,FALSE)</f>
        <v>#N/A</v>
      </c>
      <c r="V765" s="71">
        <f t="shared" si="132"/>
        <v>0</v>
      </c>
      <c r="Y765" s="99" t="str">
        <f>IF(B765=0,"",COUNTIF($B$2:$B$1657,B765))</f>
        <v/>
      </c>
    </row>
    <row r="766" spans="1:25" ht="14.25" hidden="1" x14ac:dyDescent="0.15">
      <c r="A766" s="105"/>
      <c r="I766" s="74" t="str">
        <f t="shared" si="123"/>
        <v/>
      </c>
      <c r="J766" s="49" t="b">
        <f t="shared" si="124"/>
        <v>1</v>
      </c>
      <c r="K766" s="43" t="e">
        <f>VLOOKUP(B766,'組合情報管理簿（R10927現在）'!$A:$C,2,FALSE)</f>
        <v>#N/A</v>
      </c>
      <c r="L766" s="43" t="e">
        <f>VLOOKUP(B766,'組合情報管理簿（R10927現在）'!$A:$D,4,FALSE)</f>
        <v>#N/A</v>
      </c>
      <c r="M766" s="43" t="b">
        <f t="shared" si="125"/>
        <v>0</v>
      </c>
      <c r="N766" s="43" t="b">
        <f t="shared" si="126"/>
        <v>0</v>
      </c>
      <c r="O766" s="43" t="str">
        <f>IF(ISERROR(VLOOKUP(B766,#REF!,2,FALSE)),"",VLOOKUP(B766,#REF!,2,FALSE))</f>
        <v/>
      </c>
      <c r="P766" s="43">
        <f t="shared" si="127"/>
        <v>0</v>
      </c>
      <c r="Q766" s="46" t="b">
        <f t="shared" si="128"/>
        <v>0</v>
      </c>
      <c r="R766" s="46" t="b">
        <f t="shared" si="129"/>
        <v>0</v>
      </c>
      <c r="S766" s="46" t="str">
        <f t="shared" si="130"/>
        <v>健康保険組合</v>
      </c>
      <c r="T766" s="46" t="e">
        <f t="shared" si="131"/>
        <v>#N/A</v>
      </c>
      <c r="U766" s="71" t="e">
        <f>VLOOKUP(B766,'組合情報管理簿（R10927現在）'!$A:$H,8,FALSE)</f>
        <v>#N/A</v>
      </c>
      <c r="V766" s="71">
        <f t="shared" si="132"/>
        <v>0</v>
      </c>
      <c r="Y766" s="99" t="str">
        <f>IF(B766=0,"",COUNTIF($B$2:$B$1657,B766))</f>
        <v/>
      </c>
    </row>
    <row r="767" spans="1:25" ht="14.25" hidden="1" x14ac:dyDescent="0.15">
      <c r="A767" s="105"/>
      <c r="I767" s="74" t="str">
        <f t="shared" si="123"/>
        <v/>
      </c>
      <c r="J767" s="49" t="b">
        <f t="shared" si="124"/>
        <v>1</v>
      </c>
      <c r="K767" s="43" t="e">
        <f>VLOOKUP(B767,'組合情報管理簿（R10927現在）'!$A:$C,2,FALSE)</f>
        <v>#N/A</v>
      </c>
      <c r="L767" s="43" t="e">
        <f>VLOOKUP(B767,'組合情報管理簿（R10927現在）'!$A:$D,4,FALSE)</f>
        <v>#N/A</v>
      </c>
      <c r="M767" s="43" t="b">
        <f t="shared" si="125"/>
        <v>0</v>
      </c>
      <c r="N767" s="43" t="b">
        <f t="shared" si="126"/>
        <v>0</v>
      </c>
      <c r="O767" s="43" t="str">
        <f>IF(ISERROR(VLOOKUP(B767,#REF!,2,FALSE)),"",VLOOKUP(B767,#REF!,2,FALSE))</f>
        <v/>
      </c>
      <c r="P767" s="43">
        <f t="shared" si="127"/>
        <v>0</v>
      </c>
      <c r="Q767" s="46" t="b">
        <f t="shared" si="128"/>
        <v>0</v>
      </c>
      <c r="R767" s="46" t="b">
        <f t="shared" si="129"/>
        <v>0</v>
      </c>
      <c r="S767" s="46" t="str">
        <f t="shared" si="130"/>
        <v>健康保険組合</v>
      </c>
      <c r="T767" s="46" t="e">
        <f t="shared" si="131"/>
        <v>#N/A</v>
      </c>
      <c r="U767" s="71" t="e">
        <f>VLOOKUP(B767,'組合情報管理簿（R10927現在）'!$A:$H,8,FALSE)</f>
        <v>#N/A</v>
      </c>
      <c r="V767" s="71">
        <f t="shared" si="132"/>
        <v>0</v>
      </c>
      <c r="Y767" s="99" t="str">
        <f>IF(B767=0,"",COUNTIF($B$2:$B$1657,B767))</f>
        <v/>
      </c>
    </row>
    <row r="768" spans="1:25" ht="14.25" hidden="1" x14ac:dyDescent="0.15">
      <c r="A768" s="105"/>
      <c r="I768" s="74" t="str">
        <f t="shared" si="123"/>
        <v/>
      </c>
      <c r="J768" s="49" t="b">
        <f t="shared" si="124"/>
        <v>1</v>
      </c>
      <c r="K768" s="43" t="e">
        <f>VLOOKUP(B768,'組合情報管理簿（R10927現在）'!$A:$C,2,FALSE)</f>
        <v>#N/A</v>
      </c>
      <c r="L768" s="43" t="e">
        <f>VLOOKUP(B768,'組合情報管理簿（R10927現在）'!$A:$D,4,FALSE)</f>
        <v>#N/A</v>
      </c>
      <c r="M768" s="43" t="b">
        <f t="shared" si="125"/>
        <v>0</v>
      </c>
      <c r="N768" s="43" t="b">
        <f t="shared" si="126"/>
        <v>0</v>
      </c>
      <c r="O768" s="43" t="str">
        <f>IF(ISERROR(VLOOKUP(B768,#REF!,2,FALSE)),"",VLOOKUP(B768,#REF!,2,FALSE))</f>
        <v/>
      </c>
      <c r="P768" s="43">
        <f t="shared" si="127"/>
        <v>0</v>
      </c>
      <c r="Q768" s="46" t="b">
        <f t="shared" si="128"/>
        <v>0</v>
      </c>
      <c r="R768" s="46" t="b">
        <f t="shared" si="129"/>
        <v>0</v>
      </c>
      <c r="S768" s="46" t="str">
        <f t="shared" si="130"/>
        <v>健康保険組合</v>
      </c>
      <c r="T768" s="46" t="e">
        <f t="shared" si="131"/>
        <v>#N/A</v>
      </c>
      <c r="U768" s="71" t="e">
        <f>VLOOKUP(B768,'組合情報管理簿（R10927現在）'!$A:$H,8,FALSE)</f>
        <v>#N/A</v>
      </c>
      <c r="V768" s="71">
        <f t="shared" si="132"/>
        <v>0</v>
      </c>
      <c r="Y768" s="99" t="str">
        <f>IF(B768=0,"",COUNTIF($B$2:$B$1657,B768))</f>
        <v/>
      </c>
    </row>
    <row r="769" spans="1:25" ht="14.25" hidden="1" x14ac:dyDescent="0.15">
      <c r="A769" s="105"/>
      <c r="I769" s="74" t="str">
        <f t="shared" ref="I769:I832" si="133">Y769</f>
        <v/>
      </c>
      <c r="J769" s="49" t="b">
        <f t="shared" si="124"/>
        <v>1</v>
      </c>
      <c r="K769" s="43" t="e">
        <f>VLOOKUP(B769,'組合情報管理簿（R10927現在）'!$A:$C,2,FALSE)</f>
        <v>#N/A</v>
      </c>
      <c r="L769" s="43" t="e">
        <f>VLOOKUP(B769,'組合情報管理簿（R10927現在）'!$A:$D,4,FALSE)</f>
        <v>#N/A</v>
      </c>
      <c r="M769" s="43" t="b">
        <f t="shared" si="125"/>
        <v>0</v>
      </c>
      <c r="N769" s="43" t="b">
        <f t="shared" si="126"/>
        <v>0</v>
      </c>
      <c r="O769" s="43" t="str">
        <f>IF(ISERROR(VLOOKUP(B769,#REF!,2,FALSE)),"",VLOOKUP(B769,#REF!,2,FALSE))</f>
        <v/>
      </c>
      <c r="P769" s="43">
        <f t="shared" si="127"/>
        <v>0</v>
      </c>
      <c r="Q769" s="46" t="b">
        <f t="shared" si="128"/>
        <v>0</v>
      </c>
      <c r="R769" s="46" t="b">
        <f t="shared" si="129"/>
        <v>0</v>
      </c>
      <c r="S769" s="46" t="str">
        <f t="shared" si="130"/>
        <v>健康保険組合</v>
      </c>
      <c r="T769" s="46" t="e">
        <f t="shared" si="131"/>
        <v>#N/A</v>
      </c>
      <c r="U769" s="71" t="e">
        <f>VLOOKUP(B769,'組合情報管理簿（R10927現在）'!$A:$H,8,FALSE)</f>
        <v>#N/A</v>
      </c>
      <c r="V769" s="71">
        <f t="shared" si="132"/>
        <v>0</v>
      </c>
      <c r="Y769" s="99" t="str">
        <f>IF(B769=0,"",COUNTIF($B$2:$B$1657,B769))</f>
        <v/>
      </c>
    </row>
    <row r="770" spans="1:25" ht="14.25" hidden="1" x14ac:dyDescent="0.15">
      <c r="A770" s="105"/>
      <c r="I770" s="74" t="str">
        <f t="shared" si="133"/>
        <v/>
      </c>
      <c r="J770" s="49" t="b">
        <f t="shared" si="124"/>
        <v>1</v>
      </c>
      <c r="K770" s="43" t="e">
        <f>VLOOKUP(B770,'組合情報管理簿（R10927現在）'!$A:$C,2,FALSE)</f>
        <v>#N/A</v>
      </c>
      <c r="L770" s="43" t="e">
        <f>VLOOKUP(B770,'組合情報管理簿（R10927現在）'!$A:$D,4,FALSE)</f>
        <v>#N/A</v>
      </c>
      <c r="M770" s="43" t="b">
        <f t="shared" si="125"/>
        <v>0</v>
      </c>
      <c r="N770" s="43" t="b">
        <f t="shared" si="126"/>
        <v>0</v>
      </c>
      <c r="O770" s="43" t="str">
        <f>IF(ISERROR(VLOOKUP(B770,#REF!,2,FALSE)),"",VLOOKUP(B770,#REF!,2,FALSE))</f>
        <v/>
      </c>
      <c r="P770" s="43">
        <f t="shared" si="127"/>
        <v>0</v>
      </c>
      <c r="Q770" s="46" t="b">
        <f t="shared" si="128"/>
        <v>0</v>
      </c>
      <c r="R770" s="46" t="b">
        <f t="shared" si="129"/>
        <v>0</v>
      </c>
      <c r="S770" s="46" t="str">
        <f t="shared" si="130"/>
        <v>健康保険組合</v>
      </c>
      <c r="T770" s="46" t="e">
        <f t="shared" si="131"/>
        <v>#N/A</v>
      </c>
      <c r="U770" s="71" t="e">
        <f>VLOOKUP(B770,'組合情報管理簿（R10927現在）'!$A:$H,8,FALSE)</f>
        <v>#N/A</v>
      </c>
      <c r="V770" s="71">
        <f t="shared" si="132"/>
        <v>0</v>
      </c>
      <c r="Y770" s="99" t="str">
        <f>IF(B770=0,"",COUNTIF($B$2:$B$1657,B770))</f>
        <v/>
      </c>
    </row>
    <row r="771" spans="1:25" ht="14.25" hidden="1" x14ac:dyDescent="0.15">
      <c r="A771" s="105"/>
      <c r="I771" s="74" t="str">
        <f t="shared" si="133"/>
        <v/>
      </c>
      <c r="J771" s="49" t="b">
        <f t="shared" si="124"/>
        <v>1</v>
      </c>
      <c r="K771" s="43" t="e">
        <f>VLOOKUP(B771,'組合情報管理簿（R10927現在）'!$A:$C,2,FALSE)</f>
        <v>#N/A</v>
      </c>
      <c r="L771" s="43" t="e">
        <f>VLOOKUP(B771,'組合情報管理簿（R10927現在）'!$A:$D,4,FALSE)</f>
        <v>#N/A</v>
      </c>
      <c r="M771" s="43" t="b">
        <f t="shared" si="125"/>
        <v>0</v>
      </c>
      <c r="N771" s="43" t="b">
        <f t="shared" si="126"/>
        <v>0</v>
      </c>
      <c r="O771" s="43" t="str">
        <f>IF(ISERROR(VLOOKUP(B771,#REF!,2,FALSE)),"",VLOOKUP(B771,#REF!,2,FALSE))</f>
        <v/>
      </c>
      <c r="P771" s="43">
        <f t="shared" si="127"/>
        <v>0</v>
      </c>
      <c r="Q771" s="46" t="b">
        <f t="shared" si="128"/>
        <v>0</v>
      </c>
      <c r="R771" s="46" t="b">
        <f t="shared" si="129"/>
        <v>0</v>
      </c>
      <c r="S771" s="46" t="str">
        <f t="shared" si="130"/>
        <v>健康保険組合</v>
      </c>
      <c r="T771" s="46" t="e">
        <f t="shared" si="131"/>
        <v>#N/A</v>
      </c>
      <c r="U771" s="71" t="e">
        <f>VLOOKUP(B771,'組合情報管理簿（R10927現在）'!$A:$H,8,FALSE)</f>
        <v>#N/A</v>
      </c>
      <c r="V771" s="71">
        <f t="shared" si="132"/>
        <v>0</v>
      </c>
      <c r="Y771" s="99" t="str">
        <f>IF(B771=0,"",COUNTIF($B$2:$B$1657,B771))</f>
        <v/>
      </c>
    </row>
    <row r="772" spans="1:25" ht="14.25" hidden="1" x14ac:dyDescent="0.15">
      <c r="A772" s="105"/>
      <c r="I772" s="74" t="str">
        <f t="shared" si="133"/>
        <v/>
      </c>
      <c r="J772" s="49" t="b">
        <f t="shared" si="124"/>
        <v>1</v>
      </c>
      <c r="K772" s="43" t="e">
        <f>VLOOKUP(B772,'組合情報管理簿（R10927現在）'!$A:$C,2,FALSE)</f>
        <v>#N/A</v>
      </c>
      <c r="L772" s="43" t="e">
        <f>VLOOKUP(B772,'組合情報管理簿（R10927現在）'!$A:$D,4,FALSE)</f>
        <v>#N/A</v>
      </c>
      <c r="M772" s="43" t="b">
        <f t="shared" si="125"/>
        <v>0</v>
      </c>
      <c r="N772" s="43" t="b">
        <f t="shared" si="126"/>
        <v>0</v>
      </c>
      <c r="O772" s="43" t="str">
        <f>IF(ISERROR(VLOOKUP(B772,#REF!,2,FALSE)),"",VLOOKUP(B772,#REF!,2,FALSE))</f>
        <v/>
      </c>
      <c r="P772" s="43">
        <f t="shared" si="127"/>
        <v>0</v>
      </c>
      <c r="Q772" s="46" t="b">
        <f t="shared" si="128"/>
        <v>0</v>
      </c>
      <c r="R772" s="46" t="b">
        <f t="shared" si="129"/>
        <v>0</v>
      </c>
      <c r="S772" s="46" t="str">
        <f t="shared" si="130"/>
        <v>健康保険組合</v>
      </c>
      <c r="T772" s="46" t="e">
        <f t="shared" si="131"/>
        <v>#N/A</v>
      </c>
      <c r="U772" s="71" t="e">
        <f>VLOOKUP(B772,'組合情報管理簿（R10927現在）'!$A:$H,8,FALSE)</f>
        <v>#N/A</v>
      </c>
      <c r="V772" s="71">
        <f t="shared" si="132"/>
        <v>0</v>
      </c>
      <c r="Y772" s="99" t="str">
        <f>IF(B772=0,"",COUNTIF($B$2:$B$1657,B772))</f>
        <v/>
      </c>
    </row>
    <row r="773" spans="1:25" ht="14.25" hidden="1" x14ac:dyDescent="0.15">
      <c r="A773" s="105"/>
      <c r="I773" s="74" t="str">
        <f t="shared" si="133"/>
        <v/>
      </c>
      <c r="J773" s="49" t="b">
        <f t="shared" si="124"/>
        <v>1</v>
      </c>
      <c r="K773" s="43" t="e">
        <f>VLOOKUP(B773,'組合情報管理簿（R10927現在）'!$A:$C,2,FALSE)</f>
        <v>#N/A</v>
      </c>
      <c r="L773" s="43" t="e">
        <f>VLOOKUP(B773,'組合情報管理簿（R10927現在）'!$A:$D,4,FALSE)</f>
        <v>#N/A</v>
      </c>
      <c r="M773" s="43" t="b">
        <f t="shared" si="125"/>
        <v>0</v>
      </c>
      <c r="N773" s="43" t="b">
        <f t="shared" si="126"/>
        <v>0</v>
      </c>
      <c r="O773" s="43" t="str">
        <f>IF(ISERROR(VLOOKUP(B773,#REF!,2,FALSE)),"",VLOOKUP(B773,#REF!,2,FALSE))</f>
        <v/>
      </c>
      <c r="P773" s="43">
        <f t="shared" si="127"/>
        <v>0</v>
      </c>
      <c r="Q773" s="46" t="b">
        <f t="shared" si="128"/>
        <v>0</v>
      </c>
      <c r="R773" s="46" t="b">
        <f t="shared" si="129"/>
        <v>0</v>
      </c>
      <c r="S773" s="46" t="str">
        <f t="shared" si="130"/>
        <v>健康保険組合</v>
      </c>
      <c r="T773" s="46" t="e">
        <f t="shared" si="131"/>
        <v>#N/A</v>
      </c>
      <c r="U773" s="71" t="e">
        <f>VLOOKUP(B773,'組合情報管理簿（R10927現在）'!$A:$H,8,FALSE)</f>
        <v>#N/A</v>
      </c>
      <c r="V773" s="71">
        <f t="shared" si="132"/>
        <v>0</v>
      </c>
      <c r="Y773" s="99" t="str">
        <f>IF(B773=0,"",COUNTIF($B$2:$B$1657,B773))</f>
        <v/>
      </c>
    </row>
    <row r="774" spans="1:25" ht="14.25" hidden="1" x14ac:dyDescent="0.15">
      <c r="A774" s="105"/>
      <c r="I774" s="74" t="str">
        <f t="shared" si="133"/>
        <v/>
      </c>
      <c r="J774" s="49" t="b">
        <f t="shared" si="124"/>
        <v>1</v>
      </c>
      <c r="K774" s="43" t="e">
        <f>VLOOKUP(B774,'組合情報管理簿（R10927現在）'!$A:$C,2,FALSE)</f>
        <v>#N/A</v>
      </c>
      <c r="L774" s="43" t="e">
        <f>VLOOKUP(B774,'組合情報管理簿（R10927現在）'!$A:$D,4,FALSE)</f>
        <v>#N/A</v>
      </c>
      <c r="M774" s="43" t="b">
        <f t="shared" si="125"/>
        <v>0</v>
      </c>
      <c r="N774" s="43" t="b">
        <f t="shared" si="126"/>
        <v>0</v>
      </c>
      <c r="O774" s="43" t="str">
        <f>IF(ISERROR(VLOOKUP(B774,#REF!,2,FALSE)),"",VLOOKUP(B774,#REF!,2,FALSE))</f>
        <v/>
      </c>
      <c r="P774" s="43">
        <f t="shared" si="127"/>
        <v>0</v>
      </c>
      <c r="Q774" s="46" t="b">
        <f t="shared" si="128"/>
        <v>0</v>
      </c>
      <c r="R774" s="46" t="b">
        <f t="shared" si="129"/>
        <v>0</v>
      </c>
      <c r="S774" s="46" t="str">
        <f t="shared" si="130"/>
        <v>健康保険組合</v>
      </c>
      <c r="T774" s="46" t="e">
        <f t="shared" si="131"/>
        <v>#N/A</v>
      </c>
      <c r="U774" s="71" t="e">
        <f>VLOOKUP(B774,'組合情報管理簿（R10927現在）'!$A:$H,8,FALSE)</f>
        <v>#N/A</v>
      </c>
      <c r="V774" s="71">
        <f t="shared" si="132"/>
        <v>0</v>
      </c>
      <c r="Y774" s="99" t="str">
        <f>IF(B774=0,"",COUNTIF($B$2:$B$1657,B774))</f>
        <v/>
      </c>
    </row>
    <row r="775" spans="1:25" ht="14.25" hidden="1" x14ac:dyDescent="0.15">
      <c r="A775" s="105"/>
      <c r="I775" s="74" t="str">
        <f t="shared" si="133"/>
        <v/>
      </c>
      <c r="J775" s="49" t="b">
        <f t="shared" si="124"/>
        <v>1</v>
      </c>
      <c r="K775" s="43" t="e">
        <f>VLOOKUP(B775,'組合情報管理簿（R10927現在）'!$A:$C,2,FALSE)</f>
        <v>#N/A</v>
      </c>
      <c r="L775" s="43" t="e">
        <f>VLOOKUP(B775,'組合情報管理簿（R10927現在）'!$A:$D,4,FALSE)</f>
        <v>#N/A</v>
      </c>
      <c r="M775" s="43" t="b">
        <f t="shared" si="125"/>
        <v>0</v>
      </c>
      <c r="N775" s="43" t="b">
        <f t="shared" si="126"/>
        <v>0</v>
      </c>
      <c r="O775" s="43" t="str">
        <f>IF(ISERROR(VLOOKUP(B775,#REF!,2,FALSE)),"",VLOOKUP(B775,#REF!,2,FALSE))</f>
        <v/>
      </c>
      <c r="P775" s="43">
        <f t="shared" si="127"/>
        <v>0</v>
      </c>
      <c r="Q775" s="46" t="b">
        <f t="shared" si="128"/>
        <v>0</v>
      </c>
      <c r="R775" s="46" t="b">
        <f t="shared" si="129"/>
        <v>0</v>
      </c>
      <c r="S775" s="46" t="str">
        <f t="shared" si="130"/>
        <v>健康保険組合</v>
      </c>
      <c r="T775" s="46" t="e">
        <f t="shared" si="131"/>
        <v>#N/A</v>
      </c>
      <c r="U775" s="71" t="e">
        <f>VLOOKUP(B775,'組合情報管理簿（R10927現在）'!$A:$H,8,FALSE)</f>
        <v>#N/A</v>
      </c>
      <c r="V775" s="71">
        <f t="shared" si="132"/>
        <v>0</v>
      </c>
      <c r="Y775" s="99" t="str">
        <f>IF(B775=0,"",COUNTIF($B$2:$B$1657,B775))</f>
        <v/>
      </c>
    </row>
    <row r="776" spans="1:25" ht="14.25" hidden="1" x14ac:dyDescent="0.15">
      <c r="A776" s="105"/>
      <c r="I776" s="74" t="str">
        <f t="shared" si="133"/>
        <v/>
      </c>
      <c r="J776" s="49" t="b">
        <f t="shared" si="124"/>
        <v>1</v>
      </c>
      <c r="K776" s="43" t="e">
        <f>VLOOKUP(B776,'組合情報管理簿（R10927現在）'!$A:$C,2,FALSE)</f>
        <v>#N/A</v>
      </c>
      <c r="L776" s="43" t="e">
        <f>VLOOKUP(B776,'組合情報管理簿（R10927現在）'!$A:$D,4,FALSE)</f>
        <v>#N/A</v>
      </c>
      <c r="M776" s="43" t="b">
        <f t="shared" si="125"/>
        <v>0</v>
      </c>
      <c r="N776" s="43" t="b">
        <f t="shared" si="126"/>
        <v>0</v>
      </c>
      <c r="O776" s="43" t="str">
        <f>IF(ISERROR(VLOOKUP(B776,#REF!,2,FALSE)),"",VLOOKUP(B776,#REF!,2,FALSE))</f>
        <v/>
      </c>
      <c r="P776" s="43">
        <f t="shared" si="127"/>
        <v>0</v>
      </c>
      <c r="Q776" s="46" t="b">
        <f t="shared" si="128"/>
        <v>0</v>
      </c>
      <c r="R776" s="46" t="b">
        <f t="shared" si="129"/>
        <v>0</v>
      </c>
      <c r="S776" s="46" t="str">
        <f t="shared" si="130"/>
        <v>健康保険組合</v>
      </c>
      <c r="T776" s="46" t="e">
        <f t="shared" si="131"/>
        <v>#N/A</v>
      </c>
      <c r="U776" s="71" t="e">
        <f>VLOOKUP(B776,'組合情報管理簿（R10927現在）'!$A:$H,8,FALSE)</f>
        <v>#N/A</v>
      </c>
      <c r="V776" s="71">
        <f t="shared" si="132"/>
        <v>0</v>
      </c>
      <c r="Y776" s="99" t="str">
        <f>IF(B776=0,"",COUNTIF($B$2:$B$1657,B776))</f>
        <v/>
      </c>
    </row>
    <row r="777" spans="1:25" ht="14.25" hidden="1" x14ac:dyDescent="0.15">
      <c r="A777" s="105"/>
      <c r="I777" s="74" t="str">
        <f t="shared" si="133"/>
        <v/>
      </c>
      <c r="J777" s="49" t="b">
        <f t="shared" si="124"/>
        <v>1</v>
      </c>
      <c r="K777" s="43" t="e">
        <f>VLOOKUP(B777,'組合情報管理簿（R10927現在）'!$A:$C,2,FALSE)</f>
        <v>#N/A</v>
      </c>
      <c r="L777" s="43" t="e">
        <f>VLOOKUP(B777,'組合情報管理簿（R10927現在）'!$A:$D,4,FALSE)</f>
        <v>#N/A</v>
      </c>
      <c r="M777" s="43" t="b">
        <f t="shared" si="125"/>
        <v>0</v>
      </c>
      <c r="N777" s="43" t="b">
        <f t="shared" si="126"/>
        <v>0</v>
      </c>
      <c r="O777" s="43" t="str">
        <f>IF(ISERROR(VLOOKUP(B777,#REF!,2,FALSE)),"",VLOOKUP(B777,#REF!,2,FALSE))</f>
        <v/>
      </c>
      <c r="P777" s="43">
        <f t="shared" si="127"/>
        <v>0</v>
      </c>
      <c r="Q777" s="46" t="b">
        <f t="shared" si="128"/>
        <v>0</v>
      </c>
      <c r="R777" s="46" t="b">
        <f t="shared" si="129"/>
        <v>0</v>
      </c>
      <c r="S777" s="46" t="str">
        <f t="shared" si="130"/>
        <v>健康保険組合</v>
      </c>
      <c r="T777" s="46" t="e">
        <f t="shared" si="131"/>
        <v>#N/A</v>
      </c>
      <c r="U777" s="71" t="e">
        <f>VLOOKUP(B777,'組合情報管理簿（R10927現在）'!$A:$H,8,FALSE)</f>
        <v>#N/A</v>
      </c>
      <c r="V777" s="71">
        <f t="shared" si="132"/>
        <v>0</v>
      </c>
      <c r="Y777" s="99" t="str">
        <f>IF(B777=0,"",COUNTIF($B$2:$B$1657,B777))</f>
        <v/>
      </c>
    </row>
    <row r="778" spans="1:25" ht="14.25" hidden="1" x14ac:dyDescent="0.15">
      <c r="A778" s="105"/>
      <c r="I778" s="74" t="str">
        <f t="shared" si="133"/>
        <v/>
      </c>
      <c r="J778" s="49" t="b">
        <f t="shared" si="124"/>
        <v>1</v>
      </c>
      <c r="K778" s="43" t="e">
        <f>VLOOKUP(B778,'組合情報管理簿（R10927現在）'!$A:$C,2,FALSE)</f>
        <v>#N/A</v>
      </c>
      <c r="L778" s="43" t="e">
        <f>VLOOKUP(B778,'組合情報管理簿（R10927現在）'!$A:$D,4,FALSE)</f>
        <v>#N/A</v>
      </c>
      <c r="M778" s="43" t="b">
        <f t="shared" si="125"/>
        <v>0</v>
      </c>
      <c r="N778" s="43" t="b">
        <f t="shared" si="126"/>
        <v>0</v>
      </c>
      <c r="O778" s="43" t="str">
        <f>IF(ISERROR(VLOOKUP(B778,#REF!,2,FALSE)),"",VLOOKUP(B778,#REF!,2,FALSE))</f>
        <v/>
      </c>
      <c r="P778" s="43">
        <f t="shared" si="127"/>
        <v>0</v>
      </c>
      <c r="Q778" s="46" t="b">
        <f t="shared" si="128"/>
        <v>0</v>
      </c>
      <c r="R778" s="46" t="b">
        <f t="shared" si="129"/>
        <v>0</v>
      </c>
      <c r="S778" s="46" t="str">
        <f t="shared" si="130"/>
        <v>健康保険組合</v>
      </c>
      <c r="T778" s="46" t="e">
        <f t="shared" si="131"/>
        <v>#N/A</v>
      </c>
      <c r="U778" s="71" t="e">
        <f>VLOOKUP(B778,'組合情報管理簿（R10927現在）'!$A:$H,8,FALSE)</f>
        <v>#N/A</v>
      </c>
      <c r="V778" s="71">
        <f t="shared" si="132"/>
        <v>0</v>
      </c>
      <c r="Y778" s="99" t="str">
        <f>IF(B778=0,"",COUNTIF($B$2:$B$1657,B778))</f>
        <v/>
      </c>
    </row>
    <row r="779" spans="1:25" ht="14.25" hidden="1" x14ac:dyDescent="0.15">
      <c r="A779" s="105"/>
      <c r="I779" s="74" t="str">
        <f t="shared" si="133"/>
        <v/>
      </c>
      <c r="J779" s="49" t="b">
        <f t="shared" si="124"/>
        <v>1</v>
      </c>
      <c r="K779" s="43" t="e">
        <f>VLOOKUP(B779,'組合情報管理簿（R10927現在）'!$A:$C,2,FALSE)</f>
        <v>#N/A</v>
      </c>
      <c r="L779" s="43" t="e">
        <f>VLOOKUP(B779,'組合情報管理簿（R10927現在）'!$A:$D,4,FALSE)</f>
        <v>#N/A</v>
      </c>
      <c r="M779" s="43" t="b">
        <f t="shared" si="125"/>
        <v>0</v>
      </c>
      <c r="N779" s="43" t="b">
        <f t="shared" si="126"/>
        <v>0</v>
      </c>
      <c r="O779" s="43" t="str">
        <f>IF(ISERROR(VLOOKUP(B779,#REF!,2,FALSE)),"",VLOOKUP(B779,#REF!,2,FALSE))</f>
        <v/>
      </c>
      <c r="P779" s="43">
        <f t="shared" si="127"/>
        <v>0</v>
      </c>
      <c r="Q779" s="46" t="b">
        <f t="shared" si="128"/>
        <v>0</v>
      </c>
      <c r="R779" s="46" t="b">
        <f t="shared" si="129"/>
        <v>0</v>
      </c>
      <c r="S779" s="46" t="str">
        <f t="shared" si="130"/>
        <v>健康保険組合</v>
      </c>
      <c r="T779" s="46" t="e">
        <f t="shared" si="131"/>
        <v>#N/A</v>
      </c>
      <c r="U779" s="71" t="e">
        <f>VLOOKUP(B779,'組合情報管理簿（R10927現在）'!$A:$H,8,FALSE)</f>
        <v>#N/A</v>
      </c>
      <c r="V779" s="71">
        <f t="shared" si="132"/>
        <v>0</v>
      </c>
      <c r="Y779" s="99" t="str">
        <f>IF(B779=0,"",COUNTIF($B$2:$B$1657,B779))</f>
        <v/>
      </c>
    </row>
    <row r="780" spans="1:25" ht="14.25" hidden="1" x14ac:dyDescent="0.15">
      <c r="A780" s="105"/>
      <c r="I780" s="74" t="str">
        <f t="shared" si="133"/>
        <v/>
      </c>
      <c r="J780" s="49" t="b">
        <f t="shared" si="124"/>
        <v>1</v>
      </c>
      <c r="K780" s="43" t="e">
        <f>VLOOKUP(B780,'組合情報管理簿（R10927現在）'!$A:$C,2,FALSE)</f>
        <v>#N/A</v>
      </c>
      <c r="L780" s="43" t="e">
        <f>VLOOKUP(B780,'組合情報管理簿（R10927現在）'!$A:$D,4,FALSE)</f>
        <v>#N/A</v>
      </c>
      <c r="M780" s="43" t="b">
        <f t="shared" si="125"/>
        <v>0</v>
      </c>
      <c r="N780" s="43" t="b">
        <f t="shared" si="126"/>
        <v>0</v>
      </c>
      <c r="O780" s="43" t="str">
        <f>IF(ISERROR(VLOOKUP(B780,#REF!,2,FALSE)),"",VLOOKUP(B780,#REF!,2,FALSE))</f>
        <v/>
      </c>
      <c r="P780" s="43">
        <f t="shared" si="127"/>
        <v>0</v>
      </c>
      <c r="Q780" s="46" t="b">
        <f t="shared" si="128"/>
        <v>0</v>
      </c>
      <c r="R780" s="46" t="b">
        <f t="shared" si="129"/>
        <v>0</v>
      </c>
      <c r="S780" s="46" t="str">
        <f t="shared" si="130"/>
        <v>健康保険組合</v>
      </c>
      <c r="T780" s="46" t="e">
        <f t="shared" si="131"/>
        <v>#N/A</v>
      </c>
      <c r="U780" s="71" t="e">
        <f>VLOOKUP(B780,'組合情報管理簿（R10927現在）'!$A:$H,8,FALSE)</f>
        <v>#N/A</v>
      </c>
      <c r="V780" s="71">
        <f t="shared" si="132"/>
        <v>0</v>
      </c>
      <c r="Y780" s="99" t="str">
        <f>IF(B780=0,"",COUNTIF($B$2:$B$1657,B780))</f>
        <v/>
      </c>
    </row>
    <row r="781" spans="1:25" ht="14.25" hidden="1" x14ac:dyDescent="0.15">
      <c r="A781" s="105"/>
      <c r="I781" s="74" t="str">
        <f t="shared" si="133"/>
        <v/>
      </c>
      <c r="J781" s="49" t="b">
        <f t="shared" si="124"/>
        <v>1</v>
      </c>
      <c r="K781" s="43" t="e">
        <f>VLOOKUP(B781,'組合情報管理簿（R10927現在）'!$A:$C,2,FALSE)</f>
        <v>#N/A</v>
      </c>
      <c r="L781" s="43" t="e">
        <f>VLOOKUP(B781,'組合情報管理簿（R10927現在）'!$A:$D,4,FALSE)</f>
        <v>#N/A</v>
      </c>
      <c r="M781" s="43" t="b">
        <f t="shared" si="125"/>
        <v>0</v>
      </c>
      <c r="N781" s="43" t="b">
        <f t="shared" si="126"/>
        <v>0</v>
      </c>
      <c r="O781" s="43" t="str">
        <f>IF(ISERROR(VLOOKUP(B781,#REF!,2,FALSE)),"",VLOOKUP(B781,#REF!,2,FALSE))</f>
        <v/>
      </c>
      <c r="P781" s="43">
        <f t="shared" si="127"/>
        <v>0</v>
      </c>
      <c r="Q781" s="46" t="b">
        <f t="shared" si="128"/>
        <v>0</v>
      </c>
      <c r="R781" s="46" t="b">
        <f t="shared" si="129"/>
        <v>0</v>
      </c>
      <c r="S781" s="46" t="str">
        <f t="shared" si="130"/>
        <v>健康保険組合</v>
      </c>
      <c r="T781" s="46" t="e">
        <f t="shared" si="131"/>
        <v>#N/A</v>
      </c>
      <c r="U781" s="71" t="e">
        <f>VLOOKUP(B781,'組合情報管理簿（R10927現在）'!$A:$H,8,FALSE)</f>
        <v>#N/A</v>
      </c>
      <c r="V781" s="71">
        <f t="shared" si="132"/>
        <v>0</v>
      </c>
      <c r="Y781" s="99" t="str">
        <f>IF(B781=0,"",COUNTIF($B$2:$B$1657,B781))</f>
        <v/>
      </c>
    </row>
    <row r="782" spans="1:25" ht="14.25" hidden="1" x14ac:dyDescent="0.15">
      <c r="A782" s="105"/>
      <c r="I782" s="74" t="str">
        <f t="shared" si="133"/>
        <v/>
      </c>
      <c r="J782" s="49" t="b">
        <f t="shared" si="124"/>
        <v>1</v>
      </c>
      <c r="K782" s="43" t="e">
        <f>VLOOKUP(B782,'組合情報管理簿（R10927現在）'!$A:$C,2,FALSE)</f>
        <v>#N/A</v>
      </c>
      <c r="L782" s="43" t="e">
        <f>VLOOKUP(B782,'組合情報管理簿（R10927現在）'!$A:$D,4,FALSE)</f>
        <v>#N/A</v>
      </c>
      <c r="M782" s="43" t="b">
        <f t="shared" si="125"/>
        <v>0</v>
      </c>
      <c r="N782" s="43" t="b">
        <f t="shared" si="126"/>
        <v>0</v>
      </c>
      <c r="O782" s="43" t="str">
        <f>IF(ISERROR(VLOOKUP(B782,#REF!,2,FALSE)),"",VLOOKUP(B782,#REF!,2,FALSE))</f>
        <v/>
      </c>
      <c r="P782" s="43">
        <f t="shared" si="127"/>
        <v>0</v>
      </c>
      <c r="Q782" s="46" t="b">
        <f t="shared" si="128"/>
        <v>0</v>
      </c>
      <c r="R782" s="46" t="b">
        <f t="shared" si="129"/>
        <v>0</v>
      </c>
      <c r="S782" s="46" t="str">
        <f t="shared" si="130"/>
        <v>健康保険組合</v>
      </c>
      <c r="T782" s="46" t="e">
        <f t="shared" si="131"/>
        <v>#N/A</v>
      </c>
      <c r="U782" s="71" t="e">
        <f>VLOOKUP(B782,'組合情報管理簿（R10927現在）'!$A:$H,8,FALSE)</f>
        <v>#N/A</v>
      </c>
      <c r="V782" s="71">
        <f t="shared" si="132"/>
        <v>0</v>
      </c>
      <c r="Y782" s="99" t="str">
        <f>IF(B782=0,"",COUNTIF($B$2:$B$1657,B782))</f>
        <v/>
      </c>
    </row>
    <row r="783" spans="1:25" ht="14.25" hidden="1" x14ac:dyDescent="0.15">
      <c r="A783" s="105"/>
      <c r="I783" s="74" t="str">
        <f t="shared" si="133"/>
        <v/>
      </c>
      <c r="J783" s="49" t="b">
        <f t="shared" si="124"/>
        <v>1</v>
      </c>
      <c r="K783" s="43" t="e">
        <f>VLOOKUP(B783,'組合情報管理簿（R10927現在）'!$A:$C,2,FALSE)</f>
        <v>#N/A</v>
      </c>
      <c r="L783" s="43" t="e">
        <f>VLOOKUP(B783,'組合情報管理簿（R10927現在）'!$A:$D,4,FALSE)</f>
        <v>#N/A</v>
      </c>
      <c r="M783" s="43" t="b">
        <f t="shared" si="125"/>
        <v>0</v>
      </c>
      <c r="N783" s="43" t="b">
        <f t="shared" si="126"/>
        <v>0</v>
      </c>
      <c r="O783" s="43" t="str">
        <f>IF(ISERROR(VLOOKUP(B783,#REF!,2,FALSE)),"",VLOOKUP(B783,#REF!,2,FALSE))</f>
        <v/>
      </c>
      <c r="P783" s="43">
        <f t="shared" si="127"/>
        <v>0</v>
      </c>
      <c r="Q783" s="46" t="b">
        <f t="shared" si="128"/>
        <v>0</v>
      </c>
      <c r="R783" s="46" t="b">
        <f t="shared" si="129"/>
        <v>0</v>
      </c>
      <c r="S783" s="46" t="str">
        <f t="shared" si="130"/>
        <v>健康保険組合</v>
      </c>
      <c r="T783" s="46" t="e">
        <f t="shared" si="131"/>
        <v>#N/A</v>
      </c>
      <c r="U783" s="71" t="e">
        <f>VLOOKUP(B783,'組合情報管理簿（R10927現在）'!$A:$H,8,FALSE)</f>
        <v>#N/A</v>
      </c>
      <c r="V783" s="71">
        <f t="shared" si="132"/>
        <v>0</v>
      </c>
      <c r="Y783" s="99" t="str">
        <f>IF(B783=0,"",COUNTIF($B$2:$B$1657,B783))</f>
        <v/>
      </c>
    </row>
    <row r="784" spans="1:25" ht="14.25" hidden="1" x14ac:dyDescent="0.15">
      <c r="A784" s="105"/>
      <c r="I784" s="74" t="str">
        <f t="shared" si="133"/>
        <v/>
      </c>
      <c r="J784" s="49" t="b">
        <f t="shared" si="124"/>
        <v>1</v>
      </c>
      <c r="K784" s="43" t="e">
        <f>VLOOKUP(B784,'組合情報管理簿（R10927現在）'!$A:$C,2,FALSE)</f>
        <v>#N/A</v>
      </c>
      <c r="L784" s="43" t="e">
        <f>VLOOKUP(B784,'組合情報管理簿（R10927現在）'!$A:$D,4,FALSE)</f>
        <v>#N/A</v>
      </c>
      <c r="M784" s="43" t="b">
        <f t="shared" si="125"/>
        <v>0</v>
      </c>
      <c r="N784" s="43" t="b">
        <f t="shared" si="126"/>
        <v>0</v>
      </c>
      <c r="O784" s="43" t="str">
        <f>IF(ISERROR(VLOOKUP(B784,#REF!,2,FALSE)),"",VLOOKUP(B784,#REF!,2,FALSE))</f>
        <v/>
      </c>
      <c r="P784" s="43">
        <f t="shared" si="127"/>
        <v>0</v>
      </c>
      <c r="Q784" s="46" t="b">
        <f t="shared" si="128"/>
        <v>0</v>
      </c>
      <c r="R784" s="46" t="b">
        <f t="shared" si="129"/>
        <v>0</v>
      </c>
      <c r="S784" s="46" t="str">
        <f t="shared" si="130"/>
        <v>健康保険組合</v>
      </c>
      <c r="T784" s="46" t="e">
        <f t="shared" si="131"/>
        <v>#N/A</v>
      </c>
      <c r="U784" s="71" t="e">
        <f>VLOOKUP(B784,'組合情報管理簿（R10927現在）'!$A:$H,8,FALSE)</f>
        <v>#N/A</v>
      </c>
      <c r="V784" s="71">
        <f t="shared" si="132"/>
        <v>0</v>
      </c>
      <c r="Y784" s="99" t="str">
        <f>IF(B784=0,"",COUNTIF($B$2:$B$1657,B784))</f>
        <v/>
      </c>
    </row>
    <row r="785" spans="1:25" ht="14.25" hidden="1" x14ac:dyDescent="0.15">
      <c r="A785" s="105"/>
      <c r="I785" s="74" t="str">
        <f t="shared" si="133"/>
        <v/>
      </c>
      <c r="J785" s="49" t="b">
        <f t="shared" si="124"/>
        <v>1</v>
      </c>
      <c r="K785" s="43" t="e">
        <f>VLOOKUP(B785,'組合情報管理簿（R10927現在）'!$A:$C,2,FALSE)</f>
        <v>#N/A</v>
      </c>
      <c r="L785" s="43" t="e">
        <f>VLOOKUP(B785,'組合情報管理簿（R10927現在）'!$A:$D,4,FALSE)</f>
        <v>#N/A</v>
      </c>
      <c r="M785" s="43" t="b">
        <f t="shared" si="125"/>
        <v>0</v>
      </c>
      <c r="N785" s="43" t="b">
        <f t="shared" si="126"/>
        <v>0</v>
      </c>
      <c r="O785" s="43" t="str">
        <f>IF(ISERROR(VLOOKUP(B785,#REF!,2,FALSE)),"",VLOOKUP(B785,#REF!,2,FALSE))</f>
        <v/>
      </c>
      <c r="P785" s="43">
        <f t="shared" si="127"/>
        <v>0</v>
      </c>
      <c r="Q785" s="46" t="b">
        <f t="shared" si="128"/>
        <v>0</v>
      </c>
      <c r="R785" s="46" t="b">
        <f t="shared" si="129"/>
        <v>0</v>
      </c>
      <c r="S785" s="46" t="str">
        <f t="shared" si="130"/>
        <v>健康保険組合</v>
      </c>
      <c r="T785" s="46" t="e">
        <f t="shared" si="131"/>
        <v>#N/A</v>
      </c>
      <c r="U785" s="71" t="e">
        <f>VLOOKUP(B785,'組合情報管理簿（R10927現在）'!$A:$H,8,FALSE)</f>
        <v>#N/A</v>
      </c>
      <c r="V785" s="71">
        <f t="shared" si="132"/>
        <v>0</v>
      </c>
      <c r="Y785" s="99" t="str">
        <f>IF(B785=0,"",COUNTIF($B$2:$B$1657,B785))</f>
        <v/>
      </c>
    </row>
    <row r="786" spans="1:25" ht="14.25" hidden="1" x14ac:dyDescent="0.15">
      <c r="A786" s="105"/>
      <c r="I786" s="74" t="str">
        <f t="shared" si="133"/>
        <v/>
      </c>
      <c r="J786" s="49" t="b">
        <f t="shared" si="124"/>
        <v>1</v>
      </c>
      <c r="K786" s="43" t="e">
        <f>VLOOKUP(B786,'組合情報管理簿（R10927現在）'!$A:$C,2,FALSE)</f>
        <v>#N/A</v>
      </c>
      <c r="L786" s="43" t="e">
        <f>VLOOKUP(B786,'組合情報管理簿（R10927現在）'!$A:$D,4,FALSE)</f>
        <v>#N/A</v>
      </c>
      <c r="M786" s="43" t="b">
        <f t="shared" si="125"/>
        <v>0</v>
      </c>
      <c r="N786" s="43" t="b">
        <f t="shared" si="126"/>
        <v>0</v>
      </c>
      <c r="O786" s="43" t="str">
        <f>IF(ISERROR(VLOOKUP(B786,#REF!,2,FALSE)),"",VLOOKUP(B786,#REF!,2,FALSE))</f>
        <v/>
      </c>
      <c r="P786" s="43">
        <f t="shared" si="127"/>
        <v>0</v>
      </c>
      <c r="Q786" s="46" t="b">
        <f t="shared" si="128"/>
        <v>0</v>
      </c>
      <c r="R786" s="46" t="b">
        <f t="shared" si="129"/>
        <v>0</v>
      </c>
      <c r="S786" s="46" t="str">
        <f t="shared" si="130"/>
        <v>健康保険組合</v>
      </c>
      <c r="T786" s="46" t="e">
        <f t="shared" si="131"/>
        <v>#N/A</v>
      </c>
      <c r="U786" s="71" t="e">
        <f>VLOOKUP(B786,'組合情報管理簿（R10927現在）'!$A:$H,8,FALSE)</f>
        <v>#N/A</v>
      </c>
      <c r="V786" s="71">
        <f t="shared" si="132"/>
        <v>0</v>
      </c>
      <c r="Y786" s="99" t="str">
        <f>IF(B786=0,"",COUNTIF($B$2:$B$1657,B786))</f>
        <v/>
      </c>
    </row>
    <row r="787" spans="1:25" ht="14.25" hidden="1" x14ac:dyDescent="0.15">
      <c r="A787" s="105"/>
      <c r="I787" s="74" t="str">
        <f t="shared" si="133"/>
        <v/>
      </c>
      <c r="J787" s="49" t="b">
        <f t="shared" si="124"/>
        <v>1</v>
      </c>
      <c r="K787" s="43" t="e">
        <f>VLOOKUP(B787,'組合情報管理簿（R10927現在）'!$A:$C,2,FALSE)</f>
        <v>#N/A</v>
      </c>
      <c r="L787" s="43" t="e">
        <f>VLOOKUP(B787,'組合情報管理簿（R10927現在）'!$A:$D,4,FALSE)</f>
        <v>#N/A</v>
      </c>
      <c r="M787" s="43" t="b">
        <f t="shared" si="125"/>
        <v>0</v>
      </c>
      <c r="N787" s="43" t="b">
        <f t="shared" si="126"/>
        <v>0</v>
      </c>
      <c r="O787" s="43" t="str">
        <f>IF(ISERROR(VLOOKUP(B787,#REF!,2,FALSE)),"",VLOOKUP(B787,#REF!,2,FALSE))</f>
        <v/>
      </c>
      <c r="P787" s="43">
        <f t="shared" si="127"/>
        <v>0</v>
      </c>
      <c r="Q787" s="46" t="b">
        <f t="shared" si="128"/>
        <v>0</v>
      </c>
      <c r="R787" s="46" t="b">
        <f t="shared" si="129"/>
        <v>0</v>
      </c>
      <c r="S787" s="46" t="str">
        <f t="shared" si="130"/>
        <v>健康保険組合</v>
      </c>
      <c r="T787" s="46" t="e">
        <f t="shared" si="131"/>
        <v>#N/A</v>
      </c>
      <c r="U787" s="71" t="e">
        <f>VLOOKUP(B787,'組合情報管理簿（R10927現在）'!$A:$H,8,FALSE)</f>
        <v>#N/A</v>
      </c>
      <c r="V787" s="71">
        <f t="shared" si="132"/>
        <v>0</v>
      </c>
      <c r="Y787" s="99" t="str">
        <f>IF(B787=0,"",COUNTIF($B$2:$B$1657,B787))</f>
        <v/>
      </c>
    </row>
    <row r="788" spans="1:25" ht="14.25" hidden="1" x14ac:dyDescent="0.15">
      <c r="A788" s="105"/>
      <c r="I788" s="74" t="str">
        <f t="shared" si="133"/>
        <v/>
      </c>
      <c r="J788" s="49" t="b">
        <f t="shared" si="124"/>
        <v>1</v>
      </c>
      <c r="K788" s="43" t="e">
        <f>VLOOKUP(B788,'組合情報管理簿（R10927現在）'!$A:$C,2,FALSE)</f>
        <v>#N/A</v>
      </c>
      <c r="L788" s="43" t="e">
        <f>VLOOKUP(B788,'組合情報管理簿（R10927現在）'!$A:$D,4,FALSE)</f>
        <v>#N/A</v>
      </c>
      <c r="M788" s="43" t="b">
        <f t="shared" si="125"/>
        <v>0</v>
      </c>
      <c r="N788" s="43" t="b">
        <f t="shared" si="126"/>
        <v>0</v>
      </c>
      <c r="O788" s="43" t="str">
        <f>IF(ISERROR(VLOOKUP(B788,#REF!,2,FALSE)),"",VLOOKUP(B788,#REF!,2,FALSE))</f>
        <v/>
      </c>
      <c r="P788" s="43">
        <f t="shared" si="127"/>
        <v>0</v>
      </c>
      <c r="Q788" s="46" t="b">
        <f t="shared" si="128"/>
        <v>0</v>
      </c>
      <c r="R788" s="46" t="b">
        <f t="shared" si="129"/>
        <v>0</v>
      </c>
      <c r="S788" s="46" t="str">
        <f t="shared" si="130"/>
        <v>健康保険組合</v>
      </c>
      <c r="T788" s="46" t="e">
        <f t="shared" si="131"/>
        <v>#N/A</v>
      </c>
      <c r="U788" s="71" t="e">
        <f>VLOOKUP(B788,'組合情報管理簿（R10927現在）'!$A:$H,8,FALSE)</f>
        <v>#N/A</v>
      </c>
      <c r="V788" s="71">
        <f t="shared" si="132"/>
        <v>0</v>
      </c>
      <c r="Y788" s="99" t="str">
        <f>IF(B788=0,"",COUNTIF($B$2:$B$1657,B788))</f>
        <v/>
      </c>
    </row>
    <row r="789" spans="1:25" ht="14.25" hidden="1" x14ac:dyDescent="0.15">
      <c r="A789" s="105"/>
      <c r="I789" s="74" t="str">
        <f t="shared" si="133"/>
        <v/>
      </c>
      <c r="J789" s="49" t="b">
        <f t="shared" si="124"/>
        <v>1</v>
      </c>
      <c r="K789" s="43" t="e">
        <f>VLOOKUP(B789,'組合情報管理簿（R10927現在）'!$A:$C,2,FALSE)</f>
        <v>#N/A</v>
      </c>
      <c r="L789" s="43" t="e">
        <f>VLOOKUP(B789,'組合情報管理簿（R10927現在）'!$A:$D,4,FALSE)</f>
        <v>#N/A</v>
      </c>
      <c r="M789" s="43" t="b">
        <f t="shared" si="125"/>
        <v>0</v>
      </c>
      <c r="N789" s="43" t="b">
        <f t="shared" si="126"/>
        <v>0</v>
      </c>
      <c r="O789" s="43" t="str">
        <f>IF(ISERROR(VLOOKUP(B789,#REF!,2,FALSE)),"",VLOOKUP(B789,#REF!,2,FALSE))</f>
        <v/>
      </c>
      <c r="P789" s="43">
        <f t="shared" si="127"/>
        <v>0</v>
      </c>
      <c r="Q789" s="46" t="b">
        <f t="shared" si="128"/>
        <v>0</v>
      </c>
      <c r="R789" s="46" t="b">
        <f t="shared" si="129"/>
        <v>0</v>
      </c>
      <c r="S789" s="46" t="str">
        <f t="shared" si="130"/>
        <v>健康保険組合</v>
      </c>
      <c r="T789" s="46" t="e">
        <f t="shared" si="131"/>
        <v>#N/A</v>
      </c>
      <c r="U789" s="71" t="e">
        <f>VLOOKUP(B789,'組合情報管理簿（R10927現在）'!$A:$H,8,FALSE)</f>
        <v>#N/A</v>
      </c>
      <c r="V789" s="71">
        <f t="shared" si="132"/>
        <v>0</v>
      </c>
      <c r="Y789" s="99" t="str">
        <f>IF(B789=0,"",COUNTIF($B$2:$B$1657,B789))</f>
        <v/>
      </c>
    </row>
    <row r="790" spans="1:25" ht="14.25" hidden="1" x14ac:dyDescent="0.15">
      <c r="A790" s="105"/>
      <c r="I790" s="74" t="str">
        <f t="shared" si="133"/>
        <v/>
      </c>
      <c r="J790" s="49" t="b">
        <f t="shared" si="124"/>
        <v>1</v>
      </c>
      <c r="K790" s="43" t="e">
        <f>VLOOKUP(B790,'組合情報管理簿（R10927現在）'!$A:$C,2,FALSE)</f>
        <v>#N/A</v>
      </c>
      <c r="L790" s="43" t="e">
        <f>VLOOKUP(B790,'組合情報管理簿（R10927現在）'!$A:$D,4,FALSE)</f>
        <v>#N/A</v>
      </c>
      <c r="M790" s="43" t="b">
        <f t="shared" si="125"/>
        <v>0</v>
      </c>
      <c r="N790" s="43" t="b">
        <f t="shared" si="126"/>
        <v>0</v>
      </c>
      <c r="O790" s="43" t="str">
        <f>IF(ISERROR(VLOOKUP(B790,#REF!,2,FALSE)),"",VLOOKUP(B790,#REF!,2,FALSE))</f>
        <v/>
      </c>
      <c r="P790" s="43">
        <f t="shared" si="127"/>
        <v>0</v>
      </c>
      <c r="Q790" s="46" t="b">
        <f t="shared" si="128"/>
        <v>0</v>
      </c>
      <c r="R790" s="46" t="b">
        <f t="shared" si="129"/>
        <v>0</v>
      </c>
      <c r="S790" s="46" t="str">
        <f t="shared" si="130"/>
        <v>健康保険組合</v>
      </c>
      <c r="T790" s="46" t="e">
        <f t="shared" si="131"/>
        <v>#N/A</v>
      </c>
      <c r="U790" s="71" t="e">
        <f>VLOOKUP(B790,'組合情報管理簿（R10927現在）'!$A:$H,8,FALSE)</f>
        <v>#N/A</v>
      </c>
      <c r="V790" s="71">
        <f t="shared" si="132"/>
        <v>0</v>
      </c>
      <c r="Y790" s="99" t="str">
        <f>IF(B790=0,"",COUNTIF($B$2:$B$1657,B790))</f>
        <v/>
      </c>
    </row>
    <row r="791" spans="1:25" ht="14.25" hidden="1" x14ac:dyDescent="0.15">
      <c r="A791" s="105"/>
      <c r="I791" s="74" t="str">
        <f t="shared" si="133"/>
        <v/>
      </c>
      <c r="J791" s="49" t="b">
        <f t="shared" si="124"/>
        <v>1</v>
      </c>
      <c r="K791" s="43" t="e">
        <f>VLOOKUP(B791,'組合情報管理簿（R10927現在）'!$A:$C,2,FALSE)</f>
        <v>#N/A</v>
      </c>
      <c r="L791" s="43" t="e">
        <f>VLOOKUP(B791,'組合情報管理簿（R10927現在）'!$A:$D,4,FALSE)</f>
        <v>#N/A</v>
      </c>
      <c r="M791" s="43" t="b">
        <f t="shared" si="125"/>
        <v>0</v>
      </c>
      <c r="N791" s="43" t="b">
        <f t="shared" si="126"/>
        <v>0</v>
      </c>
      <c r="O791" s="43" t="str">
        <f>IF(ISERROR(VLOOKUP(B791,#REF!,2,FALSE)),"",VLOOKUP(B791,#REF!,2,FALSE))</f>
        <v/>
      </c>
      <c r="P791" s="43">
        <f t="shared" si="127"/>
        <v>0</v>
      </c>
      <c r="Q791" s="46" t="b">
        <f t="shared" si="128"/>
        <v>0</v>
      </c>
      <c r="R791" s="46" t="b">
        <f t="shared" si="129"/>
        <v>0</v>
      </c>
      <c r="S791" s="46" t="str">
        <f t="shared" si="130"/>
        <v>健康保険組合</v>
      </c>
      <c r="T791" s="46" t="e">
        <f t="shared" si="131"/>
        <v>#N/A</v>
      </c>
      <c r="U791" s="71" t="e">
        <f>VLOOKUP(B791,'組合情報管理簿（R10927現在）'!$A:$H,8,FALSE)</f>
        <v>#N/A</v>
      </c>
      <c r="V791" s="71">
        <f t="shared" si="132"/>
        <v>0</v>
      </c>
      <c r="Y791" s="99" t="str">
        <f>IF(B791=0,"",COUNTIF($B$2:$B$1657,B791))</f>
        <v/>
      </c>
    </row>
    <row r="792" spans="1:25" ht="14.25" hidden="1" x14ac:dyDescent="0.15">
      <c r="A792" s="105"/>
      <c r="I792" s="74" t="str">
        <f t="shared" si="133"/>
        <v/>
      </c>
      <c r="J792" s="49" t="b">
        <f t="shared" si="124"/>
        <v>1</v>
      </c>
      <c r="K792" s="43" t="e">
        <f>VLOOKUP(B792,'組合情報管理簿（R10927現在）'!$A:$C,2,FALSE)</f>
        <v>#N/A</v>
      </c>
      <c r="L792" s="43" t="e">
        <f>VLOOKUP(B792,'組合情報管理簿（R10927現在）'!$A:$D,4,FALSE)</f>
        <v>#N/A</v>
      </c>
      <c r="M792" s="43" t="b">
        <f t="shared" si="125"/>
        <v>0</v>
      </c>
      <c r="N792" s="43" t="b">
        <f t="shared" si="126"/>
        <v>0</v>
      </c>
      <c r="O792" s="43" t="str">
        <f>IF(ISERROR(VLOOKUP(B792,#REF!,2,FALSE)),"",VLOOKUP(B792,#REF!,2,FALSE))</f>
        <v/>
      </c>
      <c r="P792" s="43">
        <f t="shared" si="127"/>
        <v>0</v>
      </c>
      <c r="Q792" s="46" t="b">
        <f t="shared" si="128"/>
        <v>0</v>
      </c>
      <c r="R792" s="46" t="b">
        <f t="shared" si="129"/>
        <v>0</v>
      </c>
      <c r="S792" s="46" t="str">
        <f t="shared" si="130"/>
        <v>健康保険組合</v>
      </c>
      <c r="T792" s="46" t="e">
        <f t="shared" si="131"/>
        <v>#N/A</v>
      </c>
      <c r="U792" s="71" t="e">
        <f>VLOOKUP(B792,'組合情報管理簿（R10927現在）'!$A:$H,8,FALSE)</f>
        <v>#N/A</v>
      </c>
      <c r="V792" s="71">
        <f t="shared" si="132"/>
        <v>0</v>
      </c>
      <c r="Y792" s="99" t="str">
        <f>IF(B792=0,"",COUNTIF($B$2:$B$1657,B792))</f>
        <v/>
      </c>
    </row>
    <row r="793" spans="1:25" ht="14.25" hidden="1" x14ac:dyDescent="0.15">
      <c r="A793" s="105"/>
      <c r="I793" s="74" t="str">
        <f t="shared" si="133"/>
        <v/>
      </c>
      <c r="J793" s="49" t="b">
        <f t="shared" si="124"/>
        <v>1</v>
      </c>
      <c r="K793" s="43" t="e">
        <f>VLOOKUP(B793,'組合情報管理簿（R10927現在）'!$A:$C,2,FALSE)</f>
        <v>#N/A</v>
      </c>
      <c r="L793" s="43" t="e">
        <f>VLOOKUP(B793,'組合情報管理簿（R10927現在）'!$A:$D,4,FALSE)</f>
        <v>#N/A</v>
      </c>
      <c r="M793" s="43" t="b">
        <f t="shared" si="125"/>
        <v>0</v>
      </c>
      <c r="N793" s="43" t="b">
        <f t="shared" si="126"/>
        <v>0</v>
      </c>
      <c r="O793" s="43" t="str">
        <f>IF(ISERROR(VLOOKUP(B793,#REF!,2,FALSE)),"",VLOOKUP(B793,#REF!,2,FALSE))</f>
        <v/>
      </c>
      <c r="P793" s="43">
        <f t="shared" si="127"/>
        <v>0</v>
      </c>
      <c r="Q793" s="46" t="b">
        <f t="shared" si="128"/>
        <v>0</v>
      </c>
      <c r="R793" s="46" t="b">
        <f t="shared" si="129"/>
        <v>0</v>
      </c>
      <c r="S793" s="46" t="str">
        <f t="shared" si="130"/>
        <v>健康保険組合</v>
      </c>
      <c r="T793" s="46" t="e">
        <f t="shared" si="131"/>
        <v>#N/A</v>
      </c>
      <c r="U793" s="71" t="e">
        <f>VLOOKUP(B793,'組合情報管理簿（R10927現在）'!$A:$H,8,FALSE)</f>
        <v>#N/A</v>
      </c>
      <c r="V793" s="71">
        <f t="shared" si="132"/>
        <v>0</v>
      </c>
      <c r="Y793" s="99" t="str">
        <f>IF(B793=0,"",COUNTIF($B$2:$B$1657,B793))</f>
        <v/>
      </c>
    </row>
    <row r="794" spans="1:25" ht="14.25" hidden="1" x14ac:dyDescent="0.15">
      <c r="A794" s="105"/>
      <c r="I794" s="74" t="str">
        <f t="shared" si="133"/>
        <v/>
      </c>
      <c r="J794" s="49" t="b">
        <f t="shared" si="124"/>
        <v>1</v>
      </c>
      <c r="K794" s="43" t="e">
        <f>VLOOKUP(B794,'組合情報管理簿（R10927現在）'!$A:$C,2,FALSE)</f>
        <v>#N/A</v>
      </c>
      <c r="L794" s="43" t="e">
        <f>VLOOKUP(B794,'組合情報管理簿（R10927現在）'!$A:$D,4,FALSE)</f>
        <v>#N/A</v>
      </c>
      <c r="M794" s="43" t="b">
        <f t="shared" si="125"/>
        <v>0</v>
      </c>
      <c r="N794" s="43" t="b">
        <f t="shared" si="126"/>
        <v>0</v>
      </c>
      <c r="O794" s="43" t="str">
        <f>IF(ISERROR(VLOOKUP(B794,#REF!,2,FALSE)),"",VLOOKUP(B794,#REF!,2,FALSE))</f>
        <v/>
      </c>
      <c r="P794" s="43">
        <f t="shared" si="127"/>
        <v>0</v>
      </c>
      <c r="Q794" s="46" t="b">
        <f t="shared" si="128"/>
        <v>0</v>
      </c>
      <c r="R794" s="46" t="b">
        <f t="shared" si="129"/>
        <v>0</v>
      </c>
      <c r="S794" s="46" t="str">
        <f t="shared" si="130"/>
        <v>健康保険組合</v>
      </c>
      <c r="T794" s="46" t="e">
        <f t="shared" si="131"/>
        <v>#N/A</v>
      </c>
      <c r="U794" s="71" t="e">
        <f>VLOOKUP(B794,'組合情報管理簿（R10927現在）'!$A:$H,8,FALSE)</f>
        <v>#N/A</v>
      </c>
      <c r="V794" s="71">
        <f t="shared" si="132"/>
        <v>0</v>
      </c>
      <c r="Y794" s="99" t="str">
        <f>IF(B794=0,"",COUNTIF($B$2:$B$1657,B794))</f>
        <v/>
      </c>
    </row>
    <row r="795" spans="1:25" ht="14.25" hidden="1" x14ac:dyDescent="0.15">
      <c r="A795" s="105"/>
      <c r="I795" s="74" t="str">
        <f t="shared" si="133"/>
        <v/>
      </c>
      <c r="J795" s="49" t="b">
        <f t="shared" si="124"/>
        <v>1</v>
      </c>
      <c r="K795" s="43" t="e">
        <f>VLOOKUP(B795,'組合情報管理簿（R10927現在）'!$A:$C,2,FALSE)</f>
        <v>#N/A</v>
      </c>
      <c r="L795" s="43" t="e">
        <f>VLOOKUP(B795,'組合情報管理簿（R10927現在）'!$A:$D,4,FALSE)</f>
        <v>#N/A</v>
      </c>
      <c r="M795" s="43" t="b">
        <f t="shared" si="125"/>
        <v>0</v>
      </c>
      <c r="N795" s="43" t="b">
        <f t="shared" si="126"/>
        <v>0</v>
      </c>
      <c r="O795" s="43" t="str">
        <f>IF(ISERROR(VLOOKUP(B795,#REF!,2,FALSE)),"",VLOOKUP(B795,#REF!,2,FALSE))</f>
        <v/>
      </c>
      <c r="P795" s="43">
        <f t="shared" si="127"/>
        <v>0</v>
      </c>
      <c r="Q795" s="46" t="b">
        <f t="shared" si="128"/>
        <v>0</v>
      </c>
      <c r="R795" s="46" t="b">
        <f t="shared" si="129"/>
        <v>0</v>
      </c>
      <c r="S795" s="46" t="str">
        <f t="shared" si="130"/>
        <v>健康保険組合</v>
      </c>
      <c r="T795" s="46" t="e">
        <f t="shared" si="131"/>
        <v>#N/A</v>
      </c>
      <c r="U795" s="71" t="e">
        <f>VLOOKUP(B795,'組合情報管理簿（R10927現在）'!$A:$H,8,FALSE)</f>
        <v>#N/A</v>
      </c>
      <c r="V795" s="71">
        <f t="shared" si="132"/>
        <v>0</v>
      </c>
      <c r="Y795" s="99" t="str">
        <f>IF(B795=0,"",COUNTIF($B$2:$B$1657,B795))</f>
        <v/>
      </c>
    </row>
    <row r="796" spans="1:25" ht="14.25" hidden="1" x14ac:dyDescent="0.15">
      <c r="A796" s="105"/>
      <c r="I796" s="74" t="str">
        <f t="shared" si="133"/>
        <v/>
      </c>
      <c r="J796" s="49" t="b">
        <f t="shared" si="124"/>
        <v>1</v>
      </c>
      <c r="K796" s="43" t="e">
        <f>VLOOKUP(B796,'組合情報管理簿（R10927現在）'!$A:$C,2,FALSE)</f>
        <v>#N/A</v>
      </c>
      <c r="L796" s="43" t="e">
        <f>VLOOKUP(B796,'組合情報管理簿（R10927現在）'!$A:$D,4,FALSE)</f>
        <v>#N/A</v>
      </c>
      <c r="M796" s="43" t="b">
        <f t="shared" si="125"/>
        <v>0</v>
      </c>
      <c r="N796" s="43" t="b">
        <f t="shared" si="126"/>
        <v>0</v>
      </c>
      <c r="O796" s="43" t="str">
        <f>IF(ISERROR(VLOOKUP(B796,#REF!,2,FALSE)),"",VLOOKUP(B796,#REF!,2,FALSE))</f>
        <v/>
      </c>
      <c r="P796" s="43">
        <f t="shared" si="127"/>
        <v>0</v>
      </c>
      <c r="Q796" s="46" t="b">
        <f t="shared" si="128"/>
        <v>0</v>
      </c>
      <c r="R796" s="46" t="b">
        <f t="shared" si="129"/>
        <v>0</v>
      </c>
      <c r="S796" s="46" t="str">
        <f t="shared" si="130"/>
        <v>健康保険組合</v>
      </c>
      <c r="T796" s="46" t="e">
        <f t="shared" si="131"/>
        <v>#N/A</v>
      </c>
      <c r="U796" s="71" t="e">
        <f>VLOOKUP(B796,'組合情報管理簿（R10927現在）'!$A:$H,8,FALSE)</f>
        <v>#N/A</v>
      </c>
      <c r="V796" s="71">
        <f t="shared" si="132"/>
        <v>0</v>
      </c>
      <c r="Y796" s="99" t="str">
        <f>IF(B796=0,"",COUNTIF($B$2:$B$1657,B796))</f>
        <v/>
      </c>
    </row>
    <row r="797" spans="1:25" ht="14.25" hidden="1" x14ac:dyDescent="0.15">
      <c r="A797" s="105"/>
      <c r="I797" s="74" t="str">
        <f t="shared" si="133"/>
        <v/>
      </c>
      <c r="J797" s="49" t="b">
        <f t="shared" si="124"/>
        <v>1</v>
      </c>
      <c r="K797" s="43" t="e">
        <f>VLOOKUP(B797,'組合情報管理簿（R10927現在）'!$A:$C,2,FALSE)</f>
        <v>#N/A</v>
      </c>
      <c r="L797" s="43" t="e">
        <f>VLOOKUP(B797,'組合情報管理簿（R10927現在）'!$A:$D,4,FALSE)</f>
        <v>#N/A</v>
      </c>
      <c r="M797" s="43" t="b">
        <f t="shared" si="125"/>
        <v>0</v>
      </c>
      <c r="N797" s="43" t="b">
        <f t="shared" si="126"/>
        <v>0</v>
      </c>
      <c r="O797" s="43" t="str">
        <f>IF(ISERROR(VLOOKUP(B797,#REF!,2,FALSE)),"",VLOOKUP(B797,#REF!,2,FALSE))</f>
        <v/>
      </c>
      <c r="P797" s="43">
        <f t="shared" si="127"/>
        <v>0</v>
      </c>
      <c r="Q797" s="46" t="b">
        <f t="shared" si="128"/>
        <v>0</v>
      </c>
      <c r="R797" s="46" t="b">
        <f t="shared" si="129"/>
        <v>0</v>
      </c>
      <c r="S797" s="46" t="str">
        <f t="shared" si="130"/>
        <v>健康保険組合</v>
      </c>
      <c r="T797" s="46" t="e">
        <f t="shared" si="131"/>
        <v>#N/A</v>
      </c>
      <c r="U797" s="71" t="e">
        <f>VLOOKUP(B797,'組合情報管理簿（R10927現在）'!$A:$H,8,FALSE)</f>
        <v>#N/A</v>
      </c>
      <c r="V797" s="71">
        <f t="shared" si="132"/>
        <v>0</v>
      </c>
      <c r="Y797" s="99" t="str">
        <f>IF(B797=0,"",COUNTIF($B$2:$B$1657,B797))</f>
        <v/>
      </c>
    </row>
    <row r="798" spans="1:25" ht="14.25" hidden="1" x14ac:dyDescent="0.15">
      <c r="A798" s="105"/>
      <c r="I798" s="74" t="str">
        <f t="shared" si="133"/>
        <v/>
      </c>
      <c r="J798" s="49" t="b">
        <f t="shared" si="124"/>
        <v>1</v>
      </c>
      <c r="K798" s="43" t="e">
        <f>VLOOKUP(B798,'組合情報管理簿（R10927現在）'!$A:$C,2,FALSE)</f>
        <v>#N/A</v>
      </c>
      <c r="L798" s="43" t="e">
        <f>VLOOKUP(B798,'組合情報管理簿（R10927現在）'!$A:$D,4,FALSE)</f>
        <v>#N/A</v>
      </c>
      <c r="M798" s="43" t="b">
        <f t="shared" si="125"/>
        <v>0</v>
      </c>
      <c r="N798" s="43" t="b">
        <f t="shared" si="126"/>
        <v>0</v>
      </c>
      <c r="O798" s="43" t="str">
        <f>IF(ISERROR(VLOOKUP(B798,#REF!,2,FALSE)),"",VLOOKUP(B798,#REF!,2,FALSE))</f>
        <v/>
      </c>
      <c r="P798" s="43">
        <f t="shared" si="127"/>
        <v>0</v>
      </c>
      <c r="Q798" s="46" t="b">
        <f t="shared" si="128"/>
        <v>0</v>
      </c>
      <c r="R798" s="46" t="b">
        <f t="shared" si="129"/>
        <v>0</v>
      </c>
      <c r="S798" s="46" t="str">
        <f t="shared" si="130"/>
        <v>健康保険組合</v>
      </c>
      <c r="T798" s="46" t="e">
        <f t="shared" si="131"/>
        <v>#N/A</v>
      </c>
      <c r="U798" s="71" t="e">
        <f>VLOOKUP(B798,'組合情報管理簿（R10927現在）'!$A:$H,8,FALSE)</f>
        <v>#N/A</v>
      </c>
      <c r="V798" s="71">
        <f t="shared" si="132"/>
        <v>0</v>
      </c>
      <c r="Y798" s="99" t="str">
        <f>IF(B798=0,"",COUNTIF($B$2:$B$1657,B798))</f>
        <v/>
      </c>
    </row>
    <row r="799" spans="1:25" ht="14.25" hidden="1" x14ac:dyDescent="0.15">
      <c r="A799" s="105"/>
      <c r="I799" s="74" t="str">
        <f t="shared" si="133"/>
        <v/>
      </c>
      <c r="J799" s="49" t="b">
        <f t="shared" si="124"/>
        <v>1</v>
      </c>
      <c r="K799" s="43" t="e">
        <f>VLOOKUP(B799,'組合情報管理簿（R10927現在）'!$A:$C,2,FALSE)</f>
        <v>#N/A</v>
      </c>
      <c r="L799" s="43" t="e">
        <f>VLOOKUP(B799,'組合情報管理簿（R10927現在）'!$A:$D,4,FALSE)</f>
        <v>#N/A</v>
      </c>
      <c r="M799" s="43" t="b">
        <f t="shared" si="125"/>
        <v>0</v>
      </c>
      <c r="N799" s="43" t="b">
        <f t="shared" si="126"/>
        <v>0</v>
      </c>
      <c r="O799" s="43" t="str">
        <f>IF(ISERROR(VLOOKUP(B799,#REF!,2,FALSE)),"",VLOOKUP(B799,#REF!,2,FALSE))</f>
        <v/>
      </c>
      <c r="P799" s="43">
        <f t="shared" si="127"/>
        <v>0</v>
      </c>
      <c r="Q799" s="46" t="b">
        <f t="shared" si="128"/>
        <v>0</v>
      </c>
      <c r="R799" s="46" t="b">
        <f t="shared" si="129"/>
        <v>0</v>
      </c>
      <c r="S799" s="46" t="str">
        <f t="shared" si="130"/>
        <v>健康保険組合</v>
      </c>
      <c r="T799" s="46" t="e">
        <f t="shared" si="131"/>
        <v>#N/A</v>
      </c>
      <c r="U799" s="71" t="e">
        <f>VLOOKUP(B799,'組合情報管理簿（R10927現在）'!$A:$H,8,FALSE)</f>
        <v>#N/A</v>
      </c>
      <c r="V799" s="71">
        <f t="shared" si="132"/>
        <v>0</v>
      </c>
      <c r="Y799" s="99" t="str">
        <f>IF(B799=0,"",COUNTIF($B$2:$B$1657,B799))</f>
        <v/>
      </c>
    </row>
    <row r="800" spans="1:25" ht="14.25" hidden="1" x14ac:dyDescent="0.15">
      <c r="A800" s="105"/>
      <c r="I800" s="74" t="str">
        <f t="shared" si="133"/>
        <v/>
      </c>
      <c r="J800" s="49" t="b">
        <f t="shared" si="124"/>
        <v>1</v>
      </c>
      <c r="K800" s="43" t="e">
        <f>VLOOKUP(B800,'組合情報管理簿（R10927現在）'!$A:$C,2,FALSE)</f>
        <v>#N/A</v>
      </c>
      <c r="L800" s="43" t="e">
        <f>VLOOKUP(B800,'組合情報管理簿（R10927現在）'!$A:$D,4,FALSE)</f>
        <v>#N/A</v>
      </c>
      <c r="M800" s="43" t="b">
        <f t="shared" si="125"/>
        <v>0</v>
      </c>
      <c r="N800" s="43" t="b">
        <f t="shared" si="126"/>
        <v>0</v>
      </c>
      <c r="O800" s="43" t="str">
        <f>IF(ISERROR(VLOOKUP(B800,#REF!,2,FALSE)),"",VLOOKUP(B800,#REF!,2,FALSE))</f>
        <v/>
      </c>
      <c r="P800" s="43">
        <f t="shared" si="127"/>
        <v>0</v>
      </c>
      <c r="Q800" s="46" t="b">
        <f t="shared" si="128"/>
        <v>0</v>
      </c>
      <c r="R800" s="46" t="b">
        <f t="shared" si="129"/>
        <v>0</v>
      </c>
      <c r="S800" s="46" t="str">
        <f t="shared" si="130"/>
        <v>健康保険組合</v>
      </c>
      <c r="T800" s="46" t="e">
        <f t="shared" si="131"/>
        <v>#N/A</v>
      </c>
      <c r="U800" s="71" t="e">
        <f>VLOOKUP(B800,'組合情報管理簿（R10927現在）'!$A:$H,8,FALSE)</f>
        <v>#N/A</v>
      </c>
      <c r="V800" s="71">
        <f t="shared" si="132"/>
        <v>0</v>
      </c>
      <c r="Y800" s="99" t="str">
        <f>IF(B800=0,"",COUNTIF($B$2:$B$1657,B800))</f>
        <v/>
      </c>
    </row>
    <row r="801" spans="1:25" ht="14.25" hidden="1" x14ac:dyDescent="0.15">
      <c r="A801" s="105"/>
      <c r="I801" s="74" t="str">
        <f t="shared" si="133"/>
        <v/>
      </c>
      <c r="J801" s="49" t="b">
        <f t="shared" si="124"/>
        <v>1</v>
      </c>
      <c r="K801" s="43" t="e">
        <f>VLOOKUP(B801,'組合情報管理簿（R10927現在）'!$A:$C,2,FALSE)</f>
        <v>#N/A</v>
      </c>
      <c r="L801" s="43" t="e">
        <f>VLOOKUP(B801,'組合情報管理簿（R10927現在）'!$A:$D,4,FALSE)</f>
        <v>#N/A</v>
      </c>
      <c r="M801" s="43" t="b">
        <f t="shared" si="125"/>
        <v>0</v>
      </c>
      <c r="N801" s="43" t="b">
        <f t="shared" si="126"/>
        <v>0</v>
      </c>
      <c r="O801" s="43" t="str">
        <f>IF(ISERROR(VLOOKUP(B801,#REF!,2,FALSE)),"",VLOOKUP(B801,#REF!,2,FALSE))</f>
        <v/>
      </c>
      <c r="P801" s="43">
        <f t="shared" si="127"/>
        <v>0</v>
      </c>
      <c r="Q801" s="46" t="b">
        <f t="shared" si="128"/>
        <v>0</v>
      </c>
      <c r="R801" s="46" t="b">
        <f t="shared" si="129"/>
        <v>0</v>
      </c>
      <c r="S801" s="46" t="str">
        <f t="shared" si="130"/>
        <v>健康保険組合</v>
      </c>
      <c r="T801" s="46" t="e">
        <f t="shared" si="131"/>
        <v>#N/A</v>
      </c>
      <c r="U801" s="71" t="e">
        <f>VLOOKUP(B801,'組合情報管理簿（R10927現在）'!$A:$H,8,FALSE)</f>
        <v>#N/A</v>
      </c>
      <c r="V801" s="71">
        <f t="shared" si="132"/>
        <v>0</v>
      </c>
      <c r="Y801" s="99" t="str">
        <f>IF(B801=0,"",COUNTIF($B$2:$B$1657,B801))</f>
        <v/>
      </c>
    </row>
    <row r="802" spans="1:25" ht="14.25" hidden="1" x14ac:dyDescent="0.15">
      <c r="A802" s="105"/>
      <c r="I802" s="74" t="str">
        <f t="shared" si="133"/>
        <v/>
      </c>
      <c r="J802" s="49" t="b">
        <f t="shared" si="124"/>
        <v>1</v>
      </c>
      <c r="K802" s="43" t="e">
        <f>VLOOKUP(B802,'組合情報管理簿（R10927現在）'!$A:$C,2,FALSE)</f>
        <v>#N/A</v>
      </c>
      <c r="L802" s="43" t="e">
        <f>VLOOKUP(B802,'組合情報管理簿（R10927現在）'!$A:$D,4,FALSE)</f>
        <v>#N/A</v>
      </c>
      <c r="M802" s="43" t="b">
        <f t="shared" si="125"/>
        <v>0</v>
      </c>
      <c r="N802" s="43" t="b">
        <f t="shared" si="126"/>
        <v>0</v>
      </c>
      <c r="O802" s="43" t="str">
        <f>IF(ISERROR(VLOOKUP(B802,#REF!,2,FALSE)),"",VLOOKUP(B802,#REF!,2,FALSE))</f>
        <v/>
      </c>
      <c r="P802" s="43">
        <f t="shared" si="127"/>
        <v>0</v>
      </c>
      <c r="Q802" s="46" t="b">
        <f t="shared" si="128"/>
        <v>0</v>
      </c>
      <c r="R802" s="46" t="b">
        <f t="shared" si="129"/>
        <v>0</v>
      </c>
      <c r="S802" s="46" t="str">
        <f t="shared" si="130"/>
        <v>健康保険組合</v>
      </c>
      <c r="T802" s="46" t="e">
        <f t="shared" si="131"/>
        <v>#N/A</v>
      </c>
      <c r="U802" s="71" t="e">
        <f>VLOOKUP(B802,'組合情報管理簿（R10927現在）'!$A:$H,8,FALSE)</f>
        <v>#N/A</v>
      </c>
      <c r="V802" s="71">
        <f t="shared" si="132"/>
        <v>0</v>
      </c>
      <c r="Y802" s="99" t="str">
        <f>IF(B802=0,"",COUNTIF($B$2:$B$1657,B802))</f>
        <v/>
      </c>
    </row>
    <row r="803" spans="1:25" ht="14.25" hidden="1" x14ac:dyDescent="0.15">
      <c r="A803" s="105"/>
      <c r="I803" s="74" t="str">
        <f t="shared" si="133"/>
        <v/>
      </c>
      <c r="J803" s="49" t="b">
        <f t="shared" si="124"/>
        <v>1</v>
      </c>
      <c r="K803" s="43" t="e">
        <f>VLOOKUP(B803,'組合情報管理簿（R10927現在）'!$A:$C,2,FALSE)</f>
        <v>#N/A</v>
      </c>
      <c r="L803" s="43" t="e">
        <f>VLOOKUP(B803,'組合情報管理簿（R10927現在）'!$A:$D,4,FALSE)</f>
        <v>#N/A</v>
      </c>
      <c r="M803" s="43" t="b">
        <f t="shared" si="125"/>
        <v>0</v>
      </c>
      <c r="N803" s="43" t="b">
        <f t="shared" si="126"/>
        <v>0</v>
      </c>
      <c r="O803" s="43" t="str">
        <f>IF(ISERROR(VLOOKUP(B803,#REF!,2,FALSE)),"",VLOOKUP(B803,#REF!,2,FALSE))</f>
        <v/>
      </c>
      <c r="P803" s="43">
        <f t="shared" si="127"/>
        <v>0</v>
      </c>
      <c r="Q803" s="46" t="b">
        <f t="shared" si="128"/>
        <v>0</v>
      </c>
      <c r="R803" s="46" t="b">
        <f t="shared" si="129"/>
        <v>0</v>
      </c>
      <c r="S803" s="46" t="str">
        <f t="shared" si="130"/>
        <v>健康保険組合</v>
      </c>
      <c r="T803" s="46" t="e">
        <f t="shared" si="131"/>
        <v>#N/A</v>
      </c>
      <c r="U803" s="71" t="e">
        <f>VLOOKUP(B803,'組合情報管理簿（R10927現在）'!$A:$H,8,FALSE)</f>
        <v>#N/A</v>
      </c>
      <c r="V803" s="71">
        <f t="shared" si="132"/>
        <v>0</v>
      </c>
      <c r="Y803" s="99" t="str">
        <f>IF(B803=0,"",COUNTIF($B$2:$B$1657,B803))</f>
        <v/>
      </c>
    </row>
    <row r="804" spans="1:25" ht="14.25" hidden="1" x14ac:dyDescent="0.15">
      <c r="A804" s="105"/>
      <c r="I804" s="74" t="str">
        <f t="shared" si="133"/>
        <v/>
      </c>
      <c r="J804" s="49" t="b">
        <f t="shared" si="124"/>
        <v>1</v>
      </c>
      <c r="K804" s="43" t="e">
        <f>VLOOKUP(B804,'組合情報管理簿（R10927現在）'!$A:$C,2,FALSE)</f>
        <v>#N/A</v>
      </c>
      <c r="L804" s="43" t="e">
        <f>VLOOKUP(B804,'組合情報管理簿（R10927現在）'!$A:$D,4,FALSE)</f>
        <v>#N/A</v>
      </c>
      <c r="M804" s="43" t="b">
        <f t="shared" si="125"/>
        <v>0</v>
      </c>
      <c r="N804" s="43" t="b">
        <f t="shared" si="126"/>
        <v>0</v>
      </c>
      <c r="O804" s="43" t="str">
        <f>IF(ISERROR(VLOOKUP(B804,#REF!,2,FALSE)),"",VLOOKUP(B804,#REF!,2,FALSE))</f>
        <v/>
      </c>
      <c r="P804" s="43">
        <f t="shared" si="127"/>
        <v>0</v>
      </c>
      <c r="Q804" s="46" t="b">
        <f t="shared" si="128"/>
        <v>0</v>
      </c>
      <c r="R804" s="46" t="b">
        <f t="shared" si="129"/>
        <v>0</v>
      </c>
      <c r="S804" s="46" t="str">
        <f t="shared" si="130"/>
        <v>健康保険組合</v>
      </c>
      <c r="T804" s="46" t="e">
        <f t="shared" si="131"/>
        <v>#N/A</v>
      </c>
      <c r="U804" s="71" t="e">
        <f>VLOOKUP(B804,'組合情報管理簿（R10927現在）'!$A:$H,8,FALSE)</f>
        <v>#N/A</v>
      </c>
      <c r="V804" s="71">
        <f t="shared" si="132"/>
        <v>0</v>
      </c>
      <c r="Y804" s="99" t="str">
        <f>IF(B804=0,"",COUNTIF($B$2:$B$1657,B804))</f>
        <v/>
      </c>
    </row>
    <row r="805" spans="1:25" ht="14.25" hidden="1" x14ac:dyDescent="0.15">
      <c r="A805" s="105"/>
      <c r="I805" s="74" t="str">
        <f t="shared" si="133"/>
        <v/>
      </c>
      <c r="J805" s="49" t="b">
        <f t="shared" si="124"/>
        <v>1</v>
      </c>
      <c r="K805" s="43" t="e">
        <f>VLOOKUP(B805,'組合情報管理簿（R10927現在）'!$A:$C,2,FALSE)</f>
        <v>#N/A</v>
      </c>
      <c r="L805" s="43" t="e">
        <f>VLOOKUP(B805,'組合情報管理簿（R10927現在）'!$A:$D,4,FALSE)</f>
        <v>#N/A</v>
      </c>
      <c r="M805" s="43" t="b">
        <f t="shared" si="125"/>
        <v>0</v>
      </c>
      <c r="N805" s="43" t="b">
        <f t="shared" si="126"/>
        <v>0</v>
      </c>
      <c r="O805" s="43" t="str">
        <f>IF(ISERROR(VLOOKUP(B805,#REF!,2,FALSE)),"",VLOOKUP(B805,#REF!,2,FALSE))</f>
        <v/>
      </c>
      <c r="P805" s="43">
        <f t="shared" si="127"/>
        <v>0</v>
      </c>
      <c r="Q805" s="46" t="b">
        <f t="shared" si="128"/>
        <v>0</v>
      </c>
      <c r="R805" s="46" t="b">
        <f t="shared" si="129"/>
        <v>0</v>
      </c>
      <c r="S805" s="46" t="str">
        <f t="shared" si="130"/>
        <v>健康保険組合</v>
      </c>
      <c r="T805" s="46" t="e">
        <f t="shared" si="131"/>
        <v>#N/A</v>
      </c>
      <c r="U805" s="71" t="e">
        <f>VLOOKUP(B805,'組合情報管理簿（R10927現在）'!$A:$H,8,FALSE)</f>
        <v>#N/A</v>
      </c>
      <c r="V805" s="71">
        <f t="shared" si="132"/>
        <v>0</v>
      </c>
      <c r="Y805" s="99" t="str">
        <f>IF(B805=0,"",COUNTIF($B$2:$B$1657,B805))</f>
        <v/>
      </c>
    </row>
    <row r="806" spans="1:25" ht="14.25" hidden="1" x14ac:dyDescent="0.15">
      <c r="A806" s="105"/>
      <c r="I806" s="74" t="str">
        <f t="shared" si="133"/>
        <v/>
      </c>
      <c r="J806" s="49" t="b">
        <f t="shared" si="124"/>
        <v>1</v>
      </c>
      <c r="K806" s="43" t="e">
        <f>VLOOKUP(B806,'組合情報管理簿（R10927現在）'!$A:$C,2,FALSE)</f>
        <v>#N/A</v>
      </c>
      <c r="L806" s="43" t="e">
        <f>VLOOKUP(B806,'組合情報管理簿（R10927現在）'!$A:$D,4,FALSE)</f>
        <v>#N/A</v>
      </c>
      <c r="M806" s="43" t="b">
        <f t="shared" si="125"/>
        <v>0</v>
      </c>
      <c r="N806" s="43" t="b">
        <f t="shared" si="126"/>
        <v>0</v>
      </c>
      <c r="O806" s="43" t="str">
        <f>IF(ISERROR(VLOOKUP(B806,#REF!,2,FALSE)),"",VLOOKUP(B806,#REF!,2,FALSE))</f>
        <v/>
      </c>
      <c r="P806" s="43">
        <f t="shared" si="127"/>
        <v>0</v>
      </c>
      <c r="Q806" s="46" t="b">
        <f t="shared" si="128"/>
        <v>0</v>
      </c>
      <c r="R806" s="46" t="b">
        <f t="shared" si="129"/>
        <v>0</v>
      </c>
      <c r="S806" s="46" t="str">
        <f t="shared" si="130"/>
        <v>健康保険組合</v>
      </c>
      <c r="T806" s="46" t="e">
        <f t="shared" si="131"/>
        <v>#N/A</v>
      </c>
      <c r="U806" s="71" t="e">
        <f>VLOOKUP(B806,'組合情報管理簿（R10927現在）'!$A:$H,8,FALSE)</f>
        <v>#N/A</v>
      </c>
      <c r="V806" s="71">
        <f t="shared" si="132"/>
        <v>0</v>
      </c>
      <c r="Y806" s="99" t="str">
        <f>IF(B806=0,"",COUNTIF($B$2:$B$1657,B806))</f>
        <v/>
      </c>
    </row>
    <row r="807" spans="1:25" ht="14.25" hidden="1" x14ac:dyDescent="0.15">
      <c r="A807" s="105"/>
      <c r="I807" s="74" t="str">
        <f t="shared" si="133"/>
        <v/>
      </c>
      <c r="J807" s="49" t="b">
        <f t="shared" si="124"/>
        <v>1</v>
      </c>
      <c r="K807" s="43" t="e">
        <f>VLOOKUP(B807,'組合情報管理簿（R10927現在）'!$A:$C,2,FALSE)</f>
        <v>#N/A</v>
      </c>
      <c r="L807" s="43" t="e">
        <f>VLOOKUP(B807,'組合情報管理簿（R10927現在）'!$A:$D,4,FALSE)</f>
        <v>#N/A</v>
      </c>
      <c r="M807" s="43" t="b">
        <f t="shared" si="125"/>
        <v>0</v>
      </c>
      <c r="N807" s="43" t="b">
        <f t="shared" si="126"/>
        <v>0</v>
      </c>
      <c r="O807" s="43" t="str">
        <f>IF(ISERROR(VLOOKUP(B807,#REF!,2,FALSE)),"",VLOOKUP(B807,#REF!,2,FALSE))</f>
        <v/>
      </c>
      <c r="P807" s="43">
        <f t="shared" si="127"/>
        <v>0</v>
      </c>
      <c r="Q807" s="46" t="b">
        <f t="shared" si="128"/>
        <v>0</v>
      </c>
      <c r="R807" s="46" t="b">
        <f t="shared" si="129"/>
        <v>0</v>
      </c>
      <c r="S807" s="46" t="str">
        <f t="shared" si="130"/>
        <v>健康保険組合</v>
      </c>
      <c r="T807" s="46" t="e">
        <f t="shared" si="131"/>
        <v>#N/A</v>
      </c>
      <c r="U807" s="71" t="e">
        <f>VLOOKUP(B807,'組合情報管理簿（R10927現在）'!$A:$H,8,FALSE)</f>
        <v>#N/A</v>
      </c>
      <c r="V807" s="71">
        <f t="shared" si="132"/>
        <v>0</v>
      </c>
      <c r="Y807" s="99" t="str">
        <f>IF(B807=0,"",COUNTIF($B$2:$B$1657,B807))</f>
        <v/>
      </c>
    </row>
    <row r="808" spans="1:25" ht="14.25" hidden="1" x14ac:dyDescent="0.15">
      <c r="A808" s="105"/>
      <c r="I808" s="74" t="str">
        <f t="shared" si="133"/>
        <v/>
      </c>
      <c r="J808" s="49" t="b">
        <f t="shared" si="124"/>
        <v>1</v>
      </c>
      <c r="K808" s="43" t="e">
        <f>VLOOKUP(B808,'組合情報管理簿（R10927現在）'!$A:$C,2,FALSE)</f>
        <v>#N/A</v>
      </c>
      <c r="L808" s="43" t="e">
        <f>VLOOKUP(B808,'組合情報管理簿（R10927現在）'!$A:$D,4,FALSE)</f>
        <v>#N/A</v>
      </c>
      <c r="M808" s="43" t="b">
        <f t="shared" si="125"/>
        <v>0</v>
      </c>
      <c r="N808" s="43" t="b">
        <f t="shared" si="126"/>
        <v>0</v>
      </c>
      <c r="O808" s="43" t="str">
        <f>IF(ISERROR(VLOOKUP(B808,#REF!,2,FALSE)),"",VLOOKUP(B808,#REF!,2,FALSE))</f>
        <v/>
      </c>
      <c r="P808" s="43">
        <f t="shared" si="127"/>
        <v>0</v>
      </c>
      <c r="Q808" s="46" t="b">
        <f t="shared" si="128"/>
        <v>0</v>
      </c>
      <c r="R808" s="46" t="b">
        <f t="shared" si="129"/>
        <v>0</v>
      </c>
      <c r="S808" s="46" t="str">
        <f t="shared" si="130"/>
        <v>健康保険組合</v>
      </c>
      <c r="T808" s="46" t="e">
        <f t="shared" si="131"/>
        <v>#N/A</v>
      </c>
      <c r="U808" s="71" t="e">
        <f>VLOOKUP(B808,'組合情報管理簿（R10927現在）'!$A:$H,8,FALSE)</f>
        <v>#N/A</v>
      </c>
      <c r="V808" s="71">
        <f t="shared" si="132"/>
        <v>0</v>
      </c>
      <c r="Y808" s="99" t="str">
        <f>IF(B808=0,"",COUNTIF($B$2:$B$1657,B808))</f>
        <v/>
      </c>
    </row>
    <row r="809" spans="1:25" ht="14.25" hidden="1" x14ac:dyDescent="0.15">
      <c r="A809" s="105"/>
      <c r="I809" s="74" t="str">
        <f t="shared" si="133"/>
        <v/>
      </c>
      <c r="J809" s="49" t="b">
        <f t="shared" si="124"/>
        <v>1</v>
      </c>
      <c r="K809" s="43" t="e">
        <f>VLOOKUP(B809,'組合情報管理簿（R10927現在）'!$A:$C,2,FALSE)</f>
        <v>#N/A</v>
      </c>
      <c r="L809" s="43" t="e">
        <f>VLOOKUP(B809,'組合情報管理簿（R10927現在）'!$A:$D,4,FALSE)</f>
        <v>#N/A</v>
      </c>
      <c r="M809" s="43" t="b">
        <f t="shared" si="125"/>
        <v>0</v>
      </c>
      <c r="N809" s="43" t="b">
        <f t="shared" si="126"/>
        <v>0</v>
      </c>
      <c r="O809" s="43" t="str">
        <f>IF(ISERROR(VLOOKUP(B809,#REF!,2,FALSE)),"",VLOOKUP(B809,#REF!,2,FALSE))</f>
        <v/>
      </c>
      <c r="P809" s="43">
        <f t="shared" si="127"/>
        <v>0</v>
      </c>
      <c r="Q809" s="46" t="b">
        <f t="shared" si="128"/>
        <v>0</v>
      </c>
      <c r="R809" s="46" t="b">
        <f t="shared" si="129"/>
        <v>0</v>
      </c>
      <c r="S809" s="46" t="str">
        <f t="shared" si="130"/>
        <v>健康保険組合</v>
      </c>
      <c r="T809" s="46" t="e">
        <f t="shared" si="131"/>
        <v>#N/A</v>
      </c>
      <c r="U809" s="71" t="e">
        <f>VLOOKUP(B809,'組合情報管理簿（R10927現在）'!$A:$H,8,FALSE)</f>
        <v>#N/A</v>
      </c>
      <c r="V809" s="71">
        <f t="shared" si="132"/>
        <v>0</v>
      </c>
      <c r="Y809" s="99" t="str">
        <f>IF(B809=0,"",COUNTIF($B$2:$B$1657,B809))</f>
        <v/>
      </c>
    </row>
    <row r="810" spans="1:25" ht="14.25" hidden="1" x14ac:dyDescent="0.15">
      <c r="A810" s="105"/>
      <c r="I810" s="74" t="str">
        <f t="shared" si="133"/>
        <v/>
      </c>
      <c r="J810" s="49" t="b">
        <f t="shared" si="124"/>
        <v>1</v>
      </c>
      <c r="K810" s="43" t="e">
        <f>VLOOKUP(B810,'組合情報管理簿（R10927現在）'!$A:$C,2,FALSE)</f>
        <v>#N/A</v>
      </c>
      <c r="L810" s="43" t="e">
        <f>VLOOKUP(B810,'組合情報管理簿（R10927現在）'!$A:$D,4,FALSE)</f>
        <v>#N/A</v>
      </c>
      <c r="M810" s="43" t="b">
        <f t="shared" si="125"/>
        <v>0</v>
      </c>
      <c r="N810" s="43" t="b">
        <f t="shared" si="126"/>
        <v>0</v>
      </c>
      <c r="O810" s="43" t="str">
        <f>IF(ISERROR(VLOOKUP(B810,#REF!,2,FALSE)),"",VLOOKUP(B810,#REF!,2,FALSE))</f>
        <v/>
      </c>
      <c r="P810" s="43">
        <f t="shared" si="127"/>
        <v>0</v>
      </c>
      <c r="Q810" s="46" t="b">
        <f t="shared" si="128"/>
        <v>0</v>
      </c>
      <c r="R810" s="46" t="b">
        <f t="shared" si="129"/>
        <v>0</v>
      </c>
      <c r="S810" s="46" t="str">
        <f t="shared" si="130"/>
        <v>健康保険組合</v>
      </c>
      <c r="T810" s="46" t="e">
        <f t="shared" si="131"/>
        <v>#N/A</v>
      </c>
      <c r="U810" s="71" t="e">
        <f>VLOOKUP(B810,'組合情報管理簿（R10927現在）'!$A:$H,8,FALSE)</f>
        <v>#N/A</v>
      </c>
      <c r="V810" s="71">
        <f t="shared" si="132"/>
        <v>0</v>
      </c>
      <c r="Y810" s="99" t="str">
        <f>IF(B810=0,"",COUNTIF($B$2:$B$1657,B810))</f>
        <v/>
      </c>
    </row>
    <row r="811" spans="1:25" ht="14.25" hidden="1" x14ac:dyDescent="0.15">
      <c r="A811" s="105"/>
      <c r="I811" s="74" t="str">
        <f t="shared" si="133"/>
        <v/>
      </c>
      <c r="J811" s="49" t="b">
        <f t="shared" si="124"/>
        <v>1</v>
      </c>
      <c r="K811" s="43" t="e">
        <f>VLOOKUP(B811,'組合情報管理簿（R10927現在）'!$A:$C,2,FALSE)</f>
        <v>#N/A</v>
      </c>
      <c r="L811" s="43" t="e">
        <f>VLOOKUP(B811,'組合情報管理簿（R10927現在）'!$A:$D,4,FALSE)</f>
        <v>#N/A</v>
      </c>
      <c r="M811" s="43" t="b">
        <f t="shared" si="125"/>
        <v>0</v>
      </c>
      <c r="N811" s="43" t="b">
        <f t="shared" si="126"/>
        <v>0</v>
      </c>
      <c r="O811" s="43" t="str">
        <f>IF(ISERROR(VLOOKUP(B811,#REF!,2,FALSE)),"",VLOOKUP(B811,#REF!,2,FALSE))</f>
        <v/>
      </c>
      <c r="P811" s="43">
        <f t="shared" si="127"/>
        <v>0</v>
      </c>
      <c r="Q811" s="46" t="b">
        <f t="shared" si="128"/>
        <v>0</v>
      </c>
      <c r="R811" s="46" t="b">
        <f t="shared" si="129"/>
        <v>0</v>
      </c>
      <c r="S811" s="46" t="str">
        <f t="shared" si="130"/>
        <v>健康保険組合</v>
      </c>
      <c r="T811" s="46" t="e">
        <f t="shared" si="131"/>
        <v>#N/A</v>
      </c>
      <c r="U811" s="71" t="e">
        <f>VLOOKUP(B811,'組合情報管理簿（R10927現在）'!$A:$H,8,FALSE)</f>
        <v>#N/A</v>
      </c>
      <c r="V811" s="71">
        <f t="shared" si="132"/>
        <v>0</v>
      </c>
      <c r="Y811" s="99" t="str">
        <f>IF(B811=0,"",COUNTIF($B$2:$B$1657,B811))</f>
        <v/>
      </c>
    </row>
    <row r="812" spans="1:25" ht="14.25" hidden="1" x14ac:dyDescent="0.15">
      <c r="A812" s="105"/>
      <c r="I812" s="74" t="str">
        <f t="shared" si="133"/>
        <v/>
      </c>
      <c r="J812" s="49" t="b">
        <f t="shared" si="124"/>
        <v>1</v>
      </c>
      <c r="K812" s="43" t="e">
        <f>VLOOKUP(B812,'組合情報管理簿（R10927現在）'!$A:$C,2,FALSE)</f>
        <v>#N/A</v>
      </c>
      <c r="L812" s="43" t="e">
        <f>VLOOKUP(B812,'組合情報管理簿（R10927現在）'!$A:$D,4,FALSE)</f>
        <v>#N/A</v>
      </c>
      <c r="M812" s="43" t="b">
        <f t="shared" si="125"/>
        <v>0</v>
      </c>
      <c r="N812" s="43" t="b">
        <f t="shared" si="126"/>
        <v>0</v>
      </c>
      <c r="O812" s="43" t="str">
        <f>IF(ISERROR(VLOOKUP(B812,#REF!,2,FALSE)),"",VLOOKUP(B812,#REF!,2,FALSE))</f>
        <v/>
      </c>
      <c r="P812" s="43">
        <f t="shared" si="127"/>
        <v>0</v>
      </c>
      <c r="Q812" s="46" t="b">
        <f t="shared" si="128"/>
        <v>0</v>
      </c>
      <c r="R812" s="46" t="b">
        <f t="shared" si="129"/>
        <v>0</v>
      </c>
      <c r="S812" s="46" t="str">
        <f t="shared" si="130"/>
        <v>健康保険組合</v>
      </c>
      <c r="T812" s="46" t="e">
        <f t="shared" si="131"/>
        <v>#N/A</v>
      </c>
      <c r="U812" s="71" t="e">
        <f>VLOOKUP(B812,'組合情報管理簿（R10927現在）'!$A:$H,8,FALSE)</f>
        <v>#N/A</v>
      </c>
      <c r="V812" s="71">
        <f t="shared" si="132"/>
        <v>0</v>
      </c>
      <c r="Y812" s="99" t="str">
        <f>IF(B812=0,"",COUNTIF($B$2:$B$1657,B812))</f>
        <v/>
      </c>
    </row>
    <row r="813" spans="1:25" ht="14.25" hidden="1" x14ac:dyDescent="0.15">
      <c r="A813" s="105"/>
      <c r="I813" s="74" t="str">
        <f t="shared" si="133"/>
        <v/>
      </c>
      <c r="J813" s="49" t="b">
        <f t="shared" si="124"/>
        <v>1</v>
      </c>
      <c r="K813" s="43" t="e">
        <f>VLOOKUP(B813,'組合情報管理簿（R10927現在）'!$A:$C,2,FALSE)</f>
        <v>#N/A</v>
      </c>
      <c r="L813" s="43" t="e">
        <f>VLOOKUP(B813,'組合情報管理簿（R10927現在）'!$A:$D,4,FALSE)</f>
        <v>#N/A</v>
      </c>
      <c r="M813" s="43" t="b">
        <f t="shared" si="125"/>
        <v>0</v>
      </c>
      <c r="N813" s="43" t="b">
        <f t="shared" si="126"/>
        <v>0</v>
      </c>
      <c r="O813" s="43" t="str">
        <f>IF(ISERROR(VLOOKUP(B813,#REF!,2,FALSE)),"",VLOOKUP(B813,#REF!,2,FALSE))</f>
        <v/>
      </c>
      <c r="P813" s="43">
        <f t="shared" si="127"/>
        <v>0</v>
      </c>
      <c r="Q813" s="46" t="b">
        <f t="shared" si="128"/>
        <v>0</v>
      </c>
      <c r="R813" s="46" t="b">
        <f t="shared" si="129"/>
        <v>0</v>
      </c>
      <c r="S813" s="46" t="str">
        <f t="shared" si="130"/>
        <v>健康保険組合</v>
      </c>
      <c r="T813" s="46" t="e">
        <f t="shared" si="131"/>
        <v>#N/A</v>
      </c>
      <c r="U813" s="71" t="e">
        <f>VLOOKUP(B813,'組合情報管理簿（R10927現在）'!$A:$H,8,FALSE)</f>
        <v>#N/A</v>
      </c>
      <c r="V813" s="71">
        <f t="shared" si="132"/>
        <v>0</v>
      </c>
      <c r="Y813" s="99" t="str">
        <f>IF(B813=0,"",COUNTIF($B$2:$B$1657,B813))</f>
        <v/>
      </c>
    </row>
    <row r="814" spans="1:25" ht="14.25" hidden="1" x14ac:dyDescent="0.15">
      <c r="A814" s="105"/>
      <c r="I814" s="74" t="str">
        <f t="shared" si="133"/>
        <v/>
      </c>
      <c r="J814" s="49" t="b">
        <f t="shared" si="124"/>
        <v>1</v>
      </c>
      <c r="K814" s="43" t="e">
        <f>VLOOKUP(B814,'組合情報管理簿（R10927現在）'!$A:$C,2,FALSE)</f>
        <v>#N/A</v>
      </c>
      <c r="L814" s="43" t="e">
        <f>VLOOKUP(B814,'組合情報管理簿（R10927現在）'!$A:$D,4,FALSE)</f>
        <v>#N/A</v>
      </c>
      <c r="M814" s="43" t="b">
        <f t="shared" si="125"/>
        <v>0</v>
      </c>
      <c r="N814" s="43" t="b">
        <f t="shared" si="126"/>
        <v>0</v>
      </c>
      <c r="O814" s="43" t="str">
        <f>IF(ISERROR(VLOOKUP(B814,#REF!,2,FALSE)),"",VLOOKUP(B814,#REF!,2,FALSE))</f>
        <v/>
      </c>
      <c r="P814" s="43">
        <f t="shared" si="127"/>
        <v>0</v>
      </c>
      <c r="Q814" s="46" t="b">
        <f t="shared" si="128"/>
        <v>0</v>
      </c>
      <c r="R814" s="46" t="b">
        <f t="shared" si="129"/>
        <v>0</v>
      </c>
      <c r="S814" s="46" t="str">
        <f t="shared" si="130"/>
        <v>健康保険組合</v>
      </c>
      <c r="T814" s="46" t="e">
        <f t="shared" si="131"/>
        <v>#N/A</v>
      </c>
      <c r="U814" s="71" t="e">
        <f>VLOOKUP(B814,'組合情報管理簿（R10927現在）'!$A:$H,8,FALSE)</f>
        <v>#N/A</v>
      </c>
      <c r="V814" s="71">
        <f t="shared" si="132"/>
        <v>0</v>
      </c>
      <c r="Y814" s="99" t="str">
        <f>IF(B814=0,"",COUNTIF($B$2:$B$1657,B814))</f>
        <v/>
      </c>
    </row>
    <row r="815" spans="1:25" ht="14.25" hidden="1" x14ac:dyDescent="0.15">
      <c r="A815" s="105"/>
      <c r="I815" s="74" t="str">
        <f t="shared" si="133"/>
        <v/>
      </c>
      <c r="J815" s="49" t="b">
        <f t="shared" si="124"/>
        <v>1</v>
      </c>
      <c r="K815" s="43" t="e">
        <f>VLOOKUP(B815,'組合情報管理簿（R10927現在）'!$A:$C,2,FALSE)</f>
        <v>#N/A</v>
      </c>
      <c r="L815" s="43" t="e">
        <f>VLOOKUP(B815,'組合情報管理簿（R10927現在）'!$A:$D,4,FALSE)</f>
        <v>#N/A</v>
      </c>
      <c r="M815" s="43" t="b">
        <f t="shared" si="125"/>
        <v>0</v>
      </c>
      <c r="N815" s="43" t="b">
        <f t="shared" si="126"/>
        <v>0</v>
      </c>
      <c r="O815" s="43" t="str">
        <f>IF(ISERROR(VLOOKUP(B815,#REF!,2,FALSE)),"",VLOOKUP(B815,#REF!,2,FALSE))</f>
        <v/>
      </c>
      <c r="P815" s="43">
        <f t="shared" si="127"/>
        <v>0</v>
      </c>
      <c r="Q815" s="46" t="b">
        <f t="shared" si="128"/>
        <v>0</v>
      </c>
      <c r="R815" s="46" t="b">
        <f t="shared" si="129"/>
        <v>0</v>
      </c>
      <c r="S815" s="46" t="str">
        <f t="shared" si="130"/>
        <v>健康保険組合</v>
      </c>
      <c r="T815" s="46" t="e">
        <f t="shared" si="131"/>
        <v>#N/A</v>
      </c>
      <c r="U815" s="71" t="e">
        <f>VLOOKUP(B815,'組合情報管理簿（R10927現在）'!$A:$H,8,FALSE)</f>
        <v>#N/A</v>
      </c>
      <c r="V815" s="71">
        <f t="shared" si="132"/>
        <v>0</v>
      </c>
      <c r="Y815" s="99" t="str">
        <f>IF(B815=0,"",COUNTIF($B$2:$B$1657,B815))</f>
        <v/>
      </c>
    </row>
    <row r="816" spans="1:25" ht="14.25" hidden="1" x14ac:dyDescent="0.15">
      <c r="A816" s="105"/>
      <c r="I816" s="74" t="str">
        <f t="shared" si="133"/>
        <v/>
      </c>
      <c r="J816" s="49" t="b">
        <f t="shared" si="124"/>
        <v>1</v>
      </c>
      <c r="K816" s="43" t="e">
        <f>VLOOKUP(B816,'組合情報管理簿（R10927現在）'!$A:$C,2,FALSE)</f>
        <v>#N/A</v>
      </c>
      <c r="L816" s="43" t="e">
        <f>VLOOKUP(B816,'組合情報管理簿（R10927現在）'!$A:$D,4,FALSE)</f>
        <v>#N/A</v>
      </c>
      <c r="M816" s="43" t="b">
        <f t="shared" si="125"/>
        <v>0</v>
      </c>
      <c r="N816" s="43" t="b">
        <f t="shared" si="126"/>
        <v>0</v>
      </c>
      <c r="O816" s="43" t="str">
        <f>IF(ISERROR(VLOOKUP(B816,#REF!,2,FALSE)),"",VLOOKUP(B816,#REF!,2,FALSE))</f>
        <v/>
      </c>
      <c r="P816" s="43">
        <f t="shared" si="127"/>
        <v>0</v>
      </c>
      <c r="Q816" s="46" t="b">
        <f t="shared" si="128"/>
        <v>0</v>
      </c>
      <c r="R816" s="46" t="b">
        <f t="shared" si="129"/>
        <v>0</v>
      </c>
      <c r="S816" s="46" t="str">
        <f t="shared" si="130"/>
        <v>健康保険組合</v>
      </c>
      <c r="T816" s="46" t="e">
        <f t="shared" si="131"/>
        <v>#N/A</v>
      </c>
      <c r="U816" s="71" t="e">
        <f>VLOOKUP(B816,'組合情報管理簿（R10927現在）'!$A:$H,8,FALSE)</f>
        <v>#N/A</v>
      </c>
      <c r="V816" s="71">
        <f t="shared" si="132"/>
        <v>0</v>
      </c>
      <c r="Y816" s="99" t="str">
        <f>IF(B816=0,"",COUNTIF($B$2:$B$1657,B816))</f>
        <v/>
      </c>
    </row>
    <row r="817" spans="1:25" ht="14.25" hidden="1" x14ac:dyDescent="0.15">
      <c r="A817" s="105"/>
      <c r="I817" s="74" t="str">
        <f t="shared" si="133"/>
        <v/>
      </c>
      <c r="J817" s="49" t="b">
        <f t="shared" si="124"/>
        <v>1</v>
      </c>
      <c r="K817" s="43" t="e">
        <f>VLOOKUP(B817,'組合情報管理簿（R10927現在）'!$A:$C,2,FALSE)</f>
        <v>#N/A</v>
      </c>
      <c r="L817" s="43" t="e">
        <f>VLOOKUP(B817,'組合情報管理簿（R10927現在）'!$A:$D,4,FALSE)</f>
        <v>#N/A</v>
      </c>
      <c r="M817" s="43" t="b">
        <f t="shared" si="125"/>
        <v>0</v>
      </c>
      <c r="N817" s="43" t="b">
        <f t="shared" si="126"/>
        <v>0</v>
      </c>
      <c r="O817" s="43" t="str">
        <f>IF(ISERROR(VLOOKUP(B817,#REF!,2,FALSE)),"",VLOOKUP(B817,#REF!,2,FALSE))</f>
        <v/>
      </c>
      <c r="P817" s="43">
        <f t="shared" si="127"/>
        <v>0</v>
      </c>
      <c r="Q817" s="46" t="b">
        <f t="shared" si="128"/>
        <v>0</v>
      </c>
      <c r="R817" s="46" t="b">
        <f t="shared" si="129"/>
        <v>0</v>
      </c>
      <c r="S817" s="46" t="str">
        <f t="shared" si="130"/>
        <v>健康保険組合</v>
      </c>
      <c r="T817" s="46" t="e">
        <f t="shared" si="131"/>
        <v>#N/A</v>
      </c>
      <c r="U817" s="71" t="e">
        <f>VLOOKUP(B817,'組合情報管理簿（R10927現在）'!$A:$H,8,FALSE)</f>
        <v>#N/A</v>
      </c>
      <c r="V817" s="71">
        <f t="shared" si="132"/>
        <v>0</v>
      </c>
      <c r="Y817" s="99" t="str">
        <f>IF(B817=0,"",COUNTIF($B$2:$B$1657,B817))</f>
        <v/>
      </c>
    </row>
    <row r="818" spans="1:25" ht="14.25" hidden="1" x14ac:dyDescent="0.15">
      <c r="A818" s="105"/>
      <c r="I818" s="74" t="str">
        <f t="shared" si="133"/>
        <v/>
      </c>
      <c r="J818" s="49" t="b">
        <f t="shared" si="124"/>
        <v>1</v>
      </c>
      <c r="K818" s="43" t="e">
        <f>VLOOKUP(B818,'組合情報管理簿（R10927現在）'!$A:$C,2,FALSE)</f>
        <v>#N/A</v>
      </c>
      <c r="L818" s="43" t="e">
        <f>VLOOKUP(B818,'組合情報管理簿（R10927現在）'!$A:$D,4,FALSE)</f>
        <v>#N/A</v>
      </c>
      <c r="M818" s="43" t="b">
        <f t="shared" si="125"/>
        <v>0</v>
      </c>
      <c r="N818" s="43" t="b">
        <f t="shared" si="126"/>
        <v>0</v>
      </c>
      <c r="O818" s="43" t="str">
        <f>IF(ISERROR(VLOOKUP(B818,#REF!,2,FALSE)),"",VLOOKUP(B818,#REF!,2,FALSE))</f>
        <v/>
      </c>
      <c r="P818" s="43">
        <f t="shared" si="127"/>
        <v>0</v>
      </c>
      <c r="Q818" s="46" t="b">
        <f t="shared" si="128"/>
        <v>0</v>
      </c>
      <c r="R818" s="46" t="b">
        <f t="shared" si="129"/>
        <v>0</v>
      </c>
      <c r="S818" s="46" t="str">
        <f t="shared" si="130"/>
        <v>健康保険組合</v>
      </c>
      <c r="T818" s="46" t="e">
        <f t="shared" si="131"/>
        <v>#N/A</v>
      </c>
      <c r="U818" s="71" t="e">
        <f>VLOOKUP(B818,'組合情報管理簿（R10927現在）'!$A:$H,8,FALSE)</f>
        <v>#N/A</v>
      </c>
      <c r="V818" s="71">
        <f t="shared" si="132"/>
        <v>0</v>
      </c>
      <c r="Y818" s="99" t="str">
        <f>IF(B818=0,"",COUNTIF($B$2:$B$1657,B818))</f>
        <v/>
      </c>
    </row>
    <row r="819" spans="1:25" ht="14.25" hidden="1" x14ac:dyDescent="0.15">
      <c r="A819" s="105"/>
      <c r="I819" s="74" t="str">
        <f t="shared" si="133"/>
        <v/>
      </c>
      <c r="J819" s="49" t="b">
        <f t="shared" si="124"/>
        <v>1</v>
      </c>
      <c r="K819" s="43" t="e">
        <f>VLOOKUP(B819,'組合情報管理簿（R10927現在）'!$A:$C,2,FALSE)</f>
        <v>#N/A</v>
      </c>
      <c r="L819" s="43" t="e">
        <f>VLOOKUP(B819,'組合情報管理簿（R10927現在）'!$A:$D,4,FALSE)</f>
        <v>#N/A</v>
      </c>
      <c r="M819" s="43" t="b">
        <f t="shared" si="125"/>
        <v>0</v>
      </c>
      <c r="N819" s="43" t="b">
        <f t="shared" si="126"/>
        <v>0</v>
      </c>
      <c r="O819" s="43" t="str">
        <f>IF(ISERROR(VLOOKUP(B819,#REF!,2,FALSE)),"",VLOOKUP(B819,#REF!,2,FALSE))</f>
        <v/>
      </c>
      <c r="P819" s="43">
        <f t="shared" si="127"/>
        <v>0</v>
      </c>
      <c r="Q819" s="46" t="b">
        <f t="shared" si="128"/>
        <v>0</v>
      </c>
      <c r="R819" s="46" t="b">
        <f t="shared" si="129"/>
        <v>0</v>
      </c>
      <c r="S819" s="46" t="str">
        <f t="shared" si="130"/>
        <v>健康保険組合</v>
      </c>
      <c r="T819" s="46" t="e">
        <f t="shared" si="131"/>
        <v>#N/A</v>
      </c>
      <c r="U819" s="71" t="e">
        <f>VLOOKUP(B819,'組合情報管理簿（R10927現在）'!$A:$H,8,FALSE)</f>
        <v>#N/A</v>
      </c>
      <c r="V819" s="71">
        <f t="shared" si="132"/>
        <v>0</v>
      </c>
      <c r="Y819" s="99" t="str">
        <f>IF(B819=0,"",COUNTIF($B$2:$B$1657,B819))</f>
        <v/>
      </c>
    </row>
    <row r="820" spans="1:25" ht="14.25" hidden="1" x14ac:dyDescent="0.15">
      <c r="A820" s="105"/>
      <c r="I820" s="74" t="str">
        <f t="shared" si="133"/>
        <v/>
      </c>
      <c r="J820" s="49" t="b">
        <f t="shared" si="124"/>
        <v>1</v>
      </c>
      <c r="K820" s="43" t="e">
        <f>VLOOKUP(B820,'組合情報管理簿（R10927現在）'!$A:$C,2,FALSE)</f>
        <v>#N/A</v>
      </c>
      <c r="L820" s="43" t="e">
        <f>VLOOKUP(B820,'組合情報管理簿（R10927現在）'!$A:$D,4,FALSE)</f>
        <v>#N/A</v>
      </c>
      <c r="M820" s="43" t="b">
        <f t="shared" si="125"/>
        <v>0</v>
      </c>
      <c r="N820" s="43" t="b">
        <f t="shared" si="126"/>
        <v>0</v>
      </c>
      <c r="O820" s="43" t="str">
        <f>IF(ISERROR(VLOOKUP(B820,#REF!,2,FALSE)),"",VLOOKUP(B820,#REF!,2,FALSE))</f>
        <v/>
      </c>
      <c r="P820" s="43">
        <f t="shared" si="127"/>
        <v>0</v>
      </c>
      <c r="Q820" s="46" t="b">
        <f t="shared" si="128"/>
        <v>0</v>
      </c>
      <c r="R820" s="46" t="b">
        <f t="shared" si="129"/>
        <v>0</v>
      </c>
      <c r="S820" s="46" t="str">
        <f t="shared" si="130"/>
        <v>健康保険組合</v>
      </c>
      <c r="T820" s="46" t="e">
        <f t="shared" si="131"/>
        <v>#N/A</v>
      </c>
      <c r="U820" s="71" t="e">
        <f>VLOOKUP(B820,'組合情報管理簿（R10927現在）'!$A:$H,8,FALSE)</f>
        <v>#N/A</v>
      </c>
      <c r="V820" s="71">
        <f t="shared" si="132"/>
        <v>0</v>
      </c>
      <c r="Y820" s="99" t="str">
        <f>IF(B820=0,"",COUNTIF($B$2:$B$1657,B820))</f>
        <v/>
      </c>
    </row>
    <row r="821" spans="1:25" ht="14.25" hidden="1" x14ac:dyDescent="0.15">
      <c r="A821" s="105"/>
      <c r="I821" s="74" t="str">
        <f t="shared" si="133"/>
        <v/>
      </c>
      <c r="J821" s="49" t="b">
        <f t="shared" si="124"/>
        <v>1</v>
      </c>
      <c r="K821" s="43" t="e">
        <f>VLOOKUP(B821,'組合情報管理簿（R10927現在）'!$A:$C,2,FALSE)</f>
        <v>#N/A</v>
      </c>
      <c r="L821" s="43" t="e">
        <f>VLOOKUP(B821,'組合情報管理簿（R10927現在）'!$A:$D,4,FALSE)</f>
        <v>#N/A</v>
      </c>
      <c r="M821" s="43" t="b">
        <f t="shared" si="125"/>
        <v>0</v>
      </c>
      <c r="N821" s="43" t="b">
        <f t="shared" si="126"/>
        <v>0</v>
      </c>
      <c r="O821" s="43" t="str">
        <f>IF(ISERROR(VLOOKUP(B821,#REF!,2,FALSE)),"",VLOOKUP(B821,#REF!,2,FALSE))</f>
        <v/>
      </c>
      <c r="P821" s="43">
        <f t="shared" si="127"/>
        <v>0</v>
      </c>
      <c r="Q821" s="46" t="b">
        <f t="shared" si="128"/>
        <v>0</v>
      </c>
      <c r="R821" s="46" t="b">
        <f t="shared" si="129"/>
        <v>0</v>
      </c>
      <c r="S821" s="46" t="str">
        <f t="shared" si="130"/>
        <v>健康保険組合</v>
      </c>
      <c r="T821" s="46" t="e">
        <f t="shared" si="131"/>
        <v>#N/A</v>
      </c>
      <c r="U821" s="71" t="e">
        <f>VLOOKUP(B821,'組合情報管理簿（R10927現在）'!$A:$H,8,FALSE)</f>
        <v>#N/A</v>
      </c>
      <c r="V821" s="71">
        <f t="shared" si="132"/>
        <v>0</v>
      </c>
      <c r="Y821" s="99" t="str">
        <f>IF(B821=0,"",COUNTIF($B$2:$B$1657,B821))</f>
        <v/>
      </c>
    </row>
    <row r="822" spans="1:25" ht="14.25" hidden="1" x14ac:dyDescent="0.15">
      <c r="A822" s="105"/>
      <c r="I822" s="74" t="str">
        <f t="shared" si="133"/>
        <v/>
      </c>
      <c r="J822" s="49" t="b">
        <f t="shared" si="124"/>
        <v>1</v>
      </c>
      <c r="K822" s="43" t="e">
        <f>VLOOKUP(B822,'組合情報管理簿（R10927現在）'!$A:$C,2,FALSE)</f>
        <v>#N/A</v>
      </c>
      <c r="L822" s="43" t="e">
        <f>VLOOKUP(B822,'組合情報管理簿（R10927現在）'!$A:$D,4,FALSE)</f>
        <v>#N/A</v>
      </c>
      <c r="M822" s="43" t="b">
        <f t="shared" si="125"/>
        <v>0</v>
      </c>
      <c r="N822" s="43" t="b">
        <f t="shared" si="126"/>
        <v>0</v>
      </c>
      <c r="O822" s="43" t="str">
        <f>IF(ISERROR(VLOOKUP(B822,#REF!,2,FALSE)),"",VLOOKUP(B822,#REF!,2,FALSE))</f>
        <v/>
      </c>
      <c r="P822" s="43">
        <f t="shared" si="127"/>
        <v>0</v>
      </c>
      <c r="Q822" s="46" t="b">
        <f t="shared" si="128"/>
        <v>0</v>
      </c>
      <c r="R822" s="46" t="b">
        <f t="shared" si="129"/>
        <v>0</v>
      </c>
      <c r="S822" s="46" t="str">
        <f t="shared" si="130"/>
        <v>健康保険組合</v>
      </c>
      <c r="T822" s="46" t="e">
        <f t="shared" si="131"/>
        <v>#N/A</v>
      </c>
      <c r="U822" s="71" t="e">
        <f>VLOOKUP(B822,'組合情報管理簿（R10927現在）'!$A:$H,8,FALSE)</f>
        <v>#N/A</v>
      </c>
      <c r="V822" s="71">
        <f t="shared" si="132"/>
        <v>0</v>
      </c>
      <c r="Y822" s="99" t="str">
        <f>IF(B822=0,"",COUNTIF($B$2:$B$1657,B822))</f>
        <v/>
      </c>
    </row>
    <row r="823" spans="1:25" ht="14.25" hidden="1" x14ac:dyDescent="0.15">
      <c r="A823" s="105"/>
      <c r="I823" s="74" t="str">
        <f t="shared" si="133"/>
        <v/>
      </c>
      <c r="J823" s="49" t="b">
        <f t="shared" ref="J823:J886" si="134">OR(D823=0,E823=0,F823=0,G823=0,H823=0)</f>
        <v>1</v>
      </c>
      <c r="K823" s="43" t="e">
        <f>VLOOKUP(B823,'組合情報管理簿（R10927現在）'!$A:$C,2,FALSE)</f>
        <v>#N/A</v>
      </c>
      <c r="L823" s="43" t="e">
        <f>VLOOKUP(B823,'組合情報管理簿（R10927現在）'!$A:$D,4,FALSE)</f>
        <v>#N/A</v>
      </c>
      <c r="M823" s="43" t="b">
        <f t="shared" ref="M823:M886" si="135">IF(P823=1,TRUE,FALSE)</f>
        <v>0</v>
      </c>
      <c r="N823" s="43" t="b">
        <f t="shared" ref="N823:N886" si="136">IF(E823=$X$10,TRUE,FALSE)</f>
        <v>0</v>
      </c>
      <c r="O823" s="43" t="str">
        <f>IF(ISERROR(VLOOKUP(B823,#REF!,2,FALSE)),"",VLOOKUP(B823,#REF!,2,FALSE))</f>
        <v/>
      </c>
      <c r="P823" s="43">
        <f t="shared" ref="P823:P886" si="137">IF(O823="",0,1)</f>
        <v>0</v>
      </c>
      <c r="Q823" s="46" t="b">
        <f t="shared" ref="Q823:Q886" si="138">AND(M823=TRUE,N823=TRUE)</f>
        <v>0</v>
      </c>
      <c r="R823" s="46" t="b">
        <f t="shared" ref="R823:R886" si="139">AND(M823=FALSE,N823=TRUE)</f>
        <v>0</v>
      </c>
      <c r="S823" s="46" t="str">
        <f t="shared" ref="S823:S886" si="140">C823&amp;"健康保険組合"</f>
        <v>健康保険組合</v>
      </c>
      <c r="T823" s="46" t="e">
        <f t="shared" ref="T823:T886" si="141">L823</f>
        <v>#N/A</v>
      </c>
      <c r="U823" s="71" t="e">
        <f>VLOOKUP(B823,'組合情報管理簿（R10927現在）'!$A:$H,8,FALSE)</f>
        <v>#N/A</v>
      </c>
      <c r="V823" s="71">
        <f t="shared" si="132"/>
        <v>0</v>
      </c>
      <c r="Y823" s="99" t="str">
        <f>IF(B823=0,"",COUNTIF($B$2:$B$1657,B823))</f>
        <v/>
      </c>
    </row>
    <row r="824" spans="1:25" ht="14.25" hidden="1" x14ac:dyDescent="0.15">
      <c r="A824" s="105"/>
      <c r="I824" s="74" t="str">
        <f t="shared" si="133"/>
        <v/>
      </c>
      <c r="J824" s="49" t="b">
        <f t="shared" si="134"/>
        <v>1</v>
      </c>
      <c r="K824" s="43" t="e">
        <f>VLOOKUP(B824,'組合情報管理簿（R10927現在）'!$A:$C,2,FALSE)</f>
        <v>#N/A</v>
      </c>
      <c r="L824" s="43" t="e">
        <f>VLOOKUP(B824,'組合情報管理簿（R10927現在）'!$A:$D,4,FALSE)</f>
        <v>#N/A</v>
      </c>
      <c r="M824" s="43" t="b">
        <f t="shared" si="135"/>
        <v>0</v>
      </c>
      <c r="N824" s="43" t="b">
        <f t="shared" si="136"/>
        <v>0</v>
      </c>
      <c r="O824" s="43" t="str">
        <f>IF(ISERROR(VLOOKUP(B824,#REF!,2,FALSE)),"",VLOOKUP(B824,#REF!,2,FALSE))</f>
        <v/>
      </c>
      <c r="P824" s="43">
        <f t="shared" si="137"/>
        <v>0</v>
      </c>
      <c r="Q824" s="46" t="b">
        <f t="shared" si="138"/>
        <v>0</v>
      </c>
      <c r="R824" s="46" t="b">
        <f t="shared" si="139"/>
        <v>0</v>
      </c>
      <c r="S824" s="46" t="str">
        <f t="shared" si="140"/>
        <v>健康保険組合</v>
      </c>
      <c r="T824" s="46" t="e">
        <f t="shared" si="141"/>
        <v>#N/A</v>
      </c>
      <c r="U824" s="71" t="e">
        <f>VLOOKUP(B824,'組合情報管理簿（R10927現在）'!$A:$H,8,FALSE)</f>
        <v>#N/A</v>
      </c>
      <c r="V824" s="71">
        <f t="shared" ref="V824:V887" si="142">B824</f>
        <v>0</v>
      </c>
      <c r="Y824" s="99" t="str">
        <f>IF(B824=0,"",COUNTIF($B$2:$B$1657,B824))</f>
        <v/>
      </c>
    </row>
    <row r="825" spans="1:25" ht="14.25" hidden="1" x14ac:dyDescent="0.15">
      <c r="A825" s="105"/>
      <c r="I825" s="74" t="str">
        <f t="shared" si="133"/>
        <v/>
      </c>
      <c r="J825" s="49" t="b">
        <f t="shared" si="134"/>
        <v>1</v>
      </c>
      <c r="K825" s="43" t="e">
        <f>VLOOKUP(B825,'組合情報管理簿（R10927現在）'!$A:$C,2,FALSE)</f>
        <v>#N/A</v>
      </c>
      <c r="L825" s="43" t="e">
        <f>VLOOKUP(B825,'組合情報管理簿（R10927現在）'!$A:$D,4,FALSE)</f>
        <v>#N/A</v>
      </c>
      <c r="M825" s="43" t="b">
        <f t="shared" si="135"/>
        <v>0</v>
      </c>
      <c r="N825" s="43" t="b">
        <f t="shared" si="136"/>
        <v>0</v>
      </c>
      <c r="O825" s="43" t="str">
        <f>IF(ISERROR(VLOOKUP(B825,#REF!,2,FALSE)),"",VLOOKUP(B825,#REF!,2,FALSE))</f>
        <v/>
      </c>
      <c r="P825" s="43">
        <f t="shared" si="137"/>
        <v>0</v>
      </c>
      <c r="Q825" s="46" t="b">
        <f t="shared" si="138"/>
        <v>0</v>
      </c>
      <c r="R825" s="46" t="b">
        <f t="shared" si="139"/>
        <v>0</v>
      </c>
      <c r="S825" s="46" t="str">
        <f t="shared" si="140"/>
        <v>健康保険組合</v>
      </c>
      <c r="T825" s="46" t="e">
        <f t="shared" si="141"/>
        <v>#N/A</v>
      </c>
      <c r="U825" s="71" t="e">
        <f>VLOOKUP(B825,'組合情報管理簿（R10927現在）'!$A:$H,8,FALSE)</f>
        <v>#N/A</v>
      </c>
      <c r="V825" s="71">
        <f t="shared" si="142"/>
        <v>0</v>
      </c>
      <c r="Y825" s="99" t="str">
        <f>IF(B825=0,"",COUNTIF($B$2:$B$1657,B825))</f>
        <v/>
      </c>
    </row>
    <row r="826" spans="1:25" ht="14.25" hidden="1" x14ac:dyDescent="0.15">
      <c r="A826" s="105"/>
      <c r="I826" s="74" t="str">
        <f t="shared" si="133"/>
        <v/>
      </c>
      <c r="J826" s="49" t="b">
        <f t="shared" si="134"/>
        <v>1</v>
      </c>
      <c r="K826" s="43" t="e">
        <f>VLOOKUP(B826,'組合情報管理簿（R10927現在）'!$A:$C,2,FALSE)</f>
        <v>#N/A</v>
      </c>
      <c r="L826" s="43" t="e">
        <f>VLOOKUP(B826,'組合情報管理簿（R10927現在）'!$A:$D,4,FALSE)</f>
        <v>#N/A</v>
      </c>
      <c r="M826" s="43" t="b">
        <f t="shared" si="135"/>
        <v>0</v>
      </c>
      <c r="N826" s="43" t="b">
        <f t="shared" si="136"/>
        <v>0</v>
      </c>
      <c r="O826" s="43" t="str">
        <f>IF(ISERROR(VLOOKUP(B826,#REF!,2,FALSE)),"",VLOOKUP(B826,#REF!,2,FALSE))</f>
        <v/>
      </c>
      <c r="P826" s="43">
        <f t="shared" si="137"/>
        <v>0</v>
      </c>
      <c r="Q826" s="46" t="b">
        <f t="shared" si="138"/>
        <v>0</v>
      </c>
      <c r="R826" s="46" t="b">
        <f t="shared" si="139"/>
        <v>0</v>
      </c>
      <c r="S826" s="46" t="str">
        <f t="shared" si="140"/>
        <v>健康保険組合</v>
      </c>
      <c r="T826" s="46" t="e">
        <f t="shared" si="141"/>
        <v>#N/A</v>
      </c>
      <c r="U826" s="71" t="e">
        <f>VLOOKUP(B826,'組合情報管理簿（R10927現在）'!$A:$H,8,FALSE)</f>
        <v>#N/A</v>
      </c>
      <c r="V826" s="71">
        <f t="shared" si="142"/>
        <v>0</v>
      </c>
      <c r="Y826" s="99" t="str">
        <f>IF(B826=0,"",COUNTIF($B$2:$B$1657,B826))</f>
        <v/>
      </c>
    </row>
    <row r="827" spans="1:25" ht="14.25" hidden="1" x14ac:dyDescent="0.15">
      <c r="A827" s="105"/>
      <c r="I827" s="74" t="str">
        <f t="shared" si="133"/>
        <v/>
      </c>
      <c r="J827" s="49" t="b">
        <f t="shared" si="134"/>
        <v>1</v>
      </c>
      <c r="K827" s="43" t="e">
        <f>VLOOKUP(B827,'組合情報管理簿（R10927現在）'!$A:$C,2,FALSE)</f>
        <v>#N/A</v>
      </c>
      <c r="L827" s="43" t="e">
        <f>VLOOKUP(B827,'組合情報管理簿（R10927現在）'!$A:$D,4,FALSE)</f>
        <v>#N/A</v>
      </c>
      <c r="M827" s="43" t="b">
        <f t="shared" si="135"/>
        <v>0</v>
      </c>
      <c r="N827" s="43" t="b">
        <f t="shared" si="136"/>
        <v>0</v>
      </c>
      <c r="O827" s="43" t="str">
        <f>IF(ISERROR(VLOOKUP(B827,#REF!,2,FALSE)),"",VLOOKUP(B827,#REF!,2,FALSE))</f>
        <v/>
      </c>
      <c r="P827" s="43">
        <f t="shared" si="137"/>
        <v>0</v>
      </c>
      <c r="Q827" s="46" t="b">
        <f t="shared" si="138"/>
        <v>0</v>
      </c>
      <c r="R827" s="46" t="b">
        <f t="shared" si="139"/>
        <v>0</v>
      </c>
      <c r="S827" s="46" t="str">
        <f t="shared" si="140"/>
        <v>健康保険組合</v>
      </c>
      <c r="T827" s="46" t="e">
        <f t="shared" si="141"/>
        <v>#N/A</v>
      </c>
      <c r="U827" s="71" t="e">
        <f>VLOOKUP(B827,'組合情報管理簿（R10927現在）'!$A:$H,8,FALSE)</f>
        <v>#N/A</v>
      </c>
      <c r="V827" s="71">
        <f t="shared" si="142"/>
        <v>0</v>
      </c>
      <c r="Y827" s="99" t="str">
        <f>IF(B827=0,"",COUNTIF($B$2:$B$1657,B827))</f>
        <v/>
      </c>
    </row>
    <row r="828" spans="1:25" ht="14.25" hidden="1" x14ac:dyDescent="0.15">
      <c r="A828" s="105"/>
      <c r="I828" s="74" t="str">
        <f t="shared" si="133"/>
        <v/>
      </c>
      <c r="J828" s="49" t="b">
        <f t="shared" si="134"/>
        <v>1</v>
      </c>
      <c r="K828" s="43" t="e">
        <f>VLOOKUP(B828,'組合情報管理簿（R10927現在）'!$A:$C,2,FALSE)</f>
        <v>#N/A</v>
      </c>
      <c r="L828" s="43" t="e">
        <f>VLOOKUP(B828,'組合情報管理簿（R10927現在）'!$A:$D,4,FALSE)</f>
        <v>#N/A</v>
      </c>
      <c r="M828" s="43" t="b">
        <f t="shared" si="135"/>
        <v>0</v>
      </c>
      <c r="N828" s="43" t="b">
        <f t="shared" si="136"/>
        <v>0</v>
      </c>
      <c r="O828" s="43" t="str">
        <f>IF(ISERROR(VLOOKUP(B828,#REF!,2,FALSE)),"",VLOOKUP(B828,#REF!,2,FALSE))</f>
        <v/>
      </c>
      <c r="P828" s="43">
        <f t="shared" si="137"/>
        <v>0</v>
      </c>
      <c r="Q828" s="46" t="b">
        <f t="shared" si="138"/>
        <v>0</v>
      </c>
      <c r="R828" s="46" t="b">
        <f t="shared" si="139"/>
        <v>0</v>
      </c>
      <c r="S828" s="46" t="str">
        <f t="shared" si="140"/>
        <v>健康保険組合</v>
      </c>
      <c r="T828" s="46" t="e">
        <f t="shared" si="141"/>
        <v>#N/A</v>
      </c>
      <c r="U828" s="71" t="e">
        <f>VLOOKUP(B828,'組合情報管理簿（R10927現在）'!$A:$H,8,FALSE)</f>
        <v>#N/A</v>
      </c>
      <c r="V828" s="71">
        <f t="shared" si="142"/>
        <v>0</v>
      </c>
      <c r="Y828" s="99" t="str">
        <f>IF(B828=0,"",COUNTIF($B$2:$B$1657,B828))</f>
        <v/>
      </c>
    </row>
    <row r="829" spans="1:25" ht="14.25" hidden="1" x14ac:dyDescent="0.15">
      <c r="A829" s="105"/>
      <c r="I829" s="74" t="str">
        <f t="shared" si="133"/>
        <v/>
      </c>
      <c r="J829" s="49" t="b">
        <f t="shared" si="134"/>
        <v>1</v>
      </c>
      <c r="K829" s="43" t="e">
        <f>VLOOKUP(B829,'組合情報管理簿（R10927現在）'!$A:$C,2,FALSE)</f>
        <v>#N/A</v>
      </c>
      <c r="L829" s="43" t="e">
        <f>VLOOKUP(B829,'組合情報管理簿（R10927現在）'!$A:$D,4,FALSE)</f>
        <v>#N/A</v>
      </c>
      <c r="M829" s="43" t="b">
        <f t="shared" si="135"/>
        <v>0</v>
      </c>
      <c r="N829" s="43" t="b">
        <f t="shared" si="136"/>
        <v>0</v>
      </c>
      <c r="O829" s="43" t="str">
        <f>IF(ISERROR(VLOOKUP(B829,#REF!,2,FALSE)),"",VLOOKUP(B829,#REF!,2,FALSE))</f>
        <v/>
      </c>
      <c r="P829" s="43">
        <f t="shared" si="137"/>
        <v>0</v>
      </c>
      <c r="Q829" s="46" t="b">
        <f t="shared" si="138"/>
        <v>0</v>
      </c>
      <c r="R829" s="46" t="b">
        <f t="shared" si="139"/>
        <v>0</v>
      </c>
      <c r="S829" s="46" t="str">
        <f t="shared" si="140"/>
        <v>健康保険組合</v>
      </c>
      <c r="T829" s="46" t="e">
        <f t="shared" si="141"/>
        <v>#N/A</v>
      </c>
      <c r="U829" s="71" t="e">
        <f>VLOOKUP(B829,'組合情報管理簿（R10927現在）'!$A:$H,8,FALSE)</f>
        <v>#N/A</v>
      </c>
      <c r="V829" s="71">
        <f t="shared" si="142"/>
        <v>0</v>
      </c>
      <c r="Y829" s="99" t="str">
        <f>IF(B829=0,"",COUNTIF($B$2:$B$1657,B829))</f>
        <v/>
      </c>
    </row>
    <row r="830" spans="1:25" ht="14.25" hidden="1" x14ac:dyDescent="0.15">
      <c r="A830" s="105"/>
      <c r="I830" s="74" t="str">
        <f t="shared" si="133"/>
        <v/>
      </c>
      <c r="J830" s="49" t="b">
        <f t="shared" si="134"/>
        <v>1</v>
      </c>
      <c r="K830" s="43" t="e">
        <f>VLOOKUP(B830,'組合情報管理簿（R10927現在）'!$A:$C,2,FALSE)</f>
        <v>#N/A</v>
      </c>
      <c r="L830" s="43" t="e">
        <f>VLOOKUP(B830,'組合情報管理簿（R10927現在）'!$A:$D,4,FALSE)</f>
        <v>#N/A</v>
      </c>
      <c r="M830" s="43" t="b">
        <f t="shared" si="135"/>
        <v>0</v>
      </c>
      <c r="N830" s="43" t="b">
        <f t="shared" si="136"/>
        <v>0</v>
      </c>
      <c r="O830" s="43" t="str">
        <f>IF(ISERROR(VLOOKUP(B830,#REF!,2,FALSE)),"",VLOOKUP(B830,#REF!,2,FALSE))</f>
        <v/>
      </c>
      <c r="P830" s="43">
        <f t="shared" si="137"/>
        <v>0</v>
      </c>
      <c r="Q830" s="46" t="b">
        <f t="shared" si="138"/>
        <v>0</v>
      </c>
      <c r="R830" s="46" t="b">
        <f t="shared" si="139"/>
        <v>0</v>
      </c>
      <c r="S830" s="46" t="str">
        <f t="shared" si="140"/>
        <v>健康保険組合</v>
      </c>
      <c r="T830" s="46" t="e">
        <f t="shared" si="141"/>
        <v>#N/A</v>
      </c>
      <c r="U830" s="71" t="e">
        <f>VLOOKUP(B830,'組合情報管理簿（R10927現在）'!$A:$H,8,FALSE)</f>
        <v>#N/A</v>
      </c>
      <c r="V830" s="71">
        <f t="shared" si="142"/>
        <v>0</v>
      </c>
      <c r="Y830" s="99" t="str">
        <f>IF(B830=0,"",COUNTIF($B$2:$B$1657,B830))</f>
        <v/>
      </c>
    </row>
    <row r="831" spans="1:25" ht="14.25" hidden="1" x14ac:dyDescent="0.15">
      <c r="A831" s="105"/>
      <c r="I831" s="74" t="str">
        <f t="shared" si="133"/>
        <v/>
      </c>
      <c r="J831" s="49" t="b">
        <f t="shared" si="134"/>
        <v>1</v>
      </c>
      <c r="K831" s="43" t="e">
        <f>VLOOKUP(B831,'組合情報管理簿（R10927現在）'!$A:$C,2,FALSE)</f>
        <v>#N/A</v>
      </c>
      <c r="L831" s="43" t="e">
        <f>VLOOKUP(B831,'組合情報管理簿（R10927現在）'!$A:$D,4,FALSE)</f>
        <v>#N/A</v>
      </c>
      <c r="M831" s="43" t="b">
        <f t="shared" si="135"/>
        <v>0</v>
      </c>
      <c r="N831" s="43" t="b">
        <f t="shared" si="136"/>
        <v>0</v>
      </c>
      <c r="O831" s="43" t="str">
        <f>IF(ISERROR(VLOOKUP(B831,#REF!,2,FALSE)),"",VLOOKUP(B831,#REF!,2,FALSE))</f>
        <v/>
      </c>
      <c r="P831" s="43">
        <f t="shared" si="137"/>
        <v>0</v>
      </c>
      <c r="Q831" s="46" t="b">
        <f t="shared" si="138"/>
        <v>0</v>
      </c>
      <c r="R831" s="46" t="b">
        <f t="shared" si="139"/>
        <v>0</v>
      </c>
      <c r="S831" s="46" t="str">
        <f t="shared" si="140"/>
        <v>健康保険組合</v>
      </c>
      <c r="T831" s="46" t="e">
        <f t="shared" si="141"/>
        <v>#N/A</v>
      </c>
      <c r="U831" s="71" t="e">
        <f>VLOOKUP(B831,'組合情報管理簿（R10927現在）'!$A:$H,8,FALSE)</f>
        <v>#N/A</v>
      </c>
      <c r="V831" s="71">
        <f t="shared" si="142"/>
        <v>0</v>
      </c>
      <c r="Y831" s="99" t="str">
        <f>IF(B831=0,"",COUNTIF($B$2:$B$1657,B831))</f>
        <v/>
      </c>
    </row>
    <row r="832" spans="1:25" ht="14.25" hidden="1" x14ac:dyDescent="0.15">
      <c r="A832" s="105"/>
      <c r="I832" s="74" t="str">
        <f t="shared" si="133"/>
        <v/>
      </c>
      <c r="J832" s="49" t="b">
        <f t="shared" si="134"/>
        <v>1</v>
      </c>
      <c r="K832" s="43" t="e">
        <f>VLOOKUP(B832,'組合情報管理簿（R10927現在）'!$A:$C,2,FALSE)</f>
        <v>#N/A</v>
      </c>
      <c r="L832" s="43" t="e">
        <f>VLOOKUP(B832,'組合情報管理簿（R10927現在）'!$A:$D,4,FALSE)</f>
        <v>#N/A</v>
      </c>
      <c r="M832" s="43" t="b">
        <f t="shared" si="135"/>
        <v>0</v>
      </c>
      <c r="N832" s="43" t="b">
        <f t="shared" si="136"/>
        <v>0</v>
      </c>
      <c r="O832" s="43" t="str">
        <f>IF(ISERROR(VLOOKUP(B832,#REF!,2,FALSE)),"",VLOOKUP(B832,#REF!,2,FALSE))</f>
        <v/>
      </c>
      <c r="P832" s="43">
        <f t="shared" si="137"/>
        <v>0</v>
      </c>
      <c r="Q832" s="46" t="b">
        <f t="shared" si="138"/>
        <v>0</v>
      </c>
      <c r="R832" s="46" t="b">
        <f t="shared" si="139"/>
        <v>0</v>
      </c>
      <c r="S832" s="46" t="str">
        <f t="shared" si="140"/>
        <v>健康保険組合</v>
      </c>
      <c r="T832" s="46" t="e">
        <f t="shared" si="141"/>
        <v>#N/A</v>
      </c>
      <c r="U832" s="71" t="e">
        <f>VLOOKUP(B832,'組合情報管理簿（R10927現在）'!$A:$H,8,FALSE)</f>
        <v>#N/A</v>
      </c>
      <c r="V832" s="71">
        <f t="shared" si="142"/>
        <v>0</v>
      </c>
      <c r="Y832" s="99" t="str">
        <f>IF(B832=0,"",COUNTIF($B$2:$B$1657,B832))</f>
        <v/>
      </c>
    </row>
    <row r="833" spans="1:25" ht="14.25" hidden="1" x14ac:dyDescent="0.15">
      <c r="A833" s="105"/>
      <c r="I833" s="74" t="str">
        <f t="shared" ref="I833:I896" si="143">Y833</f>
        <v/>
      </c>
      <c r="J833" s="49" t="b">
        <f t="shared" si="134"/>
        <v>1</v>
      </c>
      <c r="K833" s="43" t="e">
        <f>VLOOKUP(B833,'組合情報管理簿（R10927現在）'!$A:$C,2,FALSE)</f>
        <v>#N/A</v>
      </c>
      <c r="L833" s="43" t="e">
        <f>VLOOKUP(B833,'組合情報管理簿（R10927現在）'!$A:$D,4,FALSE)</f>
        <v>#N/A</v>
      </c>
      <c r="M833" s="43" t="b">
        <f t="shared" si="135"/>
        <v>0</v>
      </c>
      <c r="N833" s="43" t="b">
        <f t="shared" si="136"/>
        <v>0</v>
      </c>
      <c r="O833" s="43" t="str">
        <f>IF(ISERROR(VLOOKUP(B833,#REF!,2,FALSE)),"",VLOOKUP(B833,#REF!,2,FALSE))</f>
        <v/>
      </c>
      <c r="P833" s="43">
        <f t="shared" si="137"/>
        <v>0</v>
      </c>
      <c r="Q833" s="46" t="b">
        <f t="shared" si="138"/>
        <v>0</v>
      </c>
      <c r="R833" s="46" t="b">
        <f t="shared" si="139"/>
        <v>0</v>
      </c>
      <c r="S833" s="46" t="str">
        <f t="shared" si="140"/>
        <v>健康保険組合</v>
      </c>
      <c r="T833" s="46" t="e">
        <f t="shared" si="141"/>
        <v>#N/A</v>
      </c>
      <c r="U833" s="71" t="e">
        <f>VLOOKUP(B833,'組合情報管理簿（R10927現在）'!$A:$H,8,FALSE)</f>
        <v>#N/A</v>
      </c>
      <c r="V833" s="71">
        <f t="shared" si="142"/>
        <v>0</v>
      </c>
      <c r="Y833" s="99" t="str">
        <f>IF(B833=0,"",COUNTIF($B$2:$B$1657,B833))</f>
        <v/>
      </c>
    </row>
    <row r="834" spans="1:25" ht="14.25" hidden="1" x14ac:dyDescent="0.15">
      <c r="A834" s="105"/>
      <c r="I834" s="74" t="str">
        <f t="shared" si="143"/>
        <v/>
      </c>
      <c r="J834" s="49" t="b">
        <f t="shared" si="134"/>
        <v>1</v>
      </c>
      <c r="K834" s="43" t="e">
        <f>VLOOKUP(B834,'組合情報管理簿（R10927現在）'!$A:$C,2,FALSE)</f>
        <v>#N/A</v>
      </c>
      <c r="L834" s="43" t="e">
        <f>VLOOKUP(B834,'組合情報管理簿（R10927現在）'!$A:$D,4,FALSE)</f>
        <v>#N/A</v>
      </c>
      <c r="M834" s="43" t="b">
        <f t="shared" si="135"/>
        <v>0</v>
      </c>
      <c r="N834" s="43" t="b">
        <f t="shared" si="136"/>
        <v>0</v>
      </c>
      <c r="O834" s="43" t="str">
        <f>IF(ISERROR(VLOOKUP(B834,#REF!,2,FALSE)),"",VLOOKUP(B834,#REF!,2,FALSE))</f>
        <v/>
      </c>
      <c r="P834" s="43">
        <f t="shared" si="137"/>
        <v>0</v>
      </c>
      <c r="Q834" s="46" t="b">
        <f t="shared" si="138"/>
        <v>0</v>
      </c>
      <c r="R834" s="46" t="b">
        <f t="shared" si="139"/>
        <v>0</v>
      </c>
      <c r="S834" s="46" t="str">
        <f t="shared" si="140"/>
        <v>健康保険組合</v>
      </c>
      <c r="T834" s="46" t="e">
        <f t="shared" si="141"/>
        <v>#N/A</v>
      </c>
      <c r="U834" s="71" t="e">
        <f>VLOOKUP(B834,'組合情報管理簿（R10927現在）'!$A:$H,8,FALSE)</f>
        <v>#N/A</v>
      </c>
      <c r="V834" s="71">
        <f t="shared" si="142"/>
        <v>0</v>
      </c>
      <c r="Y834" s="99" t="str">
        <f>IF(B834=0,"",COUNTIF($B$2:$B$1657,B834))</f>
        <v/>
      </c>
    </row>
    <row r="835" spans="1:25" ht="14.25" hidden="1" x14ac:dyDescent="0.15">
      <c r="A835" s="105"/>
      <c r="I835" s="74" t="str">
        <f t="shared" si="143"/>
        <v/>
      </c>
      <c r="J835" s="49" t="b">
        <f t="shared" si="134"/>
        <v>1</v>
      </c>
      <c r="K835" s="43" t="e">
        <f>VLOOKUP(B835,'組合情報管理簿（R10927現在）'!$A:$C,2,FALSE)</f>
        <v>#N/A</v>
      </c>
      <c r="L835" s="43" t="e">
        <f>VLOOKUP(B835,'組合情報管理簿（R10927現在）'!$A:$D,4,FALSE)</f>
        <v>#N/A</v>
      </c>
      <c r="M835" s="43" t="b">
        <f t="shared" si="135"/>
        <v>0</v>
      </c>
      <c r="N835" s="43" t="b">
        <f t="shared" si="136"/>
        <v>0</v>
      </c>
      <c r="O835" s="43" t="str">
        <f>IF(ISERROR(VLOOKUP(B835,#REF!,2,FALSE)),"",VLOOKUP(B835,#REF!,2,FALSE))</f>
        <v/>
      </c>
      <c r="P835" s="43">
        <f t="shared" si="137"/>
        <v>0</v>
      </c>
      <c r="Q835" s="46" t="b">
        <f t="shared" si="138"/>
        <v>0</v>
      </c>
      <c r="R835" s="46" t="b">
        <f t="shared" si="139"/>
        <v>0</v>
      </c>
      <c r="S835" s="46" t="str">
        <f t="shared" si="140"/>
        <v>健康保険組合</v>
      </c>
      <c r="T835" s="46" t="e">
        <f t="shared" si="141"/>
        <v>#N/A</v>
      </c>
      <c r="U835" s="71" t="e">
        <f>VLOOKUP(B835,'組合情報管理簿（R10927現在）'!$A:$H,8,FALSE)</f>
        <v>#N/A</v>
      </c>
      <c r="V835" s="71">
        <f t="shared" si="142"/>
        <v>0</v>
      </c>
      <c r="Y835" s="99" t="str">
        <f>IF(B835=0,"",COUNTIF($B$2:$B$1657,B835))</f>
        <v/>
      </c>
    </row>
    <row r="836" spans="1:25" ht="14.25" hidden="1" x14ac:dyDescent="0.15">
      <c r="A836" s="105"/>
      <c r="I836" s="74" t="str">
        <f t="shared" si="143"/>
        <v/>
      </c>
      <c r="J836" s="49" t="b">
        <f t="shared" si="134"/>
        <v>1</v>
      </c>
      <c r="K836" s="43" t="e">
        <f>VLOOKUP(B836,'組合情報管理簿（R10927現在）'!$A:$C,2,FALSE)</f>
        <v>#N/A</v>
      </c>
      <c r="L836" s="43" t="e">
        <f>VLOOKUP(B836,'組合情報管理簿（R10927現在）'!$A:$D,4,FALSE)</f>
        <v>#N/A</v>
      </c>
      <c r="M836" s="43" t="b">
        <f t="shared" si="135"/>
        <v>0</v>
      </c>
      <c r="N836" s="43" t="b">
        <f t="shared" si="136"/>
        <v>0</v>
      </c>
      <c r="O836" s="43" t="str">
        <f>IF(ISERROR(VLOOKUP(B836,#REF!,2,FALSE)),"",VLOOKUP(B836,#REF!,2,FALSE))</f>
        <v/>
      </c>
      <c r="P836" s="43">
        <f t="shared" si="137"/>
        <v>0</v>
      </c>
      <c r="Q836" s="46" t="b">
        <f t="shared" si="138"/>
        <v>0</v>
      </c>
      <c r="R836" s="46" t="b">
        <f t="shared" si="139"/>
        <v>0</v>
      </c>
      <c r="S836" s="46" t="str">
        <f t="shared" si="140"/>
        <v>健康保険組合</v>
      </c>
      <c r="T836" s="46" t="e">
        <f t="shared" si="141"/>
        <v>#N/A</v>
      </c>
      <c r="U836" s="71" t="e">
        <f>VLOOKUP(B836,'組合情報管理簿（R10927現在）'!$A:$H,8,FALSE)</f>
        <v>#N/A</v>
      </c>
      <c r="V836" s="71">
        <f t="shared" si="142"/>
        <v>0</v>
      </c>
      <c r="Y836" s="99" t="str">
        <f>IF(B836=0,"",COUNTIF($B$2:$B$1657,B836))</f>
        <v/>
      </c>
    </row>
    <row r="837" spans="1:25" ht="14.25" hidden="1" x14ac:dyDescent="0.15">
      <c r="A837" s="105"/>
      <c r="I837" s="74" t="str">
        <f t="shared" si="143"/>
        <v/>
      </c>
      <c r="J837" s="49" t="b">
        <f t="shared" si="134"/>
        <v>1</v>
      </c>
      <c r="K837" s="43" t="e">
        <f>VLOOKUP(B837,'組合情報管理簿（R10927現在）'!$A:$C,2,FALSE)</f>
        <v>#N/A</v>
      </c>
      <c r="L837" s="43" t="e">
        <f>VLOOKUP(B837,'組合情報管理簿（R10927現在）'!$A:$D,4,FALSE)</f>
        <v>#N/A</v>
      </c>
      <c r="M837" s="43" t="b">
        <f t="shared" si="135"/>
        <v>0</v>
      </c>
      <c r="N837" s="43" t="b">
        <f t="shared" si="136"/>
        <v>0</v>
      </c>
      <c r="O837" s="43" t="str">
        <f>IF(ISERROR(VLOOKUP(B837,#REF!,2,FALSE)),"",VLOOKUP(B837,#REF!,2,FALSE))</f>
        <v/>
      </c>
      <c r="P837" s="43">
        <f t="shared" si="137"/>
        <v>0</v>
      </c>
      <c r="Q837" s="46" t="b">
        <f t="shared" si="138"/>
        <v>0</v>
      </c>
      <c r="R837" s="46" t="b">
        <f t="shared" si="139"/>
        <v>0</v>
      </c>
      <c r="S837" s="46" t="str">
        <f t="shared" si="140"/>
        <v>健康保険組合</v>
      </c>
      <c r="T837" s="46" t="e">
        <f t="shared" si="141"/>
        <v>#N/A</v>
      </c>
      <c r="U837" s="71" t="e">
        <f>VLOOKUP(B837,'組合情報管理簿（R10927現在）'!$A:$H,8,FALSE)</f>
        <v>#N/A</v>
      </c>
      <c r="V837" s="71">
        <f t="shared" si="142"/>
        <v>0</v>
      </c>
      <c r="Y837" s="99" t="str">
        <f>IF(B837=0,"",COUNTIF($B$2:$B$1657,B837))</f>
        <v/>
      </c>
    </row>
    <row r="838" spans="1:25" ht="14.25" hidden="1" x14ac:dyDescent="0.15">
      <c r="A838" s="105"/>
      <c r="I838" s="74" t="str">
        <f t="shared" si="143"/>
        <v/>
      </c>
      <c r="J838" s="49" t="b">
        <f t="shared" si="134"/>
        <v>1</v>
      </c>
      <c r="K838" s="43" t="e">
        <f>VLOOKUP(B838,'組合情報管理簿（R10927現在）'!$A:$C,2,FALSE)</f>
        <v>#N/A</v>
      </c>
      <c r="L838" s="43" t="e">
        <f>VLOOKUP(B838,'組合情報管理簿（R10927現在）'!$A:$D,4,FALSE)</f>
        <v>#N/A</v>
      </c>
      <c r="M838" s="43" t="b">
        <f t="shared" si="135"/>
        <v>0</v>
      </c>
      <c r="N838" s="43" t="b">
        <f t="shared" si="136"/>
        <v>0</v>
      </c>
      <c r="O838" s="43" t="str">
        <f>IF(ISERROR(VLOOKUP(B838,#REF!,2,FALSE)),"",VLOOKUP(B838,#REF!,2,FALSE))</f>
        <v/>
      </c>
      <c r="P838" s="43">
        <f t="shared" si="137"/>
        <v>0</v>
      </c>
      <c r="Q838" s="46" t="b">
        <f t="shared" si="138"/>
        <v>0</v>
      </c>
      <c r="R838" s="46" t="b">
        <f t="shared" si="139"/>
        <v>0</v>
      </c>
      <c r="S838" s="46" t="str">
        <f t="shared" si="140"/>
        <v>健康保険組合</v>
      </c>
      <c r="T838" s="46" t="e">
        <f t="shared" si="141"/>
        <v>#N/A</v>
      </c>
      <c r="U838" s="71" t="e">
        <f>VLOOKUP(B838,'組合情報管理簿（R10927現在）'!$A:$H,8,FALSE)</f>
        <v>#N/A</v>
      </c>
      <c r="V838" s="71">
        <f t="shared" si="142"/>
        <v>0</v>
      </c>
      <c r="Y838" s="99" t="str">
        <f>IF(B838=0,"",COUNTIF($B$2:$B$1657,B838))</f>
        <v/>
      </c>
    </row>
    <row r="839" spans="1:25" ht="14.25" hidden="1" x14ac:dyDescent="0.15">
      <c r="A839" s="105"/>
      <c r="I839" s="74" t="str">
        <f t="shared" si="143"/>
        <v/>
      </c>
      <c r="J839" s="49" t="b">
        <f t="shared" si="134"/>
        <v>1</v>
      </c>
      <c r="K839" s="43" t="e">
        <f>VLOOKUP(B839,'組合情報管理簿（R10927現在）'!$A:$C,2,FALSE)</f>
        <v>#N/A</v>
      </c>
      <c r="L839" s="43" t="e">
        <f>VLOOKUP(B839,'組合情報管理簿（R10927現在）'!$A:$D,4,FALSE)</f>
        <v>#N/A</v>
      </c>
      <c r="M839" s="43" t="b">
        <f t="shared" si="135"/>
        <v>0</v>
      </c>
      <c r="N839" s="43" t="b">
        <f t="shared" si="136"/>
        <v>0</v>
      </c>
      <c r="O839" s="43" t="str">
        <f>IF(ISERROR(VLOOKUP(B839,#REF!,2,FALSE)),"",VLOOKUP(B839,#REF!,2,FALSE))</f>
        <v/>
      </c>
      <c r="P839" s="43">
        <f t="shared" si="137"/>
        <v>0</v>
      </c>
      <c r="Q839" s="46" t="b">
        <f t="shared" si="138"/>
        <v>0</v>
      </c>
      <c r="R839" s="46" t="b">
        <f t="shared" si="139"/>
        <v>0</v>
      </c>
      <c r="S839" s="46" t="str">
        <f t="shared" si="140"/>
        <v>健康保険組合</v>
      </c>
      <c r="T839" s="46" t="e">
        <f t="shared" si="141"/>
        <v>#N/A</v>
      </c>
      <c r="U839" s="71" t="e">
        <f>VLOOKUP(B839,'組合情報管理簿（R10927現在）'!$A:$H,8,FALSE)</f>
        <v>#N/A</v>
      </c>
      <c r="V839" s="71">
        <f t="shared" si="142"/>
        <v>0</v>
      </c>
      <c r="Y839" s="99" t="str">
        <f>IF(B839=0,"",COUNTIF($B$2:$B$1657,B839))</f>
        <v/>
      </c>
    </row>
    <row r="840" spans="1:25" ht="14.25" hidden="1" x14ac:dyDescent="0.15">
      <c r="A840" s="105"/>
      <c r="I840" s="74" t="str">
        <f t="shared" si="143"/>
        <v/>
      </c>
      <c r="J840" s="49" t="b">
        <f t="shared" si="134"/>
        <v>1</v>
      </c>
      <c r="K840" s="43" t="e">
        <f>VLOOKUP(B840,'組合情報管理簿（R10927現在）'!$A:$C,2,FALSE)</f>
        <v>#N/A</v>
      </c>
      <c r="L840" s="43" t="e">
        <f>VLOOKUP(B840,'組合情報管理簿（R10927現在）'!$A:$D,4,FALSE)</f>
        <v>#N/A</v>
      </c>
      <c r="M840" s="43" t="b">
        <f t="shared" si="135"/>
        <v>0</v>
      </c>
      <c r="N840" s="43" t="b">
        <f t="shared" si="136"/>
        <v>0</v>
      </c>
      <c r="O840" s="43" t="str">
        <f>IF(ISERROR(VLOOKUP(B840,#REF!,2,FALSE)),"",VLOOKUP(B840,#REF!,2,FALSE))</f>
        <v/>
      </c>
      <c r="P840" s="43">
        <f t="shared" si="137"/>
        <v>0</v>
      </c>
      <c r="Q840" s="46" t="b">
        <f t="shared" si="138"/>
        <v>0</v>
      </c>
      <c r="R840" s="46" t="b">
        <f t="shared" si="139"/>
        <v>0</v>
      </c>
      <c r="S840" s="46" t="str">
        <f t="shared" si="140"/>
        <v>健康保険組合</v>
      </c>
      <c r="T840" s="46" t="e">
        <f t="shared" si="141"/>
        <v>#N/A</v>
      </c>
      <c r="U840" s="71" t="e">
        <f>VLOOKUP(B840,'組合情報管理簿（R10927現在）'!$A:$H,8,FALSE)</f>
        <v>#N/A</v>
      </c>
      <c r="V840" s="71">
        <f t="shared" si="142"/>
        <v>0</v>
      </c>
      <c r="Y840" s="99" t="str">
        <f>IF(B840=0,"",COUNTIF($B$2:$B$1657,B840))</f>
        <v/>
      </c>
    </row>
    <row r="841" spans="1:25" ht="14.25" hidden="1" x14ac:dyDescent="0.15">
      <c r="A841" s="105"/>
      <c r="I841" s="74" t="str">
        <f t="shared" si="143"/>
        <v/>
      </c>
      <c r="J841" s="49" t="b">
        <f t="shared" si="134"/>
        <v>1</v>
      </c>
      <c r="K841" s="43" t="e">
        <f>VLOOKUP(B841,'組合情報管理簿（R10927現在）'!$A:$C,2,FALSE)</f>
        <v>#N/A</v>
      </c>
      <c r="L841" s="43" t="e">
        <f>VLOOKUP(B841,'組合情報管理簿（R10927現在）'!$A:$D,4,FALSE)</f>
        <v>#N/A</v>
      </c>
      <c r="M841" s="43" t="b">
        <f t="shared" si="135"/>
        <v>0</v>
      </c>
      <c r="N841" s="43" t="b">
        <f t="shared" si="136"/>
        <v>0</v>
      </c>
      <c r="O841" s="43" t="str">
        <f>IF(ISERROR(VLOOKUP(B841,#REF!,2,FALSE)),"",VLOOKUP(B841,#REF!,2,FALSE))</f>
        <v/>
      </c>
      <c r="P841" s="43">
        <f t="shared" si="137"/>
        <v>0</v>
      </c>
      <c r="Q841" s="46" t="b">
        <f t="shared" si="138"/>
        <v>0</v>
      </c>
      <c r="R841" s="46" t="b">
        <f t="shared" si="139"/>
        <v>0</v>
      </c>
      <c r="S841" s="46" t="str">
        <f t="shared" si="140"/>
        <v>健康保険組合</v>
      </c>
      <c r="T841" s="46" t="e">
        <f t="shared" si="141"/>
        <v>#N/A</v>
      </c>
      <c r="U841" s="71" t="e">
        <f>VLOOKUP(B841,'組合情報管理簿（R10927現在）'!$A:$H,8,FALSE)</f>
        <v>#N/A</v>
      </c>
      <c r="V841" s="71">
        <f t="shared" si="142"/>
        <v>0</v>
      </c>
      <c r="Y841" s="99" t="str">
        <f>IF(B841=0,"",COUNTIF($B$2:$B$1657,B841))</f>
        <v/>
      </c>
    </row>
    <row r="842" spans="1:25" ht="14.25" hidden="1" x14ac:dyDescent="0.15">
      <c r="A842" s="105"/>
      <c r="I842" s="74" t="str">
        <f t="shared" si="143"/>
        <v/>
      </c>
      <c r="J842" s="49" t="b">
        <f t="shared" si="134"/>
        <v>1</v>
      </c>
      <c r="K842" s="43" t="e">
        <f>VLOOKUP(B842,'組合情報管理簿（R10927現在）'!$A:$C,2,FALSE)</f>
        <v>#N/A</v>
      </c>
      <c r="L842" s="43" t="e">
        <f>VLOOKUP(B842,'組合情報管理簿（R10927現在）'!$A:$D,4,FALSE)</f>
        <v>#N/A</v>
      </c>
      <c r="M842" s="43" t="b">
        <f t="shared" si="135"/>
        <v>0</v>
      </c>
      <c r="N842" s="43" t="b">
        <f t="shared" si="136"/>
        <v>0</v>
      </c>
      <c r="O842" s="43" t="str">
        <f>IF(ISERROR(VLOOKUP(B842,#REF!,2,FALSE)),"",VLOOKUP(B842,#REF!,2,FALSE))</f>
        <v/>
      </c>
      <c r="P842" s="43">
        <f t="shared" si="137"/>
        <v>0</v>
      </c>
      <c r="Q842" s="46" t="b">
        <f t="shared" si="138"/>
        <v>0</v>
      </c>
      <c r="R842" s="46" t="b">
        <f t="shared" si="139"/>
        <v>0</v>
      </c>
      <c r="S842" s="46" t="str">
        <f t="shared" si="140"/>
        <v>健康保険組合</v>
      </c>
      <c r="T842" s="46" t="e">
        <f t="shared" si="141"/>
        <v>#N/A</v>
      </c>
      <c r="U842" s="71" t="e">
        <f>VLOOKUP(B842,'組合情報管理簿（R10927現在）'!$A:$H,8,FALSE)</f>
        <v>#N/A</v>
      </c>
      <c r="V842" s="71">
        <f t="shared" si="142"/>
        <v>0</v>
      </c>
      <c r="Y842" s="99" t="str">
        <f>IF(B842=0,"",COUNTIF($B$2:$B$1657,B842))</f>
        <v/>
      </c>
    </row>
    <row r="843" spans="1:25" ht="14.25" hidden="1" x14ac:dyDescent="0.15">
      <c r="A843" s="105"/>
      <c r="I843" s="74" t="str">
        <f t="shared" si="143"/>
        <v/>
      </c>
      <c r="J843" s="49" t="b">
        <f t="shared" si="134"/>
        <v>1</v>
      </c>
      <c r="K843" s="43" t="e">
        <f>VLOOKUP(B843,'組合情報管理簿（R10927現在）'!$A:$C,2,FALSE)</f>
        <v>#N/A</v>
      </c>
      <c r="L843" s="43" t="e">
        <f>VLOOKUP(B843,'組合情報管理簿（R10927現在）'!$A:$D,4,FALSE)</f>
        <v>#N/A</v>
      </c>
      <c r="M843" s="43" t="b">
        <f t="shared" si="135"/>
        <v>0</v>
      </c>
      <c r="N843" s="43" t="b">
        <f t="shared" si="136"/>
        <v>0</v>
      </c>
      <c r="O843" s="43" t="str">
        <f>IF(ISERROR(VLOOKUP(B843,#REF!,2,FALSE)),"",VLOOKUP(B843,#REF!,2,FALSE))</f>
        <v/>
      </c>
      <c r="P843" s="43">
        <f t="shared" si="137"/>
        <v>0</v>
      </c>
      <c r="Q843" s="46" t="b">
        <f t="shared" si="138"/>
        <v>0</v>
      </c>
      <c r="R843" s="46" t="b">
        <f t="shared" si="139"/>
        <v>0</v>
      </c>
      <c r="S843" s="46" t="str">
        <f t="shared" si="140"/>
        <v>健康保険組合</v>
      </c>
      <c r="T843" s="46" t="e">
        <f t="shared" si="141"/>
        <v>#N/A</v>
      </c>
      <c r="U843" s="71" t="e">
        <f>VLOOKUP(B843,'組合情報管理簿（R10927現在）'!$A:$H,8,FALSE)</f>
        <v>#N/A</v>
      </c>
      <c r="V843" s="71">
        <f t="shared" si="142"/>
        <v>0</v>
      </c>
      <c r="Y843" s="99" t="str">
        <f>IF(B843=0,"",COUNTIF($B$2:$B$1657,B843))</f>
        <v/>
      </c>
    </row>
    <row r="844" spans="1:25" ht="14.25" hidden="1" x14ac:dyDescent="0.15">
      <c r="A844" s="105"/>
      <c r="I844" s="74" t="str">
        <f t="shared" si="143"/>
        <v/>
      </c>
      <c r="J844" s="49" t="b">
        <f t="shared" si="134"/>
        <v>1</v>
      </c>
      <c r="K844" s="43" t="e">
        <f>VLOOKUP(B844,'組合情報管理簿（R10927現在）'!$A:$C,2,FALSE)</f>
        <v>#N/A</v>
      </c>
      <c r="L844" s="43" t="e">
        <f>VLOOKUP(B844,'組合情報管理簿（R10927現在）'!$A:$D,4,FALSE)</f>
        <v>#N/A</v>
      </c>
      <c r="M844" s="43" t="b">
        <f t="shared" si="135"/>
        <v>0</v>
      </c>
      <c r="N844" s="43" t="b">
        <f t="shared" si="136"/>
        <v>0</v>
      </c>
      <c r="O844" s="43" t="str">
        <f>IF(ISERROR(VLOOKUP(B844,#REF!,2,FALSE)),"",VLOOKUP(B844,#REF!,2,FALSE))</f>
        <v/>
      </c>
      <c r="P844" s="43">
        <f t="shared" si="137"/>
        <v>0</v>
      </c>
      <c r="Q844" s="46" t="b">
        <f t="shared" si="138"/>
        <v>0</v>
      </c>
      <c r="R844" s="46" t="b">
        <f t="shared" si="139"/>
        <v>0</v>
      </c>
      <c r="S844" s="46" t="str">
        <f t="shared" si="140"/>
        <v>健康保険組合</v>
      </c>
      <c r="T844" s="46" t="e">
        <f t="shared" si="141"/>
        <v>#N/A</v>
      </c>
      <c r="U844" s="71" t="e">
        <f>VLOOKUP(B844,'組合情報管理簿（R10927現在）'!$A:$H,8,FALSE)</f>
        <v>#N/A</v>
      </c>
      <c r="V844" s="71">
        <f t="shared" si="142"/>
        <v>0</v>
      </c>
      <c r="Y844" s="99" t="str">
        <f>IF(B844=0,"",COUNTIF($B$2:$B$1657,B844))</f>
        <v/>
      </c>
    </row>
    <row r="845" spans="1:25" ht="14.25" hidden="1" x14ac:dyDescent="0.15">
      <c r="A845" s="105"/>
      <c r="I845" s="74" t="str">
        <f t="shared" si="143"/>
        <v/>
      </c>
      <c r="J845" s="49" t="b">
        <f t="shared" si="134"/>
        <v>1</v>
      </c>
      <c r="K845" s="43" t="e">
        <f>VLOOKUP(B845,'組合情報管理簿（R10927現在）'!$A:$C,2,FALSE)</f>
        <v>#N/A</v>
      </c>
      <c r="L845" s="43" t="e">
        <f>VLOOKUP(B845,'組合情報管理簿（R10927現在）'!$A:$D,4,FALSE)</f>
        <v>#N/A</v>
      </c>
      <c r="M845" s="43" t="b">
        <f t="shared" si="135"/>
        <v>0</v>
      </c>
      <c r="N845" s="43" t="b">
        <f t="shared" si="136"/>
        <v>0</v>
      </c>
      <c r="O845" s="43" t="str">
        <f>IF(ISERROR(VLOOKUP(B845,#REF!,2,FALSE)),"",VLOOKUP(B845,#REF!,2,FALSE))</f>
        <v/>
      </c>
      <c r="P845" s="43">
        <f t="shared" si="137"/>
        <v>0</v>
      </c>
      <c r="Q845" s="46" t="b">
        <f t="shared" si="138"/>
        <v>0</v>
      </c>
      <c r="R845" s="46" t="b">
        <f t="shared" si="139"/>
        <v>0</v>
      </c>
      <c r="S845" s="46" t="str">
        <f t="shared" si="140"/>
        <v>健康保険組合</v>
      </c>
      <c r="T845" s="46" t="e">
        <f t="shared" si="141"/>
        <v>#N/A</v>
      </c>
      <c r="U845" s="71" t="e">
        <f>VLOOKUP(B845,'組合情報管理簿（R10927現在）'!$A:$H,8,FALSE)</f>
        <v>#N/A</v>
      </c>
      <c r="V845" s="71">
        <f t="shared" si="142"/>
        <v>0</v>
      </c>
      <c r="Y845" s="99" t="str">
        <f>IF(B845=0,"",COUNTIF($B$2:$B$1657,B845))</f>
        <v/>
      </c>
    </row>
    <row r="846" spans="1:25" ht="14.25" hidden="1" x14ac:dyDescent="0.15">
      <c r="A846" s="105"/>
      <c r="I846" s="74" t="str">
        <f t="shared" si="143"/>
        <v/>
      </c>
      <c r="J846" s="49" t="b">
        <f t="shared" si="134"/>
        <v>1</v>
      </c>
      <c r="K846" s="43" t="e">
        <f>VLOOKUP(B846,'組合情報管理簿（R10927現在）'!$A:$C,2,FALSE)</f>
        <v>#N/A</v>
      </c>
      <c r="L846" s="43" t="e">
        <f>VLOOKUP(B846,'組合情報管理簿（R10927現在）'!$A:$D,4,FALSE)</f>
        <v>#N/A</v>
      </c>
      <c r="M846" s="43" t="b">
        <f t="shared" si="135"/>
        <v>0</v>
      </c>
      <c r="N846" s="43" t="b">
        <f t="shared" si="136"/>
        <v>0</v>
      </c>
      <c r="O846" s="43" t="str">
        <f>IF(ISERROR(VLOOKUP(B846,#REF!,2,FALSE)),"",VLOOKUP(B846,#REF!,2,FALSE))</f>
        <v/>
      </c>
      <c r="P846" s="43">
        <f t="shared" si="137"/>
        <v>0</v>
      </c>
      <c r="Q846" s="46" t="b">
        <f t="shared" si="138"/>
        <v>0</v>
      </c>
      <c r="R846" s="46" t="b">
        <f t="shared" si="139"/>
        <v>0</v>
      </c>
      <c r="S846" s="46" t="str">
        <f t="shared" si="140"/>
        <v>健康保険組合</v>
      </c>
      <c r="T846" s="46" t="e">
        <f t="shared" si="141"/>
        <v>#N/A</v>
      </c>
      <c r="U846" s="71" t="e">
        <f>VLOOKUP(B846,'組合情報管理簿（R10927現在）'!$A:$H,8,FALSE)</f>
        <v>#N/A</v>
      </c>
      <c r="V846" s="71">
        <f t="shared" si="142"/>
        <v>0</v>
      </c>
      <c r="Y846" s="99" t="str">
        <f>IF(B846=0,"",COUNTIF($B$2:$B$1657,B846))</f>
        <v/>
      </c>
    </row>
    <row r="847" spans="1:25" ht="14.25" hidden="1" x14ac:dyDescent="0.15">
      <c r="A847" s="105"/>
      <c r="I847" s="74" t="str">
        <f t="shared" si="143"/>
        <v/>
      </c>
      <c r="J847" s="49" t="b">
        <f t="shared" si="134"/>
        <v>1</v>
      </c>
      <c r="K847" s="43" t="e">
        <f>VLOOKUP(B847,'組合情報管理簿（R10927現在）'!$A:$C,2,FALSE)</f>
        <v>#N/A</v>
      </c>
      <c r="L847" s="43" t="e">
        <f>VLOOKUP(B847,'組合情報管理簿（R10927現在）'!$A:$D,4,FALSE)</f>
        <v>#N/A</v>
      </c>
      <c r="M847" s="43" t="b">
        <f t="shared" si="135"/>
        <v>0</v>
      </c>
      <c r="N847" s="43" t="b">
        <f t="shared" si="136"/>
        <v>0</v>
      </c>
      <c r="O847" s="43" t="str">
        <f>IF(ISERROR(VLOOKUP(B847,#REF!,2,FALSE)),"",VLOOKUP(B847,#REF!,2,FALSE))</f>
        <v/>
      </c>
      <c r="P847" s="43">
        <f t="shared" si="137"/>
        <v>0</v>
      </c>
      <c r="Q847" s="46" t="b">
        <f t="shared" si="138"/>
        <v>0</v>
      </c>
      <c r="R847" s="46" t="b">
        <f t="shared" si="139"/>
        <v>0</v>
      </c>
      <c r="S847" s="46" t="str">
        <f t="shared" si="140"/>
        <v>健康保険組合</v>
      </c>
      <c r="T847" s="46" t="e">
        <f t="shared" si="141"/>
        <v>#N/A</v>
      </c>
      <c r="U847" s="71" t="e">
        <f>VLOOKUP(B847,'組合情報管理簿（R10927現在）'!$A:$H,8,FALSE)</f>
        <v>#N/A</v>
      </c>
      <c r="V847" s="71">
        <f t="shared" si="142"/>
        <v>0</v>
      </c>
      <c r="Y847" s="99" t="str">
        <f>IF(B847=0,"",COUNTIF($B$2:$B$1657,B847))</f>
        <v/>
      </c>
    </row>
    <row r="848" spans="1:25" ht="14.25" hidden="1" x14ac:dyDescent="0.15">
      <c r="A848" s="105"/>
      <c r="I848" s="74" t="str">
        <f t="shared" si="143"/>
        <v/>
      </c>
      <c r="J848" s="49" t="b">
        <f t="shared" si="134"/>
        <v>1</v>
      </c>
      <c r="K848" s="43" t="e">
        <f>VLOOKUP(B848,'組合情報管理簿（R10927現在）'!$A:$C,2,FALSE)</f>
        <v>#N/A</v>
      </c>
      <c r="L848" s="43" t="e">
        <f>VLOOKUP(B848,'組合情報管理簿（R10927現在）'!$A:$D,4,FALSE)</f>
        <v>#N/A</v>
      </c>
      <c r="M848" s="43" t="b">
        <f t="shared" si="135"/>
        <v>0</v>
      </c>
      <c r="N848" s="43" t="b">
        <f t="shared" si="136"/>
        <v>0</v>
      </c>
      <c r="O848" s="43" t="str">
        <f>IF(ISERROR(VLOOKUP(B848,#REF!,2,FALSE)),"",VLOOKUP(B848,#REF!,2,FALSE))</f>
        <v/>
      </c>
      <c r="P848" s="43">
        <f t="shared" si="137"/>
        <v>0</v>
      </c>
      <c r="Q848" s="46" t="b">
        <f t="shared" si="138"/>
        <v>0</v>
      </c>
      <c r="R848" s="46" t="b">
        <f t="shared" si="139"/>
        <v>0</v>
      </c>
      <c r="S848" s="46" t="str">
        <f t="shared" si="140"/>
        <v>健康保険組合</v>
      </c>
      <c r="T848" s="46" t="e">
        <f t="shared" si="141"/>
        <v>#N/A</v>
      </c>
      <c r="U848" s="71" t="e">
        <f>VLOOKUP(B848,'組合情報管理簿（R10927現在）'!$A:$H,8,FALSE)</f>
        <v>#N/A</v>
      </c>
      <c r="V848" s="71">
        <f t="shared" si="142"/>
        <v>0</v>
      </c>
      <c r="Y848" s="99" t="str">
        <f>IF(B848=0,"",COUNTIF($B$2:$B$1657,B848))</f>
        <v/>
      </c>
    </row>
    <row r="849" spans="1:25" ht="14.25" hidden="1" x14ac:dyDescent="0.15">
      <c r="A849" s="105"/>
      <c r="I849" s="74" t="str">
        <f t="shared" si="143"/>
        <v/>
      </c>
      <c r="J849" s="49" t="b">
        <f t="shared" si="134"/>
        <v>1</v>
      </c>
      <c r="K849" s="43" t="e">
        <f>VLOOKUP(B849,'組合情報管理簿（R10927現在）'!$A:$C,2,FALSE)</f>
        <v>#N/A</v>
      </c>
      <c r="L849" s="43" t="e">
        <f>VLOOKUP(B849,'組合情報管理簿（R10927現在）'!$A:$D,4,FALSE)</f>
        <v>#N/A</v>
      </c>
      <c r="M849" s="43" t="b">
        <f t="shared" si="135"/>
        <v>0</v>
      </c>
      <c r="N849" s="43" t="b">
        <f t="shared" si="136"/>
        <v>0</v>
      </c>
      <c r="O849" s="43" t="str">
        <f>IF(ISERROR(VLOOKUP(B849,#REF!,2,FALSE)),"",VLOOKUP(B849,#REF!,2,FALSE))</f>
        <v/>
      </c>
      <c r="P849" s="43">
        <f t="shared" si="137"/>
        <v>0</v>
      </c>
      <c r="Q849" s="46" t="b">
        <f t="shared" si="138"/>
        <v>0</v>
      </c>
      <c r="R849" s="46" t="b">
        <f t="shared" si="139"/>
        <v>0</v>
      </c>
      <c r="S849" s="46" t="str">
        <f t="shared" si="140"/>
        <v>健康保険組合</v>
      </c>
      <c r="T849" s="46" t="e">
        <f t="shared" si="141"/>
        <v>#N/A</v>
      </c>
      <c r="U849" s="71" t="e">
        <f>VLOOKUP(B849,'組合情報管理簿（R10927現在）'!$A:$H,8,FALSE)</f>
        <v>#N/A</v>
      </c>
      <c r="V849" s="71">
        <f t="shared" si="142"/>
        <v>0</v>
      </c>
      <c r="Y849" s="99" t="str">
        <f>IF(B849=0,"",COUNTIF($B$2:$B$1657,B849))</f>
        <v/>
      </c>
    </row>
    <row r="850" spans="1:25" ht="14.25" hidden="1" x14ac:dyDescent="0.15">
      <c r="A850" s="105"/>
      <c r="I850" s="74" t="str">
        <f t="shared" si="143"/>
        <v/>
      </c>
      <c r="J850" s="49" t="b">
        <f t="shared" si="134"/>
        <v>1</v>
      </c>
      <c r="K850" s="43" t="e">
        <f>VLOOKUP(B850,'組合情報管理簿（R10927現在）'!$A:$C,2,FALSE)</f>
        <v>#N/A</v>
      </c>
      <c r="L850" s="43" t="e">
        <f>VLOOKUP(B850,'組合情報管理簿（R10927現在）'!$A:$D,4,FALSE)</f>
        <v>#N/A</v>
      </c>
      <c r="M850" s="43" t="b">
        <f t="shared" si="135"/>
        <v>0</v>
      </c>
      <c r="N850" s="43" t="b">
        <f t="shared" si="136"/>
        <v>0</v>
      </c>
      <c r="O850" s="43" t="str">
        <f>IF(ISERROR(VLOOKUP(B850,#REF!,2,FALSE)),"",VLOOKUP(B850,#REF!,2,FALSE))</f>
        <v/>
      </c>
      <c r="P850" s="43">
        <f t="shared" si="137"/>
        <v>0</v>
      </c>
      <c r="Q850" s="46" t="b">
        <f t="shared" si="138"/>
        <v>0</v>
      </c>
      <c r="R850" s="46" t="b">
        <f t="shared" si="139"/>
        <v>0</v>
      </c>
      <c r="S850" s="46" t="str">
        <f t="shared" si="140"/>
        <v>健康保険組合</v>
      </c>
      <c r="T850" s="46" t="e">
        <f t="shared" si="141"/>
        <v>#N/A</v>
      </c>
      <c r="U850" s="71" t="e">
        <f>VLOOKUP(B850,'組合情報管理簿（R10927現在）'!$A:$H,8,FALSE)</f>
        <v>#N/A</v>
      </c>
      <c r="V850" s="71">
        <f t="shared" si="142"/>
        <v>0</v>
      </c>
      <c r="Y850" s="99" t="str">
        <f>IF(B850=0,"",COUNTIF($B$2:$B$1657,B850))</f>
        <v/>
      </c>
    </row>
    <row r="851" spans="1:25" ht="14.25" hidden="1" x14ac:dyDescent="0.15">
      <c r="A851" s="105"/>
      <c r="I851" s="74" t="str">
        <f t="shared" si="143"/>
        <v/>
      </c>
      <c r="J851" s="49" t="b">
        <f t="shared" si="134"/>
        <v>1</v>
      </c>
      <c r="K851" s="43" t="e">
        <f>VLOOKUP(B851,'組合情報管理簿（R10927現在）'!$A:$C,2,FALSE)</f>
        <v>#N/A</v>
      </c>
      <c r="L851" s="43" t="e">
        <f>VLOOKUP(B851,'組合情報管理簿（R10927現在）'!$A:$D,4,FALSE)</f>
        <v>#N/A</v>
      </c>
      <c r="M851" s="43" t="b">
        <f t="shared" si="135"/>
        <v>0</v>
      </c>
      <c r="N851" s="43" t="b">
        <f t="shared" si="136"/>
        <v>0</v>
      </c>
      <c r="O851" s="43" t="str">
        <f>IF(ISERROR(VLOOKUP(B851,#REF!,2,FALSE)),"",VLOOKUP(B851,#REF!,2,FALSE))</f>
        <v/>
      </c>
      <c r="P851" s="43">
        <f t="shared" si="137"/>
        <v>0</v>
      </c>
      <c r="Q851" s="46" t="b">
        <f t="shared" si="138"/>
        <v>0</v>
      </c>
      <c r="R851" s="46" t="b">
        <f t="shared" si="139"/>
        <v>0</v>
      </c>
      <c r="S851" s="46" t="str">
        <f t="shared" si="140"/>
        <v>健康保険組合</v>
      </c>
      <c r="T851" s="46" t="e">
        <f t="shared" si="141"/>
        <v>#N/A</v>
      </c>
      <c r="U851" s="71" t="e">
        <f>VLOOKUP(B851,'組合情報管理簿（R10927現在）'!$A:$H,8,FALSE)</f>
        <v>#N/A</v>
      </c>
      <c r="V851" s="71">
        <f t="shared" si="142"/>
        <v>0</v>
      </c>
      <c r="Y851" s="99" t="str">
        <f>IF(B851=0,"",COUNTIF($B$2:$B$1657,B851))</f>
        <v/>
      </c>
    </row>
    <row r="852" spans="1:25" ht="14.25" hidden="1" x14ac:dyDescent="0.15">
      <c r="A852" s="105"/>
      <c r="I852" s="74" t="str">
        <f t="shared" si="143"/>
        <v/>
      </c>
      <c r="J852" s="49" t="b">
        <f t="shared" si="134"/>
        <v>1</v>
      </c>
      <c r="K852" s="43" t="e">
        <f>VLOOKUP(B852,'組合情報管理簿（R10927現在）'!$A:$C,2,FALSE)</f>
        <v>#N/A</v>
      </c>
      <c r="L852" s="43" t="e">
        <f>VLOOKUP(B852,'組合情報管理簿（R10927現在）'!$A:$D,4,FALSE)</f>
        <v>#N/A</v>
      </c>
      <c r="M852" s="43" t="b">
        <f t="shared" si="135"/>
        <v>0</v>
      </c>
      <c r="N852" s="43" t="b">
        <f t="shared" si="136"/>
        <v>0</v>
      </c>
      <c r="O852" s="43" t="str">
        <f>IF(ISERROR(VLOOKUP(B852,#REF!,2,FALSE)),"",VLOOKUP(B852,#REF!,2,FALSE))</f>
        <v/>
      </c>
      <c r="P852" s="43">
        <f t="shared" si="137"/>
        <v>0</v>
      </c>
      <c r="Q852" s="46" t="b">
        <f t="shared" si="138"/>
        <v>0</v>
      </c>
      <c r="R852" s="46" t="b">
        <f t="shared" si="139"/>
        <v>0</v>
      </c>
      <c r="S852" s="46" t="str">
        <f t="shared" si="140"/>
        <v>健康保険組合</v>
      </c>
      <c r="T852" s="46" t="e">
        <f t="shared" si="141"/>
        <v>#N/A</v>
      </c>
      <c r="U852" s="71" t="e">
        <f>VLOOKUP(B852,'組合情報管理簿（R10927現在）'!$A:$H,8,FALSE)</f>
        <v>#N/A</v>
      </c>
      <c r="V852" s="71">
        <f t="shared" si="142"/>
        <v>0</v>
      </c>
      <c r="Y852" s="99" t="str">
        <f>IF(B852=0,"",COUNTIF($B$2:$B$1657,B852))</f>
        <v/>
      </c>
    </row>
    <row r="853" spans="1:25" ht="14.25" hidden="1" x14ac:dyDescent="0.15">
      <c r="A853" s="105"/>
      <c r="I853" s="74" t="str">
        <f t="shared" si="143"/>
        <v/>
      </c>
      <c r="J853" s="49" t="b">
        <f t="shared" si="134"/>
        <v>1</v>
      </c>
      <c r="K853" s="43" t="e">
        <f>VLOOKUP(B853,'組合情報管理簿（R10927現在）'!$A:$C,2,FALSE)</f>
        <v>#N/A</v>
      </c>
      <c r="L853" s="43" t="e">
        <f>VLOOKUP(B853,'組合情報管理簿（R10927現在）'!$A:$D,4,FALSE)</f>
        <v>#N/A</v>
      </c>
      <c r="M853" s="43" t="b">
        <f t="shared" si="135"/>
        <v>0</v>
      </c>
      <c r="N853" s="43" t="b">
        <f t="shared" si="136"/>
        <v>0</v>
      </c>
      <c r="O853" s="43" t="str">
        <f>IF(ISERROR(VLOOKUP(B853,#REF!,2,FALSE)),"",VLOOKUP(B853,#REF!,2,FALSE))</f>
        <v/>
      </c>
      <c r="P853" s="43">
        <f t="shared" si="137"/>
        <v>0</v>
      </c>
      <c r="Q853" s="46" t="b">
        <f t="shared" si="138"/>
        <v>0</v>
      </c>
      <c r="R853" s="46" t="b">
        <f t="shared" si="139"/>
        <v>0</v>
      </c>
      <c r="S853" s="46" t="str">
        <f t="shared" si="140"/>
        <v>健康保険組合</v>
      </c>
      <c r="T853" s="46" t="e">
        <f t="shared" si="141"/>
        <v>#N/A</v>
      </c>
      <c r="U853" s="71" t="e">
        <f>VLOOKUP(B853,'組合情報管理簿（R10927現在）'!$A:$H,8,FALSE)</f>
        <v>#N/A</v>
      </c>
      <c r="V853" s="71">
        <f t="shared" si="142"/>
        <v>0</v>
      </c>
      <c r="Y853" s="99" t="str">
        <f>IF(B853=0,"",COUNTIF($B$2:$B$1657,B853))</f>
        <v/>
      </c>
    </row>
    <row r="854" spans="1:25" ht="14.25" hidden="1" x14ac:dyDescent="0.15">
      <c r="A854" s="105"/>
      <c r="I854" s="74" t="str">
        <f t="shared" si="143"/>
        <v/>
      </c>
      <c r="J854" s="49" t="b">
        <f t="shared" si="134"/>
        <v>1</v>
      </c>
      <c r="K854" s="43" t="e">
        <f>VLOOKUP(B854,'組合情報管理簿（R10927現在）'!$A:$C,2,FALSE)</f>
        <v>#N/A</v>
      </c>
      <c r="L854" s="43" t="e">
        <f>VLOOKUP(B854,'組合情報管理簿（R10927現在）'!$A:$D,4,FALSE)</f>
        <v>#N/A</v>
      </c>
      <c r="M854" s="43" t="b">
        <f t="shared" si="135"/>
        <v>0</v>
      </c>
      <c r="N854" s="43" t="b">
        <f t="shared" si="136"/>
        <v>0</v>
      </c>
      <c r="O854" s="43" t="str">
        <f>IF(ISERROR(VLOOKUP(B854,#REF!,2,FALSE)),"",VLOOKUP(B854,#REF!,2,FALSE))</f>
        <v/>
      </c>
      <c r="P854" s="43">
        <f t="shared" si="137"/>
        <v>0</v>
      </c>
      <c r="Q854" s="46" t="b">
        <f t="shared" si="138"/>
        <v>0</v>
      </c>
      <c r="R854" s="46" t="b">
        <f t="shared" si="139"/>
        <v>0</v>
      </c>
      <c r="S854" s="46" t="str">
        <f t="shared" si="140"/>
        <v>健康保険組合</v>
      </c>
      <c r="T854" s="46" t="e">
        <f t="shared" si="141"/>
        <v>#N/A</v>
      </c>
      <c r="U854" s="71" t="e">
        <f>VLOOKUP(B854,'組合情報管理簿（R10927現在）'!$A:$H,8,FALSE)</f>
        <v>#N/A</v>
      </c>
      <c r="V854" s="71">
        <f t="shared" si="142"/>
        <v>0</v>
      </c>
      <c r="Y854" s="99" t="str">
        <f>IF(B854=0,"",COUNTIF($B$2:$B$1657,B854))</f>
        <v/>
      </c>
    </row>
    <row r="855" spans="1:25" ht="14.25" hidden="1" x14ac:dyDescent="0.15">
      <c r="A855" s="105"/>
      <c r="I855" s="74" t="str">
        <f t="shared" si="143"/>
        <v/>
      </c>
      <c r="J855" s="49" t="b">
        <f t="shared" si="134"/>
        <v>1</v>
      </c>
      <c r="K855" s="43" t="e">
        <f>VLOOKUP(B855,'組合情報管理簿（R10927現在）'!$A:$C,2,FALSE)</f>
        <v>#N/A</v>
      </c>
      <c r="L855" s="43" t="e">
        <f>VLOOKUP(B855,'組合情報管理簿（R10927現在）'!$A:$D,4,FALSE)</f>
        <v>#N/A</v>
      </c>
      <c r="M855" s="43" t="b">
        <f t="shared" si="135"/>
        <v>0</v>
      </c>
      <c r="N855" s="43" t="b">
        <f t="shared" si="136"/>
        <v>0</v>
      </c>
      <c r="O855" s="43" t="str">
        <f>IF(ISERROR(VLOOKUP(B855,#REF!,2,FALSE)),"",VLOOKUP(B855,#REF!,2,FALSE))</f>
        <v/>
      </c>
      <c r="P855" s="43">
        <f t="shared" si="137"/>
        <v>0</v>
      </c>
      <c r="Q855" s="46" t="b">
        <f t="shared" si="138"/>
        <v>0</v>
      </c>
      <c r="R855" s="46" t="b">
        <f t="shared" si="139"/>
        <v>0</v>
      </c>
      <c r="S855" s="46" t="str">
        <f t="shared" si="140"/>
        <v>健康保険組合</v>
      </c>
      <c r="T855" s="46" t="e">
        <f t="shared" si="141"/>
        <v>#N/A</v>
      </c>
      <c r="U855" s="71" t="e">
        <f>VLOOKUP(B855,'組合情報管理簿（R10927現在）'!$A:$H,8,FALSE)</f>
        <v>#N/A</v>
      </c>
      <c r="V855" s="71">
        <f t="shared" si="142"/>
        <v>0</v>
      </c>
      <c r="Y855" s="99" t="str">
        <f>IF(B855=0,"",COUNTIF($B$2:$B$1657,B855))</f>
        <v/>
      </c>
    </row>
    <row r="856" spans="1:25" ht="14.25" hidden="1" x14ac:dyDescent="0.15">
      <c r="A856" s="105"/>
      <c r="I856" s="74" t="str">
        <f t="shared" si="143"/>
        <v/>
      </c>
      <c r="J856" s="49" t="b">
        <f t="shared" si="134"/>
        <v>1</v>
      </c>
      <c r="K856" s="43" t="e">
        <f>VLOOKUP(B856,'組合情報管理簿（R10927現在）'!$A:$C,2,FALSE)</f>
        <v>#N/A</v>
      </c>
      <c r="L856" s="43" t="e">
        <f>VLOOKUP(B856,'組合情報管理簿（R10927現在）'!$A:$D,4,FALSE)</f>
        <v>#N/A</v>
      </c>
      <c r="M856" s="43" t="b">
        <f t="shared" si="135"/>
        <v>0</v>
      </c>
      <c r="N856" s="43" t="b">
        <f t="shared" si="136"/>
        <v>0</v>
      </c>
      <c r="O856" s="43" t="str">
        <f>IF(ISERROR(VLOOKUP(B856,#REF!,2,FALSE)),"",VLOOKUP(B856,#REF!,2,FALSE))</f>
        <v/>
      </c>
      <c r="P856" s="43">
        <f t="shared" si="137"/>
        <v>0</v>
      </c>
      <c r="Q856" s="46" t="b">
        <f t="shared" si="138"/>
        <v>0</v>
      </c>
      <c r="R856" s="46" t="b">
        <f t="shared" si="139"/>
        <v>0</v>
      </c>
      <c r="S856" s="46" t="str">
        <f t="shared" si="140"/>
        <v>健康保険組合</v>
      </c>
      <c r="T856" s="46" t="e">
        <f t="shared" si="141"/>
        <v>#N/A</v>
      </c>
      <c r="U856" s="71" t="e">
        <f>VLOOKUP(B856,'組合情報管理簿（R10927現在）'!$A:$H,8,FALSE)</f>
        <v>#N/A</v>
      </c>
      <c r="V856" s="71">
        <f t="shared" si="142"/>
        <v>0</v>
      </c>
      <c r="Y856" s="99" t="str">
        <f>IF(B856=0,"",COUNTIF($B$2:$B$1657,B856))</f>
        <v/>
      </c>
    </row>
    <row r="857" spans="1:25" ht="14.25" hidden="1" x14ac:dyDescent="0.15">
      <c r="A857" s="105"/>
      <c r="I857" s="74" t="str">
        <f t="shared" si="143"/>
        <v/>
      </c>
      <c r="J857" s="49" t="b">
        <f t="shared" si="134"/>
        <v>1</v>
      </c>
      <c r="K857" s="43" t="e">
        <f>VLOOKUP(B857,'組合情報管理簿（R10927現在）'!$A:$C,2,FALSE)</f>
        <v>#N/A</v>
      </c>
      <c r="L857" s="43" t="e">
        <f>VLOOKUP(B857,'組合情報管理簿（R10927現在）'!$A:$D,4,FALSE)</f>
        <v>#N/A</v>
      </c>
      <c r="M857" s="43" t="b">
        <f t="shared" si="135"/>
        <v>0</v>
      </c>
      <c r="N857" s="43" t="b">
        <f t="shared" si="136"/>
        <v>0</v>
      </c>
      <c r="O857" s="43" t="str">
        <f>IF(ISERROR(VLOOKUP(B857,#REF!,2,FALSE)),"",VLOOKUP(B857,#REF!,2,FALSE))</f>
        <v/>
      </c>
      <c r="P857" s="43">
        <f t="shared" si="137"/>
        <v>0</v>
      </c>
      <c r="Q857" s="46" t="b">
        <f t="shared" si="138"/>
        <v>0</v>
      </c>
      <c r="R857" s="46" t="b">
        <f t="shared" si="139"/>
        <v>0</v>
      </c>
      <c r="S857" s="46" t="str">
        <f t="shared" si="140"/>
        <v>健康保険組合</v>
      </c>
      <c r="T857" s="46" t="e">
        <f t="shared" si="141"/>
        <v>#N/A</v>
      </c>
      <c r="U857" s="71" t="e">
        <f>VLOOKUP(B857,'組合情報管理簿（R10927現在）'!$A:$H,8,FALSE)</f>
        <v>#N/A</v>
      </c>
      <c r="V857" s="71">
        <f t="shared" si="142"/>
        <v>0</v>
      </c>
      <c r="Y857" s="99" t="str">
        <f>IF(B857=0,"",COUNTIF($B$2:$B$1657,B857))</f>
        <v/>
      </c>
    </row>
    <row r="858" spans="1:25" ht="14.25" hidden="1" x14ac:dyDescent="0.15">
      <c r="A858" s="105"/>
      <c r="I858" s="74" t="str">
        <f t="shared" si="143"/>
        <v/>
      </c>
      <c r="J858" s="49" t="b">
        <f t="shared" si="134"/>
        <v>1</v>
      </c>
      <c r="K858" s="43" t="e">
        <f>VLOOKUP(B858,'組合情報管理簿（R10927現在）'!$A:$C,2,FALSE)</f>
        <v>#N/A</v>
      </c>
      <c r="L858" s="43" t="e">
        <f>VLOOKUP(B858,'組合情報管理簿（R10927現在）'!$A:$D,4,FALSE)</f>
        <v>#N/A</v>
      </c>
      <c r="M858" s="43" t="b">
        <f t="shared" si="135"/>
        <v>0</v>
      </c>
      <c r="N858" s="43" t="b">
        <f t="shared" si="136"/>
        <v>0</v>
      </c>
      <c r="O858" s="43" t="str">
        <f>IF(ISERROR(VLOOKUP(B858,#REF!,2,FALSE)),"",VLOOKUP(B858,#REF!,2,FALSE))</f>
        <v/>
      </c>
      <c r="P858" s="43">
        <f t="shared" si="137"/>
        <v>0</v>
      </c>
      <c r="Q858" s="46" t="b">
        <f t="shared" si="138"/>
        <v>0</v>
      </c>
      <c r="R858" s="46" t="b">
        <f t="shared" si="139"/>
        <v>0</v>
      </c>
      <c r="S858" s="46" t="str">
        <f t="shared" si="140"/>
        <v>健康保険組合</v>
      </c>
      <c r="T858" s="46" t="e">
        <f t="shared" si="141"/>
        <v>#N/A</v>
      </c>
      <c r="U858" s="71" t="e">
        <f>VLOOKUP(B858,'組合情報管理簿（R10927現在）'!$A:$H,8,FALSE)</f>
        <v>#N/A</v>
      </c>
      <c r="V858" s="71">
        <f t="shared" si="142"/>
        <v>0</v>
      </c>
      <c r="Y858" s="99" t="str">
        <f>IF(B858=0,"",COUNTIF($B$2:$B$1657,B858))</f>
        <v/>
      </c>
    </row>
    <row r="859" spans="1:25" ht="14.25" hidden="1" x14ac:dyDescent="0.15">
      <c r="A859" s="105"/>
      <c r="I859" s="74" t="str">
        <f t="shared" si="143"/>
        <v/>
      </c>
      <c r="J859" s="49" t="b">
        <f t="shared" si="134"/>
        <v>1</v>
      </c>
      <c r="K859" s="43" t="e">
        <f>VLOOKUP(B859,'組合情報管理簿（R10927現在）'!$A:$C,2,FALSE)</f>
        <v>#N/A</v>
      </c>
      <c r="L859" s="43" t="e">
        <f>VLOOKUP(B859,'組合情報管理簿（R10927現在）'!$A:$D,4,FALSE)</f>
        <v>#N/A</v>
      </c>
      <c r="M859" s="43" t="b">
        <f t="shared" si="135"/>
        <v>0</v>
      </c>
      <c r="N859" s="43" t="b">
        <f t="shared" si="136"/>
        <v>0</v>
      </c>
      <c r="O859" s="43" t="str">
        <f>IF(ISERROR(VLOOKUP(B859,#REF!,2,FALSE)),"",VLOOKUP(B859,#REF!,2,FALSE))</f>
        <v/>
      </c>
      <c r="P859" s="43">
        <f t="shared" si="137"/>
        <v>0</v>
      </c>
      <c r="Q859" s="46" t="b">
        <f t="shared" si="138"/>
        <v>0</v>
      </c>
      <c r="R859" s="46" t="b">
        <f t="shared" si="139"/>
        <v>0</v>
      </c>
      <c r="S859" s="46" t="str">
        <f t="shared" si="140"/>
        <v>健康保険組合</v>
      </c>
      <c r="T859" s="46" t="e">
        <f t="shared" si="141"/>
        <v>#N/A</v>
      </c>
      <c r="U859" s="71" t="e">
        <f>VLOOKUP(B859,'組合情報管理簿（R10927現在）'!$A:$H,8,FALSE)</f>
        <v>#N/A</v>
      </c>
      <c r="V859" s="71">
        <f t="shared" si="142"/>
        <v>0</v>
      </c>
      <c r="Y859" s="99" t="str">
        <f>IF(B859=0,"",COUNTIF($B$2:$B$1657,B859))</f>
        <v/>
      </c>
    </row>
    <row r="860" spans="1:25" ht="14.25" hidden="1" x14ac:dyDescent="0.15">
      <c r="A860" s="105"/>
      <c r="I860" s="74" t="str">
        <f t="shared" si="143"/>
        <v/>
      </c>
      <c r="J860" s="49" t="b">
        <f t="shared" si="134"/>
        <v>1</v>
      </c>
      <c r="K860" s="43" t="e">
        <f>VLOOKUP(B860,'組合情報管理簿（R10927現在）'!$A:$C,2,FALSE)</f>
        <v>#N/A</v>
      </c>
      <c r="L860" s="43" t="e">
        <f>VLOOKUP(B860,'組合情報管理簿（R10927現在）'!$A:$D,4,FALSE)</f>
        <v>#N/A</v>
      </c>
      <c r="M860" s="43" t="b">
        <f t="shared" si="135"/>
        <v>0</v>
      </c>
      <c r="N860" s="43" t="b">
        <f t="shared" si="136"/>
        <v>0</v>
      </c>
      <c r="O860" s="43" t="str">
        <f>IF(ISERROR(VLOOKUP(B860,#REF!,2,FALSE)),"",VLOOKUP(B860,#REF!,2,FALSE))</f>
        <v/>
      </c>
      <c r="P860" s="43">
        <f t="shared" si="137"/>
        <v>0</v>
      </c>
      <c r="Q860" s="46" t="b">
        <f t="shared" si="138"/>
        <v>0</v>
      </c>
      <c r="R860" s="46" t="b">
        <f t="shared" si="139"/>
        <v>0</v>
      </c>
      <c r="S860" s="46" t="str">
        <f t="shared" si="140"/>
        <v>健康保険組合</v>
      </c>
      <c r="T860" s="46" t="e">
        <f t="shared" si="141"/>
        <v>#N/A</v>
      </c>
      <c r="U860" s="71" t="e">
        <f>VLOOKUP(B860,'組合情報管理簿（R10927現在）'!$A:$H,8,FALSE)</f>
        <v>#N/A</v>
      </c>
      <c r="V860" s="71">
        <f t="shared" si="142"/>
        <v>0</v>
      </c>
      <c r="Y860" s="99" t="str">
        <f>IF(B860=0,"",COUNTIF($B$2:$B$1657,B860))</f>
        <v/>
      </c>
    </row>
    <row r="861" spans="1:25" ht="14.25" hidden="1" x14ac:dyDescent="0.15">
      <c r="A861" s="105"/>
      <c r="I861" s="74" t="str">
        <f t="shared" si="143"/>
        <v/>
      </c>
      <c r="J861" s="49" t="b">
        <f t="shared" si="134"/>
        <v>1</v>
      </c>
      <c r="K861" s="43" t="e">
        <f>VLOOKUP(B861,'組合情報管理簿（R10927現在）'!$A:$C,2,FALSE)</f>
        <v>#N/A</v>
      </c>
      <c r="L861" s="43" t="e">
        <f>VLOOKUP(B861,'組合情報管理簿（R10927現在）'!$A:$D,4,FALSE)</f>
        <v>#N/A</v>
      </c>
      <c r="M861" s="43" t="b">
        <f t="shared" si="135"/>
        <v>0</v>
      </c>
      <c r="N861" s="43" t="b">
        <f t="shared" si="136"/>
        <v>0</v>
      </c>
      <c r="O861" s="43" t="str">
        <f>IF(ISERROR(VLOOKUP(B861,#REF!,2,FALSE)),"",VLOOKUP(B861,#REF!,2,FALSE))</f>
        <v/>
      </c>
      <c r="P861" s="43">
        <f t="shared" si="137"/>
        <v>0</v>
      </c>
      <c r="Q861" s="46" t="b">
        <f t="shared" si="138"/>
        <v>0</v>
      </c>
      <c r="R861" s="46" t="b">
        <f t="shared" si="139"/>
        <v>0</v>
      </c>
      <c r="S861" s="46" t="str">
        <f t="shared" si="140"/>
        <v>健康保険組合</v>
      </c>
      <c r="T861" s="46" t="e">
        <f t="shared" si="141"/>
        <v>#N/A</v>
      </c>
      <c r="U861" s="71" t="e">
        <f>VLOOKUP(B861,'組合情報管理簿（R10927現在）'!$A:$H,8,FALSE)</f>
        <v>#N/A</v>
      </c>
      <c r="V861" s="71">
        <f t="shared" si="142"/>
        <v>0</v>
      </c>
      <c r="Y861" s="99" t="str">
        <f>IF(B861=0,"",COUNTIF($B$2:$B$1657,B861))</f>
        <v/>
      </c>
    </row>
    <row r="862" spans="1:25" ht="14.25" hidden="1" x14ac:dyDescent="0.15">
      <c r="A862" s="105"/>
      <c r="I862" s="74" t="str">
        <f t="shared" si="143"/>
        <v/>
      </c>
      <c r="J862" s="49" t="b">
        <f t="shared" si="134"/>
        <v>1</v>
      </c>
      <c r="K862" s="43" t="e">
        <f>VLOOKUP(B862,'組合情報管理簿（R10927現在）'!$A:$C,2,FALSE)</f>
        <v>#N/A</v>
      </c>
      <c r="L862" s="43" t="e">
        <f>VLOOKUP(B862,'組合情報管理簿（R10927現在）'!$A:$D,4,FALSE)</f>
        <v>#N/A</v>
      </c>
      <c r="M862" s="43" t="b">
        <f t="shared" si="135"/>
        <v>0</v>
      </c>
      <c r="N862" s="43" t="b">
        <f t="shared" si="136"/>
        <v>0</v>
      </c>
      <c r="O862" s="43" t="str">
        <f>IF(ISERROR(VLOOKUP(B862,#REF!,2,FALSE)),"",VLOOKUP(B862,#REF!,2,FALSE))</f>
        <v/>
      </c>
      <c r="P862" s="43">
        <f t="shared" si="137"/>
        <v>0</v>
      </c>
      <c r="Q862" s="46" t="b">
        <f t="shared" si="138"/>
        <v>0</v>
      </c>
      <c r="R862" s="46" t="b">
        <f t="shared" si="139"/>
        <v>0</v>
      </c>
      <c r="S862" s="46" t="str">
        <f t="shared" si="140"/>
        <v>健康保険組合</v>
      </c>
      <c r="T862" s="46" t="e">
        <f t="shared" si="141"/>
        <v>#N/A</v>
      </c>
      <c r="U862" s="71" t="e">
        <f>VLOOKUP(B862,'組合情報管理簿（R10927現在）'!$A:$H,8,FALSE)</f>
        <v>#N/A</v>
      </c>
      <c r="V862" s="71">
        <f t="shared" si="142"/>
        <v>0</v>
      </c>
      <c r="Y862" s="99" t="str">
        <f>IF(B862=0,"",COUNTIF($B$2:$B$1657,B862))</f>
        <v/>
      </c>
    </row>
    <row r="863" spans="1:25" ht="14.25" hidden="1" x14ac:dyDescent="0.15">
      <c r="A863" s="105"/>
      <c r="I863" s="74" t="str">
        <f t="shared" si="143"/>
        <v/>
      </c>
      <c r="J863" s="49" t="b">
        <f t="shared" si="134"/>
        <v>1</v>
      </c>
      <c r="K863" s="43" t="e">
        <f>VLOOKUP(B863,'組合情報管理簿（R10927現在）'!$A:$C,2,FALSE)</f>
        <v>#N/A</v>
      </c>
      <c r="L863" s="43" t="e">
        <f>VLOOKUP(B863,'組合情報管理簿（R10927現在）'!$A:$D,4,FALSE)</f>
        <v>#N/A</v>
      </c>
      <c r="M863" s="43" t="b">
        <f t="shared" si="135"/>
        <v>0</v>
      </c>
      <c r="N863" s="43" t="b">
        <f t="shared" si="136"/>
        <v>0</v>
      </c>
      <c r="O863" s="43" t="str">
        <f>IF(ISERROR(VLOOKUP(B863,#REF!,2,FALSE)),"",VLOOKUP(B863,#REF!,2,FALSE))</f>
        <v/>
      </c>
      <c r="P863" s="43">
        <f t="shared" si="137"/>
        <v>0</v>
      </c>
      <c r="Q863" s="46" t="b">
        <f t="shared" si="138"/>
        <v>0</v>
      </c>
      <c r="R863" s="46" t="b">
        <f t="shared" si="139"/>
        <v>0</v>
      </c>
      <c r="S863" s="46" t="str">
        <f t="shared" si="140"/>
        <v>健康保険組合</v>
      </c>
      <c r="T863" s="46" t="e">
        <f t="shared" si="141"/>
        <v>#N/A</v>
      </c>
      <c r="U863" s="71" t="e">
        <f>VLOOKUP(B863,'組合情報管理簿（R10927現在）'!$A:$H,8,FALSE)</f>
        <v>#N/A</v>
      </c>
      <c r="V863" s="71">
        <f t="shared" si="142"/>
        <v>0</v>
      </c>
      <c r="Y863" s="99" t="str">
        <f>IF(B863=0,"",COUNTIF($B$2:$B$1657,B863))</f>
        <v/>
      </c>
    </row>
    <row r="864" spans="1:25" ht="14.25" hidden="1" x14ac:dyDescent="0.15">
      <c r="A864" s="105"/>
      <c r="I864" s="74" t="str">
        <f t="shared" si="143"/>
        <v/>
      </c>
      <c r="J864" s="49" t="b">
        <f t="shared" si="134"/>
        <v>1</v>
      </c>
      <c r="K864" s="43" t="e">
        <f>VLOOKUP(B864,'組合情報管理簿（R10927現在）'!$A:$C,2,FALSE)</f>
        <v>#N/A</v>
      </c>
      <c r="L864" s="43" t="e">
        <f>VLOOKUP(B864,'組合情報管理簿（R10927現在）'!$A:$D,4,FALSE)</f>
        <v>#N/A</v>
      </c>
      <c r="M864" s="43" t="b">
        <f t="shared" si="135"/>
        <v>0</v>
      </c>
      <c r="N864" s="43" t="b">
        <f t="shared" si="136"/>
        <v>0</v>
      </c>
      <c r="O864" s="43" t="str">
        <f>IF(ISERROR(VLOOKUP(B864,#REF!,2,FALSE)),"",VLOOKUP(B864,#REF!,2,FALSE))</f>
        <v/>
      </c>
      <c r="P864" s="43">
        <f t="shared" si="137"/>
        <v>0</v>
      </c>
      <c r="Q864" s="46" t="b">
        <f t="shared" si="138"/>
        <v>0</v>
      </c>
      <c r="R864" s="46" t="b">
        <f t="shared" si="139"/>
        <v>0</v>
      </c>
      <c r="S864" s="46" t="str">
        <f t="shared" si="140"/>
        <v>健康保険組合</v>
      </c>
      <c r="T864" s="46" t="e">
        <f t="shared" si="141"/>
        <v>#N/A</v>
      </c>
      <c r="U864" s="71" t="e">
        <f>VLOOKUP(B864,'組合情報管理簿（R10927現在）'!$A:$H,8,FALSE)</f>
        <v>#N/A</v>
      </c>
      <c r="V864" s="71">
        <f t="shared" si="142"/>
        <v>0</v>
      </c>
      <c r="Y864" s="99" t="str">
        <f>IF(B864=0,"",COUNTIF($B$2:$B$1657,B864))</f>
        <v/>
      </c>
    </row>
    <row r="865" spans="1:25" ht="14.25" hidden="1" x14ac:dyDescent="0.15">
      <c r="A865" s="105"/>
      <c r="I865" s="74" t="str">
        <f t="shared" si="143"/>
        <v/>
      </c>
      <c r="J865" s="49" t="b">
        <f t="shared" si="134"/>
        <v>1</v>
      </c>
      <c r="K865" s="43" t="e">
        <f>VLOOKUP(B865,'組合情報管理簿（R10927現在）'!$A:$C,2,FALSE)</f>
        <v>#N/A</v>
      </c>
      <c r="L865" s="43" t="e">
        <f>VLOOKUP(B865,'組合情報管理簿（R10927現在）'!$A:$D,4,FALSE)</f>
        <v>#N/A</v>
      </c>
      <c r="M865" s="43" t="b">
        <f t="shared" si="135"/>
        <v>0</v>
      </c>
      <c r="N865" s="43" t="b">
        <f t="shared" si="136"/>
        <v>0</v>
      </c>
      <c r="O865" s="43" t="str">
        <f>IF(ISERROR(VLOOKUP(B865,#REF!,2,FALSE)),"",VLOOKUP(B865,#REF!,2,FALSE))</f>
        <v/>
      </c>
      <c r="P865" s="43">
        <f t="shared" si="137"/>
        <v>0</v>
      </c>
      <c r="Q865" s="46" t="b">
        <f t="shared" si="138"/>
        <v>0</v>
      </c>
      <c r="R865" s="46" t="b">
        <f t="shared" si="139"/>
        <v>0</v>
      </c>
      <c r="S865" s="46" t="str">
        <f t="shared" si="140"/>
        <v>健康保険組合</v>
      </c>
      <c r="T865" s="46" t="e">
        <f t="shared" si="141"/>
        <v>#N/A</v>
      </c>
      <c r="U865" s="71" t="e">
        <f>VLOOKUP(B865,'組合情報管理簿（R10927現在）'!$A:$H,8,FALSE)</f>
        <v>#N/A</v>
      </c>
      <c r="V865" s="71">
        <f t="shared" si="142"/>
        <v>0</v>
      </c>
      <c r="Y865" s="99" t="str">
        <f>IF(B865=0,"",COUNTIF($B$2:$B$1657,B865))</f>
        <v/>
      </c>
    </row>
    <row r="866" spans="1:25" ht="14.25" hidden="1" x14ac:dyDescent="0.15">
      <c r="A866" s="105"/>
      <c r="I866" s="74" t="str">
        <f t="shared" si="143"/>
        <v/>
      </c>
      <c r="J866" s="49" t="b">
        <f t="shared" si="134"/>
        <v>1</v>
      </c>
      <c r="K866" s="43" t="e">
        <f>VLOOKUP(B866,'組合情報管理簿（R10927現在）'!$A:$C,2,FALSE)</f>
        <v>#N/A</v>
      </c>
      <c r="L866" s="43" t="e">
        <f>VLOOKUP(B866,'組合情報管理簿（R10927現在）'!$A:$D,4,FALSE)</f>
        <v>#N/A</v>
      </c>
      <c r="M866" s="43" t="b">
        <f t="shared" si="135"/>
        <v>0</v>
      </c>
      <c r="N866" s="43" t="b">
        <f t="shared" si="136"/>
        <v>0</v>
      </c>
      <c r="O866" s="43" t="str">
        <f>IF(ISERROR(VLOOKUP(B866,#REF!,2,FALSE)),"",VLOOKUP(B866,#REF!,2,FALSE))</f>
        <v/>
      </c>
      <c r="P866" s="43">
        <f t="shared" si="137"/>
        <v>0</v>
      </c>
      <c r="Q866" s="46" t="b">
        <f t="shared" si="138"/>
        <v>0</v>
      </c>
      <c r="R866" s="46" t="b">
        <f t="shared" si="139"/>
        <v>0</v>
      </c>
      <c r="S866" s="46" t="str">
        <f t="shared" si="140"/>
        <v>健康保険組合</v>
      </c>
      <c r="T866" s="46" t="e">
        <f t="shared" si="141"/>
        <v>#N/A</v>
      </c>
      <c r="U866" s="71" t="e">
        <f>VLOOKUP(B866,'組合情報管理簿（R10927現在）'!$A:$H,8,FALSE)</f>
        <v>#N/A</v>
      </c>
      <c r="V866" s="71">
        <f t="shared" si="142"/>
        <v>0</v>
      </c>
      <c r="Y866" s="99" t="str">
        <f>IF(B866=0,"",COUNTIF($B$2:$B$1657,B866))</f>
        <v/>
      </c>
    </row>
    <row r="867" spans="1:25" ht="14.25" hidden="1" x14ac:dyDescent="0.15">
      <c r="A867" s="105"/>
      <c r="I867" s="74" t="str">
        <f t="shared" si="143"/>
        <v/>
      </c>
      <c r="J867" s="49" t="b">
        <f t="shared" si="134"/>
        <v>1</v>
      </c>
      <c r="K867" s="43" t="e">
        <f>VLOOKUP(B867,'組合情報管理簿（R10927現在）'!$A:$C,2,FALSE)</f>
        <v>#N/A</v>
      </c>
      <c r="L867" s="43" t="e">
        <f>VLOOKUP(B867,'組合情報管理簿（R10927現在）'!$A:$D,4,FALSE)</f>
        <v>#N/A</v>
      </c>
      <c r="M867" s="43" t="b">
        <f t="shared" si="135"/>
        <v>0</v>
      </c>
      <c r="N867" s="43" t="b">
        <f t="shared" si="136"/>
        <v>0</v>
      </c>
      <c r="O867" s="43" t="str">
        <f>IF(ISERROR(VLOOKUP(B867,#REF!,2,FALSE)),"",VLOOKUP(B867,#REF!,2,FALSE))</f>
        <v/>
      </c>
      <c r="P867" s="43">
        <f t="shared" si="137"/>
        <v>0</v>
      </c>
      <c r="Q867" s="46" t="b">
        <f t="shared" si="138"/>
        <v>0</v>
      </c>
      <c r="R867" s="46" t="b">
        <f t="shared" si="139"/>
        <v>0</v>
      </c>
      <c r="S867" s="46" t="str">
        <f t="shared" si="140"/>
        <v>健康保険組合</v>
      </c>
      <c r="T867" s="46" t="e">
        <f t="shared" si="141"/>
        <v>#N/A</v>
      </c>
      <c r="U867" s="71" t="e">
        <f>VLOOKUP(B867,'組合情報管理簿（R10927現在）'!$A:$H,8,FALSE)</f>
        <v>#N/A</v>
      </c>
      <c r="V867" s="71">
        <f t="shared" si="142"/>
        <v>0</v>
      </c>
      <c r="Y867" s="99" t="str">
        <f>IF(B867=0,"",COUNTIF($B$2:$B$1657,B867))</f>
        <v/>
      </c>
    </row>
    <row r="868" spans="1:25" ht="14.25" hidden="1" x14ac:dyDescent="0.15">
      <c r="A868" s="105"/>
      <c r="I868" s="74" t="str">
        <f t="shared" si="143"/>
        <v/>
      </c>
      <c r="J868" s="49" t="b">
        <f t="shared" si="134"/>
        <v>1</v>
      </c>
      <c r="K868" s="43" t="e">
        <f>VLOOKUP(B868,'組合情報管理簿（R10927現在）'!$A:$C,2,FALSE)</f>
        <v>#N/A</v>
      </c>
      <c r="L868" s="43" t="e">
        <f>VLOOKUP(B868,'組合情報管理簿（R10927現在）'!$A:$D,4,FALSE)</f>
        <v>#N/A</v>
      </c>
      <c r="M868" s="43" t="b">
        <f t="shared" si="135"/>
        <v>0</v>
      </c>
      <c r="N868" s="43" t="b">
        <f t="shared" si="136"/>
        <v>0</v>
      </c>
      <c r="O868" s="43" t="str">
        <f>IF(ISERROR(VLOOKUP(B868,#REF!,2,FALSE)),"",VLOOKUP(B868,#REF!,2,FALSE))</f>
        <v/>
      </c>
      <c r="P868" s="43">
        <f t="shared" si="137"/>
        <v>0</v>
      </c>
      <c r="Q868" s="46" t="b">
        <f t="shared" si="138"/>
        <v>0</v>
      </c>
      <c r="R868" s="46" t="b">
        <f t="shared" si="139"/>
        <v>0</v>
      </c>
      <c r="S868" s="46" t="str">
        <f t="shared" si="140"/>
        <v>健康保険組合</v>
      </c>
      <c r="T868" s="46" t="e">
        <f t="shared" si="141"/>
        <v>#N/A</v>
      </c>
      <c r="U868" s="71" t="e">
        <f>VLOOKUP(B868,'組合情報管理簿（R10927現在）'!$A:$H,8,FALSE)</f>
        <v>#N/A</v>
      </c>
      <c r="V868" s="71">
        <f t="shared" si="142"/>
        <v>0</v>
      </c>
      <c r="Y868" s="99" t="str">
        <f>IF(B868=0,"",COUNTIF($B$2:$B$1657,B868))</f>
        <v/>
      </c>
    </row>
    <row r="869" spans="1:25" ht="14.25" hidden="1" x14ac:dyDescent="0.15">
      <c r="A869" s="105"/>
      <c r="I869" s="74" t="str">
        <f t="shared" si="143"/>
        <v/>
      </c>
      <c r="J869" s="49" t="b">
        <f t="shared" si="134"/>
        <v>1</v>
      </c>
      <c r="K869" s="43" t="e">
        <f>VLOOKUP(B869,'組合情報管理簿（R10927現在）'!$A:$C,2,FALSE)</f>
        <v>#N/A</v>
      </c>
      <c r="L869" s="43" t="e">
        <f>VLOOKUP(B869,'組合情報管理簿（R10927現在）'!$A:$D,4,FALSE)</f>
        <v>#N/A</v>
      </c>
      <c r="M869" s="43" t="b">
        <f t="shared" si="135"/>
        <v>0</v>
      </c>
      <c r="N869" s="43" t="b">
        <f t="shared" si="136"/>
        <v>0</v>
      </c>
      <c r="O869" s="43" t="str">
        <f>IF(ISERROR(VLOOKUP(B869,#REF!,2,FALSE)),"",VLOOKUP(B869,#REF!,2,FALSE))</f>
        <v/>
      </c>
      <c r="P869" s="43">
        <f t="shared" si="137"/>
        <v>0</v>
      </c>
      <c r="Q869" s="46" t="b">
        <f t="shared" si="138"/>
        <v>0</v>
      </c>
      <c r="R869" s="46" t="b">
        <f t="shared" si="139"/>
        <v>0</v>
      </c>
      <c r="S869" s="46" t="str">
        <f t="shared" si="140"/>
        <v>健康保険組合</v>
      </c>
      <c r="T869" s="46" t="e">
        <f t="shared" si="141"/>
        <v>#N/A</v>
      </c>
      <c r="U869" s="71" t="e">
        <f>VLOOKUP(B869,'組合情報管理簿（R10927現在）'!$A:$H,8,FALSE)</f>
        <v>#N/A</v>
      </c>
      <c r="V869" s="71">
        <f t="shared" si="142"/>
        <v>0</v>
      </c>
      <c r="Y869" s="99" t="str">
        <f>IF(B869=0,"",COUNTIF($B$2:$B$1657,B869))</f>
        <v/>
      </c>
    </row>
    <row r="870" spans="1:25" ht="14.25" hidden="1" x14ac:dyDescent="0.15">
      <c r="A870" s="105"/>
      <c r="I870" s="74" t="str">
        <f t="shared" si="143"/>
        <v/>
      </c>
      <c r="J870" s="49" t="b">
        <f t="shared" si="134"/>
        <v>1</v>
      </c>
      <c r="K870" s="43" t="e">
        <f>VLOOKUP(B870,'組合情報管理簿（R10927現在）'!$A:$C,2,FALSE)</f>
        <v>#N/A</v>
      </c>
      <c r="L870" s="43" t="e">
        <f>VLOOKUP(B870,'組合情報管理簿（R10927現在）'!$A:$D,4,FALSE)</f>
        <v>#N/A</v>
      </c>
      <c r="M870" s="43" t="b">
        <f t="shared" si="135"/>
        <v>0</v>
      </c>
      <c r="N870" s="43" t="b">
        <f t="shared" si="136"/>
        <v>0</v>
      </c>
      <c r="O870" s="43" t="str">
        <f>IF(ISERROR(VLOOKUP(B870,#REF!,2,FALSE)),"",VLOOKUP(B870,#REF!,2,FALSE))</f>
        <v/>
      </c>
      <c r="P870" s="43">
        <f t="shared" si="137"/>
        <v>0</v>
      </c>
      <c r="Q870" s="46" t="b">
        <f t="shared" si="138"/>
        <v>0</v>
      </c>
      <c r="R870" s="46" t="b">
        <f t="shared" si="139"/>
        <v>0</v>
      </c>
      <c r="S870" s="46" t="str">
        <f t="shared" si="140"/>
        <v>健康保険組合</v>
      </c>
      <c r="T870" s="46" t="e">
        <f t="shared" si="141"/>
        <v>#N/A</v>
      </c>
      <c r="U870" s="71" t="e">
        <f>VLOOKUP(B870,'組合情報管理簿（R10927現在）'!$A:$H,8,FALSE)</f>
        <v>#N/A</v>
      </c>
      <c r="V870" s="71">
        <f t="shared" si="142"/>
        <v>0</v>
      </c>
      <c r="Y870" s="99" t="str">
        <f>IF(B870=0,"",COUNTIF($B$2:$B$1657,B870))</f>
        <v/>
      </c>
    </row>
    <row r="871" spans="1:25" ht="14.25" hidden="1" x14ac:dyDescent="0.15">
      <c r="A871" s="105"/>
      <c r="I871" s="74" t="str">
        <f t="shared" si="143"/>
        <v/>
      </c>
      <c r="J871" s="49" t="b">
        <f t="shared" si="134"/>
        <v>1</v>
      </c>
      <c r="K871" s="43" t="e">
        <f>VLOOKUP(B871,'組合情報管理簿（R10927現在）'!$A:$C,2,FALSE)</f>
        <v>#N/A</v>
      </c>
      <c r="L871" s="43" t="e">
        <f>VLOOKUP(B871,'組合情報管理簿（R10927現在）'!$A:$D,4,FALSE)</f>
        <v>#N/A</v>
      </c>
      <c r="M871" s="43" t="b">
        <f t="shared" si="135"/>
        <v>0</v>
      </c>
      <c r="N871" s="43" t="b">
        <f t="shared" si="136"/>
        <v>0</v>
      </c>
      <c r="O871" s="43" t="str">
        <f>IF(ISERROR(VLOOKUP(B871,#REF!,2,FALSE)),"",VLOOKUP(B871,#REF!,2,FALSE))</f>
        <v/>
      </c>
      <c r="P871" s="43">
        <f t="shared" si="137"/>
        <v>0</v>
      </c>
      <c r="Q871" s="46" t="b">
        <f t="shared" si="138"/>
        <v>0</v>
      </c>
      <c r="R871" s="46" t="b">
        <f t="shared" si="139"/>
        <v>0</v>
      </c>
      <c r="S871" s="46" t="str">
        <f t="shared" si="140"/>
        <v>健康保険組合</v>
      </c>
      <c r="T871" s="46" t="e">
        <f t="shared" si="141"/>
        <v>#N/A</v>
      </c>
      <c r="U871" s="71" t="e">
        <f>VLOOKUP(B871,'組合情報管理簿（R10927現在）'!$A:$H,8,FALSE)</f>
        <v>#N/A</v>
      </c>
      <c r="V871" s="71">
        <f t="shared" si="142"/>
        <v>0</v>
      </c>
      <c r="Y871" s="99" t="str">
        <f>IF(B871=0,"",COUNTIF($B$2:$B$1657,B871))</f>
        <v/>
      </c>
    </row>
    <row r="872" spans="1:25" ht="14.25" hidden="1" x14ac:dyDescent="0.15">
      <c r="A872" s="105"/>
      <c r="I872" s="74" t="str">
        <f t="shared" si="143"/>
        <v/>
      </c>
      <c r="J872" s="49" t="b">
        <f t="shared" si="134"/>
        <v>1</v>
      </c>
      <c r="K872" s="43" t="e">
        <f>VLOOKUP(B872,'組合情報管理簿（R10927現在）'!$A:$C,2,FALSE)</f>
        <v>#N/A</v>
      </c>
      <c r="L872" s="43" t="e">
        <f>VLOOKUP(B872,'組合情報管理簿（R10927現在）'!$A:$D,4,FALSE)</f>
        <v>#N/A</v>
      </c>
      <c r="M872" s="43" t="b">
        <f t="shared" si="135"/>
        <v>0</v>
      </c>
      <c r="N872" s="43" t="b">
        <f t="shared" si="136"/>
        <v>0</v>
      </c>
      <c r="O872" s="43" t="str">
        <f>IF(ISERROR(VLOOKUP(B872,#REF!,2,FALSE)),"",VLOOKUP(B872,#REF!,2,FALSE))</f>
        <v/>
      </c>
      <c r="P872" s="43">
        <f t="shared" si="137"/>
        <v>0</v>
      </c>
      <c r="Q872" s="46" t="b">
        <f t="shared" si="138"/>
        <v>0</v>
      </c>
      <c r="R872" s="46" t="b">
        <f t="shared" si="139"/>
        <v>0</v>
      </c>
      <c r="S872" s="46" t="str">
        <f t="shared" si="140"/>
        <v>健康保険組合</v>
      </c>
      <c r="T872" s="46" t="e">
        <f t="shared" si="141"/>
        <v>#N/A</v>
      </c>
      <c r="U872" s="71" t="e">
        <f>VLOOKUP(B872,'組合情報管理簿（R10927現在）'!$A:$H,8,FALSE)</f>
        <v>#N/A</v>
      </c>
      <c r="V872" s="71">
        <f t="shared" si="142"/>
        <v>0</v>
      </c>
      <c r="Y872" s="99" t="str">
        <f>IF(B872=0,"",COUNTIF($B$2:$B$1657,B872))</f>
        <v/>
      </c>
    </row>
    <row r="873" spans="1:25" ht="14.25" hidden="1" x14ac:dyDescent="0.15">
      <c r="A873" s="105"/>
      <c r="I873" s="74" t="str">
        <f t="shared" si="143"/>
        <v/>
      </c>
      <c r="J873" s="49" t="b">
        <f t="shared" si="134"/>
        <v>1</v>
      </c>
      <c r="K873" s="43" t="e">
        <f>VLOOKUP(B873,'組合情報管理簿（R10927現在）'!$A:$C,2,FALSE)</f>
        <v>#N/A</v>
      </c>
      <c r="L873" s="43" t="e">
        <f>VLOOKUP(B873,'組合情報管理簿（R10927現在）'!$A:$D,4,FALSE)</f>
        <v>#N/A</v>
      </c>
      <c r="M873" s="43" t="b">
        <f t="shared" si="135"/>
        <v>0</v>
      </c>
      <c r="N873" s="43" t="b">
        <f t="shared" si="136"/>
        <v>0</v>
      </c>
      <c r="O873" s="43" t="str">
        <f>IF(ISERROR(VLOOKUP(B873,#REF!,2,FALSE)),"",VLOOKUP(B873,#REF!,2,FALSE))</f>
        <v/>
      </c>
      <c r="P873" s="43">
        <f t="shared" si="137"/>
        <v>0</v>
      </c>
      <c r="Q873" s="46" t="b">
        <f t="shared" si="138"/>
        <v>0</v>
      </c>
      <c r="R873" s="46" t="b">
        <f t="shared" si="139"/>
        <v>0</v>
      </c>
      <c r="S873" s="46" t="str">
        <f t="shared" si="140"/>
        <v>健康保険組合</v>
      </c>
      <c r="T873" s="46" t="e">
        <f t="shared" si="141"/>
        <v>#N/A</v>
      </c>
      <c r="U873" s="71" t="e">
        <f>VLOOKUP(B873,'組合情報管理簿（R10927現在）'!$A:$H,8,FALSE)</f>
        <v>#N/A</v>
      </c>
      <c r="V873" s="71">
        <f t="shared" si="142"/>
        <v>0</v>
      </c>
      <c r="Y873" s="99" t="str">
        <f>IF(B873=0,"",COUNTIF($B$2:$B$1657,B873))</f>
        <v/>
      </c>
    </row>
    <row r="874" spans="1:25" ht="14.25" hidden="1" x14ac:dyDescent="0.15">
      <c r="A874" s="105"/>
      <c r="I874" s="74" t="str">
        <f t="shared" si="143"/>
        <v/>
      </c>
      <c r="J874" s="49" t="b">
        <f t="shared" si="134"/>
        <v>1</v>
      </c>
      <c r="K874" s="43" t="e">
        <f>VLOOKUP(B874,'組合情報管理簿（R10927現在）'!$A:$C,2,FALSE)</f>
        <v>#N/A</v>
      </c>
      <c r="L874" s="43" t="e">
        <f>VLOOKUP(B874,'組合情報管理簿（R10927現在）'!$A:$D,4,FALSE)</f>
        <v>#N/A</v>
      </c>
      <c r="M874" s="43" t="b">
        <f t="shared" si="135"/>
        <v>0</v>
      </c>
      <c r="N874" s="43" t="b">
        <f t="shared" si="136"/>
        <v>0</v>
      </c>
      <c r="O874" s="43" t="str">
        <f>IF(ISERROR(VLOOKUP(B874,#REF!,2,FALSE)),"",VLOOKUP(B874,#REF!,2,FALSE))</f>
        <v/>
      </c>
      <c r="P874" s="43">
        <f t="shared" si="137"/>
        <v>0</v>
      </c>
      <c r="Q874" s="46" t="b">
        <f t="shared" si="138"/>
        <v>0</v>
      </c>
      <c r="R874" s="46" t="b">
        <f t="shared" si="139"/>
        <v>0</v>
      </c>
      <c r="S874" s="46" t="str">
        <f t="shared" si="140"/>
        <v>健康保険組合</v>
      </c>
      <c r="T874" s="46" t="e">
        <f t="shared" si="141"/>
        <v>#N/A</v>
      </c>
      <c r="U874" s="71" t="e">
        <f>VLOOKUP(B874,'組合情報管理簿（R10927現在）'!$A:$H,8,FALSE)</f>
        <v>#N/A</v>
      </c>
      <c r="V874" s="71">
        <f t="shared" si="142"/>
        <v>0</v>
      </c>
      <c r="Y874" s="99" t="str">
        <f>IF(B874=0,"",COUNTIF($B$2:$B$1657,B874))</f>
        <v/>
      </c>
    </row>
    <row r="875" spans="1:25" ht="14.25" hidden="1" x14ac:dyDescent="0.15">
      <c r="A875" s="105"/>
      <c r="I875" s="74" t="str">
        <f t="shared" si="143"/>
        <v/>
      </c>
      <c r="J875" s="49" t="b">
        <f t="shared" si="134"/>
        <v>1</v>
      </c>
      <c r="K875" s="43" t="e">
        <f>VLOOKUP(B875,'組合情報管理簿（R10927現在）'!$A:$C,2,FALSE)</f>
        <v>#N/A</v>
      </c>
      <c r="L875" s="43" t="e">
        <f>VLOOKUP(B875,'組合情報管理簿（R10927現在）'!$A:$D,4,FALSE)</f>
        <v>#N/A</v>
      </c>
      <c r="M875" s="43" t="b">
        <f t="shared" si="135"/>
        <v>0</v>
      </c>
      <c r="N875" s="43" t="b">
        <f t="shared" si="136"/>
        <v>0</v>
      </c>
      <c r="O875" s="43" t="str">
        <f>IF(ISERROR(VLOOKUP(B875,#REF!,2,FALSE)),"",VLOOKUP(B875,#REF!,2,FALSE))</f>
        <v/>
      </c>
      <c r="P875" s="43">
        <f t="shared" si="137"/>
        <v>0</v>
      </c>
      <c r="Q875" s="46" t="b">
        <f t="shared" si="138"/>
        <v>0</v>
      </c>
      <c r="R875" s="46" t="b">
        <f t="shared" si="139"/>
        <v>0</v>
      </c>
      <c r="S875" s="46" t="str">
        <f t="shared" si="140"/>
        <v>健康保険組合</v>
      </c>
      <c r="T875" s="46" t="e">
        <f t="shared" si="141"/>
        <v>#N/A</v>
      </c>
      <c r="U875" s="71" t="e">
        <f>VLOOKUP(B875,'組合情報管理簿（R10927現在）'!$A:$H,8,FALSE)</f>
        <v>#N/A</v>
      </c>
      <c r="V875" s="71">
        <f t="shared" si="142"/>
        <v>0</v>
      </c>
      <c r="Y875" s="99" t="str">
        <f>IF(B875=0,"",COUNTIF($B$2:$B$1657,B875))</f>
        <v/>
      </c>
    </row>
    <row r="876" spans="1:25" ht="14.25" hidden="1" x14ac:dyDescent="0.15">
      <c r="A876" s="105"/>
      <c r="I876" s="74" t="str">
        <f t="shared" si="143"/>
        <v/>
      </c>
      <c r="J876" s="49" t="b">
        <f t="shared" si="134"/>
        <v>1</v>
      </c>
      <c r="K876" s="43" t="e">
        <f>VLOOKUP(B876,'組合情報管理簿（R10927現在）'!$A:$C,2,FALSE)</f>
        <v>#N/A</v>
      </c>
      <c r="L876" s="43" t="e">
        <f>VLOOKUP(B876,'組合情報管理簿（R10927現在）'!$A:$D,4,FALSE)</f>
        <v>#N/A</v>
      </c>
      <c r="M876" s="43" t="b">
        <f t="shared" si="135"/>
        <v>0</v>
      </c>
      <c r="N876" s="43" t="b">
        <f t="shared" si="136"/>
        <v>0</v>
      </c>
      <c r="O876" s="43" t="str">
        <f>IF(ISERROR(VLOOKUP(B876,#REF!,2,FALSE)),"",VLOOKUP(B876,#REF!,2,FALSE))</f>
        <v/>
      </c>
      <c r="P876" s="43">
        <f t="shared" si="137"/>
        <v>0</v>
      </c>
      <c r="Q876" s="46" t="b">
        <f t="shared" si="138"/>
        <v>0</v>
      </c>
      <c r="R876" s="46" t="b">
        <f t="shared" si="139"/>
        <v>0</v>
      </c>
      <c r="S876" s="46" t="str">
        <f t="shared" si="140"/>
        <v>健康保険組合</v>
      </c>
      <c r="T876" s="46" t="e">
        <f t="shared" si="141"/>
        <v>#N/A</v>
      </c>
      <c r="U876" s="71" t="e">
        <f>VLOOKUP(B876,'組合情報管理簿（R10927現在）'!$A:$H,8,FALSE)</f>
        <v>#N/A</v>
      </c>
      <c r="V876" s="71">
        <f t="shared" si="142"/>
        <v>0</v>
      </c>
      <c r="Y876" s="99" t="str">
        <f>IF(B876=0,"",COUNTIF($B$2:$B$1657,B876))</f>
        <v/>
      </c>
    </row>
    <row r="877" spans="1:25" ht="14.25" hidden="1" x14ac:dyDescent="0.15">
      <c r="A877" s="105"/>
      <c r="I877" s="74" t="str">
        <f t="shared" si="143"/>
        <v/>
      </c>
      <c r="J877" s="49" t="b">
        <f t="shared" si="134"/>
        <v>1</v>
      </c>
      <c r="K877" s="43" t="e">
        <f>VLOOKUP(B877,'組合情報管理簿（R10927現在）'!$A:$C,2,FALSE)</f>
        <v>#N/A</v>
      </c>
      <c r="L877" s="43" t="e">
        <f>VLOOKUP(B877,'組合情報管理簿（R10927現在）'!$A:$D,4,FALSE)</f>
        <v>#N/A</v>
      </c>
      <c r="M877" s="43" t="b">
        <f t="shared" si="135"/>
        <v>0</v>
      </c>
      <c r="N877" s="43" t="b">
        <f t="shared" si="136"/>
        <v>0</v>
      </c>
      <c r="O877" s="43" t="str">
        <f>IF(ISERROR(VLOOKUP(B877,#REF!,2,FALSE)),"",VLOOKUP(B877,#REF!,2,FALSE))</f>
        <v/>
      </c>
      <c r="P877" s="43">
        <f t="shared" si="137"/>
        <v>0</v>
      </c>
      <c r="Q877" s="46" t="b">
        <f t="shared" si="138"/>
        <v>0</v>
      </c>
      <c r="R877" s="46" t="b">
        <f t="shared" si="139"/>
        <v>0</v>
      </c>
      <c r="S877" s="46" t="str">
        <f t="shared" si="140"/>
        <v>健康保険組合</v>
      </c>
      <c r="T877" s="46" t="e">
        <f t="shared" si="141"/>
        <v>#N/A</v>
      </c>
      <c r="U877" s="71" t="e">
        <f>VLOOKUP(B877,'組合情報管理簿（R10927現在）'!$A:$H,8,FALSE)</f>
        <v>#N/A</v>
      </c>
      <c r="V877" s="71">
        <f t="shared" si="142"/>
        <v>0</v>
      </c>
      <c r="Y877" s="99" t="str">
        <f>IF(B877=0,"",COUNTIF($B$2:$B$1657,B877))</f>
        <v/>
      </c>
    </row>
    <row r="878" spans="1:25" ht="14.25" hidden="1" x14ac:dyDescent="0.15">
      <c r="A878" s="105"/>
      <c r="I878" s="74" t="str">
        <f t="shared" si="143"/>
        <v/>
      </c>
      <c r="J878" s="49" t="b">
        <f t="shared" si="134"/>
        <v>1</v>
      </c>
      <c r="K878" s="43" t="e">
        <f>VLOOKUP(B878,'組合情報管理簿（R10927現在）'!$A:$C,2,FALSE)</f>
        <v>#N/A</v>
      </c>
      <c r="L878" s="43" t="e">
        <f>VLOOKUP(B878,'組合情報管理簿（R10927現在）'!$A:$D,4,FALSE)</f>
        <v>#N/A</v>
      </c>
      <c r="M878" s="43" t="b">
        <f t="shared" si="135"/>
        <v>0</v>
      </c>
      <c r="N878" s="43" t="b">
        <f t="shared" si="136"/>
        <v>0</v>
      </c>
      <c r="O878" s="43" t="str">
        <f>IF(ISERROR(VLOOKUP(B878,#REF!,2,FALSE)),"",VLOOKUP(B878,#REF!,2,FALSE))</f>
        <v/>
      </c>
      <c r="P878" s="43">
        <f t="shared" si="137"/>
        <v>0</v>
      </c>
      <c r="Q878" s="46" t="b">
        <f t="shared" si="138"/>
        <v>0</v>
      </c>
      <c r="R878" s="46" t="b">
        <f t="shared" si="139"/>
        <v>0</v>
      </c>
      <c r="S878" s="46" t="str">
        <f t="shared" si="140"/>
        <v>健康保険組合</v>
      </c>
      <c r="T878" s="46" t="e">
        <f t="shared" si="141"/>
        <v>#N/A</v>
      </c>
      <c r="U878" s="71" t="e">
        <f>VLOOKUP(B878,'組合情報管理簿（R10927現在）'!$A:$H,8,FALSE)</f>
        <v>#N/A</v>
      </c>
      <c r="V878" s="71">
        <f t="shared" si="142"/>
        <v>0</v>
      </c>
      <c r="Y878" s="99" t="str">
        <f>IF(B878=0,"",COUNTIF($B$2:$B$1657,B878))</f>
        <v/>
      </c>
    </row>
    <row r="879" spans="1:25" ht="14.25" hidden="1" x14ac:dyDescent="0.15">
      <c r="A879" s="105"/>
      <c r="I879" s="74" t="str">
        <f t="shared" si="143"/>
        <v/>
      </c>
      <c r="J879" s="49" t="b">
        <f t="shared" si="134"/>
        <v>1</v>
      </c>
      <c r="K879" s="43" t="e">
        <f>VLOOKUP(B879,'組合情報管理簿（R10927現在）'!$A:$C,2,FALSE)</f>
        <v>#N/A</v>
      </c>
      <c r="L879" s="43" t="e">
        <f>VLOOKUP(B879,'組合情報管理簿（R10927現在）'!$A:$D,4,FALSE)</f>
        <v>#N/A</v>
      </c>
      <c r="M879" s="43" t="b">
        <f t="shared" si="135"/>
        <v>0</v>
      </c>
      <c r="N879" s="43" t="b">
        <f t="shared" si="136"/>
        <v>0</v>
      </c>
      <c r="O879" s="43" t="str">
        <f>IF(ISERROR(VLOOKUP(B879,#REF!,2,FALSE)),"",VLOOKUP(B879,#REF!,2,FALSE))</f>
        <v/>
      </c>
      <c r="P879" s="43">
        <f t="shared" si="137"/>
        <v>0</v>
      </c>
      <c r="Q879" s="46" t="b">
        <f t="shared" si="138"/>
        <v>0</v>
      </c>
      <c r="R879" s="46" t="b">
        <f t="shared" si="139"/>
        <v>0</v>
      </c>
      <c r="S879" s="46" t="str">
        <f t="shared" si="140"/>
        <v>健康保険組合</v>
      </c>
      <c r="T879" s="46" t="e">
        <f t="shared" si="141"/>
        <v>#N/A</v>
      </c>
      <c r="U879" s="71" t="e">
        <f>VLOOKUP(B879,'組合情報管理簿（R10927現在）'!$A:$H,8,FALSE)</f>
        <v>#N/A</v>
      </c>
      <c r="V879" s="71">
        <f t="shared" si="142"/>
        <v>0</v>
      </c>
      <c r="Y879" s="99" t="str">
        <f>IF(B879=0,"",COUNTIF($B$2:$B$1657,B879))</f>
        <v/>
      </c>
    </row>
    <row r="880" spans="1:25" ht="14.25" hidden="1" x14ac:dyDescent="0.15">
      <c r="A880" s="105"/>
      <c r="I880" s="74" t="str">
        <f t="shared" si="143"/>
        <v/>
      </c>
      <c r="J880" s="49" t="b">
        <f t="shared" si="134"/>
        <v>1</v>
      </c>
      <c r="K880" s="43" t="e">
        <f>VLOOKUP(B880,'組合情報管理簿（R10927現在）'!$A:$C,2,FALSE)</f>
        <v>#N/A</v>
      </c>
      <c r="L880" s="43" t="e">
        <f>VLOOKUP(B880,'組合情報管理簿（R10927現在）'!$A:$D,4,FALSE)</f>
        <v>#N/A</v>
      </c>
      <c r="M880" s="43" t="b">
        <f t="shared" si="135"/>
        <v>0</v>
      </c>
      <c r="N880" s="43" t="b">
        <f t="shared" si="136"/>
        <v>0</v>
      </c>
      <c r="O880" s="43" t="str">
        <f>IF(ISERROR(VLOOKUP(B880,#REF!,2,FALSE)),"",VLOOKUP(B880,#REF!,2,FALSE))</f>
        <v/>
      </c>
      <c r="P880" s="43">
        <f t="shared" si="137"/>
        <v>0</v>
      </c>
      <c r="Q880" s="46" t="b">
        <f t="shared" si="138"/>
        <v>0</v>
      </c>
      <c r="R880" s="46" t="b">
        <f t="shared" si="139"/>
        <v>0</v>
      </c>
      <c r="S880" s="46" t="str">
        <f t="shared" si="140"/>
        <v>健康保険組合</v>
      </c>
      <c r="T880" s="46" t="e">
        <f t="shared" si="141"/>
        <v>#N/A</v>
      </c>
      <c r="U880" s="71" t="e">
        <f>VLOOKUP(B880,'組合情報管理簿（R10927現在）'!$A:$H,8,FALSE)</f>
        <v>#N/A</v>
      </c>
      <c r="V880" s="71">
        <f t="shared" si="142"/>
        <v>0</v>
      </c>
      <c r="Y880" s="99" t="str">
        <f>IF(B880=0,"",COUNTIF($B$2:$B$1657,B880))</f>
        <v/>
      </c>
    </row>
    <row r="881" spans="1:25" ht="14.25" hidden="1" x14ac:dyDescent="0.15">
      <c r="A881" s="105"/>
      <c r="I881" s="74" t="str">
        <f t="shared" si="143"/>
        <v/>
      </c>
      <c r="J881" s="49" t="b">
        <f t="shared" si="134"/>
        <v>1</v>
      </c>
      <c r="K881" s="43" t="e">
        <f>VLOOKUP(B881,'組合情報管理簿（R10927現在）'!$A:$C,2,FALSE)</f>
        <v>#N/A</v>
      </c>
      <c r="L881" s="43" t="e">
        <f>VLOOKUP(B881,'組合情報管理簿（R10927現在）'!$A:$D,4,FALSE)</f>
        <v>#N/A</v>
      </c>
      <c r="M881" s="43" t="b">
        <f t="shared" si="135"/>
        <v>0</v>
      </c>
      <c r="N881" s="43" t="b">
        <f t="shared" si="136"/>
        <v>0</v>
      </c>
      <c r="O881" s="43" t="str">
        <f>IF(ISERROR(VLOOKUP(B881,#REF!,2,FALSE)),"",VLOOKUP(B881,#REF!,2,FALSE))</f>
        <v/>
      </c>
      <c r="P881" s="43">
        <f t="shared" si="137"/>
        <v>0</v>
      </c>
      <c r="Q881" s="46" t="b">
        <f t="shared" si="138"/>
        <v>0</v>
      </c>
      <c r="R881" s="46" t="b">
        <f t="shared" si="139"/>
        <v>0</v>
      </c>
      <c r="S881" s="46" t="str">
        <f t="shared" si="140"/>
        <v>健康保険組合</v>
      </c>
      <c r="T881" s="46" t="e">
        <f t="shared" si="141"/>
        <v>#N/A</v>
      </c>
      <c r="U881" s="71" t="e">
        <f>VLOOKUP(B881,'組合情報管理簿（R10927現在）'!$A:$H,8,FALSE)</f>
        <v>#N/A</v>
      </c>
      <c r="V881" s="71">
        <f t="shared" si="142"/>
        <v>0</v>
      </c>
      <c r="Y881" s="99" t="str">
        <f>IF(B881=0,"",COUNTIF($B$2:$B$1657,B881))</f>
        <v/>
      </c>
    </row>
    <row r="882" spans="1:25" ht="14.25" hidden="1" x14ac:dyDescent="0.15">
      <c r="A882" s="105"/>
      <c r="I882" s="74" t="str">
        <f t="shared" si="143"/>
        <v/>
      </c>
      <c r="J882" s="49" t="b">
        <f t="shared" si="134"/>
        <v>1</v>
      </c>
      <c r="K882" s="43" t="e">
        <f>VLOOKUP(B882,'組合情報管理簿（R10927現在）'!$A:$C,2,FALSE)</f>
        <v>#N/A</v>
      </c>
      <c r="L882" s="43" t="e">
        <f>VLOOKUP(B882,'組合情報管理簿（R10927現在）'!$A:$D,4,FALSE)</f>
        <v>#N/A</v>
      </c>
      <c r="M882" s="43" t="b">
        <f t="shared" si="135"/>
        <v>0</v>
      </c>
      <c r="N882" s="43" t="b">
        <f t="shared" si="136"/>
        <v>0</v>
      </c>
      <c r="O882" s="43" t="str">
        <f>IF(ISERROR(VLOOKUP(B882,#REF!,2,FALSE)),"",VLOOKUP(B882,#REF!,2,FALSE))</f>
        <v/>
      </c>
      <c r="P882" s="43">
        <f t="shared" si="137"/>
        <v>0</v>
      </c>
      <c r="Q882" s="46" t="b">
        <f t="shared" si="138"/>
        <v>0</v>
      </c>
      <c r="R882" s="46" t="b">
        <f t="shared" si="139"/>
        <v>0</v>
      </c>
      <c r="S882" s="46" t="str">
        <f t="shared" si="140"/>
        <v>健康保険組合</v>
      </c>
      <c r="T882" s="46" t="e">
        <f t="shared" si="141"/>
        <v>#N/A</v>
      </c>
      <c r="U882" s="71" t="e">
        <f>VLOOKUP(B882,'組合情報管理簿（R10927現在）'!$A:$H,8,FALSE)</f>
        <v>#N/A</v>
      </c>
      <c r="V882" s="71">
        <f t="shared" si="142"/>
        <v>0</v>
      </c>
      <c r="Y882" s="99" t="str">
        <f>IF(B882=0,"",COUNTIF($B$2:$B$1657,B882))</f>
        <v/>
      </c>
    </row>
    <row r="883" spans="1:25" ht="14.25" hidden="1" x14ac:dyDescent="0.15">
      <c r="A883" s="105"/>
      <c r="I883" s="74" t="str">
        <f t="shared" si="143"/>
        <v/>
      </c>
      <c r="J883" s="49" t="b">
        <f t="shared" si="134"/>
        <v>1</v>
      </c>
      <c r="K883" s="43" t="e">
        <f>VLOOKUP(B883,'組合情報管理簿（R10927現在）'!$A:$C,2,FALSE)</f>
        <v>#N/A</v>
      </c>
      <c r="L883" s="43" t="e">
        <f>VLOOKUP(B883,'組合情報管理簿（R10927現在）'!$A:$D,4,FALSE)</f>
        <v>#N/A</v>
      </c>
      <c r="M883" s="43" t="b">
        <f t="shared" si="135"/>
        <v>0</v>
      </c>
      <c r="N883" s="43" t="b">
        <f t="shared" si="136"/>
        <v>0</v>
      </c>
      <c r="O883" s="43" t="str">
        <f>IF(ISERROR(VLOOKUP(B883,#REF!,2,FALSE)),"",VLOOKUP(B883,#REF!,2,FALSE))</f>
        <v/>
      </c>
      <c r="P883" s="43">
        <f t="shared" si="137"/>
        <v>0</v>
      </c>
      <c r="Q883" s="46" t="b">
        <f t="shared" si="138"/>
        <v>0</v>
      </c>
      <c r="R883" s="46" t="b">
        <f t="shared" si="139"/>
        <v>0</v>
      </c>
      <c r="S883" s="46" t="str">
        <f t="shared" si="140"/>
        <v>健康保険組合</v>
      </c>
      <c r="T883" s="46" t="e">
        <f t="shared" si="141"/>
        <v>#N/A</v>
      </c>
      <c r="U883" s="71" t="e">
        <f>VLOOKUP(B883,'組合情報管理簿（R10927現在）'!$A:$H,8,FALSE)</f>
        <v>#N/A</v>
      </c>
      <c r="V883" s="71">
        <f t="shared" si="142"/>
        <v>0</v>
      </c>
      <c r="Y883" s="99" t="str">
        <f>IF(B883=0,"",COUNTIF($B$2:$B$1657,B883))</f>
        <v/>
      </c>
    </row>
    <row r="884" spans="1:25" ht="14.25" hidden="1" x14ac:dyDescent="0.15">
      <c r="A884" s="105"/>
      <c r="I884" s="74" t="str">
        <f t="shared" si="143"/>
        <v/>
      </c>
      <c r="J884" s="49" t="b">
        <f t="shared" si="134"/>
        <v>1</v>
      </c>
      <c r="K884" s="43" t="e">
        <f>VLOOKUP(B884,'組合情報管理簿（R10927現在）'!$A:$C,2,FALSE)</f>
        <v>#N/A</v>
      </c>
      <c r="L884" s="43" t="e">
        <f>VLOOKUP(B884,'組合情報管理簿（R10927現在）'!$A:$D,4,FALSE)</f>
        <v>#N/A</v>
      </c>
      <c r="M884" s="43" t="b">
        <f t="shared" si="135"/>
        <v>0</v>
      </c>
      <c r="N884" s="43" t="b">
        <f t="shared" si="136"/>
        <v>0</v>
      </c>
      <c r="O884" s="43" t="str">
        <f>IF(ISERROR(VLOOKUP(B884,#REF!,2,FALSE)),"",VLOOKUP(B884,#REF!,2,FALSE))</f>
        <v/>
      </c>
      <c r="P884" s="43">
        <f t="shared" si="137"/>
        <v>0</v>
      </c>
      <c r="Q884" s="46" t="b">
        <f t="shared" si="138"/>
        <v>0</v>
      </c>
      <c r="R884" s="46" t="b">
        <f t="shared" si="139"/>
        <v>0</v>
      </c>
      <c r="S884" s="46" t="str">
        <f t="shared" si="140"/>
        <v>健康保険組合</v>
      </c>
      <c r="T884" s="46" t="e">
        <f t="shared" si="141"/>
        <v>#N/A</v>
      </c>
      <c r="U884" s="71" t="e">
        <f>VLOOKUP(B884,'組合情報管理簿（R10927現在）'!$A:$H,8,FALSE)</f>
        <v>#N/A</v>
      </c>
      <c r="V884" s="71">
        <f t="shared" si="142"/>
        <v>0</v>
      </c>
      <c r="Y884" s="99" t="str">
        <f>IF(B884=0,"",COUNTIF($B$2:$B$1657,B884))</f>
        <v/>
      </c>
    </row>
    <row r="885" spans="1:25" ht="14.25" hidden="1" x14ac:dyDescent="0.15">
      <c r="A885" s="105"/>
      <c r="I885" s="74" t="str">
        <f t="shared" si="143"/>
        <v/>
      </c>
      <c r="J885" s="49" t="b">
        <f t="shared" si="134"/>
        <v>1</v>
      </c>
      <c r="K885" s="43" t="e">
        <f>VLOOKUP(B885,'組合情報管理簿（R10927現在）'!$A:$C,2,FALSE)</f>
        <v>#N/A</v>
      </c>
      <c r="L885" s="43" t="e">
        <f>VLOOKUP(B885,'組合情報管理簿（R10927現在）'!$A:$D,4,FALSE)</f>
        <v>#N/A</v>
      </c>
      <c r="M885" s="43" t="b">
        <f t="shared" si="135"/>
        <v>0</v>
      </c>
      <c r="N885" s="43" t="b">
        <f t="shared" si="136"/>
        <v>0</v>
      </c>
      <c r="O885" s="43" t="str">
        <f>IF(ISERROR(VLOOKUP(B885,#REF!,2,FALSE)),"",VLOOKUP(B885,#REF!,2,FALSE))</f>
        <v/>
      </c>
      <c r="P885" s="43">
        <f t="shared" si="137"/>
        <v>0</v>
      </c>
      <c r="Q885" s="46" t="b">
        <f t="shared" si="138"/>
        <v>0</v>
      </c>
      <c r="R885" s="46" t="b">
        <f t="shared" si="139"/>
        <v>0</v>
      </c>
      <c r="S885" s="46" t="str">
        <f t="shared" si="140"/>
        <v>健康保険組合</v>
      </c>
      <c r="T885" s="46" t="e">
        <f t="shared" si="141"/>
        <v>#N/A</v>
      </c>
      <c r="U885" s="71" t="e">
        <f>VLOOKUP(B885,'組合情報管理簿（R10927現在）'!$A:$H,8,FALSE)</f>
        <v>#N/A</v>
      </c>
      <c r="V885" s="71">
        <f t="shared" si="142"/>
        <v>0</v>
      </c>
      <c r="Y885" s="99" t="str">
        <f>IF(B885=0,"",COUNTIF($B$2:$B$1657,B885))</f>
        <v/>
      </c>
    </row>
    <row r="886" spans="1:25" ht="14.25" hidden="1" x14ac:dyDescent="0.15">
      <c r="A886" s="105"/>
      <c r="I886" s="74" t="str">
        <f t="shared" si="143"/>
        <v/>
      </c>
      <c r="J886" s="49" t="b">
        <f t="shared" si="134"/>
        <v>1</v>
      </c>
      <c r="K886" s="43" t="e">
        <f>VLOOKUP(B886,'組合情報管理簿（R10927現在）'!$A:$C,2,FALSE)</f>
        <v>#N/A</v>
      </c>
      <c r="L886" s="43" t="e">
        <f>VLOOKUP(B886,'組合情報管理簿（R10927現在）'!$A:$D,4,FALSE)</f>
        <v>#N/A</v>
      </c>
      <c r="M886" s="43" t="b">
        <f t="shared" si="135"/>
        <v>0</v>
      </c>
      <c r="N886" s="43" t="b">
        <f t="shared" si="136"/>
        <v>0</v>
      </c>
      <c r="O886" s="43" t="str">
        <f>IF(ISERROR(VLOOKUP(B886,#REF!,2,FALSE)),"",VLOOKUP(B886,#REF!,2,FALSE))</f>
        <v/>
      </c>
      <c r="P886" s="43">
        <f t="shared" si="137"/>
        <v>0</v>
      </c>
      <c r="Q886" s="46" t="b">
        <f t="shared" si="138"/>
        <v>0</v>
      </c>
      <c r="R886" s="46" t="b">
        <f t="shared" si="139"/>
        <v>0</v>
      </c>
      <c r="S886" s="46" t="str">
        <f t="shared" si="140"/>
        <v>健康保険組合</v>
      </c>
      <c r="T886" s="46" t="e">
        <f t="shared" si="141"/>
        <v>#N/A</v>
      </c>
      <c r="U886" s="71" t="e">
        <f>VLOOKUP(B886,'組合情報管理簿（R10927現在）'!$A:$H,8,FALSE)</f>
        <v>#N/A</v>
      </c>
      <c r="V886" s="71">
        <f t="shared" si="142"/>
        <v>0</v>
      </c>
      <c r="Y886" s="99" t="str">
        <f>IF(B886=0,"",COUNTIF($B$2:$B$1657,B886))</f>
        <v/>
      </c>
    </row>
    <row r="887" spans="1:25" ht="14.25" hidden="1" x14ac:dyDescent="0.15">
      <c r="A887" s="105"/>
      <c r="I887" s="74" t="str">
        <f t="shared" si="143"/>
        <v/>
      </c>
      <c r="J887" s="49" t="b">
        <f t="shared" ref="J887:J950" si="144">OR(D887=0,E887=0,F887=0,G887=0,H887=0)</f>
        <v>1</v>
      </c>
      <c r="K887" s="43" t="e">
        <f>VLOOKUP(B887,'組合情報管理簿（R10927現在）'!$A:$C,2,FALSE)</f>
        <v>#N/A</v>
      </c>
      <c r="L887" s="43" t="e">
        <f>VLOOKUP(B887,'組合情報管理簿（R10927現在）'!$A:$D,4,FALSE)</f>
        <v>#N/A</v>
      </c>
      <c r="M887" s="43" t="b">
        <f t="shared" ref="M887:M950" si="145">IF(P887=1,TRUE,FALSE)</f>
        <v>0</v>
      </c>
      <c r="N887" s="43" t="b">
        <f t="shared" ref="N887:N950" si="146">IF(E887=$X$10,TRUE,FALSE)</f>
        <v>0</v>
      </c>
      <c r="O887" s="43" t="str">
        <f>IF(ISERROR(VLOOKUP(B887,#REF!,2,FALSE)),"",VLOOKUP(B887,#REF!,2,FALSE))</f>
        <v/>
      </c>
      <c r="P887" s="43">
        <f t="shared" ref="P887:P950" si="147">IF(O887="",0,1)</f>
        <v>0</v>
      </c>
      <c r="Q887" s="46" t="b">
        <f t="shared" ref="Q887:Q950" si="148">AND(M887=TRUE,N887=TRUE)</f>
        <v>0</v>
      </c>
      <c r="R887" s="46" t="b">
        <f t="shared" ref="R887:R950" si="149">AND(M887=FALSE,N887=TRUE)</f>
        <v>0</v>
      </c>
      <c r="S887" s="46" t="str">
        <f t="shared" ref="S887:S950" si="150">C887&amp;"健康保険組合"</f>
        <v>健康保険組合</v>
      </c>
      <c r="T887" s="46" t="e">
        <f t="shared" ref="T887:T950" si="151">L887</f>
        <v>#N/A</v>
      </c>
      <c r="U887" s="71" t="e">
        <f>VLOOKUP(B887,'組合情報管理簿（R10927現在）'!$A:$H,8,FALSE)</f>
        <v>#N/A</v>
      </c>
      <c r="V887" s="71">
        <f t="shared" si="142"/>
        <v>0</v>
      </c>
      <c r="Y887" s="99" t="str">
        <f>IF(B887=0,"",COUNTIF($B$2:$B$1657,B887))</f>
        <v/>
      </c>
    </row>
    <row r="888" spans="1:25" ht="14.25" hidden="1" x14ac:dyDescent="0.15">
      <c r="A888" s="105"/>
      <c r="I888" s="74" t="str">
        <f t="shared" si="143"/>
        <v/>
      </c>
      <c r="J888" s="49" t="b">
        <f t="shared" si="144"/>
        <v>1</v>
      </c>
      <c r="K888" s="43" t="e">
        <f>VLOOKUP(B888,'組合情報管理簿（R10927現在）'!$A:$C,2,FALSE)</f>
        <v>#N/A</v>
      </c>
      <c r="L888" s="43" t="e">
        <f>VLOOKUP(B888,'組合情報管理簿（R10927現在）'!$A:$D,4,FALSE)</f>
        <v>#N/A</v>
      </c>
      <c r="M888" s="43" t="b">
        <f t="shared" si="145"/>
        <v>0</v>
      </c>
      <c r="N888" s="43" t="b">
        <f t="shared" si="146"/>
        <v>0</v>
      </c>
      <c r="O888" s="43" t="str">
        <f>IF(ISERROR(VLOOKUP(B888,#REF!,2,FALSE)),"",VLOOKUP(B888,#REF!,2,FALSE))</f>
        <v/>
      </c>
      <c r="P888" s="43">
        <f t="shared" si="147"/>
        <v>0</v>
      </c>
      <c r="Q888" s="46" t="b">
        <f t="shared" si="148"/>
        <v>0</v>
      </c>
      <c r="R888" s="46" t="b">
        <f t="shared" si="149"/>
        <v>0</v>
      </c>
      <c r="S888" s="46" t="str">
        <f t="shared" si="150"/>
        <v>健康保険組合</v>
      </c>
      <c r="T888" s="46" t="e">
        <f t="shared" si="151"/>
        <v>#N/A</v>
      </c>
      <c r="U888" s="71" t="e">
        <f>VLOOKUP(B888,'組合情報管理簿（R10927現在）'!$A:$H,8,FALSE)</f>
        <v>#N/A</v>
      </c>
      <c r="V888" s="71">
        <f t="shared" ref="V888:V951" si="152">B888</f>
        <v>0</v>
      </c>
      <c r="Y888" s="99" t="str">
        <f>IF(B888=0,"",COUNTIF($B$2:$B$1657,B888))</f>
        <v/>
      </c>
    </row>
    <row r="889" spans="1:25" ht="14.25" hidden="1" x14ac:dyDescent="0.15">
      <c r="A889" s="105"/>
      <c r="I889" s="74" t="str">
        <f t="shared" si="143"/>
        <v/>
      </c>
      <c r="J889" s="49" t="b">
        <f t="shared" si="144"/>
        <v>1</v>
      </c>
      <c r="K889" s="43" t="e">
        <f>VLOOKUP(B889,'組合情報管理簿（R10927現在）'!$A:$C,2,FALSE)</f>
        <v>#N/A</v>
      </c>
      <c r="L889" s="43" t="e">
        <f>VLOOKUP(B889,'組合情報管理簿（R10927現在）'!$A:$D,4,FALSE)</f>
        <v>#N/A</v>
      </c>
      <c r="M889" s="43" t="b">
        <f t="shared" si="145"/>
        <v>0</v>
      </c>
      <c r="N889" s="43" t="b">
        <f t="shared" si="146"/>
        <v>0</v>
      </c>
      <c r="O889" s="43" t="str">
        <f>IF(ISERROR(VLOOKUP(B889,#REF!,2,FALSE)),"",VLOOKUP(B889,#REF!,2,FALSE))</f>
        <v/>
      </c>
      <c r="P889" s="43">
        <f t="shared" si="147"/>
        <v>0</v>
      </c>
      <c r="Q889" s="46" t="b">
        <f t="shared" si="148"/>
        <v>0</v>
      </c>
      <c r="R889" s="46" t="b">
        <f t="shared" si="149"/>
        <v>0</v>
      </c>
      <c r="S889" s="46" t="str">
        <f t="shared" si="150"/>
        <v>健康保険組合</v>
      </c>
      <c r="T889" s="46" t="e">
        <f t="shared" si="151"/>
        <v>#N/A</v>
      </c>
      <c r="U889" s="71" t="e">
        <f>VLOOKUP(B889,'組合情報管理簿（R10927現在）'!$A:$H,8,FALSE)</f>
        <v>#N/A</v>
      </c>
      <c r="V889" s="71">
        <f t="shared" si="152"/>
        <v>0</v>
      </c>
      <c r="Y889" s="99" t="str">
        <f>IF(B889=0,"",COUNTIF($B$2:$B$1657,B889))</f>
        <v/>
      </c>
    </row>
    <row r="890" spans="1:25" ht="14.25" hidden="1" x14ac:dyDescent="0.15">
      <c r="A890" s="105"/>
      <c r="I890" s="74" t="str">
        <f t="shared" si="143"/>
        <v/>
      </c>
      <c r="J890" s="49" t="b">
        <f t="shared" si="144"/>
        <v>1</v>
      </c>
      <c r="K890" s="43" t="e">
        <f>VLOOKUP(B890,'組合情報管理簿（R10927現在）'!$A:$C,2,FALSE)</f>
        <v>#N/A</v>
      </c>
      <c r="L890" s="43" t="e">
        <f>VLOOKUP(B890,'組合情報管理簿（R10927現在）'!$A:$D,4,FALSE)</f>
        <v>#N/A</v>
      </c>
      <c r="M890" s="43" t="b">
        <f t="shared" si="145"/>
        <v>0</v>
      </c>
      <c r="N890" s="43" t="b">
        <f t="shared" si="146"/>
        <v>0</v>
      </c>
      <c r="O890" s="43" t="str">
        <f>IF(ISERROR(VLOOKUP(B890,#REF!,2,FALSE)),"",VLOOKUP(B890,#REF!,2,FALSE))</f>
        <v/>
      </c>
      <c r="P890" s="43">
        <f t="shared" si="147"/>
        <v>0</v>
      </c>
      <c r="Q890" s="46" t="b">
        <f t="shared" si="148"/>
        <v>0</v>
      </c>
      <c r="R890" s="46" t="b">
        <f t="shared" si="149"/>
        <v>0</v>
      </c>
      <c r="S890" s="46" t="str">
        <f t="shared" si="150"/>
        <v>健康保険組合</v>
      </c>
      <c r="T890" s="46" t="e">
        <f t="shared" si="151"/>
        <v>#N/A</v>
      </c>
      <c r="U890" s="71" t="e">
        <f>VLOOKUP(B890,'組合情報管理簿（R10927現在）'!$A:$H,8,FALSE)</f>
        <v>#N/A</v>
      </c>
      <c r="V890" s="71">
        <f t="shared" si="152"/>
        <v>0</v>
      </c>
      <c r="Y890" s="99" t="str">
        <f>IF(B890=0,"",COUNTIF($B$2:$B$1657,B890))</f>
        <v/>
      </c>
    </row>
    <row r="891" spans="1:25" ht="14.25" hidden="1" x14ac:dyDescent="0.15">
      <c r="A891" s="105"/>
      <c r="I891" s="74" t="str">
        <f t="shared" si="143"/>
        <v/>
      </c>
      <c r="J891" s="49" t="b">
        <f t="shared" si="144"/>
        <v>1</v>
      </c>
      <c r="K891" s="43" t="e">
        <f>VLOOKUP(B891,'組合情報管理簿（R10927現在）'!$A:$C,2,FALSE)</f>
        <v>#N/A</v>
      </c>
      <c r="L891" s="43" t="e">
        <f>VLOOKUP(B891,'組合情報管理簿（R10927現在）'!$A:$D,4,FALSE)</f>
        <v>#N/A</v>
      </c>
      <c r="M891" s="43" t="b">
        <f t="shared" si="145"/>
        <v>0</v>
      </c>
      <c r="N891" s="43" t="b">
        <f t="shared" si="146"/>
        <v>0</v>
      </c>
      <c r="O891" s="43" t="str">
        <f>IF(ISERROR(VLOOKUP(B891,#REF!,2,FALSE)),"",VLOOKUP(B891,#REF!,2,FALSE))</f>
        <v/>
      </c>
      <c r="P891" s="43">
        <f t="shared" si="147"/>
        <v>0</v>
      </c>
      <c r="Q891" s="46" t="b">
        <f t="shared" si="148"/>
        <v>0</v>
      </c>
      <c r="R891" s="46" t="b">
        <f t="shared" si="149"/>
        <v>0</v>
      </c>
      <c r="S891" s="46" t="str">
        <f t="shared" si="150"/>
        <v>健康保険組合</v>
      </c>
      <c r="T891" s="46" t="e">
        <f t="shared" si="151"/>
        <v>#N/A</v>
      </c>
      <c r="U891" s="71" t="e">
        <f>VLOOKUP(B891,'組合情報管理簿（R10927現在）'!$A:$H,8,FALSE)</f>
        <v>#N/A</v>
      </c>
      <c r="V891" s="71">
        <f t="shared" si="152"/>
        <v>0</v>
      </c>
      <c r="Y891" s="99" t="str">
        <f>IF(B891=0,"",COUNTIF($B$2:$B$1657,B891))</f>
        <v/>
      </c>
    </row>
    <row r="892" spans="1:25" ht="14.25" hidden="1" x14ac:dyDescent="0.15">
      <c r="A892" s="105"/>
      <c r="I892" s="74" t="str">
        <f t="shared" si="143"/>
        <v/>
      </c>
      <c r="J892" s="49" t="b">
        <f t="shared" si="144"/>
        <v>1</v>
      </c>
      <c r="K892" s="43" t="e">
        <f>VLOOKUP(B892,'組合情報管理簿（R10927現在）'!$A:$C,2,FALSE)</f>
        <v>#N/A</v>
      </c>
      <c r="L892" s="43" t="e">
        <f>VLOOKUP(B892,'組合情報管理簿（R10927現在）'!$A:$D,4,FALSE)</f>
        <v>#N/A</v>
      </c>
      <c r="M892" s="43" t="b">
        <f t="shared" si="145"/>
        <v>0</v>
      </c>
      <c r="N892" s="43" t="b">
        <f t="shared" si="146"/>
        <v>0</v>
      </c>
      <c r="O892" s="43" t="str">
        <f>IF(ISERROR(VLOOKUP(B892,#REF!,2,FALSE)),"",VLOOKUP(B892,#REF!,2,FALSE))</f>
        <v/>
      </c>
      <c r="P892" s="43">
        <f t="shared" si="147"/>
        <v>0</v>
      </c>
      <c r="Q892" s="46" t="b">
        <f t="shared" si="148"/>
        <v>0</v>
      </c>
      <c r="R892" s="46" t="b">
        <f t="shared" si="149"/>
        <v>0</v>
      </c>
      <c r="S892" s="46" t="str">
        <f t="shared" si="150"/>
        <v>健康保険組合</v>
      </c>
      <c r="T892" s="46" t="e">
        <f t="shared" si="151"/>
        <v>#N/A</v>
      </c>
      <c r="U892" s="71" t="e">
        <f>VLOOKUP(B892,'組合情報管理簿（R10927現在）'!$A:$H,8,FALSE)</f>
        <v>#N/A</v>
      </c>
      <c r="V892" s="71">
        <f t="shared" si="152"/>
        <v>0</v>
      </c>
      <c r="Y892" s="99" t="str">
        <f>IF(B892=0,"",COUNTIF($B$2:$B$1657,B892))</f>
        <v/>
      </c>
    </row>
    <row r="893" spans="1:25" ht="14.25" hidden="1" x14ac:dyDescent="0.15">
      <c r="A893" s="105"/>
      <c r="I893" s="74" t="str">
        <f t="shared" si="143"/>
        <v/>
      </c>
      <c r="J893" s="49" t="b">
        <f t="shared" si="144"/>
        <v>1</v>
      </c>
      <c r="K893" s="43" t="e">
        <f>VLOOKUP(B893,'組合情報管理簿（R10927現在）'!$A:$C,2,FALSE)</f>
        <v>#N/A</v>
      </c>
      <c r="L893" s="43" t="e">
        <f>VLOOKUP(B893,'組合情報管理簿（R10927現在）'!$A:$D,4,FALSE)</f>
        <v>#N/A</v>
      </c>
      <c r="M893" s="43" t="b">
        <f t="shared" si="145"/>
        <v>0</v>
      </c>
      <c r="N893" s="43" t="b">
        <f t="shared" si="146"/>
        <v>0</v>
      </c>
      <c r="O893" s="43" t="str">
        <f>IF(ISERROR(VLOOKUP(B893,#REF!,2,FALSE)),"",VLOOKUP(B893,#REF!,2,FALSE))</f>
        <v/>
      </c>
      <c r="P893" s="43">
        <f t="shared" si="147"/>
        <v>0</v>
      </c>
      <c r="Q893" s="46" t="b">
        <f t="shared" si="148"/>
        <v>0</v>
      </c>
      <c r="R893" s="46" t="b">
        <f t="shared" si="149"/>
        <v>0</v>
      </c>
      <c r="S893" s="46" t="str">
        <f t="shared" si="150"/>
        <v>健康保険組合</v>
      </c>
      <c r="T893" s="46" t="e">
        <f t="shared" si="151"/>
        <v>#N/A</v>
      </c>
      <c r="U893" s="71" t="e">
        <f>VLOOKUP(B893,'組合情報管理簿（R10927現在）'!$A:$H,8,FALSE)</f>
        <v>#N/A</v>
      </c>
      <c r="V893" s="71">
        <f t="shared" si="152"/>
        <v>0</v>
      </c>
      <c r="Y893" s="99" t="str">
        <f>IF(B893=0,"",COUNTIF($B$2:$B$1657,B893))</f>
        <v/>
      </c>
    </row>
    <row r="894" spans="1:25" ht="14.25" hidden="1" x14ac:dyDescent="0.15">
      <c r="A894" s="105"/>
      <c r="I894" s="74" t="str">
        <f t="shared" si="143"/>
        <v/>
      </c>
      <c r="J894" s="49" t="b">
        <f t="shared" si="144"/>
        <v>1</v>
      </c>
      <c r="K894" s="43" t="e">
        <f>VLOOKUP(B894,'組合情報管理簿（R10927現在）'!$A:$C,2,FALSE)</f>
        <v>#N/A</v>
      </c>
      <c r="L894" s="43" t="e">
        <f>VLOOKUP(B894,'組合情報管理簿（R10927現在）'!$A:$D,4,FALSE)</f>
        <v>#N/A</v>
      </c>
      <c r="M894" s="43" t="b">
        <f t="shared" si="145"/>
        <v>0</v>
      </c>
      <c r="N894" s="43" t="b">
        <f t="shared" si="146"/>
        <v>0</v>
      </c>
      <c r="O894" s="43" t="str">
        <f>IF(ISERROR(VLOOKUP(B894,#REF!,2,FALSE)),"",VLOOKUP(B894,#REF!,2,FALSE))</f>
        <v/>
      </c>
      <c r="P894" s="43">
        <f t="shared" si="147"/>
        <v>0</v>
      </c>
      <c r="Q894" s="46" t="b">
        <f t="shared" si="148"/>
        <v>0</v>
      </c>
      <c r="R894" s="46" t="b">
        <f t="shared" si="149"/>
        <v>0</v>
      </c>
      <c r="S894" s="46" t="str">
        <f t="shared" si="150"/>
        <v>健康保険組合</v>
      </c>
      <c r="T894" s="46" t="e">
        <f t="shared" si="151"/>
        <v>#N/A</v>
      </c>
      <c r="U894" s="71" t="e">
        <f>VLOOKUP(B894,'組合情報管理簿（R10927現在）'!$A:$H,8,FALSE)</f>
        <v>#N/A</v>
      </c>
      <c r="V894" s="71">
        <f t="shared" si="152"/>
        <v>0</v>
      </c>
      <c r="Y894" s="99" t="str">
        <f>IF(B894=0,"",COUNTIF($B$2:$B$1657,B894))</f>
        <v/>
      </c>
    </row>
    <row r="895" spans="1:25" ht="14.25" hidden="1" x14ac:dyDescent="0.15">
      <c r="A895" s="105"/>
      <c r="I895" s="74" t="str">
        <f t="shared" si="143"/>
        <v/>
      </c>
      <c r="J895" s="49" t="b">
        <f t="shared" si="144"/>
        <v>1</v>
      </c>
      <c r="K895" s="43" t="e">
        <f>VLOOKUP(B895,'組合情報管理簿（R10927現在）'!$A:$C,2,FALSE)</f>
        <v>#N/A</v>
      </c>
      <c r="L895" s="43" t="e">
        <f>VLOOKUP(B895,'組合情報管理簿（R10927現在）'!$A:$D,4,FALSE)</f>
        <v>#N/A</v>
      </c>
      <c r="M895" s="43" t="b">
        <f t="shared" si="145"/>
        <v>0</v>
      </c>
      <c r="N895" s="43" t="b">
        <f t="shared" si="146"/>
        <v>0</v>
      </c>
      <c r="O895" s="43" t="str">
        <f>IF(ISERROR(VLOOKUP(B895,#REF!,2,FALSE)),"",VLOOKUP(B895,#REF!,2,FALSE))</f>
        <v/>
      </c>
      <c r="P895" s="43">
        <f t="shared" si="147"/>
        <v>0</v>
      </c>
      <c r="Q895" s="46" t="b">
        <f t="shared" si="148"/>
        <v>0</v>
      </c>
      <c r="R895" s="46" t="b">
        <f t="shared" si="149"/>
        <v>0</v>
      </c>
      <c r="S895" s="46" t="str">
        <f t="shared" si="150"/>
        <v>健康保険組合</v>
      </c>
      <c r="T895" s="46" t="e">
        <f t="shared" si="151"/>
        <v>#N/A</v>
      </c>
      <c r="U895" s="71" t="e">
        <f>VLOOKUP(B895,'組合情報管理簿（R10927現在）'!$A:$H,8,FALSE)</f>
        <v>#N/A</v>
      </c>
      <c r="V895" s="71">
        <f t="shared" si="152"/>
        <v>0</v>
      </c>
      <c r="Y895" s="99" t="str">
        <f>IF(B895=0,"",COUNTIF($B$2:$B$1657,B895))</f>
        <v/>
      </c>
    </row>
    <row r="896" spans="1:25" ht="14.25" hidden="1" x14ac:dyDescent="0.15">
      <c r="A896" s="116"/>
      <c r="B896" s="115"/>
      <c r="C896" s="115"/>
      <c r="D896" s="115"/>
      <c r="E896" s="115"/>
      <c r="F896" s="115"/>
      <c r="G896" s="115"/>
      <c r="H896" s="115"/>
      <c r="I896" s="74" t="str">
        <f t="shared" si="143"/>
        <v/>
      </c>
      <c r="J896" s="49" t="b">
        <f t="shared" si="144"/>
        <v>1</v>
      </c>
      <c r="K896" s="43" t="e">
        <f>VLOOKUP(B896,'組合情報管理簿（R10927現在）'!$A:$C,2,FALSE)</f>
        <v>#N/A</v>
      </c>
      <c r="L896" s="43" t="e">
        <f>VLOOKUP(B896,'組合情報管理簿（R10927現在）'!$A:$D,4,FALSE)</f>
        <v>#N/A</v>
      </c>
      <c r="M896" s="43" t="b">
        <f t="shared" si="145"/>
        <v>0</v>
      </c>
      <c r="N896" s="43" t="b">
        <f t="shared" si="146"/>
        <v>0</v>
      </c>
      <c r="O896" s="43" t="str">
        <f>IF(ISERROR(VLOOKUP(B896,#REF!,2,FALSE)),"",VLOOKUP(B896,#REF!,2,FALSE))</f>
        <v/>
      </c>
      <c r="P896" s="43">
        <f t="shared" si="147"/>
        <v>0</v>
      </c>
      <c r="Q896" s="46" t="b">
        <f t="shared" si="148"/>
        <v>0</v>
      </c>
      <c r="R896" s="46" t="b">
        <f t="shared" si="149"/>
        <v>0</v>
      </c>
      <c r="S896" s="46" t="str">
        <f t="shared" si="150"/>
        <v>健康保険組合</v>
      </c>
      <c r="T896" s="46" t="e">
        <f t="shared" si="151"/>
        <v>#N/A</v>
      </c>
      <c r="U896" s="71" t="e">
        <f>VLOOKUP(B896,'組合情報管理簿（R10927現在）'!$A:$H,8,FALSE)</f>
        <v>#N/A</v>
      </c>
      <c r="V896" s="71">
        <f t="shared" si="152"/>
        <v>0</v>
      </c>
      <c r="Y896" s="99" t="str">
        <f>IF(B896=0,"",COUNTIF($B$2:$B$1657,B896))</f>
        <v/>
      </c>
    </row>
    <row r="897" spans="1:25" ht="14.25" hidden="1" x14ac:dyDescent="0.15">
      <c r="A897" s="105"/>
      <c r="I897" s="74" t="str">
        <f t="shared" ref="I897:I960" si="153">Y897</f>
        <v/>
      </c>
      <c r="J897" s="49" t="b">
        <f t="shared" si="144"/>
        <v>1</v>
      </c>
      <c r="K897" s="43" t="e">
        <f>VLOOKUP(B897,'組合情報管理簿（R10927現在）'!$A:$C,2,FALSE)</f>
        <v>#N/A</v>
      </c>
      <c r="L897" s="43" t="e">
        <f>VLOOKUP(B897,'組合情報管理簿（R10927現在）'!$A:$D,4,FALSE)</f>
        <v>#N/A</v>
      </c>
      <c r="M897" s="43" t="b">
        <f t="shared" si="145"/>
        <v>0</v>
      </c>
      <c r="N897" s="43" t="b">
        <f t="shared" si="146"/>
        <v>0</v>
      </c>
      <c r="O897" s="43" t="str">
        <f>IF(ISERROR(VLOOKUP(B897,#REF!,2,FALSE)),"",VLOOKUP(B897,#REF!,2,FALSE))</f>
        <v/>
      </c>
      <c r="P897" s="43">
        <f t="shared" si="147"/>
        <v>0</v>
      </c>
      <c r="Q897" s="46" t="b">
        <f t="shared" si="148"/>
        <v>0</v>
      </c>
      <c r="R897" s="46" t="b">
        <f t="shared" si="149"/>
        <v>0</v>
      </c>
      <c r="S897" s="46" t="str">
        <f t="shared" si="150"/>
        <v>健康保険組合</v>
      </c>
      <c r="T897" s="46" t="e">
        <f t="shared" si="151"/>
        <v>#N/A</v>
      </c>
      <c r="U897" s="71" t="e">
        <f>VLOOKUP(B897,'組合情報管理簿（R10927現在）'!$A:$H,8,FALSE)</f>
        <v>#N/A</v>
      </c>
      <c r="V897" s="71">
        <f t="shared" si="152"/>
        <v>0</v>
      </c>
      <c r="Y897" s="99" t="str">
        <f>IF(B897=0,"",COUNTIF($B$2:$B$1657,B897))</f>
        <v/>
      </c>
    </row>
    <row r="898" spans="1:25" ht="14.25" hidden="1" x14ac:dyDescent="0.15">
      <c r="A898" s="105"/>
      <c r="I898" s="74" t="str">
        <f t="shared" si="153"/>
        <v/>
      </c>
      <c r="J898" s="49" t="b">
        <f t="shared" si="144"/>
        <v>1</v>
      </c>
      <c r="K898" s="43" t="e">
        <f>VLOOKUP(B898,'組合情報管理簿（R10927現在）'!$A:$C,2,FALSE)</f>
        <v>#N/A</v>
      </c>
      <c r="L898" s="43" t="e">
        <f>VLOOKUP(B898,'組合情報管理簿（R10927現在）'!$A:$D,4,FALSE)</f>
        <v>#N/A</v>
      </c>
      <c r="M898" s="43" t="b">
        <f t="shared" si="145"/>
        <v>0</v>
      </c>
      <c r="N898" s="43" t="b">
        <f t="shared" si="146"/>
        <v>0</v>
      </c>
      <c r="O898" s="43" t="str">
        <f>IF(ISERROR(VLOOKUP(B898,#REF!,2,FALSE)),"",VLOOKUP(B898,#REF!,2,FALSE))</f>
        <v/>
      </c>
      <c r="P898" s="43">
        <f t="shared" si="147"/>
        <v>0</v>
      </c>
      <c r="Q898" s="46" t="b">
        <f t="shared" si="148"/>
        <v>0</v>
      </c>
      <c r="R898" s="46" t="b">
        <f t="shared" si="149"/>
        <v>0</v>
      </c>
      <c r="S898" s="46" t="str">
        <f t="shared" si="150"/>
        <v>健康保険組合</v>
      </c>
      <c r="T898" s="46" t="e">
        <f t="shared" si="151"/>
        <v>#N/A</v>
      </c>
      <c r="U898" s="71" t="e">
        <f>VLOOKUP(B898,'組合情報管理簿（R10927現在）'!$A:$H,8,FALSE)</f>
        <v>#N/A</v>
      </c>
      <c r="V898" s="71">
        <f t="shared" si="152"/>
        <v>0</v>
      </c>
      <c r="Y898" s="99" t="str">
        <f>IF(B898=0,"",COUNTIF($B$2:$B$1657,B898))</f>
        <v/>
      </c>
    </row>
    <row r="899" spans="1:25" ht="14.25" hidden="1" x14ac:dyDescent="0.15">
      <c r="A899" s="105"/>
      <c r="I899" s="74" t="str">
        <f t="shared" si="153"/>
        <v/>
      </c>
      <c r="J899" s="49" t="b">
        <f t="shared" si="144"/>
        <v>1</v>
      </c>
      <c r="K899" s="43" t="e">
        <f>VLOOKUP(B899,'組合情報管理簿（R10927現在）'!$A:$C,2,FALSE)</f>
        <v>#N/A</v>
      </c>
      <c r="L899" s="43" t="e">
        <f>VLOOKUP(B899,'組合情報管理簿（R10927現在）'!$A:$D,4,FALSE)</f>
        <v>#N/A</v>
      </c>
      <c r="M899" s="43" t="b">
        <f t="shared" si="145"/>
        <v>0</v>
      </c>
      <c r="N899" s="43" t="b">
        <f t="shared" si="146"/>
        <v>0</v>
      </c>
      <c r="O899" s="43" t="str">
        <f>IF(ISERROR(VLOOKUP(B899,#REF!,2,FALSE)),"",VLOOKUP(B899,#REF!,2,FALSE))</f>
        <v/>
      </c>
      <c r="P899" s="43">
        <f t="shared" si="147"/>
        <v>0</v>
      </c>
      <c r="Q899" s="46" t="b">
        <f t="shared" si="148"/>
        <v>0</v>
      </c>
      <c r="R899" s="46" t="b">
        <f t="shared" si="149"/>
        <v>0</v>
      </c>
      <c r="S899" s="46" t="str">
        <f t="shared" si="150"/>
        <v>健康保険組合</v>
      </c>
      <c r="T899" s="46" t="e">
        <f t="shared" si="151"/>
        <v>#N/A</v>
      </c>
      <c r="U899" s="71" t="e">
        <f>VLOOKUP(B899,'組合情報管理簿（R10927現在）'!$A:$H,8,FALSE)</f>
        <v>#N/A</v>
      </c>
      <c r="V899" s="71">
        <f t="shared" si="152"/>
        <v>0</v>
      </c>
      <c r="Y899" s="99" t="str">
        <f>IF(B899=0,"",COUNTIF($B$2:$B$1657,B899))</f>
        <v/>
      </c>
    </row>
    <row r="900" spans="1:25" ht="14.25" hidden="1" x14ac:dyDescent="0.15">
      <c r="A900" s="105"/>
      <c r="I900" s="74" t="str">
        <f t="shared" si="153"/>
        <v/>
      </c>
      <c r="J900" s="49" t="b">
        <f t="shared" si="144"/>
        <v>1</v>
      </c>
      <c r="K900" s="43" t="e">
        <f>VLOOKUP(B900,'組合情報管理簿（R10927現在）'!$A:$C,2,FALSE)</f>
        <v>#N/A</v>
      </c>
      <c r="L900" s="43" t="e">
        <f>VLOOKUP(B900,'組合情報管理簿（R10927現在）'!$A:$D,4,FALSE)</f>
        <v>#N/A</v>
      </c>
      <c r="M900" s="43" t="b">
        <f t="shared" si="145"/>
        <v>0</v>
      </c>
      <c r="N900" s="43" t="b">
        <f t="shared" si="146"/>
        <v>0</v>
      </c>
      <c r="O900" s="43" t="str">
        <f>IF(ISERROR(VLOOKUP(B900,#REF!,2,FALSE)),"",VLOOKUP(B900,#REF!,2,FALSE))</f>
        <v/>
      </c>
      <c r="P900" s="43">
        <f t="shared" si="147"/>
        <v>0</v>
      </c>
      <c r="Q900" s="46" t="b">
        <f t="shared" si="148"/>
        <v>0</v>
      </c>
      <c r="R900" s="46" t="b">
        <f t="shared" si="149"/>
        <v>0</v>
      </c>
      <c r="S900" s="46" t="str">
        <f t="shared" si="150"/>
        <v>健康保険組合</v>
      </c>
      <c r="T900" s="46" t="e">
        <f t="shared" si="151"/>
        <v>#N/A</v>
      </c>
      <c r="U900" s="71" t="e">
        <f>VLOOKUP(B900,'組合情報管理簿（R10927現在）'!$A:$H,8,FALSE)</f>
        <v>#N/A</v>
      </c>
      <c r="V900" s="71">
        <f t="shared" si="152"/>
        <v>0</v>
      </c>
      <c r="Y900" s="99" t="str">
        <f>IF(B900=0,"",COUNTIF($B$2:$B$1657,B900))</f>
        <v/>
      </c>
    </row>
    <row r="901" spans="1:25" ht="14.25" hidden="1" x14ac:dyDescent="0.15">
      <c r="A901" s="105"/>
      <c r="I901" s="74" t="str">
        <f t="shared" si="153"/>
        <v/>
      </c>
      <c r="J901" s="49" t="b">
        <f t="shared" si="144"/>
        <v>1</v>
      </c>
      <c r="K901" s="43" t="e">
        <f>VLOOKUP(B901,'組合情報管理簿（R10927現在）'!$A:$C,2,FALSE)</f>
        <v>#N/A</v>
      </c>
      <c r="L901" s="43" t="e">
        <f>VLOOKUP(B901,'組合情報管理簿（R10927現在）'!$A:$D,4,FALSE)</f>
        <v>#N/A</v>
      </c>
      <c r="M901" s="43" t="b">
        <f t="shared" si="145"/>
        <v>0</v>
      </c>
      <c r="N901" s="43" t="b">
        <f t="shared" si="146"/>
        <v>0</v>
      </c>
      <c r="O901" s="43" t="str">
        <f>IF(ISERROR(VLOOKUP(B901,#REF!,2,FALSE)),"",VLOOKUP(B901,#REF!,2,FALSE))</f>
        <v/>
      </c>
      <c r="P901" s="43">
        <f t="shared" si="147"/>
        <v>0</v>
      </c>
      <c r="Q901" s="46" t="b">
        <f t="shared" si="148"/>
        <v>0</v>
      </c>
      <c r="R901" s="46" t="b">
        <f t="shared" si="149"/>
        <v>0</v>
      </c>
      <c r="S901" s="46" t="str">
        <f t="shared" si="150"/>
        <v>健康保険組合</v>
      </c>
      <c r="T901" s="46" t="e">
        <f t="shared" si="151"/>
        <v>#N/A</v>
      </c>
      <c r="U901" s="71" t="e">
        <f>VLOOKUP(B901,'組合情報管理簿（R10927現在）'!$A:$H,8,FALSE)</f>
        <v>#N/A</v>
      </c>
      <c r="V901" s="71">
        <f t="shared" si="152"/>
        <v>0</v>
      </c>
      <c r="Y901" s="99" t="str">
        <f>IF(B901=0,"",COUNTIF($B$2:$B$1657,B901))</f>
        <v/>
      </c>
    </row>
    <row r="902" spans="1:25" ht="14.25" hidden="1" x14ac:dyDescent="0.15">
      <c r="A902" s="105"/>
      <c r="I902" s="74" t="str">
        <f t="shared" si="153"/>
        <v/>
      </c>
      <c r="J902" s="49" t="b">
        <f t="shared" si="144"/>
        <v>1</v>
      </c>
      <c r="K902" s="43" t="e">
        <f>VLOOKUP(B902,'組合情報管理簿（R10927現在）'!$A:$C,2,FALSE)</f>
        <v>#N/A</v>
      </c>
      <c r="L902" s="43" t="e">
        <f>VLOOKUP(B902,'組合情報管理簿（R10927現在）'!$A:$D,4,FALSE)</f>
        <v>#N/A</v>
      </c>
      <c r="M902" s="43" t="b">
        <f t="shared" si="145"/>
        <v>0</v>
      </c>
      <c r="N902" s="43" t="b">
        <f t="shared" si="146"/>
        <v>0</v>
      </c>
      <c r="O902" s="43" t="str">
        <f>IF(ISERROR(VLOOKUP(B902,#REF!,2,FALSE)),"",VLOOKUP(B902,#REF!,2,FALSE))</f>
        <v/>
      </c>
      <c r="P902" s="43">
        <f t="shared" si="147"/>
        <v>0</v>
      </c>
      <c r="Q902" s="46" t="b">
        <f t="shared" si="148"/>
        <v>0</v>
      </c>
      <c r="R902" s="46" t="b">
        <f t="shared" si="149"/>
        <v>0</v>
      </c>
      <c r="S902" s="46" t="str">
        <f t="shared" si="150"/>
        <v>健康保険組合</v>
      </c>
      <c r="T902" s="46" t="e">
        <f t="shared" si="151"/>
        <v>#N/A</v>
      </c>
      <c r="U902" s="71" t="e">
        <f>VLOOKUP(B902,'組合情報管理簿（R10927現在）'!$A:$H,8,FALSE)</f>
        <v>#N/A</v>
      </c>
      <c r="V902" s="71">
        <f t="shared" si="152"/>
        <v>0</v>
      </c>
      <c r="Y902" s="99" t="str">
        <f>IF(B902=0,"",COUNTIF($B$2:$B$1657,B902))</f>
        <v/>
      </c>
    </row>
    <row r="903" spans="1:25" ht="14.25" hidden="1" x14ac:dyDescent="0.15">
      <c r="A903" s="105"/>
      <c r="I903" s="74" t="str">
        <f t="shared" si="153"/>
        <v/>
      </c>
      <c r="J903" s="49" t="b">
        <f t="shared" si="144"/>
        <v>1</v>
      </c>
      <c r="K903" s="43" t="e">
        <f>VLOOKUP(B903,'組合情報管理簿（R10927現在）'!$A:$C,2,FALSE)</f>
        <v>#N/A</v>
      </c>
      <c r="L903" s="43" t="e">
        <f>VLOOKUP(B903,'組合情報管理簿（R10927現在）'!$A:$D,4,FALSE)</f>
        <v>#N/A</v>
      </c>
      <c r="M903" s="43" t="b">
        <f t="shared" si="145"/>
        <v>0</v>
      </c>
      <c r="N903" s="43" t="b">
        <f t="shared" si="146"/>
        <v>0</v>
      </c>
      <c r="O903" s="43" t="str">
        <f>IF(ISERROR(VLOOKUP(B903,#REF!,2,FALSE)),"",VLOOKUP(B903,#REF!,2,FALSE))</f>
        <v/>
      </c>
      <c r="P903" s="43">
        <f t="shared" si="147"/>
        <v>0</v>
      </c>
      <c r="Q903" s="46" t="b">
        <f t="shared" si="148"/>
        <v>0</v>
      </c>
      <c r="R903" s="46" t="b">
        <f t="shared" si="149"/>
        <v>0</v>
      </c>
      <c r="S903" s="46" t="str">
        <f t="shared" si="150"/>
        <v>健康保険組合</v>
      </c>
      <c r="T903" s="46" t="e">
        <f t="shared" si="151"/>
        <v>#N/A</v>
      </c>
      <c r="U903" s="71" t="e">
        <f>VLOOKUP(B903,'組合情報管理簿（R10927現在）'!$A:$H,8,FALSE)</f>
        <v>#N/A</v>
      </c>
      <c r="V903" s="71">
        <f t="shared" si="152"/>
        <v>0</v>
      </c>
      <c r="Y903" s="99" t="str">
        <f>IF(B903=0,"",COUNTIF($B$2:$B$1657,B903))</f>
        <v/>
      </c>
    </row>
    <row r="904" spans="1:25" ht="14.25" hidden="1" x14ac:dyDescent="0.15">
      <c r="A904" s="105"/>
      <c r="I904" s="74" t="str">
        <f t="shared" si="153"/>
        <v/>
      </c>
      <c r="J904" s="49" t="b">
        <f t="shared" si="144"/>
        <v>1</v>
      </c>
      <c r="K904" s="43" t="e">
        <f>VLOOKUP(B904,'組合情報管理簿（R10927現在）'!$A:$C,2,FALSE)</f>
        <v>#N/A</v>
      </c>
      <c r="L904" s="43" t="e">
        <f>VLOOKUP(B904,'組合情報管理簿（R10927現在）'!$A:$D,4,FALSE)</f>
        <v>#N/A</v>
      </c>
      <c r="M904" s="43" t="b">
        <f t="shared" si="145"/>
        <v>0</v>
      </c>
      <c r="N904" s="43" t="b">
        <f t="shared" si="146"/>
        <v>0</v>
      </c>
      <c r="O904" s="43" t="str">
        <f>IF(ISERROR(VLOOKUP(B904,#REF!,2,FALSE)),"",VLOOKUP(B904,#REF!,2,FALSE))</f>
        <v/>
      </c>
      <c r="P904" s="43">
        <f t="shared" si="147"/>
        <v>0</v>
      </c>
      <c r="Q904" s="46" t="b">
        <f t="shared" si="148"/>
        <v>0</v>
      </c>
      <c r="R904" s="46" t="b">
        <f t="shared" si="149"/>
        <v>0</v>
      </c>
      <c r="S904" s="46" t="str">
        <f t="shared" si="150"/>
        <v>健康保険組合</v>
      </c>
      <c r="T904" s="46" t="e">
        <f t="shared" si="151"/>
        <v>#N/A</v>
      </c>
      <c r="U904" s="71" t="e">
        <f>VLOOKUP(B904,'組合情報管理簿（R10927現在）'!$A:$H,8,FALSE)</f>
        <v>#N/A</v>
      </c>
      <c r="V904" s="71">
        <f t="shared" si="152"/>
        <v>0</v>
      </c>
      <c r="Y904" s="99" t="str">
        <f>IF(B904=0,"",COUNTIF($B$2:$B$1657,B904))</f>
        <v/>
      </c>
    </row>
    <row r="905" spans="1:25" ht="14.25" hidden="1" x14ac:dyDescent="0.15">
      <c r="A905" s="105"/>
      <c r="I905" s="74" t="str">
        <f t="shared" si="153"/>
        <v/>
      </c>
      <c r="J905" s="49" t="b">
        <f t="shared" si="144"/>
        <v>1</v>
      </c>
      <c r="K905" s="43" t="e">
        <f>VLOOKUP(B905,'組合情報管理簿（R10927現在）'!$A:$C,2,FALSE)</f>
        <v>#N/A</v>
      </c>
      <c r="L905" s="43" t="e">
        <f>VLOOKUP(B905,'組合情報管理簿（R10927現在）'!$A:$D,4,FALSE)</f>
        <v>#N/A</v>
      </c>
      <c r="M905" s="43" t="b">
        <f t="shared" si="145"/>
        <v>0</v>
      </c>
      <c r="N905" s="43" t="b">
        <f t="shared" si="146"/>
        <v>0</v>
      </c>
      <c r="O905" s="43" t="str">
        <f>IF(ISERROR(VLOOKUP(B905,#REF!,2,FALSE)),"",VLOOKUP(B905,#REF!,2,FALSE))</f>
        <v/>
      </c>
      <c r="P905" s="43">
        <f t="shared" si="147"/>
        <v>0</v>
      </c>
      <c r="Q905" s="46" t="b">
        <f t="shared" si="148"/>
        <v>0</v>
      </c>
      <c r="R905" s="46" t="b">
        <f t="shared" si="149"/>
        <v>0</v>
      </c>
      <c r="S905" s="46" t="str">
        <f t="shared" si="150"/>
        <v>健康保険組合</v>
      </c>
      <c r="T905" s="46" t="e">
        <f t="shared" si="151"/>
        <v>#N/A</v>
      </c>
      <c r="U905" s="71" t="e">
        <f>VLOOKUP(B905,'組合情報管理簿（R10927現在）'!$A:$H,8,FALSE)</f>
        <v>#N/A</v>
      </c>
      <c r="V905" s="71">
        <f t="shared" si="152"/>
        <v>0</v>
      </c>
      <c r="Y905" s="99" t="str">
        <f>IF(B905=0,"",COUNTIF($B$2:$B$1657,B905))</f>
        <v/>
      </c>
    </row>
    <row r="906" spans="1:25" ht="14.25" hidden="1" x14ac:dyDescent="0.15">
      <c r="A906" s="105"/>
      <c r="I906" s="74" t="str">
        <f t="shared" si="153"/>
        <v/>
      </c>
      <c r="J906" s="49" t="b">
        <f t="shared" si="144"/>
        <v>1</v>
      </c>
      <c r="K906" s="43" t="e">
        <f>VLOOKUP(B906,'組合情報管理簿（R10927現在）'!$A:$C,2,FALSE)</f>
        <v>#N/A</v>
      </c>
      <c r="L906" s="43" t="e">
        <f>VLOOKUP(B906,'組合情報管理簿（R10927現在）'!$A:$D,4,FALSE)</f>
        <v>#N/A</v>
      </c>
      <c r="M906" s="43" t="b">
        <f t="shared" si="145"/>
        <v>0</v>
      </c>
      <c r="N906" s="43" t="b">
        <f t="shared" si="146"/>
        <v>0</v>
      </c>
      <c r="O906" s="43" t="str">
        <f>IF(ISERROR(VLOOKUP(B906,#REF!,2,FALSE)),"",VLOOKUP(B906,#REF!,2,FALSE))</f>
        <v/>
      </c>
      <c r="P906" s="43">
        <f t="shared" si="147"/>
        <v>0</v>
      </c>
      <c r="Q906" s="46" t="b">
        <f t="shared" si="148"/>
        <v>0</v>
      </c>
      <c r="R906" s="46" t="b">
        <f t="shared" si="149"/>
        <v>0</v>
      </c>
      <c r="S906" s="46" t="str">
        <f t="shared" si="150"/>
        <v>健康保険組合</v>
      </c>
      <c r="T906" s="46" t="e">
        <f t="shared" si="151"/>
        <v>#N/A</v>
      </c>
      <c r="U906" s="71" t="e">
        <f>VLOOKUP(B906,'組合情報管理簿（R10927現在）'!$A:$H,8,FALSE)</f>
        <v>#N/A</v>
      </c>
      <c r="V906" s="71">
        <f t="shared" si="152"/>
        <v>0</v>
      </c>
      <c r="Y906" s="99" t="str">
        <f>IF(B906=0,"",COUNTIF($B$2:$B$1657,B906))</f>
        <v/>
      </c>
    </row>
    <row r="907" spans="1:25" ht="14.25" hidden="1" x14ac:dyDescent="0.15">
      <c r="A907" s="105"/>
      <c r="I907" s="74" t="str">
        <f t="shared" si="153"/>
        <v/>
      </c>
      <c r="J907" s="49" t="b">
        <f t="shared" si="144"/>
        <v>1</v>
      </c>
      <c r="K907" s="43" t="e">
        <f>VLOOKUP(B907,'組合情報管理簿（R10927現在）'!$A:$C,2,FALSE)</f>
        <v>#N/A</v>
      </c>
      <c r="L907" s="43" t="e">
        <f>VLOOKUP(B907,'組合情報管理簿（R10927現在）'!$A:$D,4,FALSE)</f>
        <v>#N/A</v>
      </c>
      <c r="M907" s="43" t="b">
        <f t="shared" si="145"/>
        <v>0</v>
      </c>
      <c r="N907" s="43" t="b">
        <f t="shared" si="146"/>
        <v>0</v>
      </c>
      <c r="O907" s="43" t="str">
        <f>IF(ISERROR(VLOOKUP(B907,#REF!,2,FALSE)),"",VLOOKUP(B907,#REF!,2,FALSE))</f>
        <v/>
      </c>
      <c r="P907" s="43">
        <f t="shared" si="147"/>
        <v>0</v>
      </c>
      <c r="Q907" s="46" t="b">
        <f t="shared" si="148"/>
        <v>0</v>
      </c>
      <c r="R907" s="46" t="b">
        <f t="shared" si="149"/>
        <v>0</v>
      </c>
      <c r="S907" s="46" t="str">
        <f t="shared" si="150"/>
        <v>健康保険組合</v>
      </c>
      <c r="T907" s="46" t="e">
        <f t="shared" si="151"/>
        <v>#N/A</v>
      </c>
      <c r="U907" s="71" t="e">
        <f>VLOOKUP(B907,'組合情報管理簿（R10927現在）'!$A:$H,8,FALSE)</f>
        <v>#N/A</v>
      </c>
      <c r="V907" s="71">
        <f t="shared" si="152"/>
        <v>0</v>
      </c>
      <c r="Y907" s="99" t="str">
        <f>IF(B907=0,"",COUNTIF($B$2:$B$1657,B907))</f>
        <v/>
      </c>
    </row>
    <row r="908" spans="1:25" ht="14.25" hidden="1" x14ac:dyDescent="0.15">
      <c r="A908" s="105"/>
      <c r="I908" s="74" t="str">
        <f t="shared" si="153"/>
        <v/>
      </c>
      <c r="J908" s="49" t="b">
        <f t="shared" si="144"/>
        <v>1</v>
      </c>
      <c r="K908" s="43" t="e">
        <f>VLOOKUP(B908,'組合情報管理簿（R10927現在）'!$A:$C,2,FALSE)</f>
        <v>#N/A</v>
      </c>
      <c r="L908" s="43" t="e">
        <f>VLOOKUP(B908,'組合情報管理簿（R10927現在）'!$A:$D,4,FALSE)</f>
        <v>#N/A</v>
      </c>
      <c r="M908" s="43" t="b">
        <f t="shared" si="145"/>
        <v>0</v>
      </c>
      <c r="N908" s="43" t="b">
        <f t="shared" si="146"/>
        <v>0</v>
      </c>
      <c r="O908" s="43" t="str">
        <f>IF(ISERROR(VLOOKUP(B908,#REF!,2,FALSE)),"",VLOOKUP(B908,#REF!,2,FALSE))</f>
        <v/>
      </c>
      <c r="P908" s="43">
        <f t="shared" si="147"/>
        <v>0</v>
      </c>
      <c r="Q908" s="46" t="b">
        <f t="shared" si="148"/>
        <v>0</v>
      </c>
      <c r="R908" s="46" t="b">
        <f t="shared" si="149"/>
        <v>0</v>
      </c>
      <c r="S908" s="46" t="str">
        <f t="shared" si="150"/>
        <v>健康保険組合</v>
      </c>
      <c r="T908" s="46" t="e">
        <f t="shared" si="151"/>
        <v>#N/A</v>
      </c>
      <c r="U908" s="71" t="e">
        <f>VLOOKUP(B908,'組合情報管理簿（R10927現在）'!$A:$H,8,FALSE)</f>
        <v>#N/A</v>
      </c>
      <c r="V908" s="71">
        <f t="shared" si="152"/>
        <v>0</v>
      </c>
      <c r="Y908" s="99" t="str">
        <f>IF(B908=0,"",COUNTIF($B$2:$B$1657,B908))</f>
        <v/>
      </c>
    </row>
    <row r="909" spans="1:25" ht="14.25" hidden="1" x14ac:dyDescent="0.15">
      <c r="A909" s="105"/>
      <c r="I909" s="74" t="str">
        <f t="shared" si="153"/>
        <v/>
      </c>
      <c r="J909" s="49" t="b">
        <f t="shared" si="144"/>
        <v>1</v>
      </c>
      <c r="K909" s="43" t="e">
        <f>VLOOKUP(B909,'組合情報管理簿（R10927現在）'!$A:$C,2,FALSE)</f>
        <v>#N/A</v>
      </c>
      <c r="L909" s="43" t="e">
        <f>VLOOKUP(B909,'組合情報管理簿（R10927現在）'!$A:$D,4,FALSE)</f>
        <v>#N/A</v>
      </c>
      <c r="M909" s="43" t="b">
        <f t="shared" si="145"/>
        <v>0</v>
      </c>
      <c r="N909" s="43" t="b">
        <f t="shared" si="146"/>
        <v>0</v>
      </c>
      <c r="O909" s="43" t="str">
        <f>IF(ISERROR(VLOOKUP(B909,#REF!,2,FALSE)),"",VLOOKUP(B909,#REF!,2,FALSE))</f>
        <v/>
      </c>
      <c r="P909" s="43">
        <f t="shared" si="147"/>
        <v>0</v>
      </c>
      <c r="Q909" s="46" t="b">
        <f t="shared" si="148"/>
        <v>0</v>
      </c>
      <c r="R909" s="46" t="b">
        <f t="shared" si="149"/>
        <v>0</v>
      </c>
      <c r="S909" s="46" t="str">
        <f t="shared" si="150"/>
        <v>健康保険組合</v>
      </c>
      <c r="T909" s="46" t="e">
        <f t="shared" si="151"/>
        <v>#N/A</v>
      </c>
      <c r="U909" s="71" t="e">
        <f>VLOOKUP(B909,'組合情報管理簿（R10927現在）'!$A:$H,8,FALSE)</f>
        <v>#N/A</v>
      </c>
      <c r="V909" s="71">
        <f t="shared" si="152"/>
        <v>0</v>
      </c>
      <c r="Y909" s="99" t="str">
        <f>IF(B909=0,"",COUNTIF($B$2:$B$1657,B909))</f>
        <v/>
      </c>
    </row>
    <row r="910" spans="1:25" ht="14.25" hidden="1" x14ac:dyDescent="0.15">
      <c r="A910" s="105"/>
      <c r="I910" s="74" t="str">
        <f t="shared" si="153"/>
        <v/>
      </c>
      <c r="J910" s="49" t="b">
        <f t="shared" si="144"/>
        <v>1</v>
      </c>
      <c r="K910" s="43" t="e">
        <f>VLOOKUP(B910,'組合情報管理簿（R10927現在）'!$A:$C,2,FALSE)</f>
        <v>#N/A</v>
      </c>
      <c r="L910" s="43" t="e">
        <f>VLOOKUP(B910,'組合情報管理簿（R10927現在）'!$A:$D,4,FALSE)</f>
        <v>#N/A</v>
      </c>
      <c r="M910" s="43" t="b">
        <f t="shared" si="145"/>
        <v>0</v>
      </c>
      <c r="N910" s="43" t="b">
        <f t="shared" si="146"/>
        <v>0</v>
      </c>
      <c r="O910" s="43" t="str">
        <f>IF(ISERROR(VLOOKUP(B910,#REF!,2,FALSE)),"",VLOOKUP(B910,#REF!,2,FALSE))</f>
        <v/>
      </c>
      <c r="P910" s="43">
        <f t="shared" si="147"/>
        <v>0</v>
      </c>
      <c r="Q910" s="46" t="b">
        <f t="shared" si="148"/>
        <v>0</v>
      </c>
      <c r="R910" s="46" t="b">
        <f t="shared" si="149"/>
        <v>0</v>
      </c>
      <c r="S910" s="46" t="str">
        <f t="shared" si="150"/>
        <v>健康保険組合</v>
      </c>
      <c r="T910" s="46" t="e">
        <f t="shared" si="151"/>
        <v>#N/A</v>
      </c>
      <c r="U910" s="71" t="e">
        <f>VLOOKUP(B910,'組合情報管理簿（R10927現在）'!$A:$H,8,FALSE)</f>
        <v>#N/A</v>
      </c>
      <c r="V910" s="71">
        <f t="shared" si="152"/>
        <v>0</v>
      </c>
      <c r="Y910" s="99" t="str">
        <f>IF(B910=0,"",COUNTIF($B$2:$B$1657,B910))</f>
        <v/>
      </c>
    </row>
    <row r="911" spans="1:25" ht="14.25" hidden="1" x14ac:dyDescent="0.15">
      <c r="A911" s="105"/>
      <c r="I911" s="74" t="str">
        <f t="shared" si="153"/>
        <v/>
      </c>
      <c r="J911" s="49" t="b">
        <f t="shared" si="144"/>
        <v>1</v>
      </c>
      <c r="K911" s="43" t="e">
        <f>VLOOKUP(B911,'組合情報管理簿（R10927現在）'!$A:$C,2,FALSE)</f>
        <v>#N/A</v>
      </c>
      <c r="L911" s="43" t="e">
        <f>VLOOKUP(B911,'組合情報管理簿（R10927現在）'!$A:$D,4,FALSE)</f>
        <v>#N/A</v>
      </c>
      <c r="M911" s="43" t="b">
        <f t="shared" si="145"/>
        <v>0</v>
      </c>
      <c r="N911" s="43" t="b">
        <f t="shared" si="146"/>
        <v>0</v>
      </c>
      <c r="O911" s="43" t="str">
        <f>IF(ISERROR(VLOOKUP(B911,#REF!,2,FALSE)),"",VLOOKUP(B911,#REF!,2,FALSE))</f>
        <v/>
      </c>
      <c r="P911" s="43">
        <f t="shared" si="147"/>
        <v>0</v>
      </c>
      <c r="Q911" s="46" t="b">
        <f t="shared" si="148"/>
        <v>0</v>
      </c>
      <c r="R911" s="46" t="b">
        <f t="shared" si="149"/>
        <v>0</v>
      </c>
      <c r="S911" s="46" t="str">
        <f t="shared" si="150"/>
        <v>健康保険組合</v>
      </c>
      <c r="T911" s="46" t="e">
        <f t="shared" si="151"/>
        <v>#N/A</v>
      </c>
      <c r="U911" s="71" t="e">
        <f>VLOOKUP(B911,'組合情報管理簿（R10927現在）'!$A:$H,8,FALSE)</f>
        <v>#N/A</v>
      </c>
      <c r="V911" s="71">
        <f t="shared" si="152"/>
        <v>0</v>
      </c>
      <c r="Y911" s="99" t="str">
        <f>IF(B911=0,"",COUNTIF($B$2:$B$1657,B911))</f>
        <v/>
      </c>
    </row>
    <row r="912" spans="1:25" ht="14.25" hidden="1" x14ac:dyDescent="0.15">
      <c r="A912" s="105"/>
      <c r="I912" s="74" t="str">
        <f t="shared" si="153"/>
        <v/>
      </c>
      <c r="J912" s="49" t="b">
        <f t="shared" si="144"/>
        <v>1</v>
      </c>
      <c r="K912" s="43" t="e">
        <f>VLOOKUP(B912,'組合情報管理簿（R10927現在）'!$A:$C,2,FALSE)</f>
        <v>#N/A</v>
      </c>
      <c r="L912" s="43" t="e">
        <f>VLOOKUP(B912,'組合情報管理簿（R10927現在）'!$A:$D,4,FALSE)</f>
        <v>#N/A</v>
      </c>
      <c r="M912" s="43" t="b">
        <f t="shared" si="145"/>
        <v>0</v>
      </c>
      <c r="N912" s="43" t="b">
        <f t="shared" si="146"/>
        <v>0</v>
      </c>
      <c r="O912" s="43" t="str">
        <f>IF(ISERROR(VLOOKUP(B912,#REF!,2,FALSE)),"",VLOOKUP(B912,#REF!,2,FALSE))</f>
        <v/>
      </c>
      <c r="P912" s="43">
        <f t="shared" si="147"/>
        <v>0</v>
      </c>
      <c r="Q912" s="46" t="b">
        <f t="shared" si="148"/>
        <v>0</v>
      </c>
      <c r="R912" s="46" t="b">
        <f t="shared" si="149"/>
        <v>0</v>
      </c>
      <c r="S912" s="46" t="str">
        <f t="shared" si="150"/>
        <v>健康保険組合</v>
      </c>
      <c r="T912" s="46" t="e">
        <f t="shared" si="151"/>
        <v>#N/A</v>
      </c>
      <c r="U912" s="71" t="e">
        <f>VLOOKUP(B912,'組合情報管理簿（R10927現在）'!$A:$H,8,FALSE)</f>
        <v>#N/A</v>
      </c>
      <c r="V912" s="71">
        <f t="shared" si="152"/>
        <v>0</v>
      </c>
      <c r="Y912" s="99" t="str">
        <f>IF(B912=0,"",COUNTIF($B$2:$B$1657,B912))</f>
        <v/>
      </c>
    </row>
    <row r="913" spans="1:25" ht="14.25" hidden="1" x14ac:dyDescent="0.15">
      <c r="A913" s="105"/>
      <c r="I913" s="74" t="str">
        <f t="shared" si="153"/>
        <v/>
      </c>
      <c r="J913" s="49" t="b">
        <f t="shared" si="144"/>
        <v>1</v>
      </c>
      <c r="K913" s="43" t="e">
        <f>VLOOKUP(B913,'組合情報管理簿（R10927現在）'!$A:$C,2,FALSE)</f>
        <v>#N/A</v>
      </c>
      <c r="L913" s="43" t="e">
        <f>VLOOKUP(B913,'組合情報管理簿（R10927現在）'!$A:$D,4,FALSE)</f>
        <v>#N/A</v>
      </c>
      <c r="M913" s="43" t="b">
        <f t="shared" si="145"/>
        <v>0</v>
      </c>
      <c r="N913" s="43" t="b">
        <f t="shared" si="146"/>
        <v>0</v>
      </c>
      <c r="O913" s="43" t="str">
        <f>IF(ISERROR(VLOOKUP(B913,#REF!,2,FALSE)),"",VLOOKUP(B913,#REF!,2,FALSE))</f>
        <v/>
      </c>
      <c r="P913" s="43">
        <f t="shared" si="147"/>
        <v>0</v>
      </c>
      <c r="Q913" s="46" t="b">
        <f t="shared" si="148"/>
        <v>0</v>
      </c>
      <c r="R913" s="46" t="b">
        <f t="shared" si="149"/>
        <v>0</v>
      </c>
      <c r="S913" s="46" t="str">
        <f t="shared" si="150"/>
        <v>健康保険組合</v>
      </c>
      <c r="T913" s="46" t="e">
        <f t="shared" si="151"/>
        <v>#N/A</v>
      </c>
      <c r="U913" s="71" t="e">
        <f>VLOOKUP(B913,'組合情報管理簿（R10927現在）'!$A:$H,8,FALSE)</f>
        <v>#N/A</v>
      </c>
      <c r="V913" s="71">
        <f t="shared" si="152"/>
        <v>0</v>
      </c>
      <c r="Y913" s="99" t="str">
        <f>IF(B913=0,"",COUNTIF($B$2:$B$1657,B913))</f>
        <v/>
      </c>
    </row>
    <row r="914" spans="1:25" ht="14.25" hidden="1" x14ac:dyDescent="0.15">
      <c r="A914" s="105"/>
      <c r="I914" s="74" t="str">
        <f t="shared" si="153"/>
        <v/>
      </c>
      <c r="J914" s="49" t="b">
        <f t="shared" si="144"/>
        <v>1</v>
      </c>
      <c r="K914" s="43" t="e">
        <f>VLOOKUP(B914,'組合情報管理簿（R10927現在）'!$A:$C,2,FALSE)</f>
        <v>#N/A</v>
      </c>
      <c r="L914" s="43" t="e">
        <f>VLOOKUP(B914,'組合情報管理簿（R10927現在）'!$A:$D,4,FALSE)</f>
        <v>#N/A</v>
      </c>
      <c r="M914" s="43" t="b">
        <f t="shared" si="145"/>
        <v>0</v>
      </c>
      <c r="N914" s="43" t="b">
        <f t="shared" si="146"/>
        <v>0</v>
      </c>
      <c r="O914" s="43" t="str">
        <f>IF(ISERROR(VLOOKUP(B914,#REF!,2,FALSE)),"",VLOOKUP(B914,#REF!,2,FALSE))</f>
        <v/>
      </c>
      <c r="P914" s="43">
        <f t="shared" si="147"/>
        <v>0</v>
      </c>
      <c r="Q914" s="46" t="b">
        <f t="shared" si="148"/>
        <v>0</v>
      </c>
      <c r="R914" s="46" t="b">
        <f t="shared" si="149"/>
        <v>0</v>
      </c>
      <c r="S914" s="46" t="str">
        <f t="shared" si="150"/>
        <v>健康保険組合</v>
      </c>
      <c r="T914" s="46" t="e">
        <f t="shared" si="151"/>
        <v>#N/A</v>
      </c>
      <c r="U914" s="71" t="e">
        <f>VLOOKUP(B914,'組合情報管理簿（R10927現在）'!$A:$H,8,FALSE)</f>
        <v>#N/A</v>
      </c>
      <c r="V914" s="71">
        <f t="shared" si="152"/>
        <v>0</v>
      </c>
      <c r="Y914" s="99" t="str">
        <f>IF(B914=0,"",COUNTIF($B$2:$B$1657,B914))</f>
        <v/>
      </c>
    </row>
    <row r="915" spans="1:25" ht="14.25" hidden="1" x14ac:dyDescent="0.15">
      <c r="A915" s="105"/>
      <c r="I915" s="74" t="str">
        <f t="shared" si="153"/>
        <v/>
      </c>
      <c r="J915" s="49" t="b">
        <f t="shared" si="144"/>
        <v>1</v>
      </c>
      <c r="K915" s="43" t="e">
        <f>VLOOKUP(B915,'組合情報管理簿（R10927現在）'!$A:$C,2,FALSE)</f>
        <v>#N/A</v>
      </c>
      <c r="L915" s="43" t="e">
        <f>VLOOKUP(B915,'組合情報管理簿（R10927現在）'!$A:$D,4,FALSE)</f>
        <v>#N/A</v>
      </c>
      <c r="M915" s="43" t="b">
        <f t="shared" si="145"/>
        <v>0</v>
      </c>
      <c r="N915" s="43" t="b">
        <f t="shared" si="146"/>
        <v>0</v>
      </c>
      <c r="O915" s="43" t="str">
        <f>IF(ISERROR(VLOOKUP(B915,#REF!,2,FALSE)),"",VLOOKUP(B915,#REF!,2,FALSE))</f>
        <v/>
      </c>
      <c r="P915" s="43">
        <f t="shared" si="147"/>
        <v>0</v>
      </c>
      <c r="Q915" s="46" t="b">
        <f t="shared" si="148"/>
        <v>0</v>
      </c>
      <c r="R915" s="46" t="b">
        <f t="shared" si="149"/>
        <v>0</v>
      </c>
      <c r="S915" s="46" t="str">
        <f t="shared" si="150"/>
        <v>健康保険組合</v>
      </c>
      <c r="T915" s="46" t="e">
        <f t="shared" si="151"/>
        <v>#N/A</v>
      </c>
      <c r="U915" s="71" t="e">
        <f>VLOOKUP(B915,'組合情報管理簿（R10927現在）'!$A:$H,8,FALSE)</f>
        <v>#N/A</v>
      </c>
      <c r="V915" s="71">
        <f t="shared" si="152"/>
        <v>0</v>
      </c>
      <c r="Y915" s="99" t="str">
        <f>IF(B915=0,"",COUNTIF($B$2:$B$1657,B915))</f>
        <v/>
      </c>
    </row>
    <row r="916" spans="1:25" ht="14.25" hidden="1" x14ac:dyDescent="0.15">
      <c r="A916" s="105"/>
      <c r="I916" s="74" t="str">
        <f t="shared" si="153"/>
        <v/>
      </c>
      <c r="J916" s="49" t="b">
        <f t="shared" si="144"/>
        <v>1</v>
      </c>
      <c r="K916" s="43" t="e">
        <f>VLOOKUP(B916,'組合情報管理簿（R10927現在）'!$A:$C,2,FALSE)</f>
        <v>#N/A</v>
      </c>
      <c r="L916" s="43" t="e">
        <f>VLOOKUP(B916,'組合情報管理簿（R10927現在）'!$A:$D,4,FALSE)</f>
        <v>#N/A</v>
      </c>
      <c r="M916" s="43" t="b">
        <f t="shared" si="145"/>
        <v>0</v>
      </c>
      <c r="N916" s="43" t="b">
        <f t="shared" si="146"/>
        <v>0</v>
      </c>
      <c r="O916" s="43" t="str">
        <f>IF(ISERROR(VLOOKUP(B916,#REF!,2,FALSE)),"",VLOOKUP(B916,#REF!,2,FALSE))</f>
        <v/>
      </c>
      <c r="P916" s="43">
        <f t="shared" si="147"/>
        <v>0</v>
      </c>
      <c r="Q916" s="46" t="b">
        <f t="shared" si="148"/>
        <v>0</v>
      </c>
      <c r="R916" s="46" t="b">
        <f t="shared" si="149"/>
        <v>0</v>
      </c>
      <c r="S916" s="46" t="str">
        <f t="shared" si="150"/>
        <v>健康保険組合</v>
      </c>
      <c r="T916" s="46" t="e">
        <f t="shared" si="151"/>
        <v>#N/A</v>
      </c>
      <c r="U916" s="71" t="e">
        <f>VLOOKUP(B916,'組合情報管理簿（R10927現在）'!$A:$H,8,FALSE)</f>
        <v>#N/A</v>
      </c>
      <c r="V916" s="71">
        <f t="shared" si="152"/>
        <v>0</v>
      </c>
      <c r="Y916" s="99" t="str">
        <f>IF(B916=0,"",COUNTIF($B$2:$B$1657,B916))</f>
        <v/>
      </c>
    </row>
    <row r="917" spans="1:25" ht="14.25" hidden="1" x14ac:dyDescent="0.15">
      <c r="A917" s="105"/>
      <c r="I917" s="74" t="str">
        <f t="shared" si="153"/>
        <v/>
      </c>
      <c r="J917" s="49" t="b">
        <f t="shared" si="144"/>
        <v>1</v>
      </c>
      <c r="K917" s="43" t="e">
        <f>VLOOKUP(B917,'組合情報管理簿（R10927現在）'!$A:$C,2,FALSE)</f>
        <v>#N/A</v>
      </c>
      <c r="L917" s="43" t="e">
        <f>VLOOKUP(B917,'組合情報管理簿（R10927現在）'!$A:$D,4,FALSE)</f>
        <v>#N/A</v>
      </c>
      <c r="M917" s="43" t="b">
        <f t="shared" si="145"/>
        <v>0</v>
      </c>
      <c r="N917" s="43" t="b">
        <f t="shared" si="146"/>
        <v>0</v>
      </c>
      <c r="O917" s="43" t="str">
        <f>IF(ISERROR(VLOOKUP(B917,#REF!,2,FALSE)),"",VLOOKUP(B917,#REF!,2,FALSE))</f>
        <v/>
      </c>
      <c r="P917" s="43">
        <f t="shared" si="147"/>
        <v>0</v>
      </c>
      <c r="Q917" s="46" t="b">
        <f t="shared" si="148"/>
        <v>0</v>
      </c>
      <c r="R917" s="46" t="b">
        <f t="shared" si="149"/>
        <v>0</v>
      </c>
      <c r="S917" s="46" t="str">
        <f t="shared" si="150"/>
        <v>健康保険組合</v>
      </c>
      <c r="T917" s="46" t="e">
        <f t="shared" si="151"/>
        <v>#N/A</v>
      </c>
      <c r="U917" s="71" t="e">
        <f>VLOOKUP(B917,'組合情報管理簿（R10927現在）'!$A:$H,8,FALSE)</f>
        <v>#N/A</v>
      </c>
      <c r="V917" s="71">
        <f t="shared" si="152"/>
        <v>0</v>
      </c>
      <c r="Y917" s="99" t="str">
        <f>IF(B917=0,"",COUNTIF($B$2:$B$1657,B917))</f>
        <v/>
      </c>
    </row>
    <row r="918" spans="1:25" ht="14.25" hidden="1" x14ac:dyDescent="0.15">
      <c r="A918" s="105"/>
      <c r="I918" s="74" t="str">
        <f t="shared" si="153"/>
        <v/>
      </c>
      <c r="J918" s="49" t="b">
        <f t="shared" si="144"/>
        <v>1</v>
      </c>
      <c r="K918" s="43" t="e">
        <f>VLOOKUP(B918,'組合情報管理簿（R10927現在）'!$A:$C,2,FALSE)</f>
        <v>#N/A</v>
      </c>
      <c r="L918" s="43" t="e">
        <f>VLOOKUP(B918,'組合情報管理簿（R10927現在）'!$A:$D,4,FALSE)</f>
        <v>#N/A</v>
      </c>
      <c r="M918" s="43" t="b">
        <f t="shared" si="145"/>
        <v>0</v>
      </c>
      <c r="N918" s="43" t="b">
        <f t="shared" si="146"/>
        <v>0</v>
      </c>
      <c r="O918" s="43" t="str">
        <f>IF(ISERROR(VLOOKUP(B918,#REF!,2,FALSE)),"",VLOOKUP(B918,#REF!,2,FALSE))</f>
        <v/>
      </c>
      <c r="P918" s="43">
        <f t="shared" si="147"/>
        <v>0</v>
      </c>
      <c r="Q918" s="46" t="b">
        <f t="shared" si="148"/>
        <v>0</v>
      </c>
      <c r="R918" s="46" t="b">
        <f t="shared" si="149"/>
        <v>0</v>
      </c>
      <c r="S918" s="46" t="str">
        <f t="shared" si="150"/>
        <v>健康保険組合</v>
      </c>
      <c r="T918" s="46" t="e">
        <f t="shared" si="151"/>
        <v>#N/A</v>
      </c>
      <c r="U918" s="71" t="e">
        <f>VLOOKUP(B918,'組合情報管理簿（R10927現在）'!$A:$H,8,FALSE)</f>
        <v>#N/A</v>
      </c>
      <c r="V918" s="71">
        <f t="shared" si="152"/>
        <v>0</v>
      </c>
      <c r="Y918" s="99" t="str">
        <f>IF(B918=0,"",COUNTIF($B$2:$B$1657,B918))</f>
        <v/>
      </c>
    </row>
    <row r="919" spans="1:25" ht="14.25" hidden="1" x14ac:dyDescent="0.15">
      <c r="A919" s="105"/>
      <c r="I919" s="74" t="str">
        <f t="shared" si="153"/>
        <v/>
      </c>
      <c r="J919" s="49" t="b">
        <f t="shared" si="144"/>
        <v>1</v>
      </c>
      <c r="K919" s="43" t="e">
        <f>VLOOKUP(B919,'組合情報管理簿（R10927現在）'!$A:$C,2,FALSE)</f>
        <v>#N/A</v>
      </c>
      <c r="L919" s="43" t="e">
        <f>VLOOKUP(B919,'組合情報管理簿（R10927現在）'!$A:$D,4,FALSE)</f>
        <v>#N/A</v>
      </c>
      <c r="M919" s="43" t="b">
        <f t="shared" si="145"/>
        <v>0</v>
      </c>
      <c r="N919" s="43" t="b">
        <f t="shared" si="146"/>
        <v>0</v>
      </c>
      <c r="O919" s="43" t="str">
        <f>IF(ISERROR(VLOOKUP(B919,#REF!,2,FALSE)),"",VLOOKUP(B919,#REF!,2,FALSE))</f>
        <v/>
      </c>
      <c r="P919" s="43">
        <f t="shared" si="147"/>
        <v>0</v>
      </c>
      <c r="Q919" s="46" t="b">
        <f t="shared" si="148"/>
        <v>0</v>
      </c>
      <c r="R919" s="46" t="b">
        <f t="shared" si="149"/>
        <v>0</v>
      </c>
      <c r="S919" s="46" t="str">
        <f t="shared" si="150"/>
        <v>健康保険組合</v>
      </c>
      <c r="T919" s="46" t="e">
        <f t="shared" si="151"/>
        <v>#N/A</v>
      </c>
      <c r="U919" s="71" t="e">
        <f>VLOOKUP(B919,'組合情報管理簿（R10927現在）'!$A:$H,8,FALSE)</f>
        <v>#N/A</v>
      </c>
      <c r="V919" s="71">
        <f t="shared" si="152"/>
        <v>0</v>
      </c>
      <c r="Y919" s="99" t="str">
        <f>IF(B919=0,"",COUNTIF($B$2:$B$1657,B919))</f>
        <v/>
      </c>
    </row>
    <row r="920" spans="1:25" ht="14.25" hidden="1" x14ac:dyDescent="0.15">
      <c r="A920" s="105"/>
      <c r="I920" s="74" t="str">
        <f t="shared" si="153"/>
        <v/>
      </c>
      <c r="J920" s="49" t="b">
        <f t="shared" si="144"/>
        <v>1</v>
      </c>
      <c r="K920" s="43" t="e">
        <f>VLOOKUP(B920,'組合情報管理簿（R10927現在）'!$A:$C,2,FALSE)</f>
        <v>#N/A</v>
      </c>
      <c r="L920" s="43" t="e">
        <f>VLOOKUP(B920,'組合情報管理簿（R10927現在）'!$A:$D,4,FALSE)</f>
        <v>#N/A</v>
      </c>
      <c r="M920" s="43" t="b">
        <f t="shared" si="145"/>
        <v>0</v>
      </c>
      <c r="N920" s="43" t="b">
        <f t="shared" si="146"/>
        <v>0</v>
      </c>
      <c r="O920" s="43" t="str">
        <f>IF(ISERROR(VLOOKUP(B920,#REF!,2,FALSE)),"",VLOOKUP(B920,#REF!,2,FALSE))</f>
        <v/>
      </c>
      <c r="P920" s="43">
        <f t="shared" si="147"/>
        <v>0</v>
      </c>
      <c r="Q920" s="46" t="b">
        <f t="shared" si="148"/>
        <v>0</v>
      </c>
      <c r="R920" s="46" t="b">
        <f t="shared" si="149"/>
        <v>0</v>
      </c>
      <c r="S920" s="46" t="str">
        <f t="shared" si="150"/>
        <v>健康保険組合</v>
      </c>
      <c r="T920" s="46" t="e">
        <f t="shared" si="151"/>
        <v>#N/A</v>
      </c>
      <c r="U920" s="71" t="e">
        <f>VLOOKUP(B920,'組合情報管理簿（R10927現在）'!$A:$H,8,FALSE)</f>
        <v>#N/A</v>
      </c>
      <c r="V920" s="71">
        <f t="shared" si="152"/>
        <v>0</v>
      </c>
      <c r="Y920" s="99" t="str">
        <f>IF(B920=0,"",COUNTIF($B$2:$B$1657,B920))</f>
        <v/>
      </c>
    </row>
    <row r="921" spans="1:25" ht="14.25" hidden="1" x14ac:dyDescent="0.15">
      <c r="A921" s="105"/>
      <c r="I921" s="74" t="str">
        <f t="shared" si="153"/>
        <v/>
      </c>
      <c r="J921" s="49" t="b">
        <f t="shared" si="144"/>
        <v>1</v>
      </c>
      <c r="K921" s="43" t="e">
        <f>VLOOKUP(B921,'組合情報管理簿（R10927現在）'!$A:$C,2,FALSE)</f>
        <v>#N/A</v>
      </c>
      <c r="L921" s="43" t="e">
        <f>VLOOKUP(B921,'組合情報管理簿（R10927現在）'!$A:$D,4,FALSE)</f>
        <v>#N/A</v>
      </c>
      <c r="M921" s="43" t="b">
        <f t="shared" si="145"/>
        <v>0</v>
      </c>
      <c r="N921" s="43" t="b">
        <f t="shared" si="146"/>
        <v>0</v>
      </c>
      <c r="O921" s="43" t="str">
        <f>IF(ISERROR(VLOOKUP(B921,#REF!,2,FALSE)),"",VLOOKUP(B921,#REF!,2,FALSE))</f>
        <v/>
      </c>
      <c r="P921" s="43">
        <f t="shared" si="147"/>
        <v>0</v>
      </c>
      <c r="Q921" s="46" t="b">
        <f t="shared" si="148"/>
        <v>0</v>
      </c>
      <c r="R921" s="46" t="b">
        <f t="shared" si="149"/>
        <v>0</v>
      </c>
      <c r="S921" s="46" t="str">
        <f t="shared" si="150"/>
        <v>健康保険組合</v>
      </c>
      <c r="T921" s="46" t="e">
        <f t="shared" si="151"/>
        <v>#N/A</v>
      </c>
      <c r="U921" s="71" t="e">
        <f>VLOOKUP(B921,'組合情報管理簿（R10927現在）'!$A:$H,8,FALSE)</f>
        <v>#N/A</v>
      </c>
      <c r="V921" s="71">
        <f t="shared" si="152"/>
        <v>0</v>
      </c>
      <c r="Y921" s="99" t="str">
        <f>IF(B921=0,"",COUNTIF($B$2:$B$1657,B921))</f>
        <v/>
      </c>
    </row>
    <row r="922" spans="1:25" ht="14.25" hidden="1" x14ac:dyDescent="0.15">
      <c r="A922" s="105"/>
      <c r="I922" s="74" t="str">
        <f t="shared" si="153"/>
        <v/>
      </c>
      <c r="J922" s="49" t="b">
        <f t="shared" si="144"/>
        <v>1</v>
      </c>
      <c r="K922" s="43" t="e">
        <f>VLOOKUP(B922,'組合情報管理簿（R10927現在）'!$A:$C,2,FALSE)</f>
        <v>#N/A</v>
      </c>
      <c r="L922" s="43" t="e">
        <f>VLOOKUP(B922,'組合情報管理簿（R10927現在）'!$A:$D,4,FALSE)</f>
        <v>#N/A</v>
      </c>
      <c r="M922" s="43" t="b">
        <f t="shared" si="145"/>
        <v>0</v>
      </c>
      <c r="N922" s="43" t="b">
        <f t="shared" si="146"/>
        <v>0</v>
      </c>
      <c r="O922" s="43" t="str">
        <f>IF(ISERROR(VLOOKUP(B922,#REF!,2,FALSE)),"",VLOOKUP(B922,#REF!,2,FALSE))</f>
        <v/>
      </c>
      <c r="P922" s="43">
        <f t="shared" si="147"/>
        <v>0</v>
      </c>
      <c r="Q922" s="46" t="b">
        <f t="shared" si="148"/>
        <v>0</v>
      </c>
      <c r="R922" s="46" t="b">
        <f t="shared" si="149"/>
        <v>0</v>
      </c>
      <c r="S922" s="46" t="str">
        <f t="shared" si="150"/>
        <v>健康保険組合</v>
      </c>
      <c r="T922" s="46" t="e">
        <f t="shared" si="151"/>
        <v>#N/A</v>
      </c>
      <c r="U922" s="71" t="e">
        <f>VLOOKUP(B922,'組合情報管理簿（R10927現在）'!$A:$H,8,FALSE)</f>
        <v>#N/A</v>
      </c>
      <c r="V922" s="71">
        <f t="shared" si="152"/>
        <v>0</v>
      </c>
      <c r="Y922" s="99" t="str">
        <f>IF(B922=0,"",COUNTIF($B$2:$B$1657,B922))</f>
        <v/>
      </c>
    </row>
    <row r="923" spans="1:25" ht="14.25" hidden="1" x14ac:dyDescent="0.15">
      <c r="A923" s="105"/>
      <c r="I923" s="74" t="str">
        <f t="shared" si="153"/>
        <v/>
      </c>
      <c r="J923" s="49" t="b">
        <f t="shared" si="144"/>
        <v>1</v>
      </c>
      <c r="K923" s="43" t="e">
        <f>VLOOKUP(B923,'組合情報管理簿（R10927現在）'!$A:$C,2,FALSE)</f>
        <v>#N/A</v>
      </c>
      <c r="L923" s="43" t="e">
        <f>VLOOKUP(B923,'組合情報管理簿（R10927現在）'!$A:$D,4,FALSE)</f>
        <v>#N/A</v>
      </c>
      <c r="M923" s="43" t="b">
        <f t="shared" si="145"/>
        <v>0</v>
      </c>
      <c r="N923" s="43" t="b">
        <f t="shared" si="146"/>
        <v>0</v>
      </c>
      <c r="O923" s="43" t="str">
        <f>IF(ISERROR(VLOOKUP(B923,#REF!,2,FALSE)),"",VLOOKUP(B923,#REF!,2,FALSE))</f>
        <v/>
      </c>
      <c r="P923" s="43">
        <f t="shared" si="147"/>
        <v>0</v>
      </c>
      <c r="Q923" s="46" t="b">
        <f t="shared" si="148"/>
        <v>0</v>
      </c>
      <c r="R923" s="46" t="b">
        <f t="shared" si="149"/>
        <v>0</v>
      </c>
      <c r="S923" s="46" t="str">
        <f t="shared" si="150"/>
        <v>健康保険組合</v>
      </c>
      <c r="T923" s="46" t="e">
        <f t="shared" si="151"/>
        <v>#N/A</v>
      </c>
      <c r="U923" s="71" t="e">
        <f>VLOOKUP(B923,'組合情報管理簿（R10927現在）'!$A:$H,8,FALSE)</f>
        <v>#N/A</v>
      </c>
      <c r="V923" s="71">
        <f t="shared" si="152"/>
        <v>0</v>
      </c>
      <c r="Y923" s="99" t="str">
        <f>IF(B923=0,"",COUNTIF($B$2:$B$1657,B923))</f>
        <v/>
      </c>
    </row>
    <row r="924" spans="1:25" ht="14.25" hidden="1" x14ac:dyDescent="0.15">
      <c r="A924" s="105"/>
      <c r="I924" s="74" t="str">
        <f t="shared" si="153"/>
        <v/>
      </c>
      <c r="J924" s="49" t="b">
        <f t="shared" si="144"/>
        <v>1</v>
      </c>
      <c r="K924" s="43" t="e">
        <f>VLOOKUP(B924,'組合情報管理簿（R10927現在）'!$A:$C,2,FALSE)</f>
        <v>#N/A</v>
      </c>
      <c r="L924" s="43" t="e">
        <f>VLOOKUP(B924,'組合情報管理簿（R10927現在）'!$A:$D,4,FALSE)</f>
        <v>#N/A</v>
      </c>
      <c r="M924" s="43" t="b">
        <f t="shared" si="145"/>
        <v>0</v>
      </c>
      <c r="N924" s="43" t="b">
        <f t="shared" si="146"/>
        <v>0</v>
      </c>
      <c r="O924" s="43" t="str">
        <f>IF(ISERROR(VLOOKUP(B924,#REF!,2,FALSE)),"",VLOOKUP(B924,#REF!,2,FALSE))</f>
        <v/>
      </c>
      <c r="P924" s="43">
        <f t="shared" si="147"/>
        <v>0</v>
      </c>
      <c r="Q924" s="46" t="b">
        <f t="shared" si="148"/>
        <v>0</v>
      </c>
      <c r="R924" s="46" t="b">
        <f t="shared" si="149"/>
        <v>0</v>
      </c>
      <c r="S924" s="46" t="str">
        <f t="shared" si="150"/>
        <v>健康保険組合</v>
      </c>
      <c r="T924" s="46" t="e">
        <f t="shared" si="151"/>
        <v>#N/A</v>
      </c>
      <c r="U924" s="71" t="e">
        <f>VLOOKUP(B924,'組合情報管理簿（R10927現在）'!$A:$H,8,FALSE)</f>
        <v>#N/A</v>
      </c>
      <c r="V924" s="71">
        <f t="shared" si="152"/>
        <v>0</v>
      </c>
      <c r="Y924" s="99" t="str">
        <f>IF(B924=0,"",COUNTIF($B$2:$B$1657,B924))</f>
        <v/>
      </c>
    </row>
    <row r="925" spans="1:25" ht="14.25" hidden="1" x14ac:dyDescent="0.15">
      <c r="A925" s="105"/>
      <c r="I925" s="74" t="str">
        <f t="shared" si="153"/>
        <v/>
      </c>
      <c r="J925" s="49" t="b">
        <f t="shared" si="144"/>
        <v>1</v>
      </c>
      <c r="K925" s="43" t="e">
        <f>VLOOKUP(B925,'組合情報管理簿（R10927現在）'!$A:$C,2,FALSE)</f>
        <v>#N/A</v>
      </c>
      <c r="L925" s="43" t="e">
        <f>VLOOKUP(B925,'組合情報管理簿（R10927現在）'!$A:$D,4,FALSE)</f>
        <v>#N/A</v>
      </c>
      <c r="M925" s="43" t="b">
        <f t="shared" si="145"/>
        <v>0</v>
      </c>
      <c r="N925" s="43" t="b">
        <f t="shared" si="146"/>
        <v>0</v>
      </c>
      <c r="O925" s="43" t="str">
        <f>IF(ISERROR(VLOOKUP(B925,#REF!,2,FALSE)),"",VLOOKUP(B925,#REF!,2,FALSE))</f>
        <v/>
      </c>
      <c r="P925" s="43">
        <f t="shared" si="147"/>
        <v>0</v>
      </c>
      <c r="Q925" s="46" t="b">
        <f t="shared" si="148"/>
        <v>0</v>
      </c>
      <c r="R925" s="46" t="b">
        <f t="shared" si="149"/>
        <v>0</v>
      </c>
      <c r="S925" s="46" t="str">
        <f t="shared" si="150"/>
        <v>健康保険組合</v>
      </c>
      <c r="T925" s="46" t="e">
        <f t="shared" si="151"/>
        <v>#N/A</v>
      </c>
      <c r="U925" s="71" t="e">
        <f>VLOOKUP(B925,'組合情報管理簿（R10927現在）'!$A:$H,8,FALSE)</f>
        <v>#N/A</v>
      </c>
      <c r="V925" s="71">
        <f t="shared" si="152"/>
        <v>0</v>
      </c>
      <c r="Y925" s="99" t="str">
        <f>IF(B925=0,"",COUNTIF($B$2:$B$1657,B925))</f>
        <v/>
      </c>
    </row>
    <row r="926" spans="1:25" ht="14.25" hidden="1" x14ac:dyDescent="0.15">
      <c r="A926" s="105"/>
      <c r="I926" s="74" t="str">
        <f t="shared" si="153"/>
        <v/>
      </c>
      <c r="J926" s="49" t="b">
        <f t="shared" si="144"/>
        <v>1</v>
      </c>
      <c r="K926" s="43" t="e">
        <f>VLOOKUP(B926,'組合情報管理簿（R10927現在）'!$A:$C,2,FALSE)</f>
        <v>#N/A</v>
      </c>
      <c r="L926" s="43" t="e">
        <f>VLOOKUP(B926,'組合情報管理簿（R10927現在）'!$A:$D,4,FALSE)</f>
        <v>#N/A</v>
      </c>
      <c r="M926" s="43" t="b">
        <f t="shared" si="145"/>
        <v>0</v>
      </c>
      <c r="N926" s="43" t="b">
        <f t="shared" si="146"/>
        <v>0</v>
      </c>
      <c r="O926" s="43" t="str">
        <f>IF(ISERROR(VLOOKUP(B926,#REF!,2,FALSE)),"",VLOOKUP(B926,#REF!,2,FALSE))</f>
        <v/>
      </c>
      <c r="P926" s="43">
        <f t="shared" si="147"/>
        <v>0</v>
      </c>
      <c r="Q926" s="46" t="b">
        <f t="shared" si="148"/>
        <v>0</v>
      </c>
      <c r="R926" s="46" t="b">
        <f t="shared" si="149"/>
        <v>0</v>
      </c>
      <c r="S926" s="46" t="str">
        <f t="shared" si="150"/>
        <v>健康保険組合</v>
      </c>
      <c r="T926" s="46" t="e">
        <f t="shared" si="151"/>
        <v>#N/A</v>
      </c>
      <c r="U926" s="71" t="e">
        <f>VLOOKUP(B926,'組合情報管理簿（R10927現在）'!$A:$H,8,FALSE)</f>
        <v>#N/A</v>
      </c>
      <c r="V926" s="71">
        <f t="shared" si="152"/>
        <v>0</v>
      </c>
      <c r="Y926" s="99" t="str">
        <f>IF(B926=0,"",COUNTIF($B$2:$B$1657,B926))</f>
        <v/>
      </c>
    </row>
    <row r="927" spans="1:25" ht="14.25" hidden="1" x14ac:dyDescent="0.15">
      <c r="A927" s="105"/>
      <c r="I927" s="74" t="str">
        <f t="shared" si="153"/>
        <v/>
      </c>
      <c r="J927" s="49" t="b">
        <f t="shared" si="144"/>
        <v>1</v>
      </c>
      <c r="K927" s="43" t="e">
        <f>VLOOKUP(B927,'組合情報管理簿（R10927現在）'!$A:$C,2,FALSE)</f>
        <v>#N/A</v>
      </c>
      <c r="L927" s="43" t="e">
        <f>VLOOKUP(B927,'組合情報管理簿（R10927現在）'!$A:$D,4,FALSE)</f>
        <v>#N/A</v>
      </c>
      <c r="M927" s="43" t="b">
        <f t="shared" si="145"/>
        <v>0</v>
      </c>
      <c r="N927" s="43" t="b">
        <f t="shared" si="146"/>
        <v>0</v>
      </c>
      <c r="O927" s="43" t="str">
        <f>IF(ISERROR(VLOOKUP(B927,#REF!,2,FALSE)),"",VLOOKUP(B927,#REF!,2,FALSE))</f>
        <v/>
      </c>
      <c r="P927" s="43">
        <f t="shared" si="147"/>
        <v>0</v>
      </c>
      <c r="Q927" s="46" t="b">
        <f t="shared" si="148"/>
        <v>0</v>
      </c>
      <c r="R927" s="46" t="b">
        <f t="shared" si="149"/>
        <v>0</v>
      </c>
      <c r="S927" s="46" t="str">
        <f t="shared" si="150"/>
        <v>健康保険組合</v>
      </c>
      <c r="T927" s="46" t="e">
        <f t="shared" si="151"/>
        <v>#N/A</v>
      </c>
      <c r="U927" s="71" t="e">
        <f>VLOOKUP(B927,'組合情報管理簿（R10927現在）'!$A:$H,8,FALSE)</f>
        <v>#N/A</v>
      </c>
      <c r="V927" s="71">
        <f t="shared" si="152"/>
        <v>0</v>
      </c>
      <c r="Y927" s="99" t="str">
        <f>IF(B927=0,"",COUNTIF($B$2:$B$1657,B927))</f>
        <v/>
      </c>
    </row>
    <row r="928" spans="1:25" ht="14.25" hidden="1" x14ac:dyDescent="0.15">
      <c r="A928" s="105"/>
      <c r="I928" s="74" t="str">
        <f t="shared" si="153"/>
        <v/>
      </c>
      <c r="J928" s="49" t="b">
        <f t="shared" si="144"/>
        <v>1</v>
      </c>
      <c r="K928" s="43" t="e">
        <f>VLOOKUP(B928,'組合情報管理簿（R10927現在）'!$A:$C,2,FALSE)</f>
        <v>#N/A</v>
      </c>
      <c r="L928" s="43" t="e">
        <f>VLOOKUP(B928,'組合情報管理簿（R10927現在）'!$A:$D,4,FALSE)</f>
        <v>#N/A</v>
      </c>
      <c r="M928" s="43" t="b">
        <f t="shared" si="145"/>
        <v>0</v>
      </c>
      <c r="N928" s="43" t="b">
        <f t="shared" si="146"/>
        <v>0</v>
      </c>
      <c r="O928" s="43" t="str">
        <f>IF(ISERROR(VLOOKUP(B928,#REF!,2,FALSE)),"",VLOOKUP(B928,#REF!,2,FALSE))</f>
        <v/>
      </c>
      <c r="P928" s="43">
        <f t="shared" si="147"/>
        <v>0</v>
      </c>
      <c r="Q928" s="46" t="b">
        <f t="shared" si="148"/>
        <v>0</v>
      </c>
      <c r="R928" s="46" t="b">
        <f t="shared" si="149"/>
        <v>0</v>
      </c>
      <c r="S928" s="46" t="str">
        <f t="shared" si="150"/>
        <v>健康保険組合</v>
      </c>
      <c r="T928" s="46" t="e">
        <f t="shared" si="151"/>
        <v>#N/A</v>
      </c>
      <c r="U928" s="71" t="e">
        <f>VLOOKUP(B928,'組合情報管理簿（R10927現在）'!$A:$H,8,FALSE)</f>
        <v>#N/A</v>
      </c>
      <c r="V928" s="71">
        <f t="shared" si="152"/>
        <v>0</v>
      </c>
      <c r="Y928" s="99" t="str">
        <f>IF(B928=0,"",COUNTIF($B$2:$B$1657,B928))</f>
        <v/>
      </c>
    </row>
    <row r="929" spans="1:25" ht="14.25" hidden="1" x14ac:dyDescent="0.15">
      <c r="A929" s="105"/>
      <c r="I929" s="74" t="str">
        <f t="shared" si="153"/>
        <v/>
      </c>
      <c r="J929" s="49" t="b">
        <f t="shared" si="144"/>
        <v>1</v>
      </c>
      <c r="K929" s="43" t="e">
        <f>VLOOKUP(B929,'組合情報管理簿（R10927現在）'!$A:$C,2,FALSE)</f>
        <v>#N/A</v>
      </c>
      <c r="L929" s="43" t="e">
        <f>VLOOKUP(B929,'組合情報管理簿（R10927現在）'!$A:$D,4,FALSE)</f>
        <v>#N/A</v>
      </c>
      <c r="M929" s="43" t="b">
        <f t="shared" si="145"/>
        <v>0</v>
      </c>
      <c r="N929" s="43" t="b">
        <f t="shared" si="146"/>
        <v>0</v>
      </c>
      <c r="O929" s="43" t="str">
        <f>IF(ISERROR(VLOOKUP(B929,#REF!,2,FALSE)),"",VLOOKUP(B929,#REF!,2,FALSE))</f>
        <v/>
      </c>
      <c r="P929" s="43">
        <f t="shared" si="147"/>
        <v>0</v>
      </c>
      <c r="Q929" s="46" t="b">
        <f t="shared" si="148"/>
        <v>0</v>
      </c>
      <c r="R929" s="46" t="b">
        <f t="shared" si="149"/>
        <v>0</v>
      </c>
      <c r="S929" s="46" t="str">
        <f t="shared" si="150"/>
        <v>健康保険組合</v>
      </c>
      <c r="T929" s="46" t="e">
        <f t="shared" si="151"/>
        <v>#N/A</v>
      </c>
      <c r="U929" s="71" t="e">
        <f>VLOOKUP(B929,'組合情報管理簿（R10927現在）'!$A:$H,8,FALSE)</f>
        <v>#N/A</v>
      </c>
      <c r="V929" s="71">
        <f t="shared" si="152"/>
        <v>0</v>
      </c>
      <c r="Y929" s="99" t="str">
        <f>IF(B929=0,"",COUNTIF($B$2:$B$1657,B929))</f>
        <v/>
      </c>
    </row>
    <row r="930" spans="1:25" ht="14.25" hidden="1" x14ac:dyDescent="0.15">
      <c r="A930" s="105"/>
      <c r="I930" s="74" t="str">
        <f t="shared" si="153"/>
        <v/>
      </c>
      <c r="J930" s="49" t="b">
        <f t="shared" si="144"/>
        <v>1</v>
      </c>
      <c r="K930" s="43" t="e">
        <f>VLOOKUP(B930,'組合情報管理簿（R10927現在）'!$A:$C,2,FALSE)</f>
        <v>#N/A</v>
      </c>
      <c r="L930" s="43" t="e">
        <f>VLOOKUP(B930,'組合情報管理簿（R10927現在）'!$A:$D,4,FALSE)</f>
        <v>#N/A</v>
      </c>
      <c r="M930" s="43" t="b">
        <f t="shared" si="145"/>
        <v>0</v>
      </c>
      <c r="N930" s="43" t="b">
        <f t="shared" si="146"/>
        <v>0</v>
      </c>
      <c r="O930" s="43" t="str">
        <f>IF(ISERROR(VLOOKUP(B930,#REF!,2,FALSE)),"",VLOOKUP(B930,#REF!,2,FALSE))</f>
        <v/>
      </c>
      <c r="P930" s="43">
        <f t="shared" si="147"/>
        <v>0</v>
      </c>
      <c r="Q930" s="46" t="b">
        <f t="shared" si="148"/>
        <v>0</v>
      </c>
      <c r="R930" s="46" t="b">
        <f t="shared" si="149"/>
        <v>0</v>
      </c>
      <c r="S930" s="46" t="str">
        <f t="shared" si="150"/>
        <v>健康保険組合</v>
      </c>
      <c r="T930" s="46" t="e">
        <f t="shared" si="151"/>
        <v>#N/A</v>
      </c>
      <c r="U930" s="71" t="e">
        <f>VLOOKUP(B930,'組合情報管理簿（R10927現在）'!$A:$H,8,FALSE)</f>
        <v>#N/A</v>
      </c>
      <c r="V930" s="71">
        <f t="shared" si="152"/>
        <v>0</v>
      </c>
      <c r="Y930" s="99" t="str">
        <f>IF(B930=0,"",COUNTIF($B$2:$B$1657,B930))</f>
        <v/>
      </c>
    </row>
    <row r="931" spans="1:25" ht="14.25" hidden="1" x14ac:dyDescent="0.15">
      <c r="A931" s="105"/>
      <c r="I931" s="74" t="str">
        <f t="shared" si="153"/>
        <v/>
      </c>
      <c r="J931" s="49" t="b">
        <f t="shared" si="144"/>
        <v>1</v>
      </c>
      <c r="K931" s="43" t="e">
        <f>VLOOKUP(B931,'組合情報管理簿（R10927現在）'!$A:$C,2,FALSE)</f>
        <v>#N/A</v>
      </c>
      <c r="L931" s="43" t="e">
        <f>VLOOKUP(B931,'組合情報管理簿（R10927現在）'!$A:$D,4,FALSE)</f>
        <v>#N/A</v>
      </c>
      <c r="M931" s="43" t="b">
        <f t="shared" si="145"/>
        <v>0</v>
      </c>
      <c r="N931" s="43" t="b">
        <f t="shared" si="146"/>
        <v>0</v>
      </c>
      <c r="O931" s="43" t="str">
        <f>IF(ISERROR(VLOOKUP(B931,#REF!,2,FALSE)),"",VLOOKUP(B931,#REF!,2,FALSE))</f>
        <v/>
      </c>
      <c r="P931" s="43">
        <f t="shared" si="147"/>
        <v>0</v>
      </c>
      <c r="Q931" s="46" t="b">
        <f t="shared" si="148"/>
        <v>0</v>
      </c>
      <c r="R931" s="46" t="b">
        <f t="shared" si="149"/>
        <v>0</v>
      </c>
      <c r="S931" s="46" t="str">
        <f t="shared" si="150"/>
        <v>健康保険組合</v>
      </c>
      <c r="T931" s="46" t="e">
        <f t="shared" si="151"/>
        <v>#N/A</v>
      </c>
      <c r="U931" s="71" t="e">
        <f>VLOOKUP(B931,'組合情報管理簿（R10927現在）'!$A:$H,8,FALSE)</f>
        <v>#N/A</v>
      </c>
      <c r="V931" s="71">
        <f t="shared" si="152"/>
        <v>0</v>
      </c>
      <c r="Y931" s="99" t="str">
        <f>IF(B931=0,"",COUNTIF($B$2:$B$1657,B931))</f>
        <v/>
      </c>
    </row>
    <row r="932" spans="1:25" ht="14.25" hidden="1" x14ac:dyDescent="0.15">
      <c r="A932" s="105"/>
      <c r="I932" s="74" t="str">
        <f t="shared" si="153"/>
        <v/>
      </c>
      <c r="J932" s="49" t="b">
        <f t="shared" si="144"/>
        <v>1</v>
      </c>
      <c r="K932" s="43" t="e">
        <f>VLOOKUP(B932,'組合情報管理簿（R10927現在）'!$A:$C,2,FALSE)</f>
        <v>#N/A</v>
      </c>
      <c r="L932" s="43" t="e">
        <f>VLOOKUP(B932,'組合情報管理簿（R10927現在）'!$A:$D,4,FALSE)</f>
        <v>#N/A</v>
      </c>
      <c r="M932" s="43" t="b">
        <f t="shared" si="145"/>
        <v>0</v>
      </c>
      <c r="N932" s="43" t="b">
        <f t="shared" si="146"/>
        <v>0</v>
      </c>
      <c r="O932" s="43" t="str">
        <f>IF(ISERROR(VLOOKUP(B932,#REF!,2,FALSE)),"",VLOOKUP(B932,#REF!,2,FALSE))</f>
        <v/>
      </c>
      <c r="P932" s="43">
        <f t="shared" si="147"/>
        <v>0</v>
      </c>
      <c r="Q932" s="46" t="b">
        <f t="shared" si="148"/>
        <v>0</v>
      </c>
      <c r="R932" s="46" t="b">
        <f t="shared" si="149"/>
        <v>0</v>
      </c>
      <c r="S932" s="46" t="str">
        <f t="shared" si="150"/>
        <v>健康保険組合</v>
      </c>
      <c r="T932" s="46" t="e">
        <f t="shared" si="151"/>
        <v>#N/A</v>
      </c>
      <c r="U932" s="71" t="e">
        <f>VLOOKUP(B932,'組合情報管理簿（R10927現在）'!$A:$H,8,FALSE)</f>
        <v>#N/A</v>
      </c>
      <c r="V932" s="71">
        <f t="shared" si="152"/>
        <v>0</v>
      </c>
      <c r="Y932" s="99" t="str">
        <f>IF(B932=0,"",COUNTIF($B$2:$B$1657,B932))</f>
        <v/>
      </c>
    </row>
    <row r="933" spans="1:25" ht="14.25" hidden="1" x14ac:dyDescent="0.15">
      <c r="A933" s="105"/>
      <c r="I933" s="74" t="str">
        <f t="shared" si="153"/>
        <v/>
      </c>
      <c r="J933" s="49" t="b">
        <f t="shared" si="144"/>
        <v>1</v>
      </c>
      <c r="K933" s="43" t="e">
        <f>VLOOKUP(B933,'組合情報管理簿（R10927現在）'!$A:$C,2,FALSE)</f>
        <v>#N/A</v>
      </c>
      <c r="L933" s="43" t="e">
        <f>VLOOKUP(B933,'組合情報管理簿（R10927現在）'!$A:$D,4,FALSE)</f>
        <v>#N/A</v>
      </c>
      <c r="M933" s="43" t="b">
        <f t="shared" si="145"/>
        <v>0</v>
      </c>
      <c r="N933" s="43" t="b">
        <f t="shared" si="146"/>
        <v>0</v>
      </c>
      <c r="O933" s="43" t="str">
        <f>IF(ISERROR(VLOOKUP(B933,#REF!,2,FALSE)),"",VLOOKUP(B933,#REF!,2,FALSE))</f>
        <v/>
      </c>
      <c r="P933" s="43">
        <f t="shared" si="147"/>
        <v>0</v>
      </c>
      <c r="Q933" s="46" t="b">
        <f t="shared" si="148"/>
        <v>0</v>
      </c>
      <c r="R933" s="46" t="b">
        <f t="shared" si="149"/>
        <v>0</v>
      </c>
      <c r="S933" s="46" t="str">
        <f t="shared" si="150"/>
        <v>健康保険組合</v>
      </c>
      <c r="T933" s="46" t="e">
        <f t="shared" si="151"/>
        <v>#N/A</v>
      </c>
      <c r="U933" s="71" t="e">
        <f>VLOOKUP(B933,'組合情報管理簿（R10927現在）'!$A:$H,8,FALSE)</f>
        <v>#N/A</v>
      </c>
      <c r="V933" s="71">
        <f t="shared" si="152"/>
        <v>0</v>
      </c>
      <c r="Y933" s="99" t="str">
        <f>IF(B933=0,"",COUNTIF($B$2:$B$1657,B933))</f>
        <v/>
      </c>
    </row>
    <row r="934" spans="1:25" ht="14.25" hidden="1" x14ac:dyDescent="0.15">
      <c r="A934" s="105"/>
      <c r="I934" s="74" t="str">
        <f t="shared" si="153"/>
        <v/>
      </c>
      <c r="J934" s="49" t="b">
        <f t="shared" si="144"/>
        <v>1</v>
      </c>
      <c r="K934" s="43" t="e">
        <f>VLOOKUP(B934,'組合情報管理簿（R10927現在）'!$A:$C,2,FALSE)</f>
        <v>#N/A</v>
      </c>
      <c r="L934" s="43" t="e">
        <f>VLOOKUP(B934,'組合情報管理簿（R10927現在）'!$A:$D,4,FALSE)</f>
        <v>#N/A</v>
      </c>
      <c r="M934" s="43" t="b">
        <f t="shared" si="145"/>
        <v>0</v>
      </c>
      <c r="N934" s="43" t="b">
        <f t="shared" si="146"/>
        <v>0</v>
      </c>
      <c r="O934" s="43" t="str">
        <f>IF(ISERROR(VLOOKUP(B934,#REF!,2,FALSE)),"",VLOOKUP(B934,#REF!,2,FALSE))</f>
        <v/>
      </c>
      <c r="P934" s="43">
        <f t="shared" si="147"/>
        <v>0</v>
      </c>
      <c r="Q934" s="46" t="b">
        <f t="shared" si="148"/>
        <v>0</v>
      </c>
      <c r="R934" s="46" t="b">
        <f t="shared" si="149"/>
        <v>0</v>
      </c>
      <c r="S934" s="46" t="str">
        <f t="shared" si="150"/>
        <v>健康保険組合</v>
      </c>
      <c r="T934" s="46" t="e">
        <f t="shared" si="151"/>
        <v>#N/A</v>
      </c>
      <c r="U934" s="71" t="e">
        <f>VLOOKUP(B934,'組合情報管理簿（R10927現在）'!$A:$H,8,FALSE)</f>
        <v>#N/A</v>
      </c>
      <c r="V934" s="71">
        <f t="shared" si="152"/>
        <v>0</v>
      </c>
      <c r="Y934" s="99" t="str">
        <f>IF(B934=0,"",COUNTIF($B$2:$B$1657,B934))</f>
        <v/>
      </c>
    </row>
    <row r="935" spans="1:25" ht="14.25" hidden="1" x14ac:dyDescent="0.15">
      <c r="A935" s="105"/>
      <c r="I935" s="74" t="str">
        <f t="shared" si="153"/>
        <v/>
      </c>
      <c r="J935" s="49" t="b">
        <f t="shared" si="144"/>
        <v>1</v>
      </c>
      <c r="K935" s="43" t="e">
        <f>VLOOKUP(B935,'組合情報管理簿（R10927現在）'!$A:$C,2,FALSE)</f>
        <v>#N/A</v>
      </c>
      <c r="L935" s="43" t="e">
        <f>VLOOKUP(B935,'組合情報管理簿（R10927現在）'!$A:$D,4,FALSE)</f>
        <v>#N/A</v>
      </c>
      <c r="M935" s="43" t="b">
        <f t="shared" si="145"/>
        <v>0</v>
      </c>
      <c r="N935" s="43" t="b">
        <f t="shared" si="146"/>
        <v>0</v>
      </c>
      <c r="O935" s="43" t="str">
        <f>IF(ISERROR(VLOOKUP(B935,#REF!,2,FALSE)),"",VLOOKUP(B935,#REF!,2,FALSE))</f>
        <v/>
      </c>
      <c r="P935" s="43">
        <f t="shared" si="147"/>
        <v>0</v>
      </c>
      <c r="Q935" s="46" t="b">
        <f t="shared" si="148"/>
        <v>0</v>
      </c>
      <c r="R935" s="46" t="b">
        <f t="shared" si="149"/>
        <v>0</v>
      </c>
      <c r="S935" s="46" t="str">
        <f t="shared" si="150"/>
        <v>健康保険組合</v>
      </c>
      <c r="T935" s="46" t="e">
        <f t="shared" si="151"/>
        <v>#N/A</v>
      </c>
      <c r="U935" s="71" t="e">
        <f>VLOOKUP(B935,'組合情報管理簿（R10927現在）'!$A:$H,8,FALSE)</f>
        <v>#N/A</v>
      </c>
      <c r="V935" s="71">
        <f t="shared" si="152"/>
        <v>0</v>
      </c>
      <c r="Y935" s="99" t="str">
        <f>IF(B935=0,"",COUNTIF($B$2:$B$1657,B935))</f>
        <v/>
      </c>
    </row>
    <row r="936" spans="1:25" ht="14.25" hidden="1" x14ac:dyDescent="0.15">
      <c r="A936" s="105"/>
      <c r="I936" s="74" t="str">
        <f t="shared" si="153"/>
        <v/>
      </c>
      <c r="J936" s="49" t="b">
        <f t="shared" si="144"/>
        <v>1</v>
      </c>
      <c r="K936" s="43" t="e">
        <f>VLOOKUP(B936,'組合情報管理簿（R10927現在）'!$A:$C,2,FALSE)</f>
        <v>#N/A</v>
      </c>
      <c r="L936" s="43" t="e">
        <f>VLOOKUP(B936,'組合情報管理簿（R10927現在）'!$A:$D,4,FALSE)</f>
        <v>#N/A</v>
      </c>
      <c r="M936" s="43" t="b">
        <f t="shared" si="145"/>
        <v>0</v>
      </c>
      <c r="N936" s="43" t="b">
        <f t="shared" si="146"/>
        <v>0</v>
      </c>
      <c r="O936" s="43" t="str">
        <f>IF(ISERROR(VLOOKUP(B936,#REF!,2,FALSE)),"",VLOOKUP(B936,#REF!,2,FALSE))</f>
        <v/>
      </c>
      <c r="P936" s="43">
        <f t="shared" si="147"/>
        <v>0</v>
      </c>
      <c r="Q936" s="46" t="b">
        <f t="shared" si="148"/>
        <v>0</v>
      </c>
      <c r="R936" s="46" t="b">
        <f t="shared" si="149"/>
        <v>0</v>
      </c>
      <c r="S936" s="46" t="str">
        <f t="shared" si="150"/>
        <v>健康保険組合</v>
      </c>
      <c r="T936" s="46" t="e">
        <f t="shared" si="151"/>
        <v>#N/A</v>
      </c>
      <c r="U936" s="71" t="e">
        <f>VLOOKUP(B936,'組合情報管理簿（R10927現在）'!$A:$H,8,FALSE)</f>
        <v>#N/A</v>
      </c>
      <c r="V936" s="71">
        <f t="shared" si="152"/>
        <v>0</v>
      </c>
      <c r="Y936" s="99" t="str">
        <f>IF(B936=0,"",COUNTIF($B$2:$B$1657,B936))</f>
        <v/>
      </c>
    </row>
    <row r="937" spans="1:25" ht="14.25" hidden="1" x14ac:dyDescent="0.15">
      <c r="A937" s="105"/>
      <c r="I937" s="74" t="str">
        <f t="shared" si="153"/>
        <v/>
      </c>
      <c r="J937" s="49" t="b">
        <f t="shared" si="144"/>
        <v>1</v>
      </c>
      <c r="K937" s="43" t="e">
        <f>VLOOKUP(B937,'組合情報管理簿（R10927現在）'!$A:$C,2,FALSE)</f>
        <v>#N/A</v>
      </c>
      <c r="L937" s="43" t="e">
        <f>VLOOKUP(B937,'組合情報管理簿（R10927現在）'!$A:$D,4,FALSE)</f>
        <v>#N/A</v>
      </c>
      <c r="M937" s="43" t="b">
        <f t="shared" si="145"/>
        <v>0</v>
      </c>
      <c r="N937" s="43" t="b">
        <f t="shared" si="146"/>
        <v>0</v>
      </c>
      <c r="O937" s="43" t="str">
        <f>IF(ISERROR(VLOOKUP(B937,#REF!,2,FALSE)),"",VLOOKUP(B937,#REF!,2,FALSE))</f>
        <v/>
      </c>
      <c r="P937" s="43">
        <f t="shared" si="147"/>
        <v>0</v>
      </c>
      <c r="Q937" s="46" t="b">
        <f t="shared" si="148"/>
        <v>0</v>
      </c>
      <c r="R937" s="46" t="b">
        <f t="shared" si="149"/>
        <v>0</v>
      </c>
      <c r="S937" s="46" t="str">
        <f t="shared" si="150"/>
        <v>健康保険組合</v>
      </c>
      <c r="T937" s="46" t="e">
        <f t="shared" si="151"/>
        <v>#N/A</v>
      </c>
      <c r="U937" s="71" t="e">
        <f>VLOOKUP(B937,'組合情報管理簿（R10927現在）'!$A:$H,8,FALSE)</f>
        <v>#N/A</v>
      </c>
      <c r="V937" s="71">
        <f t="shared" si="152"/>
        <v>0</v>
      </c>
      <c r="Y937" s="99" t="str">
        <f>IF(B937=0,"",COUNTIF($B$2:$B$1657,B937))</f>
        <v/>
      </c>
    </row>
    <row r="938" spans="1:25" ht="14.25" hidden="1" x14ac:dyDescent="0.15">
      <c r="A938" s="105"/>
      <c r="I938" s="74" t="str">
        <f t="shared" si="153"/>
        <v/>
      </c>
      <c r="J938" s="49" t="b">
        <f t="shared" si="144"/>
        <v>1</v>
      </c>
      <c r="K938" s="43" t="e">
        <f>VLOOKUP(B938,'組合情報管理簿（R10927現在）'!$A:$C,2,FALSE)</f>
        <v>#N/A</v>
      </c>
      <c r="L938" s="43" t="e">
        <f>VLOOKUP(B938,'組合情報管理簿（R10927現在）'!$A:$D,4,FALSE)</f>
        <v>#N/A</v>
      </c>
      <c r="M938" s="43" t="b">
        <f t="shared" si="145"/>
        <v>0</v>
      </c>
      <c r="N938" s="43" t="b">
        <f t="shared" si="146"/>
        <v>0</v>
      </c>
      <c r="O938" s="43" t="str">
        <f>IF(ISERROR(VLOOKUP(B938,#REF!,2,FALSE)),"",VLOOKUP(B938,#REF!,2,FALSE))</f>
        <v/>
      </c>
      <c r="P938" s="43">
        <f t="shared" si="147"/>
        <v>0</v>
      </c>
      <c r="Q938" s="46" t="b">
        <f t="shared" si="148"/>
        <v>0</v>
      </c>
      <c r="R938" s="46" t="b">
        <f t="shared" si="149"/>
        <v>0</v>
      </c>
      <c r="S938" s="46" t="str">
        <f t="shared" si="150"/>
        <v>健康保険組合</v>
      </c>
      <c r="T938" s="46" t="e">
        <f t="shared" si="151"/>
        <v>#N/A</v>
      </c>
      <c r="U938" s="71" t="e">
        <f>VLOOKUP(B938,'組合情報管理簿（R10927現在）'!$A:$H,8,FALSE)</f>
        <v>#N/A</v>
      </c>
      <c r="V938" s="71">
        <f t="shared" si="152"/>
        <v>0</v>
      </c>
      <c r="Y938" s="99" t="str">
        <f>IF(B938=0,"",COUNTIF($B$2:$B$1657,B938))</f>
        <v/>
      </c>
    </row>
    <row r="939" spans="1:25" ht="14.25" hidden="1" x14ac:dyDescent="0.15">
      <c r="A939" s="105"/>
      <c r="I939" s="74" t="str">
        <f t="shared" si="153"/>
        <v/>
      </c>
      <c r="J939" s="49" t="b">
        <f t="shared" si="144"/>
        <v>1</v>
      </c>
      <c r="K939" s="43" t="e">
        <f>VLOOKUP(B939,'組合情報管理簿（R10927現在）'!$A:$C,2,FALSE)</f>
        <v>#N/A</v>
      </c>
      <c r="L939" s="43" t="e">
        <f>VLOOKUP(B939,'組合情報管理簿（R10927現在）'!$A:$D,4,FALSE)</f>
        <v>#N/A</v>
      </c>
      <c r="M939" s="43" t="b">
        <f t="shared" si="145"/>
        <v>0</v>
      </c>
      <c r="N939" s="43" t="b">
        <f t="shared" si="146"/>
        <v>0</v>
      </c>
      <c r="O939" s="43" t="str">
        <f>IF(ISERROR(VLOOKUP(B939,#REF!,2,FALSE)),"",VLOOKUP(B939,#REF!,2,FALSE))</f>
        <v/>
      </c>
      <c r="P939" s="43">
        <f t="shared" si="147"/>
        <v>0</v>
      </c>
      <c r="Q939" s="46" t="b">
        <f t="shared" si="148"/>
        <v>0</v>
      </c>
      <c r="R939" s="46" t="b">
        <f t="shared" si="149"/>
        <v>0</v>
      </c>
      <c r="S939" s="46" t="str">
        <f t="shared" si="150"/>
        <v>健康保険組合</v>
      </c>
      <c r="T939" s="46" t="e">
        <f t="shared" si="151"/>
        <v>#N/A</v>
      </c>
      <c r="U939" s="71" t="e">
        <f>VLOOKUP(B939,'組合情報管理簿（R10927現在）'!$A:$H,8,FALSE)</f>
        <v>#N/A</v>
      </c>
      <c r="V939" s="71">
        <f t="shared" si="152"/>
        <v>0</v>
      </c>
      <c r="Y939" s="99" t="str">
        <f>IF(B939=0,"",COUNTIF($B$2:$B$1657,B939))</f>
        <v/>
      </c>
    </row>
    <row r="940" spans="1:25" ht="14.25" hidden="1" x14ac:dyDescent="0.15">
      <c r="A940" s="105"/>
      <c r="I940" s="74" t="str">
        <f t="shared" si="153"/>
        <v/>
      </c>
      <c r="J940" s="49" t="b">
        <f t="shared" si="144"/>
        <v>1</v>
      </c>
      <c r="K940" s="43" t="e">
        <f>VLOOKUP(B940,'組合情報管理簿（R10927現在）'!$A:$C,2,FALSE)</f>
        <v>#N/A</v>
      </c>
      <c r="L940" s="43" t="e">
        <f>VLOOKUP(B940,'組合情報管理簿（R10927現在）'!$A:$D,4,FALSE)</f>
        <v>#N/A</v>
      </c>
      <c r="M940" s="43" t="b">
        <f t="shared" si="145"/>
        <v>0</v>
      </c>
      <c r="N940" s="43" t="b">
        <f t="shared" si="146"/>
        <v>0</v>
      </c>
      <c r="O940" s="43" t="str">
        <f>IF(ISERROR(VLOOKUP(B940,#REF!,2,FALSE)),"",VLOOKUP(B940,#REF!,2,FALSE))</f>
        <v/>
      </c>
      <c r="P940" s="43">
        <f t="shared" si="147"/>
        <v>0</v>
      </c>
      <c r="Q940" s="46" t="b">
        <f t="shared" si="148"/>
        <v>0</v>
      </c>
      <c r="R940" s="46" t="b">
        <f t="shared" si="149"/>
        <v>0</v>
      </c>
      <c r="S940" s="46" t="str">
        <f t="shared" si="150"/>
        <v>健康保険組合</v>
      </c>
      <c r="T940" s="46" t="e">
        <f t="shared" si="151"/>
        <v>#N/A</v>
      </c>
      <c r="U940" s="71" t="e">
        <f>VLOOKUP(B940,'組合情報管理簿（R10927現在）'!$A:$H,8,FALSE)</f>
        <v>#N/A</v>
      </c>
      <c r="V940" s="71">
        <f t="shared" si="152"/>
        <v>0</v>
      </c>
      <c r="Y940" s="99" t="str">
        <f>IF(B940=0,"",COUNTIF($B$2:$B$1657,B940))</f>
        <v/>
      </c>
    </row>
    <row r="941" spans="1:25" ht="14.25" hidden="1" x14ac:dyDescent="0.15">
      <c r="A941" s="105"/>
      <c r="I941" s="74" t="str">
        <f t="shared" si="153"/>
        <v/>
      </c>
      <c r="J941" s="49" t="b">
        <f t="shared" si="144"/>
        <v>1</v>
      </c>
      <c r="K941" s="43" t="e">
        <f>VLOOKUP(B941,'組合情報管理簿（R10927現在）'!$A:$C,2,FALSE)</f>
        <v>#N/A</v>
      </c>
      <c r="L941" s="43" t="e">
        <f>VLOOKUP(B941,'組合情報管理簿（R10927現在）'!$A:$D,4,FALSE)</f>
        <v>#N/A</v>
      </c>
      <c r="M941" s="43" t="b">
        <f t="shared" si="145"/>
        <v>0</v>
      </c>
      <c r="N941" s="43" t="b">
        <f t="shared" si="146"/>
        <v>0</v>
      </c>
      <c r="O941" s="43" t="str">
        <f>IF(ISERROR(VLOOKUP(B941,#REF!,2,FALSE)),"",VLOOKUP(B941,#REF!,2,FALSE))</f>
        <v/>
      </c>
      <c r="P941" s="43">
        <f t="shared" si="147"/>
        <v>0</v>
      </c>
      <c r="Q941" s="46" t="b">
        <f t="shared" si="148"/>
        <v>0</v>
      </c>
      <c r="R941" s="46" t="b">
        <f t="shared" si="149"/>
        <v>0</v>
      </c>
      <c r="S941" s="46" t="str">
        <f t="shared" si="150"/>
        <v>健康保険組合</v>
      </c>
      <c r="T941" s="46" t="e">
        <f t="shared" si="151"/>
        <v>#N/A</v>
      </c>
      <c r="U941" s="71" t="e">
        <f>VLOOKUP(B941,'組合情報管理簿（R10927現在）'!$A:$H,8,FALSE)</f>
        <v>#N/A</v>
      </c>
      <c r="V941" s="71">
        <f t="shared" si="152"/>
        <v>0</v>
      </c>
      <c r="Y941" s="99" t="str">
        <f>IF(B941=0,"",COUNTIF($B$2:$B$1657,B941))</f>
        <v/>
      </c>
    </row>
    <row r="942" spans="1:25" ht="14.25" hidden="1" x14ac:dyDescent="0.15">
      <c r="A942" s="105"/>
      <c r="I942" s="74" t="str">
        <f t="shared" si="153"/>
        <v/>
      </c>
      <c r="J942" s="49" t="b">
        <f t="shared" si="144"/>
        <v>1</v>
      </c>
      <c r="K942" s="43" t="e">
        <f>VLOOKUP(B942,'組合情報管理簿（R10927現在）'!$A:$C,2,FALSE)</f>
        <v>#N/A</v>
      </c>
      <c r="L942" s="43" t="e">
        <f>VLOOKUP(B942,'組合情報管理簿（R10927現在）'!$A:$D,4,FALSE)</f>
        <v>#N/A</v>
      </c>
      <c r="M942" s="43" t="b">
        <f t="shared" si="145"/>
        <v>0</v>
      </c>
      <c r="N942" s="43" t="b">
        <f t="shared" si="146"/>
        <v>0</v>
      </c>
      <c r="O942" s="43" t="str">
        <f>IF(ISERROR(VLOOKUP(B942,#REF!,2,FALSE)),"",VLOOKUP(B942,#REF!,2,FALSE))</f>
        <v/>
      </c>
      <c r="P942" s="43">
        <f t="shared" si="147"/>
        <v>0</v>
      </c>
      <c r="Q942" s="46" t="b">
        <f t="shared" si="148"/>
        <v>0</v>
      </c>
      <c r="R942" s="46" t="b">
        <f t="shared" si="149"/>
        <v>0</v>
      </c>
      <c r="S942" s="46" t="str">
        <f t="shared" si="150"/>
        <v>健康保険組合</v>
      </c>
      <c r="T942" s="46" t="e">
        <f t="shared" si="151"/>
        <v>#N/A</v>
      </c>
      <c r="U942" s="71" t="e">
        <f>VLOOKUP(B942,'組合情報管理簿（R10927現在）'!$A:$H,8,FALSE)</f>
        <v>#N/A</v>
      </c>
      <c r="V942" s="71">
        <f t="shared" si="152"/>
        <v>0</v>
      </c>
      <c r="Y942" s="99" t="str">
        <f>IF(B942=0,"",COUNTIF($B$2:$B$1657,B942))</f>
        <v/>
      </c>
    </row>
    <row r="943" spans="1:25" ht="14.25" hidden="1" x14ac:dyDescent="0.15">
      <c r="A943" s="105"/>
      <c r="I943" s="74" t="str">
        <f t="shared" si="153"/>
        <v/>
      </c>
      <c r="J943" s="49" t="b">
        <f t="shared" si="144"/>
        <v>1</v>
      </c>
      <c r="K943" s="43" t="e">
        <f>VLOOKUP(B943,'組合情報管理簿（R10927現在）'!$A:$C,2,FALSE)</f>
        <v>#N/A</v>
      </c>
      <c r="L943" s="43" t="e">
        <f>VLOOKUP(B943,'組合情報管理簿（R10927現在）'!$A:$D,4,FALSE)</f>
        <v>#N/A</v>
      </c>
      <c r="M943" s="43" t="b">
        <f t="shared" si="145"/>
        <v>0</v>
      </c>
      <c r="N943" s="43" t="b">
        <f t="shared" si="146"/>
        <v>0</v>
      </c>
      <c r="O943" s="43" t="str">
        <f>IF(ISERROR(VLOOKUP(B943,#REF!,2,FALSE)),"",VLOOKUP(B943,#REF!,2,FALSE))</f>
        <v/>
      </c>
      <c r="P943" s="43">
        <f t="shared" si="147"/>
        <v>0</v>
      </c>
      <c r="Q943" s="46" t="b">
        <f t="shared" si="148"/>
        <v>0</v>
      </c>
      <c r="R943" s="46" t="b">
        <f t="shared" si="149"/>
        <v>0</v>
      </c>
      <c r="S943" s="46" t="str">
        <f t="shared" si="150"/>
        <v>健康保険組合</v>
      </c>
      <c r="T943" s="46" t="e">
        <f t="shared" si="151"/>
        <v>#N/A</v>
      </c>
      <c r="U943" s="71" t="e">
        <f>VLOOKUP(B943,'組合情報管理簿（R10927現在）'!$A:$H,8,FALSE)</f>
        <v>#N/A</v>
      </c>
      <c r="V943" s="71">
        <f t="shared" si="152"/>
        <v>0</v>
      </c>
      <c r="Y943" s="99" t="str">
        <f>IF(B943=0,"",COUNTIF($B$2:$B$1657,B943))</f>
        <v/>
      </c>
    </row>
    <row r="944" spans="1:25" ht="14.25" hidden="1" x14ac:dyDescent="0.15">
      <c r="A944" s="105"/>
      <c r="I944" s="74" t="str">
        <f t="shared" si="153"/>
        <v/>
      </c>
      <c r="J944" s="49" t="b">
        <f t="shared" si="144"/>
        <v>1</v>
      </c>
      <c r="K944" s="43" t="e">
        <f>VLOOKUP(B944,'組合情報管理簿（R10927現在）'!$A:$C,2,FALSE)</f>
        <v>#N/A</v>
      </c>
      <c r="L944" s="43" t="e">
        <f>VLOOKUP(B944,'組合情報管理簿（R10927現在）'!$A:$D,4,FALSE)</f>
        <v>#N/A</v>
      </c>
      <c r="M944" s="43" t="b">
        <f t="shared" si="145"/>
        <v>0</v>
      </c>
      <c r="N944" s="43" t="b">
        <f t="shared" si="146"/>
        <v>0</v>
      </c>
      <c r="O944" s="43" t="str">
        <f>IF(ISERROR(VLOOKUP(B944,#REF!,2,FALSE)),"",VLOOKUP(B944,#REF!,2,FALSE))</f>
        <v/>
      </c>
      <c r="P944" s="43">
        <f t="shared" si="147"/>
        <v>0</v>
      </c>
      <c r="Q944" s="46" t="b">
        <f t="shared" si="148"/>
        <v>0</v>
      </c>
      <c r="R944" s="46" t="b">
        <f t="shared" si="149"/>
        <v>0</v>
      </c>
      <c r="S944" s="46" t="str">
        <f t="shared" si="150"/>
        <v>健康保険組合</v>
      </c>
      <c r="T944" s="46" t="e">
        <f t="shared" si="151"/>
        <v>#N/A</v>
      </c>
      <c r="U944" s="71" t="e">
        <f>VLOOKUP(B944,'組合情報管理簿（R10927現在）'!$A:$H,8,FALSE)</f>
        <v>#N/A</v>
      </c>
      <c r="V944" s="71">
        <f t="shared" si="152"/>
        <v>0</v>
      </c>
      <c r="Y944" s="99" t="str">
        <f>IF(B944=0,"",COUNTIF($B$2:$B$1657,B944))</f>
        <v/>
      </c>
    </row>
    <row r="945" spans="1:25" ht="14.25" hidden="1" x14ac:dyDescent="0.15">
      <c r="A945" s="105"/>
      <c r="I945" s="74" t="str">
        <f t="shared" si="153"/>
        <v/>
      </c>
      <c r="J945" s="49" t="b">
        <f t="shared" si="144"/>
        <v>1</v>
      </c>
      <c r="K945" s="43" t="e">
        <f>VLOOKUP(B945,'組合情報管理簿（R10927現在）'!$A:$C,2,FALSE)</f>
        <v>#N/A</v>
      </c>
      <c r="L945" s="43" t="e">
        <f>VLOOKUP(B945,'組合情報管理簿（R10927現在）'!$A:$D,4,FALSE)</f>
        <v>#N/A</v>
      </c>
      <c r="M945" s="43" t="b">
        <f t="shared" si="145"/>
        <v>0</v>
      </c>
      <c r="N945" s="43" t="b">
        <f t="shared" si="146"/>
        <v>0</v>
      </c>
      <c r="O945" s="43" t="str">
        <f>IF(ISERROR(VLOOKUP(B945,#REF!,2,FALSE)),"",VLOOKUP(B945,#REF!,2,FALSE))</f>
        <v/>
      </c>
      <c r="P945" s="43">
        <f t="shared" si="147"/>
        <v>0</v>
      </c>
      <c r="Q945" s="46" t="b">
        <f t="shared" si="148"/>
        <v>0</v>
      </c>
      <c r="R945" s="46" t="b">
        <f t="shared" si="149"/>
        <v>0</v>
      </c>
      <c r="S945" s="46" t="str">
        <f t="shared" si="150"/>
        <v>健康保険組合</v>
      </c>
      <c r="T945" s="46" t="e">
        <f t="shared" si="151"/>
        <v>#N/A</v>
      </c>
      <c r="U945" s="71" t="e">
        <f>VLOOKUP(B945,'組合情報管理簿（R10927現在）'!$A:$H,8,FALSE)</f>
        <v>#N/A</v>
      </c>
      <c r="V945" s="71">
        <f t="shared" si="152"/>
        <v>0</v>
      </c>
      <c r="Y945" s="99" t="str">
        <f>IF(B945=0,"",COUNTIF($B$2:$B$1657,B945))</f>
        <v/>
      </c>
    </row>
    <row r="946" spans="1:25" ht="14.25" hidden="1" x14ac:dyDescent="0.15">
      <c r="A946" s="105"/>
      <c r="I946" s="74" t="str">
        <f t="shared" si="153"/>
        <v/>
      </c>
      <c r="J946" s="49" t="b">
        <f t="shared" si="144"/>
        <v>1</v>
      </c>
      <c r="K946" s="43" t="e">
        <f>VLOOKUP(B946,'組合情報管理簿（R10927現在）'!$A:$C,2,FALSE)</f>
        <v>#N/A</v>
      </c>
      <c r="L946" s="43" t="e">
        <f>VLOOKUP(B946,'組合情報管理簿（R10927現在）'!$A:$D,4,FALSE)</f>
        <v>#N/A</v>
      </c>
      <c r="M946" s="43" t="b">
        <f t="shared" si="145"/>
        <v>0</v>
      </c>
      <c r="N946" s="43" t="b">
        <f t="shared" si="146"/>
        <v>0</v>
      </c>
      <c r="O946" s="43" t="str">
        <f>IF(ISERROR(VLOOKUP(B946,#REF!,2,FALSE)),"",VLOOKUP(B946,#REF!,2,FALSE))</f>
        <v/>
      </c>
      <c r="P946" s="43">
        <f t="shared" si="147"/>
        <v>0</v>
      </c>
      <c r="Q946" s="46" t="b">
        <f t="shared" si="148"/>
        <v>0</v>
      </c>
      <c r="R946" s="46" t="b">
        <f t="shared" si="149"/>
        <v>0</v>
      </c>
      <c r="S946" s="46" t="str">
        <f t="shared" si="150"/>
        <v>健康保険組合</v>
      </c>
      <c r="T946" s="46" t="e">
        <f t="shared" si="151"/>
        <v>#N/A</v>
      </c>
      <c r="U946" s="71" t="e">
        <f>VLOOKUP(B946,'組合情報管理簿（R10927現在）'!$A:$H,8,FALSE)</f>
        <v>#N/A</v>
      </c>
      <c r="V946" s="71">
        <f t="shared" si="152"/>
        <v>0</v>
      </c>
      <c r="Y946" s="99" t="str">
        <f>IF(B946=0,"",COUNTIF($B$2:$B$1657,B946))</f>
        <v/>
      </c>
    </row>
    <row r="947" spans="1:25" ht="14.25" hidden="1" x14ac:dyDescent="0.15">
      <c r="A947" s="105"/>
      <c r="I947" s="74" t="str">
        <f t="shared" si="153"/>
        <v/>
      </c>
      <c r="J947" s="49" t="b">
        <f t="shared" si="144"/>
        <v>1</v>
      </c>
      <c r="K947" s="43" t="e">
        <f>VLOOKUP(B947,'組合情報管理簿（R10927現在）'!$A:$C,2,FALSE)</f>
        <v>#N/A</v>
      </c>
      <c r="L947" s="43" t="e">
        <f>VLOOKUP(B947,'組合情報管理簿（R10927現在）'!$A:$D,4,FALSE)</f>
        <v>#N/A</v>
      </c>
      <c r="M947" s="43" t="b">
        <f t="shared" si="145"/>
        <v>0</v>
      </c>
      <c r="N947" s="43" t="b">
        <f t="shared" si="146"/>
        <v>0</v>
      </c>
      <c r="O947" s="43" t="str">
        <f>IF(ISERROR(VLOOKUP(B947,#REF!,2,FALSE)),"",VLOOKUP(B947,#REF!,2,FALSE))</f>
        <v/>
      </c>
      <c r="P947" s="43">
        <f t="shared" si="147"/>
        <v>0</v>
      </c>
      <c r="Q947" s="46" t="b">
        <f t="shared" si="148"/>
        <v>0</v>
      </c>
      <c r="R947" s="46" t="b">
        <f t="shared" si="149"/>
        <v>0</v>
      </c>
      <c r="S947" s="46" t="str">
        <f t="shared" si="150"/>
        <v>健康保険組合</v>
      </c>
      <c r="T947" s="46" t="e">
        <f t="shared" si="151"/>
        <v>#N/A</v>
      </c>
      <c r="U947" s="71" t="e">
        <f>VLOOKUP(B947,'組合情報管理簿（R10927現在）'!$A:$H,8,FALSE)</f>
        <v>#N/A</v>
      </c>
      <c r="V947" s="71">
        <f t="shared" si="152"/>
        <v>0</v>
      </c>
      <c r="Y947" s="99" t="str">
        <f>IF(B947=0,"",COUNTIF($B$2:$B$1657,B947))</f>
        <v/>
      </c>
    </row>
    <row r="948" spans="1:25" ht="14.25" hidden="1" x14ac:dyDescent="0.15">
      <c r="A948" s="105"/>
      <c r="I948" s="74" t="str">
        <f t="shared" si="153"/>
        <v/>
      </c>
      <c r="J948" s="49" t="b">
        <f t="shared" si="144"/>
        <v>1</v>
      </c>
      <c r="K948" s="43" t="e">
        <f>VLOOKUP(B948,'組合情報管理簿（R10927現在）'!$A:$C,2,FALSE)</f>
        <v>#N/A</v>
      </c>
      <c r="L948" s="43" t="e">
        <f>VLOOKUP(B948,'組合情報管理簿（R10927現在）'!$A:$D,4,FALSE)</f>
        <v>#N/A</v>
      </c>
      <c r="M948" s="43" t="b">
        <f t="shared" si="145"/>
        <v>0</v>
      </c>
      <c r="N948" s="43" t="b">
        <f t="shared" si="146"/>
        <v>0</v>
      </c>
      <c r="O948" s="43" t="str">
        <f>IF(ISERROR(VLOOKUP(B948,#REF!,2,FALSE)),"",VLOOKUP(B948,#REF!,2,FALSE))</f>
        <v/>
      </c>
      <c r="P948" s="43">
        <f t="shared" si="147"/>
        <v>0</v>
      </c>
      <c r="Q948" s="46" t="b">
        <f t="shared" si="148"/>
        <v>0</v>
      </c>
      <c r="R948" s="46" t="b">
        <f t="shared" si="149"/>
        <v>0</v>
      </c>
      <c r="S948" s="46" t="str">
        <f t="shared" si="150"/>
        <v>健康保険組合</v>
      </c>
      <c r="T948" s="46" t="e">
        <f t="shared" si="151"/>
        <v>#N/A</v>
      </c>
      <c r="U948" s="71" t="e">
        <f>VLOOKUP(B948,'組合情報管理簿（R10927現在）'!$A:$H,8,FALSE)</f>
        <v>#N/A</v>
      </c>
      <c r="V948" s="71">
        <f t="shared" si="152"/>
        <v>0</v>
      </c>
      <c r="Y948" s="99" t="str">
        <f>IF(B948=0,"",COUNTIF($B$2:$B$1657,B948))</f>
        <v/>
      </c>
    </row>
    <row r="949" spans="1:25" ht="14.25" hidden="1" x14ac:dyDescent="0.15">
      <c r="A949" s="105"/>
      <c r="I949" s="74" t="str">
        <f t="shared" si="153"/>
        <v/>
      </c>
      <c r="J949" s="49" t="b">
        <f t="shared" si="144"/>
        <v>1</v>
      </c>
      <c r="K949" s="43" t="e">
        <f>VLOOKUP(B949,'組合情報管理簿（R10927現在）'!$A:$C,2,FALSE)</f>
        <v>#N/A</v>
      </c>
      <c r="L949" s="43" t="e">
        <f>VLOOKUP(B949,'組合情報管理簿（R10927現在）'!$A:$D,4,FALSE)</f>
        <v>#N/A</v>
      </c>
      <c r="M949" s="43" t="b">
        <f t="shared" si="145"/>
        <v>0</v>
      </c>
      <c r="N949" s="43" t="b">
        <f t="shared" si="146"/>
        <v>0</v>
      </c>
      <c r="O949" s="43" t="str">
        <f>IF(ISERROR(VLOOKUP(B949,#REF!,2,FALSE)),"",VLOOKUP(B949,#REF!,2,FALSE))</f>
        <v/>
      </c>
      <c r="P949" s="43">
        <f t="shared" si="147"/>
        <v>0</v>
      </c>
      <c r="Q949" s="46" t="b">
        <f t="shared" si="148"/>
        <v>0</v>
      </c>
      <c r="R949" s="46" t="b">
        <f t="shared" si="149"/>
        <v>0</v>
      </c>
      <c r="S949" s="46" t="str">
        <f t="shared" si="150"/>
        <v>健康保険組合</v>
      </c>
      <c r="T949" s="46" t="e">
        <f t="shared" si="151"/>
        <v>#N/A</v>
      </c>
      <c r="U949" s="71" t="e">
        <f>VLOOKUP(B949,'組合情報管理簿（R10927現在）'!$A:$H,8,FALSE)</f>
        <v>#N/A</v>
      </c>
      <c r="V949" s="71">
        <f t="shared" si="152"/>
        <v>0</v>
      </c>
      <c r="Y949" s="99" t="str">
        <f>IF(B949=0,"",COUNTIF($B$2:$B$1657,B949))</f>
        <v/>
      </c>
    </row>
    <row r="950" spans="1:25" ht="14.25" hidden="1" x14ac:dyDescent="0.15">
      <c r="A950" s="105"/>
      <c r="I950" s="74" t="str">
        <f t="shared" si="153"/>
        <v/>
      </c>
      <c r="J950" s="49" t="b">
        <f t="shared" si="144"/>
        <v>1</v>
      </c>
      <c r="K950" s="43" t="e">
        <f>VLOOKUP(B950,'組合情報管理簿（R10927現在）'!$A:$C,2,FALSE)</f>
        <v>#N/A</v>
      </c>
      <c r="L950" s="43" t="e">
        <f>VLOOKUP(B950,'組合情報管理簿（R10927現在）'!$A:$D,4,FALSE)</f>
        <v>#N/A</v>
      </c>
      <c r="M950" s="43" t="b">
        <f t="shared" si="145"/>
        <v>0</v>
      </c>
      <c r="N950" s="43" t="b">
        <f t="shared" si="146"/>
        <v>0</v>
      </c>
      <c r="O950" s="43" t="str">
        <f>IF(ISERROR(VLOOKUP(B950,#REF!,2,FALSE)),"",VLOOKUP(B950,#REF!,2,FALSE))</f>
        <v/>
      </c>
      <c r="P950" s="43">
        <f t="shared" si="147"/>
        <v>0</v>
      </c>
      <c r="Q950" s="46" t="b">
        <f t="shared" si="148"/>
        <v>0</v>
      </c>
      <c r="R950" s="46" t="b">
        <f t="shared" si="149"/>
        <v>0</v>
      </c>
      <c r="S950" s="46" t="str">
        <f t="shared" si="150"/>
        <v>健康保険組合</v>
      </c>
      <c r="T950" s="46" t="e">
        <f t="shared" si="151"/>
        <v>#N/A</v>
      </c>
      <c r="U950" s="71" t="e">
        <f>VLOOKUP(B950,'組合情報管理簿（R10927現在）'!$A:$H,8,FALSE)</f>
        <v>#N/A</v>
      </c>
      <c r="V950" s="71">
        <f t="shared" si="152"/>
        <v>0</v>
      </c>
      <c r="Y950" s="99" t="str">
        <f>IF(B950=0,"",COUNTIF($B$2:$B$1657,B950))</f>
        <v/>
      </c>
    </row>
    <row r="951" spans="1:25" ht="14.25" hidden="1" x14ac:dyDescent="0.15">
      <c r="A951" s="105"/>
      <c r="I951" s="74" t="str">
        <f t="shared" si="153"/>
        <v/>
      </c>
      <c r="J951" s="49" t="b">
        <f t="shared" ref="J951:J1014" si="154">OR(D951=0,E951=0,F951=0,G951=0,H951=0)</f>
        <v>1</v>
      </c>
      <c r="K951" s="43" t="e">
        <f>VLOOKUP(B951,'組合情報管理簿（R10927現在）'!$A:$C,2,FALSE)</f>
        <v>#N/A</v>
      </c>
      <c r="L951" s="43" t="e">
        <f>VLOOKUP(B951,'組合情報管理簿（R10927現在）'!$A:$D,4,FALSE)</f>
        <v>#N/A</v>
      </c>
      <c r="M951" s="43" t="b">
        <f t="shared" ref="M951:M1014" si="155">IF(P951=1,TRUE,FALSE)</f>
        <v>0</v>
      </c>
      <c r="N951" s="43" t="b">
        <f t="shared" ref="N951:N1014" si="156">IF(E951=$X$10,TRUE,FALSE)</f>
        <v>0</v>
      </c>
      <c r="O951" s="43" t="str">
        <f>IF(ISERROR(VLOOKUP(B951,#REF!,2,FALSE)),"",VLOOKUP(B951,#REF!,2,FALSE))</f>
        <v/>
      </c>
      <c r="P951" s="43">
        <f t="shared" ref="P951:P1014" si="157">IF(O951="",0,1)</f>
        <v>0</v>
      </c>
      <c r="Q951" s="46" t="b">
        <f t="shared" ref="Q951:Q1014" si="158">AND(M951=TRUE,N951=TRUE)</f>
        <v>0</v>
      </c>
      <c r="R951" s="46" t="b">
        <f t="shared" ref="R951:R1014" si="159">AND(M951=FALSE,N951=TRUE)</f>
        <v>0</v>
      </c>
      <c r="S951" s="46" t="str">
        <f t="shared" ref="S951:S1014" si="160">C951&amp;"健康保険組合"</f>
        <v>健康保険組合</v>
      </c>
      <c r="T951" s="46" t="e">
        <f t="shared" ref="T951:T1014" si="161">L951</f>
        <v>#N/A</v>
      </c>
      <c r="U951" s="71" t="e">
        <f>VLOOKUP(B951,'組合情報管理簿（R10927現在）'!$A:$H,8,FALSE)</f>
        <v>#N/A</v>
      </c>
      <c r="V951" s="71">
        <f t="shared" si="152"/>
        <v>0</v>
      </c>
      <c r="Y951" s="99" t="str">
        <f>IF(B951=0,"",COUNTIF($B$2:$B$1657,B951))</f>
        <v/>
      </c>
    </row>
    <row r="952" spans="1:25" ht="14.25" hidden="1" x14ac:dyDescent="0.15">
      <c r="A952" s="105"/>
      <c r="I952" s="74" t="str">
        <f t="shared" si="153"/>
        <v/>
      </c>
      <c r="J952" s="49" t="b">
        <f t="shared" si="154"/>
        <v>1</v>
      </c>
      <c r="K952" s="43" t="e">
        <f>VLOOKUP(B952,'組合情報管理簿（R10927現在）'!$A:$C,2,FALSE)</f>
        <v>#N/A</v>
      </c>
      <c r="L952" s="43" t="e">
        <f>VLOOKUP(B952,'組合情報管理簿（R10927現在）'!$A:$D,4,FALSE)</f>
        <v>#N/A</v>
      </c>
      <c r="M952" s="43" t="b">
        <f t="shared" si="155"/>
        <v>0</v>
      </c>
      <c r="N952" s="43" t="b">
        <f t="shared" si="156"/>
        <v>0</v>
      </c>
      <c r="O952" s="43" t="str">
        <f>IF(ISERROR(VLOOKUP(B952,#REF!,2,FALSE)),"",VLOOKUP(B952,#REF!,2,FALSE))</f>
        <v/>
      </c>
      <c r="P952" s="43">
        <f t="shared" si="157"/>
        <v>0</v>
      </c>
      <c r="Q952" s="46" t="b">
        <f t="shared" si="158"/>
        <v>0</v>
      </c>
      <c r="R952" s="46" t="b">
        <f t="shared" si="159"/>
        <v>0</v>
      </c>
      <c r="S952" s="46" t="str">
        <f t="shared" si="160"/>
        <v>健康保険組合</v>
      </c>
      <c r="T952" s="46" t="e">
        <f t="shared" si="161"/>
        <v>#N/A</v>
      </c>
      <c r="U952" s="71" t="e">
        <f>VLOOKUP(B952,'組合情報管理簿（R10927現在）'!$A:$H,8,FALSE)</f>
        <v>#N/A</v>
      </c>
      <c r="V952" s="71">
        <f t="shared" ref="V952:V1015" si="162">B952</f>
        <v>0</v>
      </c>
      <c r="Y952" s="99" t="str">
        <f>IF(B952=0,"",COUNTIF($B$2:$B$1657,B952))</f>
        <v/>
      </c>
    </row>
    <row r="953" spans="1:25" ht="14.25" hidden="1" x14ac:dyDescent="0.15">
      <c r="A953" s="105"/>
      <c r="I953" s="74" t="str">
        <f t="shared" si="153"/>
        <v/>
      </c>
      <c r="J953" s="49" t="b">
        <f t="shared" si="154"/>
        <v>1</v>
      </c>
      <c r="K953" s="43" t="e">
        <f>VLOOKUP(B953,'組合情報管理簿（R10927現在）'!$A:$C,2,FALSE)</f>
        <v>#N/A</v>
      </c>
      <c r="L953" s="43" t="e">
        <f>VLOOKUP(B953,'組合情報管理簿（R10927現在）'!$A:$D,4,FALSE)</f>
        <v>#N/A</v>
      </c>
      <c r="M953" s="43" t="b">
        <f t="shared" si="155"/>
        <v>0</v>
      </c>
      <c r="N953" s="43" t="b">
        <f t="shared" si="156"/>
        <v>0</v>
      </c>
      <c r="O953" s="43" t="str">
        <f>IF(ISERROR(VLOOKUP(B953,#REF!,2,FALSE)),"",VLOOKUP(B953,#REF!,2,FALSE))</f>
        <v/>
      </c>
      <c r="P953" s="43">
        <f t="shared" si="157"/>
        <v>0</v>
      </c>
      <c r="Q953" s="46" t="b">
        <f t="shared" si="158"/>
        <v>0</v>
      </c>
      <c r="R953" s="46" t="b">
        <f t="shared" si="159"/>
        <v>0</v>
      </c>
      <c r="S953" s="46" t="str">
        <f t="shared" si="160"/>
        <v>健康保険組合</v>
      </c>
      <c r="T953" s="46" t="e">
        <f t="shared" si="161"/>
        <v>#N/A</v>
      </c>
      <c r="U953" s="71" t="e">
        <f>VLOOKUP(B953,'組合情報管理簿（R10927現在）'!$A:$H,8,FALSE)</f>
        <v>#N/A</v>
      </c>
      <c r="V953" s="71">
        <f t="shared" si="162"/>
        <v>0</v>
      </c>
      <c r="Y953" s="99" t="str">
        <f>IF(B953=0,"",COUNTIF($B$2:$B$1657,B953))</f>
        <v/>
      </c>
    </row>
    <row r="954" spans="1:25" ht="14.25" hidden="1" x14ac:dyDescent="0.15">
      <c r="A954" s="105"/>
      <c r="I954" s="74" t="str">
        <f t="shared" si="153"/>
        <v/>
      </c>
      <c r="J954" s="49" t="b">
        <f t="shared" si="154"/>
        <v>1</v>
      </c>
      <c r="K954" s="43" t="e">
        <f>VLOOKUP(B954,'組合情報管理簿（R10927現在）'!$A:$C,2,FALSE)</f>
        <v>#N/A</v>
      </c>
      <c r="L954" s="43" t="e">
        <f>VLOOKUP(B954,'組合情報管理簿（R10927現在）'!$A:$D,4,FALSE)</f>
        <v>#N/A</v>
      </c>
      <c r="M954" s="43" t="b">
        <f t="shared" si="155"/>
        <v>0</v>
      </c>
      <c r="N954" s="43" t="b">
        <f t="shared" si="156"/>
        <v>0</v>
      </c>
      <c r="O954" s="43" t="str">
        <f>IF(ISERROR(VLOOKUP(B954,#REF!,2,FALSE)),"",VLOOKUP(B954,#REF!,2,FALSE))</f>
        <v/>
      </c>
      <c r="P954" s="43">
        <f t="shared" si="157"/>
        <v>0</v>
      </c>
      <c r="Q954" s="46" t="b">
        <f t="shared" si="158"/>
        <v>0</v>
      </c>
      <c r="R954" s="46" t="b">
        <f t="shared" si="159"/>
        <v>0</v>
      </c>
      <c r="S954" s="46" t="str">
        <f t="shared" si="160"/>
        <v>健康保険組合</v>
      </c>
      <c r="T954" s="46" t="e">
        <f t="shared" si="161"/>
        <v>#N/A</v>
      </c>
      <c r="U954" s="71" t="e">
        <f>VLOOKUP(B954,'組合情報管理簿（R10927現在）'!$A:$H,8,FALSE)</f>
        <v>#N/A</v>
      </c>
      <c r="V954" s="71">
        <f t="shared" si="162"/>
        <v>0</v>
      </c>
      <c r="Y954" s="99" t="str">
        <f>IF(B954=0,"",COUNTIF($B$2:$B$1657,B954))</f>
        <v/>
      </c>
    </row>
    <row r="955" spans="1:25" ht="14.25" hidden="1" x14ac:dyDescent="0.15">
      <c r="A955" s="105"/>
      <c r="I955" s="74" t="str">
        <f t="shared" si="153"/>
        <v/>
      </c>
      <c r="J955" s="49" t="b">
        <f t="shared" si="154"/>
        <v>1</v>
      </c>
      <c r="K955" s="43" t="e">
        <f>VLOOKUP(B955,'組合情報管理簿（R10927現在）'!$A:$C,2,FALSE)</f>
        <v>#N/A</v>
      </c>
      <c r="L955" s="43" t="e">
        <f>VLOOKUP(B955,'組合情報管理簿（R10927現在）'!$A:$D,4,FALSE)</f>
        <v>#N/A</v>
      </c>
      <c r="M955" s="43" t="b">
        <f t="shared" si="155"/>
        <v>0</v>
      </c>
      <c r="N955" s="43" t="b">
        <f t="shared" si="156"/>
        <v>0</v>
      </c>
      <c r="O955" s="43" t="str">
        <f>IF(ISERROR(VLOOKUP(B955,#REF!,2,FALSE)),"",VLOOKUP(B955,#REF!,2,FALSE))</f>
        <v/>
      </c>
      <c r="P955" s="43">
        <f t="shared" si="157"/>
        <v>0</v>
      </c>
      <c r="Q955" s="46" t="b">
        <f t="shared" si="158"/>
        <v>0</v>
      </c>
      <c r="R955" s="46" t="b">
        <f t="shared" si="159"/>
        <v>0</v>
      </c>
      <c r="S955" s="46" t="str">
        <f t="shared" si="160"/>
        <v>健康保険組合</v>
      </c>
      <c r="T955" s="46" t="e">
        <f t="shared" si="161"/>
        <v>#N/A</v>
      </c>
      <c r="U955" s="71" t="e">
        <f>VLOOKUP(B955,'組合情報管理簿（R10927現在）'!$A:$H,8,FALSE)</f>
        <v>#N/A</v>
      </c>
      <c r="V955" s="71">
        <f t="shared" si="162"/>
        <v>0</v>
      </c>
      <c r="Y955" s="99" t="str">
        <f>IF(B955=0,"",COUNTIF($B$2:$B$1657,B955))</f>
        <v/>
      </c>
    </row>
    <row r="956" spans="1:25" ht="14.25" hidden="1" x14ac:dyDescent="0.15">
      <c r="A956" s="105"/>
      <c r="I956" s="74" t="str">
        <f t="shared" si="153"/>
        <v/>
      </c>
      <c r="J956" s="49" t="b">
        <f t="shared" si="154"/>
        <v>1</v>
      </c>
      <c r="K956" s="43" t="e">
        <f>VLOOKUP(B956,'組合情報管理簿（R10927現在）'!$A:$C,2,FALSE)</f>
        <v>#N/A</v>
      </c>
      <c r="L956" s="43" t="e">
        <f>VLOOKUP(B956,'組合情報管理簿（R10927現在）'!$A:$D,4,FALSE)</f>
        <v>#N/A</v>
      </c>
      <c r="M956" s="43" t="b">
        <f t="shared" si="155"/>
        <v>0</v>
      </c>
      <c r="N956" s="43" t="b">
        <f t="shared" si="156"/>
        <v>0</v>
      </c>
      <c r="O956" s="43" t="str">
        <f>IF(ISERROR(VLOOKUP(B956,#REF!,2,FALSE)),"",VLOOKUP(B956,#REF!,2,FALSE))</f>
        <v/>
      </c>
      <c r="P956" s="43">
        <f t="shared" si="157"/>
        <v>0</v>
      </c>
      <c r="Q956" s="46" t="b">
        <f t="shared" si="158"/>
        <v>0</v>
      </c>
      <c r="R956" s="46" t="b">
        <f t="shared" si="159"/>
        <v>0</v>
      </c>
      <c r="S956" s="46" t="str">
        <f t="shared" si="160"/>
        <v>健康保険組合</v>
      </c>
      <c r="T956" s="46" t="e">
        <f t="shared" si="161"/>
        <v>#N/A</v>
      </c>
      <c r="U956" s="71" t="e">
        <f>VLOOKUP(B956,'組合情報管理簿（R10927現在）'!$A:$H,8,FALSE)</f>
        <v>#N/A</v>
      </c>
      <c r="V956" s="71">
        <f t="shared" si="162"/>
        <v>0</v>
      </c>
      <c r="Y956" s="99" t="str">
        <f>IF(B956=0,"",COUNTIF($B$2:$B$1657,B956))</f>
        <v/>
      </c>
    </row>
    <row r="957" spans="1:25" ht="14.25" hidden="1" x14ac:dyDescent="0.15">
      <c r="A957" s="105"/>
      <c r="I957" s="74" t="str">
        <f t="shared" si="153"/>
        <v/>
      </c>
      <c r="J957" s="49" t="b">
        <f t="shared" si="154"/>
        <v>1</v>
      </c>
      <c r="K957" s="43" t="e">
        <f>VLOOKUP(B957,'組合情報管理簿（R10927現在）'!$A:$C,2,FALSE)</f>
        <v>#N/A</v>
      </c>
      <c r="L957" s="43" t="e">
        <f>VLOOKUP(B957,'組合情報管理簿（R10927現在）'!$A:$D,4,FALSE)</f>
        <v>#N/A</v>
      </c>
      <c r="M957" s="43" t="b">
        <f t="shared" si="155"/>
        <v>0</v>
      </c>
      <c r="N957" s="43" t="b">
        <f t="shared" si="156"/>
        <v>0</v>
      </c>
      <c r="O957" s="43" t="str">
        <f>IF(ISERROR(VLOOKUP(B957,#REF!,2,FALSE)),"",VLOOKUP(B957,#REF!,2,FALSE))</f>
        <v/>
      </c>
      <c r="P957" s="43">
        <f t="shared" si="157"/>
        <v>0</v>
      </c>
      <c r="Q957" s="46" t="b">
        <f t="shared" si="158"/>
        <v>0</v>
      </c>
      <c r="R957" s="46" t="b">
        <f t="shared" si="159"/>
        <v>0</v>
      </c>
      <c r="S957" s="46" t="str">
        <f t="shared" si="160"/>
        <v>健康保険組合</v>
      </c>
      <c r="T957" s="46" t="e">
        <f t="shared" si="161"/>
        <v>#N/A</v>
      </c>
      <c r="U957" s="71" t="e">
        <f>VLOOKUP(B957,'組合情報管理簿（R10927現在）'!$A:$H,8,FALSE)</f>
        <v>#N/A</v>
      </c>
      <c r="V957" s="71">
        <f t="shared" si="162"/>
        <v>0</v>
      </c>
      <c r="Y957" s="99" t="str">
        <f>IF(B957=0,"",COUNTIF($B$2:$B$1657,B957))</f>
        <v/>
      </c>
    </row>
    <row r="958" spans="1:25" ht="14.25" hidden="1" x14ac:dyDescent="0.15">
      <c r="A958" s="105"/>
      <c r="I958" s="74" t="str">
        <f t="shared" si="153"/>
        <v/>
      </c>
      <c r="J958" s="49" t="b">
        <f t="shared" si="154"/>
        <v>1</v>
      </c>
      <c r="K958" s="43" t="e">
        <f>VLOOKUP(B958,'組合情報管理簿（R10927現在）'!$A:$C,2,FALSE)</f>
        <v>#N/A</v>
      </c>
      <c r="L958" s="43" t="e">
        <f>VLOOKUP(B958,'組合情報管理簿（R10927現在）'!$A:$D,4,FALSE)</f>
        <v>#N/A</v>
      </c>
      <c r="M958" s="43" t="b">
        <f t="shared" si="155"/>
        <v>0</v>
      </c>
      <c r="N958" s="43" t="b">
        <f t="shared" si="156"/>
        <v>0</v>
      </c>
      <c r="O958" s="43" t="str">
        <f>IF(ISERROR(VLOOKUP(B958,#REF!,2,FALSE)),"",VLOOKUP(B958,#REF!,2,FALSE))</f>
        <v/>
      </c>
      <c r="P958" s="43">
        <f t="shared" si="157"/>
        <v>0</v>
      </c>
      <c r="Q958" s="46" t="b">
        <f t="shared" si="158"/>
        <v>0</v>
      </c>
      <c r="R958" s="46" t="b">
        <f t="shared" si="159"/>
        <v>0</v>
      </c>
      <c r="S958" s="46" t="str">
        <f t="shared" si="160"/>
        <v>健康保険組合</v>
      </c>
      <c r="T958" s="46" t="e">
        <f t="shared" si="161"/>
        <v>#N/A</v>
      </c>
      <c r="U958" s="71" t="e">
        <f>VLOOKUP(B958,'組合情報管理簿（R10927現在）'!$A:$H,8,FALSE)</f>
        <v>#N/A</v>
      </c>
      <c r="V958" s="71">
        <f t="shared" si="162"/>
        <v>0</v>
      </c>
      <c r="Y958" s="99" t="str">
        <f>IF(B958=0,"",COUNTIF($B$2:$B$1657,B958))</f>
        <v/>
      </c>
    </row>
    <row r="959" spans="1:25" ht="14.25" hidden="1" x14ac:dyDescent="0.15">
      <c r="A959" s="105"/>
      <c r="I959" s="74" t="str">
        <f t="shared" si="153"/>
        <v/>
      </c>
      <c r="J959" s="49" t="b">
        <f t="shared" si="154"/>
        <v>1</v>
      </c>
      <c r="K959" s="43" t="e">
        <f>VLOOKUP(B959,'組合情報管理簿（R10927現在）'!$A:$C,2,FALSE)</f>
        <v>#N/A</v>
      </c>
      <c r="L959" s="43" t="e">
        <f>VLOOKUP(B959,'組合情報管理簿（R10927現在）'!$A:$D,4,FALSE)</f>
        <v>#N/A</v>
      </c>
      <c r="M959" s="43" t="b">
        <f t="shared" si="155"/>
        <v>0</v>
      </c>
      <c r="N959" s="43" t="b">
        <f t="shared" si="156"/>
        <v>0</v>
      </c>
      <c r="O959" s="43" t="str">
        <f>IF(ISERROR(VLOOKUP(B959,#REF!,2,FALSE)),"",VLOOKUP(B959,#REF!,2,FALSE))</f>
        <v/>
      </c>
      <c r="P959" s="43">
        <f t="shared" si="157"/>
        <v>0</v>
      </c>
      <c r="Q959" s="46" t="b">
        <f t="shared" si="158"/>
        <v>0</v>
      </c>
      <c r="R959" s="46" t="b">
        <f t="shared" si="159"/>
        <v>0</v>
      </c>
      <c r="S959" s="46" t="str">
        <f t="shared" si="160"/>
        <v>健康保険組合</v>
      </c>
      <c r="T959" s="46" t="e">
        <f t="shared" si="161"/>
        <v>#N/A</v>
      </c>
      <c r="U959" s="71" t="e">
        <f>VLOOKUP(B959,'組合情報管理簿（R10927現在）'!$A:$H,8,FALSE)</f>
        <v>#N/A</v>
      </c>
      <c r="V959" s="71">
        <f t="shared" si="162"/>
        <v>0</v>
      </c>
      <c r="Y959" s="99" t="str">
        <f>IF(B959=0,"",COUNTIF($B$2:$B$1657,B959))</f>
        <v/>
      </c>
    </row>
    <row r="960" spans="1:25" ht="14.25" hidden="1" x14ac:dyDescent="0.15">
      <c r="A960" s="105"/>
      <c r="I960" s="74" t="str">
        <f t="shared" si="153"/>
        <v/>
      </c>
      <c r="J960" s="49" t="b">
        <f t="shared" si="154"/>
        <v>1</v>
      </c>
      <c r="K960" s="43" t="e">
        <f>VLOOKUP(B960,'組合情報管理簿（R10927現在）'!$A:$C,2,FALSE)</f>
        <v>#N/A</v>
      </c>
      <c r="L960" s="43" t="e">
        <f>VLOOKUP(B960,'組合情報管理簿（R10927現在）'!$A:$D,4,FALSE)</f>
        <v>#N/A</v>
      </c>
      <c r="M960" s="43" t="b">
        <f t="shared" si="155"/>
        <v>0</v>
      </c>
      <c r="N960" s="43" t="b">
        <f t="shared" si="156"/>
        <v>0</v>
      </c>
      <c r="O960" s="43" t="str">
        <f>IF(ISERROR(VLOOKUP(B960,#REF!,2,FALSE)),"",VLOOKUP(B960,#REF!,2,FALSE))</f>
        <v/>
      </c>
      <c r="P960" s="43">
        <f t="shared" si="157"/>
        <v>0</v>
      </c>
      <c r="Q960" s="46" t="b">
        <f t="shared" si="158"/>
        <v>0</v>
      </c>
      <c r="R960" s="46" t="b">
        <f t="shared" si="159"/>
        <v>0</v>
      </c>
      <c r="S960" s="46" t="str">
        <f t="shared" si="160"/>
        <v>健康保険組合</v>
      </c>
      <c r="T960" s="46" t="e">
        <f t="shared" si="161"/>
        <v>#N/A</v>
      </c>
      <c r="U960" s="71" t="e">
        <f>VLOOKUP(B960,'組合情報管理簿（R10927現在）'!$A:$H,8,FALSE)</f>
        <v>#N/A</v>
      </c>
      <c r="V960" s="71">
        <f t="shared" si="162"/>
        <v>0</v>
      </c>
      <c r="Y960" s="99" t="str">
        <f>IF(B960=0,"",COUNTIF($B$2:$B$1657,B960))</f>
        <v/>
      </c>
    </row>
    <row r="961" spans="1:25" ht="14.25" hidden="1" x14ac:dyDescent="0.15">
      <c r="A961" s="105"/>
      <c r="I961" s="74" t="str">
        <f t="shared" ref="I961:I1024" si="163">Y961</f>
        <v/>
      </c>
      <c r="J961" s="49" t="b">
        <f t="shared" si="154"/>
        <v>1</v>
      </c>
      <c r="K961" s="43" t="e">
        <f>VLOOKUP(B961,'組合情報管理簿（R10927現在）'!$A:$C,2,FALSE)</f>
        <v>#N/A</v>
      </c>
      <c r="L961" s="43" t="e">
        <f>VLOOKUP(B961,'組合情報管理簿（R10927現在）'!$A:$D,4,FALSE)</f>
        <v>#N/A</v>
      </c>
      <c r="M961" s="43" t="b">
        <f t="shared" si="155"/>
        <v>0</v>
      </c>
      <c r="N961" s="43" t="b">
        <f t="shared" si="156"/>
        <v>0</v>
      </c>
      <c r="O961" s="43" t="str">
        <f>IF(ISERROR(VLOOKUP(B961,#REF!,2,FALSE)),"",VLOOKUP(B961,#REF!,2,FALSE))</f>
        <v/>
      </c>
      <c r="P961" s="43">
        <f t="shared" si="157"/>
        <v>0</v>
      </c>
      <c r="Q961" s="46" t="b">
        <f t="shared" si="158"/>
        <v>0</v>
      </c>
      <c r="R961" s="46" t="b">
        <f t="shared" si="159"/>
        <v>0</v>
      </c>
      <c r="S961" s="46" t="str">
        <f t="shared" si="160"/>
        <v>健康保険組合</v>
      </c>
      <c r="T961" s="46" t="e">
        <f t="shared" si="161"/>
        <v>#N/A</v>
      </c>
      <c r="U961" s="71" t="e">
        <f>VLOOKUP(B961,'組合情報管理簿（R10927現在）'!$A:$H,8,FALSE)</f>
        <v>#N/A</v>
      </c>
      <c r="V961" s="71">
        <f t="shared" si="162"/>
        <v>0</v>
      </c>
      <c r="Y961" s="99" t="str">
        <f>IF(B961=0,"",COUNTIF($B$2:$B$1657,B961))</f>
        <v/>
      </c>
    </row>
    <row r="962" spans="1:25" ht="14.25" hidden="1" x14ac:dyDescent="0.15">
      <c r="A962" s="105"/>
      <c r="I962" s="74" t="str">
        <f t="shared" si="163"/>
        <v/>
      </c>
      <c r="J962" s="49" t="b">
        <f t="shared" si="154"/>
        <v>1</v>
      </c>
      <c r="K962" s="43" t="e">
        <f>VLOOKUP(B962,'組合情報管理簿（R10927現在）'!$A:$C,2,FALSE)</f>
        <v>#N/A</v>
      </c>
      <c r="L962" s="43" t="e">
        <f>VLOOKUP(B962,'組合情報管理簿（R10927現在）'!$A:$D,4,FALSE)</f>
        <v>#N/A</v>
      </c>
      <c r="M962" s="43" t="b">
        <f t="shared" si="155"/>
        <v>0</v>
      </c>
      <c r="N962" s="43" t="b">
        <f t="shared" si="156"/>
        <v>0</v>
      </c>
      <c r="O962" s="43" t="str">
        <f>IF(ISERROR(VLOOKUP(B962,#REF!,2,FALSE)),"",VLOOKUP(B962,#REF!,2,FALSE))</f>
        <v/>
      </c>
      <c r="P962" s="43">
        <f t="shared" si="157"/>
        <v>0</v>
      </c>
      <c r="Q962" s="46" t="b">
        <f t="shared" si="158"/>
        <v>0</v>
      </c>
      <c r="R962" s="46" t="b">
        <f t="shared" si="159"/>
        <v>0</v>
      </c>
      <c r="S962" s="46" t="str">
        <f t="shared" si="160"/>
        <v>健康保険組合</v>
      </c>
      <c r="T962" s="46" t="e">
        <f t="shared" si="161"/>
        <v>#N/A</v>
      </c>
      <c r="U962" s="71" t="e">
        <f>VLOOKUP(B962,'組合情報管理簿（R10927現在）'!$A:$H,8,FALSE)</f>
        <v>#N/A</v>
      </c>
      <c r="V962" s="71">
        <f t="shared" si="162"/>
        <v>0</v>
      </c>
      <c r="Y962" s="99" t="str">
        <f>IF(B962=0,"",COUNTIF($B$2:$B$1657,B962))</f>
        <v/>
      </c>
    </row>
    <row r="963" spans="1:25" ht="14.25" hidden="1" x14ac:dyDescent="0.15">
      <c r="A963" s="105"/>
      <c r="I963" s="74" t="str">
        <f t="shared" si="163"/>
        <v/>
      </c>
      <c r="J963" s="49" t="b">
        <f t="shared" si="154"/>
        <v>1</v>
      </c>
      <c r="K963" s="43" t="e">
        <f>VLOOKUP(B963,'組合情報管理簿（R10927現在）'!$A:$C,2,FALSE)</f>
        <v>#N/A</v>
      </c>
      <c r="L963" s="43" t="e">
        <f>VLOOKUP(B963,'組合情報管理簿（R10927現在）'!$A:$D,4,FALSE)</f>
        <v>#N/A</v>
      </c>
      <c r="M963" s="43" t="b">
        <f t="shared" si="155"/>
        <v>0</v>
      </c>
      <c r="N963" s="43" t="b">
        <f t="shared" si="156"/>
        <v>0</v>
      </c>
      <c r="O963" s="43" t="str">
        <f>IF(ISERROR(VLOOKUP(B963,#REF!,2,FALSE)),"",VLOOKUP(B963,#REF!,2,FALSE))</f>
        <v/>
      </c>
      <c r="P963" s="43">
        <f t="shared" si="157"/>
        <v>0</v>
      </c>
      <c r="Q963" s="46" t="b">
        <f t="shared" si="158"/>
        <v>0</v>
      </c>
      <c r="R963" s="46" t="b">
        <f t="shared" si="159"/>
        <v>0</v>
      </c>
      <c r="S963" s="46" t="str">
        <f t="shared" si="160"/>
        <v>健康保険組合</v>
      </c>
      <c r="T963" s="46" t="e">
        <f t="shared" si="161"/>
        <v>#N/A</v>
      </c>
      <c r="U963" s="71" t="e">
        <f>VLOOKUP(B963,'組合情報管理簿（R10927現在）'!$A:$H,8,FALSE)</f>
        <v>#N/A</v>
      </c>
      <c r="V963" s="71">
        <f t="shared" si="162"/>
        <v>0</v>
      </c>
      <c r="Y963" s="99" t="str">
        <f>IF(B963=0,"",COUNTIF($B$2:$B$1657,B963))</f>
        <v/>
      </c>
    </row>
    <row r="964" spans="1:25" ht="14.25" hidden="1" x14ac:dyDescent="0.15">
      <c r="A964" s="105"/>
      <c r="I964" s="74" t="str">
        <f t="shared" si="163"/>
        <v/>
      </c>
      <c r="J964" s="49" t="b">
        <f t="shared" si="154"/>
        <v>1</v>
      </c>
      <c r="K964" s="43" t="e">
        <f>VLOOKUP(B964,'組合情報管理簿（R10927現在）'!$A:$C,2,FALSE)</f>
        <v>#N/A</v>
      </c>
      <c r="L964" s="43" t="e">
        <f>VLOOKUP(B964,'組合情報管理簿（R10927現在）'!$A:$D,4,FALSE)</f>
        <v>#N/A</v>
      </c>
      <c r="M964" s="43" t="b">
        <f t="shared" si="155"/>
        <v>0</v>
      </c>
      <c r="N964" s="43" t="b">
        <f t="shared" si="156"/>
        <v>0</v>
      </c>
      <c r="O964" s="43" t="str">
        <f>IF(ISERROR(VLOOKUP(B964,#REF!,2,FALSE)),"",VLOOKUP(B964,#REF!,2,FALSE))</f>
        <v/>
      </c>
      <c r="P964" s="43">
        <f t="shared" si="157"/>
        <v>0</v>
      </c>
      <c r="Q964" s="46" t="b">
        <f t="shared" si="158"/>
        <v>0</v>
      </c>
      <c r="R964" s="46" t="b">
        <f t="shared" si="159"/>
        <v>0</v>
      </c>
      <c r="S964" s="46" t="str">
        <f t="shared" si="160"/>
        <v>健康保険組合</v>
      </c>
      <c r="T964" s="46" t="e">
        <f t="shared" si="161"/>
        <v>#N/A</v>
      </c>
      <c r="U964" s="71" t="e">
        <f>VLOOKUP(B964,'組合情報管理簿（R10927現在）'!$A:$H,8,FALSE)</f>
        <v>#N/A</v>
      </c>
      <c r="V964" s="71">
        <f t="shared" si="162"/>
        <v>0</v>
      </c>
      <c r="Y964" s="99" t="str">
        <f>IF(B964=0,"",COUNTIF($B$2:$B$1657,B964))</f>
        <v/>
      </c>
    </row>
    <row r="965" spans="1:25" ht="14.25" hidden="1" x14ac:dyDescent="0.15">
      <c r="A965" s="105"/>
      <c r="I965" s="74" t="str">
        <f t="shared" si="163"/>
        <v/>
      </c>
      <c r="J965" s="49" t="b">
        <f t="shared" si="154"/>
        <v>1</v>
      </c>
      <c r="K965" s="43" t="e">
        <f>VLOOKUP(B965,'組合情報管理簿（R10927現在）'!$A:$C,2,FALSE)</f>
        <v>#N/A</v>
      </c>
      <c r="L965" s="43" t="e">
        <f>VLOOKUP(B965,'組合情報管理簿（R10927現在）'!$A:$D,4,FALSE)</f>
        <v>#N/A</v>
      </c>
      <c r="M965" s="43" t="b">
        <f t="shared" si="155"/>
        <v>0</v>
      </c>
      <c r="N965" s="43" t="b">
        <f t="shared" si="156"/>
        <v>0</v>
      </c>
      <c r="O965" s="43" t="str">
        <f>IF(ISERROR(VLOOKUP(B965,#REF!,2,FALSE)),"",VLOOKUP(B965,#REF!,2,FALSE))</f>
        <v/>
      </c>
      <c r="P965" s="43">
        <f t="shared" si="157"/>
        <v>0</v>
      </c>
      <c r="Q965" s="46" t="b">
        <f t="shared" si="158"/>
        <v>0</v>
      </c>
      <c r="R965" s="46" t="b">
        <f t="shared" si="159"/>
        <v>0</v>
      </c>
      <c r="S965" s="46" t="str">
        <f t="shared" si="160"/>
        <v>健康保険組合</v>
      </c>
      <c r="T965" s="46" t="e">
        <f t="shared" si="161"/>
        <v>#N/A</v>
      </c>
      <c r="U965" s="71" t="e">
        <f>VLOOKUP(B965,'組合情報管理簿（R10927現在）'!$A:$H,8,FALSE)</f>
        <v>#N/A</v>
      </c>
      <c r="V965" s="71">
        <f t="shared" si="162"/>
        <v>0</v>
      </c>
      <c r="Y965" s="99" t="str">
        <f>IF(B965=0,"",COUNTIF($B$2:$B$1657,B965))</f>
        <v/>
      </c>
    </row>
    <row r="966" spans="1:25" ht="14.25" hidden="1" x14ac:dyDescent="0.15">
      <c r="A966" s="105"/>
      <c r="I966" s="74" t="str">
        <f t="shared" si="163"/>
        <v/>
      </c>
      <c r="J966" s="49" t="b">
        <f t="shared" si="154"/>
        <v>1</v>
      </c>
      <c r="K966" s="43" t="e">
        <f>VLOOKUP(B966,'組合情報管理簿（R10927現在）'!$A:$C,2,FALSE)</f>
        <v>#N/A</v>
      </c>
      <c r="L966" s="43" t="e">
        <f>VLOOKUP(B966,'組合情報管理簿（R10927現在）'!$A:$D,4,FALSE)</f>
        <v>#N/A</v>
      </c>
      <c r="M966" s="43" t="b">
        <f t="shared" si="155"/>
        <v>0</v>
      </c>
      <c r="N966" s="43" t="b">
        <f t="shared" si="156"/>
        <v>0</v>
      </c>
      <c r="O966" s="43" t="str">
        <f>IF(ISERROR(VLOOKUP(B966,#REF!,2,FALSE)),"",VLOOKUP(B966,#REF!,2,FALSE))</f>
        <v/>
      </c>
      <c r="P966" s="43">
        <f t="shared" si="157"/>
        <v>0</v>
      </c>
      <c r="Q966" s="46" t="b">
        <f t="shared" si="158"/>
        <v>0</v>
      </c>
      <c r="R966" s="46" t="b">
        <f t="shared" si="159"/>
        <v>0</v>
      </c>
      <c r="S966" s="46" t="str">
        <f t="shared" si="160"/>
        <v>健康保険組合</v>
      </c>
      <c r="T966" s="46" t="e">
        <f t="shared" si="161"/>
        <v>#N/A</v>
      </c>
      <c r="U966" s="71" t="e">
        <f>VLOOKUP(B966,'組合情報管理簿（R10927現在）'!$A:$H,8,FALSE)</f>
        <v>#N/A</v>
      </c>
      <c r="V966" s="71">
        <f t="shared" si="162"/>
        <v>0</v>
      </c>
      <c r="Y966" s="99" t="str">
        <f>IF(B966=0,"",COUNTIF($B$2:$B$1657,B966))</f>
        <v/>
      </c>
    </row>
    <row r="967" spans="1:25" ht="14.25" hidden="1" x14ac:dyDescent="0.15">
      <c r="A967" s="105"/>
      <c r="I967" s="74" t="str">
        <f t="shared" si="163"/>
        <v/>
      </c>
      <c r="J967" s="49" t="b">
        <f t="shared" si="154"/>
        <v>1</v>
      </c>
      <c r="K967" s="43" t="e">
        <f>VLOOKUP(B967,'組合情報管理簿（R10927現在）'!$A:$C,2,FALSE)</f>
        <v>#N/A</v>
      </c>
      <c r="L967" s="43" t="e">
        <f>VLOOKUP(B967,'組合情報管理簿（R10927現在）'!$A:$D,4,FALSE)</f>
        <v>#N/A</v>
      </c>
      <c r="M967" s="43" t="b">
        <f t="shared" si="155"/>
        <v>0</v>
      </c>
      <c r="N967" s="43" t="b">
        <f t="shared" si="156"/>
        <v>0</v>
      </c>
      <c r="O967" s="43" t="str">
        <f>IF(ISERROR(VLOOKUP(B967,#REF!,2,FALSE)),"",VLOOKUP(B967,#REF!,2,FALSE))</f>
        <v/>
      </c>
      <c r="P967" s="43">
        <f t="shared" si="157"/>
        <v>0</v>
      </c>
      <c r="Q967" s="46" t="b">
        <f t="shared" si="158"/>
        <v>0</v>
      </c>
      <c r="R967" s="46" t="b">
        <f t="shared" si="159"/>
        <v>0</v>
      </c>
      <c r="S967" s="46" t="str">
        <f t="shared" si="160"/>
        <v>健康保険組合</v>
      </c>
      <c r="T967" s="46" t="e">
        <f t="shared" si="161"/>
        <v>#N/A</v>
      </c>
      <c r="U967" s="71" t="e">
        <f>VLOOKUP(B967,'組合情報管理簿（R10927現在）'!$A:$H,8,FALSE)</f>
        <v>#N/A</v>
      </c>
      <c r="V967" s="71">
        <f t="shared" si="162"/>
        <v>0</v>
      </c>
      <c r="Y967" s="99" t="str">
        <f>IF(B967=0,"",COUNTIF($B$2:$B$1657,B967))</f>
        <v/>
      </c>
    </row>
    <row r="968" spans="1:25" ht="14.25" hidden="1" x14ac:dyDescent="0.15">
      <c r="A968" s="105"/>
      <c r="I968" s="74" t="str">
        <f t="shared" si="163"/>
        <v/>
      </c>
      <c r="J968" s="49" t="b">
        <f t="shared" si="154"/>
        <v>1</v>
      </c>
      <c r="K968" s="43" t="e">
        <f>VLOOKUP(B968,'組合情報管理簿（R10927現在）'!$A:$C,2,FALSE)</f>
        <v>#N/A</v>
      </c>
      <c r="L968" s="43" t="e">
        <f>VLOOKUP(B968,'組合情報管理簿（R10927現在）'!$A:$D,4,FALSE)</f>
        <v>#N/A</v>
      </c>
      <c r="M968" s="43" t="b">
        <f t="shared" si="155"/>
        <v>0</v>
      </c>
      <c r="N968" s="43" t="b">
        <f t="shared" si="156"/>
        <v>0</v>
      </c>
      <c r="O968" s="43" t="str">
        <f>IF(ISERROR(VLOOKUP(B968,#REF!,2,FALSE)),"",VLOOKUP(B968,#REF!,2,FALSE))</f>
        <v/>
      </c>
      <c r="P968" s="43">
        <f t="shared" si="157"/>
        <v>0</v>
      </c>
      <c r="Q968" s="46" t="b">
        <f t="shared" si="158"/>
        <v>0</v>
      </c>
      <c r="R968" s="46" t="b">
        <f t="shared" si="159"/>
        <v>0</v>
      </c>
      <c r="S968" s="46" t="str">
        <f t="shared" si="160"/>
        <v>健康保険組合</v>
      </c>
      <c r="T968" s="46" t="e">
        <f t="shared" si="161"/>
        <v>#N/A</v>
      </c>
      <c r="U968" s="71" t="e">
        <f>VLOOKUP(B968,'組合情報管理簿（R10927現在）'!$A:$H,8,FALSE)</f>
        <v>#N/A</v>
      </c>
      <c r="V968" s="71">
        <f t="shared" si="162"/>
        <v>0</v>
      </c>
      <c r="Y968" s="99" t="str">
        <f>IF(B968=0,"",COUNTIF($B$2:$B$1657,B968))</f>
        <v/>
      </c>
    </row>
    <row r="969" spans="1:25" ht="14.25" hidden="1" x14ac:dyDescent="0.15">
      <c r="A969" s="105"/>
      <c r="I969" s="74" t="str">
        <f t="shared" si="163"/>
        <v/>
      </c>
      <c r="J969" s="49" t="b">
        <f t="shared" si="154"/>
        <v>1</v>
      </c>
      <c r="K969" s="43" t="e">
        <f>VLOOKUP(B969,'組合情報管理簿（R10927現在）'!$A:$C,2,FALSE)</f>
        <v>#N/A</v>
      </c>
      <c r="L969" s="43" t="e">
        <f>VLOOKUP(B969,'組合情報管理簿（R10927現在）'!$A:$D,4,FALSE)</f>
        <v>#N/A</v>
      </c>
      <c r="M969" s="43" t="b">
        <f t="shared" si="155"/>
        <v>0</v>
      </c>
      <c r="N969" s="43" t="b">
        <f t="shared" si="156"/>
        <v>0</v>
      </c>
      <c r="O969" s="43" t="str">
        <f>IF(ISERROR(VLOOKUP(B969,#REF!,2,FALSE)),"",VLOOKUP(B969,#REF!,2,FALSE))</f>
        <v/>
      </c>
      <c r="P969" s="43">
        <f t="shared" si="157"/>
        <v>0</v>
      </c>
      <c r="Q969" s="46" t="b">
        <f t="shared" si="158"/>
        <v>0</v>
      </c>
      <c r="R969" s="46" t="b">
        <f t="shared" si="159"/>
        <v>0</v>
      </c>
      <c r="S969" s="46" t="str">
        <f t="shared" si="160"/>
        <v>健康保険組合</v>
      </c>
      <c r="T969" s="46" t="e">
        <f t="shared" si="161"/>
        <v>#N/A</v>
      </c>
      <c r="U969" s="71" t="e">
        <f>VLOOKUP(B969,'組合情報管理簿（R10927現在）'!$A:$H,8,FALSE)</f>
        <v>#N/A</v>
      </c>
      <c r="V969" s="71">
        <f t="shared" si="162"/>
        <v>0</v>
      </c>
      <c r="Y969" s="99" t="str">
        <f>IF(B969=0,"",COUNTIF($B$2:$B$1657,B969))</f>
        <v/>
      </c>
    </row>
    <row r="970" spans="1:25" ht="14.25" hidden="1" x14ac:dyDescent="0.15">
      <c r="A970" s="105"/>
      <c r="I970" s="74" t="str">
        <f t="shared" si="163"/>
        <v/>
      </c>
      <c r="J970" s="49" t="b">
        <f t="shared" si="154"/>
        <v>1</v>
      </c>
      <c r="K970" s="43" t="e">
        <f>VLOOKUP(B970,'組合情報管理簿（R10927現在）'!$A:$C,2,FALSE)</f>
        <v>#N/A</v>
      </c>
      <c r="L970" s="43" t="e">
        <f>VLOOKUP(B970,'組合情報管理簿（R10927現在）'!$A:$D,4,FALSE)</f>
        <v>#N/A</v>
      </c>
      <c r="M970" s="43" t="b">
        <f t="shared" si="155"/>
        <v>0</v>
      </c>
      <c r="N970" s="43" t="b">
        <f t="shared" si="156"/>
        <v>0</v>
      </c>
      <c r="O970" s="43" t="str">
        <f>IF(ISERROR(VLOOKUP(B970,#REF!,2,FALSE)),"",VLOOKUP(B970,#REF!,2,FALSE))</f>
        <v/>
      </c>
      <c r="P970" s="43">
        <f t="shared" si="157"/>
        <v>0</v>
      </c>
      <c r="Q970" s="46" t="b">
        <f t="shared" si="158"/>
        <v>0</v>
      </c>
      <c r="R970" s="46" t="b">
        <f t="shared" si="159"/>
        <v>0</v>
      </c>
      <c r="S970" s="46" t="str">
        <f t="shared" si="160"/>
        <v>健康保険組合</v>
      </c>
      <c r="T970" s="46" t="e">
        <f t="shared" si="161"/>
        <v>#N/A</v>
      </c>
      <c r="U970" s="71" t="e">
        <f>VLOOKUP(B970,'組合情報管理簿（R10927現在）'!$A:$H,8,FALSE)</f>
        <v>#N/A</v>
      </c>
      <c r="V970" s="71">
        <f t="shared" si="162"/>
        <v>0</v>
      </c>
      <c r="Y970" s="99" t="str">
        <f>IF(B970=0,"",COUNTIF($B$2:$B$1657,B970))</f>
        <v/>
      </c>
    </row>
    <row r="971" spans="1:25" ht="14.25" hidden="1" x14ac:dyDescent="0.15">
      <c r="A971" s="105"/>
      <c r="I971" s="74" t="str">
        <f t="shared" si="163"/>
        <v/>
      </c>
      <c r="J971" s="49" t="b">
        <f t="shared" si="154"/>
        <v>1</v>
      </c>
      <c r="K971" s="43" t="e">
        <f>VLOOKUP(B971,'組合情報管理簿（R10927現在）'!$A:$C,2,FALSE)</f>
        <v>#N/A</v>
      </c>
      <c r="L971" s="43" t="e">
        <f>VLOOKUP(B971,'組合情報管理簿（R10927現在）'!$A:$D,4,FALSE)</f>
        <v>#N/A</v>
      </c>
      <c r="M971" s="43" t="b">
        <f t="shared" si="155"/>
        <v>0</v>
      </c>
      <c r="N971" s="43" t="b">
        <f t="shared" si="156"/>
        <v>0</v>
      </c>
      <c r="O971" s="43" t="str">
        <f>IF(ISERROR(VLOOKUP(B971,#REF!,2,FALSE)),"",VLOOKUP(B971,#REF!,2,FALSE))</f>
        <v/>
      </c>
      <c r="P971" s="43">
        <f t="shared" si="157"/>
        <v>0</v>
      </c>
      <c r="Q971" s="46" t="b">
        <f t="shared" si="158"/>
        <v>0</v>
      </c>
      <c r="R971" s="46" t="b">
        <f t="shared" si="159"/>
        <v>0</v>
      </c>
      <c r="S971" s="46" t="str">
        <f t="shared" si="160"/>
        <v>健康保険組合</v>
      </c>
      <c r="T971" s="46" t="e">
        <f t="shared" si="161"/>
        <v>#N/A</v>
      </c>
      <c r="U971" s="71" t="e">
        <f>VLOOKUP(B971,'組合情報管理簿（R10927現在）'!$A:$H,8,FALSE)</f>
        <v>#N/A</v>
      </c>
      <c r="V971" s="71">
        <f t="shared" si="162"/>
        <v>0</v>
      </c>
      <c r="Y971" s="99" t="str">
        <f>IF(B971=0,"",COUNTIF($B$2:$B$1657,B971))</f>
        <v/>
      </c>
    </row>
    <row r="972" spans="1:25" ht="14.25" hidden="1" x14ac:dyDescent="0.15">
      <c r="A972" s="105"/>
      <c r="I972" s="74" t="str">
        <f t="shared" si="163"/>
        <v/>
      </c>
      <c r="J972" s="49" t="b">
        <f t="shared" si="154"/>
        <v>1</v>
      </c>
      <c r="K972" s="43" t="e">
        <f>VLOOKUP(B972,'組合情報管理簿（R10927現在）'!$A:$C,2,FALSE)</f>
        <v>#N/A</v>
      </c>
      <c r="L972" s="43" t="e">
        <f>VLOOKUP(B972,'組合情報管理簿（R10927現在）'!$A:$D,4,FALSE)</f>
        <v>#N/A</v>
      </c>
      <c r="M972" s="43" t="b">
        <f t="shared" si="155"/>
        <v>0</v>
      </c>
      <c r="N972" s="43" t="b">
        <f t="shared" si="156"/>
        <v>0</v>
      </c>
      <c r="O972" s="43" t="str">
        <f>IF(ISERROR(VLOOKUP(B972,#REF!,2,FALSE)),"",VLOOKUP(B972,#REF!,2,FALSE))</f>
        <v/>
      </c>
      <c r="P972" s="43">
        <f t="shared" si="157"/>
        <v>0</v>
      </c>
      <c r="Q972" s="46" t="b">
        <f t="shared" si="158"/>
        <v>0</v>
      </c>
      <c r="R972" s="46" t="b">
        <f t="shared" si="159"/>
        <v>0</v>
      </c>
      <c r="S972" s="46" t="str">
        <f t="shared" si="160"/>
        <v>健康保険組合</v>
      </c>
      <c r="T972" s="46" t="e">
        <f t="shared" si="161"/>
        <v>#N/A</v>
      </c>
      <c r="U972" s="71" t="e">
        <f>VLOOKUP(B972,'組合情報管理簿（R10927現在）'!$A:$H,8,FALSE)</f>
        <v>#N/A</v>
      </c>
      <c r="V972" s="71">
        <f t="shared" si="162"/>
        <v>0</v>
      </c>
      <c r="Y972" s="99" t="str">
        <f>IF(B972=0,"",COUNTIF($B$2:$B$1657,B972))</f>
        <v/>
      </c>
    </row>
    <row r="973" spans="1:25" ht="14.25" hidden="1" x14ac:dyDescent="0.15">
      <c r="A973" s="105"/>
      <c r="I973" s="74" t="str">
        <f t="shared" si="163"/>
        <v/>
      </c>
      <c r="J973" s="49" t="b">
        <f t="shared" si="154"/>
        <v>1</v>
      </c>
      <c r="K973" s="43" t="e">
        <f>VLOOKUP(B973,'組合情報管理簿（R10927現在）'!$A:$C,2,FALSE)</f>
        <v>#N/A</v>
      </c>
      <c r="L973" s="43" t="e">
        <f>VLOOKUP(B973,'組合情報管理簿（R10927現在）'!$A:$D,4,FALSE)</f>
        <v>#N/A</v>
      </c>
      <c r="M973" s="43" t="b">
        <f t="shared" si="155"/>
        <v>0</v>
      </c>
      <c r="N973" s="43" t="b">
        <f t="shared" si="156"/>
        <v>0</v>
      </c>
      <c r="O973" s="43" t="str">
        <f>IF(ISERROR(VLOOKUP(B973,#REF!,2,FALSE)),"",VLOOKUP(B973,#REF!,2,FALSE))</f>
        <v/>
      </c>
      <c r="P973" s="43">
        <f t="shared" si="157"/>
        <v>0</v>
      </c>
      <c r="Q973" s="46" t="b">
        <f t="shared" si="158"/>
        <v>0</v>
      </c>
      <c r="R973" s="46" t="b">
        <f t="shared" si="159"/>
        <v>0</v>
      </c>
      <c r="S973" s="46" t="str">
        <f t="shared" si="160"/>
        <v>健康保険組合</v>
      </c>
      <c r="T973" s="46" t="e">
        <f t="shared" si="161"/>
        <v>#N/A</v>
      </c>
      <c r="U973" s="71" t="e">
        <f>VLOOKUP(B973,'組合情報管理簿（R10927現在）'!$A:$H,8,FALSE)</f>
        <v>#N/A</v>
      </c>
      <c r="V973" s="71">
        <f t="shared" si="162"/>
        <v>0</v>
      </c>
      <c r="Y973" s="99" t="str">
        <f>IF(B973=0,"",COUNTIF($B$2:$B$1657,B973))</f>
        <v/>
      </c>
    </row>
    <row r="974" spans="1:25" ht="14.25" hidden="1" x14ac:dyDescent="0.15">
      <c r="A974" s="105"/>
      <c r="I974" s="74" t="str">
        <f t="shared" si="163"/>
        <v/>
      </c>
      <c r="J974" s="49" t="b">
        <f t="shared" si="154"/>
        <v>1</v>
      </c>
      <c r="K974" s="43" t="e">
        <f>VLOOKUP(B974,'組合情報管理簿（R10927現在）'!$A:$C,2,FALSE)</f>
        <v>#N/A</v>
      </c>
      <c r="L974" s="43" t="e">
        <f>VLOOKUP(B974,'組合情報管理簿（R10927現在）'!$A:$D,4,FALSE)</f>
        <v>#N/A</v>
      </c>
      <c r="M974" s="43" t="b">
        <f t="shared" si="155"/>
        <v>0</v>
      </c>
      <c r="N974" s="43" t="b">
        <f t="shared" si="156"/>
        <v>0</v>
      </c>
      <c r="O974" s="43" t="str">
        <f>IF(ISERROR(VLOOKUP(B974,#REF!,2,FALSE)),"",VLOOKUP(B974,#REF!,2,FALSE))</f>
        <v/>
      </c>
      <c r="P974" s="43">
        <f t="shared" si="157"/>
        <v>0</v>
      </c>
      <c r="Q974" s="46" t="b">
        <f t="shared" si="158"/>
        <v>0</v>
      </c>
      <c r="R974" s="46" t="b">
        <f t="shared" si="159"/>
        <v>0</v>
      </c>
      <c r="S974" s="46" t="str">
        <f t="shared" si="160"/>
        <v>健康保険組合</v>
      </c>
      <c r="T974" s="46" t="e">
        <f t="shared" si="161"/>
        <v>#N/A</v>
      </c>
      <c r="U974" s="71" t="e">
        <f>VLOOKUP(B974,'組合情報管理簿（R10927現在）'!$A:$H,8,FALSE)</f>
        <v>#N/A</v>
      </c>
      <c r="V974" s="71">
        <f t="shared" si="162"/>
        <v>0</v>
      </c>
      <c r="Y974" s="99" t="str">
        <f>IF(B974=0,"",COUNTIF($B$2:$B$1657,B974))</f>
        <v/>
      </c>
    </row>
    <row r="975" spans="1:25" ht="14.25" hidden="1" x14ac:dyDescent="0.15">
      <c r="A975" s="105"/>
      <c r="I975" s="74" t="str">
        <f t="shared" si="163"/>
        <v/>
      </c>
      <c r="J975" s="49" t="b">
        <f t="shared" si="154"/>
        <v>1</v>
      </c>
      <c r="K975" s="43" t="e">
        <f>VLOOKUP(B975,'組合情報管理簿（R10927現在）'!$A:$C,2,FALSE)</f>
        <v>#N/A</v>
      </c>
      <c r="L975" s="43" t="e">
        <f>VLOOKUP(B975,'組合情報管理簿（R10927現在）'!$A:$D,4,FALSE)</f>
        <v>#N/A</v>
      </c>
      <c r="M975" s="43" t="b">
        <f t="shared" si="155"/>
        <v>0</v>
      </c>
      <c r="N975" s="43" t="b">
        <f t="shared" si="156"/>
        <v>0</v>
      </c>
      <c r="O975" s="43" t="str">
        <f>IF(ISERROR(VLOOKUP(B975,#REF!,2,FALSE)),"",VLOOKUP(B975,#REF!,2,FALSE))</f>
        <v/>
      </c>
      <c r="P975" s="43">
        <f t="shared" si="157"/>
        <v>0</v>
      </c>
      <c r="Q975" s="46" t="b">
        <f t="shared" si="158"/>
        <v>0</v>
      </c>
      <c r="R975" s="46" t="b">
        <f t="shared" si="159"/>
        <v>0</v>
      </c>
      <c r="S975" s="46" t="str">
        <f t="shared" si="160"/>
        <v>健康保険組合</v>
      </c>
      <c r="T975" s="46" t="e">
        <f t="shared" si="161"/>
        <v>#N/A</v>
      </c>
      <c r="U975" s="71" t="e">
        <f>VLOOKUP(B975,'組合情報管理簿（R10927現在）'!$A:$H,8,FALSE)</f>
        <v>#N/A</v>
      </c>
      <c r="V975" s="71">
        <f t="shared" si="162"/>
        <v>0</v>
      </c>
      <c r="Y975" s="99" t="str">
        <f>IF(B975=0,"",COUNTIF($B$2:$B$1657,B975))</f>
        <v/>
      </c>
    </row>
    <row r="976" spans="1:25" ht="14.25" hidden="1" x14ac:dyDescent="0.15">
      <c r="A976" s="105"/>
      <c r="I976" s="74" t="str">
        <f t="shared" si="163"/>
        <v/>
      </c>
      <c r="J976" s="49" t="b">
        <f t="shared" si="154"/>
        <v>1</v>
      </c>
      <c r="K976" s="43" t="e">
        <f>VLOOKUP(B976,'組合情報管理簿（R10927現在）'!$A:$C,2,FALSE)</f>
        <v>#N/A</v>
      </c>
      <c r="L976" s="43" t="e">
        <f>VLOOKUP(B976,'組合情報管理簿（R10927現在）'!$A:$D,4,FALSE)</f>
        <v>#N/A</v>
      </c>
      <c r="M976" s="43" t="b">
        <f t="shared" si="155"/>
        <v>0</v>
      </c>
      <c r="N976" s="43" t="b">
        <f t="shared" si="156"/>
        <v>0</v>
      </c>
      <c r="O976" s="43" t="str">
        <f>IF(ISERROR(VLOOKUP(B976,#REF!,2,FALSE)),"",VLOOKUP(B976,#REF!,2,FALSE))</f>
        <v/>
      </c>
      <c r="P976" s="43">
        <f t="shared" si="157"/>
        <v>0</v>
      </c>
      <c r="Q976" s="46" t="b">
        <f t="shared" si="158"/>
        <v>0</v>
      </c>
      <c r="R976" s="46" t="b">
        <f t="shared" si="159"/>
        <v>0</v>
      </c>
      <c r="S976" s="46" t="str">
        <f t="shared" si="160"/>
        <v>健康保険組合</v>
      </c>
      <c r="T976" s="46" t="e">
        <f t="shared" si="161"/>
        <v>#N/A</v>
      </c>
      <c r="U976" s="71" t="e">
        <f>VLOOKUP(B976,'組合情報管理簿（R10927現在）'!$A:$H,8,FALSE)</f>
        <v>#N/A</v>
      </c>
      <c r="V976" s="71">
        <f t="shared" si="162"/>
        <v>0</v>
      </c>
      <c r="Y976" s="99" t="str">
        <f>IF(B976=0,"",COUNTIF($B$2:$B$1657,B976))</f>
        <v/>
      </c>
    </row>
    <row r="977" spans="1:25" ht="14.25" hidden="1" x14ac:dyDescent="0.15">
      <c r="A977" s="105"/>
      <c r="I977" s="74" t="str">
        <f t="shared" si="163"/>
        <v/>
      </c>
      <c r="J977" s="49" t="b">
        <f t="shared" si="154"/>
        <v>1</v>
      </c>
      <c r="K977" s="43" t="e">
        <f>VLOOKUP(B977,'組合情報管理簿（R10927現在）'!$A:$C,2,FALSE)</f>
        <v>#N/A</v>
      </c>
      <c r="L977" s="43" t="e">
        <f>VLOOKUP(B977,'組合情報管理簿（R10927現在）'!$A:$D,4,FALSE)</f>
        <v>#N/A</v>
      </c>
      <c r="M977" s="43" t="b">
        <f t="shared" si="155"/>
        <v>0</v>
      </c>
      <c r="N977" s="43" t="b">
        <f t="shared" si="156"/>
        <v>0</v>
      </c>
      <c r="O977" s="43" t="str">
        <f>IF(ISERROR(VLOOKUP(B977,#REF!,2,FALSE)),"",VLOOKUP(B977,#REF!,2,FALSE))</f>
        <v/>
      </c>
      <c r="P977" s="43">
        <f t="shared" si="157"/>
        <v>0</v>
      </c>
      <c r="Q977" s="46" t="b">
        <f t="shared" si="158"/>
        <v>0</v>
      </c>
      <c r="R977" s="46" t="b">
        <f t="shared" si="159"/>
        <v>0</v>
      </c>
      <c r="S977" s="46" t="str">
        <f t="shared" si="160"/>
        <v>健康保険組合</v>
      </c>
      <c r="T977" s="46" t="e">
        <f t="shared" si="161"/>
        <v>#N/A</v>
      </c>
      <c r="U977" s="71" t="e">
        <f>VLOOKUP(B977,'組合情報管理簿（R10927現在）'!$A:$H,8,FALSE)</f>
        <v>#N/A</v>
      </c>
      <c r="V977" s="71">
        <f t="shared" si="162"/>
        <v>0</v>
      </c>
      <c r="Y977" s="99" t="str">
        <f>IF(B977=0,"",COUNTIF($B$2:$B$1657,B977))</f>
        <v/>
      </c>
    </row>
    <row r="978" spans="1:25" ht="14.25" hidden="1" x14ac:dyDescent="0.15">
      <c r="A978" s="105"/>
      <c r="I978" s="74" t="str">
        <f t="shared" si="163"/>
        <v/>
      </c>
      <c r="J978" s="49" t="b">
        <f t="shared" si="154"/>
        <v>1</v>
      </c>
      <c r="K978" s="43" t="e">
        <f>VLOOKUP(B978,'組合情報管理簿（R10927現在）'!$A:$C,2,FALSE)</f>
        <v>#N/A</v>
      </c>
      <c r="L978" s="43" t="e">
        <f>VLOOKUP(B978,'組合情報管理簿（R10927現在）'!$A:$D,4,FALSE)</f>
        <v>#N/A</v>
      </c>
      <c r="M978" s="43" t="b">
        <f t="shared" si="155"/>
        <v>0</v>
      </c>
      <c r="N978" s="43" t="b">
        <f t="shared" si="156"/>
        <v>0</v>
      </c>
      <c r="O978" s="43" t="str">
        <f>IF(ISERROR(VLOOKUP(B978,#REF!,2,FALSE)),"",VLOOKUP(B978,#REF!,2,FALSE))</f>
        <v/>
      </c>
      <c r="P978" s="43">
        <f t="shared" si="157"/>
        <v>0</v>
      </c>
      <c r="Q978" s="46" t="b">
        <f t="shared" si="158"/>
        <v>0</v>
      </c>
      <c r="R978" s="46" t="b">
        <f t="shared" si="159"/>
        <v>0</v>
      </c>
      <c r="S978" s="46" t="str">
        <f t="shared" si="160"/>
        <v>健康保険組合</v>
      </c>
      <c r="T978" s="46" t="e">
        <f t="shared" si="161"/>
        <v>#N/A</v>
      </c>
      <c r="U978" s="71" t="e">
        <f>VLOOKUP(B978,'組合情報管理簿（R10927現在）'!$A:$H,8,FALSE)</f>
        <v>#N/A</v>
      </c>
      <c r="V978" s="71">
        <f t="shared" si="162"/>
        <v>0</v>
      </c>
      <c r="Y978" s="99" t="str">
        <f>IF(B978=0,"",COUNTIF($B$2:$B$1657,B978))</f>
        <v/>
      </c>
    </row>
    <row r="979" spans="1:25" ht="14.25" hidden="1" x14ac:dyDescent="0.15">
      <c r="A979" s="105"/>
      <c r="I979" s="74" t="str">
        <f t="shared" si="163"/>
        <v/>
      </c>
      <c r="J979" s="49" t="b">
        <f t="shared" si="154"/>
        <v>1</v>
      </c>
      <c r="K979" s="43" t="e">
        <f>VLOOKUP(B979,'組合情報管理簿（R10927現在）'!$A:$C,2,FALSE)</f>
        <v>#N/A</v>
      </c>
      <c r="L979" s="43" t="e">
        <f>VLOOKUP(B979,'組合情報管理簿（R10927現在）'!$A:$D,4,FALSE)</f>
        <v>#N/A</v>
      </c>
      <c r="M979" s="43" t="b">
        <f t="shared" si="155"/>
        <v>0</v>
      </c>
      <c r="N979" s="43" t="b">
        <f t="shared" si="156"/>
        <v>0</v>
      </c>
      <c r="O979" s="43" t="str">
        <f>IF(ISERROR(VLOOKUP(B979,#REF!,2,FALSE)),"",VLOOKUP(B979,#REF!,2,FALSE))</f>
        <v/>
      </c>
      <c r="P979" s="43">
        <f t="shared" si="157"/>
        <v>0</v>
      </c>
      <c r="Q979" s="46" t="b">
        <f t="shared" si="158"/>
        <v>0</v>
      </c>
      <c r="R979" s="46" t="b">
        <f t="shared" si="159"/>
        <v>0</v>
      </c>
      <c r="S979" s="46" t="str">
        <f t="shared" si="160"/>
        <v>健康保険組合</v>
      </c>
      <c r="T979" s="46" t="e">
        <f t="shared" si="161"/>
        <v>#N/A</v>
      </c>
      <c r="U979" s="71" t="e">
        <f>VLOOKUP(B979,'組合情報管理簿（R10927現在）'!$A:$H,8,FALSE)</f>
        <v>#N/A</v>
      </c>
      <c r="V979" s="71">
        <f t="shared" si="162"/>
        <v>0</v>
      </c>
      <c r="Y979" s="99" t="str">
        <f>IF(B979=0,"",COUNTIF($B$2:$B$1657,B979))</f>
        <v/>
      </c>
    </row>
    <row r="980" spans="1:25" ht="14.25" hidden="1" x14ac:dyDescent="0.15">
      <c r="A980" s="105"/>
      <c r="I980" s="74" t="str">
        <f t="shared" si="163"/>
        <v/>
      </c>
      <c r="J980" s="49" t="b">
        <f t="shared" si="154"/>
        <v>1</v>
      </c>
      <c r="K980" s="43" t="e">
        <f>VLOOKUP(B980,'組合情報管理簿（R10927現在）'!$A:$C,2,FALSE)</f>
        <v>#N/A</v>
      </c>
      <c r="L980" s="43" t="e">
        <f>VLOOKUP(B980,'組合情報管理簿（R10927現在）'!$A:$D,4,FALSE)</f>
        <v>#N/A</v>
      </c>
      <c r="M980" s="43" t="b">
        <f t="shared" si="155"/>
        <v>0</v>
      </c>
      <c r="N980" s="43" t="b">
        <f t="shared" si="156"/>
        <v>0</v>
      </c>
      <c r="O980" s="43" t="str">
        <f>IF(ISERROR(VLOOKUP(B980,#REF!,2,FALSE)),"",VLOOKUP(B980,#REF!,2,FALSE))</f>
        <v/>
      </c>
      <c r="P980" s="43">
        <f t="shared" si="157"/>
        <v>0</v>
      </c>
      <c r="Q980" s="46" t="b">
        <f t="shared" si="158"/>
        <v>0</v>
      </c>
      <c r="R980" s="46" t="b">
        <f t="shared" si="159"/>
        <v>0</v>
      </c>
      <c r="S980" s="46" t="str">
        <f t="shared" si="160"/>
        <v>健康保険組合</v>
      </c>
      <c r="T980" s="46" t="e">
        <f t="shared" si="161"/>
        <v>#N/A</v>
      </c>
      <c r="U980" s="71" t="e">
        <f>VLOOKUP(B980,'組合情報管理簿（R10927現在）'!$A:$H,8,FALSE)</f>
        <v>#N/A</v>
      </c>
      <c r="V980" s="71">
        <f t="shared" si="162"/>
        <v>0</v>
      </c>
      <c r="Y980" s="99" t="str">
        <f>IF(B980=0,"",COUNTIF($B$2:$B$1657,B980))</f>
        <v/>
      </c>
    </row>
    <row r="981" spans="1:25" ht="14.25" hidden="1" x14ac:dyDescent="0.15">
      <c r="A981" s="105"/>
      <c r="I981" s="74" t="str">
        <f t="shared" si="163"/>
        <v/>
      </c>
      <c r="J981" s="49" t="b">
        <f t="shared" si="154"/>
        <v>1</v>
      </c>
      <c r="K981" s="43" t="e">
        <f>VLOOKUP(B981,'組合情報管理簿（R10927現在）'!$A:$C,2,FALSE)</f>
        <v>#N/A</v>
      </c>
      <c r="L981" s="43" t="e">
        <f>VLOOKUP(B981,'組合情報管理簿（R10927現在）'!$A:$D,4,FALSE)</f>
        <v>#N/A</v>
      </c>
      <c r="M981" s="43" t="b">
        <f t="shared" si="155"/>
        <v>0</v>
      </c>
      <c r="N981" s="43" t="b">
        <f t="shared" si="156"/>
        <v>0</v>
      </c>
      <c r="O981" s="43" t="str">
        <f>IF(ISERROR(VLOOKUP(B981,#REF!,2,FALSE)),"",VLOOKUP(B981,#REF!,2,FALSE))</f>
        <v/>
      </c>
      <c r="P981" s="43">
        <f t="shared" si="157"/>
        <v>0</v>
      </c>
      <c r="Q981" s="46" t="b">
        <f t="shared" si="158"/>
        <v>0</v>
      </c>
      <c r="R981" s="46" t="b">
        <f t="shared" si="159"/>
        <v>0</v>
      </c>
      <c r="S981" s="46" t="str">
        <f t="shared" si="160"/>
        <v>健康保険組合</v>
      </c>
      <c r="T981" s="46" t="e">
        <f t="shared" si="161"/>
        <v>#N/A</v>
      </c>
      <c r="U981" s="71" t="e">
        <f>VLOOKUP(B981,'組合情報管理簿（R10927現在）'!$A:$H,8,FALSE)</f>
        <v>#N/A</v>
      </c>
      <c r="V981" s="71">
        <f t="shared" si="162"/>
        <v>0</v>
      </c>
      <c r="Y981" s="99" t="str">
        <f>IF(B981=0,"",COUNTIF($B$2:$B$1657,B981))</f>
        <v/>
      </c>
    </row>
    <row r="982" spans="1:25" ht="14.25" hidden="1" x14ac:dyDescent="0.15">
      <c r="A982" s="105"/>
      <c r="I982" s="74" t="str">
        <f t="shared" si="163"/>
        <v/>
      </c>
      <c r="J982" s="49" t="b">
        <f t="shared" si="154"/>
        <v>1</v>
      </c>
      <c r="K982" s="43" t="e">
        <f>VLOOKUP(B982,'組合情報管理簿（R10927現在）'!$A:$C,2,FALSE)</f>
        <v>#N/A</v>
      </c>
      <c r="L982" s="43" t="e">
        <f>VLOOKUP(B982,'組合情報管理簿（R10927現在）'!$A:$D,4,FALSE)</f>
        <v>#N/A</v>
      </c>
      <c r="M982" s="43" t="b">
        <f t="shared" si="155"/>
        <v>0</v>
      </c>
      <c r="N982" s="43" t="b">
        <f t="shared" si="156"/>
        <v>0</v>
      </c>
      <c r="O982" s="43" t="str">
        <f>IF(ISERROR(VLOOKUP(B982,#REF!,2,FALSE)),"",VLOOKUP(B982,#REF!,2,FALSE))</f>
        <v/>
      </c>
      <c r="P982" s="43">
        <f t="shared" si="157"/>
        <v>0</v>
      </c>
      <c r="Q982" s="46" t="b">
        <f t="shared" si="158"/>
        <v>0</v>
      </c>
      <c r="R982" s="46" t="b">
        <f t="shared" si="159"/>
        <v>0</v>
      </c>
      <c r="S982" s="46" t="str">
        <f t="shared" si="160"/>
        <v>健康保険組合</v>
      </c>
      <c r="T982" s="46" t="e">
        <f t="shared" si="161"/>
        <v>#N/A</v>
      </c>
      <c r="U982" s="71" t="e">
        <f>VLOOKUP(B982,'組合情報管理簿（R10927現在）'!$A:$H,8,FALSE)</f>
        <v>#N/A</v>
      </c>
      <c r="V982" s="71">
        <f t="shared" si="162"/>
        <v>0</v>
      </c>
      <c r="Y982" s="99" t="str">
        <f>IF(B982=0,"",COUNTIF($B$2:$B$1657,B982))</f>
        <v/>
      </c>
    </row>
    <row r="983" spans="1:25" ht="14.25" hidden="1" x14ac:dyDescent="0.15">
      <c r="A983" s="105"/>
      <c r="I983" s="74" t="str">
        <f t="shared" si="163"/>
        <v/>
      </c>
      <c r="J983" s="49" t="b">
        <f t="shared" si="154"/>
        <v>1</v>
      </c>
      <c r="K983" s="43" t="e">
        <f>VLOOKUP(B983,'組合情報管理簿（R10927現在）'!$A:$C,2,FALSE)</f>
        <v>#N/A</v>
      </c>
      <c r="L983" s="43" t="e">
        <f>VLOOKUP(B983,'組合情報管理簿（R10927現在）'!$A:$D,4,FALSE)</f>
        <v>#N/A</v>
      </c>
      <c r="M983" s="43" t="b">
        <f t="shared" si="155"/>
        <v>0</v>
      </c>
      <c r="N983" s="43" t="b">
        <f t="shared" si="156"/>
        <v>0</v>
      </c>
      <c r="O983" s="43" t="str">
        <f>IF(ISERROR(VLOOKUP(B983,#REF!,2,FALSE)),"",VLOOKUP(B983,#REF!,2,FALSE))</f>
        <v/>
      </c>
      <c r="P983" s="43">
        <f t="shared" si="157"/>
        <v>0</v>
      </c>
      <c r="Q983" s="46" t="b">
        <f t="shared" si="158"/>
        <v>0</v>
      </c>
      <c r="R983" s="46" t="b">
        <f t="shared" si="159"/>
        <v>0</v>
      </c>
      <c r="S983" s="46" t="str">
        <f t="shared" si="160"/>
        <v>健康保険組合</v>
      </c>
      <c r="T983" s="46" t="e">
        <f t="shared" si="161"/>
        <v>#N/A</v>
      </c>
      <c r="U983" s="71" t="e">
        <f>VLOOKUP(B983,'組合情報管理簿（R10927現在）'!$A:$H,8,FALSE)</f>
        <v>#N/A</v>
      </c>
      <c r="V983" s="71">
        <f t="shared" si="162"/>
        <v>0</v>
      </c>
      <c r="Y983" s="99" t="str">
        <f>IF(B983=0,"",COUNTIF($B$2:$B$1657,B983))</f>
        <v/>
      </c>
    </row>
    <row r="984" spans="1:25" ht="14.25" hidden="1" x14ac:dyDescent="0.15">
      <c r="A984" s="105"/>
      <c r="I984" s="74" t="str">
        <f t="shared" si="163"/>
        <v/>
      </c>
      <c r="J984" s="49" t="b">
        <f t="shared" si="154"/>
        <v>1</v>
      </c>
      <c r="K984" s="43" t="e">
        <f>VLOOKUP(B984,'組合情報管理簿（R10927現在）'!$A:$C,2,FALSE)</f>
        <v>#N/A</v>
      </c>
      <c r="L984" s="43" t="e">
        <f>VLOOKUP(B984,'組合情報管理簿（R10927現在）'!$A:$D,4,FALSE)</f>
        <v>#N/A</v>
      </c>
      <c r="M984" s="43" t="b">
        <f t="shared" si="155"/>
        <v>0</v>
      </c>
      <c r="N984" s="43" t="b">
        <f t="shared" si="156"/>
        <v>0</v>
      </c>
      <c r="O984" s="43" t="str">
        <f>IF(ISERROR(VLOOKUP(B984,#REF!,2,FALSE)),"",VLOOKUP(B984,#REF!,2,FALSE))</f>
        <v/>
      </c>
      <c r="P984" s="43">
        <f t="shared" si="157"/>
        <v>0</v>
      </c>
      <c r="Q984" s="46" t="b">
        <f t="shared" si="158"/>
        <v>0</v>
      </c>
      <c r="R984" s="46" t="b">
        <f t="shared" si="159"/>
        <v>0</v>
      </c>
      <c r="S984" s="46" t="str">
        <f t="shared" si="160"/>
        <v>健康保険組合</v>
      </c>
      <c r="T984" s="46" t="e">
        <f t="shared" si="161"/>
        <v>#N/A</v>
      </c>
      <c r="U984" s="71" t="e">
        <f>VLOOKUP(B984,'組合情報管理簿（R10927現在）'!$A:$H,8,FALSE)</f>
        <v>#N/A</v>
      </c>
      <c r="V984" s="71">
        <f t="shared" si="162"/>
        <v>0</v>
      </c>
      <c r="Y984" s="99" t="str">
        <f>IF(B984=0,"",COUNTIF($B$2:$B$1657,B984))</f>
        <v/>
      </c>
    </row>
    <row r="985" spans="1:25" ht="14.25" hidden="1" x14ac:dyDescent="0.15">
      <c r="A985" s="105"/>
      <c r="I985" s="74" t="str">
        <f t="shared" si="163"/>
        <v/>
      </c>
      <c r="J985" s="49" t="b">
        <f t="shared" si="154"/>
        <v>1</v>
      </c>
      <c r="K985" s="43" t="e">
        <f>VLOOKUP(B985,'組合情報管理簿（R10927現在）'!$A:$C,2,FALSE)</f>
        <v>#N/A</v>
      </c>
      <c r="L985" s="43" t="e">
        <f>VLOOKUP(B985,'組合情報管理簿（R10927現在）'!$A:$D,4,FALSE)</f>
        <v>#N/A</v>
      </c>
      <c r="M985" s="43" t="b">
        <f t="shared" si="155"/>
        <v>0</v>
      </c>
      <c r="N985" s="43" t="b">
        <f t="shared" si="156"/>
        <v>0</v>
      </c>
      <c r="O985" s="43" t="str">
        <f>IF(ISERROR(VLOOKUP(B985,#REF!,2,FALSE)),"",VLOOKUP(B985,#REF!,2,FALSE))</f>
        <v/>
      </c>
      <c r="P985" s="43">
        <f t="shared" si="157"/>
        <v>0</v>
      </c>
      <c r="Q985" s="46" t="b">
        <f t="shared" si="158"/>
        <v>0</v>
      </c>
      <c r="R985" s="46" t="b">
        <f t="shared" si="159"/>
        <v>0</v>
      </c>
      <c r="S985" s="46" t="str">
        <f t="shared" si="160"/>
        <v>健康保険組合</v>
      </c>
      <c r="T985" s="46" t="e">
        <f t="shared" si="161"/>
        <v>#N/A</v>
      </c>
      <c r="U985" s="71" t="e">
        <f>VLOOKUP(B985,'組合情報管理簿（R10927現在）'!$A:$H,8,FALSE)</f>
        <v>#N/A</v>
      </c>
      <c r="V985" s="71">
        <f t="shared" si="162"/>
        <v>0</v>
      </c>
      <c r="Y985" s="99" t="str">
        <f>IF(B985=0,"",COUNTIF($B$2:$B$1657,B985))</f>
        <v/>
      </c>
    </row>
    <row r="986" spans="1:25" ht="14.25" hidden="1" x14ac:dyDescent="0.15">
      <c r="A986" s="105"/>
      <c r="I986" s="74" t="str">
        <f t="shared" si="163"/>
        <v/>
      </c>
      <c r="J986" s="49" t="b">
        <f t="shared" si="154"/>
        <v>1</v>
      </c>
      <c r="K986" s="43" t="e">
        <f>VLOOKUP(B986,'組合情報管理簿（R10927現在）'!$A:$C,2,FALSE)</f>
        <v>#N/A</v>
      </c>
      <c r="L986" s="43" t="e">
        <f>VLOOKUP(B986,'組合情報管理簿（R10927現在）'!$A:$D,4,FALSE)</f>
        <v>#N/A</v>
      </c>
      <c r="M986" s="43" t="b">
        <f t="shared" si="155"/>
        <v>0</v>
      </c>
      <c r="N986" s="43" t="b">
        <f t="shared" si="156"/>
        <v>0</v>
      </c>
      <c r="O986" s="43" t="str">
        <f>IF(ISERROR(VLOOKUP(B986,#REF!,2,FALSE)),"",VLOOKUP(B986,#REF!,2,FALSE))</f>
        <v/>
      </c>
      <c r="P986" s="43">
        <f t="shared" si="157"/>
        <v>0</v>
      </c>
      <c r="Q986" s="46" t="b">
        <f t="shared" si="158"/>
        <v>0</v>
      </c>
      <c r="R986" s="46" t="b">
        <f t="shared" si="159"/>
        <v>0</v>
      </c>
      <c r="S986" s="46" t="str">
        <f t="shared" si="160"/>
        <v>健康保険組合</v>
      </c>
      <c r="T986" s="46" t="e">
        <f t="shared" si="161"/>
        <v>#N/A</v>
      </c>
      <c r="U986" s="71" t="e">
        <f>VLOOKUP(B986,'組合情報管理簿（R10927現在）'!$A:$H,8,FALSE)</f>
        <v>#N/A</v>
      </c>
      <c r="V986" s="71">
        <f t="shared" si="162"/>
        <v>0</v>
      </c>
      <c r="Y986" s="99" t="str">
        <f>IF(B986=0,"",COUNTIF($B$2:$B$1657,B986))</f>
        <v/>
      </c>
    </row>
    <row r="987" spans="1:25" ht="14.25" hidden="1" x14ac:dyDescent="0.15">
      <c r="A987" s="105"/>
      <c r="I987" s="74" t="str">
        <f t="shared" si="163"/>
        <v/>
      </c>
      <c r="J987" s="49" t="b">
        <f t="shared" si="154"/>
        <v>1</v>
      </c>
      <c r="K987" s="43" t="e">
        <f>VLOOKUP(B987,'組合情報管理簿（R10927現在）'!$A:$C,2,FALSE)</f>
        <v>#N/A</v>
      </c>
      <c r="L987" s="43" t="e">
        <f>VLOOKUP(B987,'組合情報管理簿（R10927現在）'!$A:$D,4,FALSE)</f>
        <v>#N/A</v>
      </c>
      <c r="M987" s="43" t="b">
        <f t="shared" si="155"/>
        <v>0</v>
      </c>
      <c r="N987" s="43" t="b">
        <f t="shared" si="156"/>
        <v>0</v>
      </c>
      <c r="O987" s="43" t="str">
        <f>IF(ISERROR(VLOOKUP(B987,#REF!,2,FALSE)),"",VLOOKUP(B987,#REF!,2,FALSE))</f>
        <v/>
      </c>
      <c r="P987" s="43">
        <f t="shared" si="157"/>
        <v>0</v>
      </c>
      <c r="Q987" s="46" t="b">
        <f t="shared" si="158"/>
        <v>0</v>
      </c>
      <c r="R987" s="46" t="b">
        <f t="shared" si="159"/>
        <v>0</v>
      </c>
      <c r="S987" s="46" t="str">
        <f t="shared" si="160"/>
        <v>健康保険組合</v>
      </c>
      <c r="T987" s="46" t="e">
        <f t="shared" si="161"/>
        <v>#N/A</v>
      </c>
      <c r="U987" s="71" t="e">
        <f>VLOOKUP(B987,'組合情報管理簿（R10927現在）'!$A:$H,8,FALSE)</f>
        <v>#N/A</v>
      </c>
      <c r="V987" s="71">
        <f t="shared" si="162"/>
        <v>0</v>
      </c>
      <c r="Y987" s="99" t="str">
        <f>IF(B987=0,"",COUNTIF($B$2:$B$1657,B987))</f>
        <v/>
      </c>
    </row>
    <row r="988" spans="1:25" ht="14.25" hidden="1" x14ac:dyDescent="0.15">
      <c r="A988" s="105"/>
      <c r="I988" s="74" t="str">
        <f t="shared" si="163"/>
        <v/>
      </c>
      <c r="J988" s="49" t="b">
        <f t="shared" si="154"/>
        <v>1</v>
      </c>
      <c r="K988" s="43" t="e">
        <f>VLOOKUP(B988,'組合情報管理簿（R10927現在）'!$A:$C,2,FALSE)</f>
        <v>#N/A</v>
      </c>
      <c r="L988" s="43" t="e">
        <f>VLOOKUP(B988,'組合情報管理簿（R10927現在）'!$A:$D,4,FALSE)</f>
        <v>#N/A</v>
      </c>
      <c r="M988" s="43" t="b">
        <f t="shared" si="155"/>
        <v>0</v>
      </c>
      <c r="N988" s="43" t="b">
        <f t="shared" si="156"/>
        <v>0</v>
      </c>
      <c r="O988" s="43" t="str">
        <f>IF(ISERROR(VLOOKUP(B988,#REF!,2,FALSE)),"",VLOOKUP(B988,#REF!,2,FALSE))</f>
        <v/>
      </c>
      <c r="P988" s="43">
        <f t="shared" si="157"/>
        <v>0</v>
      </c>
      <c r="Q988" s="46" t="b">
        <f t="shared" si="158"/>
        <v>0</v>
      </c>
      <c r="R988" s="46" t="b">
        <f t="shared" si="159"/>
        <v>0</v>
      </c>
      <c r="S988" s="46" t="str">
        <f t="shared" si="160"/>
        <v>健康保険組合</v>
      </c>
      <c r="T988" s="46" t="e">
        <f t="shared" si="161"/>
        <v>#N/A</v>
      </c>
      <c r="U988" s="71" t="e">
        <f>VLOOKUP(B988,'組合情報管理簿（R10927現在）'!$A:$H,8,FALSE)</f>
        <v>#N/A</v>
      </c>
      <c r="V988" s="71">
        <f t="shared" si="162"/>
        <v>0</v>
      </c>
      <c r="Y988" s="99" t="str">
        <f>IF(B988=0,"",COUNTIF($B$2:$B$1657,B988))</f>
        <v/>
      </c>
    </row>
    <row r="989" spans="1:25" ht="14.25" hidden="1" x14ac:dyDescent="0.15">
      <c r="A989" s="105"/>
      <c r="I989" s="74" t="str">
        <f t="shared" si="163"/>
        <v/>
      </c>
      <c r="J989" s="49" t="b">
        <f t="shared" si="154"/>
        <v>1</v>
      </c>
      <c r="K989" s="43" t="e">
        <f>VLOOKUP(B989,'組合情報管理簿（R10927現在）'!$A:$C,2,FALSE)</f>
        <v>#N/A</v>
      </c>
      <c r="L989" s="43" t="e">
        <f>VLOOKUP(B989,'組合情報管理簿（R10927現在）'!$A:$D,4,FALSE)</f>
        <v>#N/A</v>
      </c>
      <c r="M989" s="43" t="b">
        <f t="shared" si="155"/>
        <v>0</v>
      </c>
      <c r="N989" s="43" t="b">
        <f t="shared" si="156"/>
        <v>0</v>
      </c>
      <c r="O989" s="43" t="str">
        <f>IF(ISERROR(VLOOKUP(B989,#REF!,2,FALSE)),"",VLOOKUP(B989,#REF!,2,FALSE))</f>
        <v/>
      </c>
      <c r="P989" s="43">
        <f t="shared" si="157"/>
        <v>0</v>
      </c>
      <c r="Q989" s="46" t="b">
        <f t="shared" si="158"/>
        <v>0</v>
      </c>
      <c r="R989" s="46" t="b">
        <f t="shared" si="159"/>
        <v>0</v>
      </c>
      <c r="S989" s="46" t="str">
        <f t="shared" si="160"/>
        <v>健康保険組合</v>
      </c>
      <c r="T989" s="46" t="e">
        <f t="shared" si="161"/>
        <v>#N/A</v>
      </c>
      <c r="U989" s="71" t="e">
        <f>VLOOKUP(B989,'組合情報管理簿（R10927現在）'!$A:$H,8,FALSE)</f>
        <v>#N/A</v>
      </c>
      <c r="V989" s="71">
        <f t="shared" si="162"/>
        <v>0</v>
      </c>
      <c r="Y989" s="99" t="str">
        <f>IF(B989=0,"",COUNTIF($B$2:$B$1657,B989))</f>
        <v/>
      </c>
    </row>
    <row r="990" spans="1:25" ht="14.25" hidden="1" x14ac:dyDescent="0.15">
      <c r="A990" s="105"/>
      <c r="I990" s="74" t="str">
        <f t="shared" si="163"/>
        <v/>
      </c>
      <c r="J990" s="49" t="b">
        <f t="shared" si="154"/>
        <v>1</v>
      </c>
      <c r="K990" s="43" t="e">
        <f>VLOOKUP(B990,'組合情報管理簿（R10927現在）'!$A:$C,2,FALSE)</f>
        <v>#N/A</v>
      </c>
      <c r="L990" s="43" t="e">
        <f>VLOOKUP(B990,'組合情報管理簿（R10927現在）'!$A:$D,4,FALSE)</f>
        <v>#N/A</v>
      </c>
      <c r="M990" s="43" t="b">
        <f t="shared" si="155"/>
        <v>0</v>
      </c>
      <c r="N990" s="43" t="b">
        <f t="shared" si="156"/>
        <v>0</v>
      </c>
      <c r="O990" s="43" t="str">
        <f>IF(ISERROR(VLOOKUP(B990,#REF!,2,FALSE)),"",VLOOKUP(B990,#REF!,2,FALSE))</f>
        <v/>
      </c>
      <c r="P990" s="43">
        <f t="shared" si="157"/>
        <v>0</v>
      </c>
      <c r="Q990" s="46" t="b">
        <f t="shared" si="158"/>
        <v>0</v>
      </c>
      <c r="R990" s="46" t="b">
        <f t="shared" si="159"/>
        <v>0</v>
      </c>
      <c r="S990" s="46" t="str">
        <f t="shared" si="160"/>
        <v>健康保険組合</v>
      </c>
      <c r="T990" s="46" t="e">
        <f t="shared" si="161"/>
        <v>#N/A</v>
      </c>
      <c r="U990" s="71" t="e">
        <f>VLOOKUP(B990,'組合情報管理簿（R10927現在）'!$A:$H,8,FALSE)</f>
        <v>#N/A</v>
      </c>
      <c r="V990" s="71">
        <f t="shared" si="162"/>
        <v>0</v>
      </c>
      <c r="Y990" s="99" t="str">
        <f>IF(B990=0,"",COUNTIF($B$2:$B$1657,B990))</f>
        <v/>
      </c>
    </row>
    <row r="991" spans="1:25" ht="14.25" hidden="1" x14ac:dyDescent="0.15">
      <c r="A991" s="105"/>
      <c r="I991" s="74" t="str">
        <f t="shared" si="163"/>
        <v/>
      </c>
      <c r="J991" s="49" t="b">
        <f t="shared" si="154"/>
        <v>1</v>
      </c>
      <c r="K991" s="43" t="e">
        <f>VLOOKUP(B991,'組合情報管理簿（R10927現在）'!$A:$C,2,FALSE)</f>
        <v>#N/A</v>
      </c>
      <c r="L991" s="43" t="e">
        <f>VLOOKUP(B991,'組合情報管理簿（R10927現在）'!$A:$D,4,FALSE)</f>
        <v>#N/A</v>
      </c>
      <c r="M991" s="43" t="b">
        <f t="shared" si="155"/>
        <v>0</v>
      </c>
      <c r="N991" s="43" t="b">
        <f t="shared" si="156"/>
        <v>0</v>
      </c>
      <c r="O991" s="43" t="str">
        <f>IF(ISERROR(VLOOKUP(B991,#REF!,2,FALSE)),"",VLOOKUP(B991,#REF!,2,FALSE))</f>
        <v/>
      </c>
      <c r="P991" s="43">
        <f t="shared" si="157"/>
        <v>0</v>
      </c>
      <c r="Q991" s="46" t="b">
        <f t="shared" si="158"/>
        <v>0</v>
      </c>
      <c r="R991" s="46" t="b">
        <f t="shared" si="159"/>
        <v>0</v>
      </c>
      <c r="S991" s="46" t="str">
        <f t="shared" si="160"/>
        <v>健康保険組合</v>
      </c>
      <c r="T991" s="46" t="e">
        <f t="shared" si="161"/>
        <v>#N/A</v>
      </c>
      <c r="U991" s="71" t="e">
        <f>VLOOKUP(B991,'組合情報管理簿（R10927現在）'!$A:$H,8,FALSE)</f>
        <v>#N/A</v>
      </c>
      <c r="V991" s="71">
        <f t="shared" si="162"/>
        <v>0</v>
      </c>
      <c r="Y991" s="99" t="str">
        <f>IF(B991=0,"",COUNTIF($B$2:$B$1657,B991))</f>
        <v/>
      </c>
    </row>
    <row r="992" spans="1:25" ht="14.25" hidden="1" x14ac:dyDescent="0.15">
      <c r="A992" s="105"/>
      <c r="I992" s="74" t="str">
        <f t="shared" si="163"/>
        <v/>
      </c>
      <c r="J992" s="49" t="b">
        <f t="shared" si="154"/>
        <v>1</v>
      </c>
      <c r="K992" s="43" t="e">
        <f>VLOOKUP(B992,'組合情報管理簿（R10927現在）'!$A:$C,2,FALSE)</f>
        <v>#N/A</v>
      </c>
      <c r="L992" s="43" t="e">
        <f>VLOOKUP(B992,'組合情報管理簿（R10927現在）'!$A:$D,4,FALSE)</f>
        <v>#N/A</v>
      </c>
      <c r="M992" s="43" t="b">
        <f t="shared" si="155"/>
        <v>0</v>
      </c>
      <c r="N992" s="43" t="b">
        <f t="shared" si="156"/>
        <v>0</v>
      </c>
      <c r="O992" s="43" t="str">
        <f>IF(ISERROR(VLOOKUP(B992,#REF!,2,FALSE)),"",VLOOKUP(B992,#REF!,2,FALSE))</f>
        <v/>
      </c>
      <c r="P992" s="43">
        <f t="shared" si="157"/>
        <v>0</v>
      </c>
      <c r="Q992" s="46" t="b">
        <f t="shared" si="158"/>
        <v>0</v>
      </c>
      <c r="R992" s="46" t="b">
        <f t="shared" si="159"/>
        <v>0</v>
      </c>
      <c r="S992" s="46" t="str">
        <f t="shared" si="160"/>
        <v>健康保険組合</v>
      </c>
      <c r="T992" s="46" t="e">
        <f t="shared" si="161"/>
        <v>#N/A</v>
      </c>
      <c r="U992" s="71" t="e">
        <f>VLOOKUP(B992,'組合情報管理簿（R10927現在）'!$A:$H,8,FALSE)</f>
        <v>#N/A</v>
      </c>
      <c r="V992" s="71">
        <f t="shared" si="162"/>
        <v>0</v>
      </c>
      <c r="Y992" s="99" t="str">
        <f>IF(B992=0,"",COUNTIF($B$2:$B$1657,B992))</f>
        <v/>
      </c>
    </row>
    <row r="993" spans="1:25" ht="14.25" hidden="1" x14ac:dyDescent="0.15">
      <c r="A993" s="105"/>
      <c r="I993" s="74" t="str">
        <f t="shared" si="163"/>
        <v/>
      </c>
      <c r="J993" s="49" t="b">
        <f t="shared" si="154"/>
        <v>1</v>
      </c>
      <c r="K993" s="43" t="e">
        <f>VLOOKUP(B993,'組合情報管理簿（R10927現在）'!$A:$C,2,FALSE)</f>
        <v>#N/A</v>
      </c>
      <c r="L993" s="43" t="e">
        <f>VLOOKUP(B993,'組合情報管理簿（R10927現在）'!$A:$D,4,FALSE)</f>
        <v>#N/A</v>
      </c>
      <c r="M993" s="43" t="b">
        <f t="shared" si="155"/>
        <v>0</v>
      </c>
      <c r="N993" s="43" t="b">
        <f t="shared" si="156"/>
        <v>0</v>
      </c>
      <c r="O993" s="43" t="str">
        <f>IF(ISERROR(VLOOKUP(B993,#REF!,2,FALSE)),"",VLOOKUP(B993,#REF!,2,FALSE))</f>
        <v/>
      </c>
      <c r="P993" s="43">
        <f t="shared" si="157"/>
        <v>0</v>
      </c>
      <c r="Q993" s="46" t="b">
        <f t="shared" si="158"/>
        <v>0</v>
      </c>
      <c r="R993" s="46" t="b">
        <f t="shared" si="159"/>
        <v>0</v>
      </c>
      <c r="S993" s="46" t="str">
        <f t="shared" si="160"/>
        <v>健康保険組合</v>
      </c>
      <c r="T993" s="46" t="e">
        <f t="shared" si="161"/>
        <v>#N/A</v>
      </c>
      <c r="U993" s="71" t="e">
        <f>VLOOKUP(B993,'組合情報管理簿（R10927現在）'!$A:$H,8,FALSE)</f>
        <v>#N/A</v>
      </c>
      <c r="V993" s="71">
        <f t="shared" si="162"/>
        <v>0</v>
      </c>
      <c r="Y993" s="99" t="str">
        <f>IF(B993=0,"",COUNTIF($B$2:$B$1657,B993))</f>
        <v/>
      </c>
    </row>
    <row r="994" spans="1:25" ht="14.25" hidden="1" x14ac:dyDescent="0.15">
      <c r="A994" s="105"/>
      <c r="I994" s="74" t="str">
        <f t="shared" si="163"/>
        <v/>
      </c>
      <c r="J994" s="49" t="b">
        <f t="shared" si="154"/>
        <v>1</v>
      </c>
      <c r="K994" s="43" t="e">
        <f>VLOOKUP(B994,'組合情報管理簿（R10927現在）'!$A:$C,2,FALSE)</f>
        <v>#N/A</v>
      </c>
      <c r="L994" s="43" t="e">
        <f>VLOOKUP(B994,'組合情報管理簿（R10927現在）'!$A:$D,4,FALSE)</f>
        <v>#N/A</v>
      </c>
      <c r="M994" s="43" t="b">
        <f t="shared" si="155"/>
        <v>0</v>
      </c>
      <c r="N994" s="43" t="b">
        <f t="shared" si="156"/>
        <v>0</v>
      </c>
      <c r="O994" s="43" t="str">
        <f>IF(ISERROR(VLOOKUP(B994,#REF!,2,FALSE)),"",VLOOKUP(B994,#REF!,2,FALSE))</f>
        <v/>
      </c>
      <c r="P994" s="43">
        <f t="shared" si="157"/>
        <v>0</v>
      </c>
      <c r="Q994" s="46" t="b">
        <f t="shared" si="158"/>
        <v>0</v>
      </c>
      <c r="R994" s="46" t="b">
        <f t="shared" si="159"/>
        <v>0</v>
      </c>
      <c r="S994" s="46" t="str">
        <f t="shared" si="160"/>
        <v>健康保険組合</v>
      </c>
      <c r="T994" s="46" t="e">
        <f t="shared" si="161"/>
        <v>#N/A</v>
      </c>
      <c r="U994" s="71" t="e">
        <f>VLOOKUP(B994,'組合情報管理簿（R10927現在）'!$A:$H,8,FALSE)</f>
        <v>#N/A</v>
      </c>
      <c r="V994" s="71">
        <f t="shared" si="162"/>
        <v>0</v>
      </c>
      <c r="Y994" s="99" t="str">
        <f>IF(B994=0,"",COUNTIF($B$2:$B$1657,B994))</f>
        <v/>
      </c>
    </row>
    <row r="995" spans="1:25" ht="14.25" hidden="1" x14ac:dyDescent="0.15">
      <c r="A995" s="105"/>
      <c r="I995" s="74" t="str">
        <f t="shared" si="163"/>
        <v/>
      </c>
      <c r="J995" s="49" t="b">
        <f t="shared" si="154"/>
        <v>1</v>
      </c>
      <c r="K995" s="43" t="e">
        <f>VLOOKUP(B995,'組合情報管理簿（R10927現在）'!$A:$C,2,FALSE)</f>
        <v>#N/A</v>
      </c>
      <c r="L995" s="43" t="e">
        <f>VLOOKUP(B995,'組合情報管理簿（R10927現在）'!$A:$D,4,FALSE)</f>
        <v>#N/A</v>
      </c>
      <c r="M995" s="43" t="b">
        <f t="shared" si="155"/>
        <v>0</v>
      </c>
      <c r="N995" s="43" t="b">
        <f t="shared" si="156"/>
        <v>0</v>
      </c>
      <c r="O995" s="43" t="str">
        <f>IF(ISERROR(VLOOKUP(B995,#REF!,2,FALSE)),"",VLOOKUP(B995,#REF!,2,FALSE))</f>
        <v/>
      </c>
      <c r="P995" s="43">
        <f t="shared" si="157"/>
        <v>0</v>
      </c>
      <c r="Q995" s="46" t="b">
        <f t="shared" si="158"/>
        <v>0</v>
      </c>
      <c r="R995" s="46" t="b">
        <f t="shared" si="159"/>
        <v>0</v>
      </c>
      <c r="S995" s="46" t="str">
        <f t="shared" si="160"/>
        <v>健康保険組合</v>
      </c>
      <c r="T995" s="46" t="e">
        <f t="shared" si="161"/>
        <v>#N/A</v>
      </c>
      <c r="U995" s="71" t="e">
        <f>VLOOKUP(B995,'組合情報管理簿（R10927現在）'!$A:$H,8,FALSE)</f>
        <v>#N/A</v>
      </c>
      <c r="V995" s="71">
        <f t="shared" si="162"/>
        <v>0</v>
      </c>
      <c r="Y995" s="99" t="str">
        <f>IF(B995=0,"",COUNTIF($B$2:$B$1657,B995))</f>
        <v/>
      </c>
    </row>
    <row r="996" spans="1:25" ht="14.25" hidden="1" x14ac:dyDescent="0.15">
      <c r="A996" s="105"/>
      <c r="I996" s="74" t="str">
        <f t="shared" si="163"/>
        <v/>
      </c>
      <c r="J996" s="49" t="b">
        <f t="shared" si="154"/>
        <v>1</v>
      </c>
      <c r="K996" s="43" t="e">
        <f>VLOOKUP(B996,'組合情報管理簿（R10927現在）'!$A:$C,2,FALSE)</f>
        <v>#N/A</v>
      </c>
      <c r="L996" s="43" t="e">
        <f>VLOOKUP(B996,'組合情報管理簿（R10927現在）'!$A:$D,4,FALSE)</f>
        <v>#N/A</v>
      </c>
      <c r="M996" s="43" t="b">
        <f t="shared" si="155"/>
        <v>0</v>
      </c>
      <c r="N996" s="43" t="b">
        <f t="shared" si="156"/>
        <v>0</v>
      </c>
      <c r="O996" s="43" t="str">
        <f>IF(ISERROR(VLOOKUP(B996,#REF!,2,FALSE)),"",VLOOKUP(B996,#REF!,2,FALSE))</f>
        <v/>
      </c>
      <c r="P996" s="43">
        <f t="shared" si="157"/>
        <v>0</v>
      </c>
      <c r="Q996" s="46" t="b">
        <f t="shared" si="158"/>
        <v>0</v>
      </c>
      <c r="R996" s="46" t="b">
        <f t="shared" si="159"/>
        <v>0</v>
      </c>
      <c r="S996" s="46" t="str">
        <f t="shared" si="160"/>
        <v>健康保険組合</v>
      </c>
      <c r="T996" s="46" t="e">
        <f t="shared" si="161"/>
        <v>#N/A</v>
      </c>
      <c r="U996" s="71" t="e">
        <f>VLOOKUP(B996,'組合情報管理簿（R10927現在）'!$A:$H,8,FALSE)</f>
        <v>#N/A</v>
      </c>
      <c r="V996" s="71">
        <f t="shared" si="162"/>
        <v>0</v>
      </c>
      <c r="Y996" s="99" t="str">
        <f>IF(B996=0,"",COUNTIF($B$2:$B$1657,B996))</f>
        <v/>
      </c>
    </row>
    <row r="997" spans="1:25" ht="14.25" hidden="1" x14ac:dyDescent="0.15">
      <c r="A997" s="105"/>
      <c r="I997" s="74" t="str">
        <f t="shared" si="163"/>
        <v/>
      </c>
      <c r="J997" s="49" t="b">
        <f t="shared" si="154"/>
        <v>1</v>
      </c>
      <c r="K997" s="43" t="e">
        <f>VLOOKUP(B997,'組合情報管理簿（R10927現在）'!$A:$C,2,FALSE)</f>
        <v>#N/A</v>
      </c>
      <c r="L997" s="43" t="e">
        <f>VLOOKUP(B997,'組合情報管理簿（R10927現在）'!$A:$D,4,FALSE)</f>
        <v>#N/A</v>
      </c>
      <c r="M997" s="43" t="b">
        <f t="shared" si="155"/>
        <v>0</v>
      </c>
      <c r="N997" s="43" t="b">
        <f t="shared" si="156"/>
        <v>0</v>
      </c>
      <c r="O997" s="43" t="str">
        <f>IF(ISERROR(VLOOKUP(B997,#REF!,2,FALSE)),"",VLOOKUP(B997,#REF!,2,FALSE))</f>
        <v/>
      </c>
      <c r="P997" s="43">
        <f t="shared" si="157"/>
        <v>0</v>
      </c>
      <c r="Q997" s="46" t="b">
        <f t="shared" si="158"/>
        <v>0</v>
      </c>
      <c r="R997" s="46" t="b">
        <f t="shared" si="159"/>
        <v>0</v>
      </c>
      <c r="S997" s="46" t="str">
        <f t="shared" si="160"/>
        <v>健康保険組合</v>
      </c>
      <c r="T997" s="46" t="e">
        <f t="shared" si="161"/>
        <v>#N/A</v>
      </c>
      <c r="U997" s="71" t="e">
        <f>VLOOKUP(B997,'組合情報管理簿（R10927現在）'!$A:$H,8,FALSE)</f>
        <v>#N/A</v>
      </c>
      <c r="V997" s="71">
        <f t="shared" si="162"/>
        <v>0</v>
      </c>
      <c r="Y997" s="99" t="str">
        <f>IF(B997=0,"",COUNTIF($B$2:$B$1657,B997))</f>
        <v/>
      </c>
    </row>
    <row r="998" spans="1:25" ht="14.25" hidden="1" x14ac:dyDescent="0.15">
      <c r="A998" s="105"/>
      <c r="I998" s="74" t="str">
        <f t="shared" si="163"/>
        <v/>
      </c>
      <c r="J998" s="49" t="b">
        <f t="shared" si="154"/>
        <v>1</v>
      </c>
      <c r="K998" s="43" t="e">
        <f>VLOOKUP(B998,'組合情報管理簿（R10927現在）'!$A:$C,2,FALSE)</f>
        <v>#N/A</v>
      </c>
      <c r="L998" s="43" t="e">
        <f>VLOOKUP(B998,'組合情報管理簿（R10927現在）'!$A:$D,4,FALSE)</f>
        <v>#N/A</v>
      </c>
      <c r="M998" s="43" t="b">
        <f t="shared" si="155"/>
        <v>0</v>
      </c>
      <c r="N998" s="43" t="b">
        <f t="shared" si="156"/>
        <v>0</v>
      </c>
      <c r="O998" s="43" t="str">
        <f>IF(ISERROR(VLOOKUP(B998,#REF!,2,FALSE)),"",VLOOKUP(B998,#REF!,2,FALSE))</f>
        <v/>
      </c>
      <c r="P998" s="43">
        <f t="shared" si="157"/>
        <v>0</v>
      </c>
      <c r="Q998" s="46" t="b">
        <f t="shared" si="158"/>
        <v>0</v>
      </c>
      <c r="R998" s="46" t="b">
        <f t="shared" si="159"/>
        <v>0</v>
      </c>
      <c r="S998" s="46" t="str">
        <f t="shared" si="160"/>
        <v>健康保険組合</v>
      </c>
      <c r="T998" s="46" t="e">
        <f t="shared" si="161"/>
        <v>#N/A</v>
      </c>
      <c r="U998" s="71" t="e">
        <f>VLOOKUP(B998,'組合情報管理簿（R10927現在）'!$A:$H,8,FALSE)</f>
        <v>#N/A</v>
      </c>
      <c r="V998" s="71">
        <f t="shared" si="162"/>
        <v>0</v>
      </c>
      <c r="Y998" s="99" t="str">
        <f>IF(B998=0,"",COUNTIF($B$2:$B$1657,B998))</f>
        <v/>
      </c>
    </row>
    <row r="999" spans="1:25" ht="14.25" hidden="1" x14ac:dyDescent="0.15">
      <c r="A999" s="105"/>
      <c r="I999" s="74" t="str">
        <f t="shared" si="163"/>
        <v/>
      </c>
      <c r="J999" s="49" t="b">
        <f t="shared" si="154"/>
        <v>1</v>
      </c>
      <c r="K999" s="43" t="e">
        <f>VLOOKUP(B999,'組合情報管理簿（R10927現在）'!$A:$C,2,FALSE)</f>
        <v>#N/A</v>
      </c>
      <c r="L999" s="43" t="e">
        <f>VLOOKUP(B999,'組合情報管理簿（R10927現在）'!$A:$D,4,FALSE)</f>
        <v>#N/A</v>
      </c>
      <c r="M999" s="43" t="b">
        <f t="shared" si="155"/>
        <v>0</v>
      </c>
      <c r="N999" s="43" t="b">
        <f t="shared" si="156"/>
        <v>0</v>
      </c>
      <c r="O999" s="43" t="str">
        <f>IF(ISERROR(VLOOKUP(B999,#REF!,2,FALSE)),"",VLOOKUP(B999,#REF!,2,FALSE))</f>
        <v/>
      </c>
      <c r="P999" s="43">
        <f t="shared" si="157"/>
        <v>0</v>
      </c>
      <c r="Q999" s="46" t="b">
        <f t="shared" si="158"/>
        <v>0</v>
      </c>
      <c r="R999" s="46" t="b">
        <f t="shared" si="159"/>
        <v>0</v>
      </c>
      <c r="S999" s="46" t="str">
        <f t="shared" si="160"/>
        <v>健康保険組合</v>
      </c>
      <c r="T999" s="46" t="e">
        <f t="shared" si="161"/>
        <v>#N/A</v>
      </c>
      <c r="U999" s="71" t="e">
        <f>VLOOKUP(B999,'組合情報管理簿（R10927現在）'!$A:$H,8,FALSE)</f>
        <v>#N/A</v>
      </c>
      <c r="V999" s="71">
        <f t="shared" si="162"/>
        <v>0</v>
      </c>
      <c r="Y999" s="99" t="str">
        <f>IF(B999=0,"",COUNTIF($B$2:$B$1657,B999))</f>
        <v/>
      </c>
    </row>
    <row r="1000" spans="1:25" ht="14.25" hidden="1" x14ac:dyDescent="0.15">
      <c r="A1000" s="105"/>
      <c r="I1000" s="74" t="str">
        <f t="shared" si="163"/>
        <v/>
      </c>
      <c r="J1000" s="49" t="b">
        <f t="shared" si="154"/>
        <v>1</v>
      </c>
      <c r="K1000" s="43" t="e">
        <f>VLOOKUP(B1000,'組合情報管理簿（R10927現在）'!$A:$C,2,FALSE)</f>
        <v>#N/A</v>
      </c>
      <c r="L1000" s="43" t="e">
        <f>VLOOKUP(B1000,'組合情報管理簿（R10927現在）'!$A:$D,4,FALSE)</f>
        <v>#N/A</v>
      </c>
      <c r="M1000" s="43" t="b">
        <f t="shared" si="155"/>
        <v>0</v>
      </c>
      <c r="N1000" s="43" t="b">
        <f t="shared" si="156"/>
        <v>0</v>
      </c>
      <c r="O1000" s="43" t="str">
        <f>IF(ISERROR(VLOOKUP(B1000,#REF!,2,FALSE)),"",VLOOKUP(B1000,#REF!,2,FALSE))</f>
        <v/>
      </c>
      <c r="P1000" s="43">
        <f t="shared" si="157"/>
        <v>0</v>
      </c>
      <c r="Q1000" s="46" t="b">
        <f t="shared" si="158"/>
        <v>0</v>
      </c>
      <c r="R1000" s="46" t="b">
        <f t="shared" si="159"/>
        <v>0</v>
      </c>
      <c r="S1000" s="46" t="str">
        <f t="shared" si="160"/>
        <v>健康保険組合</v>
      </c>
      <c r="T1000" s="46" t="e">
        <f t="shared" si="161"/>
        <v>#N/A</v>
      </c>
      <c r="U1000" s="71" t="e">
        <f>VLOOKUP(B1000,'組合情報管理簿（R10927現在）'!$A:$H,8,FALSE)</f>
        <v>#N/A</v>
      </c>
      <c r="V1000" s="71">
        <f t="shared" si="162"/>
        <v>0</v>
      </c>
      <c r="Y1000" s="99" t="str">
        <f>IF(B1000=0,"",COUNTIF($B$2:$B$1657,B1000))</f>
        <v/>
      </c>
    </row>
    <row r="1001" spans="1:25" ht="14.25" hidden="1" x14ac:dyDescent="0.15">
      <c r="A1001" s="105"/>
      <c r="I1001" s="74" t="str">
        <f t="shared" si="163"/>
        <v/>
      </c>
      <c r="J1001" s="49" t="b">
        <f t="shared" si="154"/>
        <v>1</v>
      </c>
      <c r="K1001" s="43" t="e">
        <f>VLOOKUP(B1001,'組合情報管理簿（R10927現在）'!$A:$C,2,FALSE)</f>
        <v>#N/A</v>
      </c>
      <c r="L1001" s="43" t="e">
        <f>VLOOKUP(B1001,'組合情報管理簿（R10927現在）'!$A:$D,4,FALSE)</f>
        <v>#N/A</v>
      </c>
      <c r="M1001" s="43" t="b">
        <f t="shared" si="155"/>
        <v>0</v>
      </c>
      <c r="N1001" s="43" t="b">
        <f t="shared" si="156"/>
        <v>0</v>
      </c>
      <c r="O1001" s="43" t="str">
        <f>IF(ISERROR(VLOOKUP(B1001,#REF!,2,FALSE)),"",VLOOKUP(B1001,#REF!,2,FALSE))</f>
        <v/>
      </c>
      <c r="P1001" s="43">
        <f t="shared" si="157"/>
        <v>0</v>
      </c>
      <c r="Q1001" s="46" t="b">
        <f t="shared" si="158"/>
        <v>0</v>
      </c>
      <c r="R1001" s="46" t="b">
        <f t="shared" si="159"/>
        <v>0</v>
      </c>
      <c r="S1001" s="46" t="str">
        <f t="shared" si="160"/>
        <v>健康保険組合</v>
      </c>
      <c r="T1001" s="46" t="e">
        <f t="shared" si="161"/>
        <v>#N/A</v>
      </c>
      <c r="U1001" s="71" t="e">
        <f>VLOOKUP(B1001,'組合情報管理簿（R10927現在）'!$A:$H,8,FALSE)</f>
        <v>#N/A</v>
      </c>
      <c r="V1001" s="71">
        <f t="shared" si="162"/>
        <v>0</v>
      </c>
      <c r="Y1001" s="99" t="str">
        <f>IF(B1001=0,"",COUNTIF($B$2:$B$1657,B1001))</f>
        <v/>
      </c>
    </row>
    <row r="1002" spans="1:25" ht="14.25" hidden="1" x14ac:dyDescent="0.15">
      <c r="A1002" s="105"/>
      <c r="I1002" s="74" t="str">
        <f t="shared" si="163"/>
        <v/>
      </c>
      <c r="J1002" s="49" t="b">
        <f t="shared" si="154"/>
        <v>1</v>
      </c>
      <c r="K1002" s="43" t="e">
        <f>VLOOKUP(B1002,'組合情報管理簿（R10927現在）'!$A:$C,2,FALSE)</f>
        <v>#N/A</v>
      </c>
      <c r="L1002" s="43" t="e">
        <f>VLOOKUP(B1002,'組合情報管理簿（R10927現在）'!$A:$D,4,FALSE)</f>
        <v>#N/A</v>
      </c>
      <c r="M1002" s="43" t="b">
        <f t="shared" si="155"/>
        <v>0</v>
      </c>
      <c r="N1002" s="43" t="b">
        <f t="shared" si="156"/>
        <v>0</v>
      </c>
      <c r="O1002" s="43" t="str">
        <f>IF(ISERROR(VLOOKUP(B1002,#REF!,2,FALSE)),"",VLOOKUP(B1002,#REF!,2,FALSE))</f>
        <v/>
      </c>
      <c r="P1002" s="43">
        <f t="shared" si="157"/>
        <v>0</v>
      </c>
      <c r="Q1002" s="46" t="b">
        <f t="shared" si="158"/>
        <v>0</v>
      </c>
      <c r="R1002" s="46" t="b">
        <f t="shared" si="159"/>
        <v>0</v>
      </c>
      <c r="S1002" s="46" t="str">
        <f t="shared" si="160"/>
        <v>健康保険組合</v>
      </c>
      <c r="T1002" s="46" t="e">
        <f t="shared" si="161"/>
        <v>#N/A</v>
      </c>
      <c r="U1002" s="71" t="e">
        <f>VLOOKUP(B1002,'組合情報管理簿（R10927現在）'!$A:$H,8,FALSE)</f>
        <v>#N/A</v>
      </c>
      <c r="V1002" s="71">
        <f t="shared" si="162"/>
        <v>0</v>
      </c>
      <c r="Y1002" s="99" t="str">
        <f>IF(B1002=0,"",COUNTIF($B$2:$B$1657,B1002))</f>
        <v/>
      </c>
    </row>
    <row r="1003" spans="1:25" ht="14.25" hidden="1" x14ac:dyDescent="0.15">
      <c r="A1003" s="105"/>
      <c r="I1003" s="74" t="str">
        <f t="shared" si="163"/>
        <v/>
      </c>
      <c r="J1003" s="49" t="b">
        <f t="shared" si="154"/>
        <v>1</v>
      </c>
      <c r="K1003" s="43" t="e">
        <f>VLOOKUP(B1003,'組合情報管理簿（R10927現在）'!$A:$C,2,FALSE)</f>
        <v>#N/A</v>
      </c>
      <c r="L1003" s="43" t="e">
        <f>VLOOKUP(B1003,'組合情報管理簿（R10927現在）'!$A:$D,4,FALSE)</f>
        <v>#N/A</v>
      </c>
      <c r="M1003" s="43" t="b">
        <f t="shared" si="155"/>
        <v>0</v>
      </c>
      <c r="N1003" s="43" t="b">
        <f t="shared" si="156"/>
        <v>0</v>
      </c>
      <c r="O1003" s="43" t="str">
        <f>IF(ISERROR(VLOOKUP(B1003,#REF!,2,FALSE)),"",VLOOKUP(B1003,#REF!,2,FALSE))</f>
        <v/>
      </c>
      <c r="P1003" s="43">
        <f t="shared" si="157"/>
        <v>0</v>
      </c>
      <c r="Q1003" s="46" t="b">
        <f t="shared" si="158"/>
        <v>0</v>
      </c>
      <c r="R1003" s="46" t="b">
        <f t="shared" si="159"/>
        <v>0</v>
      </c>
      <c r="S1003" s="46" t="str">
        <f t="shared" si="160"/>
        <v>健康保険組合</v>
      </c>
      <c r="T1003" s="46" t="e">
        <f t="shared" si="161"/>
        <v>#N/A</v>
      </c>
      <c r="U1003" s="71" t="e">
        <f>VLOOKUP(B1003,'組合情報管理簿（R10927現在）'!$A:$H,8,FALSE)</f>
        <v>#N/A</v>
      </c>
      <c r="V1003" s="71">
        <f t="shared" si="162"/>
        <v>0</v>
      </c>
      <c r="Y1003" s="99" t="str">
        <f>IF(B1003=0,"",COUNTIF($B$2:$B$1657,B1003))</f>
        <v/>
      </c>
    </row>
    <row r="1004" spans="1:25" ht="14.25" hidden="1" x14ac:dyDescent="0.15">
      <c r="A1004" s="105"/>
      <c r="I1004" s="74" t="str">
        <f t="shared" si="163"/>
        <v/>
      </c>
      <c r="J1004" s="49" t="b">
        <f t="shared" si="154"/>
        <v>1</v>
      </c>
      <c r="K1004" s="43" t="e">
        <f>VLOOKUP(B1004,'組合情報管理簿（R10927現在）'!$A:$C,2,FALSE)</f>
        <v>#N/A</v>
      </c>
      <c r="L1004" s="43" t="e">
        <f>VLOOKUP(B1004,'組合情報管理簿（R10927現在）'!$A:$D,4,FALSE)</f>
        <v>#N/A</v>
      </c>
      <c r="M1004" s="43" t="b">
        <f t="shared" si="155"/>
        <v>0</v>
      </c>
      <c r="N1004" s="43" t="b">
        <f t="shared" si="156"/>
        <v>0</v>
      </c>
      <c r="O1004" s="43" t="str">
        <f>IF(ISERROR(VLOOKUP(B1004,#REF!,2,FALSE)),"",VLOOKUP(B1004,#REF!,2,FALSE))</f>
        <v/>
      </c>
      <c r="P1004" s="43">
        <f t="shared" si="157"/>
        <v>0</v>
      </c>
      <c r="Q1004" s="46" t="b">
        <f t="shared" si="158"/>
        <v>0</v>
      </c>
      <c r="R1004" s="46" t="b">
        <f t="shared" si="159"/>
        <v>0</v>
      </c>
      <c r="S1004" s="46" t="str">
        <f t="shared" si="160"/>
        <v>健康保険組合</v>
      </c>
      <c r="T1004" s="46" t="e">
        <f t="shared" si="161"/>
        <v>#N/A</v>
      </c>
      <c r="U1004" s="71" t="e">
        <f>VLOOKUP(B1004,'組合情報管理簿（R10927現在）'!$A:$H,8,FALSE)</f>
        <v>#N/A</v>
      </c>
      <c r="V1004" s="71">
        <f t="shared" si="162"/>
        <v>0</v>
      </c>
      <c r="Y1004" s="99" t="str">
        <f>IF(B1004=0,"",COUNTIF($B$2:$B$1657,B1004))</f>
        <v/>
      </c>
    </row>
    <row r="1005" spans="1:25" ht="14.25" hidden="1" x14ac:dyDescent="0.15">
      <c r="A1005" s="105"/>
      <c r="I1005" s="74" t="str">
        <f t="shared" si="163"/>
        <v/>
      </c>
      <c r="J1005" s="49" t="b">
        <f t="shared" si="154"/>
        <v>1</v>
      </c>
      <c r="K1005" s="43" t="e">
        <f>VLOOKUP(B1005,'組合情報管理簿（R10927現在）'!$A:$C,2,FALSE)</f>
        <v>#N/A</v>
      </c>
      <c r="L1005" s="43" t="e">
        <f>VLOOKUP(B1005,'組合情報管理簿（R10927現在）'!$A:$D,4,FALSE)</f>
        <v>#N/A</v>
      </c>
      <c r="M1005" s="43" t="b">
        <f t="shared" si="155"/>
        <v>0</v>
      </c>
      <c r="N1005" s="43" t="b">
        <f t="shared" si="156"/>
        <v>0</v>
      </c>
      <c r="O1005" s="43" t="str">
        <f>IF(ISERROR(VLOOKUP(B1005,#REF!,2,FALSE)),"",VLOOKUP(B1005,#REF!,2,FALSE))</f>
        <v/>
      </c>
      <c r="P1005" s="43">
        <f t="shared" si="157"/>
        <v>0</v>
      </c>
      <c r="Q1005" s="46" t="b">
        <f t="shared" si="158"/>
        <v>0</v>
      </c>
      <c r="R1005" s="46" t="b">
        <f t="shared" si="159"/>
        <v>0</v>
      </c>
      <c r="S1005" s="46" t="str">
        <f t="shared" si="160"/>
        <v>健康保険組合</v>
      </c>
      <c r="T1005" s="46" t="e">
        <f t="shared" si="161"/>
        <v>#N/A</v>
      </c>
      <c r="U1005" s="71" t="e">
        <f>VLOOKUP(B1005,'組合情報管理簿（R10927現在）'!$A:$H,8,FALSE)</f>
        <v>#N/A</v>
      </c>
      <c r="V1005" s="71">
        <f t="shared" si="162"/>
        <v>0</v>
      </c>
      <c r="Y1005" s="99" t="str">
        <f>IF(B1005=0,"",COUNTIF($B$2:$B$1657,B1005))</f>
        <v/>
      </c>
    </row>
    <row r="1006" spans="1:25" ht="14.25" hidden="1" x14ac:dyDescent="0.15">
      <c r="A1006" s="105"/>
      <c r="D1006" s="107"/>
      <c r="E1006" s="107"/>
      <c r="F1006" s="107"/>
      <c r="G1006" s="107"/>
      <c r="H1006" s="107"/>
      <c r="I1006" s="74" t="str">
        <f t="shared" si="163"/>
        <v/>
      </c>
      <c r="J1006" s="49" t="b">
        <f t="shared" si="154"/>
        <v>1</v>
      </c>
      <c r="K1006" s="43" t="e">
        <f>VLOOKUP(B1006,'組合情報管理簿（R10927現在）'!$A:$C,2,FALSE)</f>
        <v>#N/A</v>
      </c>
      <c r="L1006" s="43" t="e">
        <f>VLOOKUP(B1006,'組合情報管理簿（R10927現在）'!$A:$D,4,FALSE)</f>
        <v>#N/A</v>
      </c>
      <c r="M1006" s="43" t="b">
        <f t="shared" si="155"/>
        <v>0</v>
      </c>
      <c r="N1006" s="43" t="b">
        <f t="shared" si="156"/>
        <v>0</v>
      </c>
      <c r="O1006" s="43" t="str">
        <f>IF(ISERROR(VLOOKUP(B1006,#REF!,2,FALSE)),"",VLOOKUP(B1006,#REF!,2,FALSE))</f>
        <v/>
      </c>
      <c r="P1006" s="43">
        <f t="shared" si="157"/>
        <v>0</v>
      </c>
      <c r="Q1006" s="46" t="b">
        <f t="shared" si="158"/>
        <v>0</v>
      </c>
      <c r="R1006" s="46" t="b">
        <f t="shared" si="159"/>
        <v>0</v>
      </c>
      <c r="S1006" s="46" t="str">
        <f t="shared" si="160"/>
        <v>健康保険組合</v>
      </c>
      <c r="T1006" s="46" t="e">
        <f t="shared" si="161"/>
        <v>#N/A</v>
      </c>
      <c r="U1006" s="71" t="e">
        <f>VLOOKUP(B1006,'組合情報管理簿（R10927現在）'!$A:$H,8,FALSE)</f>
        <v>#N/A</v>
      </c>
      <c r="V1006" s="71">
        <f t="shared" si="162"/>
        <v>0</v>
      </c>
      <c r="Y1006" s="99" t="str">
        <f>IF(B1006=0,"",COUNTIF($B$2:$B$1657,B1006))</f>
        <v/>
      </c>
    </row>
    <row r="1007" spans="1:25" ht="14.25" hidden="1" x14ac:dyDescent="0.15">
      <c r="A1007" s="105"/>
      <c r="I1007" s="74" t="str">
        <f t="shared" si="163"/>
        <v/>
      </c>
      <c r="J1007" s="49" t="b">
        <f t="shared" si="154"/>
        <v>1</v>
      </c>
      <c r="K1007" s="43" t="e">
        <f>VLOOKUP(B1007,'組合情報管理簿（R10927現在）'!$A:$C,2,FALSE)</f>
        <v>#N/A</v>
      </c>
      <c r="L1007" s="43" t="e">
        <f>VLOOKUP(B1007,'組合情報管理簿（R10927現在）'!$A:$D,4,FALSE)</f>
        <v>#N/A</v>
      </c>
      <c r="M1007" s="43" t="b">
        <f t="shared" si="155"/>
        <v>0</v>
      </c>
      <c r="N1007" s="43" t="b">
        <f t="shared" si="156"/>
        <v>0</v>
      </c>
      <c r="O1007" s="43" t="str">
        <f>IF(ISERROR(VLOOKUP(B1007,#REF!,2,FALSE)),"",VLOOKUP(B1007,#REF!,2,FALSE))</f>
        <v/>
      </c>
      <c r="P1007" s="43">
        <f t="shared" si="157"/>
        <v>0</v>
      </c>
      <c r="Q1007" s="46" t="b">
        <f t="shared" si="158"/>
        <v>0</v>
      </c>
      <c r="R1007" s="46" t="b">
        <f t="shared" si="159"/>
        <v>0</v>
      </c>
      <c r="S1007" s="46" t="str">
        <f t="shared" si="160"/>
        <v>健康保険組合</v>
      </c>
      <c r="T1007" s="46" t="e">
        <f t="shared" si="161"/>
        <v>#N/A</v>
      </c>
      <c r="U1007" s="71" t="e">
        <f>VLOOKUP(B1007,'組合情報管理簿（R10927現在）'!$A:$H,8,FALSE)</f>
        <v>#N/A</v>
      </c>
      <c r="V1007" s="71">
        <f t="shared" si="162"/>
        <v>0</v>
      </c>
      <c r="Y1007" s="99" t="str">
        <f>IF(B1007=0,"",COUNTIF($B$2:$B$1657,B1007))</f>
        <v/>
      </c>
    </row>
    <row r="1008" spans="1:25" ht="14.25" hidden="1" x14ac:dyDescent="0.15">
      <c r="A1008" s="105"/>
      <c r="I1008" s="74" t="str">
        <f t="shared" si="163"/>
        <v/>
      </c>
      <c r="J1008" s="49" t="b">
        <f t="shared" si="154"/>
        <v>1</v>
      </c>
      <c r="K1008" s="43" t="e">
        <f>VLOOKUP(B1008,'組合情報管理簿（R10927現在）'!$A:$C,2,FALSE)</f>
        <v>#N/A</v>
      </c>
      <c r="L1008" s="43" t="e">
        <f>VLOOKUP(B1008,'組合情報管理簿（R10927現在）'!$A:$D,4,FALSE)</f>
        <v>#N/A</v>
      </c>
      <c r="M1008" s="43" t="b">
        <f t="shared" si="155"/>
        <v>0</v>
      </c>
      <c r="N1008" s="43" t="b">
        <f t="shared" si="156"/>
        <v>0</v>
      </c>
      <c r="O1008" s="43" t="str">
        <f>IF(ISERROR(VLOOKUP(B1008,#REF!,2,FALSE)),"",VLOOKUP(B1008,#REF!,2,FALSE))</f>
        <v/>
      </c>
      <c r="P1008" s="43">
        <f t="shared" si="157"/>
        <v>0</v>
      </c>
      <c r="Q1008" s="46" t="b">
        <f t="shared" si="158"/>
        <v>0</v>
      </c>
      <c r="R1008" s="46" t="b">
        <f t="shared" si="159"/>
        <v>0</v>
      </c>
      <c r="S1008" s="46" t="str">
        <f t="shared" si="160"/>
        <v>健康保険組合</v>
      </c>
      <c r="T1008" s="46" t="e">
        <f t="shared" si="161"/>
        <v>#N/A</v>
      </c>
      <c r="U1008" s="71" t="e">
        <f>VLOOKUP(B1008,'組合情報管理簿（R10927現在）'!$A:$H,8,FALSE)</f>
        <v>#N/A</v>
      </c>
      <c r="V1008" s="71">
        <f t="shared" si="162"/>
        <v>0</v>
      </c>
      <c r="Y1008" s="99" t="str">
        <f>IF(B1008=0,"",COUNTIF($B$2:$B$1657,B1008))</f>
        <v/>
      </c>
    </row>
    <row r="1009" spans="1:25" ht="14.25" hidden="1" x14ac:dyDescent="0.15">
      <c r="A1009" s="105"/>
      <c r="I1009" s="74" t="str">
        <f t="shared" si="163"/>
        <v/>
      </c>
      <c r="J1009" s="49" t="b">
        <f t="shared" si="154"/>
        <v>1</v>
      </c>
      <c r="K1009" s="43" t="e">
        <f>VLOOKUP(B1009,'組合情報管理簿（R10927現在）'!$A:$C,2,FALSE)</f>
        <v>#N/A</v>
      </c>
      <c r="L1009" s="43" t="e">
        <f>VLOOKUP(B1009,'組合情報管理簿（R10927現在）'!$A:$D,4,FALSE)</f>
        <v>#N/A</v>
      </c>
      <c r="M1009" s="43" t="b">
        <f t="shared" si="155"/>
        <v>0</v>
      </c>
      <c r="N1009" s="43" t="b">
        <f t="shared" si="156"/>
        <v>0</v>
      </c>
      <c r="O1009" s="43" t="str">
        <f>IF(ISERROR(VLOOKUP(B1009,#REF!,2,FALSE)),"",VLOOKUP(B1009,#REF!,2,FALSE))</f>
        <v/>
      </c>
      <c r="P1009" s="43">
        <f t="shared" si="157"/>
        <v>0</v>
      </c>
      <c r="Q1009" s="46" t="b">
        <f t="shared" si="158"/>
        <v>0</v>
      </c>
      <c r="R1009" s="46" t="b">
        <f t="shared" si="159"/>
        <v>0</v>
      </c>
      <c r="S1009" s="46" t="str">
        <f t="shared" si="160"/>
        <v>健康保険組合</v>
      </c>
      <c r="T1009" s="46" t="e">
        <f t="shared" si="161"/>
        <v>#N/A</v>
      </c>
      <c r="U1009" s="71" t="e">
        <f>VLOOKUP(B1009,'組合情報管理簿（R10927現在）'!$A:$H,8,FALSE)</f>
        <v>#N/A</v>
      </c>
      <c r="V1009" s="71">
        <f t="shared" si="162"/>
        <v>0</v>
      </c>
      <c r="Y1009" s="99" t="str">
        <f>IF(B1009=0,"",COUNTIF($B$2:$B$1657,B1009))</f>
        <v/>
      </c>
    </row>
    <row r="1010" spans="1:25" ht="14.25" hidden="1" x14ac:dyDescent="0.15">
      <c r="A1010" s="105"/>
      <c r="I1010" s="74" t="str">
        <f t="shared" si="163"/>
        <v/>
      </c>
      <c r="J1010" s="49" t="b">
        <f t="shared" si="154"/>
        <v>1</v>
      </c>
      <c r="K1010" s="43" t="e">
        <f>VLOOKUP(B1010,'組合情報管理簿（R10927現在）'!$A:$C,2,FALSE)</f>
        <v>#N/A</v>
      </c>
      <c r="L1010" s="43" t="e">
        <f>VLOOKUP(B1010,'組合情報管理簿（R10927現在）'!$A:$D,4,FALSE)</f>
        <v>#N/A</v>
      </c>
      <c r="M1010" s="43" t="b">
        <f t="shared" si="155"/>
        <v>0</v>
      </c>
      <c r="N1010" s="43" t="b">
        <f t="shared" si="156"/>
        <v>0</v>
      </c>
      <c r="O1010" s="43" t="str">
        <f>IF(ISERROR(VLOOKUP(B1010,#REF!,2,FALSE)),"",VLOOKUP(B1010,#REF!,2,FALSE))</f>
        <v/>
      </c>
      <c r="P1010" s="43">
        <f t="shared" si="157"/>
        <v>0</v>
      </c>
      <c r="Q1010" s="46" t="b">
        <f t="shared" si="158"/>
        <v>0</v>
      </c>
      <c r="R1010" s="46" t="b">
        <f t="shared" si="159"/>
        <v>0</v>
      </c>
      <c r="S1010" s="46" t="str">
        <f t="shared" si="160"/>
        <v>健康保険組合</v>
      </c>
      <c r="T1010" s="46" t="e">
        <f t="shared" si="161"/>
        <v>#N/A</v>
      </c>
      <c r="U1010" s="71" t="e">
        <f>VLOOKUP(B1010,'組合情報管理簿（R10927現在）'!$A:$H,8,FALSE)</f>
        <v>#N/A</v>
      </c>
      <c r="V1010" s="71">
        <f t="shared" si="162"/>
        <v>0</v>
      </c>
      <c r="Y1010" s="99" t="str">
        <f>IF(B1010=0,"",COUNTIF($B$2:$B$1657,B1010))</f>
        <v/>
      </c>
    </row>
    <row r="1011" spans="1:25" ht="14.25" hidden="1" x14ac:dyDescent="0.15">
      <c r="A1011" s="105"/>
      <c r="I1011" s="74" t="str">
        <f t="shared" si="163"/>
        <v/>
      </c>
      <c r="J1011" s="49" t="b">
        <f t="shared" si="154"/>
        <v>1</v>
      </c>
      <c r="K1011" s="43" t="e">
        <f>VLOOKUP(B1011,'組合情報管理簿（R10927現在）'!$A:$C,2,FALSE)</f>
        <v>#N/A</v>
      </c>
      <c r="L1011" s="43" t="e">
        <f>VLOOKUP(B1011,'組合情報管理簿（R10927現在）'!$A:$D,4,FALSE)</f>
        <v>#N/A</v>
      </c>
      <c r="M1011" s="43" t="b">
        <f t="shared" si="155"/>
        <v>0</v>
      </c>
      <c r="N1011" s="43" t="b">
        <f t="shared" si="156"/>
        <v>0</v>
      </c>
      <c r="O1011" s="43" t="str">
        <f>IF(ISERROR(VLOOKUP(B1011,#REF!,2,FALSE)),"",VLOOKUP(B1011,#REF!,2,FALSE))</f>
        <v/>
      </c>
      <c r="P1011" s="43">
        <f t="shared" si="157"/>
        <v>0</v>
      </c>
      <c r="Q1011" s="46" t="b">
        <f t="shared" si="158"/>
        <v>0</v>
      </c>
      <c r="R1011" s="46" t="b">
        <f t="shared" si="159"/>
        <v>0</v>
      </c>
      <c r="S1011" s="46" t="str">
        <f t="shared" si="160"/>
        <v>健康保険組合</v>
      </c>
      <c r="T1011" s="46" t="e">
        <f t="shared" si="161"/>
        <v>#N/A</v>
      </c>
      <c r="U1011" s="71" t="e">
        <f>VLOOKUP(B1011,'組合情報管理簿（R10927現在）'!$A:$H,8,FALSE)</f>
        <v>#N/A</v>
      </c>
      <c r="V1011" s="71">
        <f t="shared" si="162"/>
        <v>0</v>
      </c>
      <c r="Y1011" s="99" t="str">
        <f>IF(B1011=0,"",COUNTIF($B$2:$B$1657,B1011))</f>
        <v/>
      </c>
    </row>
    <row r="1012" spans="1:25" ht="14.25" hidden="1" x14ac:dyDescent="0.15">
      <c r="A1012" s="105"/>
      <c r="I1012" s="74" t="str">
        <f t="shared" si="163"/>
        <v/>
      </c>
      <c r="J1012" s="49" t="b">
        <f t="shared" si="154"/>
        <v>1</v>
      </c>
      <c r="K1012" s="43" t="e">
        <f>VLOOKUP(B1012,'組合情報管理簿（R10927現在）'!$A:$C,2,FALSE)</f>
        <v>#N/A</v>
      </c>
      <c r="L1012" s="43" t="e">
        <f>VLOOKUP(B1012,'組合情報管理簿（R10927現在）'!$A:$D,4,FALSE)</f>
        <v>#N/A</v>
      </c>
      <c r="M1012" s="43" t="b">
        <f t="shared" si="155"/>
        <v>0</v>
      </c>
      <c r="N1012" s="43" t="b">
        <f t="shared" si="156"/>
        <v>0</v>
      </c>
      <c r="O1012" s="43" t="str">
        <f>IF(ISERROR(VLOOKUP(B1012,#REF!,2,FALSE)),"",VLOOKUP(B1012,#REF!,2,FALSE))</f>
        <v/>
      </c>
      <c r="P1012" s="43">
        <f t="shared" si="157"/>
        <v>0</v>
      </c>
      <c r="Q1012" s="46" t="b">
        <f t="shared" si="158"/>
        <v>0</v>
      </c>
      <c r="R1012" s="46" t="b">
        <f t="shared" si="159"/>
        <v>0</v>
      </c>
      <c r="S1012" s="46" t="str">
        <f t="shared" si="160"/>
        <v>健康保険組合</v>
      </c>
      <c r="T1012" s="46" t="e">
        <f t="shared" si="161"/>
        <v>#N/A</v>
      </c>
      <c r="U1012" s="71" t="e">
        <f>VLOOKUP(B1012,'組合情報管理簿（R10927現在）'!$A:$H,8,FALSE)</f>
        <v>#N/A</v>
      </c>
      <c r="V1012" s="71">
        <f t="shared" si="162"/>
        <v>0</v>
      </c>
      <c r="Y1012" s="99" t="str">
        <f>IF(B1012=0,"",COUNTIF($B$2:$B$1657,B1012))</f>
        <v/>
      </c>
    </row>
    <row r="1013" spans="1:25" ht="14.25" hidden="1" x14ac:dyDescent="0.15">
      <c r="A1013" s="105"/>
      <c r="I1013" s="74" t="str">
        <f t="shared" si="163"/>
        <v/>
      </c>
      <c r="J1013" s="49" t="b">
        <f t="shared" si="154"/>
        <v>1</v>
      </c>
      <c r="K1013" s="43" t="e">
        <f>VLOOKUP(B1013,'組合情報管理簿（R10927現在）'!$A:$C,2,FALSE)</f>
        <v>#N/A</v>
      </c>
      <c r="L1013" s="43" t="e">
        <f>VLOOKUP(B1013,'組合情報管理簿（R10927現在）'!$A:$D,4,FALSE)</f>
        <v>#N/A</v>
      </c>
      <c r="M1013" s="43" t="b">
        <f t="shared" si="155"/>
        <v>0</v>
      </c>
      <c r="N1013" s="43" t="b">
        <f t="shared" si="156"/>
        <v>0</v>
      </c>
      <c r="O1013" s="43" t="str">
        <f>IF(ISERROR(VLOOKUP(B1013,#REF!,2,FALSE)),"",VLOOKUP(B1013,#REF!,2,FALSE))</f>
        <v/>
      </c>
      <c r="P1013" s="43">
        <f t="shared" si="157"/>
        <v>0</v>
      </c>
      <c r="Q1013" s="46" t="b">
        <f t="shared" si="158"/>
        <v>0</v>
      </c>
      <c r="R1013" s="46" t="b">
        <f t="shared" si="159"/>
        <v>0</v>
      </c>
      <c r="S1013" s="46" t="str">
        <f t="shared" si="160"/>
        <v>健康保険組合</v>
      </c>
      <c r="T1013" s="46" t="e">
        <f t="shared" si="161"/>
        <v>#N/A</v>
      </c>
      <c r="U1013" s="71" t="e">
        <f>VLOOKUP(B1013,'組合情報管理簿（R10927現在）'!$A:$H,8,FALSE)</f>
        <v>#N/A</v>
      </c>
      <c r="V1013" s="71">
        <f t="shared" si="162"/>
        <v>0</v>
      </c>
      <c r="Y1013" s="99" t="str">
        <f>IF(B1013=0,"",COUNTIF($B$2:$B$1657,B1013))</f>
        <v/>
      </c>
    </row>
    <row r="1014" spans="1:25" ht="14.25" hidden="1" x14ac:dyDescent="0.15">
      <c r="A1014" s="105"/>
      <c r="I1014" s="74" t="str">
        <f t="shared" si="163"/>
        <v/>
      </c>
      <c r="J1014" s="49" t="b">
        <f t="shared" si="154"/>
        <v>1</v>
      </c>
      <c r="K1014" s="43" t="e">
        <f>VLOOKUP(B1014,'組合情報管理簿（R10927現在）'!$A:$C,2,FALSE)</f>
        <v>#N/A</v>
      </c>
      <c r="L1014" s="43" t="e">
        <f>VLOOKUP(B1014,'組合情報管理簿（R10927現在）'!$A:$D,4,FALSE)</f>
        <v>#N/A</v>
      </c>
      <c r="M1014" s="43" t="b">
        <f t="shared" si="155"/>
        <v>0</v>
      </c>
      <c r="N1014" s="43" t="b">
        <f t="shared" si="156"/>
        <v>0</v>
      </c>
      <c r="O1014" s="43" t="str">
        <f>IF(ISERROR(VLOOKUP(B1014,#REF!,2,FALSE)),"",VLOOKUP(B1014,#REF!,2,FALSE))</f>
        <v/>
      </c>
      <c r="P1014" s="43">
        <f t="shared" si="157"/>
        <v>0</v>
      </c>
      <c r="Q1014" s="46" t="b">
        <f t="shared" si="158"/>
        <v>0</v>
      </c>
      <c r="R1014" s="46" t="b">
        <f t="shared" si="159"/>
        <v>0</v>
      </c>
      <c r="S1014" s="46" t="str">
        <f t="shared" si="160"/>
        <v>健康保険組合</v>
      </c>
      <c r="T1014" s="46" t="e">
        <f t="shared" si="161"/>
        <v>#N/A</v>
      </c>
      <c r="U1014" s="71" t="e">
        <f>VLOOKUP(B1014,'組合情報管理簿（R10927現在）'!$A:$H,8,FALSE)</f>
        <v>#N/A</v>
      </c>
      <c r="V1014" s="71">
        <f t="shared" si="162"/>
        <v>0</v>
      </c>
      <c r="Y1014" s="99" t="str">
        <f>IF(B1014=0,"",COUNTIF($B$2:$B$1657,B1014))</f>
        <v/>
      </c>
    </row>
    <row r="1015" spans="1:25" ht="14.25" hidden="1" x14ac:dyDescent="0.15">
      <c r="A1015" s="105"/>
      <c r="I1015" s="74" t="str">
        <f t="shared" si="163"/>
        <v/>
      </c>
      <c r="J1015" s="49" t="b">
        <f t="shared" ref="J1015:J1078" si="164">OR(D1015=0,E1015=0,F1015=0,G1015=0,H1015=0)</f>
        <v>1</v>
      </c>
      <c r="K1015" s="43" t="e">
        <f>VLOOKUP(B1015,'組合情報管理簿（R10927現在）'!$A:$C,2,FALSE)</f>
        <v>#N/A</v>
      </c>
      <c r="L1015" s="43" t="e">
        <f>VLOOKUP(B1015,'組合情報管理簿（R10927現在）'!$A:$D,4,FALSE)</f>
        <v>#N/A</v>
      </c>
      <c r="M1015" s="43" t="b">
        <f t="shared" ref="M1015:M1078" si="165">IF(P1015=1,TRUE,FALSE)</f>
        <v>0</v>
      </c>
      <c r="N1015" s="43" t="b">
        <f t="shared" ref="N1015:N1078" si="166">IF(E1015=$X$10,TRUE,FALSE)</f>
        <v>0</v>
      </c>
      <c r="O1015" s="43" t="str">
        <f>IF(ISERROR(VLOOKUP(B1015,#REF!,2,FALSE)),"",VLOOKUP(B1015,#REF!,2,FALSE))</f>
        <v/>
      </c>
      <c r="P1015" s="43">
        <f t="shared" ref="P1015:P1078" si="167">IF(O1015="",0,1)</f>
        <v>0</v>
      </c>
      <c r="Q1015" s="46" t="b">
        <f t="shared" ref="Q1015:Q1078" si="168">AND(M1015=TRUE,N1015=TRUE)</f>
        <v>0</v>
      </c>
      <c r="R1015" s="46" t="b">
        <f t="shared" ref="R1015:R1078" si="169">AND(M1015=FALSE,N1015=TRUE)</f>
        <v>0</v>
      </c>
      <c r="S1015" s="46" t="str">
        <f t="shared" ref="S1015:S1078" si="170">C1015&amp;"健康保険組合"</f>
        <v>健康保険組合</v>
      </c>
      <c r="T1015" s="46" t="e">
        <f t="shared" ref="T1015:T1078" si="171">L1015</f>
        <v>#N/A</v>
      </c>
      <c r="U1015" s="71" t="e">
        <f>VLOOKUP(B1015,'組合情報管理簿（R10927現在）'!$A:$H,8,FALSE)</f>
        <v>#N/A</v>
      </c>
      <c r="V1015" s="71">
        <f t="shared" si="162"/>
        <v>0</v>
      </c>
      <c r="Y1015" s="99" t="str">
        <f>IF(B1015=0,"",COUNTIF($B$2:$B$1657,B1015))</f>
        <v/>
      </c>
    </row>
    <row r="1016" spans="1:25" ht="14.25" hidden="1" x14ac:dyDescent="0.15">
      <c r="A1016" s="105"/>
      <c r="I1016" s="74" t="str">
        <f t="shared" si="163"/>
        <v/>
      </c>
      <c r="J1016" s="49" t="b">
        <f t="shared" si="164"/>
        <v>1</v>
      </c>
      <c r="K1016" s="43" t="e">
        <f>VLOOKUP(B1016,'組合情報管理簿（R10927現在）'!$A:$C,2,FALSE)</f>
        <v>#N/A</v>
      </c>
      <c r="L1016" s="43" t="e">
        <f>VLOOKUP(B1016,'組合情報管理簿（R10927現在）'!$A:$D,4,FALSE)</f>
        <v>#N/A</v>
      </c>
      <c r="M1016" s="43" t="b">
        <f t="shared" si="165"/>
        <v>0</v>
      </c>
      <c r="N1016" s="43" t="b">
        <f t="shared" si="166"/>
        <v>0</v>
      </c>
      <c r="O1016" s="43" t="str">
        <f>IF(ISERROR(VLOOKUP(B1016,#REF!,2,FALSE)),"",VLOOKUP(B1016,#REF!,2,FALSE))</f>
        <v/>
      </c>
      <c r="P1016" s="43">
        <f t="shared" si="167"/>
        <v>0</v>
      </c>
      <c r="Q1016" s="46" t="b">
        <f t="shared" si="168"/>
        <v>0</v>
      </c>
      <c r="R1016" s="46" t="b">
        <f t="shared" si="169"/>
        <v>0</v>
      </c>
      <c r="S1016" s="46" t="str">
        <f t="shared" si="170"/>
        <v>健康保険組合</v>
      </c>
      <c r="T1016" s="46" t="e">
        <f t="shared" si="171"/>
        <v>#N/A</v>
      </c>
      <c r="U1016" s="71" t="e">
        <f>VLOOKUP(B1016,'組合情報管理簿（R10927現在）'!$A:$H,8,FALSE)</f>
        <v>#N/A</v>
      </c>
      <c r="V1016" s="71">
        <f t="shared" ref="V1016:V1079" si="172">B1016</f>
        <v>0</v>
      </c>
      <c r="Y1016" s="99" t="str">
        <f>IF(B1016=0,"",COUNTIF($B$2:$B$1657,B1016))</f>
        <v/>
      </c>
    </row>
    <row r="1017" spans="1:25" ht="14.25" hidden="1" x14ac:dyDescent="0.15">
      <c r="A1017" s="105"/>
      <c r="I1017" s="74" t="str">
        <f t="shared" si="163"/>
        <v/>
      </c>
      <c r="J1017" s="49" t="b">
        <f t="shared" si="164"/>
        <v>1</v>
      </c>
      <c r="K1017" s="43" t="e">
        <f>VLOOKUP(B1017,'組合情報管理簿（R10927現在）'!$A:$C,2,FALSE)</f>
        <v>#N/A</v>
      </c>
      <c r="L1017" s="43" t="e">
        <f>VLOOKUP(B1017,'組合情報管理簿（R10927現在）'!$A:$D,4,FALSE)</f>
        <v>#N/A</v>
      </c>
      <c r="M1017" s="43" t="b">
        <f t="shared" si="165"/>
        <v>0</v>
      </c>
      <c r="N1017" s="43" t="b">
        <f t="shared" si="166"/>
        <v>0</v>
      </c>
      <c r="O1017" s="43" t="str">
        <f>IF(ISERROR(VLOOKUP(B1017,#REF!,2,FALSE)),"",VLOOKUP(B1017,#REF!,2,FALSE))</f>
        <v/>
      </c>
      <c r="P1017" s="43">
        <f t="shared" si="167"/>
        <v>0</v>
      </c>
      <c r="Q1017" s="46" t="b">
        <f t="shared" si="168"/>
        <v>0</v>
      </c>
      <c r="R1017" s="46" t="b">
        <f t="shared" si="169"/>
        <v>0</v>
      </c>
      <c r="S1017" s="46" t="str">
        <f t="shared" si="170"/>
        <v>健康保険組合</v>
      </c>
      <c r="T1017" s="46" t="e">
        <f t="shared" si="171"/>
        <v>#N/A</v>
      </c>
      <c r="U1017" s="71" t="e">
        <f>VLOOKUP(B1017,'組合情報管理簿（R10927現在）'!$A:$H,8,FALSE)</f>
        <v>#N/A</v>
      </c>
      <c r="V1017" s="71">
        <f t="shared" si="172"/>
        <v>0</v>
      </c>
      <c r="Y1017" s="99" t="str">
        <f>IF(B1017=0,"",COUNTIF($B$2:$B$1657,B1017))</f>
        <v/>
      </c>
    </row>
    <row r="1018" spans="1:25" ht="14.25" hidden="1" x14ac:dyDescent="0.15">
      <c r="A1018" s="105"/>
      <c r="I1018" s="74" t="str">
        <f t="shared" si="163"/>
        <v/>
      </c>
      <c r="J1018" s="49" t="b">
        <f t="shared" si="164"/>
        <v>1</v>
      </c>
      <c r="K1018" s="43" t="e">
        <f>VLOOKUP(B1018,'組合情報管理簿（R10927現在）'!$A:$C,2,FALSE)</f>
        <v>#N/A</v>
      </c>
      <c r="L1018" s="43" t="e">
        <f>VLOOKUP(B1018,'組合情報管理簿（R10927現在）'!$A:$D,4,FALSE)</f>
        <v>#N/A</v>
      </c>
      <c r="M1018" s="43" t="b">
        <f t="shared" si="165"/>
        <v>0</v>
      </c>
      <c r="N1018" s="43" t="b">
        <f t="shared" si="166"/>
        <v>0</v>
      </c>
      <c r="O1018" s="43" t="str">
        <f>IF(ISERROR(VLOOKUP(B1018,#REF!,2,FALSE)),"",VLOOKUP(B1018,#REF!,2,FALSE))</f>
        <v/>
      </c>
      <c r="P1018" s="43">
        <f t="shared" si="167"/>
        <v>0</v>
      </c>
      <c r="Q1018" s="46" t="b">
        <f t="shared" si="168"/>
        <v>0</v>
      </c>
      <c r="R1018" s="46" t="b">
        <f t="shared" si="169"/>
        <v>0</v>
      </c>
      <c r="S1018" s="46" t="str">
        <f t="shared" si="170"/>
        <v>健康保険組合</v>
      </c>
      <c r="T1018" s="46" t="e">
        <f t="shared" si="171"/>
        <v>#N/A</v>
      </c>
      <c r="U1018" s="71" t="e">
        <f>VLOOKUP(B1018,'組合情報管理簿（R10927現在）'!$A:$H,8,FALSE)</f>
        <v>#N/A</v>
      </c>
      <c r="V1018" s="71">
        <f t="shared" si="172"/>
        <v>0</v>
      </c>
      <c r="Y1018" s="99" t="str">
        <f>IF(B1018=0,"",COUNTIF($B$2:$B$1657,B1018))</f>
        <v/>
      </c>
    </row>
    <row r="1019" spans="1:25" ht="14.25" hidden="1" x14ac:dyDescent="0.15">
      <c r="A1019" s="105"/>
      <c r="I1019" s="74" t="str">
        <f t="shared" si="163"/>
        <v/>
      </c>
      <c r="J1019" s="49" t="b">
        <f t="shared" si="164"/>
        <v>1</v>
      </c>
      <c r="K1019" s="43" t="e">
        <f>VLOOKUP(B1019,'組合情報管理簿（R10927現在）'!$A:$C,2,FALSE)</f>
        <v>#N/A</v>
      </c>
      <c r="L1019" s="43" t="e">
        <f>VLOOKUP(B1019,'組合情報管理簿（R10927現在）'!$A:$D,4,FALSE)</f>
        <v>#N/A</v>
      </c>
      <c r="M1019" s="43" t="b">
        <f t="shared" si="165"/>
        <v>0</v>
      </c>
      <c r="N1019" s="43" t="b">
        <f t="shared" si="166"/>
        <v>0</v>
      </c>
      <c r="O1019" s="43" t="str">
        <f>IF(ISERROR(VLOOKUP(B1019,#REF!,2,FALSE)),"",VLOOKUP(B1019,#REF!,2,FALSE))</f>
        <v/>
      </c>
      <c r="P1019" s="43">
        <f t="shared" si="167"/>
        <v>0</v>
      </c>
      <c r="Q1019" s="46" t="b">
        <f t="shared" si="168"/>
        <v>0</v>
      </c>
      <c r="R1019" s="46" t="b">
        <f t="shared" si="169"/>
        <v>0</v>
      </c>
      <c r="S1019" s="46" t="str">
        <f t="shared" si="170"/>
        <v>健康保険組合</v>
      </c>
      <c r="T1019" s="46" t="e">
        <f t="shared" si="171"/>
        <v>#N/A</v>
      </c>
      <c r="U1019" s="71" t="e">
        <f>VLOOKUP(B1019,'組合情報管理簿（R10927現在）'!$A:$H,8,FALSE)</f>
        <v>#N/A</v>
      </c>
      <c r="V1019" s="71">
        <f t="shared" si="172"/>
        <v>0</v>
      </c>
      <c r="Y1019" s="99" t="str">
        <f>IF(B1019=0,"",COUNTIF($B$2:$B$1657,B1019))</f>
        <v/>
      </c>
    </row>
    <row r="1020" spans="1:25" ht="14.25" hidden="1" x14ac:dyDescent="0.15">
      <c r="A1020" s="105"/>
      <c r="I1020" s="74" t="str">
        <f t="shared" si="163"/>
        <v/>
      </c>
      <c r="J1020" s="49" t="b">
        <f t="shared" si="164"/>
        <v>1</v>
      </c>
      <c r="K1020" s="43" t="e">
        <f>VLOOKUP(B1020,'組合情報管理簿（R10927現在）'!$A:$C,2,FALSE)</f>
        <v>#N/A</v>
      </c>
      <c r="L1020" s="43" t="e">
        <f>VLOOKUP(B1020,'組合情報管理簿（R10927現在）'!$A:$D,4,FALSE)</f>
        <v>#N/A</v>
      </c>
      <c r="M1020" s="43" t="b">
        <f t="shared" si="165"/>
        <v>0</v>
      </c>
      <c r="N1020" s="43" t="b">
        <f t="shared" si="166"/>
        <v>0</v>
      </c>
      <c r="O1020" s="43" t="str">
        <f>IF(ISERROR(VLOOKUP(B1020,#REF!,2,FALSE)),"",VLOOKUP(B1020,#REF!,2,FALSE))</f>
        <v/>
      </c>
      <c r="P1020" s="43">
        <f t="shared" si="167"/>
        <v>0</v>
      </c>
      <c r="Q1020" s="46" t="b">
        <f t="shared" si="168"/>
        <v>0</v>
      </c>
      <c r="R1020" s="46" t="b">
        <f t="shared" si="169"/>
        <v>0</v>
      </c>
      <c r="S1020" s="46" t="str">
        <f t="shared" si="170"/>
        <v>健康保険組合</v>
      </c>
      <c r="T1020" s="46" t="e">
        <f t="shared" si="171"/>
        <v>#N/A</v>
      </c>
      <c r="U1020" s="71" t="e">
        <f>VLOOKUP(B1020,'組合情報管理簿（R10927現在）'!$A:$H,8,FALSE)</f>
        <v>#N/A</v>
      </c>
      <c r="V1020" s="71">
        <f t="shared" si="172"/>
        <v>0</v>
      </c>
      <c r="Y1020" s="99" t="str">
        <f>IF(B1020=0,"",COUNTIF($B$2:$B$1657,B1020))</f>
        <v/>
      </c>
    </row>
    <row r="1021" spans="1:25" ht="14.25" hidden="1" x14ac:dyDescent="0.15">
      <c r="A1021" s="105"/>
      <c r="I1021" s="74" t="str">
        <f t="shared" si="163"/>
        <v/>
      </c>
      <c r="J1021" s="49" t="b">
        <f t="shared" si="164"/>
        <v>1</v>
      </c>
      <c r="K1021" s="43" t="e">
        <f>VLOOKUP(B1021,'組合情報管理簿（R10927現在）'!$A:$C,2,FALSE)</f>
        <v>#N/A</v>
      </c>
      <c r="L1021" s="43" t="e">
        <f>VLOOKUP(B1021,'組合情報管理簿（R10927現在）'!$A:$D,4,FALSE)</f>
        <v>#N/A</v>
      </c>
      <c r="M1021" s="43" t="b">
        <f t="shared" si="165"/>
        <v>0</v>
      </c>
      <c r="N1021" s="43" t="b">
        <f t="shared" si="166"/>
        <v>0</v>
      </c>
      <c r="O1021" s="43" t="str">
        <f>IF(ISERROR(VLOOKUP(B1021,#REF!,2,FALSE)),"",VLOOKUP(B1021,#REF!,2,FALSE))</f>
        <v/>
      </c>
      <c r="P1021" s="43">
        <f t="shared" si="167"/>
        <v>0</v>
      </c>
      <c r="Q1021" s="46" t="b">
        <f t="shared" si="168"/>
        <v>0</v>
      </c>
      <c r="R1021" s="46" t="b">
        <f t="shared" si="169"/>
        <v>0</v>
      </c>
      <c r="S1021" s="46" t="str">
        <f t="shared" si="170"/>
        <v>健康保険組合</v>
      </c>
      <c r="T1021" s="46" t="e">
        <f t="shared" si="171"/>
        <v>#N/A</v>
      </c>
      <c r="U1021" s="71" t="e">
        <f>VLOOKUP(B1021,'組合情報管理簿（R10927現在）'!$A:$H,8,FALSE)</f>
        <v>#N/A</v>
      </c>
      <c r="V1021" s="71">
        <f t="shared" si="172"/>
        <v>0</v>
      </c>
      <c r="Y1021" s="99" t="str">
        <f>IF(B1021=0,"",COUNTIF($B$2:$B$1657,B1021))</f>
        <v/>
      </c>
    </row>
    <row r="1022" spans="1:25" ht="14.25" hidden="1" x14ac:dyDescent="0.15">
      <c r="A1022" s="105"/>
      <c r="I1022" s="74" t="str">
        <f t="shared" si="163"/>
        <v/>
      </c>
      <c r="J1022" s="49" t="b">
        <f t="shared" si="164"/>
        <v>1</v>
      </c>
      <c r="K1022" s="43" t="e">
        <f>VLOOKUP(B1022,'組合情報管理簿（R10927現在）'!$A:$C,2,FALSE)</f>
        <v>#N/A</v>
      </c>
      <c r="L1022" s="43" t="e">
        <f>VLOOKUP(B1022,'組合情報管理簿（R10927現在）'!$A:$D,4,FALSE)</f>
        <v>#N/A</v>
      </c>
      <c r="M1022" s="43" t="b">
        <f t="shared" si="165"/>
        <v>0</v>
      </c>
      <c r="N1022" s="43" t="b">
        <f t="shared" si="166"/>
        <v>0</v>
      </c>
      <c r="O1022" s="43" t="str">
        <f>IF(ISERROR(VLOOKUP(B1022,#REF!,2,FALSE)),"",VLOOKUP(B1022,#REF!,2,FALSE))</f>
        <v/>
      </c>
      <c r="P1022" s="43">
        <f t="shared" si="167"/>
        <v>0</v>
      </c>
      <c r="Q1022" s="46" t="b">
        <f t="shared" si="168"/>
        <v>0</v>
      </c>
      <c r="R1022" s="46" t="b">
        <f t="shared" si="169"/>
        <v>0</v>
      </c>
      <c r="S1022" s="46" t="str">
        <f t="shared" si="170"/>
        <v>健康保険組合</v>
      </c>
      <c r="T1022" s="46" t="e">
        <f t="shared" si="171"/>
        <v>#N/A</v>
      </c>
      <c r="U1022" s="71" t="e">
        <f>VLOOKUP(B1022,'組合情報管理簿（R10927現在）'!$A:$H,8,FALSE)</f>
        <v>#N/A</v>
      </c>
      <c r="V1022" s="71">
        <f t="shared" si="172"/>
        <v>0</v>
      </c>
      <c r="Y1022" s="99" t="str">
        <f>IF(B1022=0,"",COUNTIF($B$2:$B$1657,B1022))</f>
        <v/>
      </c>
    </row>
    <row r="1023" spans="1:25" ht="14.25" hidden="1" x14ac:dyDescent="0.15">
      <c r="A1023" s="105"/>
      <c r="I1023" s="74" t="str">
        <f t="shared" si="163"/>
        <v/>
      </c>
      <c r="J1023" s="49" t="b">
        <f t="shared" si="164"/>
        <v>1</v>
      </c>
      <c r="K1023" s="43" t="e">
        <f>VLOOKUP(B1023,'組合情報管理簿（R10927現在）'!$A:$C,2,FALSE)</f>
        <v>#N/A</v>
      </c>
      <c r="L1023" s="43" t="e">
        <f>VLOOKUP(B1023,'組合情報管理簿（R10927現在）'!$A:$D,4,FALSE)</f>
        <v>#N/A</v>
      </c>
      <c r="M1023" s="43" t="b">
        <f t="shared" si="165"/>
        <v>0</v>
      </c>
      <c r="N1023" s="43" t="b">
        <f t="shared" si="166"/>
        <v>0</v>
      </c>
      <c r="O1023" s="43" t="str">
        <f>IF(ISERROR(VLOOKUP(B1023,#REF!,2,FALSE)),"",VLOOKUP(B1023,#REF!,2,FALSE))</f>
        <v/>
      </c>
      <c r="P1023" s="43">
        <f t="shared" si="167"/>
        <v>0</v>
      </c>
      <c r="Q1023" s="46" t="b">
        <f t="shared" si="168"/>
        <v>0</v>
      </c>
      <c r="R1023" s="46" t="b">
        <f t="shared" si="169"/>
        <v>0</v>
      </c>
      <c r="S1023" s="46" t="str">
        <f t="shared" si="170"/>
        <v>健康保険組合</v>
      </c>
      <c r="T1023" s="46" t="e">
        <f t="shared" si="171"/>
        <v>#N/A</v>
      </c>
      <c r="U1023" s="71" t="e">
        <f>VLOOKUP(B1023,'組合情報管理簿（R10927現在）'!$A:$H,8,FALSE)</f>
        <v>#N/A</v>
      </c>
      <c r="V1023" s="71">
        <f t="shared" si="172"/>
        <v>0</v>
      </c>
      <c r="Y1023" s="99" t="str">
        <f>IF(B1023=0,"",COUNTIF($B$2:$B$1657,B1023))</f>
        <v/>
      </c>
    </row>
    <row r="1024" spans="1:25" ht="14.25" hidden="1" x14ac:dyDescent="0.15">
      <c r="A1024" s="105"/>
      <c r="I1024" s="74" t="str">
        <f t="shared" si="163"/>
        <v/>
      </c>
      <c r="J1024" s="49" t="b">
        <f t="shared" si="164"/>
        <v>1</v>
      </c>
      <c r="K1024" s="43" t="e">
        <f>VLOOKUP(B1024,'組合情報管理簿（R10927現在）'!$A:$C,2,FALSE)</f>
        <v>#N/A</v>
      </c>
      <c r="L1024" s="43" t="e">
        <f>VLOOKUP(B1024,'組合情報管理簿（R10927現在）'!$A:$D,4,FALSE)</f>
        <v>#N/A</v>
      </c>
      <c r="M1024" s="43" t="b">
        <f t="shared" si="165"/>
        <v>0</v>
      </c>
      <c r="N1024" s="43" t="b">
        <f t="shared" si="166"/>
        <v>0</v>
      </c>
      <c r="O1024" s="43" t="str">
        <f>IF(ISERROR(VLOOKUP(B1024,#REF!,2,FALSE)),"",VLOOKUP(B1024,#REF!,2,FALSE))</f>
        <v/>
      </c>
      <c r="P1024" s="43">
        <f t="shared" si="167"/>
        <v>0</v>
      </c>
      <c r="Q1024" s="46" t="b">
        <f t="shared" si="168"/>
        <v>0</v>
      </c>
      <c r="R1024" s="46" t="b">
        <f t="shared" si="169"/>
        <v>0</v>
      </c>
      <c r="S1024" s="46" t="str">
        <f t="shared" si="170"/>
        <v>健康保険組合</v>
      </c>
      <c r="T1024" s="46" t="e">
        <f t="shared" si="171"/>
        <v>#N/A</v>
      </c>
      <c r="U1024" s="71" t="e">
        <f>VLOOKUP(B1024,'組合情報管理簿（R10927現在）'!$A:$H,8,FALSE)</f>
        <v>#N/A</v>
      </c>
      <c r="V1024" s="71">
        <f t="shared" si="172"/>
        <v>0</v>
      </c>
      <c r="Y1024" s="99" t="str">
        <f>IF(B1024=0,"",COUNTIF($B$2:$B$1657,B1024))</f>
        <v/>
      </c>
    </row>
    <row r="1025" spans="1:25" ht="14.25" hidden="1" x14ac:dyDescent="0.15">
      <c r="A1025" s="105"/>
      <c r="I1025" s="74" t="str">
        <f t="shared" ref="I1025:I1088" si="173">Y1025</f>
        <v/>
      </c>
      <c r="J1025" s="49" t="b">
        <f t="shared" si="164"/>
        <v>1</v>
      </c>
      <c r="K1025" s="43" t="e">
        <f>VLOOKUP(B1025,'組合情報管理簿（R10927現在）'!$A:$C,2,FALSE)</f>
        <v>#N/A</v>
      </c>
      <c r="L1025" s="43" t="e">
        <f>VLOOKUP(B1025,'組合情報管理簿（R10927現在）'!$A:$D,4,FALSE)</f>
        <v>#N/A</v>
      </c>
      <c r="M1025" s="43" t="b">
        <f t="shared" si="165"/>
        <v>0</v>
      </c>
      <c r="N1025" s="43" t="b">
        <f t="shared" si="166"/>
        <v>0</v>
      </c>
      <c r="O1025" s="43" t="str">
        <f>IF(ISERROR(VLOOKUP(B1025,#REF!,2,FALSE)),"",VLOOKUP(B1025,#REF!,2,FALSE))</f>
        <v/>
      </c>
      <c r="P1025" s="43">
        <f t="shared" si="167"/>
        <v>0</v>
      </c>
      <c r="Q1025" s="46" t="b">
        <f t="shared" si="168"/>
        <v>0</v>
      </c>
      <c r="R1025" s="46" t="b">
        <f t="shared" si="169"/>
        <v>0</v>
      </c>
      <c r="S1025" s="46" t="str">
        <f t="shared" si="170"/>
        <v>健康保険組合</v>
      </c>
      <c r="T1025" s="46" t="e">
        <f t="shared" si="171"/>
        <v>#N/A</v>
      </c>
      <c r="U1025" s="71" t="e">
        <f>VLOOKUP(B1025,'組合情報管理簿（R10927現在）'!$A:$H,8,FALSE)</f>
        <v>#N/A</v>
      </c>
      <c r="V1025" s="71">
        <f t="shared" si="172"/>
        <v>0</v>
      </c>
      <c r="Y1025" s="99" t="str">
        <f>IF(B1025=0,"",COUNTIF($B$2:$B$1657,B1025))</f>
        <v/>
      </c>
    </row>
    <row r="1026" spans="1:25" ht="14.25" hidden="1" x14ac:dyDescent="0.15">
      <c r="A1026" s="105"/>
      <c r="I1026" s="74" t="str">
        <f t="shared" si="173"/>
        <v/>
      </c>
      <c r="J1026" s="49" t="b">
        <f t="shared" si="164"/>
        <v>1</v>
      </c>
      <c r="K1026" s="43" t="e">
        <f>VLOOKUP(B1026,'組合情報管理簿（R10927現在）'!$A:$C,2,FALSE)</f>
        <v>#N/A</v>
      </c>
      <c r="L1026" s="43" t="e">
        <f>VLOOKUP(B1026,'組合情報管理簿（R10927現在）'!$A:$D,4,FALSE)</f>
        <v>#N/A</v>
      </c>
      <c r="M1026" s="43" t="b">
        <f t="shared" si="165"/>
        <v>0</v>
      </c>
      <c r="N1026" s="43" t="b">
        <f t="shared" si="166"/>
        <v>0</v>
      </c>
      <c r="O1026" s="43" t="str">
        <f>IF(ISERROR(VLOOKUP(B1026,#REF!,2,FALSE)),"",VLOOKUP(B1026,#REF!,2,FALSE))</f>
        <v/>
      </c>
      <c r="P1026" s="43">
        <f t="shared" si="167"/>
        <v>0</v>
      </c>
      <c r="Q1026" s="46" t="b">
        <f t="shared" si="168"/>
        <v>0</v>
      </c>
      <c r="R1026" s="46" t="b">
        <f t="shared" si="169"/>
        <v>0</v>
      </c>
      <c r="S1026" s="46" t="str">
        <f t="shared" si="170"/>
        <v>健康保険組合</v>
      </c>
      <c r="T1026" s="46" t="e">
        <f t="shared" si="171"/>
        <v>#N/A</v>
      </c>
      <c r="U1026" s="71" t="e">
        <f>VLOOKUP(B1026,'組合情報管理簿（R10927現在）'!$A:$H,8,FALSE)</f>
        <v>#N/A</v>
      </c>
      <c r="V1026" s="71">
        <f t="shared" si="172"/>
        <v>0</v>
      </c>
      <c r="Y1026" s="99" t="str">
        <f>IF(B1026=0,"",COUNTIF($B$2:$B$1657,B1026))</f>
        <v/>
      </c>
    </row>
    <row r="1027" spans="1:25" ht="14.25" hidden="1" x14ac:dyDescent="0.15">
      <c r="A1027" s="105"/>
      <c r="I1027" s="74" t="str">
        <f t="shared" si="173"/>
        <v/>
      </c>
      <c r="J1027" s="49" t="b">
        <f t="shared" si="164"/>
        <v>1</v>
      </c>
      <c r="K1027" s="43" t="e">
        <f>VLOOKUP(B1027,'組合情報管理簿（R10927現在）'!$A:$C,2,FALSE)</f>
        <v>#N/A</v>
      </c>
      <c r="L1027" s="43" t="e">
        <f>VLOOKUP(B1027,'組合情報管理簿（R10927現在）'!$A:$D,4,FALSE)</f>
        <v>#N/A</v>
      </c>
      <c r="M1027" s="43" t="b">
        <f t="shared" si="165"/>
        <v>0</v>
      </c>
      <c r="N1027" s="43" t="b">
        <f t="shared" si="166"/>
        <v>0</v>
      </c>
      <c r="O1027" s="43" t="str">
        <f>IF(ISERROR(VLOOKUP(B1027,#REF!,2,FALSE)),"",VLOOKUP(B1027,#REF!,2,FALSE))</f>
        <v/>
      </c>
      <c r="P1027" s="43">
        <f t="shared" si="167"/>
        <v>0</v>
      </c>
      <c r="Q1027" s="46" t="b">
        <f t="shared" si="168"/>
        <v>0</v>
      </c>
      <c r="R1027" s="46" t="b">
        <f t="shared" si="169"/>
        <v>0</v>
      </c>
      <c r="S1027" s="46" t="str">
        <f t="shared" si="170"/>
        <v>健康保険組合</v>
      </c>
      <c r="T1027" s="46" t="e">
        <f t="shared" si="171"/>
        <v>#N/A</v>
      </c>
      <c r="U1027" s="71" t="e">
        <f>VLOOKUP(B1027,'組合情報管理簿（R10927現在）'!$A:$H,8,FALSE)</f>
        <v>#N/A</v>
      </c>
      <c r="V1027" s="71">
        <f t="shared" si="172"/>
        <v>0</v>
      </c>
      <c r="Y1027" s="99" t="str">
        <f>IF(B1027=0,"",COUNTIF($B$2:$B$1657,B1027))</f>
        <v/>
      </c>
    </row>
    <row r="1028" spans="1:25" ht="14.25" hidden="1" x14ac:dyDescent="0.15">
      <c r="A1028" s="105"/>
      <c r="I1028" s="74" t="str">
        <f t="shared" si="173"/>
        <v/>
      </c>
      <c r="J1028" s="49" t="b">
        <f t="shared" si="164"/>
        <v>1</v>
      </c>
      <c r="K1028" s="43" t="e">
        <f>VLOOKUP(B1028,'組合情報管理簿（R10927現在）'!$A:$C,2,FALSE)</f>
        <v>#N/A</v>
      </c>
      <c r="L1028" s="43" t="e">
        <f>VLOOKUP(B1028,'組合情報管理簿（R10927現在）'!$A:$D,4,FALSE)</f>
        <v>#N/A</v>
      </c>
      <c r="M1028" s="43" t="b">
        <f t="shared" si="165"/>
        <v>0</v>
      </c>
      <c r="N1028" s="43" t="b">
        <f t="shared" si="166"/>
        <v>0</v>
      </c>
      <c r="O1028" s="43" t="str">
        <f>IF(ISERROR(VLOOKUP(B1028,#REF!,2,FALSE)),"",VLOOKUP(B1028,#REF!,2,FALSE))</f>
        <v/>
      </c>
      <c r="P1028" s="43">
        <f t="shared" si="167"/>
        <v>0</v>
      </c>
      <c r="Q1028" s="46" t="b">
        <f t="shared" si="168"/>
        <v>0</v>
      </c>
      <c r="R1028" s="46" t="b">
        <f t="shared" si="169"/>
        <v>0</v>
      </c>
      <c r="S1028" s="46" t="str">
        <f t="shared" si="170"/>
        <v>健康保険組合</v>
      </c>
      <c r="T1028" s="46" t="e">
        <f t="shared" si="171"/>
        <v>#N/A</v>
      </c>
      <c r="U1028" s="71" t="e">
        <f>VLOOKUP(B1028,'組合情報管理簿（R10927現在）'!$A:$H,8,FALSE)</f>
        <v>#N/A</v>
      </c>
      <c r="V1028" s="71">
        <f t="shared" si="172"/>
        <v>0</v>
      </c>
      <c r="Y1028" s="99" t="str">
        <f>IF(B1028=0,"",COUNTIF($B$2:$B$1657,B1028))</f>
        <v/>
      </c>
    </row>
    <row r="1029" spans="1:25" ht="14.25" hidden="1" x14ac:dyDescent="0.15">
      <c r="A1029" s="105"/>
      <c r="I1029" s="74" t="str">
        <f t="shared" si="173"/>
        <v/>
      </c>
      <c r="J1029" s="49" t="b">
        <f t="shared" si="164"/>
        <v>1</v>
      </c>
      <c r="K1029" s="43" t="e">
        <f>VLOOKUP(B1029,'組合情報管理簿（R10927現在）'!$A:$C,2,FALSE)</f>
        <v>#N/A</v>
      </c>
      <c r="L1029" s="43" t="e">
        <f>VLOOKUP(B1029,'組合情報管理簿（R10927現在）'!$A:$D,4,FALSE)</f>
        <v>#N/A</v>
      </c>
      <c r="M1029" s="43" t="b">
        <f t="shared" si="165"/>
        <v>0</v>
      </c>
      <c r="N1029" s="43" t="b">
        <f t="shared" si="166"/>
        <v>0</v>
      </c>
      <c r="O1029" s="43" t="str">
        <f>IF(ISERROR(VLOOKUP(B1029,#REF!,2,FALSE)),"",VLOOKUP(B1029,#REF!,2,FALSE))</f>
        <v/>
      </c>
      <c r="P1029" s="43">
        <f t="shared" si="167"/>
        <v>0</v>
      </c>
      <c r="Q1029" s="46" t="b">
        <f t="shared" si="168"/>
        <v>0</v>
      </c>
      <c r="R1029" s="46" t="b">
        <f t="shared" si="169"/>
        <v>0</v>
      </c>
      <c r="S1029" s="46" t="str">
        <f t="shared" si="170"/>
        <v>健康保険組合</v>
      </c>
      <c r="T1029" s="46" t="e">
        <f t="shared" si="171"/>
        <v>#N/A</v>
      </c>
      <c r="U1029" s="71" t="e">
        <f>VLOOKUP(B1029,'組合情報管理簿（R10927現在）'!$A:$H,8,FALSE)</f>
        <v>#N/A</v>
      </c>
      <c r="V1029" s="71">
        <f t="shared" si="172"/>
        <v>0</v>
      </c>
      <c r="Y1029" s="99" t="str">
        <f>IF(B1029=0,"",COUNTIF($B$2:$B$1657,B1029))</f>
        <v/>
      </c>
    </row>
    <row r="1030" spans="1:25" ht="14.25" hidden="1" x14ac:dyDescent="0.15">
      <c r="A1030" s="105"/>
      <c r="I1030" s="74" t="str">
        <f t="shared" si="173"/>
        <v/>
      </c>
      <c r="J1030" s="49" t="b">
        <f t="shared" si="164"/>
        <v>1</v>
      </c>
      <c r="K1030" s="43" t="e">
        <f>VLOOKUP(B1030,'組合情報管理簿（R10927現在）'!$A:$C,2,FALSE)</f>
        <v>#N/A</v>
      </c>
      <c r="L1030" s="43" t="e">
        <f>VLOOKUP(B1030,'組合情報管理簿（R10927現在）'!$A:$D,4,FALSE)</f>
        <v>#N/A</v>
      </c>
      <c r="M1030" s="43" t="b">
        <f t="shared" si="165"/>
        <v>0</v>
      </c>
      <c r="N1030" s="43" t="b">
        <f t="shared" si="166"/>
        <v>0</v>
      </c>
      <c r="O1030" s="43" t="str">
        <f>IF(ISERROR(VLOOKUP(B1030,#REF!,2,FALSE)),"",VLOOKUP(B1030,#REF!,2,FALSE))</f>
        <v/>
      </c>
      <c r="P1030" s="43">
        <f t="shared" si="167"/>
        <v>0</v>
      </c>
      <c r="Q1030" s="46" t="b">
        <f t="shared" si="168"/>
        <v>0</v>
      </c>
      <c r="R1030" s="46" t="b">
        <f t="shared" si="169"/>
        <v>0</v>
      </c>
      <c r="S1030" s="46" t="str">
        <f t="shared" si="170"/>
        <v>健康保険組合</v>
      </c>
      <c r="T1030" s="46" t="e">
        <f t="shared" si="171"/>
        <v>#N/A</v>
      </c>
      <c r="U1030" s="71" t="e">
        <f>VLOOKUP(B1030,'組合情報管理簿（R10927現在）'!$A:$H,8,FALSE)</f>
        <v>#N/A</v>
      </c>
      <c r="V1030" s="71">
        <f t="shared" si="172"/>
        <v>0</v>
      </c>
      <c r="Y1030" s="99" t="str">
        <f>IF(B1030=0,"",COUNTIF($B$2:$B$1657,B1030))</f>
        <v/>
      </c>
    </row>
    <row r="1031" spans="1:25" ht="14.25" hidden="1" x14ac:dyDescent="0.15">
      <c r="A1031" s="105"/>
      <c r="I1031" s="74" t="str">
        <f t="shared" si="173"/>
        <v/>
      </c>
      <c r="J1031" s="49" t="b">
        <f t="shared" si="164"/>
        <v>1</v>
      </c>
      <c r="K1031" s="43" t="e">
        <f>VLOOKUP(B1031,'組合情報管理簿（R10927現在）'!$A:$C,2,FALSE)</f>
        <v>#N/A</v>
      </c>
      <c r="L1031" s="43" t="e">
        <f>VLOOKUP(B1031,'組合情報管理簿（R10927現在）'!$A:$D,4,FALSE)</f>
        <v>#N/A</v>
      </c>
      <c r="M1031" s="43" t="b">
        <f t="shared" si="165"/>
        <v>0</v>
      </c>
      <c r="N1031" s="43" t="b">
        <f t="shared" si="166"/>
        <v>0</v>
      </c>
      <c r="O1031" s="43" t="str">
        <f>IF(ISERROR(VLOOKUP(B1031,#REF!,2,FALSE)),"",VLOOKUP(B1031,#REF!,2,FALSE))</f>
        <v/>
      </c>
      <c r="P1031" s="43">
        <f t="shared" si="167"/>
        <v>0</v>
      </c>
      <c r="Q1031" s="46" t="b">
        <f t="shared" si="168"/>
        <v>0</v>
      </c>
      <c r="R1031" s="46" t="b">
        <f t="shared" si="169"/>
        <v>0</v>
      </c>
      <c r="S1031" s="46" t="str">
        <f t="shared" si="170"/>
        <v>健康保険組合</v>
      </c>
      <c r="T1031" s="46" t="e">
        <f t="shared" si="171"/>
        <v>#N/A</v>
      </c>
      <c r="U1031" s="71" t="e">
        <f>VLOOKUP(B1031,'組合情報管理簿（R10927現在）'!$A:$H,8,FALSE)</f>
        <v>#N/A</v>
      </c>
      <c r="V1031" s="71">
        <f t="shared" si="172"/>
        <v>0</v>
      </c>
      <c r="Y1031" s="99" t="str">
        <f>IF(B1031=0,"",COUNTIF($B$2:$B$1657,B1031))</f>
        <v/>
      </c>
    </row>
    <row r="1032" spans="1:25" ht="14.25" hidden="1" x14ac:dyDescent="0.15">
      <c r="A1032" s="105"/>
      <c r="I1032" s="74" t="str">
        <f t="shared" si="173"/>
        <v/>
      </c>
      <c r="J1032" s="49" t="b">
        <f t="shared" si="164"/>
        <v>1</v>
      </c>
      <c r="K1032" s="43" t="e">
        <f>VLOOKUP(B1032,'組合情報管理簿（R10927現在）'!$A:$C,2,FALSE)</f>
        <v>#N/A</v>
      </c>
      <c r="L1032" s="43" t="e">
        <f>VLOOKUP(B1032,'組合情報管理簿（R10927現在）'!$A:$D,4,FALSE)</f>
        <v>#N/A</v>
      </c>
      <c r="M1032" s="43" t="b">
        <f t="shared" si="165"/>
        <v>0</v>
      </c>
      <c r="N1032" s="43" t="b">
        <f t="shared" si="166"/>
        <v>0</v>
      </c>
      <c r="O1032" s="43" t="str">
        <f>IF(ISERROR(VLOOKUP(B1032,#REF!,2,FALSE)),"",VLOOKUP(B1032,#REF!,2,FALSE))</f>
        <v/>
      </c>
      <c r="P1032" s="43">
        <f t="shared" si="167"/>
        <v>0</v>
      </c>
      <c r="Q1032" s="46" t="b">
        <f t="shared" si="168"/>
        <v>0</v>
      </c>
      <c r="R1032" s="46" t="b">
        <f t="shared" si="169"/>
        <v>0</v>
      </c>
      <c r="S1032" s="46" t="str">
        <f t="shared" si="170"/>
        <v>健康保険組合</v>
      </c>
      <c r="T1032" s="46" t="e">
        <f t="shared" si="171"/>
        <v>#N/A</v>
      </c>
      <c r="U1032" s="71" t="e">
        <f>VLOOKUP(B1032,'組合情報管理簿（R10927現在）'!$A:$H,8,FALSE)</f>
        <v>#N/A</v>
      </c>
      <c r="V1032" s="71">
        <f t="shared" si="172"/>
        <v>0</v>
      </c>
      <c r="Y1032" s="99" t="str">
        <f>IF(B1032=0,"",COUNTIF($B$2:$B$1657,B1032))</f>
        <v/>
      </c>
    </row>
    <row r="1033" spans="1:25" ht="14.25" hidden="1" x14ac:dyDescent="0.15">
      <c r="A1033" s="105"/>
      <c r="I1033" s="74" t="str">
        <f t="shared" si="173"/>
        <v/>
      </c>
      <c r="J1033" s="49" t="b">
        <f t="shared" si="164"/>
        <v>1</v>
      </c>
      <c r="K1033" s="43" t="e">
        <f>VLOOKUP(B1033,'組合情報管理簿（R10927現在）'!$A:$C,2,FALSE)</f>
        <v>#N/A</v>
      </c>
      <c r="L1033" s="43" t="e">
        <f>VLOOKUP(B1033,'組合情報管理簿（R10927現在）'!$A:$D,4,FALSE)</f>
        <v>#N/A</v>
      </c>
      <c r="M1033" s="43" t="b">
        <f t="shared" si="165"/>
        <v>0</v>
      </c>
      <c r="N1033" s="43" t="b">
        <f t="shared" si="166"/>
        <v>0</v>
      </c>
      <c r="O1033" s="43" t="str">
        <f>IF(ISERROR(VLOOKUP(B1033,#REF!,2,FALSE)),"",VLOOKUP(B1033,#REF!,2,FALSE))</f>
        <v/>
      </c>
      <c r="P1033" s="43">
        <f t="shared" si="167"/>
        <v>0</v>
      </c>
      <c r="Q1033" s="46" t="b">
        <f t="shared" si="168"/>
        <v>0</v>
      </c>
      <c r="R1033" s="46" t="b">
        <f t="shared" si="169"/>
        <v>0</v>
      </c>
      <c r="S1033" s="46" t="str">
        <f t="shared" si="170"/>
        <v>健康保険組合</v>
      </c>
      <c r="T1033" s="46" t="e">
        <f t="shared" si="171"/>
        <v>#N/A</v>
      </c>
      <c r="U1033" s="71" t="e">
        <f>VLOOKUP(B1033,'組合情報管理簿（R10927現在）'!$A:$H,8,FALSE)</f>
        <v>#N/A</v>
      </c>
      <c r="V1033" s="71">
        <f t="shared" si="172"/>
        <v>0</v>
      </c>
      <c r="Y1033" s="99" t="str">
        <f>IF(B1033=0,"",COUNTIF($B$2:$B$1657,B1033))</f>
        <v/>
      </c>
    </row>
    <row r="1034" spans="1:25" ht="14.25" hidden="1" x14ac:dyDescent="0.15">
      <c r="A1034" s="105"/>
      <c r="I1034" s="74" t="str">
        <f t="shared" si="173"/>
        <v/>
      </c>
      <c r="J1034" s="49" t="b">
        <f t="shared" si="164"/>
        <v>1</v>
      </c>
      <c r="K1034" s="43" t="e">
        <f>VLOOKUP(B1034,'組合情報管理簿（R10927現在）'!$A:$C,2,FALSE)</f>
        <v>#N/A</v>
      </c>
      <c r="L1034" s="43" t="e">
        <f>VLOOKUP(B1034,'組合情報管理簿（R10927現在）'!$A:$D,4,FALSE)</f>
        <v>#N/A</v>
      </c>
      <c r="M1034" s="43" t="b">
        <f t="shared" si="165"/>
        <v>0</v>
      </c>
      <c r="N1034" s="43" t="b">
        <f t="shared" si="166"/>
        <v>0</v>
      </c>
      <c r="O1034" s="43" t="str">
        <f>IF(ISERROR(VLOOKUP(B1034,#REF!,2,FALSE)),"",VLOOKUP(B1034,#REF!,2,FALSE))</f>
        <v/>
      </c>
      <c r="P1034" s="43">
        <f t="shared" si="167"/>
        <v>0</v>
      </c>
      <c r="Q1034" s="46" t="b">
        <f t="shared" si="168"/>
        <v>0</v>
      </c>
      <c r="R1034" s="46" t="b">
        <f t="shared" si="169"/>
        <v>0</v>
      </c>
      <c r="S1034" s="46" t="str">
        <f t="shared" si="170"/>
        <v>健康保険組合</v>
      </c>
      <c r="T1034" s="46" t="e">
        <f t="shared" si="171"/>
        <v>#N/A</v>
      </c>
      <c r="U1034" s="71" t="e">
        <f>VLOOKUP(B1034,'組合情報管理簿（R10927現在）'!$A:$H,8,FALSE)</f>
        <v>#N/A</v>
      </c>
      <c r="V1034" s="71">
        <f t="shared" si="172"/>
        <v>0</v>
      </c>
      <c r="Y1034" s="99" t="str">
        <f>IF(B1034=0,"",COUNTIF($B$2:$B$1657,B1034))</f>
        <v/>
      </c>
    </row>
    <row r="1035" spans="1:25" ht="14.25" hidden="1" x14ac:dyDescent="0.15">
      <c r="A1035" s="105"/>
      <c r="I1035" s="74" t="str">
        <f t="shared" si="173"/>
        <v/>
      </c>
      <c r="J1035" s="49" t="b">
        <f t="shared" si="164"/>
        <v>1</v>
      </c>
      <c r="K1035" s="43" t="e">
        <f>VLOOKUP(B1035,'組合情報管理簿（R10927現在）'!$A:$C,2,FALSE)</f>
        <v>#N/A</v>
      </c>
      <c r="L1035" s="43" t="e">
        <f>VLOOKUP(B1035,'組合情報管理簿（R10927現在）'!$A:$D,4,FALSE)</f>
        <v>#N/A</v>
      </c>
      <c r="M1035" s="43" t="b">
        <f t="shared" si="165"/>
        <v>0</v>
      </c>
      <c r="N1035" s="43" t="b">
        <f t="shared" si="166"/>
        <v>0</v>
      </c>
      <c r="O1035" s="43" t="str">
        <f>IF(ISERROR(VLOOKUP(B1035,#REF!,2,FALSE)),"",VLOOKUP(B1035,#REF!,2,FALSE))</f>
        <v/>
      </c>
      <c r="P1035" s="43">
        <f t="shared" si="167"/>
        <v>0</v>
      </c>
      <c r="Q1035" s="46" t="b">
        <f t="shared" si="168"/>
        <v>0</v>
      </c>
      <c r="R1035" s="46" t="b">
        <f t="shared" si="169"/>
        <v>0</v>
      </c>
      <c r="S1035" s="46" t="str">
        <f t="shared" si="170"/>
        <v>健康保険組合</v>
      </c>
      <c r="T1035" s="46" t="e">
        <f t="shared" si="171"/>
        <v>#N/A</v>
      </c>
      <c r="U1035" s="71" t="e">
        <f>VLOOKUP(B1035,'組合情報管理簿（R10927現在）'!$A:$H,8,FALSE)</f>
        <v>#N/A</v>
      </c>
      <c r="V1035" s="71">
        <f t="shared" si="172"/>
        <v>0</v>
      </c>
      <c r="Y1035" s="99" t="str">
        <f>IF(B1035=0,"",COUNTIF($B$2:$B$1657,B1035))</f>
        <v/>
      </c>
    </row>
    <row r="1036" spans="1:25" ht="14.25" hidden="1" x14ac:dyDescent="0.15">
      <c r="A1036" s="105"/>
      <c r="I1036" s="74" t="str">
        <f t="shared" si="173"/>
        <v/>
      </c>
      <c r="J1036" s="49" t="b">
        <f t="shared" si="164"/>
        <v>1</v>
      </c>
      <c r="K1036" s="43" t="e">
        <f>VLOOKUP(B1036,'組合情報管理簿（R10927現在）'!$A:$C,2,FALSE)</f>
        <v>#N/A</v>
      </c>
      <c r="L1036" s="43" t="e">
        <f>VLOOKUP(B1036,'組合情報管理簿（R10927現在）'!$A:$D,4,FALSE)</f>
        <v>#N/A</v>
      </c>
      <c r="M1036" s="43" t="b">
        <f t="shared" si="165"/>
        <v>0</v>
      </c>
      <c r="N1036" s="43" t="b">
        <f t="shared" si="166"/>
        <v>0</v>
      </c>
      <c r="O1036" s="43" t="str">
        <f>IF(ISERROR(VLOOKUP(B1036,#REF!,2,FALSE)),"",VLOOKUP(B1036,#REF!,2,FALSE))</f>
        <v/>
      </c>
      <c r="P1036" s="43">
        <f t="shared" si="167"/>
        <v>0</v>
      </c>
      <c r="Q1036" s="46" t="b">
        <f t="shared" si="168"/>
        <v>0</v>
      </c>
      <c r="R1036" s="46" t="b">
        <f t="shared" si="169"/>
        <v>0</v>
      </c>
      <c r="S1036" s="46" t="str">
        <f t="shared" si="170"/>
        <v>健康保険組合</v>
      </c>
      <c r="T1036" s="46" t="e">
        <f t="shared" si="171"/>
        <v>#N/A</v>
      </c>
      <c r="U1036" s="71" t="e">
        <f>VLOOKUP(B1036,'組合情報管理簿（R10927現在）'!$A:$H,8,FALSE)</f>
        <v>#N/A</v>
      </c>
      <c r="V1036" s="71">
        <f t="shared" si="172"/>
        <v>0</v>
      </c>
      <c r="Y1036" s="99" t="str">
        <f>IF(B1036=0,"",COUNTIF($B$2:$B$1657,B1036))</f>
        <v/>
      </c>
    </row>
    <row r="1037" spans="1:25" ht="14.25" hidden="1" x14ac:dyDescent="0.15">
      <c r="A1037" s="105"/>
      <c r="I1037" s="74" t="str">
        <f t="shared" si="173"/>
        <v/>
      </c>
      <c r="J1037" s="49" t="b">
        <f t="shared" si="164"/>
        <v>1</v>
      </c>
      <c r="K1037" s="43" t="e">
        <f>VLOOKUP(B1037,'組合情報管理簿（R10927現在）'!$A:$C,2,FALSE)</f>
        <v>#N/A</v>
      </c>
      <c r="L1037" s="43" t="e">
        <f>VLOOKUP(B1037,'組合情報管理簿（R10927現在）'!$A:$D,4,FALSE)</f>
        <v>#N/A</v>
      </c>
      <c r="M1037" s="43" t="b">
        <f t="shared" si="165"/>
        <v>0</v>
      </c>
      <c r="N1037" s="43" t="b">
        <f t="shared" si="166"/>
        <v>0</v>
      </c>
      <c r="O1037" s="43" t="str">
        <f>IF(ISERROR(VLOOKUP(B1037,#REF!,2,FALSE)),"",VLOOKUP(B1037,#REF!,2,FALSE))</f>
        <v/>
      </c>
      <c r="P1037" s="43">
        <f t="shared" si="167"/>
        <v>0</v>
      </c>
      <c r="Q1037" s="46" t="b">
        <f t="shared" si="168"/>
        <v>0</v>
      </c>
      <c r="R1037" s="46" t="b">
        <f t="shared" si="169"/>
        <v>0</v>
      </c>
      <c r="S1037" s="46" t="str">
        <f t="shared" si="170"/>
        <v>健康保険組合</v>
      </c>
      <c r="T1037" s="46" t="e">
        <f t="shared" si="171"/>
        <v>#N/A</v>
      </c>
      <c r="U1037" s="71" t="e">
        <f>VLOOKUP(B1037,'組合情報管理簿（R10927現在）'!$A:$H,8,FALSE)</f>
        <v>#N/A</v>
      </c>
      <c r="V1037" s="71">
        <f t="shared" si="172"/>
        <v>0</v>
      </c>
      <c r="Y1037" s="99" t="str">
        <f>IF(B1037=0,"",COUNTIF($B$2:$B$1657,B1037))</f>
        <v/>
      </c>
    </row>
    <row r="1038" spans="1:25" ht="14.25" hidden="1" x14ac:dyDescent="0.15">
      <c r="A1038" s="105"/>
      <c r="I1038" s="74" t="str">
        <f t="shared" si="173"/>
        <v/>
      </c>
      <c r="J1038" s="49" t="b">
        <f t="shared" si="164"/>
        <v>1</v>
      </c>
      <c r="K1038" s="43" t="e">
        <f>VLOOKUP(B1038,'組合情報管理簿（R10927現在）'!$A:$C,2,FALSE)</f>
        <v>#N/A</v>
      </c>
      <c r="L1038" s="43" t="e">
        <f>VLOOKUP(B1038,'組合情報管理簿（R10927現在）'!$A:$D,4,FALSE)</f>
        <v>#N/A</v>
      </c>
      <c r="M1038" s="43" t="b">
        <f t="shared" si="165"/>
        <v>0</v>
      </c>
      <c r="N1038" s="43" t="b">
        <f t="shared" si="166"/>
        <v>0</v>
      </c>
      <c r="O1038" s="43" t="str">
        <f>IF(ISERROR(VLOOKUP(B1038,#REF!,2,FALSE)),"",VLOOKUP(B1038,#REF!,2,FALSE))</f>
        <v/>
      </c>
      <c r="P1038" s="43">
        <f t="shared" si="167"/>
        <v>0</v>
      </c>
      <c r="Q1038" s="46" t="b">
        <f t="shared" si="168"/>
        <v>0</v>
      </c>
      <c r="R1038" s="46" t="b">
        <f t="shared" si="169"/>
        <v>0</v>
      </c>
      <c r="S1038" s="46" t="str">
        <f t="shared" si="170"/>
        <v>健康保険組合</v>
      </c>
      <c r="T1038" s="46" t="e">
        <f t="shared" si="171"/>
        <v>#N/A</v>
      </c>
      <c r="U1038" s="71" t="e">
        <f>VLOOKUP(B1038,'組合情報管理簿（R10927現在）'!$A:$H,8,FALSE)</f>
        <v>#N/A</v>
      </c>
      <c r="V1038" s="71">
        <f t="shared" si="172"/>
        <v>0</v>
      </c>
      <c r="Y1038" s="99" t="str">
        <f>IF(B1038=0,"",COUNTIF($B$2:$B$1657,B1038))</f>
        <v/>
      </c>
    </row>
    <row r="1039" spans="1:25" ht="14.25" hidden="1" x14ac:dyDescent="0.15">
      <c r="A1039" s="105"/>
      <c r="I1039" s="74" t="str">
        <f t="shared" si="173"/>
        <v/>
      </c>
      <c r="J1039" s="49" t="b">
        <f t="shared" si="164"/>
        <v>1</v>
      </c>
      <c r="K1039" s="43" t="e">
        <f>VLOOKUP(B1039,'組合情報管理簿（R10927現在）'!$A:$C,2,FALSE)</f>
        <v>#N/A</v>
      </c>
      <c r="L1039" s="43" t="e">
        <f>VLOOKUP(B1039,'組合情報管理簿（R10927現在）'!$A:$D,4,FALSE)</f>
        <v>#N/A</v>
      </c>
      <c r="M1039" s="43" t="b">
        <f t="shared" si="165"/>
        <v>0</v>
      </c>
      <c r="N1039" s="43" t="b">
        <f t="shared" si="166"/>
        <v>0</v>
      </c>
      <c r="O1039" s="43" t="str">
        <f>IF(ISERROR(VLOOKUP(B1039,#REF!,2,FALSE)),"",VLOOKUP(B1039,#REF!,2,FALSE))</f>
        <v/>
      </c>
      <c r="P1039" s="43">
        <f t="shared" si="167"/>
        <v>0</v>
      </c>
      <c r="Q1039" s="46" t="b">
        <f t="shared" si="168"/>
        <v>0</v>
      </c>
      <c r="R1039" s="46" t="b">
        <f t="shared" si="169"/>
        <v>0</v>
      </c>
      <c r="S1039" s="46" t="str">
        <f t="shared" si="170"/>
        <v>健康保険組合</v>
      </c>
      <c r="T1039" s="46" t="e">
        <f t="shared" si="171"/>
        <v>#N/A</v>
      </c>
      <c r="U1039" s="71" t="e">
        <f>VLOOKUP(B1039,'組合情報管理簿（R10927現在）'!$A:$H,8,FALSE)</f>
        <v>#N/A</v>
      </c>
      <c r="V1039" s="71">
        <f t="shared" si="172"/>
        <v>0</v>
      </c>
      <c r="Y1039" s="99" t="str">
        <f>IF(B1039=0,"",COUNTIF($B$2:$B$1657,B1039))</f>
        <v/>
      </c>
    </row>
    <row r="1040" spans="1:25" ht="14.25" hidden="1" x14ac:dyDescent="0.15">
      <c r="A1040" s="105"/>
      <c r="I1040" s="74" t="str">
        <f t="shared" si="173"/>
        <v/>
      </c>
      <c r="J1040" s="49" t="b">
        <f t="shared" si="164"/>
        <v>1</v>
      </c>
      <c r="K1040" s="43" t="e">
        <f>VLOOKUP(B1040,'組合情報管理簿（R10927現在）'!$A:$C,2,FALSE)</f>
        <v>#N/A</v>
      </c>
      <c r="L1040" s="43" t="e">
        <f>VLOOKUP(B1040,'組合情報管理簿（R10927現在）'!$A:$D,4,FALSE)</f>
        <v>#N/A</v>
      </c>
      <c r="M1040" s="43" t="b">
        <f t="shared" si="165"/>
        <v>0</v>
      </c>
      <c r="N1040" s="43" t="b">
        <f t="shared" si="166"/>
        <v>0</v>
      </c>
      <c r="O1040" s="43" t="str">
        <f>IF(ISERROR(VLOOKUP(B1040,#REF!,2,FALSE)),"",VLOOKUP(B1040,#REF!,2,FALSE))</f>
        <v/>
      </c>
      <c r="P1040" s="43">
        <f t="shared" si="167"/>
        <v>0</v>
      </c>
      <c r="Q1040" s="46" t="b">
        <f t="shared" si="168"/>
        <v>0</v>
      </c>
      <c r="R1040" s="46" t="b">
        <f t="shared" si="169"/>
        <v>0</v>
      </c>
      <c r="S1040" s="46" t="str">
        <f t="shared" si="170"/>
        <v>健康保険組合</v>
      </c>
      <c r="T1040" s="46" t="e">
        <f t="shared" si="171"/>
        <v>#N/A</v>
      </c>
      <c r="U1040" s="71" t="e">
        <f>VLOOKUP(B1040,'組合情報管理簿（R10927現在）'!$A:$H,8,FALSE)</f>
        <v>#N/A</v>
      </c>
      <c r="V1040" s="71">
        <f t="shared" si="172"/>
        <v>0</v>
      </c>
      <c r="Y1040" s="99" t="str">
        <f>IF(B1040=0,"",COUNTIF($B$2:$B$1657,B1040))</f>
        <v/>
      </c>
    </row>
    <row r="1041" spans="1:25" ht="14.25" hidden="1" x14ac:dyDescent="0.15">
      <c r="A1041" s="105"/>
      <c r="I1041" s="74" t="str">
        <f t="shared" si="173"/>
        <v/>
      </c>
      <c r="J1041" s="49" t="b">
        <f t="shared" si="164"/>
        <v>1</v>
      </c>
      <c r="K1041" s="43" t="e">
        <f>VLOOKUP(B1041,'組合情報管理簿（R10927現在）'!$A:$C,2,FALSE)</f>
        <v>#N/A</v>
      </c>
      <c r="L1041" s="43" t="e">
        <f>VLOOKUP(B1041,'組合情報管理簿（R10927現在）'!$A:$D,4,FALSE)</f>
        <v>#N/A</v>
      </c>
      <c r="M1041" s="43" t="b">
        <f t="shared" si="165"/>
        <v>0</v>
      </c>
      <c r="N1041" s="43" t="b">
        <f t="shared" si="166"/>
        <v>0</v>
      </c>
      <c r="O1041" s="43" t="str">
        <f>IF(ISERROR(VLOOKUP(B1041,#REF!,2,FALSE)),"",VLOOKUP(B1041,#REF!,2,FALSE))</f>
        <v/>
      </c>
      <c r="P1041" s="43">
        <f t="shared" si="167"/>
        <v>0</v>
      </c>
      <c r="Q1041" s="46" t="b">
        <f t="shared" si="168"/>
        <v>0</v>
      </c>
      <c r="R1041" s="46" t="b">
        <f t="shared" si="169"/>
        <v>0</v>
      </c>
      <c r="S1041" s="46" t="str">
        <f t="shared" si="170"/>
        <v>健康保険組合</v>
      </c>
      <c r="T1041" s="46" t="e">
        <f t="shared" si="171"/>
        <v>#N/A</v>
      </c>
      <c r="U1041" s="71" t="e">
        <f>VLOOKUP(B1041,'組合情報管理簿（R10927現在）'!$A:$H,8,FALSE)</f>
        <v>#N/A</v>
      </c>
      <c r="V1041" s="71">
        <f t="shared" si="172"/>
        <v>0</v>
      </c>
      <c r="Y1041" s="99" t="str">
        <f>IF(B1041=0,"",COUNTIF($B$2:$B$1657,B1041))</f>
        <v/>
      </c>
    </row>
    <row r="1042" spans="1:25" ht="14.25" hidden="1" x14ac:dyDescent="0.15">
      <c r="A1042" s="105"/>
      <c r="I1042" s="74" t="str">
        <f t="shared" si="173"/>
        <v/>
      </c>
      <c r="J1042" s="49" t="b">
        <f t="shared" si="164"/>
        <v>1</v>
      </c>
      <c r="K1042" s="43" t="e">
        <f>VLOOKUP(B1042,'組合情報管理簿（R10927現在）'!$A:$C,2,FALSE)</f>
        <v>#N/A</v>
      </c>
      <c r="L1042" s="43" t="e">
        <f>VLOOKUP(B1042,'組合情報管理簿（R10927現在）'!$A:$D,4,FALSE)</f>
        <v>#N/A</v>
      </c>
      <c r="M1042" s="43" t="b">
        <f t="shared" si="165"/>
        <v>0</v>
      </c>
      <c r="N1042" s="43" t="b">
        <f t="shared" si="166"/>
        <v>0</v>
      </c>
      <c r="O1042" s="43" t="str">
        <f>IF(ISERROR(VLOOKUP(B1042,#REF!,2,FALSE)),"",VLOOKUP(B1042,#REF!,2,FALSE))</f>
        <v/>
      </c>
      <c r="P1042" s="43">
        <f t="shared" si="167"/>
        <v>0</v>
      </c>
      <c r="Q1042" s="46" t="b">
        <f t="shared" si="168"/>
        <v>0</v>
      </c>
      <c r="R1042" s="46" t="b">
        <f t="shared" si="169"/>
        <v>0</v>
      </c>
      <c r="S1042" s="46" t="str">
        <f t="shared" si="170"/>
        <v>健康保険組合</v>
      </c>
      <c r="T1042" s="46" t="e">
        <f t="shared" si="171"/>
        <v>#N/A</v>
      </c>
      <c r="U1042" s="71" t="e">
        <f>VLOOKUP(B1042,'組合情報管理簿（R10927現在）'!$A:$H,8,FALSE)</f>
        <v>#N/A</v>
      </c>
      <c r="V1042" s="71">
        <f t="shared" si="172"/>
        <v>0</v>
      </c>
      <c r="Y1042" s="99" t="str">
        <f>IF(B1042=0,"",COUNTIF($B$2:$B$1657,B1042))</f>
        <v/>
      </c>
    </row>
    <row r="1043" spans="1:25" ht="14.25" hidden="1" x14ac:dyDescent="0.15">
      <c r="A1043" s="105"/>
      <c r="I1043" s="74" t="str">
        <f t="shared" si="173"/>
        <v/>
      </c>
      <c r="J1043" s="49" t="b">
        <f t="shared" si="164"/>
        <v>1</v>
      </c>
      <c r="K1043" s="43" t="e">
        <f>VLOOKUP(B1043,'組合情報管理簿（R10927現在）'!$A:$C,2,FALSE)</f>
        <v>#N/A</v>
      </c>
      <c r="L1043" s="43" t="e">
        <f>VLOOKUP(B1043,'組合情報管理簿（R10927現在）'!$A:$D,4,FALSE)</f>
        <v>#N/A</v>
      </c>
      <c r="M1043" s="43" t="b">
        <f t="shared" si="165"/>
        <v>0</v>
      </c>
      <c r="N1043" s="43" t="b">
        <f t="shared" si="166"/>
        <v>0</v>
      </c>
      <c r="O1043" s="43" t="str">
        <f>IF(ISERROR(VLOOKUP(B1043,#REF!,2,FALSE)),"",VLOOKUP(B1043,#REF!,2,FALSE))</f>
        <v/>
      </c>
      <c r="P1043" s="43">
        <f t="shared" si="167"/>
        <v>0</v>
      </c>
      <c r="Q1043" s="46" t="b">
        <f t="shared" si="168"/>
        <v>0</v>
      </c>
      <c r="R1043" s="46" t="b">
        <f t="shared" si="169"/>
        <v>0</v>
      </c>
      <c r="S1043" s="46" t="str">
        <f t="shared" si="170"/>
        <v>健康保険組合</v>
      </c>
      <c r="T1043" s="46" t="e">
        <f t="shared" si="171"/>
        <v>#N/A</v>
      </c>
      <c r="U1043" s="71" t="e">
        <f>VLOOKUP(B1043,'組合情報管理簿（R10927現在）'!$A:$H,8,FALSE)</f>
        <v>#N/A</v>
      </c>
      <c r="V1043" s="71">
        <f t="shared" si="172"/>
        <v>0</v>
      </c>
      <c r="Y1043" s="99" t="str">
        <f>IF(B1043=0,"",COUNTIF($B$2:$B$1657,B1043))</f>
        <v/>
      </c>
    </row>
    <row r="1044" spans="1:25" ht="14.25" hidden="1" x14ac:dyDescent="0.15">
      <c r="A1044" s="105"/>
      <c r="I1044" s="74" t="str">
        <f t="shared" si="173"/>
        <v/>
      </c>
      <c r="J1044" s="49" t="b">
        <f t="shared" si="164"/>
        <v>1</v>
      </c>
      <c r="K1044" s="43" t="e">
        <f>VLOOKUP(B1044,'組合情報管理簿（R10927現在）'!$A:$C,2,FALSE)</f>
        <v>#N/A</v>
      </c>
      <c r="L1044" s="43" t="e">
        <f>VLOOKUP(B1044,'組合情報管理簿（R10927現在）'!$A:$D,4,FALSE)</f>
        <v>#N/A</v>
      </c>
      <c r="M1044" s="43" t="b">
        <f t="shared" si="165"/>
        <v>0</v>
      </c>
      <c r="N1044" s="43" t="b">
        <f t="shared" si="166"/>
        <v>0</v>
      </c>
      <c r="O1044" s="43" t="str">
        <f>IF(ISERROR(VLOOKUP(B1044,#REF!,2,FALSE)),"",VLOOKUP(B1044,#REF!,2,FALSE))</f>
        <v/>
      </c>
      <c r="P1044" s="43">
        <f t="shared" si="167"/>
        <v>0</v>
      </c>
      <c r="Q1044" s="46" t="b">
        <f t="shared" si="168"/>
        <v>0</v>
      </c>
      <c r="R1044" s="46" t="b">
        <f t="shared" si="169"/>
        <v>0</v>
      </c>
      <c r="S1044" s="46" t="str">
        <f t="shared" si="170"/>
        <v>健康保険組合</v>
      </c>
      <c r="T1044" s="46" t="e">
        <f t="shared" si="171"/>
        <v>#N/A</v>
      </c>
      <c r="U1044" s="71" t="e">
        <f>VLOOKUP(B1044,'組合情報管理簿（R10927現在）'!$A:$H,8,FALSE)</f>
        <v>#N/A</v>
      </c>
      <c r="V1044" s="71">
        <f t="shared" si="172"/>
        <v>0</v>
      </c>
      <c r="Y1044" s="99" t="str">
        <f>IF(B1044=0,"",COUNTIF($B$2:$B$1657,B1044))</f>
        <v/>
      </c>
    </row>
    <row r="1045" spans="1:25" ht="14.25" hidden="1" x14ac:dyDescent="0.15">
      <c r="A1045" s="105"/>
      <c r="I1045" s="74" t="str">
        <f t="shared" si="173"/>
        <v/>
      </c>
      <c r="J1045" s="49" t="b">
        <f t="shared" si="164"/>
        <v>1</v>
      </c>
      <c r="K1045" s="43" t="e">
        <f>VLOOKUP(B1045,'組合情報管理簿（R10927現在）'!$A:$C,2,FALSE)</f>
        <v>#N/A</v>
      </c>
      <c r="L1045" s="43" t="e">
        <f>VLOOKUP(B1045,'組合情報管理簿（R10927現在）'!$A:$D,4,FALSE)</f>
        <v>#N/A</v>
      </c>
      <c r="M1045" s="43" t="b">
        <f t="shared" si="165"/>
        <v>0</v>
      </c>
      <c r="N1045" s="43" t="b">
        <f t="shared" si="166"/>
        <v>0</v>
      </c>
      <c r="O1045" s="43" t="str">
        <f>IF(ISERROR(VLOOKUP(B1045,#REF!,2,FALSE)),"",VLOOKUP(B1045,#REF!,2,FALSE))</f>
        <v/>
      </c>
      <c r="P1045" s="43">
        <f t="shared" si="167"/>
        <v>0</v>
      </c>
      <c r="Q1045" s="46" t="b">
        <f t="shared" si="168"/>
        <v>0</v>
      </c>
      <c r="R1045" s="46" t="b">
        <f t="shared" si="169"/>
        <v>0</v>
      </c>
      <c r="S1045" s="46" t="str">
        <f t="shared" si="170"/>
        <v>健康保険組合</v>
      </c>
      <c r="T1045" s="46" t="e">
        <f t="shared" si="171"/>
        <v>#N/A</v>
      </c>
      <c r="U1045" s="71" t="e">
        <f>VLOOKUP(B1045,'組合情報管理簿（R10927現在）'!$A:$H,8,FALSE)</f>
        <v>#N/A</v>
      </c>
      <c r="V1045" s="71">
        <f t="shared" si="172"/>
        <v>0</v>
      </c>
      <c r="Y1045" s="99" t="str">
        <f>IF(B1045=0,"",COUNTIF($B$2:$B$1657,B1045))</f>
        <v/>
      </c>
    </row>
    <row r="1046" spans="1:25" ht="14.25" hidden="1" x14ac:dyDescent="0.15">
      <c r="A1046" s="105"/>
      <c r="I1046" s="74" t="str">
        <f t="shared" si="173"/>
        <v/>
      </c>
      <c r="J1046" s="49" t="b">
        <f t="shared" si="164"/>
        <v>1</v>
      </c>
      <c r="K1046" s="43" t="e">
        <f>VLOOKUP(B1046,'組合情報管理簿（R10927現在）'!$A:$C,2,FALSE)</f>
        <v>#N/A</v>
      </c>
      <c r="L1046" s="43" t="e">
        <f>VLOOKUP(B1046,'組合情報管理簿（R10927現在）'!$A:$D,4,FALSE)</f>
        <v>#N/A</v>
      </c>
      <c r="M1046" s="43" t="b">
        <f t="shared" si="165"/>
        <v>0</v>
      </c>
      <c r="N1046" s="43" t="b">
        <f t="shared" si="166"/>
        <v>0</v>
      </c>
      <c r="O1046" s="43" t="str">
        <f>IF(ISERROR(VLOOKUP(B1046,#REF!,2,FALSE)),"",VLOOKUP(B1046,#REF!,2,FALSE))</f>
        <v/>
      </c>
      <c r="P1046" s="43">
        <f t="shared" si="167"/>
        <v>0</v>
      </c>
      <c r="Q1046" s="46" t="b">
        <f t="shared" si="168"/>
        <v>0</v>
      </c>
      <c r="R1046" s="46" t="b">
        <f t="shared" si="169"/>
        <v>0</v>
      </c>
      <c r="S1046" s="46" t="str">
        <f t="shared" si="170"/>
        <v>健康保険組合</v>
      </c>
      <c r="T1046" s="46" t="e">
        <f t="shared" si="171"/>
        <v>#N/A</v>
      </c>
      <c r="U1046" s="71" t="e">
        <f>VLOOKUP(B1046,'組合情報管理簿（R10927現在）'!$A:$H,8,FALSE)</f>
        <v>#N/A</v>
      </c>
      <c r="V1046" s="71">
        <f t="shared" si="172"/>
        <v>0</v>
      </c>
      <c r="Y1046" s="99" t="str">
        <f>IF(B1046=0,"",COUNTIF($B$2:$B$1657,B1046))</f>
        <v/>
      </c>
    </row>
    <row r="1047" spans="1:25" ht="14.25" hidden="1" x14ac:dyDescent="0.15">
      <c r="A1047" s="105"/>
      <c r="I1047" s="74" t="str">
        <f t="shared" si="173"/>
        <v/>
      </c>
      <c r="J1047" s="49" t="b">
        <f t="shared" si="164"/>
        <v>1</v>
      </c>
      <c r="K1047" s="43" t="e">
        <f>VLOOKUP(B1047,'組合情報管理簿（R10927現在）'!$A:$C,2,FALSE)</f>
        <v>#N/A</v>
      </c>
      <c r="L1047" s="43" t="e">
        <f>VLOOKUP(B1047,'組合情報管理簿（R10927現在）'!$A:$D,4,FALSE)</f>
        <v>#N/A</v>
      </c>
      <c r="M1047" s="43" t="b">
        <f t="shared" si="165"/>
        <v>0</v>
      </c>
      <c r="N1047" s="43" t="b">
        <f t="shared" si="166"/>
        <v>0</v>
      </c>
      <c r="O1047" s="43" t="str">
        <f>IF(ISERROR(VLOOKUP(B1047,#REF!,2,FALSE)),"",VLOOKUP(B1047,#REF!,2,FALSE))</f>
        <v/>
      </c>
      <c r="P1047" s="43">
        <f t="shared" si="167"/>
        <v>0</v>
      </c>
      <c r="Q1047" s="46" t="b">
        <f t="shared" si="168"/>
        <v>0</v>
      </c>
      <c r="R1047" s="46" t="b">
        <f t="shared" si="169"/>
        <v>0</v>
      </c>
      <c r="S1047" s="46" t="str">
        <f t="shared" si="170"/>
        <v>健康保険組合</v>
      </c>
      <c r="T1047" s="46" t="e">
        <f t="shared" si="171"/>
        <v>#N/A</v>
      </c>
      <c r="U1047" s="71" t="e">
        <f>VLOOKUP(B1047,'組合情報管理簿（R10927現在）'!$A:$H,8,FALSE)</f>
        <v>#N/A</v>
      </c>
      <c r="V1047" s="71">
        <f t="shared" si="172"/>
        <v>0</v>
      </c>
      <c r="Y1047" s="99" t="str">
        <f>IF(B1047=0,"",COUNTIF($B$2:$B$1657,B1047))</f>
        <v/>
      </c>
    </row>
    <row r="1048" spans="1:25" ht="14.25" hidden="1" x14ac:dyDescent="0.15">
      <c r="A1048" s="105"/>
      <c r="I1048" s="74" t="str">
        <f t="shared" si="173"/>
        <v/>
      </c>
      <c r="J1048" s="49" t="b">
        <f t="shared" si="164"/>
        <v>1</v>
      </c>
      <c r="K1048" s="43" t="e">
        <f>VLOOKUP(B1048,'組合情報管理簿（R10927現在）'!$A:$C,2,FALSE)</f>
        <v>#N/A</v>
      </c>
      <c r="L1048" s="43" t="e">
        <f>VLOOKUP(B1048,'組合情報管理簿（R10927現在）'!$A:$D,4,FALSE)</f>
        <v>#N/A</v>
      </c>
      <c r="M1048" s="43" t="b">
        <f t="shared" si="165"/>
        <v>0</v>
      </c>
      <c r="N1048" s="43" t="b">
        <f t="shared" si="166"/>
        <v>0</v>
      </c>
      <c r="O1048" s="43" t="str">
        <f>IF(ISERROR(VLOOKUP(B1048,#REF!,2,FALSE)),"",VLOOKUP(B1048,#REF!,2,FALSE))</f>
        <v/>
      </c>
      <c r="P1048" s="43">
        <f t="shared" si="167"/>
        <v>0</v>
      </c>
      <c r="Q1048" s="46" t="b">
        <f t="shared" si="168"/>
        <v>0</v>
      </c>
      <c r="R1048" s="46" t="b">
        <f t="shared" si="169"/>
        <v>0</v>
      </c>
      <c r="S1048" s="46" t="str">
        <f t="shared" si="170"/>
        <v>健康保険組合</v>
      </c>
      <c r="T1048" s="46" t="e">
        <f t="shared" si="171"/>
        <v>#N/A</v>
      </c>
      <c r="U1048" s="71" t="e">
        <f>VLOOKUP(B1048,'組合情報管理簿（R10927現在）'!$A:$H,8,FALSE)</f>
        <v>#N/A</v>
      </c>
      <c r="V1048" s="71">
        <f t="shared" si="172"/>
        <v>0</v>
      </c>
      <c r="Y1048" s="99" t="str">
        <f>IF(B1048=0,"",COUNTIF($B$2:$B$1657,B1048))</f>
        <v/>
      </c>
    </row>
    <row r="1049" spans="1:25" ht="14.25" hidden="1" x14ac:dyDescent="0.15">
      <c r="A1049" s="105"/>
      <c r="I1049" s="74" t="str">
        <f t="shared" si="173"/>
        <v/>
      </c>
      <c r="J1049" s="49" t="b">
        <f t="shared" si="164"/>
        <v>1</v>
      </c>
      <c r="K1049" s="43" t="e">
        <f>VLOOKUP(B1049,'組合情報管理簿（R10927現在）'!$A:$C,2,FALSE)</f>
        <v>#N/A</v>
      </c>
      <c r="L1049" s="43" t="e">
        <f>VLOOKUP(B1049,'組合情報管理簿（R10927現在）'!$A:$D,4,FALSE)</f>
        <v>#N/A</v>
      </c>
      <c r="M1049" s="43" t="b">
        <f t="shared" si="165"/>
        <v>0</v>
      </c>
      <c r="N1049" s="43" t="b">
        <f t="shared" si="166"/>
        <v>0</v>
      </c>
      <c r="O1049" s="43" t="str">
        <f>IF(ISERROR(VLOOKUP(B1049,#REF!,2,FALSE)),"",VLOOKUP(B1049,#REF!,2,FALSE))</f>
        <v/>
      </c>
      <c r="P1049" s="43">
        <f t="shared" si="167"/>
        <v>0</v>
      </c>
      <c r="Q1049" s="46" t="b">
        <f t="shared" si="168"/>
        <v>0</v>
      </c>
      <c r="R1049" s="46" t="b">
        <f t="shared" si="169"/>
        <v>0</v>
      </c>
      <c r="S1049" s="46" t="str">
        <f t="shared" si="170"/>
        <v>健康保険組合</v>
      </c>
      <c r="T1049" s="46" t="e">
        <f t="shared" si="171"/>
        <v>#N/A</v>
      </c>
      <c r="U1049" s="71" t="e">
        <f>VLOOKUP(B1049,'組合情報管理簿（R10927現在）'!$A:$H,8,FALSE)</f>
        <v>#N/A</v>
      </c>
      <c r="V1049" s="71">
        <f t="shared" si="172"/>
        <v>0</v>
      </c>
      <c r="Y1049" s="99" t="str">
        <f>IF(B1049=0,"",COUNTIF($B$2:$B$1657,B1049))</f>
        <v/>
      </c>
    </row>
    <row r="1050" spans="1:25" ht="14.25" hidden="1" x14ac:dyDescent="0.15">
      <c r="A1050" s="105"/>
      <c r="I1050" s="74" t="str">
        <f t="shared" si="173"/>
        <v/>
      </c>
      <c r="J1050" s="49" t="b">
        <f t="shared" si="164"/>
        <v>1</v>
      </c>
      <c r="K1050" s="43" t="e">
        <f>VLOOKUP(B1050,'組合情報管理簿（R10927現在）'!$A:$C,2,FALSE)</f>
        <v>#N/A</v>
      </c>
      <c r="L1050" s="43" t="e">
        <f>VLOOKUP(B1050,'組合情報管理簿（R10927現在）'!$A:$D,4,FALSE)</f>
        <v>#N/A</v>
      </c>
      <c r="M1050" s="43" t="b">
        <f t="shared" si="165"/>
        <v>0</v>
      </c>
      <c r="N1050" s="43" t="b">
        <f t="shared" si="166"/>
        <v>0</v>
      </c>
      <c r="O1050" s="43" t="str">
        <f>IF(ISERROR(VLOOKUP(B1050,#REF!,2,FALSE)),"",VLOOKUP(B1050,#REF!,2,FALSE))</f>
        <v/>
      </c>
      <c r="P1050" s="43">
        <f t="shared" si="167"/>
        <v>0</v>
      </c>
      <c r="Q1050" s="46" t="b">
        <f t="shared" si="168"/>
        <v>0</v>
      </c>
      <c r="R1050" s="46" t="b">
        <f t="shared" si="169"/>
        <v>0</v>
      </c>
      <c r="S1050" s="46" t="str">
        <f t="shared" si="170"/>
        <v>健康保険組合</v>
      </c>
      <c r="T1050" s="46" t="e">
        <f t="shared" si="171"/>
        <v>#N/A</v>
      </c>
      <c r="U1050" s="71" t="e">
        <f>VLOOKUP(B1050,'組合情報管理簿（R10927現在）'!$A:$H,8,FALSE)</f>
        <v>#N/A</v>
      </c>
      <c r="V1050" s="71">
        <f t="shared" si="172"/>
        <v>0</v>
      </c>
      <c r="Y1050" s="99" t="str">
        <f>IF(B1050=0,"",COUNTIF($B$2:$B$1657,B1050))</f>
        <v/>
      </c>
    </row>
    <row r="1051" spans="1:25" ht="14.25" hidden="1" x14ac:dyDescent="0.15">
      <c r="A1051" s="105"/>
      <c r="I1051" s="74" t="str">
        <f t="shared" si="173"/>
        <v/>
      </c>
      <c r="J1051" s="49" t="b">
        <f t="shared" si="164"/>
        <v>1</v>
      </c>
      <c r="K1051" s="43" t="e">
        <f>VLOOKUP(B1051,'組合情報管理簿（R10927現在）'!$A:$C,2,FALSE)</f>
        <v>#N/A</v>
      </c>
      <c r="L1051" s="43" t="e">
        <f>VLOOKUP(B1051,'組合情報管理簿（R10927現在）'!$A:$D,4,FALSE)</f>
        <v>#N/A</v>
      </c>
      <c r="M1051" s="43" t="b">
        <f t="shared" si="165"/>
        <v>0</v>
      </c>
      <c r="N1051" s="43" t="b">
        <f t="shared" si="166"/>
        <v>0</v>
      </c>
      <c r="O1051" s="43" t="str">
        <f>IF(ISERROR(VLOOKUP(B1051,#REF!,2,FALSE)),"",VLOOKUP(B1051,#REF!,2,FALSE))</f>
        <v/>
      </c>
      <c r="P1051" s="43">
        <f t="shared" si="167"/>
        <v>0</v>
      </c>
      <c r="Q1051" s="46" t="b">
        <f t="shared" si="168"/>
        <v>0</v>
      </c>
      <c r="R1051" s="46" t="b">
        <f t="shared" si="169"/>
        <v>0</v>
      </c>
      <c r="S1051" s="46" t="str">
        <f t="shared" si="170"/>
        <v>健康保険組合</v>
      </c>
      <c r="T1051" s="46" t="e">
        <f t="shared" si="171"/>
        <v>#N/A</v>
      </c>
      <c r="U1051" s="71" t="e">
        <f>VLOOKUP(B1051,'組合情報管理簿（R10927現在）'!$A:$H,8,FALSE)</f>
        <v>#N/A</v>
      </c>
      <c r="V1051" s="71">
        <f t="shared" si="172"/>
        <v>0</v>
      </c>
      <c r="Y1051" s="99" t="str">
        <f>IF(B1051=0,"",COUNTIF($B$2:$B$1657,B1051))</f>
        <v/>
      </c>
    </row>
    <row r="1052" spans="1:25" ht="14.25" hidden="1" x14ac:dyDescent="0.15">
      <c r="A1052" s="105"/>
      <c r="I1052" s="74" t="str">
        <f t="shared" si="173"/>
        <v/>
      </c>
      <c r="J1052" s="49" t="b">
        <f t="shared" si="164"/>
        <v>1</v>
      </c>
      <c r="K1052" s="43" t="e">
        <f>VLOOKUP(B1052,'組合情報管理簿（R10927現在）'!$A:$C,2,FALSE)</f>
        <v>#N/A</v>
      </c>
      <c r="L1052" s="43" t="e">
        <f>VLOOKUP(B1052,'組合情報管理簿（R10927現在）'!$A:$D,4,FALSE)</f>
        <v>#N/A</v>
      </c>
      <c r="M1052" s="43" t="b">
        <f t="shared" si="165"/>
        <v>0</v>
      </c>
      <c r="N1052" s="43" t="b">
        <f t="shared" si="166"/>
        <v>0</v>
      </c>
      <c r="O1052" s="43" t="str">
        <f>IF(ISERROR(VLOOKUP(B1052,#REF!,2,FALSE)),"",VLOOKUP(B1052,#REF!,2,FALSE))</f>
        <v/>
      </c>
      <c r="P1052" s="43">
        <f t="shared" si="167"/>
        <v>0</v>
      </c>
      <c r="Q1052" s="46" t="b">
        <f t="shared" si="168"/>
        <v>0</v>
      </c>
      <c r="R1052" s="46" t="b">
        <f t="shared" si="169"/>
        <v>0</v>
      </c>
      <c r="S1052" s="46" t="str">
        <f t="shared" si="170"/>
        <v>健康保険組合</v>
      </c>
      <c r="T1052" s="46" t="e">
        <f t="shared" si="171"/>
        <v>#N/A</v>
      </c>
      <c r="U1052" s="71" t="e">
        <f>VLOOKUP(B1052,'組合情報管理簿（R10927現在）'!$A:$H,8,FALSE)</f>
        <v>#N/A</v>
      </c>
      <c r="V1052" s="71">
        <f t="shared" si="172"/>
        <v>0</v>
      </c>
      <c r="Y1052" s="99" t="str">
        <f>IF(B1052=0,"",COUNTIF($B$2:$B$1657,B1052))</f>
        <v/>
      </c>
    </row>
    <row r="1053" spans="1:25" ht="14.25" hidden="1" x14ac:dyDescent="0.15">
      <c r="A1053" s="105"/>
      <c r="I1053" s="74" t="str">
        <f t="shared" si="173"/>
        <v/>
      </c>
      <c r="J1053" s="49" t="b">
        <f t="shared" si="164"/>
        <v>1</v>
      </c>
      <c r="K1053" s="43" t="e">
        <f>VLOOKUP(B1053,'組合情報管理簿（R10927現在）'!$A:$C,2,FALSE)</f>
        <v>#N/A</v>
      </c>
      <c r="L1053" s="43" t="e">
        <f>VLOOKUP(B1053,'組合情報管理簿（R10927現在）'!$A:$D,4,FALSE)</f>
        <v>#N/A</v>
      </c>
      <c r="M1053" s="43" t="b">
        <f t="shared" si="165"/>
        <v>0</v>
      </c>
      <c r="N1053" s="43" t="b">
        <f t="shared" si="166"/>
        <v>0</v>
      </c>
      <c r="O1053" s="43" t="str">
        <f>IF(ISERROR(VLOOKUP(B1053,#REF!,2,FALSE)),"",VLOOKUP(B1053,#REF!,2,FALSE))</f>
        <v/>
      </c>
      <c r="P1053" s="43">
        <f t="shared" si="167"/>
        <v>0</v>
      </c>
      <c r="Q1053" s="46" t="b">
        <f t="shared" si="168"/>
        <v>0</v>
      </c>
      <c r="R1053" s="46" t="b">
        <f t="shared" si="169"/>
        <v>0</v>
      </c>
      <c r="S1053" s="46" t="str">
        <f t="shared" si="170"/>
        <v>健康保険組合</v>
      </c>
      <c r="T1053" s="46" t="e">
        <f t="shared" si="171"/>
        <v>#N/A</v>
      </c>
      <c r="U1053" s="71" t="e">
        <f>VLOOKUP(B1053,'組合情報管理簿（R10927現在）'!$A:$H,8,FALSE)</f>
        <v>#N/A</v>
      </c>
      <c r="V1053" s="71">
        <f t="shared" si="172"/>
        <v>0</v>
      </c>
      <c r="Y1053" s="99" t="str">
        <f>IF(B1053=0,"",COUNTIF($B$2:$B$1657,B1053))</f>
        <v/>
      </c>
    </row>
    <row r="1054" spans="1:25" ht="14.25" hidden="1" x14ac:dyDescent="0.15">
      <c r="A1054" s="105"/>
      <c r="I1054" s="74" t="str">
        <f t="shared" si="173"/>
        <v/>
      </c>
      <c r="J1054" s="49" t="b">
        <f t="shared" si="164"/>
        <v>1</v>
      </c>
      <c r="K1054" s="43" t="e">
        <f>VLOOKUP(B1054,'組合情報管理簿（R10927現在）'!$A:$C,2,FALSE)</f>
        <v>#N/A</v>
      </c>
      <c r="L1054" s="43" t="e">
        <f>VLOOKUP(B1054,'組合情報管理簿（R10927現在）'!$A:$D,4,FALSE)</f>
        <v>#N/A</v>
      </c>
      <c r="M1054" s="43" t="b">
        <f t="shared" si="165"/>
        <v>0</v>
      </c>
      <c r="N1054" s="43" t="b">
        <f t="shared" si="166"/>
        <v>0</v>
      </c>
      <c r="O1054" s="43" t="str">
        <f>IF(ISERROR(VLOOKUP(B1054,#REF!,2,FALSE)),"",VLOOKUP(B1054,#REF!,2,FALSE))</f>
        <v/>
      </c>
      <c r="P1054" s="43">
        <f t="shared" si="167"/>
        <v>0</v>
      </c>
      <c r="Q1054" s="46" t="b">
        <f t="shared" si="168"/>
        <v>0</v>
      </c>
      <c r="R1054" s="46" t="b">
        <f t="shared" si="169"/>
        <v>0</v>
      </c>
      <c r="S1054" s="46" t="str">
        <f t="shared" si="170"/>
        <v>健康保険組合</v>
      </c>
      <c r="T1054" s="46" t="e">
        <f t="shared" si="171"/>
        <v>#N/A</v>
      </c>
      <c r="U1054" s="71" t="e">
        <f>VLOOKUP(B1054,'組合情報管理簿（R10927現在）'!$A:$H,8,FALSE)</f>
        <v>#N/A</v>
      </c>
      <c r="V1054" s="71">
        <f t="shared" si="172"/>
        <v>0</v>
      </c>
      <c r="Y1054" s="99" t="str">
        <f>IF(B1054=0,"",COUNTIF($B$2:$B$1657,B1054))</f>
        <v/>
      </c>
    </row>
    <row r="1055" spans="1:25" ht="14.25" hidden="1" x14ac:dyDescent="0.15">
      <c r="A1055" s="105"/>
      <c r="I1055" s="74" t="str">
        <f t="shared" si="173"/>
        <v/>
      </c>
      <c r="J1055" s="49" t="b">
        <f t="shared" si="164"/>
        <v>1</v>
      </c>
      <c r="K1055" s="43" t="e">
        <f>VLOOKUP(B1055,'組合情報管理簿（R10927現在）'!$A:$C,2,FALSE)</f>
        <v>#N/A</v>
      </c>
      <c r="L1055" s="43" t="e">
        <f>VLOOKUP(B1055,'組合情報管理簿（R10927現在）'!$A:$D,4,FALSE)</f>
        <v>#N/A</v>
      </c>
      <c r="M1055" s="43" t="b">
        <f t="shared" si="165"/>
        <v>0</v>
      </c>
      <c r="N1055" s="43" t="b">
        <f t="shared" si="166"/>
        <v>0</v>
      </c>
      <c r="O1055" s="43" t="str">
        <f>IF(ISERROR(VLOOKUP(B1055,#REF!,2,FALSE)),"",VLOOKUP(B1055,#REF!,2,FALSE))</f>
        <v/>
      </c>
      <c r="P1055" s="43">
        <f t="shared" si="167"/>
        <v>0</v>
      </c>
      <c r="Q1055" s="46" t="b">
        <f t="shared" si="168"/>
        <v>0</v>
      </c>
      <c r="R1055" s="46" t="b">
        <f t="shared" si="169"/>
        <v>0</v>
      </c>
      <c r="S1055" s="46" t="str">
        <f t="shared" si="170"/>
        <v>健康保険組合</v>
      </c>
      <c r="T1055" s="46" t="e">
        <f t="shared" si="171"/>
        <v>#N/A</v>
      </c>
      <c r="U1055" s="71" t="e">
        <f>VLOOKUP(B1055,'組合情報管理簿（R10927現在）'!$A:$H,8,FALSE)</f>
        <v>#N/A</v>
      </c>
      <c r="V1055" s="71">
        <f t="shared" si="172"/>
        <v>0</v>
      </c>
      <c r="Y1055" s="99" t="str">
        <f>IF(B1055=0,"",COUNTIF($B$2:$B$1657,B1055))</f>
        <v/>
      </c>
    </row>
    <row r="1056" spans="1:25" ht="14.25" hidden="1" x14ac:dyDescent="0.15">
      <c r="A1056" s="105"/>
      <c r="I1056" s="74" t="str">
        <f t="shared" si="173"/>
        <v/>
      </c>
      <c r="J1056" s="49" t="b">
        <f t="shared" si="164"/>
        <v>1</v>
      </c>
      <c r="K1056" s="43" t="e">
        <f>VLOOKUP(B1056,'組合情報管理簿（R10927現在）'!$A:$C,2,FALSE)</f>
        <v>#N/A</v>
      </c>
      <c r="L1056" s="43" t="e">
        <f>VLOOKUP(B1056,'組合情報管理簿（R10927現在）'!$A:$D,4,FALSE)</f>
        <v>#N/A</v>
      </c>
      <c r="M1056" s="43" t="b">
        <f t="shared" si="165"/>
        <v>0</v>
      </c>
      <c r="N1056" s="43" t="b">
        <f t="shared" si="166"/>
        <v>0</v>
      </c>
      <c r="O1056" s="43" t="str">
        <f>IF(ISERROR(VLOOKUP(B1056,#REF!,2,FALSE)),"",VLOOKUP(B1056,#REF!,2,FALSE))</f>
        <v/>
      </c>
      <c r="P1056" s="43">
        <f t="shared" si="167"/>
        <v>0</v>
      </c>
      <c r="Q1056" s="46" t="b">
        <f t="shared" si="168"/>
        <v>0</v>
      </c>
      <c r="R1056" s="46" t="b">
        <f t="shared" si="169"/>
        <v>0</v>
      </c>
      <c r="S1056" s="46" t="str">
        <f t="shared" si="170"/>
        <v>健康保険組合</v>
      </c>
      <c r="T1056" s="46" t="e">
        <f t="shared" si="171"/>
        <v>#N/A</v>
      </c>
      <c r="U1056" s="71" t="e">
        <f>VLOOKUP(B1056,'組合情報管理簿（R10927現在）'!$A:$H,8,FALSE)</f>
        <v>#N/A</v>
      </c>
      <c r="V1056" s="71">
        <f t="shared" si="172"/>
        <v>0</v>
      </c>
      <c r="Y1056" s="99" t="str">
        <f>IF(B1056=0,"",COUNTIF($B$2:$B$1657,B1056))</f>
        <v/>
      </c>
    </row>
    <row r="1057" spans="1:25" ht="14.25" hidden="1" x14ac:dyDescent="0.15">
      <c r="A1057" s="105"/>
      <c r="I1057" s="74" t="str">
        <f t="shared" si="173"/>
        <v/>
      </c>
      <c r="J1057" s="49" t="b">
        <f t="shared" si="164"/>
        <v>1</v>
      </c>
      <c r="K1057" s="43" t="e">
        <f>VLOOKUP(B1057,'組合情報管理簿（R10927現在）'!$A:$C,2,FALSE)</f>
        <v>#N/A</v>
      </c>
      <c r="L1057" s="43" t="e">
        <f>VLOOKUP(B1057,'組合情報管理簿（R10927現在）'!$A:$D,4,FALSE)</f>
        <v>#N/A</v>
      </c>
      <c r="M1057" s="43" t="b">
        <f t="shared" si="165"/>
        <v>0</v>
      </c>
      <c r="N1057" s="43" t="b">
        <f t="shared" si="166"/>
        <v>0</v>
      </c>
      <c r="O1057" s="43" t="str">
        <f>IF(ISERROR(VLOOKUP(B1057,#REF!,2,FALSE)),"",VLOOKUP(B1057,#REF!,2,FALSE))</f>
        <v/>
      </c>
      <c r="P1057" s="43">
        <f t="shared" si="167"/>
        <v>0</v>
      </c>
      <c r="Q1057" s="46" t="b">
        <f t="shared" si="168"/>
        <v>0</v>
      </c>
      <c r="R1057" s="46" t="b">
        <f t="shared" si="169"/>
        <v>0</v>
      </c>
      <c r="S1057" s="46" t="str">
        <f t="shared" si="170"/>
        <v>健康保険組合</v>
      </c>
      <c r="T1057" s="46" t="e">
        <f t="shared" si="171"/>
        <v>#N/A</v>
      </c>
      <c r="U1057" s="71" t="e">
        <f>VLOOKUP(B1057,'組合情報管理簿（R10927現在）'!$A:$H,8,FALSE)</f>
        <v>#N/A</v>
      </c>
      <c r="V1057" s="71">
        <f t="shared" si="172"/>
        <v>0</v>
      </c>
      <c r="Y1057" s="99" t="str">
        <f>IF(B1057=0,"",COUNTIF($B$2:$B$1657,B1057))</f>
        <v/>
      </c>
    </row>
    <row r="1058" spans="1:25" ht="14.25" hidden="1" x14ac:dyDescent="0.15">
      <c r="A1058" s="105"/>
      <c r="I1058" s="74" t="str">
        <f t="shared" si="173"/>
        <v/>
      </c>
      <c r="J1058" s="49" t="b">
        <f t="shared" si="164"/>
        <v>1</v>
      </c>
      <c r="K1058" s="43" t="e">
        <f>VLOOKUP(B1058,'組合情報管理簿（R10927現在）'!$A:$C,2,FALSE)</f>
        <v>#N/A</v>
      </c>
      <c r="L1058" s="43" t="e">
        <f>VLOOKUP(B1058,'組合情報管理簿（R10927現在）'!$A:$D,4,FALSE)</f>
        <v>#N/A</v>
      </c>
      <c r="M1058" s="43" t="b">
        <f t="shared" si="165"/>
        <v>0</v>
      </c>
      <c r="N1058" s="43" t="b">
        <f t="shared" si="166"/>
        <v>0</v>
      </c>
      <c r="O1058" s="43" t="str">
        <f>IF(ISERROR(VLOOKUP(B1058,#REF!,2,FALSE)),"",VLOOKUP(B1058,#REF!,2,FALSE))</f>
        <v/>
      </c>
      <c r="P1058" s="43">
        <f t="shared" si="167"/>
        <v>0</v>
      </c>
      <c r="Q1058" s="46" t="b">
        <f t="shared" si="168"/>
        <v>0</v>
      </c>
      <c r="R1058" s="46" t="b">
        <f t="shared" si="169"/>
        <v>0</v>
      </c>
      <c r="S1058" s="46" t="str">
        <f t="shared" si="170"/>
        <v>健康保険組合</v>
      </c>
      <c r="T1058" s="46" t="e">
        <f t="shared" si="171"/>
        <v>#N/A</v>
      </c>
      <c r="U1058" s="71" t="e">
        <f>VLOOKUP(B1058,'組合情報管理簿（R10927現在）'!$A:$H,8,FALSE)</f>
        <v>#N/A</v>
      </c>
      <c r="V1058" s="71">
        <f t="shared" si="172"/>
        <v>0</v>
      </c>
      <c r="Y1058" s="99" t="str">
        <f>IF(B1058=0,"",COUNTIF($B$2:$B$1657,B1058))</f>
        <v/>
      </c>
    </row>
    <row r="1059" spans="1:25" ht="14.25" hidden="1" x14ac:dyDescent="0.15">
      <c r="A1059" s="105"/>
      <c r="I1059" s="74" t="str">
        <f t="shared" si="173"/>
        <v/>
      </c>
      <c r="J1059" s="49" t="b">
        <f t="shared" si="164"/>
        <v>1</v>
      </c>
      <c r="K1059" s="43" t="e">
        <f>VLOOKUP(B1059,'組合情報管理簿（R10927現在）'!$A:$C,2,FALSE)</f>
        <v>#N/A</v>
      </c>
      <c r="L1059" s="43" t="e">
        <f>VLOOKUP(B1059,'組合情報管理簿（R10927現在）'!$A:$D,4,FALSE)</f>
        <v>#N/A</v>
      </c>
      <c r="M1059" s="43" t="b">
        <f t="shared" si="165"/>
        <v>0</v>
      </c>
      <c r="N1059" s="43" t="b">
        <f t="shared" si="166"/>
        <v>0</v>
      </c>
      <c r="O1059" s="43" t="str">
        <f>IF(ISERROR(VLOOKUP(B1059,#REF!,2,FALSE)),"",VLOOKUP(B1059,#REF!,2,FALSE))</f>
        <v/>
      </c>
      <c r="P1059" s="43">
        <f t="shared" si="167"/>
        <v>0</v>
      </c>
      <c r="Q1059" s="46" t="b">
        <f t="shared" si="168"/>
        <v>0</v>
      </c>
      <c r="R1059" s="46" t="b">
        <f t="shared" si="169"/>
        <v>0</v>
      </c>
      <c r="S1059" s="46" t="str">
        <f t="shared" si="170"/>
        <v>健康保険組合</v>
      </c>
      <c r="T1059" s="46" t="e">
        <f t="shared" si="171"/>
        <v>#N/A</v>
      </c>
      <c r="U1059" s="71" t="e">
        <f>VLOOKUP(B1059,'組合情報管理簿（R10927現在）'!$A:$H,8,FALSE)</f>
        <v>#N/A</v>
      </c>
      <c r="V1059" s="71">
        <f t="shared" si="172"/>
        <v>0</v>
      </c>
      <c r="Y1059" s="99" t="str">
        <f>IF(B1059=0,"",COUNTIF($B$2:$B$1657,B1059))</f>
        <v/>
      </c>
    </row>
    <row r="1060" spans="1:25" ht="14.25" hidden="1" x14ac:dyDescent="0.15">
      <c r="A1060" s="105"/>
      <c r="I1060" s="74" t="str">
        <f t="shared" si="173"/>
        <v/>
      </c>
      <c r="J1060" s="49" t="b">
        <f t="shared" si="164"/>
        <v>1</v>
      </c>
      <c r="K1060" s="43" t="e">
        <f>VLOOKUP(B1060,'組合情報管理簿（R10927現在）'!$A:$C,2,FALSE)</f>
        <v>#N/A</v>
      </c>
      <c r="L1060" s="43" t="e">
        <f>VLOOKUP(B1060,'組合情報管理簿（R10927現在）'!$A:$D,4,FALSE)</f>
        <v>#N/A</v>
      </c>
      <c r="M1060" s="43" t="b">
        <f t="shared" si="165"/>
        <v>0</v>
      </c>
      <c r="N1060" s="43" t="b">
        <f t="shared" si="166"/>
        <v>0</v>
      </c>
      <c r="O1060" s="43" t="str">
        <f>IF(ISERROR(VLOOKUP(B1060,#REF!,2,FALSE)),"",VLOOKUP(B1060,#REF!,2,FALSE))</f>
        <v/>
      </c>
      <c r="P1060" s="43">
        <f t="shared" si="167"/>
        <v>0</v>
      </c>
      <c r="Q1060" s="46" t="b">
        <f t="shared" si="168"/>
        <v>0</v>
      </c>
      <c r="R1060" s="46" t="b">
        <f t="shared" si="169"/>
        <v>0</v>
      </c>
      <c r="S1060" s="46" t="str">
        <f t="shared" si="170"/>
        <v>健康保険組合</v>
      </c>
      <c r="T1060" s="46" t="e">
        <f t="shared" si="171"/>
        <v>#N/A</v>
      </c>
      <c r="U1060" s="71" t="e">
        <f>VLOOKUP(B1060,'組合情報管理簿（R10927現在）'!$A:$H,8,FALSE)</f>
        <v>#N/A</v>
      </c>
      <c r="V1060" s="71">
        <f t="shared" si="172"/>
        <v>0</v>
      </c>
      <c r="Y1060" s="99" t="str">
        <f>IF(B1060=0,"",COUNTIF($B$2:$B$1657,B1060))</f>
        <v/>
      </c>
    </row>
    <row r="1061" spans="1:25" ht="14.25" hidden="1" x14ac:dyDescent="0.15">
      <c r="A1061" s="105"/>
      <c r="I1061" s="74" t="str">
        <f t="shared" si="173"/>
        <v/>
      </c>
      <c r="J1061" s="49" t="b">
        <f t="shared" si="164"/>
        <v>1</v>
      </c>
      <c r="K1061" s="43" t="e">
        <f>VLOOKUP(B1061,'組合情報管理簿（R10927現在）'!$A:$C,2,FALSE)</f>
        <v>#N/A</v>
      </c>
      <c r="L1061" s="43" t="e">
        <f>VLOOKUP(B1061,'組合情報管理簿（R10927現在）'!$A:$D,4,FALSE)</f>
        <v>#N/A</v>
      </c>
      <c r="M1061" s="43" t="b">
        <f t="shared" si="165"/>
        <v>0</v>
      </c>
      <c r="N1061" s="43" t="b">
        <f t="shared" si="166"/>
        <v>0</v>
      </c>
      <c r="O1061" s="43" t="str">
        <f>IF(ISERROR(VLOOKUP(B1061,#REF!,2,FALSE)),"",VLOOKUP(B1061,#REF!,2,FALSE))</f>
        <v/>
      </c>
      <c r="P1061" s="43">
        <f t="shared" si="167"/>
        <v>0</v>
      </c>
      <c r="Q1061" s="46" t="b">
        <f t="shared" si="168"/>
        <v>0</v>
      </c>
      <c r="R1061" s="46" t="b">
        <f t="shared" si="169"/>
        <v>0</v>
      </c>
      <c r="S1061" s="46" t="str">
        <f t="shared" si="170"/>
        <v>健康保険組合</v>
      </c>
      <c r="T1061" s="46" t="e">
        <f t="shared" si="171"/>
        <v>#N/A</v>
      </c>
      <c r="U1061" s="71" t="e">
        <f>VLOOKUP(B1061,'組合情報管理簿（R10927現在）'!$A:$H,8,FALSE)</f>
        <v>#N/A</v>
      </c>
      <c r="V1061" s="71">
        <f t="shared" si="172"/>
        <v>0</v>
      </c>
      <c r="Y1061" s="99" t="str">
        <f>IF(B1061=0,"",COUNTIF($B$2:$B$1657,B1061))</f>
        <v/>
      </c>
    </row>
    <row r="1062" spans="1:25" ht="14.25" hidden="1" x14ac:dyDescent="0.15">
      <c r="A1062" s="105"/>
      <c r="I1062" s="74" t="str">
        <f t="shared" si="173"/>
        <v/>
      </c>
      <c r="J1062" s="49" t="b">
        <f t="shared" si="164"/>
        <v>1</v>
      </c>
      <c r="K1062" s="43" t="e">
        <f>VLOOKUP(B1062,'組合情報管理簿（R10927現在）'!$A:$C,2,FALSE)</f>
        <v>#N/A</v>
      </c>
      <c r="L1062" s="43" t="e">
        <f>VLOOKUP(B1062,'組合情報管理簿（R10927現在）'!$A:$D,4,FALSE)</f>
        <v>#N/A</v>
      </c>
      <c r="M1062" s="43" t="b">
        <f t="shared" si="165"/>
        <v>0</v>
      </c>
      <c r="N1062" s="43" t="b">
        <f t="shared" si="166"/>
        <v>0</v>
      </c>
      <c r="O1062" s="43" t="str">
        <f>IF(ISERROR(VLOOKUP(B1062,#REF!,2,FALSE)),"",VLOOKUP(B1062,#REF!,2,FALSE))</f>
        <v/>
      </c>
      <c r="P1062" s="43">
        <f t="shared" si="167"/>
        <v>0</v>
      </c>
      <c r="Q1062" s="46" t="b">
        <f t="shared" si="168"/>
        <v>0</v>
      </c>
      <c r="R1062" s="46" t="b">
        <f t="shared" si="169"/>
        <v>0</v>
      </c>
      <c r="S1062" s="46" t="str">
        <f t="shared" si="170"/>
        <v>健康保険組合</v>
      </c>
      <c r="T1062" s="46" t="e">
        <f t="shared" si="171"/>
        <v>#N/A</v>
      </c>
      <c r="U1062" s="71" t="e">
        <f>VLOOKUP(B1062,'組合情報管理簿（R10927現在）'!$A:$H,8,FALSE)</f>
        <v>#N/A</v>
      </c>
      <c r="V1062" s="71">
        <f t="shared" si="172"/>
        <v>0</v>
      </c>
      <c r="Y1062" s="99" t="str">
        <f>IF(B1062=0,"",COUNTIF($B$2:$B$1657,B1062))</f>
        <v/>
      </c>
    </row>
    <row r="1063" spans="1:25" ht="14.25" hidden="1" x14ac:dyDescent="0.15">
      <c r="A1063" s="105"/>
      <c r="I1063" s="74" t="str">
        <f t="shared" si="173"/>
        <v/>
      </c>
      <c r="J1063" s="49" t="b">
        <f t="shared" si="164"/>
        <v>1</v>
      </c>
      <c r="K1063" s="43" t="e">
        <f>VLOOKUP(B1063,'組合情報管理簿（R10927現在）'!$A:$C,2,FALSE)</f>
        <v>#N/A</v>
      </c>
      <c r="L1063" s="43" t="e">
        <f>VLOOKUP(B1063,'組合情報管理簿（R10927現在）'!$A:$D,4,FALSE)</f>
        <v>#N/A</v>
      </c>
      <c r="M1063" s="43" t="b">
        <f t="shared" si="165"/>
        <v>0</v>
      </c>
      <c r="N1063" s="43" t="b">
        <f t="shared" si="166"/>
        <v>0</v>
      </c>
      <c r="O1063" s="43" t="str">
        <f>IF(ISERROR(VLOOKUP(B1063,#REF!,2,FALSE)),"",VLOOKUP(B1063,#REF!,2,FALSE))</f>
        <v/>
      </c>
      <c r="P1063" s="43">
        <f t="shared" si="167"/>
        <v>0</v>
      </c>
      <c r="Q1063" s="46" t="b">
        <f t="shared" si="168"/>
        <v>0</v>
      </c>
      <c r="R1063" s="46" t="b">
        <f t="shared" si="169"/>
        <v>0</v>
      </c>
      <c r="S1063" s="46" t="str">
        <f t="shared" si="170"/>
        <v>健康保険組合</v>
      </c>
      <c r="T1063" s="46" t="e">
        <f t="shared" si="171"/>
        <v>#N/A</v>
      </c>
      <c r="U1063" s="71" t="e">
        <f>VLOOKUP(B1063,'組合情報管理簿（R10927現在）'!$A:$H,8,FALSE)</f>
        <v>#N/A</v>
      </c>
      <c r="V1063" s="71">
        <f t="shared" si="172"/>
        <v>0</v>
      </c>
      <c r="Y1063" s="99" t="str">
        <f>IF(B1063=0,"",COUNTIF($B$2:$B$1657,B1063))</f>
        <v/>
      </c>
    </row>
    <row r="1064" spans="1:25" ht="14.25" hidden="1" x14ac:dyDescent="0.15">
      <c r="A1064" s="105"/>
      <c r="I1064" s="74" t="str">
        <f t="shared" si="173"/>
        <v/>
      </c>
      <c r="J1064" s="49" t="b">
        <f t="shared" si="164"/>
        <v>1</v>
      </c>
      <c r="K1064" s="43" t="e">
        <f>VLOOKUP(B1064,'組合情報管理簿（R10927現在）'!$A:$C,2,FALSE)</f>
        <v>#N/A</v>
      </c>
      <c r="L1064" s="43" t="e">
        <f>VLOOKUP(B1064,'組合情報管理簿（R10927現在）'!$A:$D,4,FALSE)</f>
        <v>#N/A</v>
      </c>
      <c r="M1064" s="43" t="b">
        <f t="shared" si="165"/>
        <v>0</v>
      </c>
      <c r="N1064" s="43" t="b">
        <f t="shared" si="166"/>
        <v>0</v>
      </c>
      <c r="O1064" s="43" t="str">
        <f>IF(ISERROR(VLOOKUP(B1064,#REF!,2,FALSE)),"",VLOOKUP(B1064,#REF!,2,FALSE))</f>
        <v/>
      </c>
      <c r="P1064" s="43">
        <f t="shared" si="167"/>
        <v>0</v>
      </c>
      <c r="Q1064" s="46" t="b">
        <f t="shared" si="168"/>
        <v>0</v>
      </c>
      <c r="R1064" s="46" t="b">
        <f t="shared" si="169"/>
        <v>0</v>
      </c>
      <c r="S1064" s="46" t="str">
        <f t="shared" si="170"/>
        <v>健康保険組合</v>
      </c>
      <c r="T1064" s="46" t="e">
        <f t="shared" si="171"/>
        <v>#N/A</v>
      </c>
      <c r="U1064" s="71" t="e">
        <f>VLOOKUP(B1064,'組合情報管理簿（R10927現在）'!$A:$H,8,FALSE)</f>
        <v>#N/A</v>
      </c>
      <c r="V1064" s="71">
        <f t="shared" si="172"/>
        <v>0</v>
      </c>
      <c r="Y1064" s="99" t="str">
        <f>IF(B1064=0,"",COUNTIF($B$2:$B$1657,B1064))</f>
        <v/>
      </c>
    </row>
    <row r="1065" spans="1:25" ht="14.25" hidden="1" x14ac:dyDescent="0.15">
      <c r="A1065" s="105"/>
      <c r="I1065" s="74" t="str">
        <f t="shared" si="173"/>
        <v/>
      </c>
      <c r="J1065" s="49" t="b">
        <f t="shared" si="164"/>
        <v>1</v>
      </c>
      <c r="K1065" s="43" t="e">
        <f>VLOOKUP(B1065,'組合情報管理簿（R10927現在）'!$A:$C,2,FALSE)</f>
        <v>#N/A</v>
      </c>
      <c r="L1065" s="43" t="e">
        <f>VLOOKUP(B1065,'組合情報管理簿（R10927現在）'!$A:$D,4,FALSE)</f>
        <v>#N/A</v>
      </c>
      <c r="M1065" s="43" t="b">
        <f t="shared" si="165"/>
        <v>0</v>
      </c>
      <c r="N1065" s="43" t="b">
        <f t="shared" si="166"/>
        <v>0</v>
      </c>
      <c r="O1065" s="43" t="str">
        <f>IF(ISERROR(VLOOKUP(B1065,#REF!,2,FALSE)),"",VLOOKUP(B1065,#REF!,2,FALSE))</f>
        <v/>
      </c>
      <c r="P1065" s="43">
        <f t="shared" si="167"/>
        <v>0</v>
      </c>
      <c r="Q1065" s="46" t="b">
        <f t="shared" si="168"/>
        <v>0</v>
      </c>
      <c r="R1065" s="46" t="b">
        <f t="shared" si="169"/>
        <v>0</v>
      </c>
      <c r="S1065" s="46" t="str">
        <f t="shared" si="170"/>
        <v>健康保険組合</v>
      </c>
      <c r="T1065" s="46" t="e">
        <f t="shared" si="171"/>
        <v>#N/A</v>
      </c>
      <c r="U1065" s="71" t="e">
        <f>VLOOKUP(B1065,'組合情報管理簿（R10927現在）'!$A:$H,8,FALSE)</f>
        <v>#N/A</v>
      </c>
      <c r="V1065" s="71">
        <f t="shared" si="172"/>
        <v>0</v>
      </c>
      <c r="Y1065" s="99" t="str">
        <f>IF(B1065=0,"",COUNTIF($B$2:$B$1657,B1065))</f>
        <v/>
      </c>
    </row>
    <row r="1066" spans="1:25" ht="14.25" hidden="1" x14ac:dyDescent="0.15">
      <c r="A1066" s="105"/>
      <c r="I1066" s="74" t="str">
        <f t="shared" si="173"/>
        <v/>
      </c>
      <c r="J1066" s="49" t="b">
        <f t="shared" si="164"/>
        <v>1</v>
      </c>
      <c r="K1066" s="43" t="e">
        <f>VLOOKUP(B1066,'組合情報管理簿（R10927現在）'!$A:$C,2,FALSE)</f>
        <v>#N/A</v>
      </c>
      <c r="L1066" s="43" t="e">
        <f>VLOOKUP(B1066,'組合情報管理簿（R10927現在）'!$A:$D,4,FALSE)</f>
        <v>#N/A</v>
      </c>
      <c r="M1066" s="43" t="b">
        <f t="shared" si="165"/>
        <v>0</v>
      </c>
      <c r="N1066" s="43" t="b">
        <f t="shared" si="166"/>
        <v>0</v>
      </c>
      <c r="O1066" s="43" t="str">
        <f>IF(ISERROR(VLOOKUP(B1066,#REF!,2,FALSE)),"",VLOOKUP(B1066,#REF!,2,FALSE))</f>
        <v/>
      </c>
      <c r="P1066" s="43">
        <f t="shared" si="167"/>
        <v>0</v>
      </c>
      <c r="Q1066" s="46" t="b">
        <f t="shared" si="168"/>
        <v>0</v>
      </c>
      <c r="R1066" s="46" t="b">
        <f t="shared" si="169"/>
        <v>0</v>
      </c>
      <c r="S1066" s="46" t="str">
        <f t="shared" si="170"/>
        <v>健康保険組合</v>
      </c>
      <c r="T1066" s="46" t="e">
        <f t="shared" si="171"/>
        <v>#N/A</v>
      </c>
      <c r="U1066" s="71" t="e">
        <f>VLOOKUP(B1066,'組合情報管理簿（R10927現在）'!$A:$H,8,FALSE)</f>
        <v>#N/A</v>
      </c>
      <c r="V1066" s="71">
        <f t="shared" si="172"/>
        <v>0</v>
      </c>
      <c r="Y1066" s="99" t="str">
        <f>IF(B1066=0,"",COUNTIF($B$2:$B$1657,B1066))</f>
        <v/>
      </c>
    </row>
    <row r="1067" spans="1:25" ht="14.25" hidden="1" x14ac:dyDescent="0.15">
      <c r="A1067" s="105"/>
      <c r="I1067" s="74" t="str">
        <f t="shared" si="173"/>
        <v/>
      </c>
      <c r="J1067" s="49" t="b">
        <f t="shared" si="164"/>
        <v>1</v>
      </c>
      <c r="K1067" s="43" t="e">
        <f>VLOOKUP(B1067,'組合情報管理簿（R10927現在）'!$A:$C,2,FALSE)</f>
        <v>#N/A</v>
      </c>
      <c r="L1067" s="43" t="e">
        <f>VLOOKUP(B1067,'組合情報管理簿（R10927現在）'!$A:$D,4,FALSE)</f>
        <v>#N/A</v>
      </c>
      <c r="M1067" s="43" t="b">
        <f t="shared" si="165"/>
        <v>0</v>
      </c>
      <c r="N1067" s="43" t="b">
        <f t="shared" si="166"/>
        <v>0</v>
      </c>
      <c r="O1067" s="43" t="str">
        <f>IF(ISERROR(VLOOKUP(B1067,#REF!,2,FALSE)),"",VLOOKUP(B1067,#REF!,2,FALSE))</f>
        <v/>
      </c>
      <c r="P1067" s="43">
        <f t="shared" si="167"/>
        <v>0</v>
      </c>
      <c r="Q1067" s="46" t="b">
        <f t="shared" si="168"/>
        <v>0</v>
      </c>
      <c r="R1067" s="46" t="b">
        <f t="shared" si="169"/>
        <v>0</v>
      </c>
      <c r="S1067" s="46" t="str">
        <f t="shared" si="170"/>
        <v>健康保険組合</v>
      </c>
      <c r="T1067" s="46" t="e">
        <f t="shared" si="171"/>
        <v>#N/A</v>
      </c>
      <c r="U1067" s="71" t="e">
        <f>VLOOKUP(B1067,'組合情報管理簿（R10927現在）'!$A:$H,8,FALSE)</f>
        <v>#N/A</v>
      </c>
      <c r="V1067" s="71">
        <f t="shared" si="172"/>
        <v>0</v>
      </c>
      <c r="Y1067" s="99" t="str">
        <f>IF(B1067=0,"",COUNTIF($B$2:$B$1657,B1067))</f>
        <v/>
      </c>
    </row>
    <row r="1068" spans="1:25" ht="14.25" hidden="1" x14ac:dyDescent="0.15">
      <c r="A1068" s="105"/>
      <c r="I1068" s="74" t="str">
        <f t="shared" si="173"/>
        <v/>
      </c>
      <c r="J1068" s="49" t="b">
        <f t="shared" si="164"/>
        <v>1</v>
      </c>
      <c r="K1068" s="43" t="e">
        <f>VLOOKUP(B1068,'組合情報管理簿（R10927現在）'!$A:$C,2,FALSE)</f>
        <v>#N/A</v>
      </c>
      <c r="L1068" s="43" t="e">
        <f>VLOOKUP(B1068,'組合情報管理簿（R10927現在）'!$A:$D,4,FALSE)</f>
        <v>#N/A</v>
      </c>
      <c r="M1068" s="43" t="b">
        <f t="shared" si="165"/>
        <v>0</v>
      </c>
      <c r="N1068" s="43" t="b">
        <f t="shared" si="166"/>
        <v>0</v>
      </c>
      <c r="O1068" s="43" t="str">
        <f>IF(ISERROR(VLOOKUP(B1068,#REF!,2,FALSE)),"",VLOOKUP(B1068,#REF!,2,FALSE))</f>
        <v/>
      </c>
      <c r="P1068" s="43">
        <f t="shared" si="167"/>
        <v>0</v>
      </c>
      <c r="Q1068" s="46" t="b">
        <f t="shared" si="168"/>
        <v>0</v>
      </c>
      <c r="R1068" s="46" t="b">
        <f t="shared" si="169"/>
        <v>0</v>
      </c>
      <c r="S1068" s="46" t="str">
        <f t="shared" si="170"/>
        <v>健康保険組合</v>
      </c>
      <c r="T1068" s="46" t="e">
        <f t="shared" si="171"/>
        <v>#N/A</v>
      </c>
      <c r="U1068" s="71" t="e">
        <f>VLOOKUP(B1068,'組合情報管理簿（R10927現在）'!$A:$H,8,FALSE)</f>
        <v>#N/A</v>
      </c>
      <c r="V1068" s="71">
        <f t="shared" si="172"/>
        <v>0</v>
      </c>
      <c r="Y1068" s="99" t="str">
        <f>IF(B1068=0,"",COUNTIF($B$2:$B$1657,B1068))</f>
        <v/>
      </c>
    </row>
    <row r="1069" spans="1:25" ht="14.25" hidden="1" x14ac:dyDescent="0.15">
      <c r="A1069" s="105"/>
      <c r="I1069" s="74" t="str">
        <f t="shared" si="173"/>
        <v/>
      </c>
      <c r="J1069" s="49" t="b">
        <f t="shared" si="164"/>
        <v>1</v>
      </c>
      <c r="K1069" s="43" t="e">
        <f>VLOOKUP(B1069,'組合情報管理簿（R10927現在）'!$A:$C,2,FALSE)</f>
        <v>#N/A</v>
      </c>
      <c r="L1069" s="43" t="e">
        <f>VLOOKUP(B1069,'組合情報管理簿（R10927現在）'!$A:$D,4,FALSE)</f>
        <v>#N/A</v>
      </c>
      <c r="M1069" s="43" t="b">
        <f t="shared" si="165"/>
        <v>0</v>
      </c>
      <c r="N1069" s="43" t="b">
        <f t="shared" si="166"/>
        <v>0</v>
      </c>
      <c r="O1069" s="43" t="str">
        <f>IF(ISERROR(VLOOKUP(B1069,#REF!,2,FALSE)),"",VLOOKUP(B1069,#REF!,2,FALSE))</f>
        <v/>
      </c>
      <c r="P1069" s="43">
        <f t="shared" si="167"/>
        <v>0</v>
      </c>
      <c r="Q1069" s="46" t="b">
        <f t="shared" si="168"/>
        <v>0</v>
      </c>
      <c r="R1069" s="46" t="b">
        <f t="shared" si="169"/>
        <v>0</v>
      </c>
      <c r="S1069" s="46" t="str">
        <f t="shared" si="170"/>
        <v>健康保険組合</v>
      </c>
      <c r="T1069" s="46" t="e">
        <f t="shared" si="171"/>
        <v>#N/A</v>
      </c>
      <c r="U1069" s="71" t="e">
        <f>VLOOKUP(B1069,'組合情報管理簿（R10927現在）'!$A:$H,8,FALSE)</f>
        <v>#N/A</v>
      </c>
      <c r="V1069" s="71">
        <f t="shared" si="172"/>
        <v>0</v>
      </c>
      <c r="Y1069" s="99" t="str">
        <f>IF(B1069=0,"",COUNTIF($B$2:$B$1657,B1069))</f>
        <v/>
      </c>
    </row>
    <row r="1070" spans="1:25" ht="14.25" hidden="1" x14ac:dyDescent="0.15">
      <c r="A1070" s="105"/>
      <c r="I1070" s="74" t="str">
        <f t="shared" si="173"/>
        <v/>
      </c>
      <c r="J1070" s="49" t="b">
        <f t="shared" si="164"/>
        <v>1</v>
      </c>
      <c r="K1070" s="43" t="e">
        <f>VLOOKUP(B1070,'組合情報管理簿（R10927現在）'!$A:$C,2,FALSE)</f>
        <v>#N/A</v>
      </c>
      <c r="L1070" s="43" t="e">
        <f>VLOOKUP(B1070,'組合情報管理簿（R10927現在）'!$A:$D,4,FALSE)</f>
        <v>#N/A</v>
      </c>
      <c r="M1070" s="43" t="b">
        <f t="shared" si="165"/>
        <v>0</v>
      </c>
      <c r="N1070" s="43" t="b">
        <f t="shared" si="166"/>
        <v>0</v>
      </c>
      <c r="O1070" s="43" t="str">
        <f>IF(ISERROR(VLOOKUP(B1070,#REF!,2,FALSE)),"",VLOOKUP(B1070,#REF!,2,FALSE))</f>
        <v/>
      </c>
      <c r="P1070" s="43">
        <f t="shared" si="167"/>
        <v>0</v>
      </c>
      <c r="Q1070" s="46" t="b">
        <f t="shared" si="168"/>
        <v>0</v>
      </c>
      <c r="R1070" s="46" t="b">
        <f t="shared" si="169"/>
        <v>0</v>
      </c>
      <c r="S1070" s="46" t="str">
        <f t="shared" si="170"/>
        <v>健康保険組合</v>
      </c>
      <c r="T1070" s="46" t="e">
        <f t="shared" si="171"/>
        <v>#N/A</v>
      </c>
      <c r="U1070" s="71" t="e">
        <f>VLOOKUP(B1070,'組合情報管理簿（R10927現在）'!$A:$H,8,FALSE)</f>
        <v>#N/A</v>
      </c>
      <c r="V1070" s="71">
        <f t="shared" si="172"/>
        <v>0</v>
      </c>
      <c r="Y1070" s="99" t="str">
        <f>IF(B1070=0,"",COUNTIF($B$2:$B$1657,B1070))</f>
        <v/>
      </c>
    </row>
    <row r="1071" spans="1:25" ht="14.25" hidden="1" x14ac:dyDescent="0.15">
      <c r="A1071" s="105"/>
      <c r="I1071" s="74" t="str">
        <f t="shared" si="173"/>
        <v/>
      </c>
      <c r="J1071" s="49" t="b">
        <f t="shared" si="164"/>
        <v>1</v>
      </c>
      <c r="K1071" s="43" t="e">
        <f>VLOOKUP(B1071,'組合情報管理簿（R10927現在）'!$A:$C,2,FALSE)</f>
        <v>#N/A</v>
      </c>
      <c r="L1071" s="43" t="e">
        <f>VLOOKUP(B1071,'組合情報管理簿（R10927現在）'!$A:$D,4,FALSE)</f>
        <v>#N/A</v>
      </c>
      <c r="M1071" s="43" t="b">
        <f t="shared" si="165"/>
        <v>0</v>
      </c>
      <c r="N1071" s="43" t="b">
        <f t="shared" si="166"/>
        <v>0</v>
      </c>
      <c r="O1071" s="43" t="str">
        <f>IF(ISERROR(VLOOKUP(B1071,#REF!,2,FALSE)),"",VLOOKUP(B1071,#REF!,2,FALSE))</f>
        <v/>
      </c>
      <c r="P1071" s="43">
        <f t="shared" si="167"/>
        <v>0</v>
      </c>
      <c r="Q1071" s="46" t="b">
        <f t="shared" si="168"/>
        <v>0</v>
      </c>
      <c r="R1071" s="46" t="b">
        <f t="shared" si="169"/>
        <v>0</v>
      </c>
      <c r="S1071" s="46" t="str">
        <f t="shared" si="170"/>
        <v>健康保険組合</v>
      </c>
      <c r="T1071" s="46" t="e">
        <f t="shared" si="171"/>
        <v>#N/A</v>
      </c>
      <c r="U1071" s="71" t="e">
        <f>VLOOKUP(B1071,'組合情報管理簿（R10927現在）'!$A:$H,8,FALSE)</f>
        <v>#N/A</v>
      </c>
      <c r="V1071" s="71">
        <f t="shared" si="172"/>
        <v>0</v>
      </c>
      <c r="Y1071" s="99" t="str">
        <f>IF(B1071=0,"",COUNTIF($B$2:$B$1657,B1071))</f>
        <v/>
      </c>
    </row>
    <row r="1072" spans="1:25" ht="14.25" hidden="1" x14ac:dyDescent="0.15">
      <c r="A1072" s="105"/>
      <c r="I1072" s="74" t="str">
        <f t="shared" si="173"/>
        <v/>
      </c>
      <c r="J1072" s="49" t="b">
        <f t="shared" si="164"/>
        <v>1</v>
      </c>
      <c r="K1072" s="43" t="e">
        <f>VLOOKUP(B1072,'組合情報管理簿（R10927現在）'!$A:$C,2,FALSE)</f>
        <v>#N/A</v>
      </c>
      <c r="L1072" s="43" t="e">
        <f>VLOOKUP(B1072,'組合情報管理簿（R10927現在）'!$A:$D,4,FALSE)</f>
        <v>#N/A</v>
      </c>
      <c r="M1072" s="43" t="b">
        <f t="shared" si="165"/>
        <v>0</v>
      </c>
      <c r="N1072" s="43" t="b">
        <f t="shared" si="166"/>
        <v>0</v>
      </c>
      <c r="O1072" s="43" t="str">
        <f>IF(ISERROR(VLOOKUP(B1072,#REF!,2,FALSE)),"",VLOOKUP(B1072,#REF!,2,FALSE))</f>
        <v/>
      </c>
      <c r="P1072" s="43">
        <f t="shared" si="167"/>
        <v>0</v>
      </c>
      <c r="Q1072" s="46" t="b">
        <f t="shared" si="168"/>
        <v>0</v>
      </c>
      <c r="R1072" s="46" t="b">
        <f t="shared" si="169"/>
        <v>0</v>
      </c>
      <c r="S1072" s="46" t="str">
        <f t="shared" si="170"/>
        <v>健康保険組合</v>
      </c>
      <c r="T1072" s="46" t="e">
        <f t="shared" si="171"/>
        <v>#N/A</v>
      </c>
      <c r="U1072" s="71" t="e">
        <f>VLOOKUP(B1072,'組合情報管理簿（R10927現在）'!$A:$H,8,FALSE)</f>
        <v>#N/A</v>
      </c>
      <c r="V1072" s="71">
        <f t="shared" si="172"/>
        <v>0</v>
      </c>
      <c r="Y1072" s="99" t="str">
        <f>IF(B1072=0,"",COUNTIF($B$2:$B$1657,B1072))</f>
        <v/>
      </c>
    </row>
    <row r="1073" spans="1:25" ht="14.25" hidden="1" x14ac:dyDescent="0.15">
      <c r="A1073" s="105"/>
      <c r="I1073" s="74" t="str">
        <f t="shared" si="173"/>
        <v/>
      </c>
      <c r="J1073" s="49" t="b">
        <f t="shared" si="164"/>
        <v>1</v>
      </c>
      <c r="K1073" s="43" t="e">
        <f>VLOOKUP(B1073,'組合情報管理簿（R10927現在）'!$A:$C,2,FALSE)</f>
        <v>#N/A</v>
      </c>
      <c r="L1073" s="43" t="e">
        <f>VLOOKUP(B1073,'組合情報管理簿（R10927現在）'!$A:$D,4,FALSE)</f>
        <v>#N/A</v>
      </c>
      <c r="M1073" s="43" t="b">
        <f t="shared" si="165"/>
        <v>0</v>
      </c>
      <c r="N1073" s="43" t="b">
        <f t="shared" si="166"/>
        <v>0</v>
      </c>
      <c r="O1073" s="43" t="str">
        <f>IF(ISERROR(VLOOKUP(B1073,#REF!,2,FALSE)),"",VLOOKUP(B1073,#REF!,2,FALSE))</f>
        <v/>
      </c>
      <c r="P1073" s="43">
        <f t="shared" si="167"/>
        <v>0</v>
      </c>
      <c r="Q1073" s="46" t="b">
        <f t="shared" si="168"/>
        <v>0</v>
      </c>
      <c r="R1073" s="46" t="b">
        <f t="shared" si="169"/>
        <v>0</v>
      </c>
      <c r="S1073" s="46" t="str">
        <f t="shared" si="170"/>
        <v>健康保険組合</v>
      </c>
      <c r="T1073" s="46" t="e">
        <f t="shared" si="171"/>
        <v>#N/A</v>
      </c>
      <c r="U1073" s="71" t="e">
        <f>VLOOKUP(B1073,'組合情報管理簿（R10927現在）'!$A:$H,8,FALSE)</f>
        <v>#N/A</v>
      </c>
      <c r="V1073" s="71">
        <f t="shared" si="172"/>
        <v>0</v>
      </c>
      <c r="Y1073" s="99" t="str">
        <f>IF(B1073=0,"",COUNTIF($B$2:$B$1657,B1073))</f>
        <v/>
      </c>
    </row>
    <row r="1074" spans="1:25" ht="14.25" hidden="1" x14ac:dyDescent="0.15">
      <c r="A1074" s="105"/>
      <c r="I1074" s="74" t="str">
        <f t="shared" si="173"/>
        <v/>
      </c>
      <c r="J1074" s="49" t="b">
        <f t="shared" si="164"/>
        <v>1</v>
      </c>
      <c r="K1074" s="43" t="e">
        <f>VLOOKUP(B1074,'組合情報管理簿（R10927現在）'!$A:$C,2,FALSE)</f>
        <v>#N/A</v>
      </c>
      <c r="L1074" s="43" t="e">
        <f>VLOOKUP(B1074,'組合情報管理簿（R10927現在）'!$A:$D,4,FALSE)</f>
        <v>#N/A</v>
      </c>
      <c r="M1074" s="43" t="b">
        <f t="shared" si="165"/>
        <v>0</v>
      </c>
      <c r="N1074" s="43" t="b">
        <f t="shared" si="166"/>
        <v>0</v>
      </c>
      <c r="O1074" s="43" t="str">
        <f>IF(ISERROR(VLOOKUP(B1074,#REF!,2,FALSE)),"",VLOOKUP(B1074,#REF!,2,FALSE))</f>
        <v/>
      </c>
      <c r="P1074" s="43">
        <f t="shared" si="167"/>
        <v>0</v>
      </c>
      <c r="Q1074" s="46" t="b">
        <f t="shared" si="168"/>
        <v>0</v>
      </c>
      <c r="R1074" s="46" t="b">
        <f t="shared" si="169"/>
        <v>0</v>
      </c>
      <c r="S1074" s="46" t="str">
        <f t="shared" si="170"/>
        <v>健康保険組合</v>
      </c>
      <c r="T1074" s="46" t="e">
        <f t="shared" si="171"/>
        <v>#N/A</v>
      </c>
      <c r="U1074" s="71" t="e">
        <f>VLOOKUP(B1074,'組合情報管理簿（R10927現在）'!$A:$H,8,FALSE)</f>
        <v>#N/A</v>
      </c>
      <c r="V1074" s="71">
        <f t="shared" si="172"/>
        <v>0</v>
      </c>
      <c r="Y1074" s="99" t="str">
        <f>IF(B1074=0,"",COUNTIF($B$2:$B$1657,B1074))</f>
        <v/>
      </c>
    </row>
    <row r="1075" spans="1:25" ht="14.25" hidden="1" x14ac:dyDescent="0.15">
      <c r="A1075" s="105"/>
      <c r="I1075" s="74" t="str">
        <f t="shared" si="173"/>
        <v/>
      </c>
      <c r="J1075" s="49" t="b">
        <f t="shared" si="164"/>
        <v>1</v>
      </c>
      <c r="K1075" s="43" t="e">
        <f>VLOOKUP(B1075,'組合情報管理簿（R10927現在）'!$A:$C,2,FALSE)</f>
        <v>#N/A</v>
      </c>
      <c r="L1075" s="43" t="e">
        <f>VLOOKUP(B1075,'組合情報管理簿（R10927現在）'!$A:$D,4,FALSE)</f>
        <v>#N/A</v>
      </c>
      <c r="M1075" s="43" t="b">
        <f t="shared" si="165"/>
        <v>0</v>
      </c>
      <c r="N1075" s="43" t="b">
        <f t="shared" si="166"/>
        <v>0</v>
      </c>
      <c r="O1075" s="43" t="str">
        <f>IF(ISERROR(VLOOKUP(B1075,#REF!,2,FALSE)),"",VLOOKUP(B1075,#REF!,2,FALSE))</f>
        <v/>
      </c>
      <c r="P1075" s="43">
        <f t="shared" si="167"/>
        <v>0</v>
      </c>
      <c r="Q1075" s="46" t="b">
        <f t="shared" si="168"/>
        <v>0</v>
      </c>
      <c r="R1075" s="46" t="b">
        <f t="shared" si="169"/>
        <v>0</v>
      </c>
      <c r="S1075" s="46" t="str">
        <f t="shared" si="170"/>
        <v>健康保険組合</v>
      </c>
      <c r="T1075" s="46" t="e">
        <f t="shared" si="171"/>
        <v>#N/A</v>
      </c>
      <c r="U1075" s="71" t="e">
        <f>VLOOKUP(B1075,'組合情報管理簿（R10927現在）'!$A:$H,8,FALSE)</f>
        <v>#N/A</v>
      </c>
      <c r="V1075" s="71">
        <f t="shared" si="172"/>
        <v>0</v>
      </c>
      <c r="Y1075" s="99" t="str">
        <f>IF(B1075=0,"",COUNTIF($B$2:$B$1657,B1075))</f>
        <v/>
      </c>
    </row>
    <row r="1076" spans="1:25" ht="14.25" hidden="1" x14ac:dyDescent="0.15">
      <c r="A1076" s="105"/>
      <c r="I1076" s="74" t="str">
        <f t="shared" si="173"/>
        <v/>
      </c>
      <c r="J1076" s="49" t="b">
        <f t="shared" si="164"/>
        <v>1</v>
      </c>
      <c r="K1076" s="43" t="e">
        <f>VLOOKUP(B1076,'組合情報管理簿（R10927現在）'!$A:$C,2,FALSE)</f>
        <v>#N/A</v>
      </c>
      <c r="L1076" s="43" t="e">
        <f>VLOOKUP(B1076,'組合情報管理簿（R10927現在）'!$A:$D,4,FALSE)</f>
        <v>#N/A</v>
      </c>
      <c r="M1076" s="43" t="b">
        <f t="shared" si="165"/>
        <v>0</v>
      </c>
      <c r="N1076" s="43" t="b">
        <f t="shared" si="166"/>
        <v>0</v>
      </c>
      <c r="O1076" s="43" t="str">
        <f>IF(ISERROR(VLOOKUP(B1076,#REF!,2,FALSE)),"",VLOOKUP(B1076,#REF!,2,FALSE))</f>
        <v/>
      </c>
      <c r="P1076" s="43">
        <f t="shared" si="167"/>
        <v>0</v>
      </c>
      <c r="Q1076" s="46" t="b">
        <f t="shared" si="168"/>
        <v>0</v>
      </c>
      <c r="R1076" s="46" t="b">
        <f t="shared" si="169"/>
        <v>0</v>
      </c>
      <c r="S1076" s="46" t="str">
        <f t="shared" si="170"/>
        <v>健康保険組合</v>
      </c>
      <c r="T1076" s="46" t="e">
        <f t="shared" si="171"/>
        <v>#N/A</v>
      </c>
      <c r="U1076" s="71" t="e">
        <f>VLOOKUP(B1076,'組合情報管理簿（R10927現在）'!$A:$H,8,FALSE)</f>
        <v>#N/A</v>
      </c>
      <c r="V1076" s="71">
        <f t="shared" si="172"/>
        <v>0</v>
      </c>
      <c r="Y1076" s="99" t="str">
        <f>IF(B1076=0,"",COUNTIF($B$2:$B$1657,B1076))</f>
        <v/>
      </c>
    </row>
    <row r="1077" spans="1:25" ht="14.25" hidden="1" x14ac:dyDescent="0.15">
      <c r="A1077" s="105"/>
      <c r="I1077" s="74" t="str">
        <f t="shared" si="173"/>
        <v/>
      </c>
      <c r="J1077" s="49" t="b">
        <f t="shared" si="164"/>
        <v>1</v>
      </c>
      <c r="K1077" s="43" t="e">
        <f>VLOOKUP(B1077,'組合情報管理簿（R10927現在）'!$A:$C,2,FALSE)</f>
        <v>#N/A</v>
      </c>
      <c r="L1077" s="43" t="e">
        <f>VLOOKUP(B1077,'組合情報管理簿（R10927現在）'!$A:$D,4,FALSE)</f>
        <v>#N/A</v>
      </c>
      <c r="M1077" s="43" t="b">
        <f t="shared" si="165"/>
        <v>0</v>
      </c>
      <c r="N1077" s="43" t="b">
        <f t="shared" si="166"/>
        <v>0</v>
      </c>
      <c r="O1077" s="43" t="str">
        <f>IF(ISERROR(VLOOKUP(B1077,#REF!,2,FALSE)),"",VLOOKUP(B1077,#REF!,2,FALSE))</f>
        <v/>
      </c>
      <c r="P1077" s="43">
        <f t="shared" si="167"/>
        <v>0</v>
      </c>
      <c r="Q1077" s="46" t="b">
        <f t="shared" si="168"/>
        <v>0</v>
      </c>
      <c r="R1077" s="46" t="b">
        <f t="shared" si="169"/>
        <v>0</v>
      </c>
      <c r="S1077" s="46" t="str">
        <f t="shared" si="170"/>
        <v>健康保険組合</v>
      </c>
      <c r="T1077" s="46" t="e">
        <f t="shared" si="171"/>
        <v>#N/A</v>
      </c>
      <c r="U1077" s="71" t="e">
        <f>VLOOKUP(B1077,'組合情報管理簿（R10927現在）'!$A:$H,8,FALSE)</f>
        <v>#N/A</v>
      </c>
      <c r="V1077" s="71">
        <f t="shared" si="172"/>
        <v>0</v>
      </c>
      <c r="Y1077" s="99" t="str">
        <f>IF(B1077=0,"",COUNTIF($B$2:$B$1657,B1077))</f>
        <v/>
      </c>
    </row>
    <row r="1078" spans="1:25" ht="14.25" hidden="1" x14ac:dyDescent="0.15">
      <c r="A1078" s="105"/>
      <c r="I1078" s="74" t="str">
        <f t="shared" si="173"/>
        <v/>
      </c>
      <c r="J1078" s="49" t="b">
        <f t="shared" si="164"/>
        <v>1</v>
      </c>
      <c r="K1078" s="43" t="e">
        <f>VLOOKUP(B1078,'組合情報管理簿（R10927現在）'!$A:$C,2,FALSE)</f>
        <v>#N/A</v>
      </c>
      <c r="L1078" s="43" t="e">
        <f>VLOOKUP(B1078,'組合情報管理簿（R10927現在）'!$A:$D,4,FALSE)</f>
        <v>#N/A</v>
      </c>
      <c r="M1078" s="43" t="b">
        <f t="shared" si="165"/>
        <v>0</v>
      </c>
      <c r="N1078" s="43" t="b">
        <f t="shared" si="166"/>
        <v>0</v>
      </c>
      <c r="O1078" s="43" t="str">
        <f>IF(ISERROR(VLOOKUP(B1078,#REF!,2,FALSE)),"",VLOOKUP(B1078,#REF!,2,FALSE))</f>
        <v/>
      </c>
      <c r="P1078" s="43">
        <f t="shared" si="167"/>
        <v>0</v>
      </c>
      <c r="Q1078" s="46" t="b">
        <f t="shared" si="168"/>
        <v>0</v>
      </c>
      <c r="R1078" s="46" t="b">
        <f t="shared" si="169"/>
        <v>0</v>
      </c>
      <c r="S1078" s="46" t="str">
        <f t="shared" si="170"/>
        <v>健康保険組合</v>
      </c>
      <c r="T1078" s="46" t="e">
        <f t="shared" si="171"/>
        <v>#N/A</v>
      </c>
      <c r="U1078" s="71" t="e">
        <f>VLOOKUP(B1078,'組合情報管理簿（R10927現在）'!$A:$H,8,FALSE)</f>
        <v>#N/A</v>
      </c>
      <c r="V1078" s="71">
        <f t="shared" si="172"/>
        <v>0</v>
      </c>
      <c r="Y1078" s="99" t="str">
        <f>IF(B1078=0,"",COUNTIF($B$2:$B$1657,B1078))</f>
        <v/>
      </c>
    </row>
    <row r="1079" spans="1:25" ht="14.25" hidden="1" x14ac:dyDescent="0.15">
      <c r="A1079" s="105"/>
      <c r="I1079" s="74" t="str">
        <f t="shared" si="173"/>
        <v/>
      </c>
      <c r="J1079" s="49" t="b">
        <f t="shared" ref="J1079:J1142" si="174">OR(D1079=0,E1079=0,F1079=0,G1079=0,H1079=0)</f>
        <v>1</v>
      </c>
      <c r="K1079" s="43" t="e">
        <f>VLOOKUP(B1079,'組合情報管理簿（R10927現在）'!$A:$C,2,FALSE)</f>
        <v>#N/A</v>
      </c>
      <c r="L1079" s="43" t="e">
        <f>VLOOKUP(B1079,'組合情報管理簿（R10927現在）'!$A:$D,4,FALSE)</f>
        <v>#N/A</v>
      </c>
      <c r="M1079" s="43" t="b">
        <f t="shared" ref="M1079:M1142" si="175">IF(P1079=1,TRUE,FALSE)</f>
        <v>0</v>
      </c>
      <c r="N1079" s="43" t="b">
        <f t="shared" ref="N1079:N1142" si="176">IF(E1079=$X$10,TRUE,FALSE)</f>
        <v>0</v>
      </c>
      <c r="O1079" s="43" t="str">
        <f>IF(ISERROR(VLOOKUP(B1079,#REF!,2,FALSE)),"",VLOOKUP(B1079,#REF!,2,FALSE))</f>
        <v/>
      </c>
      <c r="P1079" s="43">
        <f t="shared" ref="P1079:P1142" si="177">IF(O1079="",0,1)</f>
        <v>0</v>
      </c>
      <c r="Q1079" s="46" t="b">
        <f t="shared" ref="Q1079:Q1142" si="178">AND(M1079=TRUE,N1079=TRUE)</f>
        <v>0</v>
      </c>
      <c r="R1079" s="46" t="b">
        <f t="shared" ref="R1079:R1142" si="179">AND(M1079=FALSE,N1079=TRUE)</f>
        <v>0</v>
      </c>
      <c r="S1079" s="46" t="str">
        <f t="shared" ref="S1079:S1142" si="180">C1079&amp;"健康保険組合"</f>
        <v>健康保険組合</v>
      </c>
      <c r="T1079" s="46" t="e">
        <f t="shared" ref="T1079:T1142" si="181">L1079</f>
        <v>#N/A</v>
      </c>
      <c r="U1079" s="71" t="e">
        <f>VLOOKUP(B1079,'組合情報管理簿（R10927現在）'!$A:$H,8,FALSE)</f>
        <v>#N/A</v>
      </c>
      <c r="V1079" s="71">
        <f t="shared" si="172"/>
        <v>0</v>
      </c>
      <c r="Y1079" s="99" t="str">
        <f>IF(B1079=0,"",COUNTIF($B$2:$B$1657,B1079))</f>
        <v/>
      </c>
    </row>
    <row r="1080" spans="1:25" ht="14.25" hidden="1" x14ac:dyDescent="0.15">
      <c r="A1080" s="105"/>
      <c r="I1080" s="74" t="str">
        <f t="shared" si="173"/>
        <v/>
      </c>
      <c r="J1080" s="49" t="b">
        <f t="shared" si="174"/>
        <v>1</v>
      </c>
      <c r="K1080" s="43" t="e">
        <f>VLOOKUP(B1080,'組合情報管理簿（R10927現在）'!$A:$C,2,FALSE)</f>
        <v>#N/A</v>
      </c>
      <c r="L1080" s="43" t="e">
        <f>VLOOKUP(B1080,'組合情報管理簿（R10927現在）'!$A:$D,4,FALSE)</f>
        <v>#N/A</v>
      </c>
      <c r="M1080" s="43" t="b">
        <f t="shared" si="175"/>
        <v>0</v>
      </c>
      <c r="N1080" s="43" t="b">
        <f t="shared" si="176"/>
        <v>0</v>
      </c>
      <c r="O1080" s="43" t="str">
        <f>IF(ISERROR(VLOOKUP(B1080,#REF!,2,FALSE)),"",VLOOKUP(B1080,#REF!,2,FALSE))</f>
        <v/>
      </c>
      <c r="P1080" s="43">
        <f t="shared" si="177"/>
        <v>0</v>
      </c>
      <c r="Q1080" s="46" t="b">
        <f t="shared" si="178"/>
        <v>0</v>
      </c>
      <c r="R1080" s="46" t="b">
        <f t="shared" si="179"/>
        <v>0</v>
      </c>
      <c r="S1080" s="46" t="str">
        <f t="shared" si="180"/>
        <v>健康保険組合</v>
      </c>
      <c r="T1080" s="46" t="e">
        <f t="shared" si="181"/>
        <v>#N/A</v>
      </c>
      <c r="U1080" s="71" t="e">
        <f>VLOOKUP(B1080,'組合情報管理簿（R10927現在）'!$A:$H,8,FALSE)</f>
        <v>#N/A</v>
      </c>
      <c r="V1080" s="71">
        <f t="shared" ref="V1080:V1143" si="182">B1080</f>
        <v>0</v>
      </c>
      <c r="Y1080" s="99" t="str">
        <f>IF(B1080=0,"",COUNTIF($B$2:$B$1657,B1080))</f>
        <v/>
      </c>
    </row>
    <row r="1081" spans="1:25" ht="14.25" hidden="1" x14ac:dyDescent="0.15">
      <c r="A1081" s="105"/>
      <c r="I1081" s="74" t="str">
        <f t="shared" si="173"/>
        <v/>
      </c>
      <c r="J1081" s="49" t="b">
        <f t="shared" si="174"/>
        <v>1</v>
      </c>
      <c r="K1081" s="43" t="e">
        <f>VLOOKUP(B1081,'組合情報管理簿（R10927現在）'!$A:$C,2,FALSE)</f>
        <v>#N/A</v>
      </c>
      <c r="L1081" s="43" t="e">
        <f>VLOOKUP(B1081,'組合情報管理簿（R10927現在）'!$A:$D,4,FALSE)</f>
        <v>#N/A</v>
      </c>
      <c r="M1081" s="43" t="b">
        <f t="shared" si="175"/>
        <v>0</v>
      </c>
      <c r="N1081" s="43" t="b">
        <f t="shared" si="176"/>
        <v>0</v>
      </c>
      <c r="O1081" s="43" t="str">
        <f>IF(ISERROR(VLOOKUP(B1081,#REF!,2,FALSE)),"",VLOOKUP(B1081,#REF!,2,FALSE))</f>
        <v/>
      </c>
      <c r="P1081" s="43">
        <f t="shared" si="177"/>
        <v>0</v>
      </c>
      <c r="Q1081" s="46" t="b">
        <f t="shared" si="178"/>
        <v>0</v>
      </c>
      <c r="R1081" s="46" t="b">
        <f t="shared" si="179"/>
        <v>0</v>
      </c>
      <c r="S1081" s="46" t="str">
        <f t="shared" si="180"/>
        <v>健康保険組合</v>
      </c>
      <c r="T1081" s="46" t="e">
        <f t="shared" si="181"/>
        <v>#N/A</v>
      </c>
      <c r="U1081" s="71" t="e">
        <f>VLOOKUP(B1081,'組合情報管理簿（R10927現在）'!$A:$H,8,FALSE)</f>
        <v>#N/A</v>
      </c>
      <c r="V1081" s="71">
        <f t="shared" si="182"/>
        <v>0</v>
      </c>
      <c r="Y1081" s="99" t="str">
        <f>IF(B1081=0,"",COUNTIF($B$2:$B$1657,B1081))</f>
        <v/>
      </c>
    </row>
    <row r="1082" spans="1:25" ht="14.25" hidden="1" x14ac:dyDescent="0.15">
      <c r="A1082" s="105"/>
      <c r="I1082" s="74" t="str">
        <f t="shared" si="173"/>
        <v/>
      </c>
      <c r="J1082" s="49" t="b">
        <f t="shared" si="174"/>
        <v>1</v>
      </c>
      <c r="K1082" s="43" t="e">
        <f>VLOOKUP(B1082,'組合情報管理簿（R10927現在）'!$A:$C,2,FALSE)</f>
        <v>#N/A</v>
      </c>
      <c r="L1082" s="43" t="e">
        <f>VLOOKUP(B1082,'組合情報管理簿（R10927現在）'!$A:$D,4,FALSE)</f>
        <v>#N/A</v>
      </c>
      <c r="M1082" s="43" t="b">
        <f t="shared" si="175"/>
        <v>0</v>
      </c>
      <c r="N1082" s="43" t="b">
        <f t="shared" si="176"/>
        <v>0</v>
      </c>
      <c r="O1082" s="43" t="str">
        <f>IF(ISERROR(VLOOKUP(B1082,#REF!,2,FALSE)),"",VLOOKUP(B1082,#REF!,2,FALSE))</f>
        <v/>
      </c>
      <c r="P1082" s="43">
        <f t="shared" si="177"/>
        <v>0</v>
      </c>
      <c r="Q1082" s="46" t="b">
        <f t="shared" si="178"/>
        <v>0</v>
      </c>
      <c r="R1082" s="46" t="b">
        <f t="shared" si="179"/>
        <v>0</v>
      </c>
      <c r="S1082" s="46" t="str">
        <f t="shared" si="180"/>
        <v>健康保険組合</v>
      </c>
      <c r="T1082" s="46" t="e">
        <f t="shared" si="181"/>
        <v>#N/A</v>
      </c>
      <c r="U1082" s="71" t="e">
        <f>VLOOKUP(B1082,'組合情報管理簿（R10927現在）'!$A:$H,8,FALSE)</f>
        <v>#N/A</v>
      </c>
      <c r="V1082" s="71">
        <f t="shared" si="182"/>
        <v>0</v>
      </c>
      <c r="Y1082" s="99" t="str">
        <f>IF(B1082=0,"",COUNTIF($B$2:$B$1657,B1082))</f>
        <v/>
      </c>
    </row>
    <row r="1083" spans="1:25" ht="14.25" hidden="1" x14ac:dyDescent="0.15">
      <c r="A1083" s="105"/>
      <c r="I1083" s="74" t="str">
        <f t="shared" si="173"/>
        <v/>
      </c>
      <c r="J1083" s="49" t="b">
        <f t="shared" si="174"/>
        <v>1</v>
      </c>
      <c r="K1083" s="43" t="e">
        <f>VLOOKUP(B1083,'組合情報管理簿（R10927現在）'!$A:$C,2,FALSE)</f>
        <v>#N/A</v>
      </c>
      <c r="L1083" s="43" t="e">
        <f>VLOOKUP(B1083,'組合情報管理簿（R10927現在）'!$A:$D,4,FALSE)</f>
        <v>#N/A</v>
      </c>
      <c r="M1083" s="43" t="b">
        <f t="shared" si="175"/>
        <v>0</v>
      </c>
      <c r="N1083" s="43" t="b">
        <f t="shared" si="176"/>
        <v>0</v>
      </c>
      <c r="O1083" s="43" t="str">
        <f>IF(ISERROR(VLOOKUP(B1083,#REF!,2,FALSE)),"",VLOOKUP(B1083,#REF!,2,FALSE))</f>
        <v/>
      </c>
      <c r="P1083" s="43">
        <f t="shared" si="177"/>
        <v>0</v>
      </c>
      <c r="Q1083" s="46" t="b">
        <f t="shared" si="178"/>
        <v>0</v>
      </c>
      <c r="R1083" s="46" t="b">
        <f t="shared" si="179"/>
        <v>0</v>
      </c>
      <c r="S1083" s="46" t="str">
        <f t="shared" si="180"/>
        <v>健康保険組合</v>
      </c>
      <c r="T1083" s="46" t="e">
        <f t="shared" si="181"/>
        <v>#N/A</v>
      </c>
      <c r="U1083" s="71" t="e">
        <f>VLOOKUP(B1083,'組合情報管理簿（R10927現在）'!$A:$H,8,FALSE)</f>
        <v>#N/A</v>
      </c>
      <c r="V1083" s="71">
        <f t="shared" si="182"/>
        <v>0</v>
      </c>
      <c r="Y1083" s="99" t="str">
        <f>IF(B1083=0,"",COUNTIF($B$2:$B$1657,B1083))</f>
        <v/>
      </c>
    </row>
    <row r="1084" spans="1:25" ht="14.25" hidden="1" x14ac:dyDescent="0.15">
      <c r="A1084" s="105"/>
      <c r="I1084" s="74" t="str">
        <f t="shared" si="173"/>
        <v/>
      </c>
      <c r="J1084" s="49" t="b">
        <f t="shared" si="174"/>
        <v>1</v>
      </c>
      <c r="K1084" s="43" t="e">
        <f>VLOOKUP(B1084,'組合情報管理簿（R10927現在）'!$A:$C,2,FALSE)</f>
        <v>#N/A</v>
      </c>
      <c r="L1084" s="43" t="e">
        <f>VLOOKUP(B1084,'組合情報管理簿（R10927現在）'!$A:$D,4,FALSE)</f>
        <v>#N/A</v>
      </c>
      <c r="M1084" s="43" t="b">
        <f t="shared" si="175"/>
        <v>0</v>
      </c>
      <c r="N1084" s="43" t="b">
        <f t="shared" si="176"/>
        <v>0</v>
      </c>
      <c r="O1084" s="43" t="str">
        <f>IF(ISERROR(VLOOKUP(B1084,#REF!,2,FALSE)),"",VLOOKUP(B1084,#REF!,2,FALSE))</f>
        <v/>
      </c>
      <c r="P1084" s="43">
        <f t="shared" si="177"/>
        <v>0</v>
      </c>
      <c r="Q1084" s="46" t="b">
        <f t="shared" si="178"/>
        <v>0</v>
      </c>
      <c r="R1084" s="46" t="b">
        <f t="shared" si="179"/>
        <v>0</v>
      </c>
      <c r="S1084" s="46" t="str">
        <f t="shared" si="180"/>
        <v>健康保険組合</v>
      </c>
      <c r="T1084" s="46" t="e">
        <f t="shared" si="181"/>
        <v>#N/A</v>
      </c>
      <c r="U1084" s="71" t="e">
        <f>VLOOKUP(B1084,'組合情報管理簿（R10927現在）'!$A:$H,8,FALSE)</f>
        <v>#N/A</v>
      </c>
      <c r="V1084" s="71">
        <f t="shared" si="182"/>
        <v>0</v>
      </c>
      <c r="Y1084" s="99" t="str">
        <f>IF(B1084=0,"",COUNTIF($B$2:$B$1657,B1084))</f>
        <v/>
      </c>
    </row>
    <row r="1085" spans="1:25" ht="14.25" hidden="1" x14ac:dyDescent="0.15">
      <c r="I1085" s="74" t="str">
        <f t="shared" si="173"/>
        <v/>
      </c>
      <c r="J1085" s="49" t="b">
        <f t="shared" si="174"/>
        <v>1</v>
      </c>
      <c r="K1085" s="43" t="e">
        <f>VLOOKUP(B1085,'組合情報管理簿（R10927現在）'!$A:$C,2,FALSE)</f>
        <v>#N/A</v>
      </c>
      <c r="L1085" s="43" t="e">
        <f>VLOOKUP(B1085,'組合情報管理簿（R10927現在）'!$A:$D,4,FALSE)</f>
        <v>#N/A</v>
      </c>
      <c r="M1085" s="43" t="b">
        <f t="shared" si="175"/>
        <v>0</v>
      </c>
      <c r="N1085" s="43" t="b">
        <f t="shared" si="176"/>
        <v>0</v>
      </c>
      <c r="O1085" s="43" t="str">
        <f>IF(ISERROR(VLOOKUP(B1085,#REF!,2,FALSE)),"",VLOOKUP(B1085,#REF!,2,FALSE))</f>
        <v/>
      </c>
      <c r="P1085" s="43">
        <f t="shared" si="177"/>
        <v>0</v>
      </c>
      <c r="Q1085" s="46" t="b">
        <f t="shared" si="178"/>
        <v>0</v>
      </c>
      <c r="R1085" s="46" t="b">
        <f t="shared" si="179"/>
        <v>0</v>
      </c>
      <c r="S1085" s="46" t="str">
        <f t="shared" si="180"/>
        <v>健康保険組合</v>
      </c>
      <c r="T1085" s="46" t="e">
        <f t="shared" si="181"/>
        <v>#N/A</v>
      </c>
      <c r="U1085" s="71" t="e">
        <f>VLOOKUP(B1085,'組合情報管理簿（R10927現在）'!$A:$H,8,FALSE)</f>
        <v>#N/A</v>
      </c>
      <c r="V1085" s="71">
        <f t="shared" si="182"/>
        <v>0</v>
      </c>
      <c r="Y1085" s="99" t="str">
        <f>IF(B1085=0,"",COUNTIF($B$2:$B$1657,B1085))</f>
        <v/>
      </c>
    </row>
    <row r="1086" spans="1:25" ht="14.25" hidden="1" x14ac:dyDescent="0.15">
      <c r="A1086" s="108"/>
      <c r="B1086" s="107"/>
      <c r="C1086" s="107"/>
      <c r="D1086" s="107"/>
      <c r="E1086" s="107"/>
      <c r="F1086" s="107"/>
      <c r="G1086" s="107"/>
      <c r="H1086" s="107"/>
      <c r="I1086" s="74" t="str">
        <f t="shared" si="173"/>
        <v/>
      </c>
      <c r="J1086" s="49" t="b">
        <f t="shared" si="174"/>
        <v>1</v>
      </c>
      <c r="K1086" s="43" t="e">
        <f>VLOOKUP(B1086,'組合情報管理簿（R10927現在）'!$A:$C,2,FALSE)</f>
        <v>#N/A</v>
      </c>
      <c r="L1086" s="43" t="e">
        <f>VLOOKUP(B1086,'組合情報管理簿（R10927現在）'!$A:$D,4,FALSE)</f>
        <v>#N/A</v>
      </c>
      <c r="M1086" s="43" t="b">
        <f t="shared" si="175"/>
        <v>0</v>
      </c>
      <c r="N1086" s="43" t="b">
        <f t="shared" si="176"/>
        <v>0</v>
      </c>
      <c r="O1086" s="43" t="str">
        <f>IF(ISERROR(VLOOKUP(B1086,#REF!,2,FALSE)),"",VLOOKUP(B1086,#REF!,2,FALSE))</f>
        <v/>
      </c>
      <c r="P1086" s="43">
        <f t="shared" si="177"/>
        <v>0</v>
      </c>
      <c r="Q1086" s="46" t="b">
        <f t="shared" si="178"/>
        <v>0</v>
      </c>
      <c r="R1086" s="46" t="b">
        <f t="shared" si="179"/>
        <v>0</v>
      </c>
      <c r="S1086" s="46" t="str">
        <f t="shared" si="180"/>
        <v>健康保険組合</v>
      </c>
      <c r="T1086" s="46" t="e">
        <f t="shared" si="181"/>
        <v>#N/A</v>
      </c>
      <c r="U1086" s="71" t="e">
        <f>VLOOKUP(B1086,'組合情報管理簿（R10927現在）'!$A:$H,8,FALSE)</f>
        <v>#N/A</v>
      </c>
      <c r="V1086" s="71">
        <f t="shared" si="182"/>
        <v>0</v>
      </c>
      <c r="Y1086" s="99" t="str">
        <f>IF(B1086=0,"",COUNTIF($B$2:$B$1657,B1086))</f>
        <v/>
      </c>
    </row>
    <row r="1087" spans="1:25" ht="14.25" hidden="1" x14ac:dyDescent="0.15">
      <c r="A1087" s="105"/>
      <c r="I1087" s="74" t="str">
        <f t="shared" si="173"/>
        <v/>
      </c>
      <c r="J1087" s="49" t="b">
        <f t="shared" si="174"/>
        <v>1</v>
      </c>
      <c r="K1087" s="43" t="e">
        <f>VLOOKUP(B1087,'組合情報管理簿（R10927現在）'!$A:$C,2,FALSE)</f>
        <v>#N/A</v>
      </c>
      <c r="L1087" s="43" t="e">
        <f>VLOOKUP(B1087,'組合情報管理簿（R10927現在）'!$A:$D,4,FALSE)</f>
        <v>#N/A</v>
      </c>
      <c r="M1087" s="43" t="b">
        <f t="shared" si="175"/>
        <v>0</v>
      </c>
      <c r="N1087" s="43" t="b">
        <f t="shared" si="176"/>
        <v>0</v>
      </c>
      <c r="O1087" s="43" t="str">
        <f>IF(ISERROR(VLOOKUP(B1087,#REF!,2,FALSE)),"",VLOOKUP(B1087,#REF!,2,FALSE))</f>
        <v/>
      </c>
      <c r="P1087" s="43">
        <f t="shared" si="177"/>
        <v>0</v>
      </c>
      <c r="Q1087" s="46" t="b">
        <f t="shared" si="178"/>
        <v>0</v>
      </c>
      <c r="R1087" s="46" t="b">
        <f t="shared" si="179"/>
        <v>0</v>
      </c>
      <c r="S1087" s="46" t="str">
        <f t="shared" si="180"/>
        <v>健康保険組合</v>
      </c>
      <c r="T1087" s="46" t="e">
        <f t="shared" si="181"/>
        <v>#N/A</v>
      </c>
      <c r="U1087" s="71" t="e">
        <f>VLOOKUP(B1087,'組合情報管理簿（R10927現在）'!$A:$H,8,FALSE)</f>
        <v>#N/A</v>
      </c>
      <c r="V1087" s="71">
        <f t="shared" si="182"/>
        <v>0</v>
      </c>
      <c r="Y1087" s="99" t="str">
        <f>IF(B1087=0,"",COUNTIF($B$2:$B$1657,B1087))</f>
        <v/>
      </c>
    </row>
    <row r="1088" spans="1:25" ht="14.25" hidden="1" x14ac:dyDescent="0.15">
      <c r="A1088" s="105"/>
      <c r="I1088" s="74" t="str">
        <f t="shared" si="173"/>
        <v/>
      </c>
      <c r="J1088" s="49" t="b">
        <f t="shared" si="174"/>
        <v>1</v>
      </c>
      <c r="K1088" s="43" t="e">
        <f>VLOOKUP(B1088,'組合情報管理簿（R10927現在）'!$A:$C,2,FALSE)</f>
        <v>#N/A</v>
      </c>
      <c r="L1088" s="43" t="e">
        <f>VLOOKUP(B1088,'組合情報管理簿（R10927現在）'!$A:$D,4,FALSE)</f>
        <v>#N/A</v>
      </c>
      <c r="M1088" s="43" t="b">
        <f t="shared" si="175"/>
        <v>0</v>
      </c>
      <c r="N1088" s="43" t="b">
        <f t="shared" si="176"/>
        <v>0</v>
      </c>
      <c r="O1088" s="43" t="str">
        <f>IF(ISERROR(VLOOKUP(B1088,#REF!,2,FALSE)),"",VLOOKUP(B1088,#REF!,2,FALSE))</f>
        <v/>
      </c>
      <c r="P1088" s="43">
        <f t="shared" si="177"/>
        <v>0</v>
      </c>
      <c r="Q1088" s="46" t="b">
        <f t="shared" si="178"/>
        <v>0</v>
      </c>
      <c r="R1088" s="46" t="b">
        <f t="shared" si="179"/>
        <v>0</v>
      </c>
      <c r="S1088" s="46" t="str">
        <f t="shared" si="180"/>
        <v>健康保険組合</v>
      </c>
      <c r="T1088" s="46" t="e">
        <f t="shared" si="181"/>
        <v>#N/A</v>
      </c>
      <c r="U1088" s="71" t="e">
        <f>VLOOKUP(B1088,'組合情報管理簿（R10927現在）'!$A:$H,8,FALSE)</f>
        <v>#N/A</v>
      </c>
      <c r="V1088" s="71">
        <f t="shared" si="182"/>
        <v>0</v>
      </c>
      <c r="Y1088" s="99" t="str">
        <f>IF(B1088=0,"",COUNTIF($B$2:$B$1657,B1088))</f>
        <v/>
      </c>
    </row>
    <row r="1089" spans="1:25" ht="14.25" hidden="1" x14ac:dyDescent="0.15">
      <c r="A1089" s="105"/>
      <c r="I1089" s="74" t="str">
        <f t="shared" ref="I1089:I1152" si="183">Y1089</f>
        <v/>
      </c>
      <c r="J1089" s="49" t="b">
        <f t="shared" si="174"/>
        <v>1</v>
      </c>
      <c r="K1089" s="43" t="e">
        <f>VLOOKUP(B1089,'組合情報管理簿（R10927現在）'!$A:$C,2,FALSE)</f>
        <v>#N/A</v>
      </c>
      <c r="L1089" s="43" t="e">
        <f>VLOOKUP(B1089,'組合情報管理簿（R10927現在）'!$A:$D,4,FALSE)</f>
        <v>#N/A</v>
      </c>
      <c r="M1089" s="43" t="b">
        <f t="shared" si="175"/>
        <v>0</v>
      </c>
      <c r="N1089" s="43" t="b">
        <f t="shared" si="176"/>
        <v>0</v>
      </c>
      <c r="O1089" s="43" t="str">
        <f>IF(ISERROR(VLOOKUP(B1089,#REF!,2,FALSE)),"",VLOOKUP(B1089,#REF!,2,FALSE))</f>
        <v/>
      </c>
      <c r="P1089" s="43">
        <f t="shared" si="177"/>
        <v>0</v>
      </c>
      <c r="Q1089" s="46" t="b">
        <f t="shared" si="178"/>
        <v>0</v>
      </c>
      <c r="R1089" s="46" t="b">
        <f t="shared" si="179"/>
        <v>0</v>
      </c>
      <c r="S1089" s="46" t="str">
        <f t="shared" si="180"/>
        <v>健康保険組合</v>
      </c>
      <c r="T1089" s="46" t="e">
        <f t="shared" si="181"/>
        <v>#N/A</v>
      </c>
      <c r="U1089" s="71" t="e">
        <f>VLOOKUP(B1089,'組合情報管理簿（R10927現在）'!$A:$H,8,FALSE)</f>
        <v>#N/A</v>
      </c>
      <c r="V1089" s="71">
        <f t="shared" si="182"/>
        <v>0</v>
      </c>
      <c r="Y1089" s="99" t="str">
        <f>IF(B1089=0,"",COUNTIF($B$2:$B$1657,B1089))</f>
        <v/>
      </c>
    </row>
    <row r="1090" spans="1:25" ht="14.25" hidden="1" x14ac:dyDescent="0.15">
      <c r="A1090" s="105"/>
      <c r="I1090" s="74" t="str">
        <f t="shared" si="183"/>
        <v/>
      </c>
      <c r="J1090" s="49" t="b">
        <f t="shared" si="174"/>
        <v>1</v>
      </c>
      <c r="K1090" s="43" t="e">
        <f>VLOOKUP(B1090,'組合情報管理簿（R10927現在）'!$A:$C,2,FALSE)</f>
        <v>#N/A</v>
      </c>
      <c r="L1090" s="43" t="e">
        <f>VLOOKUP(B1090,'組合情報管理簿（R10927現在）'!$A:$D,4,FALSE)</f>
        <v>#N/A</v>
      </c>
      <c r="M1090" s="43" t="b">
        <f t="shared" si="175"/>
        <v>0</v>
      </c>
      <c r="N1090" s="43" t="b">
        <f t="shared" si="176"/>
        <v>0</v>
      </c>
      <c r="O1090" s="43" t="str">
        <f>IF(ISERROR(VLOOKUP(B1090,#REF!,2,FALSE)),"",VLOOKUP(B1090,#REF!,2,FALSE))</f>
        <v/>
      </c>
      <c r="P1090" s="43">
        <f t="shared" si="177"/>
        <v>0</v>
      </c>
      <c r="Q1090" s="46" t="b">
        <f t="shared" si="178"/>
        <v>0</v>
      </c>
      <c r="R1090" s="46" t="b">
        <f t="shared" si="179"/>
        <v>0</v>
      </c>
      <c r="S1090" s="46" t="str">
        <f t="shared" si="180"/>
        <v>健康保険組合</v>
      </c>
      <c r="T1090" s="46" t="e">
        <f t="shared" si="181"/>
        <v>#N/A</v>
      </c>
      <c r="U1090" s="71" t="e">
        <f>VLOOKUP(B1090,'組合情報管理簿（R10927現在）'!$A:$H,8,FALSE)</f>
        <v>#N/A</v>
      </c>
      <c r="V1090" s="71">
        <f t="shared" si="182"/>
        <v>0</v>
      </c>
      <c r="Y1090" s="99" t="str">
        <f>IF(B1090=0,"",COUNTIF($B$2:$B$1657,B1090))</f>
        <v/>
      </c>
    </row>
    <row r="1091" spans="1:25" ht="14.25" hidden="1" x14ac:dyDescent="0.15">
      <c r="A1091" s="105"/>
      <c r="I1091" s="74" t="str">
        <f t="shared" si="183"/>
        <v/>
      </c>
      <c r="J1091" s="49" t="b">
        <f t="shared" si="174"/>
        <v>1</v>
      </c>
      <c r="K1091" s="43" t="e">
        <f>VLOOKUP(B1091,'組合情報管理簿（R10927現在）'!$A:$C,2,FALSE)</f>
        <v>#N/A</v>
      </c>
      <c r="L1091" s="43" t="e">
        <f>VLOOKUP(B1091,'組合情報管理簿（R10927現在）'!$A:$D,4,FALSE)</f>
        <v>#N/A</v>
      </c>
      <c r="M1091" s="43" t="b">
        <f t="shared" si="175"/>
        <v>0</v>
      </c>
      <c r="N1091" s="43" t="b">
        <f t="shared" si="176"/>
        <v>0</v>
      </c>
      <c r="O1091" s="43" t="str">
        <f>IF(ISERROR(VLOOKUP(B1091,#REF!,2,FALSE)),"",VLOOKUP(B1091,#REF!,2,FALSE))</f>
        <v/>
      </c>
      <c r="P1091" s="43">
        <f t="shared" si="177"/>
        <v>0</v>
      </c>
      <c r="Q1091" s="46" t="b">
        <f t="shared" si="178"/>
        <v>0</v>
      </c>
      <c r="R1091" s="46" t="b">
        <f t="shared" si="179"/>
        <v>0</v>
      </c>
      <c r="S1091" s="46" t="str">
        <f t="shared" si="180"/>
        <v>健康保険組合</v>
      </c>
      <c r="T1091" s="46" t="e">
        <f t="shared" si="181"/>
        <v>#N/A</v>
      </c>
      <c r="U1091" s="71" t="e">
        <f>VLOOKUP(B1091,'組合情報管理簿（R10927現在）'!$A:$H,8,FALSE)</f>
        <v>#N/A</v>
      </c>
      <c r="V1091" s="71">
        <f t="shared" si="182"/>
        <v>0</v>
      </c>
      <c r="Y1091" s="99" t="str">
        <f>IF(B1091=0,"",COUNTIF($B$2:$B$1657,B1091))</f>
        <v/>
      </c>
    </row>
    <row r="1092" spans="1:25" ht="14.25" hidden="1" x14ac:dyDescent="0.15">
      <c r="A1092" s="105"/>
      <c r="I1092" s="74" t="str">
        <f t="shared" si="183"/>
        <v/>
      </c>
      <c r="J1092" s="49" t="b">
        <f t="shared" si="174"/>
        <v>1</v>
      </c>
      <c r="K1092" s="43" t="e">
        <f>VLOOKUP(B1092,'組合情報管理簿（R10927現在）'!$A:$C,2,FALSE)</f>
        <v>#N/A</v>
      </c>
      <c r="L1092" s="43" t="e">
        <f>VLOOKUP(B1092,'組合情報管理簿（R10927現在）'!$A:$D,4,FALSE)</f>
        <v>#N/A</v>
      </c>
      <c r="M1092" s="43" t="b">
        <f t="shared" si="175"/>
        <v>0</v>
      </c>
      <c r="N1092" s="43" t="b">
        <f t="shared" si="176"/>
        <v>0</v>
      </c>
      <c r="O1092" s="43" t="str">
        <f>IF(ISERROR(VLOOKUP(B1092,#REF!,2,FALSE)),"",VLOOKUP(B1092,#REF!,2,FALSE))</f>
        <v/>
      </c>
      <c r="P1092" s="43">
        <f t="shared" si="177"/>
        <v>0</v>
      </c>
      <c r="Q1092" s="46" t="b">
        <f t="shared" si="178"/>
        <v>0</v>
      </c>
      <c r="R1092" s="46" t="b">
        <f t="shared" si="179"/>
        <v>0</v>
      </c>
      <c r="S1092" s="46" t="str">
        <f t="shared" si="180"/>
        <v>健康保険組合</v>
      </c>
      <c r="T1092" s="46" t="e">
        <f t="shared" si="181"/>
        <v>#N/A</v>
      </c>
      <c r="U1092" s="71" t="e">
        <f>VLOOKUP(B1092,'組合情報管理簿（R10927現在）'!$A:$H,8,FALSE)</f>
        <v>#N/A</v>
      </c>
      <c r="V1092" s="71">
        <f t="shared" si="182"/>
        <v>0</v>
      </c>
      <c r="Y1092" s="99" t="str">
        <f>IF(B1092=0,"",COUNTIF($B$2:$B$1657,B1092))</f>
        <v/>
      </c>
    </row>
    <row r="1093" spans="1:25" ht="14.25" hidden="1" x14ac:dyDescent="0.15">
      <c r="A1093" s="105"/>
      <c r="I1093" s="74" t="str">
        <f t="shared" si="183"/>
        <v/>
      </c>
      <c r="J1093" s="49" t="b">
        <f t="shared" si="174"/>
        <v>1</v>
      </c>
      <c r="K1093" s="43" t="e">
        <f>VLOOKUP(B1093,'組合情報管理簿（R10927現在）'!$A:$C,2,FALSE)</f>
        <v>#N/A</v>
      </c>
      <c r="L1093" s="43" t="e">
        <f>VLOOKUP(B1093,'組合情報管理簿（R10927現在）'!$A:$D,4,FALSE)</f>
        <v>#N/A</v>
      </c>
      <c r="M1093" s="43" t="b">
        <f t="shared" si="175"/>
        <v>0</v>
      </c>
      <c r="N1093" s="43" t="b">
        <f t="shared" si="176"/>
        <v>0</v>
      </c>
      <c r="O1093" s="43" t="str">
        <f>IF(ISERROR(VLOOKUP(B1093,#REF!,2,FALSE)),"",VLOOKUP(B1093,#REF!,2,FALSE))</f>
        <v/>
      </c>
      <c r="P1093" s="43">
        <f t="shared" si="177"/>
        <v>0</v>
      </c>
      <c r="Q1093" s="46" t="b">
        <f t="shared" si="178"/>
        <v>0</v>
      </c>
      <c r="R1093" s="46" t="b">
        <f t="shared" si="179"/>
        <v>0</v>
      </c>
      <c r="S1093" s="46" t="str">
        <f t="shared" si="180"/>
        <v>健康保険組合</v>
      </c>
      <c r="T1093" s="46" t="e">
        <f t="shared" si="181"/>
        <v>#N/A</v>
      </c>
      <c r="U1093" s="71" t="e">
        <f>VLOOKUP(B1093,'組合情報管理簿（R10927現在）'!$A:$H,8,FALSE)</f>
        <v>#N/A</v>
      </c>
      <c r="V1093" s="71">
        <f t="shared" si="182"/>
        <v>0</v>
      </c>
      <c r="Y1093" s="99" t="str">
        <f>IF(B1093=0,"",COUNTIF($B$2:$B$1657,B1093))</f>
        <v/>
      </c>
    </row>
    <row r="1094" spans="1:25" ht="14.25" hidden="1" x14ac:dyDescent="0.15">
      <c r="A1094" s="105"/>
      <c r="I1094" s="74" t="str">
        <f t="shared" si="183"/>
        <v/>
      </c>
      <c r="J1094" s="49" t="b">
        <f t="shared" si="174"/>
        <v>1</v>
      </c>
      <c r="K1094" s="43" t="e">
        <f>VLOOKUP(B1094,'組合情報管理簿（R10927現在）'!$A:$C,2,FALSE)</f>
        <v>#N/A</v>
      </c>
      <c r="L1094" s="43" t="e">
        <f>VLOOKUP(B1094,'組合情報管理簿（R10927現在）'!$A:$D,4,FALSE)</f>
        <v>#N/A</v>
      </c>
      <c r="M1094" s="43" t="b">
        <f t="shared" si="175"/>
        <v>0</v>
      </c>
      <c r="N1094" s="43" t="b">
        <f t="shared" si="176"/>
        <v>0</v>
      </c>
      <c r="O1094" s="43" t="str">
        <f>IF(ISERROR(VLOOKUP(B1094,#REF!,2,FALSE)),"",VLOOKUP(B1094,#REF!,2,FALSE))</f>
        <v/>
      </c>
      <c r="P1094" s="43">
        <f t="shared" si="177"/>
        <v>0</v>
      </c>
      <c r="Q1094" s="46" t="b">
        <f t="shared" si="178"/>
        <v>0</v>
      </c>
      <c r="R1094" s="46" t="b">
        <f t="shared" si="179"/>
        <v>0</v>
      </c>
      <c r="S1094" s="46" t="str">
        <f t="shared" si="180"/>
        <v>健康保険組合</v>
      </c>
      <c r="T1094" s="46" t="e">
        <f t="shared" si="181"/>
        <v>#N/A</v>
      </c>
      <c r="U1094" s="71" t="e">
        <f>VLOOKUP(B1094,'組合情報管理簿（R10927現在）'!$A:$H,8,FALSE)</f>
        <v>#N/A</v>
      </c>
      <c r="V1094" s="71">
        <f t="shared" si="182"/>
        <v>0</v>
      </c>
      <c r="Y1094" s="99" t="str">
        <f>IF(B1094=0,"",COUNTIF($B$2:$B$1657,B1094))</f>
        <v/>
      </c>
    </row>
    <row r="1095" spans="1:25" ht="14.25" hidden="1" x14ac:dyDescent="0.15">
      <c r="A1095" s="105"/>
      <c r="I1095" s="74" t="str">
        <f t="shared" si="183"/>
        <v/>
      </c>
      <c r="J1095" s="49" t="b">
        <f t="shared" si="174"/>
        <v>1</v>
      </c>
      <c r="K1095" s="43" t="e">
        <f>VLOOKUP(B1095,'組合情報管理簿（R10927現在）'!$A:$C,2,FALSE)</f>
        <v>#N/A</v>
      </c>
      <c r="L1095" s="43" t="e">
        <f>VLOOKUP(B1095,'組合情報管理簿（R10927現在）'!$A:$D,4,FALSE)</f>
        <v>#N/A</v>
      </c>
      <c r="M1095" s="43" t="b">
        <f t="shared" si="175"/>
        <v>0</v>
      </c>
      <c r="N1095" s="43" t="b">
        <f t="shared" si="176"/>
        <v>0</v>
      </c>
      <c r="O1095" s="43" t="str">
        <f>IF(ISERROR(VLOOKUP(B1095,#REF!,2,FALSE)),"",VLOOKUP(B1095,#REF!,2,FALSE))</f>
        <v/>
      </c>
      <c r="P1095" s="43">
        <f t="shared" si="177"/>
        <v>0</v>
      </c>
      <c r="Q1095" s="46" t="b">
        <f t="shared" si="178"/>
        <v>0</v>
      </c>
      <c r="R1095" s="46" t="b">
        <f t="shared" si="179"/>
        <v>0</v>
      </c>
      <c r="S1095" s="46" t="str">
        <f t="shared" si="180"/>
        <v>健康保険組合</v>
      </c>
      <c r="T1095" s="46" t="e">
        <f t="shared" si="181"/>
        <v>#N/A</v>
      </c>
      <c r="U1095" s="71" t="e">
        <f>VLOOKUP(B1095,'組合情報管理簿（R10927現在）'!$A:$H,8,FALSE)</f>
        <v>#N/A</v>
      </c>
      <c r="V1095" s="71">
        <f t="shared" si="182"/>
        <v>0</v>
      </c>
      <c r="Y1095" s="99" t="str">
        <f>IF(B1095=0,"",COUNTIF($B$2:$B$1657,B1095))</f>
        <v/>
      </c>
    </row>
    <row r="1096" spans="1:25" ht="14.25" hidden="1" x14ac:dyDescent="0.15">
      <c r="A1096" s="105"/>
      <c r="I1096" s="74" t="str">
        <f t="shared" si="183"/>
        <v/>
      </c>
      <c r="J1096" s="49" t="b">
        <f t="shared" si="174"/>
        <v>1</v>
      </c>
      <c r="K1096" s="43" t="e">
        <f>VLOOKUP(B1096,'組合情報管理簿（R10927現在）'!$A:$C,2,FALSE)</f>
        <v>#N/A</v>
      </c>
      <c r="L1096" s="43" t="e">
        <f>VLOOKUP(B1096,'組合情報管理簿（R10927現在）'!$A:$D,4,FALSE)</f>
        <v>#N/A</v>
      </c>
      <c r="M1096" s="43" t="b">
        <f t="shared" si="175"/>
        <v>0</v>
      </c>
      <c r="N1096" s="43" t="b">
        <f t="shared" si="176"/>
        <v>0</v>
      </c>
      <c r="O1096" s="43" t="str">
        <f>IF(ISERROR(VLOOKUP(B1096,#REF!,2,FALSE)),"",VLOOKUP(B1096,#REF!,2,FALSE))</f>
        <v/>
      </c>
      <c r="P1096" s="43">
        <f t="shared" si="177"/>
        <v>0</v>
      </c>
      <c r="Q1096" s="46" t="b">
        <f t="shared" si="178"/>
        <v>0</v>
      </c>
      <c r="R1096" s="46" t="b">
        <f t="shared" si="179"/>
        <v>0</v>
      </c>
      <c r="S1096" s="46" t="str">
        <f t="shared" si="180"/>
        <v>健康保険組合</v>
      </c>
      <c r="T1096" s="46" t="e">
        <f t="shared" si="181"/>
        <v>#N/A</v>
      </c>
      <c r="U1096" s="71" t="e">
        <f>VLOOKUP(B1096,'組合情報管理簿（R10927現在）'!$A:$H,8,FALSE)</f>
        <v>#N/A</v>
      </c>
      <c r="V1096" s="71">
        <f t="shared" si="182"/>
        <v>0</v>
      </c>
      <c r="Y1096" s="99" t="str">
        <f>IF(B1096=0,"",COUNTIF($B$2:$B$1657,B1096))</f>
        <v/>
      </c>
    </row>
    <row r="1097" spans="1:25" ht="14.25" hidden="1" x14ac:dyDescent="0.15">
      <c r="A1097" s="105"/>
      <c r="I1097" s="74" t="str">
        <f t="shared" si="183"/>
        <v/>
      </c>
      <c r="J1097" s="49" t="b">
        <f t="shared" si="174"/>
        <v>1</v>
      </c>
      <c r="K1097" s="43" t="e">
        <f>VLOOKUP(B1097,'組合情報管理簿（R10927現在）'!$A:$C,2,FALSE)</f>
        <v>#N/A</v>
      </c>
      <c r="L1097" s="43" t="e">
        <f>VLOOKUP(B1097,'組合情報管理簿（R10927現在）'!$A:$D,4,FALSE)</f>
        <v>#N/A</v>
      </c>
      <c r="M1097" s="43" t="b">
        <f t="shared" si="175"/>
        <v>0</v>
      </c>
      <c r="N1097" s="43" t="b">
        <f t="shared" si="176"/>
        <v>0</v>
      </c>
      <c r="O1097" s="43" t="str">
        <f>IF(ISERROR(VLOOKUP(B1097,#REF!,2,FALSE)),"",VLOOKUP(B1097,#REF!,2,FALSE))</f>
        <v/>
      </c>
      <c r="P1097" s="43">
        <f t="shared" si="177"/>
        <v>0</v>
      </c>
      <c r="Q1097" s="46" t="b">
        <f t="shared" si="178"/>
        <v>0</v>
      </c>
      <c r="R1097" s="46" t="b">
        <f t="shared" si="179"/>
        <v>0</v>
      </c>
      <c r="S1097" s="46" t="str">
        <f t="shared" si="180"/>
        <v>健康保険組合</v>
      </c>
      <c r="T1097" s="46" t="e">
        <f t="shared" si="181"/>
        <v>#N/A</v>
      </c>
      <c r="U1097" s="71" t="e">
        <f>VLOOKUP(B1097,'組合情報管理簿（R10927現在）'!$A:$H,8,FALSE)</f>
        <v>#N/A</v>
      </c>
      <c r="V1097" s="71">
        <f t="shared" si="182"/>
        <v>0</v>
      </c>
      <c r="Y1097" s="99" t="str">
        <f>IF(B1097=0,"",COUNTIF($B$2:$B$1657,B1097))</f>
        <v/>
      </c>
    </row>
    <row r="1098" spans="1:25" ht="14.25" hidden="1" x14ac:dyDescent="0.15">
      <c r="A1098" s="105"/>
      <c r="I1098" s="74" t="str">
        <f t="shared" si="183"/>
        <v/>
      </c>
      <c r="J1098" s="49" t="b">
        <f t="shared" si="174"/>
        <v>1</v>
      </c>
      <c r="K1098" s="43" t="e">
        <f>VLOOKUP(B1098,'組合情報管理簿（R10927現在）'!$A:$C,2,FALSE)</f>
        <v>#N/A</v>
      </c>
      <c r="L1098" s="43" t="e">
        <f>VLOOKUP(B1098,'組合情報管理簿（R10927現在）'!$A:$D,4,FALSE)</f>
        <v>#N/A</v>
      </c>
      <c r="M1098" s="43" t="b">
        <f t="shared" si="175"/>
        <v>0</v>
      </c>
      <c r="N1098" s="43" t="b">
        <f t="shared" si="176"/>
        <v>0</v>
      </c>
      <c r="O1098" s="43" t="str">
        <f>IF(ISERROR(VLOOKUP(B1098,#REF!,2,FALSE)),"",VLOOKUP(B1098,#REF!,2,FALSE))</f>
        <v/>
      </c>
      <c r="P1098" s="43">
        <f t="shared" si="177"/>
        <v>0</v>
      </c>
      <c r="Q1098" s="46" t="b">
        <f t="shared" si="178"/>
        <v>0</v>
      </c>
      <c r="R1098" s="46" t="b">
        <f t="shared" si="179"/>
        <v>0</v>
      </c>
      <c r="S1098" s="46" t="str">
        <f t="shared" si="180"/>
        <v>健康保険組合</v>
      </c>
      <c r="T1098" s="46" t="e">
        <f t="shared" si="181"/>
        <v>#N/A</v>
      </c>
      <c r="U1098" s="71" t="e">
        <f>VLOOKUP(B1098,'組合情報管理簿（R10927現在）'!$A:$H,8,FALSE)</f>
        <v>#N/A</v>
      </c>
      <c r="V1098" s="71">
        <f t="shared" si="182"/>
        <v>0</v>
      </c>
      <c r="Y1098" s="99" t="str">
        <f>IF(B1098=0,"",COUNTIF($B$2:$B$1657,B1098))</f>
        <v/>
      </c>
    </row>
    <row r="1099" spans="1:25" ht="14.25" hidden="1" x14ac:dyDescent="0.15">
      <c r="A1099" s="105"/>
      <c r="I1099" s="74" t="str">
        <f t="shared" si="183"/>
        <v/>
      </c>
      <c r="J1099" s="49" t="b">
        <f t="shared" si="174"/>
        <v>1</v>
      </c>
      <c r="K1099" s="43" t="e">
        <f>VLOOKUP(B1099,'組合情報管理簿（R10927現在）'!$A:$C,2,FALSE)</f>
        <v>#N/A</v>
      </c>
      <c r="L1099" s="43" t="e">
        <f>VLOOKUP(B1099,'組合情報管理簿（R10927現在）'!$A:$D,4,FALSE)</f>
        <v>#N/A</v>
      </c>
      <c r="M1099" s="43" t="b">
        <f t="shared" si="175"/>
        <v>0</v>
      </c>
      <c r="N1099" s="43" t="b">
        <f t="shared" si="176"/>
        <v>0</v>
      </c>
      <c r="O1099" s="43" t="str">
        <f>IF(ISERROR(VLOOKUP(B1099,#REF!,2,FALSE)),"",VLOOKUP(B1099,#REF!,2,FALSE))</f>
        <v/>
      </c>
      <c r="P1099" s="43">
        <f t="shared" si="177"/>
        <v>0</v>
      </c>
      <c r="Q1099" s="46" t="b">
        <f t="shared" si="178"/>
        <v>0</v>
      </c>
      <c r="R1099" s="46" t="b">
        <f t="shared" si="179"/>
        <v>0</v>
      </c>
      <c r="S1099" s="46" t="str">
        <f t="shared" si="180"/>
        <v>健康保険組合</v>
      </c>
      <c r="T1099" s="46" t="e">
        <f t="shared" si="181"/>
        <v>#N/A</v>
      </c>
      <c r="U1099" s="71" t="e">
        <f>VLOOKUP(B1099,'組合情報管理簿（R10927現在）'!$A:$H,8,FALSE)</f>
        <v>#N/A</v>
      </c>
      <c r="V1099" s="71">
        <f t="shared" si="182"/>
        <v>0</v>
      </c>
      <c r="Y1099" s="99" t="str">
        <f>IF(B1099=0,"",COUNTIF($B$2:$B$1657,B1099))</f>
        <v/>
      </c>
    </row>
    <row r="1100" spans="1:25" ht="14.25" hidden="1" x14ac:dyDescent="0.15">
      <c r="A1100" s="105"/>
      <c r="I1100" s="74" t="str">
        <f t="shared" si="183"/>
        <v/>
      </c>
      <c r="J1100" s="49" t="b">
        <f t="shared" si="174"/>
        <v>1</v>
      </c>
      <c r="K1100" s="43" t="e">
        <f>VLOOKUP(B1100,'組合情報管理簿（R10927現在）'!$A:$C,2,FALSE)</f>
        <v>#N/A</v>
      </c>
      <c r="L1100" s="43" t="e">
        <f>VLOOKUP(B1100,'組合情報管理簿（R10927現在）'!$A:$D,4,FALSE)</f>
        <v>#N/A</v>
      </c>
      <c r="M1100" s="43" t="b">
        <f t="shared" si="175"/>
        <v>0</v>
      </c>
      <c r="N1100" s="43" t="b">
        <f t="shared" si="176"/>
        <v>0</v>
      </c>
      <c r="O1100" s="43" t="str">
        <f>IF(ISERROR(VLOOKUP(B1100,#REF!,2,FALSE)),"",VLOOKUP(B1100,#REF!,2,FALSE))</f>
        <v/>
      </c>
      <c r="P1100" s="43">
        <f t="shared" si="177"/>
        <v>0</v>
      </c>
      <c r="Q1100" s="46" t="b">
        <f t="shared" si="178"/>
        <v>0</v>
      </c>
      <c r="R1100" s="46" t="b">
        <f t="shared" si="179"/>
        <v>0</v>
      </c>
      <c r="S1100" s="46" t="str">
        <f t="shared" si="180"/>
        <v>健康保険組合</v>
      </c>
      <c r="T1100" s="46" t="e">
        <f t="shared" si="181"/>
        <v>#N/A</v>
      </c>
      <c r="U1100" s="71" t="e">
        <f>VLOOKUP(B1100,'組合情報管理簿（R10927現在）'!$A:$H,8,FALSE)</f>
        <v>#N/A</v>
      </c>
      <c r="V1100" s="71">
        <f t="shared" si="182"/>
        <v>0</v>
      </c>
      <c r="Y1100" s="99" t="str">
        <f>IF(B1100=0,"",COUNTIF($B$2:$B$1657,B1100))</f>
        <v/>
      </c>
    </row>
    <row r="1101" spans="1:25" ht="14.25" hidden="1" x14ac:dyDescent="0.15">
      <c r="A1101" s="105"/>
      <c r="I1101" s="74" t="str">
        <f t="shared" si="183"/>
        <v/>
      </c>
      <c r="J1101" s="49" t="b">
        <f t="shared" si="174"/>
        <v>1</v>
      </c>
      <c r="K1101" s="43" t="e">
        <f>VLOOKUP(B1101,'組合情報管理簿（R10927現在）'!$A:$C,2,FALSE)</f>
        <v>#N/A</v>
      </c>
      <c r="L1101" s="43" t="e">
        <f>VLOOKUP(B1101,'組合情報管理簿（R10927現在）'!$A:$D,4,FALSE)</f>
        <v>#N/A</v>
      </c>
      <c r="M1101" s="43" t="b">
        <f t="shared" si="175"/>
        <v>0</v>
      </c>
      <c r="N1101" s="43" t="b">
        <f t="shared" si="176"/>
        <v>0</v>
      </c>
      <c r="O1101" s="43" t="str">
        <f>IF(ISERROR(VLOOKUP(B1101,#REF!,2,FALSE)),"",VLOOKUP(B1101,#REF!,2,FALSE))</f>
        <v/>
      </c>
      <c r="P1101" s="43">
        <f t="shared" si="177"/>
        <v>0</v>
      </c>
      <c r="Q1101" s="46" t="b">
        <f t="shared" si="178"/>
        <v>0</v>
      </c>
      <c r="R1101" s="46" t="b">
        <f t="shared" si="179"/>
        <v>0</v>
      </c>
      <c r="S1101" s="46" t="str">
        <f t="shared" si="180"/>
        <v>健康保険組合</v>
      </c>
      <c r="T1101" s="46" t="e">
        <f t="shared" si="181"/>
        <v>#N/A</v>
      </c>
      <c r="U1101" s="71" t="e">
        <f>VLOOKUP(B1101,'組合情報管理簿（R10927現在）'!$A:$H,8,FALSE)</f>
        <v>#N/A</v>
      </c>
      <c r="V1101" s="71">
        <f t="shared" si="182"/>
        <v>0</v>
      </c>
      <c r="Y1101" s="99" t="str">
        <f>IF(B1101=0,"",COUNTIF($B$2:$B$1657,B1101))</f>
        <v/>
      </c>
    </row>
    <row r="1102" spans="1:25" ht="14.25" hidden="1" x14ac:dyDescent="0.15">
      <c r="A1102" s="105"/>
      <c r="I1102" s="74" t="str">
        <f t="shared" si="183"/>
        <v/>
      </c>
      <c r="J1102" s="49" t="b">
        <f t="shared" si="174"/>
        <v>1</v>
      </c>
      <c r="K1102" s="43" t="e">
        <f>VLOOKUP(B1102,'組合情報管理簿（R10927現在）'!$A:$C,2,FALSE)</f>
        <v>#N/A</v>
      </c>
      <c r="L1102" s="43" t="e">
        <f>VLOOKUP(B1102,'組合情報管理簿（R10927現在）'!$A:$D,4,FALSE)</f>
        <v>#N/A</v>
      </c>
      <c r="M1102" s="43" t="b">
        <f t="shared" si="175"/>
        <v>0</v>
      </c>
      <c r="N1102" s="43" t="b">
        <f t="shared" si="176"/>
        <v>0</v>
      </c>
      <c r="O1102" s="43" t="str">
        <f>IF(ISERROR(VLOOKUP(B1102,#REF!,2,FALSE)),"",VLOOKUP(B1102,#REF!,2,FALSE))</f>
        <v/>
      </c>
      <c r="P1102" s="43">
        <f t="shared" si="177"/>
        <v>0</v>
      </c>
      <c r="Q1102" s="46" t="b">
        <f t="shared" si="178"/>
        <v>0</v>
      </c>
      <c r="R1102" s="46" t="b">
        <f t="shared" si="179"/>
        <v>0</v>
      </c>
      <c r="S1102" s="46" t="str">
        <f t="shared" si="180"/>
        <v>健康保険組合</v>
      </c>
      <c r="T1102" s="46" t="e">
        <f t="shared" si="181"/>
        <v>#N/A</v>
      </c>
      <c r="U1102" s="71" t="e">
        <f>VLOOKUP(B1102,'組合情報管理簿（R10927現在）'!$A:$H,8,FALSE)</f>
        <v>#N/A</v>
      </c>
      <c r="V1102" s="71">
        <f t="shared" si="182"/>
        <v>0</v>
      </c>
      <c r="Y1102" s="99" t="str">
        <f>IF(B1102=0,"",COUNTIF($B$2:$B$1657,B1102))</f>
        <v/>
      </c>
    </row>
    <row r="1103" spans="1:25" ht="14.25" hidden="1" x14ac:dyDescent="0.15">
      <c r="A1103" s="105"/>
      <c r="I1103" s="74" t="str">
        <f t="shared" si="183"/>
        <v/>
      </c>
      <c r="J1103" s="49" t="b">
        <f t="shared" si="174"/>
        <v>1</v>
      </c>
      <c r="K1103" s="43" t="e">
        <f>VLOOKUP(B1103,'組合情報管理簿（R10927現在）'!$A:$C,2,FALSE)</f>
        <v>#N/A</v>
      </c>
      <c r="L1103" s="43" t="e">
        <f>VLOOKUP(B1103,'組合情報管理簿（R10927現在）'!$A:$D,4,FALSE)</f>
        <v>#N/A</v>
      </c>
      <c r="M1103" s="43" t="b">
        <f t="shared" si="175"/>
        <v>0</v>
      </c>
      <c r="N1103" s="43" t="b">
        <f t="shared" si="176"/>
        <v>0</v>
      </c>
      <c r="O1103" s="43" t="str">
        <f>IF(ISERROR(VLOOKUP(B1103,#REF!,2,FALSE)),"",VLOOKUP(B1103,#REF!,2,FALSE))</f>
        <v/>
      </c>
      <c r="P1103" s="43">
        <f t="shared" si="177"/>
        <v>0</v>
      </c>
      <c r="Q1103" s="46" t="b">
        <f t="shared" si="178"/>
        <v>0</v>
      </c>
      <c r="R1103" s="46" t="b">
        <f t="shared" si="179"/>
        <v>0</v>
      </c>
      <c r="S1103" s="46" t="str">
        <f t="shared" si="180"/>
        <v>健康保険組合</v>
      </c>
      <c r="T1103" s="46" t="e">
        <f t="shared" si="181"/>
        <v>#N/A</v>
      </c>
      <c r="U1103" s="71" t="e">
        <f>VLOOKUP(B1103,'組合情報管理簿（R10927現在）'!$A:$H,8,FALSE)</f>
        <v>#N/A</v>
      </c>
      <c r="V1103" s="71">
        <f t="shared" si="182"/>
        <v>0</v>
      </c>
      <c r="Y1103" s="99" t="str">
        <f>IF(B1103=0,"",COUNTIF($B$2:$B$1657,B1103))</f>
        <v/>
      </c>
    </row>
    <row r="1104" spans="1:25" ht="14.25" hidden="1" x14ac:dyDescent="0.15">
      <c r="A1104" s="105"/>
      <c r="I1104" s="74" t="str">
        <f t="shared" si="183"/>
        <v/>
      </c>
      <c r="J1104" s="49" t="b">
        <f t="shared" si="174"/>
        <v>1</v>
      </c>
      <c r="K1104" s="43" t="e">
        <f>VLOOKUP(B1104,'組合情報管理簿（R10927現在）'!$A:$C,2,FALSE)</f>
        <v>#N/A</v>
      </c>
      <c r="L1104" s="43" t="e">
        <f>VLOOKUP(B1104,'組合情報管理簿（R10927現在）'!$A:$D,4,FALSE)</f>
        <v>#N/A</v>
      </c>
      <c r="M1104" s="43" t="b">
        <f t="shared" si="175"/>
        <v>0</v>
      </c>
      <c r="N1104" s="43" t="b">
        <f t="shared" si="176"/>
        <v>0</v>
      </c>
      <c r="O1104" s="43" t="str">
        <f>IF(ISERROR(VLOOKUP(B1104,#REF!,2,FALSE)),"",VLOOKUP(B1104,#REF!,2,FALSE))</f>
        <v/>
      </c>
      <c r="P1104" s="43">
        <f t="shared" si="177"/>
        <v>0</v>
      </c>
      <c r="Q1104" s="46" t="b">
        <f t="shared" si="178"/>
        <v>0</v>
      </c>
      <c r="R1104" s="46" t="b">
        <f t="shared" si="179"/>
        <v>0</v>
      </c>
      <c r="S1104" s="46" t="str">
        <f t="shared" si="180"/>
        <v>健康保険組合</v>
      </c>
      <c r="T1104" s="46" t="e">
        <f t="shared" si="181"/>
        <v>#N/A</v>
      </c>
      <c r="U1104" s="71" t="e">
        <f>VLOOKUP(B1104,'組合情報管理簿（R10927現在）'!$A:$H,8,FALSE)</f>
        <v>#N/A</v>
      </c>
      <c r="V1104" s="71">
        <f t="shared" si="182"/>
        <v>0</v>
      </c>
      <c r="Y1104" s="99" t="str">
        <f>IF(B1104=0,"",COUNTIF($B$2:$B$1657,B1104))</f>
        <v/>
      </c>
    </row>
    <row r="1105" spans="1:25" ht="14.25" hidden="1" x14ac:dyDescent="0.15">
      <c r="A1105" s="105"/>
      <c r="I1105" s="74" t="str">
        <f t="shared" si="183"/>
        <v/>
      </c>
      <c r="J1105" s="49" t="b">
        <f t="shared" si="174"/>
        <v>1</v>
      </c>
      <c r="K1105" s="43" t="e">
        <f>VLOOKUP(B1105,'組合情報管理簿（R10927現在）'!$A:$C,2,FALSE)</f>
        <v>#N/A</v>
      </c>
      <c r="L1105" s="43" t="e">
        <f>VLOOKUP(B1105,'組合情報管理簿（R10927現在）'!$A:$D,4,FALSE)</f>
        <v>#N/A</v>
      </c>
      <c r="M1105" s="43" t="b">
        <f t="shared" si="175"/>
        <v>0</v>
      </c>
      <c r="N1105" s="43" t="b">
        <f t="shared" si="176"/>
        <v>0</v>
      </c>
      <c r="O1105" s="43" t="str">
        <f>IF(ISERROR(VLOOKUP(B1105,#REF!,2,FALSE)),"",VLOOKUP(B1105,#REF!,2,FALSE))</f>
        <v/>
      </c>
      <c r="P1105" s="43">
        <f t="shared" si="177"/>
        <v>0</v>
      </c>
      <c r="Q1105" s="46" t="b">
        <f t="shared" si="178"/>
        <v>0</v>
      </c>
      <c r="R1105" s="46" t="b">
        <f t="shared" si="179"/>
        <v>0</v>
      </c>
      <c r="S1105" s="46" t="str">
        <f t="shared" si="180"/>
        <v>健康保険組合</v>
      </c>
      <c r="T1105" s="46" t="e">
        <f t="shared" si="181"/>
        <v>#N/A</v>
      </c>
      <c r="U1105" s="71" t="e">
        <f>VLOOKUP(B1105,'組合情報管理簿（R10927現在）'!$A:$H,8,FALSE)</f>
        <v>#N/A</v>
      </c>
      <c r="V1105" s="71">
        <f t="shared" si="182"/>
        <v>0</v>
      </c>
      <c r="Y1105" s="99" t="str">
        <f>IF(B1105=0,"",COUNTIF($B$2:$B$1657,B1105))</f>
        <v/>
      </c>
    </row>
    <row r="1106" spans="1:25" ht="14.25" hidden="1" x14ac:dyDescent="0.15">
      <c r="A1106" s="105"/>
      <c r="I1106" s="74" t="str">
        <f t="shared" si="183"/>
        <v/>
      </c>
      <c r="J1106" s="49" t="b">
        <f t="shared" si="174"/>
        <v>1</v>
      </c>
      <c r="K1106" s="43" t="e">
        <f>VLOOKUP(B1106,'組合情報管理簿（R10927現在）'!$A:$C,2,FALSE)</f>
        <v>#N/A</v>
      </c>
      <c r="L1106" s="43" t="e">
        <f>VLOOKUP(B1106,'組合情報管理簿（R10927現在）'!$A:$D,4,FALSE)</f>
        <v>#N/A</v>
      </c>
      <c r="M1106" s="43" t="b">
        <f t="shared" si="175"/>
        <v>0</v>
      </c>
      <c r="N1106" s="43" t="b">
        <f t="shared" si="176"/>
        <v>0</v>
      </c>
      <c r="O1106" s="43" t="str">
        <f>IF(ISERROR(VLOOKUP(B1106,#REF!,2,FALSE)),"",VLOOKUP(B1106,#REF!,2,FALSE))</f>
        <v/>
      </c>
      <c r="P1106" s="43">
        <f t="shared" si="177"/>
        <v>0</v>
      </c>
      <c r="Q1106" s="46" t="b">
        <f t="shared" si="178"/>
        <v>0</v>
      </c>
      <c r="R1106" s="46" t="b">
        <f t="shared" si="179"/>
        <v>0</v>
      </c>
      <c r="S1106" s="46" t="str">
        <f t="shared" si="180"/>
        <v>健康保険組合</v>
      </c>
      <c r="T1106" s="46" t="e">
        <f t="shared" si="181"/>
        <v>#N/A</v>
      </c>
      <c r="U1106" s="71" t="e">
        <f>VLOOKUP(B1106,'組合情報管理簿（R10927現在）'!$A:$H,8,FALSE)</f>
        <v>#N/A</v>
      </c>
      <c r="V1106" s="71">
        <f t="shared" si="182"/>
        <v>0</v>
      </c>
      <c r="Y1106" s="99" t="str">
        <f>IF(B1106=0,"",COUNTIF($B$2:$B$1657,B1106))</f>
        <v/>
      </c>
    </row>
    <row r="1107" spans="1:25" ht="14.25" hidden="1" x14ac:dyDescent="0.15">
      <c r="A1107" s="105"/>
      <c r="I1107" s="74" t="str">
        <f t="shared" si="183"/>
        <v/>
      </c>
      <c r="J1107" s="49" t="b">
        <f t="shared" si="174"/>
        <v>1</v>
      </c>
      <c r="K1107" s="43" t="e">
        <f>VLOOKUP(B1107,'組合情報管理簿（R10927現在）'!$A:$C,2,FALSE)</f>
        <v>#N/A</v>
      </c>
      <c r="L1107" s="43" t="e">
        <f>VLOOKUP(B1107,'組合情報管理簿（R10927現在）'!$A:$D,4,FALSE)</f>
        <v>#N/A</v>
      </c>
      <c r="M1107" s="43" t="b">
        <f t="shared" si="175"/>
        <v>0</v>
      </c>
      <c r="N1107" s="43" t="b">
        <f t="shared" si="176"/>
        <v>0</v>
      </c>
      <c r="O1107" s="43" t="str">
        <f>IF(ISERROR(VLOOKUP(B1107,#REF!,2,FALSE)),"",VLOOKUP(B1107,#REF!,2,FALSE))</f>
        <v/>
      </c>
      <c r="P1107" s="43">
        <f t="shared" si="177"/>
        <v>0</v>
      </c>
      <c r="Q1107" s="46" t="b">
        <f t="shared" si="178"/>
        <v>0</v>
      </c>
      <c r="R1107" s="46" t="b">
        <f t="shared" si="179"/>
        <v>0</v>
      </c>
      <c r="S1107" s="46" t="str">
        <f t="shared" si="180"/>
        <v>健康保険組合</v>
      </c>
      <c r="T1107" s="46" t="e">
        <f t="shared" si="181"/>
        <v>#N/A</v>
      </c>
      <c r="U1107" s="71" t="e">
        <f>VLOOKUP(B1107,'組合情報管理簿（R10927現在）'!$A:$H,8,FALSE)</f>
        <v>#N/A</v>
      </c>
      <c r="V1107" s="71">
        <f t="shared" si="182"/>
        <v>0</v>
      </c>
      <c r="Y1107" s="99" t="str">
        <f>IF(B1107=0,"",COUNTIF($B$2:$B$1657,B1107))</f>
        <v/>
      </c>
    </row>
    <row r="1108" spans="1:25" ht="14.25" hidden="1" x14ac:dyDescent="0.15">
      <c r="A1108" s="105"/>
      <c r="I1108" s="74" t="str">
        <f t="shared" si="183"/>
        <v/>
      </c>
      <c r="J1108" s="49" t="b">
        <f t="shared" si="174"/>
        <v>1</v>
      </c>
      <c r="K1108" s="43" t="e">
        <f>VLOOKUP(B1108,'組合情報管理簿（R10927現在）'!$A:$C,2,FALSE)</f>
        <v>#N/A</v>
      </c>
      <c r="L1108" s="43" t="e">
        <f>VLOOKUP(B1108,'組合情報管理簿（R10927現在）'!$A:$D,4,FALSE)</f>
        <v>#N/A</v>
      </c>
      <c r="M1108" s="43" t="b">
        <f t="shared" si="175"/>
        <v>0</v>
      </c>
      <c r="N1108" s="43" t="b">
        <f t="shared" si="176"/>
        <v>0</v>
      </c>
      <c r="O1108" s="43" t="str">
        <f>IF(ISERROR(VLOOKUP(B1108,#REF!,2,FALSE)),"",VLOOKUP(B1108,#REF!,2,FALSE))</f>
        <v/>
      </c>
      <c r="P1108" s="43">
        <f t="shared" si="177"/>
        <v>0</v>
      </c>
      <c r="Q1108" s="46" t="b">
        <f t="shared" si="178"/>
        <v>0</v>
      </c>
      <c r="R1108" s="46" t="b">
        <f t="shared" si="179"/>
        <v>0</v>
      </c>
      <c r="S1108" s="46" t="str">
        <f t="shared" si="180"/>
        <v>健康保険組合</v>
      </c>
      <c r="T1108" s="46" t="e">
        <f t="shared" si="181"/>
        <v>#N/A</v>
      </c>
      <c r="U1108" s="71" t="e">
        <f>VLOOKUP(B1108,'組合情報管理簿（R10927現在）'!$A:$H,8,FALSE)</f>
        <v>#N/A</v>
      </c>
      <c r="V1108" s="71">
        <f t="shared" si="182"/>
        <v>0</v>
      </c>
      <c r="Y1108" s="99" t="str">
        <f>IF(B1108=0,"",COUNTIF($B$2:$B$1657,B1108))</f>
        <v/>
      </c>
    </row>
    <row r="1109" spans="1:25" ht="14.25" hidden="1" x14ac:dyDescent="0.15">
      <c r="A1109" s="105"/>
      <c r="I1109" s="74" t="str">
        <f t="shared" si="183"/>
        <v/>
      </c>
      <c r="J1109" s="49" t="b">
        <f t="shared" si="174"/>
        <v>1</v>
      </c>
      <c r="K1109" s="43" t="e">
        <f>VLOOKUP(B1109,'組合情報管理簿（R10927現在）'!$A:$C,2,FALSE)</f>
        <v>#N/A</v>
      </c>
      <c r="L1109" s="43" t="e">
        <f>VLOOKUP(B1109,'組合情報管理簿（R10927現在）'!$A:$D,4,FALSE)</f>
        <v>#N/A</v>
      </c>
      <c r="M1109" s="43" t="b">
        <f t="shared" si="175"/>
        <v>0</v>
      </c>
      <c r="N1109" s="43" t="b">
        <f t="shared" si="176"/>
        <v>0</v>
      </c>
      <c r="O1109" s="43" t="str">
        <f>IF(ISERROR(VLOOKUP(B1109,#REF!,2,FALSE)),"",VLOOKUP(B1109,#REF!,2,FALSE))</f>
        <v/>
      </c>
      <c r="P1109" s="43">
        <f t="shared" si="177"/>
        <v>0</v>
      </c>
      <c r="Q1109" s="46" t="b">
        <f t="shared" si="178"/>
        <v>0</v>
      </c>
      <c r="R1109" s="46" t="b">
        <f t="shared" si="179"/>
        <v>0</v>
      </c>
      <c r="S1109" s="46" t="str">
        <f t="shared" si="180"/>
        <v>健康保険組合</v>
      </c>
      <c r="T1109" s="46" t="e">
        <f t="shared" si="181"/>
        <v>#N/A</v>
      </c>
      <c r="U1109" s="71" t="e">
        <f>VLOOKUP(B1109,'組合情報管理簿（R10927現在）'!$A:$H,8,FALSE)</f>
        <v>#N/A</v>
      </c>
      <c r="V1109" s="71">
        <f t="shared" si="182"/>
        <v>0</v>
      </c>
      <c r="Y1109" s="99" t="str">
        <f>IF(B1109=0,"",COUNTIF($B$2:$B$1657,B1109))</f>
        <v/>
      </c>
    </row>
    <row r="1110" spans="1:25" ht="14.25" hidden="1" x14ac:dyDescent="0.15">
      <c r="A1110" s="105"/>
      <c r="I1110" s="74" t="str">
        <f t="shared" si="183"/>
        <v/>
      </c>
      <c r="J1110" s="49" t="b">
        <f t="shared" si="174"/>
        <v>1</v>
      </c>
      <c r="K1110" s="43" t="e">
        <f>VLOOKUP(B1110,'組合情報管理簿（R10927現在）'!$A:$C,2,FALSE)</f>
        <v>#N/A</v>
      </c>
      <c r="L1110" s="43" t="e">
        <f>VLOOKUP(B1110,'組合情報管理簿（R10927現在）'!$A:$D,4,FALSE)</f>
        <v>#N/A</v>
      </c>
      <c r="M1110" s="43" t="b">
        <f t="shared" si="175"/>
        <v>0</v>
      </c>
      <c r="N1110" s="43" t="b">
        <f t="shared" si="176"/>
        <v>0</v>
      </c>
      <c r="O1110" s="43" t="str">
        <f>IF(ISERROR(VLOOKUP(B1110,#REF!,2,FALSE)),"",VLOOKUP(B1110,#REF!,2,FALSE))</f>
        <v/>
      </c>
      <c r="P1110" s="43">
        <f t="shared" si="177"/>
        <v>0</v>
      </c>
      <c r="Q1110" s="46" t="b">
        <f t="shared" si="178"/>
        <v>0</v>
      </c>
      <c r="R1110" s="46" t="b">
        <f t="shared" si="179"/>
        <v>0</v>
      </c>
      <c r="S1110" s="46" t="str">
        <f t="shared" si="180"/>
        <v>健康保険組合</v>
      </c>
      <c r="T1110" s="46" t="e">
        <f t="shared" si="181"/>
        <v>#N/A</v>
      </c>
      <c r="U1110" s="71" t="e">
        <f>VLOOKUP(B1110,'組合情報管理簿（R10927現在）'!$A:$H,8,FALSE)</f>
        <v>#N/A</v>
      </c>
      <c r="V1110" s="71">
        <f t="shared" si="182"/>
        <v>0</v>
      </c>
      <c r="Y1110" s="99" t="str">
        <f>IF(B1110=0,"",COUNTIF($B$2:$B$1657,B1110))</f>
        <v/>
      </c>
    </row>
    <row r="1111" spans="1:25" ht="14.25" hidden="1" x14ac:dyDescent="0.15">
      <c r="A1111" s="105"/>
      <c r="I1111" s="74" t="str">
        <f t="shared" si="183"/>
        <v/>
      </c>
      <c r="J1111" s="49" t="b">
        <f t="shared" si="174"/>
        <v>1</v>
      </c>
      <c r="K1111" s="43" t="e">
        <f>VLOOKUP(B1111,'組合情報管理簿（R10927現在）'!$A:$C,2,FALSE)</f>
        <v>#N/A</v>
      </c>
      <c r="L1111" s="43" t="e">
        <f>VLOOKUP(B1111,'組合情報管理簿（R10927現在）'!$A:$D,4,FALSE)</f>
        <v>#N/A</v>
      </c>
      <c r="M1111" s="43" t="b">
        <f t="shared" si="175"/>
        <v>0</v>
      </c>
      <c r="N1111" s="43" t="b">
        <f t="shared" si="176"/>
        <v>0</v>
      </c>
      <c r="O1111" s="43" t="str">
        <f>IF(ISERROR(VLOOKUP(B1111,#REF!,2,FALSE)),"",VLOOKUP(B1111,#REF!,2,FALSE))</f>
        <v/>
      </c>
      <c r="P1111" s="43">
        <f t="shared" si="177"/>
        <v>0</v>
      </c>
      <c r="Q1111" s="46" t="b">
        <f t="shared" si="178"/>
        <v>0</v>
      </c>
      <c r="R1111" s="46" t="b">
        <f t="shared" si="179"/>
        <v>0</v>
      </c>
      <c r="S1111" s="46" t="str">
        <f t="shared" si="180"/>
        <v>健康保険組合</v>
      </c>
      <c r="T1111" s="46" t="e">
        <f t="shared" si="181"/>
        <v>#N/A</v>
      </c>
      <c r="U1111" s="71" t="e">
        <f>VLOOKUP(B1111,'組合情報管理簿（R10927現在）'!$A:$H,8,FALSE)</f>
        <v>#N/A</v>
      </c>
      <c r="V1111" s="71">
        <f t="shared" si="182"/>
        <v>0</v>
      </c>
      <c r="Y1111" s="99" t="str">
        <f>IF(B1111=0,"",COUNTIF($B$2:$B$1657,B1111))</f>
        <v/>
      </c>
    </row>
    <row r="1112" spans="1:25" ht="14.25" hidden="1" x14ac:dyDescent="0.15">
      <c r="A1112" s="105"/>
      <c r="I1112" s="74" t="str">
        <f t="shared" si="183"/>
        <v/>
      </c>
      <c r="J1112" s="49" t="b">
        <f t="shared" si="174"/>
        <v>1</v>
      </c>
      <c r="K1112" s="43" t="e">
        <f>VLOOKUP(B1112,'組合情報管理簿（R10927現在）'!$A:$C,2,FALSE)</f>
        <v>#N/A</v>
      </c>
      <c r="L1112" s="43" t="e">
        <f>VLOOKUP(B1112,'組合情報管理簿（R10927現在）'!$A:$D,4,FALSE)</f>
        <v>#N/A</v>
      </c>
      <c r="M1112" s="43" t="b">
        <f t="shared" si="175"/>
        <v>0</v>
      </c>
      <c r="N1112" s="43" t="b">
        <f t="shared" si="176"/>
        <v>0</v>
      </c>
      <c r="O1112" s="43" t="str">
        <f>IF(ISERROR(VLOOKUP(B1112,#REF!,2,FALSE)),"",VLOOKUP(B1112,#REF!,2,FALSE))</f>
        <v/>
      </c>
      <c r="P1112" s="43">
        <f t="shared" si="177"/>
        <v>0</v>
      </c>
      <c r="Q1112" s="46" t="b">
        <f t="shared" si="178"/>
        <v>0</v>
      </c>
      <c r="R1112" s="46" t="b">
        <f t="shared" si="179"/>
        <v>0</v>
      </c>
      <c r="S1112" s="46" t="str">
        <f t="shared" si="180"/>
        <v>健康保険組合</v>
      </c>
      <c r="T1112" s="46" t="e">
        <f t="shared" si="181"/>
        <v>#N/A</v>
      </c>
      <c r="U1112" s="71" t="e">
        <f>VLOOKUP(B1112,'組合情報管理簿（R10927現在）'!$A:$H,8,FALSE)</f>
        <v>#N/A</v>
      </c>
      <c r="V1112" s="71">
        <f t="shared" si="182"/>
        <v>0</v>
      </c>
      <c r="Y1112" s="99" t="str">
        <f>IF(B1112=0,"",COUNTIF($B$2:$B$1657,B1112))</f>
        <v/>
      </c>
    </row>
    <row r="1113" spans="1:25" ht="14.25" hidden="1" x14ac:dyDescent="0.15">
      <c r="A1113" s="105"/>
      <c r="I1113" s="74" t="str">
        <f t="shared" si="183"/>
        <v/>
      </c>
      <c r="J1113" s="49" t="b">
        <f t="shared" si="174"/>
        <v>1</v>
      </c>
      <c r="K1113" s="43" t="e">
        <f>VLOOKUP(B1113,'組合情報管理簿（R10927現在）'!$A:$C,2,FALSE)</f>
        <v>#N/A</v>
      </c>
      <c r="L1113" s="43" t="e">
        <f>VLOOKUP(B1113,'組合情報管理簿（R10927現在）'!$A:$D,4,FALSE)</f>
        <v>#N/A</v>
      </c>
      <c r="M1113" s="43" t="b">
        <f t="shared" si="175"/>
        <v>0</v>
      </c>
      <c r="N1113" s="43" t="b">
        <f t="shared" si="176"/>
        <v>0</v>
      </c>
      <c r="O1113" s="43" t="str">
        <f>IF(ISERROR(VLOOKUP(B1113,#REF!,2,FALSE)),"",VLOOKUP(B1113,#REF!,2,FALSE))</f>
        <v/>
      </c>
      <c r="P1113" s="43">
        <f t="shared" si="177"/>
        <v>0</v>
      </c>
      <c r="Q1113" s="46" t="b">
        <f t="shared" si="178"/>
        <v>0</v>
      </c>
      <c r="R1113" s="46" t="b">
        <f t="shared" si="179"/>
        <v>0</v>
      </c>
      <c r="S1113" s="46" t="str">
        <f t="shared" si="180"/>
        <v>健康保険組合</v>
      </c>
      <c r="T1113" s="46" t="e">
        <f t="shared" si="181"/>
        <v>#N/A</v>
      </c>
      <c r="U1113" s="71" t="e">
        <f>VLOOKUP(B1113,'組合情報管理簿（R10927現在）'!$A:$H,8,FALSE)</f>
        <v>#N/A</v>
      </c>
      <c r="V1113" s="71">
        <f t="shared" si="182"/>
        <v>0</v>
      </c>
      <c r="Y1113" s="99" t="str">
        <f>IF(B1113=0,"",COUNTIF($B$2:$B$1657,B1113))</f>
        <v/>
      </c>
    </row>
    <row r="1114" spans="1:25" ht="14.25" hidden="1" x14ac:dyDescent="0.15">
      <c r="A1114" s="105"/>
      <c r="I1114" s="74" t="str">
        <f t="shared" si="183"/>
        <v/>
      </c>
      <c r="J1114" s="49" t="b">
        <f t="shared" si="174"/>
        <v>1</v>
      </c>
      <c r="K1114" s="43" t="e">
        <f>VLOOKUP(B1114,'組合情報管理簿（R10927現在）'!$A:$C,2,FALSE)</f>
        <v>#N/A</v>
      </c>
      <c r="L1114" s="43" t="e">
        <f>VLOOKUP(B1114,'組合情報管理簿（R10927現在）'!$A:$D,4,FALSE)</f>
        <v>#N/A</v>
      </c>
      <c r="M1114" s="43" t="b">
        <f t="shared" si="175"/>
        <v>0</v>
      </c>
      <c r="N1114" s="43" t="b">
        <f t="shared" si="176"/>
        <v>0</v>
      </c>
      <c r="O1114" s="43" t="str">
        <f>IF(ISERROR(VLOOKUP(B1114,#REF!,2,FALSE)),"",VLOOKUP(B1114,#REF!,2,FALSE))</f>
        <v/>
      </c>
      <c r="P1114" s="43">
        <f t="shared" si="177"/>
        <v>0</v>
      </c>
      <c r="Q1114" s="46" t="b">
        <f t="shared" si="178"/>
        <v>0</v>
      </c>
      <c r="R1114" s="46" t="b">
        <f t="shared" si="179"/>
        <v>0</v>
      </c>
      <c r="S1114" s="46" t="str">
        <f t="shared" si="180"/>
        <v>健康保険組合</v>
      </c>
      <c r="T1114" s="46" t="e">
        <f t="shared" si="181"/>
        <v>#N/A</v>
      </c>
      <c r="U1114" s="71" t="e">
        <f>VLOOKUP(B1114,'組合情報管理簿（R10927現在）'!$A:$H,8,FALSE)</f>
        <v>#N/A</v>
      </c>
      <c r="V1114" s="71">
        <f t="shared" si="182"/>
        <v>0</v>
      </c>
      <c r="Y1114" s="99" t="str">
        <f>IF(B1114=0,"",COUNTIF($B$2:$B$1657,B1114))</f>
        <v/>
      </c>
    </row>
    <row r="1115" spans="1:25" ht="14.25" hidden="1" x14ac:dyDescent="0.15">
      <c r="A1115" s="105"/>
      <c r="I1115" s="74" t="str">
        <f t="shared" si="183"/>
        <v/>
      </c>
      <c r="J1115" s="49" t="b">
        <f t="shared" si="174"/>
        <v>1</v>
      </c>
      <c r="K1115" s="43" t="e">
        <f>VLOOKUP(B1115,'組合情報管理簿（R10927現在）'!$A:$C,2,FALSE)</f>
        <v>#N/A</v>
      </c>
      <c r="L1115" s="43" t="e">
        <f>VLOOKUP(B1115,'組合情報管理簿（R10927現在）'!$A:$D,4,FALSE)</f>
        <v>#N/A</v>
      </c>
      <c r="M1115" s="43" t="b">
        <f t="shared" si="175"/>
        <v>0</v>
      </c>
      <c r="N1115" s="43" t="b">
        <f t="shared" si="176"/>
        <v>0</v>
      </c>
      <c r="O1115" s="43" t="str">
        <f>IF(ISERROR(VLOOKUP(B1115,#REF!,2,FALSE)),"",VLOOKUP(B1115,#REF!,2,FALSE))</f>
        <v/>
      </c>
      <c r="P1115" s="43">
        <f t="shared" si="177"/>
        <v>0</v>
      </c>
      <c r="Q1115" s="46" t="b">
        <f t="shared" si="178"/>
        <v>0</v>
      </c>
      <c r="R1115" s="46" t="b">
        <f t="shared" si="179"/>
        <v>0</v>
      </c>
      <c r="S1115" s="46" t="str">
        <f t="shared" si="180"/>
        <v>健康保険組合</v>
      </c>
      <c r="T1115" s="46" t="e">
        <f t="shared" si="181"/>
        <v>#N/A</v>
      </c>
      <c r="U1115" s="71" t="e">
        <f>VLOOKUP(B1115,'組合情報管理簿（R10927現在）'!$A:$H,8,FALSE)</f>
        <v>#N/A</v>
      </c>
      <c r="V1115" s="71">
        <f t="shared" si="182"/>
        <v>0</v>
      </c>
      <c r="Y1115" s="99" t="str">
        <f>IF(B1115=0,"",COUNTIF($B$2:$B$1657,B1115))</f>
        <v/>
      </c>
    </row>
    <row r="1116" spans="1:25" ht="14.25" hidden="1" x14ac:dyDescent="0.15">
      <c r="A1116" s="105"/>
      <c r="I1116" s="74" t="str">
        <f t="shared" si="183"/>
        <v/>
      </c>
      <c r="J1116" s="49" t="b">
        <f t="shared" si="174"/>
        <v>1</v>
      </c>
      <c r="K1116" s="43" t="e">
        <f>VLOOKUP(B1116,'組合情報管理簿（R10927現在）'!$A:$C,2,FALSE)</f>
        <v>#N/A</v>
      </c>
      <c r="L1116" s="43" t="e">
        <f>VLOOKUP(B1116,'組合情報管理簿（R10927現在）'!$A:$D,4,FALSE)</f>
        <v>#N/A</v>
      </c>
      <c r="M1116" s="43" t="b">
        <f t="shared" si="175"/>
        <v>0</v>
      </c>
      <c r="N1116" s="43" t="b">
        <f t="shared" si="176"/>
        <v>0</v>
      </c>
      <c r="O1116" s="43" t="str">
        <f>IF(ISERROR(VLOOKUP(B1116,#REF!,2,FALSE)),"",VLOOKUP(B1116,#REF!,2,FALSE))</f>
        <v/>
      </c>
      <c r="P1116" s="43">
        <f t="shared" si="177"/>
        <v>0</v>
      </c>
      <c r="Q1116" s="46" t="b">
        <f t="shared" si="178"/>
        <v>0</v>
      </c>
      <c r="R1116" s="46" t="b">
        <f t="shared" si="179"/>
        <v>0</v>
      </c>
      <c r="S1116" s="46" t="str">
        <f t="shared" si="180"/>
        <v>健康保険組合</v>
      </c>
      <c r="T1116" s="46" t="e">
        <f t="shared" si="181"/>
        <v>#N/A</v>
      </c>
      <c r="U1116" s="71" t="e">
        <f>VLOOKUP(B1116,'組合情報管理簿（R10927現在）'!$A:$H,8,FALSE)</f>
        <v>#N/A</v>
      </c>
      <c r="V1116" s="71">
        <f t="shared" si="182"/>
        <v>0</v>
      </c>
      <c r="Y1116" s="99" t="str">
        <f>IF(B1116=0,"",COUNTIF($B$2:$B$1657,B1116))</f>
        <v/>
      </c>
    </row>
    <row r="1117" spans="1:25" ht="14.25" hidden="1" x14ac:dyDescent="0.15">
      <c r="A1117" s="105"/>
      <c r="I1117" s="74" t="str">
        <f t="shared" si="183"/>
        <v/>
      </c>
      <c r="J1117" s="49" t="b">
        <f t="shared" si="174"/>
        <v>1</v>
      </c>
      <c r="K1117" s="43" t="e">
        <f>VLOOKUP(B1117,'組合情報管理簿（R10927現在）'!$A:$C,2,FALSE)</f>
        <v>#N/A</v>
      </c>
      <c r="L1117" s="43" t="e">
        <f>VLOOKUP(B1117,'組合情報管理簿（R10927現在）'!$A:$D,4,FALSE)</f>
        <v>#N/A</v>
      </c>
      <c r="M1117" s="43" t="b">
        <f t="shared" si="175"/>
        <v>0</v>
      </c>
      <c r="N1117" s="43" t="b">
        <f t="shared" si="176"/>
        <v>0</v>
      </c>
      <c r="O1117" s="43" t="str">
        <f>IF(ISERROR(VLOOKUP(B1117,#REF!,2,FALSE)),"",VLOOKUP(B1117,#REF!,2,FALSE))</f>
        <v/>
      </c>
      <c r="P1117" s="43">
        <f t="shared" si="177"/>
        <v>0</v>
      </c>
      <c r="Q1117" s="46" t="b">
        <f t="shared" si="178"/>
        <v>0</v>
      </c>
      <c r="R1117" s="46" t="b">
        <f t="shared" si="179"/>
        <v>0</v>
      </c>
      <c r="S1117" s="46" t="str">
        <f t="shared" si="180"/>
        <v>健康保険組合</v>
      </c>
      <c r="T1117" s="46" t="e">
        <f t="shared" si="181"/>
        <v>#N/A</v>
      </c>
      <c r="U1117" s="71" t="e">
        <f>VLOOKUP(B1117,'組合情報管理簿（R10927現在）'!$A:$H,8,FALSE)</f>
        <v>#N/A</v>
      </c>
      <c r="V1117" s="71">
        <f t="shared" si="182"/>
        <v>0</v>
      </c>
      <c r="Y1117" s="99" t="str">
        <f>IF(B1117=0,"",COUNTIF($B$2:$B$1657,B1117))</f>
        <v/>
      </c>
    </row>
    <row r="1118" spans="1:25" ht="14.25" hidden="1" x14ac:dyDescent="0.15">
      <c r="A1118" s="105"/>
      <c r="I1118" s="74" t="str">
        <f t="shared" si="183"/>
        <v/>
      </c>
      <c r="J1118" s="49" t="b">
        <f t="shared" si="174"/>
        <v>1</v>
      </c>
      <c r="K1118" s="43" t="e">
        <f>VLOOKUP(B1118,'組合情報管理簿（R10927現在）'!$A:$C,2,FALSE)</f>
        <v>#N/A</v>
      </c>
      <c r="L1118" s="43" t="e">
        <f>VLOOKUP(B1118,'組合情報管理簿（R10927現在）'!$A:$D,4,FALSE)</f>
        <v>#N/A</v>
      </c>
      <c r="M1118" s="43" t="b">
        <f t="shared" si="175"/>
        <v>0</v>
      </c>
      <c r="N1118" s="43" t="b">
        <f t="shared" si="176"/>
        <v>0</v>
      </c>
      <c r="O1118" s="43" t="str">
        <f>IF(ISERROR(VLOOKUP(B1118,#REF!,2,FALSE)),"",VLOOKUP(B1118,#REF!,2,FALSE))</f>
        <v/>
      </c>
      <c r="P1118" s="43">
        <f t="shared" si="177"/>
        <v>0</v>
      </c>
      <c r="Q1118" s="46" t="b">
        <f t="shared" si="178"/>
        <v>0</v>
      </c>
      <c r="R1118" s="46" t="b">
        <f t="shared" si="179"/>
        <v>0</v>
      </c>
      <c r="S1118" s="46" t="str">
        <f t="shared" si="180"/>
        <v>健康保険組合</v>
      </c>
      <c r="T1118" s="46" t="e">
        <f t="shared" si="181"/>
        <v>#N/A</v>
      </c>
      <c r="U1118" s="71" t="e">
        <f>VLOOKUP(B1118,'組合情報管理簿（R10927現在）'!$A:$H,8,FALSE)</f>
        <v>#N/A</v>
      </c>
      <c r="V1118" s="71">
        <f t="shared" si="182"/>
        <v>0</v>
      </c>
      <c r="Y1118" s="99" t="str">
        <f>IF(B1118=0,"",COUNTIF($B$2:$B$1657,B1118))</f>
        <v/>
      </c>
    </row>
    <row r="1119" spans="1:25" ht="14.25" hidden="1" x14ac:dyDescent="0.15">
      <c r="A1119" s="105"/>
      <c r="I1119" s="74" t="str">
        <f t="shared" si="183"/>
        <v/>
      </c>
      <c r="J1119" s="49" t="b">
        <f t="shared" si="174"/>
        <v>1</v>
      </c>
      <c r="K1119" s="43" t="e">
        <f>VLOOKUP(B1119,'組合情報管理簿（R10927現在）'!$A:$C,2,FALSE)</f>
        <v>#N/A</v>
      </c>
      <c r="L1119" s="43" t="e">
        <f>VLOOKUP(B1119,'組合情報管理簿（R10927現在）'!$A:$D,4,FALSE)</f>
        <v>#N/A</v>
      </c>
      <c r="M1119" s="43" t="b">
        <f t="shared" si="175"/>
        <v>0</v>
      </c>
      <c r="N1119" s="43" t="b">
        <f t="shared" si="176"/>
        <v>0</v>
      </c>
      <c r="O1119" s="43" t="str">
        <f>IF(ISERROR(VLOOKUP(B1119,#REF!,2,FALSE)),"",VLOOKUP(B1119,#REF!,2,FALSE))</f>
        <v/>
      </c>
      <c r="P1119" s="43">
        <f t="shared" si="177"/>
        <v>0</v>
      </c>
      <c r="Q1119" s="46" t="b">
        <f t="shared" si="178"/>
        <v>0</v>
      </c>
      <c r="R1119" s="46" t="b">
        <f t="shared" si="179"/>
        <v>0</v>
      </c>
      <c r="S1119" s="46" t="str">
        <f t="shared" si="180"/>
        <v>健康保険組合</v>
      </c>
      <c r="T1119" s="46" t="e">
        <f t="shared" si="181"/>
        <v>#N/A</v>
      </c>
      <c r="U1119" s="71" t="e">
        <f>VLOOKUP(B1119,'組合情報管理簿（R10927現在）'!$A:$H,8,FALSE)</f>
        <v>#N/A</v>
      </c>
      <c r="V1119" s="71">
        <f t="shared" si="182"/>
        <v>0</v>
      </c>
      <c r="Y1119" s="99" t="str">
        <f>IF(B1119=0,"",COUNTIF($B$2:$B$1657,B1119))</f>
        <v/>
      </c>
    </row>
    <row r="1120" spans="1:25" ht="14.25" hidden="1" x14ac:dyDescent="0.15">
      <c r="A1120" s="105"/>
      <c r="I1120" s="74" t="str">
        <f t="shared" si="183"/>
        <v/>
      </c>
      <c r="J1120" s="49" t="b">
        <f t="shared" si="174"/>
        <v>1</v>
      </c>
      <c r="K1120" s="43" t="e">
        <f>VLOOKUP(B1120,'組合情報管理簿（R10927現在）'!$A:$C,2,FALSE)</f>
        <v>#N/A</v>
      </c>
      <c r="L1120" s="43" t="e">
        <f>VLOOKUP(B1120,'組合情報管理簿（R10927現在）'!$A:$D,4,FALSE)</f>
        <v>#N/A</v>
      </c>
      <c r="M1120" s="43" t="b">
        <f t="shared" si="175"/>
        <v>0</v>
      </c>
      <c r="N1120" s="43" t="b">
        <f t="shared" si="176"/>
        <v>0</v>
      </c>
      <c r="O1120" s="43" t="str">
        <f>IF(ISERROR(VLOOKUP(B1120,#REF!,2,FALSE)),"",VLOOKUP(B1120,#REF!,2,FALSE))</f>
        <v/>
      </c>
      <c r="P1120" s="43">
        <f t="shared" si="177"/>
        <v>0</v>
      </c>
      <c r="Q1120" s="46" t="b">
        <f t="shared" si="178"/>
        <v>0</v>
      </c>
      <c r="R1120" s="46" t="b">
        <f t="shared" si="179"/>
        <v>0</v>
      </c>
      <c r="S1120" s="46" t="str">
        <f t="shared" si="180"/>
        <v>健康保険組合</v>
      </c>
      <c r="T1120" s="46" t="e">
        <f t="shared" si="181"/>
        <v>#N/A</v>
      </c>
      <c r="U1120" s="71" t="e">
        <f>VLOOKUP(B1120,'組合情報管理簿（R10927現在）'!$A:$H,8,FALSE)</f>
        <v>#N/A</v>
      </c>
      <c r="V1120" s="71">
        <f t="shared" si="182"/>
        <v>0</v>
      </c>
      <c r="Y1120" s="99" t="str">
        <f>IF(B1120=0,"",COUNTIF($B$2:$B$1657,B1120))</f>
        <v/>
      </c>
    </row>
    <row r="1121" spans="1:25" ht="14.25" hidden="1" x14ac:dyDescent="0.15">
      <c r="A1121" s="105"/>
      <c r="I1121" s="74" t="str">
        <f t="shared" si="183"/>
        <v/>
      </c>
      <c r="J1121" s="49" t="b">
        <f t="shared" si="174"/>
        <v>1</v>
      </c>
      <c r="K1121" s="43" t="e">
        <f>VLOOKUP(B1121,'組合情報管理簿（R10927現在）'!$A:$C,2,FALSE)</f>
        <v>#N/A</v>
      </c>
      <c r="L1121" s="43" t="e">
        <f>VLOOKUP(B1121,'組合情報管理簿（R10927現在）'!$A:$D,4,FALSE)</f>
        <v>#N/A</v>
      </c>
      <c r="M1121" s="43" t="b">
        <f t="shared" si="175"/>
        <v>0</v>
      </c>
      <c r="N1121" s="43" t="b">
        <f t="shared" si="176"/>
        <v>0</v>
      </c>
      <c r="O1121" s="43" t="str">
        <f>IF(ISERROR(VLOOKUP(B1121,#REF!,2,FALSE)),"",VLOOKUP(B1121,#REF!,2,FALSE))</f>
        <v/>
      </c>
      <c r="P1121" s="43">
        <f t="shared" si="177"/>
        <v>0</v>
      </c>
      <c r="Q1121" s="46" t="b">
        <f t="shared" si="178"/>
        <v>0</v>
      </c>
      <c r="R1121" s="46" t="b">
        <f t="shared" si="179"/>
        <v>0</v>
      </c>
      <c r="S1121" s="46" t="str">
        <f t="shared" si="180"/>
        <v>健康保険組合</v>
      </c>
      <c r="T1121" s="46" t="e">
        <f t="shared" si="181"/>
        <v>#N/A</v>
      </c>
      <c r="U1121" s="71" t="e">
        <f>VLOOKUP(B1121,'組合情報管理簿（R10927現在）'!$A:$H,8,FALSE)</f>
        <v>#N/A</v>
      </c>
      <c r="V1121" s="71">
        <f t="shared" si="182"/>
        <v>0</v>
      </c>
      <c r="Y1121" s="99" t="str">
        <f>IF(B1121=0,"",COUNTIF($B$2:$B$1657,B1121))</f>
        <v/>
      </c>
    </row>
    <row r="1122" spans="1:25" ht="14.25" hidden="1" x14ac:dyDescent="0.15">
      <c r="A1122" s="105"/>
      <c r="I1122" s="74" t="str">
        <f t="shared" si="183"/>
        <v/>
      </c>
      <c r="J1122" s="49" t="b">
        <f t="shared" si="174"/>
        <v>1</v>
      </c>
      <c r="K1122" s="43" t="e">
        <f>VLOOKUP(B1122,'組合情報管理簿（R10927現在）'!$A:$C,2,FALSE)</f>
        <v>#N/A</v>
      </c>
      <c r="L1122" s="43" t="e">
        <f>VLOOKUP(B1122,'組合情報管理簿（R10927現在）'!$A:$D,4,FALSE)</f>
        <v>#N/A</v>
      </c>
      <c r="M1122" s="43" t="b">
        <f t="shared" si="175"/>
        <v>0</v>
      </c>
      <c r="N1122" s="43" t="b">
        <f t="shared" si="176"/>
        <v>0</v>
      </c>
      <c r="O1122" s="43" t="str">
        <f>IF(ISERROR(VLOOKUP(B1122,#REF!,2,FALSE)),"",VLOOKUP(B1122,#REF!,2,FALSE))</f>
        <v/>
      </c>
      <c r="P1122" s="43">
        <f t="shared" si="177"/>
        <v>0</v>
      </c>
      <c r="Q1122" s="46" t="b">
        <f t="shared" si="178"/>
        <v>0</v>
      </c>
      <c r="R1122" s="46" t="b">
        <f t="shared" si="179"/>
        <v>0</v>
      </c>
      <c r="S1122" s="46" t="str">
        <f t="shared" si="180"/>
        <v>健康保険組合</v>
      </c>
      <c r="T1122" s="46" t="e">
        <f t="shared" si="181"/>
        <v>#N/A</v>
      </c>
      <c r="U1122" s="71" t="e">
        <f>VLOOKUP(B1122,'組合情報管理簿（R10927現在）'!$A:$H,8,FALSE)</f>
        <v>#N/A</v>
      </c>
      <c r="V1122" s="71">
        <f t="shared" si="182"/>
        <v>0</v>
      </c>
      <c r="Y1122" s="99" t="str">
        <f>IF(B1122=0,"",COUNTIF($B$2:$B$1657,B1122))</f>
        <v/>
      </c>
    </row>
    <row r="1123" spans="1:25" ht="14.25" hidden="1" x14ac:dyDescent="0.15">
      <c r="A1123" s="105"/>
      <c r="I1123" s="74" t="str">
        <f t="shared" si="183"/>
        <v/>
      </c>
      <c r="J1123" s="49" t="b">
        <f t="shared" si="174"/>
        <v>1</v>
      </c>
      <c r="K1123" s="43" t="e">
        <f>VLOOKUP(B1123,'組合情報管理簿（R10927現在）'!$A:$C,2,FALSE)</f>
        <v>#N/A</v>
      </c>
      <c r="L1123" s="43" t="e">
        <f>VLOOKUP(B1123,'組合情報管理簿（R10927現在）'!$A:$D,4,FALSE)</f>
        <v>#N/A</v>
      </c>
      <c r="M1123" s="43" t="b">
        <f t="shared" si="175"/>
        <v>0</v>
      </c>
      <c r="N1123" s="43" t="b">
        <f t="shared" si="176"/>
        <v>0</v>
      </c>
      <c r="O1123" s="43" t="str">
        <f>IF(ISERROR(VLOOKUP(B1123,#REF!,2,FALSE)),"",VLOOKUP(B1123,#REF!,2,FALSE))</f>
        <v/>
      </c>
      <c r="P1123" s="43">
        <f t="shared" si="177"/>
        <v>0</v>
      </c>
      <c r="Q1123" s="46" t="b">
        <f t="shared" si="178"/>
        <v>0</v>
      </c>
      <c r="R1123" s="46" t="b">
        <f t="shared" si="179"/>
        <v>0</v>
      </c>
      <c r="S1123" s="46" t="str">
        <f t="shared" si="180"/>
        <v>健康保険組合</v>
      </c>
      <c r="T1123" s="46" t="e">
        <f t="shared" si="181"/>
        <v>#N/A</v>
      </c>
      <c r="U1123" s="71" t="e">
        <f>VLOOKUP(B1123,'組合情報管理簿（R10927現在）'!$A:$H,8,FALSE)</f>
        <v>#N/A</v>
      </c>
      <c r="V1123" s="71">
        <f t="shared" si="182"/>
        <v>0</v>
      </c>
      <c r="Y1123" s="99" t="str">
        <f>IF(B1123=0,"",COUNTIF($B$2:$B$1657,B1123))</f>
        <v/>
      </c>
    </row>
    <row r="1124" spans="1:25" ht="14.25" hidden="1" x14ac:dyDescent="0.15">
      <c r="A1124" s="105"/>
      <c r="I1124" s="74" t="str">
        <f t="shared" si="183"/>
        <v/>
      </c>
      <c r="J1124" s="49" t="b">
        <f t="shared" si="174"/>
        <v>1</v>
      </c>
      <c r="K1124" s="43" t="e">
        <f>VLOOKUP(B1124,'組合情報管理簿（R10927現在）'!$A:$C,2,FALSE)</f>
        <v>#N/A</v>
      </c>
      <c r="L1124" s="43" t="e">
        <f>VLOOKUP(B1124,'組合情報管理簿（R10927現在）'!$A:$D,4,FALSE)</f>
        <v>#N/A</v>
      </c>
      <c r="M1124" s="43" t="b">
        <f t="shared" si="175"/>
        <v>0</v>
      </c>
      <c r="N1124" s="43" t="b">
        <f t="shared" si="176"/>
        <v>0</v>
      </c>
      <c r="O1124" s="43" t="str">
        <f>IF(ISERROR(VLOOKUP(B1124,#REF!,2,FALSE)),"",VLOOKUP(B1124,#REF!,2,FALSE))</f>
        <v/>
      </c>
      <c r="P1124" s="43">
        <f t="shared" si="177"/>
        <v>0</v>
      </c>
      <c r="Q1124" s="46" t="b">
        <f t="shared" si="178"/>
        <v>0</v>
      </c>
      <c r="R1124" s="46" t="b">
        <f t="shared" si="179"/>
        <v>0</v>
      </c>
      <c r="S1124" s="46" t="str">
        <f t="shared" si="180"/>
        <v>健康保険組合</v>
      </c>
      <c r="T1124" s="46" t="e">
        <f t="shared" si="181"/>
        <v>#N/A</v>
      </c>
      <c r="U1124" s="71" t="e">
        <f>VLOOKUP(B1124,'組合情報管理簿（R10927現在）'!$A:$H,8,FALSE)</f>
        <v>#N/A</v>
      </c>
      <c r="V1124" s="71">
        <f t="shared" si="182"/>
        <v>0</v>
      </c>
      <c r="Y1124" s="99" t="str">
        <f>IF(B1124=0,"",COUNTIF($B$2:$B$1657,B1124))</f>
        <v/>
      </c>
    </row>
    <row r="1125" spans="1:25" ht="14.25" hidden="1" x14ac:dyDescent="0.15">
      <c r="A1125" s="105"/>
      <c r="I1125" s="74" t="str">
        <f t="shared" si="183"/>
        <v/>
      </c>
      <c r="J1125" s="49" t="b">
        <f t="shared" si="174"/>
        <v>1</v>
      </c>
      <c r="K1125" s="43" t="e">
        <f>VLOOKUP(B1125,'組合情報管理簿（R10927現在）'!$A:$C,2,FALSE)</f>
        <v>#N/A</v>
      </c>
      <c r="L1125" s="43" t="e">
        <f>VLOOKUP(B1125,'組合情報管理簿（R10927現在）'!$A:$D,4,FALSE)</f>
        <v>#N/A</v>
      </c>
      <c r="M1125" s="43" t="b">
        <f t="shared" si="175"/>
        <v>0</v>
      </c>
      <c r="N1125" s="43" t="b">
        <f t="shared" si="176"/>
        <v>0</v>
      </c>
      <c r="O1125" s="43" t="str">
        <f>IF(ISERROR(VLOOKUP(B1125,#REF!,2,FALSE)),"",VLOOKUP(B1125,#REF!,2,FALSE))</f>
        <v/>
      </c>
      <c r="P1125" s="43">
        <f t="shared" si="177"/>
        <v>0</v>
      </c>
      <c r="Q1125" s="46" t="b">
        <f t="shared" si="178"/>
        <v>0</v>
      </c>
      <c r="R1125" s="46" t="b">
        <f t="shared" si="179"/>
        <v>0</v>
      </c>
      <c r="S1125" s="46" t="str">
        <f t="shared" si="180"/>
        <v>健康保険組合</v>
      </c>
      <c r="T1125" s="46" t="e">
        <f t="shared" si="181"/>
        <v>#N/A</v>
      </c>
      <c r="U1125" s="71" t="e">
        <f>VLOOKUP(B1125,'組合情報管理簿（R10927現在）'!$A:$H,8,FALSE)</f>
        <v>#N/A</v>
      </c>
      <c r="V1125" s="71">
        <f t="shared" si="182"/>
        <v>0</v>
      </c>
      <c r="Y1125" s="99" t="str">
        <f>IF(B1125=0,"",COUNTIF($B$2:$B$1657,B1125))</f>
        <v/>
      </c>
    </row>
    <row r="1126" spans="1:25" ht="14.25" hidden="1" x14ac:dyDescent="0.15">
      <c r="A1126" s="105"/>
      <c r="I1126" s="74" t="str">
        <f t="shared" si="183"/>
        <v/>
      </c>
      <c r="J1126" s="49" t="b">
        <f t="shared" si="174"/>
        <v>1</v>
      </c>
      <c r="K1126" s="43" t="e">
        <f>VLOOKUP(B1126,'組合情報管理簿（R10927現在）'!$A:$C,2,FALSE)</f>
        <v>#N/A</v>
      </c>
      <c r="L1126" s="43" t="e">
        <f>VLOOKUP(B1126,'組合情報管理簿（R10927現在）'!$A:$D,4,FALSE)</f>
        <v>#N/A</v>
      </c>
      <c r="M1126" s="43" t="b">
        <f t="shared" si="175"/>
        <v>0</v>
      </c>
      <c r="N1126" s="43" t="b">
        <f t="shared" si="176"/>
        <v>0</v>
      </c>
      <c r="O1126" s="43" t="str">
        <f>IF(ISERROR(VLOOKUP(B1126,#REF!,2,FALSE)),"",VLOOKUP(B1126,#REF!,2,FALSE))</f>
        <v/>
      </c>
      <c r="P1126" s="43">
        <f t="shared" si="177"/>
        <v>0</v>
      </c>
      <c r="Q1126" s="46" t="b">
        <f t="shared" si="178"/>
        <v>0</v>
      </c>
      <c r="R1126" s="46" t="b">
        <f t="shared" si="179"/>
        <v>0</v>
      </c>
      <c r="S1126" s="46" t="str">
        <f t="shared" si="180"/>
        <v>健康保険組合</v>
      </c>
      <c r="T1126" s="46" t="e">
        <f t="shared" si="181"/>
        <v>#N/A</v>
      </c>
      <c r="U1126" s="71" t="e">
        <f>VLOOKUP(B1126,'組合情報管理簿（R10927現在）'!$A:$H,8,FALSE)</f>
        <v>#N/A</v>
      </c>
      <c r="V1126" s="71">
        <f t="shared" si="182"/>
        <v>0</v>
      </c>
      <c r="Y1126" s="99" t="str">
        <f>IF(B1126=0,"",COUNTIF($B$2:$B$1657,B1126))</f>
        <v/>
      </c>
    </row>
    <row r="1127" spans="1:25" ht="14.25" hidden="1" x14ac:dyDescent="0.15">
      <c r="A1127" s="105"/>
      <c r="I1127" s="74" t="str">
        <f t="shared" si="183"/>
        <v/>
      </c>
      <c r="J1127" s="49" t="b">
        <f t="shared" si="174"/>
        <v>1</v>
      </c>
      <c r="K1127" s="43" t="e">
        <f>VLOOKUP(B1127,'組合情報管理簿（R10927現在）'!$A:$C,2,FALSE)</f>
        <v>#N/A</v>
      </c>
      <c r="L1127" s="43" t="e">
        <f>VLOOKUP(B1127,'組合情報管理簿（R10927現在）'!$A:$D,4,FALSE)</f>
        <v>#N/A</v>
      </c>
      <c r="M1127" s="43" t="b">
        <f t="shared" si="175"/>
        <v>0</v>
      </c>
      <c r="N1127" s="43" t="b">
        <f t="shared" si="176"/>
        <v>0</v>
      </c>
      <c r="O1127" s="43" t="str">
        <f>IF(ISERROR(VLOOKUP(B1127,#REF!,2,FALSE)),"",VLOOKUP(B1127,#REF!,2,FALSE))</f>
        <v/>
      </c>
      <c r="P1127" s="43">
        <f t="shared" si="177"/>
        <v>0</v>
      </c>
      <c r="Q1127" s="46" t="b">
        <f t="shared" si="178"/>
        <v>0</v>
      </c>
      <c r="R1127" s="46" t="b">
        <f t="shared" si="179"/>
        <v>0</v>
      </c>
      <c r="S1127" s="46" t="str">
        <f t="shared" si="180"/>
        <v>健康保険組合</v>
      </c>
      <c r="T1127" s="46" t="e">
        <f t="shared" si="181"/>
        <v>#N/A</v>
      </c>
      <c r="U1127" s="71" t="e">
        <f>VLOOKUP(B1127,'組合情報管理簿（R10927現在）'!$A:$H,8,FALSE)</f>
        <v>#N/A</v>
      </c>
      <c r="V1127" s="71">
        <f t="shared" si="182"/>
        <v>0</v>
      </c>
      <c r="Y1127" s="99" t="str">
        <f>IF(B1127=0,"",COUNTIF($B$2:$B$1657,B1127))</f>
        <v/>
      </c>
    </row>
    <row r="1128" spans="1:25" ht="14.25" hidden="1" x14ac:dyDescent="0.15">
      <c r="A1128" s="105"/>
      <c r="I1128" s="74" t="str">
        <f t="shared" si="183"/>
        <v/>
      </c>
      <c r="J1128" s="49" t="b">
        <f t="shared" si="174"/>
        <v>1</v>
      </c>
      <c r="K1128" s="43" t="e">
        <f>VLOOKUP(B1128,'組合情報管理簿（R10927現在）'!$A:$C,2,FALSE)</f>
        <v>#N/A</v>
      </c>
      <c r="L1128" s="43" t="e">
        <f>VLOOKUP(B1128,'組合情報管理簿（R10927現在）'!$A:$D,4,FALSE)</f>
        <v>#N/A</v>
      </c>
      <c r="M1128" s="43" t="b">
        <f t="shared" si="175"/>
        <v>0</v>
      </c>
      <c r="N1128" s="43" t="b">
        <f t="shared" si="176"/>
        <v>0</v>
      </c>
      <c r="O1128" s="43" t="str">
        <f>IF(ISERROR(VLOOKUP(B1128,#REF!,2,FALSE)),"",VLOOKUP(B1128,#REF!,2,FALSE))</f>
        <v/>
      </c>
      <c r="P1128" s="43">
        <f t="shared" si="177"/>
        <v>0</v>
      </c>
      <c r="Q1128" s="46" t="b">
        <f t="shared" si="178"/>
        <v>0</v>
      </c>
      <c r="R1128" s="46" t="b">
        <f t="shared" si="179"/>
        <v>0</v>
      </c>
      <c r="S1128" s="46" t="str">
        <f t="shared" si="180"/>
        <v>健康保険組合</v>
      </c>
      <c r="T1128" s="46" t="e">
        <f t="shared" si="181"/>
        <v>#N/A</v>
      </c>
      <c r="U1128" s="71" t="e">
        <f>VLOOKUP(B1128,'組合情報管理簿（R10927現在）'!$A:$H,8,FALSE)</f>
        <v>#N/A</v>
      </c>
      <c r="V1128" s="71">
        <f t="shared" si="182"/>
        <v>0</v>
      </c>
      <c r="Y1128" s="99" t="str">
        <f>IF(B1128=0,"",COUNTIF($B$2:$B$1657,B1128))</f>
        <v/>
      </c>
    </row>
    <row r="1129" spans="1:25" ht="14.25" hidden="1" x14ac:dyDescent="0.15">
      <c r="A1129" s="105"/>
      <c r="I1129" s="74" t="str">
        <f t="shared" si="183"/>
        <v/>
      </c>
      <c r="J1129" s="49" t="b">
        <f t="shared" si="174"/>
        <v>1</v>
      </c>
      <c r="K1129" s="43" t="e">
        <f>VLOOKUP(B1129,'組合情報管理簿（R10927現在）'!$A:$C,2,FALSE)</f>
        <v>#N/A</v>
      </c>
      <c r="L1129" s="43" t="e">
        <f>VLOOKUP(B1129,'組合情報管理簿（R10927現在）'!$A:$D,4,FALSE)</f>
        <v>#N/A</v>
      </c>
      <c r="M1129" s="43" t="b">
        <f t="shared" si="175"/>
        <v>0</v>
      </c>
      <c r="N1129" s="43" t="b">
        <f t="shared" si="176"/>
        <v>0</v>
      </c>
      <c r="O1129" s="43" t="str">
        <f>IF(ISERROR(VLOOKUP(B1129,#REF!,2,FALSE)),"",VLOOKUP(B1129,#REF!,2,FALSE))</f>
        <v/>
      </c>
      <c r="P1129" s="43">
        <f t="shared" si="177"/>
        <v>0</v>
      </c>
      <c r="Q1129" s="46" t="b">
        <f t="shared" si="178"/>
        <v>0</v>
      </c>
      <c r="R1129" s="46" t="b">
        <f t="shared" si="179"/>
        <v>0</v>
      </c>
      <c r="S1129" s="46" t="str">
        <f t="shared" si="180"/>
        <v>健康保険組合</v>
      </c>
      <c r="T1129" s="46" t="e">
        <f t="shared" si="181"/>
        <v>#N/A</v>
      </c>
      <c r="U1129" s="71" t="e">
        <f>VLOOKUP(B1129,'組合情報管理簿（R10927現在）'!$A:$H,8,FALSE)</f>
        <v>#N/A</v>
      </c>
      <c r="V1129" s="71">
        <f t="shared" si="182"/>
        <v>0</v>
      </c>
      <c r="Y1129" s="99" t="str">
        <f>IF(B1129=0,"",COUNTIF($B$2:$B$1657,B1129))</f>
        <v/>
      </c>
    </row>
    <row r="1130" spans="1:25" ht="14.25" hidden="1" x14ac:dyDescent="0.15">
      <c r="A1130" s="105"/>
      <c r="I1130" s="74" t="str">
        <f t="shared" si="183"/>
        <v/>
      </c>
      <c r="J1130" s="49" t="b">
        <f t="shared" si="174"/>
        <v>1</v>
      </c>
      <c r="K1130" s="43" t="e">
        <f>VLOOKUP(B1130,'組合情報管理簿（R10927現在）'!$A:$C,2,FALSE)</f>
        <v>#N/A</v>
      </c>
      <c r="L1130" s="43" t="e">
        <f>VLOOKUP(B1130,'組合情報管理簿（R10927現在）'!$A:$D,4,FALSE)</f>
        <v>#N/A</v>
      </c>
      <c r="M1130" s="43" t="b">
        <f t="shared" si="175"/>
        <v>0</v>
      </c>
      <c r="N1130" s="43" t="b">
        <f t="shared" si="176"/>
        <v>0</v>
      </c>
      <c r="O1130" s="43" t="str">
        <f>IF(ISERROR(VLOOKUP(B1130,#REF!,2,FALSE)),"",VLOOKUP(B1130,#REF!,2,FALSE))</f>
        <v/>
      </c>
      <c r="P1130" s="43">
        <f t="shared" si="177"/>
        <v>0</v>
      </c>
      <c r="Q1130" s="46" t="b">
        <f t="shared" si="178"/>
        <v>0</v>
      </c>
      <c r="R1130" s="46" t="b">
        <f t="shared" si="179"/>
        <v>0</v>
      </c>
      <c r="S1130" s="46" t="str">
        <f t="shared" si="180"/>
        <v>健康保険組合</v>
      </c>
      <c r="T1130" s="46" t="e">
        <f t="shared" si="181"/>
        <v>#N/A</v>
      </c>
      <c r="U1130" s="71" t="e">
        <f>VLOOKUP(B1130,'組合情報管理簿（R10927現在）'!$A:$H,8,FALSE)</f>
        <v>#N/A</v>
      </c>
      <c r="V1130" s="71">
        <f t="shared" si="182"/>
        <v>0</v>
      </c>
      <c r="Y1130" s="99" t="str">
        <f>IF(B1130=0,"",COUNTIF($B$2:$B$1657,B1130))</f>
        <v/>
      </c>
    </row>
    <row r="1131" spans="1:25" ht="14.25" hidden="1" x14ac:dyDescent="0.15">
      <c r="A1131" s="105"/>
      <c r="I1131" s="74" t="str">
        <f t="shared" si="183"/>
        <v/>
      </c>
      <c r="J1131" s="49" t="b">
        <f t="shared" si="174"/>
        <v>1</v>
      </c>
      <c r="K1131" s="43" t="e">
        <f>VLOOKUP(B1131,'組合情報管理簿（R10927現在）'!$A:$C,2,FALSE)</f>
        <v>#N/A</v>
      </c>
      <c r="L1131" s="43" t="e">
        <f>VLOOKUP(B1131,'組合情報管理簿（R10927現在）'!$A:$D,4,FALSE)</f>
        <v>#N/A</v>
      </c>
      <c r="M1131" s="43" t="b">
        <f t="shared" si="175"/>
        <v>0</v>
      </c>
      <c r="N1131" s="43" t="b">
        <f t="shared" si="176"/>
        <v>0</v>
      </c>
      <c r="O1131" s="43" t="str">
        <f>IF(ISERROR(VLOOKUP(B1131,#REF!,2,FALSE)),"",VLOOKUP(B1131,#REF!,2,FALSE))</f>
        <v/>
      </c>
      <c r="P1131" s="43">
        <f t="shared" si="177"/>
        <v>0</v>
      </c>
      <c r="Q1131" s="46" t="b">
        <f t="shared" si="178"/>
        <v>0</v>
      </c>
      <c r="R1131" s="46" t="b">
        <f t="shared" si="179"/>
        <v>0</v>
      </c>
      <c r="S1131" s="46" t="str">
        <f t="shared" si="180"/>
        <v>健康保険組合</v>
      </c>
      <c r="T1131" s="46" t="e">
        <f t="shared" si="181"/>
        <v>#N/A</v>
      </c>
      <c r="U1131" s="71" t="e">
        <f>VLOOKUP(B1131,'組合情報管理簿（R10927現在）'!$A:$H,8,FALSE)</f>
        <v>#N/A</v>
      </c>
      <c r="V1131" s="71">
        <f t="shared" si="182"/>
        <v>0</v>
      </c>
      <c r="Y1131" s="99" t="str">
        <f>IF(B1131=0,"",COUNTIF($B$2:$B$1657,B1131))</f>
        <v/>
      </c>
    </row>
    <row r="1132" spans="1:25" ht="14.25" hidden="1" x14ac:dyDescent="0.15">
      <c r="A1132" s="105"/>
      <c r="I1132" s="74" t="str">
        <f t="shared" si="183"/>
        <v/>
      </c>
      <c r="J1132" s="49" t="b">
        <f t="shared" si="174"/>
        <v>1</v>
      </c>
      <c r="K1132" s="43" t="e">
        <f>VLOOKUP(B1132,'組合情報管理簿（R10927現在）'!$A:$C,2,FALSE)</f>
        <v>#N/A</v>
      </c>
      <c r="L1132" s="43" t="e">
        <f>VLOOKUP(B1132,'組合情報管理簿（R10927現在）'!$A:$D,4,FALSE)</f>
        <v>#N/A</v>
      </c>
      <c r="M1132" s="43" t="b">
        <f t="shared" si="175"/>
        <v>0</v>
      </c>
      <c r="N1132" s="43" t="b">
        <f t="shared" si="176"/>
        <v>0</v>
      </c>
      <c r="O1132" s="43" t="str">
        <f>IF(ISERROR(VLOOKUP(B1132,#REF!,2,FALSE)),"",VLOOKUP(B1132,#REF!,2,FALSE))</f>
        <v/>
      </c>
      <c r="P1132" s="43">
        <f t="shared" si="177"/>
        <v>0</v>
      </c>
      <c r="Q1132" s="46" t="b">
        <f t="shared" si="178"/>
        <v>0</v>
      </c>
      <c r="R1132" s="46" t="b">
        <f t="shared" si="179"/>
        <v>0</v>
      </c>
      <c r="S1132" s="46" t="str">
        <f t="shared" si="180"/>
        <v>健康保険組合</v>
      </c>
      <c r="T1132" s="46" t="e">
        <f t="shared" si="181"/>
        <v>#N/A</v>
      </c>
      <c r="U1132" s="71" t="e">
        <f>VLOOKUP(B1132,'組合情報管理簿（R10927現在）'!$A:$H,8,FALSE)</f>
        <v>#N/A</v>
      </c>
      <c r="V1132" s="71">
        <f t="shared" si="182"/>
        <v>0</v>
      </c>
      <c r="Y1132" s="99" t="str">
        <f>IF(B1132=0,"",COUNTIF($B$2:$B$1657,B1132))</f>
        <v/>
      </c>
    </row>
    <row r="1133" spans="1:25" ht="14.25" hidden="1" x14ac:dyDescent="0.15">
      <c r="A1133" s="105"/>
      <c r="I1133" s="74" t="str">
        <f t="shared" si="183"/>
        <v/>
      </c>
      <c r="J1133" s="49" t="b">
        <f t="shared" si="174"/>
        <v>1</v>
      </c>
      <c r="K1133" s="43" t="e">
        <f>VLOOKUP(B1133,'組合情報管理簿（R10927現在）'!$A:$C,2,FALSE)</f>
        <v>#N/A</v>
      </c>
      <c r="L1133" s="43" t="e">
        <f>VLOOKUP(B1133,'組合情報管理簿（R10927現在）'!$A:$D,4,FALSE)</f>
        <v>#N/A</v>
      </c>
      <c r="M1133" s="43" t="b">
        <f t="shared" si="175"/>
        <v>0</v>
      </c>
      <c r="N1133" s="43" t="b">
        <f t="shared" si="176"/>
        <v>0</v>
      </c>
      <c r="O1133" s="43" t="str">
        <f>IF(ISERROR(VLOOKUP(B1133,#REF!,2,FALSE)),"",VLOOKUP(B1133,#REF!,2,FALSE))</f>
        <v/>
      </c>
      <c r="P1133" s="43">
        <f t="shared" si="177"/>
        <v>0</v>
      </c>
      <c r="Q1133" s="46" t="b">
        <f t="shared" si="178"/>
        <v>0</v>
      </c>
      <c r="R1133" s="46" t="b">
        <f t="shared" si="179"/>
        <v>0</v>
      </c>
      <c r="S1133" s="46" t="str">
        <f t="shared" si="180"/>
        <v>健康保険組合</v>
      </c>
      <c r="T1133" s="46" t="e">
        <f t="shared" si="181"/>
        <v>#N/A</v>
      </c>
      <c r="U1133" s="71" t="e">
        <f>VLOOKUP(B1133,'組合情報管理簿（R10927現在）'!$A:$H,8,FALSE)</f>
        <v>#N/A</v>
      </c>
      <c r="V1133" s="71">
        <f t="shared" si="182"/>
        <v>0</v>
      </c>
      <c r="Y1133" s="99" t="str">
        <f>IF(B1133=0,"",COUNTIF($B$2:$B$1657,B1133))</f>
        <v/>
      </c>
    </row>
    <row r="1134" spans="1:25" ht="14.25" hidden="1" x14ac:dyDescent="0.15">
      <c r="A1134" s="105"/>
      <c r="I1134" s="74" t="str">
        <f t="shared" si="183"/>
        <v/>
      </c>
      <c r="J1134" s="49" t="b">
        <f t="shared" si="174"/>
        <v>1</v>
      </c>
      <c r="K1134" s="43" t="e">
        <f>VLOOKUP(B1134,'組合情報管理簿（R10927現在）'!$A:$C,2,FALSE)</f>
        <v>#N/A</v>
      </c>
      <c r="L1134" s="43" t="e">
        <f>VLOOKUP(B1134,'組合情報管理簿（R10927現在）'!$A:$D,4,FALSE)</f>
        <v>#N/A</v>
      </c>
      <c r="M1134" s="43" t="b">
        <f t="shared" si="175"/>
        <v>0</v>
      </c>
      <c r="N1134" s="43" t="b">
        <f t="shared" si="176"/>
        <v>0</v>
      </c>
      <c r="O1134" s="43" t="str">
        <f>IF(ISERROR(VLOOKUP(B1134,#REF!,2,FALSE)),"",VLOOKUP(B1134,#REF!,2,FALSE))</f>
        <v/>
      </c>
      <c r="P1134" s="43">
        <f t="shared" si="177"/>
        <v>0</v>
      </c>
      <c r="Q1134" s="46" t="b">
        <f t="shared" si="178"/>
        <v>0</v>
      </c>
      <c r="R1134" s="46" t="b">
        <f t="shared" si="179"/>
        <v>0</v>
      </c>
      <c r="S1134" s="46" t="str">
        <f t="shared" si="180"/>
        <v>健康保険組合</v>
      </c>
      <c r="T1134" s="46" t="e">
        <f t="shared" si="181"/>
        <v>#N/A</v>
      </c>
      <c r="U1134" s="71" t="e">
        <f>VLOOKUP(B1134,'組合情報管理簿（R10927現在）'!$A:$H,8,FALSE)</f>
        <v>#N/A</v>
      </c>
      <c r="V1134" s="71">
        <f t="shared" si="182"/>
        <v>0</v>
      </c>
      <c r="Y1134" s="99" t="str">
        <f>IF(B1134=0,"",COUNTIF($B$2:$B$1657,B1134))</f>
        <v/>
      </c>
    </row>
    <row r="1135" spans="1:25" ht="14.25" hidden="1" x14ac:dyDescent="0.15">
      <c r="A1135" s="105"/>
      <c r="I1135" s="74" t="str">
        <f t="shared" si="183"/>
        <v/>
      </c>
      <c r="J1135" s="49" t="b">
        <f t="shared" si="174"/>
        <v>1</v>
      </c>
      <c r="K1135" s="43" t="e">
        <f>VLOOKUP(B1135,'組合情報管理簿（R10927現在）'!$A:$C,2,FALSE)</f>
        <v>#N/A</v>
      </c>
      <c r="L1135" s="43" t="e">
        <f>VLOOKUP(B1135,'組合情報管理簿（R10927現在）'!$A:$D,4,FALSE)</f>
        <v>#N/A</v>
      </c>
      <c r="M1135" s="43" t="b">
        <f t="shared" si="175"/>
        <v>0</v>
      </c>
      <c r="N1135" s="43" t="b">
        <f t="shared" si="176"/>
        <v>0</v>
      </c>
      <c r="O1135" s="43" t="str">
        <f>IF(ISERROR(VLOOKUP(B1135,#REF!,2,FALSE)),"",VLOOKUP(B1135,#REF!,2,FALSE))</f>
        <v/>
      </c>
      <c r="P1135" s="43">
        <f t="shared" si="177"/>
        <v>0</v>
      </c>
      <c r="Q1135" s="46" t="b">
        <f t="shared" si="178"/>
        <v>0</v>
      </c>
      <c r="R1135" s="46" t="b">
        <f t="shared" si="179"/>
        <v>0</v>
      </c>
      <c r="S1135" s="46" t="str">
        <f t="shared" si="180"/>
        <v>健康保険組合</v>
      </c>
      <c r="T1135" s="46" t="e">
        <f t="shared" si="181"/>
        <v>#N/A</v>
      </c>
      <c r="U1135" s="71" t="e">
        <f>VLOOKUP(B1135,'組合情報管理簿（R10927現在）'!$A:$H,8,FALSE)</f>
        <v>#N/A</v>
      </c>
      <c r="V1135" s="71">
        <f t="shared" si="182"/>
        <v>0</v>
      </c>
      <c r="Y1135" s="99" t="str">
        <f>IF(B1135=0,"",COUNTIF($B$2:$B$1657,B1135))</f>
        <v/>
      </c>
    </row>
    <row r="1136" spans="1:25" ht="14.25" hidden="1" x14ac:dyDescent="0.15">
      <c r="A1136" s="105"/>
      <c r="C1136" s="106"/>
      <c r="I1136" s="74" t="str">
        <f t="shared" si="183"/>
        <v/>
      </c>
      <c r="J1136" s="49" t="b">
        <f t="shared" si="174"/>
        <v>1</v>
      </c>
      <c r="K1136" s="43" t="e">
        <f>VLOOKUP(B1136,'組合情報管理簿（R10927現在）'!$A:$C,2,FALSE)</f>
        <v>#N/A</v>
      </c>
      <c r="L1136" s="43" t="e">
        <f>VLOOKUP(B1136,'組合情報管理簿（R10927現在）'!$A:$D,4,FALSE)</f>
        <v>#N/A</v>
      </c>
      <c r="M1136" s="43" t="b">
        <f t="shared" si="175"/>
        <v>0</v>
      </c>
      <c r="N1136" s="43" t="b">
        <f t="shared" si="176"/>
        <v>0</v>
      </c>
      <c r="O1136" s="43" t="str">
        <f>IF(ISERROR(VLOOKUP(B1136,#REF!,2,FALSE)),"",VLOOKUP(B1136,#REF!,2,FALSE))</f>
        <v/>
      </c>
      <c r="P1136" s="43">
        <f t="shared" si="177"/>
        <v>0</v>
      </c>
      <c r="Q1136" s="46" t="b">
        <f t="shared" si="178"/>
        <v>0</v>
      </c>
      <c r="R1136" s="46" t="b">
        <f t="shared" si="179"/>
        <v>0</v>
      </c>
      <c r="S1136" s="46" t="str">
        <f t="shared" si="180"/>
        <v>健康保険組合</v>
      </c>
      <c r="T1136" s="46" t="e">
        <f t="shared" si="181"/>
        <v>#N/A</v>
      </c>
      <c r="U1136" s="71" t="e">
        <f>VLOOKUP(B1136,'組合情報管理簿（R10927現在）'!$A:$H,8,FALSE)</f>
        <v>#N/A</v>
      </c>
      <c r="V1136" s="71">
        <f t="shared" si="182"/>
        <v>0</v>
      </c>
      <c r="Y1136" s="99" t="str">
        <f>IF(B1136=0,"",COUNTIF($B$2:$B$1657,B1136))</f>
        <v/>
      </c>
    </row>
    <row r="1137" spans="1:25" ht="14.25" hidden="1" x14ac:dyDescent="0.15">
      <c r="A1137" s="105"/>
      <c r="I1137" s="74" t="str">
        <f t="shared" si="183"/>
        <v/>
      </c>
      <c r="J1137" s="49" t="b">
        <f t="shared" si="174"/>
        <v>1</v>
      </c>
      <c r="K1137" s="43" t="e">
        <f>VLOOKUP(B1137,'組合情報管理簿（R10927現在）'!$A:$C,2,FALSE)</f>
        <v>#N/A</v>
      </c>
      <c r="L1137" s="43" t="e">
        <f>VLOOKUP(B1137,'組合情報管理簿（R10927現在）'!$A:$D,4,FALSE)</f>
        <v>#N/A</v>
      </c>
      <c r="M1137" s="43" t="b">
        <f t="shared" si="175"/>
        <v>0</v>
      </c>
      <c r="N1137" s="43" t="b">
        <f t="shared" si="176"/>
        <v>0</v>
      </c>
      <c r="O1137" s="43" t="str">
        <f>IF(ISERROR(VLOOKUP(B1137,#REF!,2,FALSE)),"",VLOOKUP(B1137,#REF!,2,FALSE))</f>
        <v/>
      </c>
      <c r="P1137" s="43">
        <f t="shared" si="177"/>
        <v>0</v>
      </c>
      <c r="Q1137" s="46" t="b">
        <f t="shared" si="178"/>
        <v>0</v>
      </c>
      <c r="R1137" s="46" t="b">
        <f t="shared" si="179"/>
        <v>0</v>
      </c>
      <c r="S1137" s="46" t="str">
        <f t="shared" si="180"/>
        <v>健康保険組合</v>
      </c>
      <c r="T1137" s="46" t="e">
        <f t="shared" si="181"/>
        <v>#N/A</v>
      </c>
      <c r="U1137" s="71" t="e">
        <f>VLOOKUP(B1137,'組合情報管理簿（R10927現在）'!$A:$H,8,FALSE)</f>
        <v>#N/A</v>
      </c>
      <c r="V1137" s="71">
        <f t="shared" si="182"/>
        <v>0</v>
      </c>
      <c r="Y1137" s="99" t="str">
        <f>IF(B1137=0,"",COUNTIF($B$2:$B$1657,B1137))</f>
        <v/>
      </c>
    </row>
    <row r="1138" spans="1:25" ht="14.25" hidden="1" x14ac:dyDescent="0.15">
      <c r="A1138" s="105"/>
      <c r="I1138" s="74" t="str">
        <f t="shared" si="183"/>
        <v/>
      </c>
      <c r="J1138" s="49" t="b">
        <f t="shared" si="174"/>
        <v>1</v>
      </c>
      <c r="K1138" s="43" t="e">
        <f>VLOOKUP(B1138,'組合情報管理簿（R10927現在）'!$A:$C,2,FALSE)</f>
        <v>#N/A</v>
      </c>
      <c r="L1138" s="43" t="e">
        <f>VLOOKUP(B1138,'組合情報管理簿（R10927現在）'!$A:$D,4,FALSE)</f>
        <v>#N/A</v>
      </c>
      <c r="M1138" s="43" t="b">
        <f t="shared" si="175"/>
        <v>0</v>
      </c>
      <c r="N1138" s="43" t="b">
        <f t="shared" si="176"/>
        <v>0</v>
      </c>
      <c r="O1138" s="43" t="str">
        <f>IF(ISERROR(VLOOKUP(B1138,#REF!,2,FALSE)),"",VLOOKUP(B1138,#REF!,2,FALSE))</f>
        <v/>
      </c>
      <c r="P1138" s="43">
        <f t="shared" si="177"/>
        <v>0</v>
      </c>
      <c r="Q1138" s="46" t="b">
        <f t="shared" si="178"/>
        <v>0</v>
      </c>
      <c r="R1138" s="46" t="b">
        <f t="shared" si="179"/>
        <v>0</v>
      </c>
      <c r="S1138" s="46" t="str">
        <f t="shared" si="180"/>
        <v>健康保険組合</v>
      </c>
      <c r="T1138" s="46" t="e">
        <f t="shared" si="181"/>
        <v>#N/A</v>
      </c>
      <c r="U1138" s="71" t="e">
        <f>VLOOKUP(B1138,'組合情報管理簿（R10927現在）'!$A:$H,8,FALSE)</f>
        <v>#N/A</v>
      </c>
      <c r="V1138" s="71">
        <f t="shared" si="182"/>
        <v>0</v>
      </c>
      <c r="Y1138" s="99" t="str">
        <f>IF(B1138=0,"",COUNTIF($B$2:$B$1657,B1138))</f>
        <v/>
      </c>
    </row>
    <row r="1139" spans="1:25" ht="14.25" hidden="1" x14ac:dyDescent="0.15">
      <c r="A1139" s="105"/>
      <c r="I1139" s="74" t="str">
        <f t="shared" si="183"/>
        <v/>
      </c>
      <c r="J1139" s="49" t="b">
        <f t="shared" si="174"/>
        <v>1</v>
      </c>
      <c r="K1139" s="43" t="e">
        <f>VLOOKUP(B1139,'組合情報管理簿（R10927現在）'!$A:$C,2,FALSE)</f>
        <v>#N/A</v>
      </c>
      <c r="L1139" s="43" t="e">
        <f>VLOOKUP(B1139,'組合情報管理簿（R10927現在）'!$A:$D,4,FALSE)</f>
        <v>#N/A</v>
      </c>
      <c r="M1139" s="43" t="b">
        <f t="shared" si="175"/>
        <v>0</v>
      </c>
      <c r="N1139" s="43" t="b">
        <f t="shared" si="176"/>
        <v>0</v>
      </c>
      <c r="O1139" s="43" t="str">
        <f>IF(ISERROR(VLOOKUP(B1139,#REF!,2,FALSE)),"",VLOOKUP(B1139,#REF!,2,FALSE))</f>
        <v/>
      </c>
      <c r="P1139" s="43">
        <f t="shared" si="177"/>
        <v>0</v>
      </c>
      <c r="Q1139" s="46" t="b">
        <f t="shared" si="178"/>
        <v>0</v>
      </c>
      <c r="R1139" s="46" t="b">
        <f t="shared" si="179"/>
        <v>0</v>
      </c>
      <c r="S1139" s="46" t="str">
        <f t="shared" si="180"/>
        <v>健康保険組合</v>
      </c>
      <c r="T1139" s="46" t="e">
        <f t="shared" si="181"/>
        <v>#N/A</v>
      </c>
      <c r="U1139" s="71" t="e">
        <f>VLOOKUP(B1139,'組合情報管理簿（R10927現在）'!$A:$H,8,FALSE)</f>
        <v>#N/A</v>
      </c>
      <c r="V1139" s="71">
        <f t="shared" si="182"/>
        <v>0</v>
      </c>
      <c r="Y1139" s="99" t="str">
        <f>IF(B1139=0,"",COUNTIF($B$2:$B$1657,B1139))</f>
        <v/>
      </c>
    </row>
    <row r="1140" spans="1:25" ht="14.25" hidden="1" x14ac:dyDescent="0.15">
      <c r="A1140" s="105"/>
      <c r="I1140" s="74" t="str">
        <f t="shared" si="183"/>
        <v/>
      </c>
      <c r="J1140" s="49" t="b">
        <f t="shared" si="174"/>
        <v>1</v>
      </c>
      <c r="K1140" s="43" t="e">
        <f>VLOOKUP(B1140,'組合情報管理簿（R10927現在）'!$A:$C,2,FALSE)</f>
        <v>#N/A</v>
      </c>
      <c r="L1140" s="43" t="e">
        <f>VLOOKUP(B1140,'組合情報管理簿（R10927現在）'!$A:$D,4,FALSE)</f>
        <v>#N/A</v>
      </c>
      <c r="M1140" s="43" t="b">
        <f t="shared" si="175"/>
        <v>0</v>
      </c>
      <c r="N1140" s="43" t="b">
        <f t="shared" si="176"/>
        <v>0</v>
      </c>
      <c r="O1140" s="43" t="str">
        <f>IF(ISERROR(VLOOKUP(B1140,#REF!,2,FALSE)),"",VLOOKUP(B1140,#REF!,2,FALSE))</f>
        <v/>
      </c>
      <c r="P1140" s="43">
        <f t="shared" si="177"/>
        <v>0</v>
      </c>
      <c r="Q1140" s="46" t="b">
        <f t="shared" si="178"/>
        <v>0</v>
      </c>
      <c r="R1140" s="46" t="b">
        <f t="shared" si="179"/>
        <v>0</v>
      </c>
      <c r="S1140" s="46" t="str">
        <f t="shared" si="180"/>
        <v>健康保険組合</v>
      </c>
      <c r="T1140" s="46" t="e">
        <f t="shared" si="181"/>
        <v>#N/A</v>
      </c>
      <c r="U1140" s="71" t="e">
        <f>VLOOKUP(B1140,'組合情報管理簿（R10927現在）'!$A:$H,8,FALSE)</f>
        <v>#N/A</v>
      </c>
      <c r="V1140" s="71">
        <f t="shared" si="182"/>
        <v>0</v>
      </c>
      <c r="Y1140" s="99" t="str">
        <f>IF(B1140=0,"",COUNTIF($B$2:$B$1657,B1140))</f>
        <v/>
      </c>
    </row>
    <row r="1141" spans="1:25" ht="14.25" hidden="1" x14ac:dyDescent="0.15">
      <c r="A1141" s="105"/>
      <c r="I1141" s="74" t="str">
        <f t="shared" si="183"/>
        <v/>
      </c>
      <c r="J1141" s="49" t="b">
        <f t="shared" si="174"/>
        <v>1</v>
      </c>
      <c r="K1141" s="43" t="e">
        <f>VLOOKUP(B1141,'組合情報管理簿（R10927現在）'!$A:$C,2,FALSE)</f>
        <v>#N/A</v>
      </c>
      <c r="L1141" s="43" t="e">
        <f>VLOOKUP(B1141,'組合情報管理簿（R10927現在）'!$A:$D,4,FALSE)</f>
        <v>#N/A</v>
      </c>
      <c r="M1141" s="43" t="b">
        <f t="shared" si="175"/>
        <v>0</v>
      </c>
      <c r="N1141" s="43" t="b">
        <f t="shared" si="176"/>
        <v>0</v>
      </c>
      <c r="O1141" s="43" t="str">
        <f>IF(ISERROR(VLOOKUP(B1141,#REF!,2,FALSE)),"",VLOOKUP(B1141,#REF!,2,FALSE))</f>
        <v/>
      </c>
      <c r="P1141" s="43">
        <f t="shared" si="177"/>
        <v>0</v>
      </c>
      <c r="Q1141" s="46" t="b">
        <f t="shared" si="178"/>
        <v>0</v>
      </c>
      <c r="R1141" s="46" t="b">
        <f t="shared" si="179"/>
        <v>0</v>
      </c>
      <c r="S1141" s="46" t="str">
        <f t="shared" si="180"/>
        <v>健康保険組合</v>
      </c>
      <c r="T1141" s="46" t="e">
        <f t="shared" si="181"/>
        <v>#N/A</v>
      </c>
      <c r="U1141" s="71" t="e">
        <f>VLOOKUP(B1141,'組合情報管理簿（R10927現在）'!$A:$H,8,FALSE)</f>
        <v>#N/A</v>
      </c>
      <c r="V1141" s="71">
        <f t="shared" si="182"/>
        <v>0</v>
      </c>
      <c r="Y1141" s="99" t="str">
        <f>IF(B1141=0,"",COUNTIF($B$2:$B$1657,B1141))</f>
        <v/>
      </c>
    </row>
    <row r="1142" spans="1:25" ht="14.25" hidden="1" x14ac:dyDescent="0.15">
      <c r="A1142" s="105"/>
      <c r="I1142" s="74" t="str">
        <f t="shared" si="183"/>
        <v/>
      </c>
      <c r="J1142" s="49" t="b">
        <f t="shared" si="174"/>
        <v>1</v>
      </c>
      <c r="K1142" s="43" t="e">
        <f>VLOOKUP(B1142,'組合情報管理簿（R10927現在）'!$A:$C,2,FALSE)</f>
        <v>#N/A</v>
      </c>
      <c r="L1142" s="43" t="e">
        <f>VLOOKUP(B1142,'組合情報管理簿（R10927現在）'!$A:$D,4,FALSE)</f>
        <v>#N/A</v>
      </c>
      <c r="M1142" s="43" t="b">
        <f t="shared" si="175"/>
        <v>0</v>
      </c>
      <c r="N1142" s="43" t="b">
        <f t="shared" si="176"/>
        <v>0</v>
      </c>
      <c r="O1142" s="43" t="str">
        <f>IF(ISERROR(VLOOKUP(B1142,#REF!,2,FALSE)),"",VLOOKUP(B1142,#REF!,2,FALSE))</f>
        <v/>
      </c>
      <c r="P1142" s="43">
        <f t="shared" si="177"/>
        <v>0</v>
      </c>
      <c r="Q1142" s="46" t="b">
        <f t="shared" si="178"/>
        <v>0</v>
      </c>
      <c r="R1142" s="46" t="b">
        <f t="shared" si="179"/>
        <v>0</v>
      </c>
      <c r="S1142" s="46" t="str">
        <f t="shared" si="180"/>
        <v>健康保険組合</v>
      </c>
      <c r="T1142" s="46" t="e">
        <f t="shared" si="181"/>
        <v>#N/A</v>
      </c>
      <c r="U1142" s="71" t="e">
        <f>VLOOKUP(B1142,'組合情報管理簿（R10927現在）'!$A:$H,8,FALSE)</f>
        <v>#N/A</v>
      </c>
      <c r="V1142" s="71">
        <f t="shared" si="182"/>
        <v>0</v>
      </c>
      <c r="Y1142" s="99" t="str">
        <f>IF(B1142=0,"",COUNTIF($B$2:$B$1657,B1142))</f>
        <v/>
      </c>
    </row>
    <row r="1143" spans="1:25" ht="14.25" hidden="1" x14ac:dyDescent="0.15">
      <c r="A1143" s="105"/>
      <c r="I1143" s="74" t="str">
        <f t="shared" si="183"/>
        <v/>
      </c>
      <c r="J1143" s="49" t="b">
        <f t="shared" ref="J1143:J1205" si="184">OR(D1143=0,E1143=0,F1143=0,G1143=0,H1143=0)</f>
        <v>1</v>
      </c>
      <c r="K1143" s="43" t="e">
        <f>VLOOKUP(B1143,'組合情報管理簿（R10927現在）'!$A:$C,2,FALSE)</f>
        <v>#N/A</v>
      </c>
      <c r="L1143" s="43" t="e">
        <f>VLOOKUP(B1143,'組合情報管理簿（R10927現在）'!$A:$D,4,FALSE)</f>
        <v>#N/A</v>
      </c>
      <c r="M1143" s="43" t="b">
        <f t="shared" ref="M1143:M1205" si="185">IF(P1143=1,TRUE,FALSE)</f>
        <v>0</v>
      </c>
      <c r="N1143" s="43" t="b">
        <f t="shared" ref="N1143:N1205" si="186">IF(E1143=$X$10,TRUE,FALSE)</f>
        <v>0</v>
      </c>
      <c r="O1143" s="43" t="str">
        <f>IF(ISERROR(VLOOKUP(B1143,#REF!,2,FALSE)),"",VLOOKUP(B1143,#REF!,2,FALSE))</f>
        <v/>
      </c>
      <c r="P1143" s="43">
        <f t="shared" ref="P1143:P1205" si="187">IF(O1143="",0,1)</f>
        <v>0</v>
      </c>
      <c r="Q1143" s="46" t="b">
        <f t="shared" ref="Q1143:Q1205" si="188">AND(M1143=TRUE,N1143=TRUE)</f>
        <v>0</v>
      </c>
      <c r="R1143" s="46" t="b">
        <f t="shared" ref="R1143:R1205" si="189">AND(M1143=FALSE,N1143=TRUE)</f>
        <v>0</v>
      </c>
      <c r="S1143" s="46" t="str">
        <f t="shared" ref="S1143:S1205" si="190">C1143&amp;"健康保険組合"</f>
        <v>健康保険組合</v>
      </c>
      <c r="T1143" s="46" t="e">
        <f t="shared" ref="T1143:T1205" si="191">L1143</f>
        <v>#N/A</v>
      </c>
      <c r="U1143" s="71" t="e">
        <f>VLOOKUP(B1143,'組合情報管理簿（R10927現在）'!$A:$H,8,FALSE)</f>
        <v>#N/A</v>
      </c>
      <c r="V1143" s="71">
        <f t="shared" si="182"/>
        <v>0</v>
      </c>
      <c r="Y1143" s="99" t="str">
        <f>IF(B1143=0,"",COUNTIF($B$2:$B$1657,B1143))</f>
        <v/>
      </c>
    </row>
    <row r="1144" spans="1:25" ht="14.25" hidden="1" x14ac:dyDescent="0.15">
      <c r="A1144" s="105"/>
      <c r="I1144" s="74" t="str">
        <f t="shared" si="183"/>
        <v/>
      </c>
      <c r="J1144" s="49" t="b">
        <f t="shared" si="184"/>
        <v>1</v>
      </c>
      <c r="K1144" s="43" t="e">
        <f>VLOOKUP(B1144,'組合情報管理簿（R10927現在）'!$A:$C,2,FALSE)</f>
        <v>#N/A</v>
      </c>
      <c r="L1144" s="43" t="e">
        <f>VLOOKUP(B1144,'組合情報管理簿（R10927現在）'!$A:$D,4,FALSE)</f>
        <v>#N/A</v>
      </c>
      <c r="M1144" s="43" t="b">
        <f t="shared" si="185"/>
        <v>0</v>
      </c>
      <c r="N1144" s="43" t="b">
        <f t="shared" si="186"/>
        <v>0</v>
      </c>
      <c r="O1144" s="43" t="str">
        <f>IF(ISERROR(VLOOKUP(B1144,#REF!,2,FALSE)),"",VLOOKUP(B1144,#REF!,2,FALSE))</f>
        <v/>
      </c>
      <c r="P1144" s="43">
        <f t="shared" si="187"/>
        <v>0</v>
      </c>
      <c r="Q1144" s="46" t="b">
        <f t="shared" si="188"/>
        <v>0</v>
      </c>
      <c r="R1144" s="46" t="b">
        <f t="shared" si="189"/>
        <v>0</v>
      </c>
      <c r="S1144" s="46" t="str">
        <f t="shared" si="190"/>
        <v>健康保険組合</v>
      </c>
      <c r="T1144" s="46" t="e">
        <f t="shared" si="191"/>
        <v>#N/A</v>
      </c>
      <c r="U1144" s="71" t="e">
        <f>VLOOKUP(B1144,'組合情報管理簿（R10927現在）'!$A:$H,8,FALSE)</f>
        <v>#N/A</v>
      </c>
      <c r="V1144" s="71">
        <f t="shared" ref="V1144:V1206" si="192">B1144</f>
        <v>0</v>
      </c>
      <c r="Y1144" s="99" t="str">
        <f>IF(B1144=0,"",COUNTIF($B$2:$B$1657,B1144))</f>
        <v/>
      </c>
    </row>
    <row r="1145" spans="1:25" ht="14.25" hidden="1" x14ac:dyDescent="0.15">
      <c r="A1145" s="105"/>
      <c r="I1145" s="74" t="str">
        <f t="shared" si="183"/>
        <v/>
      </c>
      <c r="J1145" s="49" t="b">
        <f t="shared" si="184"/>
        <v>1</v>
      </c>
      <c r="K1145" s="43" t="e">
        <f>VLOOKUP(B1145,'組合情報管理簿（R10927現在）'!$A:$C,2,FALSE)</f>
        <v>#N/A</v>
      </c>
      <c r="L1145" s="43" t="e">
        <f>VLOOKUP(B1145,'組合情報管理簿（R10927現在）'!$A:$D,4,FALSE)</f>
        <v>#N/A</v>
      </c>
      <c r="M1145" s="43" t="b">
        <f t="shared" si="185"/>
        <v>0</v>
      </c>
      <c r="N1145" s="43" t="b">
        <f t="shared" si="186"/>
        <v>0</v>
      </c>
      <c r="O1145" s="43" t="str">
        <f>IF(ISERROR(VLOOKUP(B1145,#REF!,2,FALSE)),"",VLOOKUP(B1145,#REF!,2,FALSE))</f>
        <v/>
      </c>
      <c r="P1145" s="43">
        <f t="shared" si="187"/>
        <v>0</v>
      </c>
      <c r="Q1145" s="46" t="b">
        <f t="shared" si="188"/>
        <v>0</v>
      </c>
      <c r="R1145" s="46" t="b">
        <f t="shared" si="189"/>
        <v>0</v>
      </c>
      <c r="S1145" s="46" t="str">
        <f t="shared" si="190"/>
        <v>健康保険組合</v>
      </c>
      <c r="T1145" s="46" t="e">
        <f t="shared" si="191"/>
        <v>#N/A</v>
      </c>
      <c r="U1145" s="71" t="e">
        <f>VLOOKUP(B1145,'組合情報管理簿（R10927現在）'!$A:$H,8,FALSE)</f>
        <v>#N/A</v>
      </c>
      <c r="V1145" s="71">
        <f t="shared" si="192"/>
        <v>0</v>
      </c>
      <c r="Y1145" s="99" t="str">
        <f>IF(B1145=0,"",COUNTIF($B$2:$B$1657,B1145))</f>
        <v/>
      </c>
    </row>
    <row r="1146" spans="1:25" ht="14.25" hidden="1" x14ac:dyDescent="0.15">
      <c r="A1146" s="105"/>
      <c r="I1146" s="74" t="str">
        <f t="shared" si="183"/>
        <v/>
      </c>
      <c r="J1146" s="49" t="b">
        <f t="shared" si="184"/>
        <v>1</v>
      </c>
      <c r="K1146" s="43" t="e">
        <f>VLOOKUP(B1146,'組合情報管理簿（R10927現在）'!$A:$C,2,FALSE)</f>
        <v>#N/A</v>
      </c>
      <c r="L1146" s="43" t="e">
        <f>VLOOKUP(B1146,'組合情報管理簿（R10927現在）'!$A:$D,4,FALSE)</f>
        <v>#N/A</v>
      </c>
      <c r="M1146" s="43" t="b">
        <f t="shared" si="185"/>
        <v>0</v>
      </c>
      <c r="N1146" s="43" t="b">
        <f t="shared" si="186"/>
        <v>0</v>
      </c>
      <c r="O1146" s="43" t="str">
        <f>IF(ISERROR(VLOOKUP(B1146,#REF!,2,FALSE)),"",VLOOKUP(B1146,#REF!,2,FALSE))</f>
        <v/>
      </c>
      <c r="P1146" s="43">
        <f t="shared" si="187"/>
        <v>0</v>
      </c>
      <c r="Q1146" s="46" t="b">
        <f t="shared" si="188"/>
        <v>0</v>
      </c>
      <c r="R1146" s="46" t="b">
        <f t="shared" si="189"/>
        <v>0</v>
      </c>
      <c r="S1146" s="46" t="str">
        <f t="shared" si="190"/>
        <v>健康保険組合</v>
      </c>
      <c r="T1146" s="46" t="e">
        <f t="shared" si="191"/>
        <v>#N/A</v>
      </c>
      <c r="U1146" s="71" t="e">
        <f>VLOOKUP(B1146,'組合情報管理簿（R10927現在）'!$A:$H,8,FALSE)</f>
        <v>#N/A</v>
      </c>
      <c r="V1146" s="71">
        <f t="shared" si="192"/>
        <v>0</v>
      </c>
      <c r="Y1146" s="99" t="str">
        <f>IF(B1146=0,"",COUNTIF($B$2:$B$1657,B1146))</f>
        <v/>
      </c>
    </row>
    <row r="1147" spans="1:25" ht="14.25" hidden="1" x14ac:dyDescent="0.15">
      <c r="A1147" s="105"/>
      <c r="I1147" s="74" t="str">
        <f t="shared" si="183"/>
        <v/>
      </c>
      <c r="J1147" s="49" t="b">
        <f t="shared" si="184"/>
        <v>1</v>
      </c>
      <c r="K1147" s="43" t="e">
        <f>VLOOKUP(B1147,'組合情報管理簿（R10927現在）'!$A:$C,2,FALSE)</f>
        <v>#N/A</v>
      </c>
      <c r="L1147" s="43" t="e">
        <f>VLOOKUP(B1147,'組合情報管理簿（R10927現在）'!$A:$D,4,FALSE)</f>
        <v>#N/A</v>
      </c>
      <c r="M1147" s="43" t="b">
        <f t="shared" si="185"/>
        <v>0</v>
      </c>
      <c r="N1147" s="43" t="b">
        <f t="shared" si="186"/>
        <v>0</v>
      </c>
      <c r="O1147" s="43" t="str">
        <f>IF(ISERROR(VLOOKUP(B1147,#REF!,2,FALSE)),"",VLOOKUP(B1147,#REF!,2,FALSE))</f>
        <v/>
      </c>
      <c r="P1147" s="43">
        <f t="shared" si="187"/>
        <v>0</v>
      </c>
      <c r="Q1147" s="46" t="b">
        <f t="shared" si="188"/>
        <v>0</v>
      </c>
      <c r="R1147" s="46" t="b">
        <f t="shared" si="189"/>
        <v>0</v>
      </c>
      <c r="S1147" s="46" t="str">
        <f t="shared" si="190"/>
        <v>健康保険組合</v>
      </c>
      <c r="T1147" s="46" t="e">
        <f t="shared" si="191"/>
        <v>#N/A</v>
      </c>
      <c r="U1147" s="71" t="e">
        <f>VLOOKUP(B1147,'組合情報管理簿（R10927現在）'!$A:$H,8,FALSE)</f>
        <v>#N/A</v>
      </c>
      <c r="V1147" s="71">
        <f t="shared" si="192"/>
        <v>0</v>
      </c>
      <c r="Y1147" s="99" t="str">
        <f>IF(B1147=0,"",COUNTIF($B$2:$B$1657,B1147))</f>
        <v/>
      </c>
    </row>
    <row r="1148" spans="1:25" ht="14.25" hidden="1" x14ac:dyDescent="0.15">
      <c r="A1148" s="105"/>
      <c r="I1148" s="74" t="str">
        <f t="shared" si="183"/>
        <v/>
      </c>
      <c r="J1148" s="49" t="b">
        <f t="shared" si="184"/>
        <v>1</v>
      </c>
      <c r="K1148" s="43" t="e">
        <f>VLOOKUP(B1148,'組合情報管理簿（R10927現在）'!$A:$C,2,FALSE)</f>
        <v>#N/A</v>
      </c>
      <c r="L1148" s="43" t="e">
        <f>VLOOKUP(B1148,'組合情報管理簿（R10927現在）'!$A:$D,4,FALSE)</f>
        <v>#N/A</v>
      </c>
      <c r="M1148" s="43" t="b">
        <f t="shared" si="185"/>
        <v>0</v>
      </c>
      <c r="N1148" s="43" t="b">
        <f t="shared" si="186"/>
        <v>0</v>
      </c>
      <c r="O1148" s="43" t="str">
        <f>IF(ISERROR(VLOOKUP(B1148,#REF!,2,FALSE)),"",VLOOKUP(B1148,#REF!,2,FALSE))</f>
        <v/>
      </c>
      <c r="P1148" s="43">
        <f t="shared" si="187"/>
        <v>0</v>
      </c>
      <c r="Q1148" s="46" t="b">
        <f t="shared" si="188"/>
        <v>0</v>
      </c>
      <c r="R1148" s="46" t="b">
        <f t="shared" si="189"/>
        <v>0</v>
      </c>
      <c r="S1148" s="46" t="str">
        <f t="shared" si="190"/>
        <v>健康保険組合</v>
      </c>
      <c r="T1148" s="46" t="e">
        <f t="shared" si="191"/>
        <v>#N/A</v>
      </c>
      <c r="U1148" s="71" t="e">
        <f>VLOOKUP(B1148,'組合情報管理簿（R10927現在）'!$A:$H,8,FALSE)</f>
        <v>#N/A</v>
      </c>
      <c r="V1148" s="71">
        <f t="shared" si="192"/>
        <v>0</v>
      </c>
      <c r="Y1148" s="99" t="str">
        <f>IF(B1148=0,"",COUNTIF($B$2:$B$1657,B1148))</f>
        <v/>
      </c>
    </row>
    <row r="1149" spans="1:25" ht="14.25" hidden="1" x14ac:dyDescent="0.15">
      <c r="A1149" s="105"/>
      <c r="I1149" s="74" t="str">
        <f t="shared" si="183"/>
        <v/>
      </c>
      <c r="J1149" s="49" t="b">
        <f t="shared" si="184"/>
        <v>1</v>
      </c>
      <c r="K1149" s="43" t="e">
        <f>VLOOKUP(B1149,'組合情報管理簿（R10927現在）'!$A:$C,2,FALSE)</f>
        <v>#N/A</v>
      </c>
      <c r="L1149" s="43" t="e">
        <f>VLOOKUP(B1149,'組合情報管理簿（R10927現在）'!$A:$D,4,FALSE)</f>
        <v>#N/A</v>
      </c>
      <c r="M1149" s="43" t="b">
        <f t="shared" si="185"/>
        <v>0</v>
      </c>
      <c r="N1149" s="43" t="b">
        <f t="shared" si="186"/>
        <v>0</v>
      </c>
      <c r="O1149" s="43" t="str">
        <f>IF(ISERROR(VLOOKUP(B1149,#REF!,2,FALSE)),"",VLOOKUP(B1149,#REF!,2,FALSE))</f>
        <v/>
      </c>
      <c r="P1149" s="43">
        <f t="shared" si="187"/>
        <v>0</v>
      </c>
      <c r="Q1149" s="46" t="b">
        <f t="shared" si="188"/>
        <v>0</v>
      </c>
      <c r="R1149" s="46" t="b">
        <f t="shared" si="189"/>
        <v>0</v>
      </c>
      <c r="S1149" s="46" t="str">
        <f t="shared" si="190"/>
        <v>健康保険組合</v>
      </c>
      <c r="T1149" s="46" t="e">
        <f t="shared" si="191"/>
        <v>#N/A</v>
      </c>
      <c r="U1149" s="71" t="e">
        <f>VLOOKUP(B1149,'組合情報管理簿（R10927現在）'!$A:$H,8,FALSE)</f>
        <v>#N/A</v>
      </c>
      <c r="V1149" s="71">
        <f t="shared" si="192"/>
        <v>0</v>
      </c>
      <c r="Y1149" s="99" t="str">
        <f>IF(B1149=0,"",COUNTIF($B$2:$B$1657,B1149))</f>
        <v/>
      </c>
    </row>
    <row r="1150" spans="1:25" ht="14.25" hidden="1" x14ac:dyDescent="0.15">
      <c r="A1150" s="105"/>
      <c r="I1150" s="74" t="str">
        <f t="shared" si="183"/>
        <v/>
      </c>
      <c r="J1150" s="49" t="b">
        <f t="shared" si="184"/>
        <v>1</v>
      </c>
      <c r="K1150" s="43" t="e">
        <f>VLOOKUP(B1150,'組合情報管理簿（R10927現在）'!$A:$C,2,FALSE)</f>
        <v>#N/A</v>
      </c>
      <c r="L1150" s="43" t="e">
        <f>VLOOKUP(B1150,'組合情報管理簿（R10927現在）'!$A:$D,4,FALSE)</f>
        <v>#N/A</v>
      </c>
      <c r="M1150" s="43" t="b">
        <f t="shared" si="185"/>
        <v>0</v>
      </c>
      <c r="N1150" s="43" t="b">
        <f t="shared" si="186"/>
        <v>0</v>
      </c>
      <c r="O1150" s="43" t="str">
        <f>IF(ISERROR(VLOOKUP(B1150,#REF!,2,FALSE)),"",VLOOKUP(B1150,#REF!,2,FALSE))</f>
        <v/>
      </c>
      <c r="P1150" s="43">
        <f t="shared" si="187"/>
        <v>0</v>
      </c>
      <c r="Q1150" s="46" t="b">
        <f t="shared" si="188"/>
        <v>0</v>
      </c>
      <c r="R1150" s="46" t="b">
        <f t="shared" si="189"/>
        <v>0</v>
      </c>
      <c r="S1150" s="46" t="str">
        <f t="shared" si="190"/>
        <v>健康保険組合</v>
      </c>
      <c r="T1150" s="46" t="e">
        <f t="shared" si="191"/>
        <v>#N/A</v>
      </c>
      <c r="U1150" s="71" t="e">
        <f>VLOOKUP(B1150,'組合情報管理簿（R10927現在）'!$A:$H,8,FALSE)</f>
        <v>#N/A</v>
      </c>
      <c r="V1150" s="71">
        <f t="shared" si="192"/>
        <v>0</v>
      </c>
      <c r="Y1150" s="99" t="str">
        <f>IF(B1150=0,"",COUNTIF($B$2:$B$1657,B1150))</f>
        <v/>
      </c>
    </row>
    <row r="1151" spans="1:25" ht="14.25" hidden="1" x14ac:dyDescent="0.15">
      <c r="A1151" s="105"/>
      <c r="I1151" s="74" t="str">
        <f t="shared" si="183"/>
        <v/>
      </c>
      <c r="J1151" s="49" t="b">
        <f t="shared" si="184"/>
        <v>1</v>
      </c>
      <c r="K1151" s="43" t="e">
        <f>VLOOKUP(B1151,'組合情報管理簿（R10927現在）'!$A:$C,2,FALSE)</f>
        <v>#N/A</v>
      </c>
      <c r="L1151" s="43" t="e">
        <f>VLOOKUP(B1151,'組合情報管理簿（R10927現在）'!$A:$D,4,FALSE)</f>
        <v>#N/A</v>
      </c>
      <c r="M1151" s="43" t="b">
        <f t="shared" si="185"/>
        <v>0</v>
      </c>
      <c r="N1151" s="43" t="b">
        <f t="shared" si="186"/>
        <v>0</v>
      </c>
      <c r="O1151" s="43" t="str">
        <f>IF(ISERROR(VLOOKUP(B1151,#REF!,2,FALSE)),"",VLOOKUP(B1151,#REF!,2,FALSE))</f>
        <v/>
      </c>
      <c r="P1151" s="43">
        <f t="shared" si="187"/>
        <v>0</v>
      </c>
      <c r="Q1151" s="46" t="b">
        <f t="shared" si="188"/>
        <v>0</v>
      </c>
      <c r="R1151" s="46" t="b">
        <f t="shared" si="189"/>
        <v>0</v>
      </c>
      <c r="S1151" s="46" t="str">
        <f t="shared" si="190"/>
        <v>健康保険組合</v>
      </c>
      <c r="T1151" s="46" t="e">
        <f t="shared" si="191"/>
        <v>#N/A</v>
      </c>
      <c r="U1151" s="71" t="e">
        <f>VLOOKUP(B1151,'組合情報管理簿（R10927現在）'!$A:$H,8,FALSE)</f>
        <v>#N/A</v>
      </c>
      <c r="V1151" s="71">
        <f t="shared" si="192"/>
        <v>0</v>
      </c>
      <c r="Y1151" s="99" t="str">
        <f>IF(B1151=0,"",COUNTIF($B$2:$B$1657,B1151))</f>
        <v/>
      </c>
    </row>
    <row r="1152" spans="1:25" ht="14.25" hidden="1" x14ac:dyDescent="0.15">
      <c r="A1152" s="105"/>
      <c r="I1152" s="74" t="str">
        <f t="shared" si="183"/>
        <v/>
      </c>
      <c r="J1152" s="49" t="b">
        <f t="shared" si="184"/>
        <v>1</v>
      </c>
      <c r="K1152" s="43" t="e">
        <f>VLOOKUP(B1152,'組合情報管理簿（R10927現在）'!$A:$C,2,FALSE)</f>
        <v>#N/A</v>
      </c>
      <c r="L1152" s="43" t="e">
        <f>VLOOKUP(B1152,'組合情報管理簿（R10927現在）'!$A:$D,4,FALSE)</f>
        <v>#N/A</v>
      </c>
      <c r="M1152" s="43" t="b">
        <f t="shared" si="185"/>
        <v>0</v>
      </c>
      <c r="N1152" s="43" t="b">
        <f t="shared" si="186"/>
        <v>0</v>
      </c>
      <c r="O1152" s="43" t="str">
        <f>IF(ISERROR(VLOOKUP(B1152,#REF!,2,FALSE)),"",VLOOKUP(B1152,#REF!,2,FALSE))</f>
        <v/>
      </c>
      <c r="P1152" s="43">
        <f t="shared" si="187"/>
        <v>0</v>
      </c>
      <c r="Q1152" s="46" t="b">
        <f t="shared" si="188"/>
        <v>0</v>
      </c>
      <c r="R1152" s="46" t="b">
        <f t="shared" si="189"/>
        <v>0</v>
      </c>
      <c r="S1152" s="46" t="str">
        <f t="shared" si="190"/>
        <v>健康保険組合</v>
      </c>
      <c r="T1152" s="46" t="e">
        <f t="shared" si="191"/>
        <v>#N/A</v>
      </c>
      <c r="U1152" s="71" t="e">
        <f>VLOOKUP(B1152,'組合情報管理簿（R10927現在）'!$A:$H,8,FALSE)</f>
        <v>#N/A</v>
      </c>
      <c r="V1152" s="71">
        <f t="shared" si="192"/>
        <v>0</v>
      </c>
      <c r="Y1152" s="99" t="str">
        <f>IF(B1152=0,"",COUNTIF($B$2:$B$1657,B1152))</f>
        <v/>
      </c>
    </row>
    <row r="1153" spans="1:25" ht="14.25" hidden="1" x14ac:dyDescent="0.15">
      <c r="A1153" s="105"/>
      <c r="I1153" s="74" t="str">
        <f t="shared" ref="I1153:I1216" si="193">Y1153</f>
        <v/>
      </c>
      <c r="J1153" s="49" t="b">
        <f t="shared" si="184"/>
        <v>1</v>
      </c>
      <c r="K1153" s="43" t="e">
        <f>VLOOKUP(B1153,'組合情報管理簿（R10927現在）'!$A:$C,2,FALSE)</f>
        <v>#N/A</v>
      </c>
      <c r="L1153" s="43" t="e">
        <f>VLOOKUP(B1153,'組合情報管理簿（R10927現在）'!$A:$D,4,FALSE)</f>
        <v>#N/A</v>
      </c>
      <c r="M1153" s="43" t="b">
        <f t="shared" si="185"/>
        <v>0</v>
      </c>
      <c r="N1153" s="43" t="b">
        <f t="shared" si="186"/>
        <v>0</v>
      </c>
      <c r="O1153" s="43" t="str">
        <f>IF(ISERROR(VLOOKUP(B1153,#REF!,2,FALSE)),"",VLOOKUP(B1153,#REF!,2,FALSE))</f>
        <v/>
      </c>
      <c r="P1153" s="43">
        <f t="shared" si="187"/>
        <v>0</v>
      </c>
      <c r="Q1153" s="46" t="b">
        <f t="shared" si="188"/>
        <v>0</v>
      </c>
      <c r="R1153" s="46" t="b">
        <f t="shared" si="189"/>
        <v>0</v>
      </c>
      <c r="S1153" s="46" t="str">
        <f t="shared" si="190"/>
        <v>健康保険組合</v>
      </c>
      <c r="T1153" s="46" t="e">
        <f t="shared" si="191"/>
        <v>#N/A</v>
      </c>
      <c r="U1153" s="71" t="e">
        <f>VLOOKUP(B1153,'組合情報管理簿（R10927現在）'!$A:$H,8,FALSE)</f>
        <v>#N/A</v>
      </c>
      <c r="V1153" s="71">
        <f t="shared" si="192"/>
        <v>0</v>
      </c>
      <c r="Y1153" s="99" t="str">
        <f>IF(B1153=0,"",COUNTIF($B$2:$B$1657,B1153))</f>
        <v/>
      </c>
    </row>
    <row r="1154" spans="1:25" ht="14.25" hidden="1" x14ac:dyDescent="0.15">
      <c r="A1154" s="105"/>
      <c r="I1154" s="74" t="str">
        <f t="shared" si="193"/>
        <v/>
      </c>
      <c r="J1154" s="49" t="b">
        <f t="shared" si="184"/>
        <v>1</v>
      </c>
      <c r="K1154" s="43" t="e">
        <f>VLOOKUP(B1154,'組合情報管理簿（R10927現在）'!$A:$C,2,FALSE)</f>
        <v>#N/A</v>
      </c>
      <c r="L1154" s="43" t="e">
        <f>VLOOKUP(B1154,'組合情報管理簿（R10927現在）'!$A:$D,4,FALSE)</f>
        <v>#N/A</v>
      </c>
      <c r="M1154" s="43" t="b">
        <f t="shared" si="185"/>
        <v>0</v>
      </c>
      <c r="N1154" s="43" t="b">
        <f t="shared" si="186"/>
        <v>0</v>
      </c>
      <c r="O1154" s="43" t="str">
        <f>IF(ISERROR(VLOOKUP(B1154,#REF!,2,FALSE)),"",VLOOKUP(B1154,#REF!,2,FALSE))</f>
        <v/>
      </c>
      <c r="P1154" s="43">
        <f t="shared" si="187"/>
        <v>0</v>
      </c>
      <c r="Q1154" s="46" t="b">
        <f t="shared" si="188"/>
        <v>0</v>
      </c>
      <c r="R1154" s="46" t="b">
        <f t="shared" si="189"/>
        <v>0</v>
      </c>
      <c r="S1154" s="46" t="str">
        <f t="shared" si="190"/>
        <v>健康保険組合</v>
      </c>
      <c r="T1154" s="46" t="e">
        <f t="shared" si="191"/>
        <v>#N/A</v>
      </c>
      <c r="U1154" s="71" t="e">
        <f>VLOOKUP(B1154,'組合情報管理簿（R10927現在）'!$A:$H,8,FALSE)</f>
        <v>#N/A</v>
      </c>
      <c r="V1154" s="71">
        <f t="shared" si="192"/>
        <v>0</v>
      </c>
      <c r="Y1154" s="99" t="str">
        <f>IF(B1154=0,"",COUNTIF($B$2:$B$1657,B1154))</f>
        <v/>
      </c>
    </row>
    <row r="1155" spans="1:25" ht="14.25" hidden="1" x14ac:dyDescent="0.15">
      <c r="A1155" s="105"/>
      <c r="I1155" s="74" t="str">
        <f t="shared" si="193"/>
        <v/>
      </c>
      <c r="J1155" s="49" t="b">
        <f t="shared" si="184"/>
        <v>1</v>
      </c>
      <c r="K1155" s="43" t="e">
        <f>VLOOKUP(B1155,'組合情報管理簿（R10927現在）'!$A:$C,2,FALSE)</f>
        <v>#N/A</v>
      </c>
      <c r="L1155" s="43" t="e">
        <f>VLOOKUP(B1155,'組合情報管理簿（R10927現在）'!$A:$D,4,FALSE)</f>
        <v>#N/A</v>
      </c>
      <c r="M1155" s="43" t="b">
        <f t="shared" si="185"/>
        <v>0</v>
      </c>
      <c r="N1155" s="43" t="b">
        <f t="shared" si="186"/>
        <v>0</v>
      </c>
      <c r="O1155" s="43" t="str">
        <f>IF(ISERROR(VLOOKUP(B1155,#REF!,2,FALSE)),"",VLOOKUP(B1155,#REF!,2,FALSE))</f>
        <v/>
      </c>
      <c r="P1155" s="43">
        <f t="shared" si="187"/>
        <v>0</v>
      </c>
      <c r="Q1155" s="46" t="b">
        <f t="shared" si="188"/>
        <v>0</v>
      </c>
      <c r="R1155" s="46" t="b">
        <f t="shared" si="189"/>
        <v>0</v>
      </c>
      <c r="S1155" s="46" t="str">
        <f t="shared" si="190"/>
        <v>健康保険組合</v>
      </c>
      <c r="T1155" s="46" t="e">
        <f t="shared" si="191"/>
        <v>#N/A</v>
      </c>
      <c r="U1155" s="71" t="e">
        <f>VLOOKUP(B1155,'組合情報管理簿（R10927現在）'!$A:$H,8,FALSE)</f>
        <v>#N/A</v>
      </c>
      <c r="V1155" s="71">
        <f t="shared" si="192"/>
        <v>0</v>
      </c>
      <c r="Y1155" s="99" t="str">
        <f>IF(B1155=0,"",COUNTIF($B$2:$B$1657,B1155))</f>
        <v/>
      </c>
    </row>
    <row r="1156" spans="1:25" ht="14.25" hidden="1" x14ac:dyDescent="0.15">
      <c r="A1156" s="105"/>
      <c r="I1156" s="74" t="str">
        <f t="shared" si="193"/>
        <v/>
      </c>
      <c r="J1156" s="49" t="b">
        <f t="shared" si="184"/>
        <v>1</v>
      </c>
      <c r="K1156" s="43" t="e">
        <f>VLOOKUP(B1156,'組合情報管理簿（R10927現在）'!$A:$C,2,FALSE)</f>
        <v>#N/A</v>
      </c>
      <c r="L1156" s="43" t="e">
        <f>VLOOKUP(B1156,'組合情報管理簿（R10927現在）'!$A:$D,4,FALSE)</f>
        <v>#N/A</v>
      </c>
      <c r="M1156" s="43" t="b">
        <f t="shared" si="185"/>
        <v>0</v>
      </c>
      <c r="N1156" s="43" t="b">
        <f t="shared" si="186"/>
        <v>0</v>
      </c>
      <c r="O1156" s="43" t="str">
        <f>IF(ISERROR(VLOOKUP(B1156,#REF!,2,FALSE)),"",VLOOKUP(B1156,#REF!,2,FALSE))</f>
        <v/>
      </c>
      <c r="P1156" s="43">
        <f t="shared" si="187"/>
        <v>0</v>
      </c>
      <c r="Q1156" s="46" t="b">
        <f t="shared" si="188"/>
        <v>0</v>
      </c>
      <c r="R1156" s="46" t="b">
        <f t="shared" si="189"/>
        <v>0</v>
      </c>
      <c r="S1156" s="46" t="str">
        <f t="shared" si="190"/>
        <v>健康保険組合</v>
      </c>
      <c r="T1156" s="46" t="e">
        <f t="shared" si="191"/>
        <v>#N/A</v>
      </c>
      <c r="U1156" s="71" t="e">
        <f>VLOOKUP(B1156,'組合情報管理簿（R10927現在）'!$A:$H,8,FALSE)</f>
        <v>#N/A</v>
      </c>
      <c r="V1156" s="71">
        <f t="shared" si="192"/>
        <v>0</v>
      </c>
      <c r="Y1156" s="99" t="str">
        <f>IF(B1156=0,"",COUNTIF($B$2:$B$1657,B1156))</f>
        <v/>
      </c>
    </row>
    <row r="1157" spans="1:25" ht="14.25" hidden="1" x14ac:dyDescent="0.15">
      <c r="A1157" s="105"/>
      <c r="I1157" s="74" t="str">
        <f t="shared" si="193"/>
        <v/>
      </c>
      <c r="J1157" s="49" t="b">
        <f t="shared" si="184"/>
        <v>1</v>
      </c>
      <c r="K1157" s="43" t="e">
        <f>VLOOKUP(B1157,'組合情報管理簿（R10927現在）'!$A:$C,2,FALSE)</f>
        <v>#N/A</v>
      </c>
      <c r="L1157" s="43" t="e">
        <f>VLOOKUP(B1157,'組合情報管理簿（R10927現在）'!$A:$D,4,FALSE)</f>
        <v>#N/A</v>
      </c>
      <c r="M1157" s="43" t="b">
        <f t="shared" si="185"/>
        <v>0</v>
      </c>
      <c r="N1157" s="43" t="b">
        <f t="shared" si="186"/>
        <v>0</v>
      </c>
      <c r="O1157" s="43" t="str">
        <f>IF(ISERROR(VLOOKUP(B1157,#REF!,2,FALSE)),"",VLOOKUP(B1157,#REF!,2,FALSE))</f>
        <v/>
      </c>
      <c r="P1157" s="43">
        <f t="shared" si="187"/>
        <v>0</v>
      </c>
      <c r="Q1157" s="46" t="b">
        <f t="shared" si="188"/>
        <v>0</v>
      </c>
      <c r="R1157" s="46" t="b">
        <f t="shared" si="189"/>
        <v>0</v>
      </c>
      <c r="S1157" s="46" t="str">
        <f t="shared" si="190"/>
        <v>健康保険組合</v>
      </c>
      <c r="T1157" s="46" t="e">
        <f t="shared" si="191"/>
        <v>#N/A</v>
      </c>
      <c r="U1157" s="71" t="e">
        <f>VLOOKUP(B1157,'組合情報管理簿（R10927現在）'!$A:$H,8,FALSE)</f>
        <v>#N/A</v>
      </c>
      <c r="V1157" s="71">
        <f t="shared" si="192"/>
        <v>0</v>
      </c>
      <c r="Y1157" s="99" t="str">
        <f>IF(B1157=0,"",COUNTIF($B$2:$B$1657,B1157))</f>
        <v/>
      </c>
    </row>
    <row r="1158" spans="1:25" ht="14.25" hidden="1" x14ac:dyDescent="0.15">
      <c r="A1158" s="105"/>
      <c r="I1158" s="74" t="str">
        <f t="shared" si="193"/>
        <v/>
      </c>
      <c r="J1158" s="49" t="b">
        <f t="shared" si="184"/>
        <v>1</v>
      </c>
      <c r="K1158" s="43" t="e">
        <f>VLOOKUP(B1158,'組合情報管理簿（R10927現在）'!$A:$C,2,FALSE)</f>
        <v>#N/A</v>
      </c>
      <c r="L1158" s="43" t="e">
        <f>VLOOKUP(B1158,'組合情報管理簿（R10927現在）'!$A:$D,4,FALSE)</f>
        <v>#N/A</v>
      </c>
      <c r="M1158" s="43" t="b">
        <f t="shared" si="185"/>
        <v>0</v>
      </c>
      <c r="N1158" s="43" t="b">
        <f t="shared" si="186"/>
        <v>0</v>
      </c>
      <c r="O1158" s="43" t="str">
        <f>IF(ISERROR(VLOOKUP(B1158,#REF!,2,FALSE)),"",VLOOKUP(B1158,#REF!,2,FALSE))</f>
        <v/>
      </c>
      <c r="P1158" s="43">
        <f t="shared" si="187"/>
        <v>0</v>
      </c>
      <c r="Q1158" s="46" t="b">
        <f t="shared" si="188"/>
        <v>0</v>
      </c>
      <c r="R1158" s="46" t="b">
        <f t="shared" si="189"/>
        <v>0</v>
      </c>
      <c r="S1158" s="46" t="str">
        <f t="shared" si="190"/>
        <v>健康保険組合</v>
      </c>
      <c r="T1158" s="46" t="e">
        <f t="shared" si="191"/>
        <v>#N/A</v>
      </c>
      <c r="U1158" s="71" t="e">
        <f>VLOOKUP(B1158,'組合情報管理簿（R10927現在）'!$A:$H,8,FALSE)</f>
        <v>#N/A</v>
      </c>
      <c r="V1158" s="71">
        <f t="shared" si="192"/>
        <v>0</v>
      </c>
      <c r="Y1158" s="99" t="str">
        <f>IF(B1158=0,"",COUNTIF($B$2:$B$1657,B1158))</f>
        <v/>
      </c>
    </row>
    <row r="1159" spans="1:25" ht="14.25" hidden="1" x14ac:dyDescent="0.15">
      <c r="A1159" s="105"/>
      <c r="I1159" s="74" t="str">
        <f t="shared" si="193"/>
        <v/>
      </c>
      <c r="J1159" s="49" t="b">
        <f t="shared" si="184"/>
        <v>1</v>
      </c>
      <c r="K1159" s="43" t="e">
        <f>VLOOKUP(B1159,'組合情報管理簿（R10927現在）'!$A:$C,2,FALSE)</f>
        <v>#N/A</v>
      </c>
      <c r="L1159" s="43" t="e">
        <f>VLOOKUP(B1159,'組合情報管理簿（R10927現在）'!$A:$D,4,FALSE)</f>
        <v>#N/A</v>
      </c>
      <c r="M1159" s="43" t="b">
        <f t="shared" si="185"/>
        <v>0</v>
      </c>
      <c r="N1159" s="43" t="b">
        <f t="shared" si="186"/>
        <v>0</v>
      </c>
      <c r="O1159" s="43" t="str">
        <f>IF(ISERROR(VLOOKUP(B1159,#REF!,2,FALSE)),"",VLOOKUP(B1159,#REF!,2,FALSE))</f>
        <v/>
      </c>
      <c r="P1159" s="43">
        <f t="shared" si="187"/>
        <v>0</v>
      </c>
      <c r="Q1159" s="46" t="b">
        <f t="shared" si="188"/>
        <v>0</v>
      </c>
      <c r="R1159" s="46" t="b">
        <f t="shared" si="189"/>
        <v>0</v>
      </c>
      <c r="S1159" s="46" t="str">
        <f t="shared" si="190"/>
        <v>健康保険組合</v>
      </c>
      <c r="T1159" s="46" t="e">
        <f t="shared" si="191"/>
        <v>#N/A</v>
      </c>
      <c r="U1159" s="71" t="e">
        <f>VLOOKUP(B1159,'組合情報管理簿（R10927現在）'!$A:$H,8,FALSE)</f>
        <v>#N/A</v>
      </c>
      <c r="V1159" s="71">
        <f t="shared" si="192"/>
        <v>0</v>
      </c>
      <c r="Y1159" s="99" t="str">
        <f>IF(B1159=0,"",COUNTIF($B$2:$B$1657,B1159))</f>
        <v/>
      </c>
    </row>
    <row r="1160" spans="1:25" ht="14.25" hidden="1" x14ac:dyDescent="0.15">
      <c r="A1160" s="105"/>
      <c r="I1160" s="74" t="str">
        <f t="shared" si="193"/>
        <v/>
      </c>
      <c r="J1160" s="49" t="b">
        <f t="shared" si="184"/>
        <v>1</v>
      </c>
      <c r="K1160" s="43" t="e">
        <f>VLOOKUP(B1160,'組合情報管理簿（R10927現在）'!$A:$C,2,FALSE)</f>
        <v>#N/A</v>
      </c>
      <c r="L1160" s="43" t="e">
        <f>VLOOKUP(B1160,'組合情報管理簿（R10927現在）'!$A:$D,4,FALSE)</f>
        <v>#N/A</v>
      </c>
      <c r="M1160" s="43" t="b">
        <f t="shared" si="185"/>
        <v>0</v>
      </c>
      <c r="N1160" s="43" t="b">
        <f t="shared" si="186"/>
        <v>0</v>
      </c>
      <c r="O1160" s="43" t="str">
        <f>IF(ISERROR(VLOOKUP(B1160,#REF!,2,FALSE)),"",VLOOKUP(B1160,#REF!,2,FALSE))</f>
        <v/>
      </c>
      <c r="P1160" s="43">
        <f t="shared" si="187"/>
        <v>0</v>
      </c>
      <c r="Q1160" s="46" t="b">
        <f t="shared" si="188"/>
        <v>0</v>
      </c>
      <c r="R1160" s="46" t="b">
        <f t="shared" si="189"/>
        <v>0</v>
      </c>
      <c r="S1160" s="46" t="str">
        <f t="shared" si="190"/>
        <v>健康保険組合</v>
      </c>
      <c r="T1160" s="46" t="e">
        <f t="shared" si="191"/>
        <v>#N/A</v>
      </c>
      <c r="U1160" s="71" t="e">
        <f>VLOOKUP(B1160,'組合情報管理簿（R10927現在）'!$A:$H,8,FALSE)</f>
        <v>#N/A</v>
      </c>
      <c r="V1160" s="71">
        <f t="shared" si="192"/>
        <v>0</v>
      </c>
      <c r="Y1160" s="99" t="str">
        <f>IF(B1160=0,"",COUNTIF($B$2:$B$1657,B1160))</f>
        <v/>
      </c>
    </row>
    <row r="1161" spans="1:25" ht="14.25" hidden="1" x14ac:dyDescent="0.15">
      <c r="A1161" s="105"/>
      <c r="I1161" s="74" t="str">
        <f t="shared" si="193"/>
        <v/>
      </c>
      <c r="J1161" s="49" t="b">
        <f t="shared" si="184"/>
        <v>1</v>
      </c>
      <c r="K1161" s="43" t="e">
        <f>VLOOKUP(B1161,'組合情報管理簿（R10927現在）'!$A:$C,2,FALSE)</f>
        <v>#N/A</v>
      </c>
      <c r="L1161" s="43" t="e">
        <f>VLOOKUP(B1161,'組合情報管理簿（R10927現在）'!$A:$D,4,FALSE)</f>
        <v>#N/A</v>
      </c>
      <c r="M1161" s="43" t="b">
        <f t="shared" si="185"/>
        <v>0</v>
      </c>
      <c r="N1161" s="43" t="b">
        <f t="shared" si="186"/>
        <v>0</v>
      </c>
      <c r="O1161" s="43" t="str">
        <f>IF(ISERROR(VLOOKUP(B1161,#REF!,2,FALSE)),"",VLOOKUP(B1161,#REF!,2,FALSE))</f>
        <v/>
      </c>
      <c r="P1161" s="43">
        <f t="shared" si="187"/>
        <v>0</v>
      </c>
      <c r="Q1161" s="46" t="b">
        <f t="shared" si="188"/>
        <v>0</v>
      </c>
      <c r="R1161" s="46" t="b">
        <f t="shared" si="189"/>
        <v>0</v>
      </c>
      <c r="S1161" s="46" t="str">
        <f t="shared" si="190"/>
        <v>健康保険組合</v>
      </c>
      <c r="T1161" s="46" t="e">
        <f t="shared" si="191"/>
        <v>#N/A</v>
      </c>
      <c r="U1161" s="71" t="e">
        <f>VLOOKUP(B1161,'組合情報管理簿（R10927現在）'!$A:$H,8,FALSE)</f>
        <v>#N/A</v>
      </c>
      <c r="V1161" s="71">
        <f t="shared" si="192"/>
        <v>0</v>
      </c>
      <c r="Y1161" s="99" t="str">
        <f>IF(B1161=0,"",COUNTIF($B$2:$B$1657,B1161))</f>
        <v/>
      </c>
    </row>
    <row r="1162" spans="1:25" ht="14.25" hidden="1" x14ac:dyDescent="0.15">
      <c r="A1162" s="105"/>
      <c r="I1162" s="74" t="str">
        <f t="shared" si="193"/>
        <v/>
      </c>
      <c r="J1162" s="49" t="b">
        <f t="shared" si="184"/>
        <v>1</v>
      </c>
      <c r="K1162" s="43" t="e">
        <f>VLOOKUP(B1162,'組合情報管理簿（R10927現在）'!$A:$C,2,FALSE)</f>
        <v>#N/A</v>
      </c>
      <c r="L1162" s="43" t="e">
        <f>VLOOKUP(B1162,'組合情報管理簿（R10927現在）'!$A:$D,4,FALSE)</f>
        <v>#N/A</v>
      </c>
      <c r="M1162" s="43" t="b">
        <f t="shared" si="185"/>
        <v>0</v>
      </c>
      <c r="N1162" s="43" t="b">
        <f t="shared" si="186"/>
        <v>0</v>
      </c>
      <c r="O1162" s="43" t="str">
        <f>IF(ISERROR(VLOOKUP(B1162,#REF!,2,FALSE)),"",VLOOKUP(B1162,#REF!,2,FALSE))</f>
        <v/>
      </c>
      <c r="P1162" s="43">
        <f t="shared" si="187"/>
        <v>0</v>
      </c>
      <c r="Q1162" s="46" t="b">
        <f t="shared" si="188"/>
        <v>0</v>
      </c>
      <c r="R1162" s="46" t="b">
        <f t="shared" si="189"/>
        <v>0</v>
      </c>
      <c r="S1162" s="46" t="str">
        <f t="shared" si="190"/>
        <v>健康保険組合</v>
      </c>
      <c r="T1162" s="46" t="e">
        <f t="shared" si="191"/>
        <v>#N/A</v>
      </c>
      <c r="U1162" s="71" t="e">
        <f>VLOOKUP(B1162,'組合情報管理簿（R10927現在）'!$A:$H,8,FALSE)</f>
        <v>#N/A</v>
      </c>
      <c r="V1162" s="71">
        <f t="shared" si="192"/>
        <v>0</v>
      </c>
      <c r="Y1162" s="99" t="str">
        <f>IF(B1162=0,"",COUNTIF($B$2:$B$1657,B1162))</f>
        <v/>
      </c>
    </row>
    <row r="1163" spans="1:25" ht="14.25" hidden="1" x14ac:dyDescent="0.15">
      <c r="A1163" s="105"/>
      <c r="I1163" s="74" t="str">
        <f t="shared" si="193"/>
        <v/>
      </c>
      <c r="J1163" s="49" t="b">
        <f t="shared" si="184"/>
        <v>1</v>
      </c>
      <c r="K1163" s="43" t="e">
        <f>VLOOKUP(B1163,'組合情報管理簿（R10927現在）'!$A:$C,2,FALSE)</f>
        <v>#N/A</v>
      </c>
      <c r="L1163" s="43" t="e">
        <f>VLOOKUP(B1163,'組合情報管理簿（R10927現在）'!$A:$D,4,FALSE)</f>
        <v>#N/A</v>
      </c>
      <c r="M1163" s="43" t="b">
        <f t="shared" si="185"/>
        <v>0</v>
      </c>
      <c r="N1163" s="43" t="b">
        <f t="shared" si="186"/>
        <v>0</v>
      </c>
      <c r="O1163" s="43" t="str">
        <f>IF(ISERROR(VLOOKUP(B1163,#REF!,2,FALSE)),"",VLOOKUP(B1163,#REF!,2,FALSE))</f>
        <v/>
      </c>
      <c r="P1163" s="43">
        <f t="shared" si="187"/>
        <v>0</v>
      </c>
      <c r="Q1163" s="46" t="b">
        <f t="shared" si="188"/>
        <v>0</v>
      </c>
      <c r="R1163" s="46" t="b">
        <f t="shared" si="189"/>
        <v>0</v>
      </c>
      <c r="S1163" s="46" t="str">
        <f t="shared" si="190"/>
        <v>健康保険組合</v>
      </c>
      <c r="T1163" s="46" t="e">
        <f t="shared" si="191"/>
        <v>#N/A</v>
      </c>
      <c r="U1163" s="71" t="e">
        <f>VLOOKUP(B1163,'組合情報管理簿（R10927現在）'!$A:$H,8,FALSE)</f>
        <v>#N/A</v>
      </c>
      <c r="V1163" s="71">
        <f t="shared" si="192"/>
        <v>0</v>
      </c>
      <c r="Y1163" s="99" t="str">
        <f>IF(B1163=0,"",COUNTIF($B$2:$B$1657,B1163))</f>
        <v/>
      </c>
    </row>
    <row r="1164" spans="1:25" ht="14.25" hidden="1" x14ac:dyDescent="0.15">
      <c r="A1164" s="105"/>
      <c r="I1164" s="74" t="str">
        <f t="shared" si="193"/>
        <v/>
      </c>
      <c r="J1164" s="49" t="b">
        <f t="shared" si="184"/>
        <v>1</v>
      </c>
      <c r="K1164" s="43" t="e">
        <f>VLOOKUP(B1164,'組合情報管理簿（R10927現在）'!$A:$C,2,FALSE)</f>
        <v>#N/A</v>
      </c>
      <c r="L1164" s="43" t="e">
        <f>VLOOKUP(B1164,'組合情報管理簿（R10927現在）'!$A:$D,4,FALSE)</f>
        <v>#N/A</v>
      </c>
      <c r="M1164" s="43" t="b">
        <f t="shared" si="185"/>
        <v>0</v>
      </c>
      <c r="N1164" s="43" t="b">
        <f t="shared" si="186"/>
        <v>0</v>
      </c>
      <c r="O1164" s="43" t="str">
        <f>IF(ISERROR(VLOOKUP(B1164,#REF!,2,FALSE)),"",VLOOKUP(B1164,#REF!,2,FALSE))</f>
        <v/>
      </c>
      <c r="P1164" s="43">
        <f t="shared" si="187"/>
        <v>0</v>
      </c>
      <c r="Q1164" s="46" t="b">
        <f t="shared" si="188"/>
        <v>0</v>
      </c>
      <c r="R1164" s="46" t="b">
        <f t="shared" si="189"/>
        <v>0</v>
      </c>
      <c r="S1164" s="46" t="str">
        <f t="shared" si="190"/>
        <v>健康保険組合</v>
      </c>
      <c r="T1164" s="46" t="e">
        <f t="shared" si="191"/>
        <v>#N/A</v>
      </c>
      <c r="U1164" s="71" t="e">
        <f>VLOOKUP(B1164,'組合情報管理簿（R10927現在）'!$A:$H,8,FALSE)</f>
        <v>#N/A</v>
      </c>
      <c r="V1164" s="71">
        <f t="shared" si="192"/>
        <v>0</v>
      </c>
      <c r="Y1164" s="99" t="str">
        <f>IF(B1164=0,"",COUNTIF($B$2:$B$1657,B1164))</f>
        <v/>
      </c>
    </row>
    <row r="1165" spans="1:25" ht="14.25" hidden="1" x14ac:dyDescent="0.15">
      <c r="A1165" s="105"/>
      <c r="I1165" s="74" t="str">
        <f t="shared" si="193"/>
        <v/>
      </c>
      <c r="J1165" s="49" t="b">
        <f t="shared" si="184"/>
        <v>1</v>
      </c>
      <c r="K1165" s="43" t="e">
        <f>VLOOKUP(B1165,'組合情報管理簿（R10927現在）'!$A:$C,2,FALSE)</f>
        <v>#N/A</v>
      </c>
      <c r="L1165" s="43" t="e">
        <f>VLOOKUP(B1165,'組合情報管理簿（R10927現在）'!$A:$D,4,FALSE)</f>
        <v>#N/A</v>
      </c>
      <c r="M1165" s="43" t="b">
        <f t="shared" si="185"/>
        <v>0</v>
      </c>
      <c r="N1165" s="43" t="b">
        <f t="shared" si="186"/>
        <v>0</v>
      </c>
      <c r="O1165" s="43" t="str">
        <f>IF(ISERROR(VLOOKUP(B1165,#REF!,2,FALSE)),"",VLOOKUP(B1165,#REF!,2,FALSE))</f>
        <v/>
      </c>
      <c r="P1165" s="43">
        <f t="shared" si="187"/>
        <v>0</v>
      </c>
      <c r="Q1165" s="46" t="b">
        <f t="shared" si="188"/>
        <v>0</v>
      </c>
      <c r="R1165" s="46" t="b">
        <f t="shared" si="189"/>
        <v>0</v>
      </c>
      <c r="S1165" s="46" t="str">
        <f t="shared" si="190"/>
        <v>健康保険組合</v>
      </c>
      <c r="T1165" s="46" t="e">
        <f t="shared" si="191"/>
        <v>#N/A</v>
      </c>
      <c r="U1165" s="71" t="e">
        <f>VLOOKUP(B1165,'組合情報管理簿（R10927現在）'!$A:$H,8,FALSE)</f>
        <v>#N/A</v>
      </c>
      <c r="V1165" s="71">
        <f t="shared" si="192"/>
        <v>0</v>
      </c>
      <c r="Y1165" s="99" t="str">
        <f>IF(B1165=0,"",COUNTIF($B$2:$B$1657,B1165))</f>
        <v/>
      </c>
    </row>
    <row r="1166" spans="1:25" ht="14.25" hidden="1" x14ac:dyDescent="0.15">
      <c r="A1166" s="105"/>
      <c r="I1166" s="74" t="str">
        <f t="shared" si="193"/>
        <v/>
      </c>
      <c r="J1166" s="49" t="b">
        <f t="shared" si="184"/>
        <v>1</v>
      </c>
      <c r="K1166" s="43" t="e">
        <f>VLOOKUP(B1166,'組合情報管理簿（R10927現在）'!$A:$C,2,FALSE)</f>
        <v>#N/A</v>
      </c>
      <c r="L1166" s="43" t="e">
        <f>VLOOKUP(B1166,'組合情報管理簿（R10927現在）'!$A:$D,4,FALSE)</f>
        <v>#N/A</v>
      </c>
      <c r="M1166" s="43" t="b">
        <f t="shared" si="185"/>
        <v>0</v>
      </c>
      <c r="N1166" s="43" t="b">
        <f t="shared" si="186"/>
        <v>0</v>
      </c>
      <c r="O1166" s="43" t="str">
        <f>IF(ISERROR(VLOOKUP(B1166,#REF!,2,FALSE)),"",VLOOKUP(B1166,#REF!,2,FALSE))</f>
        <v/>
      </c>
      <c r="P1166" s="43">
        <f t="shared" si="187"/>
        <v>0</v>
      </c>
      <c r="Q1166" s="46" t="b">
        <f t="shared" si="188"/>
        <v>0</v>
      </c>
      <c r="R1166" s="46" t="b">
        <f t="shared" si="189"/>
        <v>0</v>
      </c>
      <c r="S1166" s="46" t="str">
        <f t="shared" si="190"/>
        <v>健康保険組合</v>
      </c>
      <c r="T1166" s="46" t="e">
        <f t="shared" si="191"/>
        <v>#N/A</v>
      </c>
      <c r="U1166" s="71" t="e">
        <f>VLOOKUP(B1166,'組合情報管理簿（R10927現在）'!$A:$H,8,FALSE)</f>
        <v>#N/A</v>
      </c>
      <c r="V1166" s="71">
        <f t="shared" si="192"/>
        <v>0</v>
      </c>
      <c r="Y1166" s="99" t="str">
        <f>IF(B1166=0,"",COUNTIF($B$2:$B$1657,B1166))</f>
        <v/>
      </c>
    </row>
    <row r="1167" spans="1:25" ht="14.25" hidden="1" x14ac:dyDescent="0.15">
      <c r="A1167" s="105"/>
      <c r="I1167" s="74" t="str">
        <f t="shared" si="193"/>
        <v/>
      </c>
      <c r="J1167" s="49" t="b">
        <f t="shared" si="184"/>
        <v>1</v>
      </c>
      <c r="K1167" s="43" t="e">
        <f>VLOOKUP(B1167,'組合情報管理簿（R10927現在）'!$A:$C,2,FALSE)</f>
        <v>#N/A</v>
      </c>
      <c r="L1167" s="43" t="e">
        <f>VLOOKUP(B1167,'組合情報管理簿（R10927現在）'!$A:$D,4,FALSE)</f>
        <v>#N/A</v>
      </c>
      <c r="M1167" s="43" t="b">
        <f t="shared" si="185"/>
        <v>0</v>
      </c>
      <c r="N1167" s="43" t="b">
        <f t="shared" si="186"/>
        <v>0</v>
      </c>
      <c r="O1167" s="43" t="str">
        <f>IF(ISERROR(VLOOKUP(B1167,#REF!,2,FALSE)),"",VLOOKUP(B1167,#REF!,2,FALSE))</f>
        <v/>
      </c>
      <c r="P1167" s="43">
        <f t="shared" si="187"/>
        <v>0</v>
      </c>
      <c r="Q1167" s="46" t="b">
        <f t="shared" si="188"/>
        <v>0</v>
      </c>
      <c r="R1167" s="46" t="b">
        <f t="shared" si="189"/>
        <v>0</v>
      </c>
      <c r="S1167" s="46" t="str">
        <f t="shared" si="190"/>
        <v>健康保険組合</v>
      </c>
      <c r="T1167" s="46" t="e">
        <f t="shared" si="191"/>
        <v>#N/A</v>
      </c>
      <c r="U1167" s="71" t="e">
        <f>VLOOKUP(B1167,'組合情報管理簿（R10927現在）'!$A:$H,8,FALSE)</f>
        <v>#N/A</v>
      </c>
      <c r="V1167" s="71">
        <f t="shared" si="192"/>
        <v>0</v>
      </c>
      <c r="Y1167" s="99" t="str">
        <f>IF(B1167=0,"",COUNTIF($B$2:$B$1657,B1167))</f>
        <v/>
      </c>
    </row>
    <row r="1168" spans="1:25" ht="14.25" hidden="1" x14ac:dyDescent="0.15">
      <c r="A1168" s="105"/>
      <c r="I1168" s="74" t="str">
        <f t="shared" si="193"/>
        <v/>
      </c>
      <c r="J1168" s="49" t="b">
        <f t="shared" si="184"/>
        <v>1</v>
      </c>
      <c r="K1168" s="43" t="e">
        <f>VLOOKUP(B1168,'組合情報管理簿（R10927現在）'!$A:$C,2,FALSE)</f>
        <v>#N/A</v>
      </c>
      <c r="L1168" s="43" t="e">
        <f>VLOOKUP(B1168,'組合情報管理簿（R10927現在）'!$A:$D,4,FALSE)</f>
        <v>#N/A</v>
      </c>
      <c r="M1168" s="43" t="b">
        <f t="shared" si="185"/>
        <v>0</v>
      </c>
      <c r="N1168" s="43" t="b">
        <f t="shared" si="186"/>
        <v>0</v>
      </c>
      <c r="O1168" s="43" t="str">
        <f>IF(ISERROR(VLOOKUP(B1168,#REF!,2,FALSE)),"",VLOOKUP(B1168,#REF!,2,FALSE))</f>
        <v/>
      </c>
      <c r="P1168" s="43">
        <f t="shared" si="187"/>
        <v>0</v>
      </c>
      <c r="Q1168" s="46" t="b">
        <f t="shared" si="188"/>
        <v>0</v>
      </c>
      <c r="R1168" s="46" t="b">
        <f t="shared" si="189"/>
        <v>0</v>
      </c>
      <c r="S1168" s="46" t="str">
        <f t="shared" si="190"/>
        <v>健康保険組合</v>
      </c>
      <c r="T1168" s="46" t="e">
        <f t="shared" si="191"/>
        <v>#N/A</v>
      </c>
      <c r="U1168" s="71" t="e">
        <f>VLOOKUP(B1168,'組合情報管理簿（R10927現在）'!$A:$H,8,FALSE)</f>
        <v>#N/A</v>
      </c>
      <c r="V1168" s="71">
        <f t="shared" si="192"/>
        <v>0</v>
      </c>
      <c r="Y1168" s="99" t="str">
        <f>IF(B1168=0,"",COUNTIF($B$2:$B$1657,B1168))</f>
        <v/>
      </c>
    </row>
    <row r="1169" spans="1:25" ht="14.25" hidden="1" x14ac:dyDescent="0.15">
      <c r="A1169" s="105"/>
      <c r="I1169" s="74" t="str">
        <f t="shared" si="193"/>
        <v/>
      </c>
      <c r="J1169" s="49" t="b">
        <f t="shared" si="184"/>
        <v>1</v>
      </c>
      <c r="K1169" s="43" t="e">
        <f>VLOOKUP(B1169,'組合情報管理簿（R10927現在）'!$A:$C,2,FALSE)</f>
        <v>#N/A</v>
      </c>
      <c r="L1169" s="43" t="e">
        <f>VLOOKUP(B1169,'組合情報管理簿（R10927現在）'!$A:$D,4,FALSE)</f>
        <v>#N/A</v>
      </c>
      <c r="M1169" s="43" t="b">
        <f t="shared" si="185"/>
        <v>0</v>
      </c>
      <c r="N1169" s="43" t="b">
        <f t="shared" si="186"/>
        <v>0</v>
      </c>
      <c r="O1169" s="43" t="str">
        <f>IF(ISERROR(VLOOKUP(B1169,#REF!,2,FALSE)),"",VLOOKUP(B1169,#REF!,2,FALSE))</f>
        <v/>
      </c>
      <c r="P1169" s="43">
        <f t="shared" si="187"/>
        <v>0</v>
      </c>
      <c r="Q1169" s="46" t="b">
        <f t="shared" si="188"/>
        <v>0</v>
      </c>
      <c r="R1169" s="46" t="b">
        <f t="shared" si="189"/>
        <v>0</v>
      </c>
      <c r="S1169" s="46" t="str">
        <f t="shared" si="190"/>
        <v>健康保険組合</v>
      </c>
      <c r="T1169" s="46" t="e">
        <f t="shared" si="191"/>
        <v>#N/A</v>
      </c>
      <c r="U1169" s="71" t="e">
        <f>VLOOKUP(B1169,'組合情報管理簿（R10927現在）'!$A:$H,8,FALSE)</f>
        <v>#N/A</v>
      </c>
      <c r="V1169" s="71">
        <f t="shared" si="192"/>
        <v>0</v>
      </c>
      <c r="Y1169" s="99" t="str">
        <f>IF(B1169=0,"",COUNTIF($B$2:$B$1657,B1169))</f>
        <v/>
      </c>
    </row>
    <row r="1170" spans="1:25" ht="14.25" hidden="1" x14ac:dyDescent="0.15">
      <c r="A1170" s="105"/>
      <c r="I1170" s="74" t="str">
        <f t="shared" si="193"/>
        <v/>
      </c>
      <c r="J1170" s="49" t="b">
        <f t="shared" si="184"/>
        <v>1</v>
      </c>
      <c r="K1170" s="43" t="e">
        <f>VLOOKUP(B1170,'組合情報管理簿（R10927現在）'!$A:$C,2,FALSE)</f>
        <v>#N/A</v>
      </c>
      <c r="L1170" s="43" t="e">
        <f>VLOOKUP(B1170,'組合情報管理簿（R10927現在）'!$A:$D,4,FALSE)</f>
        <v>#N/A</v>
      </c>
      <c r="M1170" s="43" t="b">
        <f t="shared" si="185"/>
        <v>0</v>
      </c>
      <c r="N1170" s="43" t="b">
        <f t="shared" si="186"/>
        <v>0</v>
      </c>
      <c r="O1170" s="43" t="str">
        <f>IF(ISERROR(VLOOKUP(B1170,#REF!,2,FALSE)),"",VLOOKUP(B1170,#REF!,2,FALSE))</f>
        <v/>
      </c>
      <c r="P1170" s="43">
        <f t="shared" si="187"/>
        <v>0</v>
      </c>
      <c r="Q1170" s="46" t="b">
        <f t="shared" si="188"/>
        <v>0</v>
      </c>
      <c r="R1170" s="46" t="b">
        <f t="shared" si="189"/>
        <v>0</v>
      </c>
      <c r="S1170" s="46" t="str">
        <f t="shared" si="190"/>
        <v>健康保険組合</v>
      </c>
      <c r="T1170" s="46" t="e">
        <f t="shared" si="191"/>
        <v>#N/A</v>
      </c>
      <c r="U1170" s="71" t="e">
        <f>VLOOKUP(B1170,'組合情報管理簿（R10927現在）'!$A:$H,8,FALSE)</f>
        <v>#N/A</v>
      </c>
      <c r="V1170" s="71">
        <f t="shared" si="192"/>
        <v>0</v>
      </c>
      <c r="Y1170" s="99" t="str">
        <f>IF(B1170=0,"",COUNTIF($B$2:$B$1657,B1170))</f>
        <v/>
      </c>
    </row>
    <row r="1171" spans="1:25" ht="14.25" hidden="1" x14ac:dyDescent="0.15">
      <c r="A1171" s="105"/>
      <c r="I1171" s="74" t="str">
        <f t="shared" si="193"/>
        <v/>
      </c>
      <c r="J1171" s="49" t="b">
        <f t="shared" si="184"/>
        <v>1</v>
      </c>
      <c r="K1171" s="43" t="e">
        <f>VLOOKUP(B1171,'組合情報管理簿（R10927現在）'!$A:$C,2,FALSE)</f>
        <v>#N/A</v>
      </c>
      <c r="L1171" s="43" t="e">
        <f>VLOOKUP(B1171,'組合情報管理簿（R10927現在）'!$A:$D,4,FALSE)</f>
        <v>#N/A</v>
      </c>
      <c r="M1171" s="43" t="b">
        <f t="shared" si="185"/>
        <v>0</v>
      </c>
      <c r="N1171" s="43" t="b">
        <f t="shared" si="186"/>
        <v>0</v>
      </c>
      <c r="O1171" s="43" t="str">
        <f>IF(ISERROR(VLOOKUP(B1171,#REF!,2,FALSE)),"",VLOOKUP(B1171,#REF!,2,FALSE))</f>
        <v/>
      </c>
      <c r="P1171" s="43">
        <f t="shared" si="187"/>
        <v>0</v>
      </c>
      <c r="Q1171" s="46" t="b">
        <f t="shared" si="188"/>
        <v>0</v>
      </c>
      <c r="R1171" s="46" t="b">
        <f t="shared" si="189"/>
        <v>0</v>
      </c>
      <c r="S1171" s="46" t="str">
        <f t="shared" si="190"/>
        <v>健康保険組合</v>
      </c>
      <c r="T1171" s="46" t="e">
        <f t="shared" si="191"/>
        <v>#N/A</v>
      </c>
      <c r="U1171" s="71" t="e">
        <f>VLOOKUP(B1171,'組合情報管理簿（R10927現在）'!$A:$H,8,FALSE)</f>
        <v>#N/A</v>
      </c>
      <c r="V1171" s="71">
        <f t="shared" si="192"/>
        <v>0</v>
      </c>
      <c r="Y1171" s="99" t="str">
        <f>IF(B1171=0,"",COUNTIF($B$2:$B$1657,B1171))</f>
        <v/>
      </c>
    </row>
    <row r="1172" spans="1:25" ht="14.25" hidden="1" x14ac:dyDescent="0.15">
      <c r="A1172" s="105"/>
      <c r="I1172" s="74" t="str">
        <f t="shared" si="193"/>
        <v/>
      </c>
      <c r="J1172" s="49" t="b">
        <f t="shared" si="184"/>
        <v>1</v>
      </c>
      <c r="K1172" s="43" t="e">
        <f>VLOOKUP(B1172,'組合情報管理簿（R10927現在）'!$A:$C,2,FALSE)</f>
        <v>#N/A</v>
      </c>
      <c r="L1172" s="43" t="e">
        <f>VLOOKUP(B1172,'組合情報管理簿（R10927現在）'!$A:$D,4,FALSE)</f>
        <v>#N/A</v>
      </c>
      <c r="M1172" s="43" t="b">
        <f t="shared" si="185"/>
        <v>0</v>
      </c>
      <c r="N1172" s="43" t="b">
        <f t="shared" si="186"/>
        <v>0</v>
      </c>
      <c r="O1172" s="43" t="str">
        <f>IF(ISERROR(VLOOKUP(B1172,#REF!,2,FALSE)),"",VLOOKUP(B1172,#REF!,2,FALSE))</f>
        <v/>
      </c>
      <c r="P1172" s="43">
        <f t="shared" si="187"/>
        <v>0</v>
      </c>
      <c r="Q1172" s="46" t="b">
        <f t="shared" si="188"/>
        <v>0</v>
      </c>
      <c r="R1172" s="46" t="b">
        <f t="shared" si="189"/>
        <v>0</v>
      </c>
      <c r="S1172" s="46" t="str">
        <f t="shared" si="190"/>
        <v>健康保険組合</v>
      </c>
      <c r="T1172" s="46" t="e">
        <f t="shared" si="191"/>
        <v>#N/A</v>
      </c>
      <c r="U1172" s="71" t="e">
        <f>VLOOKUP(B1172,'組合情報管理簿（R10927現在）'!$A:$H,8,FALSE)</f>
        <v>#N/A</v>
      </c>
      <c r="V1172" s="71">
        <f t="shared" si="192"/>
        <v>0</v>
      </c>
      <c r="Y1172" s="99" t="str">
        <f>IF(B1172=0,"",COUNTIF($B$2:$B$1657,B1172))</f>
        <v/>
      </c>
    </row>
    <row r="1173" spans="1:25" ht="14.25" hidden="1" x14ac:dyDescent="0.15">
      <c r="A1173" s="105"/>
      <c r="I1173" s="74" t="str">
        <f t="shared" si="193"/>
        <v/>
      </c>
      <c r="J1173" s="49" t="b">
        <f t="shared" si="184"/>
        <v>1</v>
      </c>
      <c r="K1173" s="43" t="e">
        <f>VLOOKUP(B1173,'組合情報管理簿（R10927現在）'!$A:$C,2,FALSE)</f>
        <v>#N/A</v>
      </c>
      <c r="L1173" s="43" t="e">
        <f>VLOOKUP(B1173,'組合情報管理簿（R10927現在）'!$A:$D,4,FALSE)</f>
        <v>#N/A</v>
      </c>
      <c r="M1173" s="43" t="b">
        <f t="shared" si="185"/>
        <v>0</v>
      </c>
      <c r="N1173" s="43" t="b">
        <f t="shared" si="186"/>
        <v>0</v>
      </c>
      <c r="O1173" s="43" t="str">
        <f>IF(ISERROR(VLOOKUP(B1173,#REF!,2,FALSE)),"",VLOOKUP(B1173,#REF!,2,FALSE))</f>
        <v/>
      </c>
      <c r="P1173" s="43">
        <f t="shared" si="187"/>
        <v>0</v>
      </c>
      <c r="Q1173" s="46" t="b">
        <f t="shared" si="188"/>
        <v>0</v>
      </c>
      <c r="R1173" s="46" t="b">
        <f t="shared" si="189"/>
        <v>0</v>
      </c>
      <c r="S1173" s="46" t="str">
        <f t="shared" si="190"/>
        <v>健康保険組合</v>
      </c>
      <c r="T1173" s="46" t="e">
        <f t="shared" si="191"/>
        <v>#N/A</v>
      </c>
      <c r="U1173" s="71" t="e">
        <f>VLOOKUP(B1173,'組合情報管理簿（R10927現在）'!$A:$H,8,FALSE)</f>
        <v>#N/A</v>
      </c>
      <c r="V1173" s="71">
        <f t="shared" si="192"/>
        <v>0</v>
      </c>
      <c r="Y1173" s="99" t="str">
        <f>IF(B1173=0,"",COUNTIF($B$2:$B$1657,B1173))</f>
        <v/>
      </c>
    </row>
    <row r="1174" spans="1:25" ht="14.25" hidden="1" x14ac:dyDescent="0.15">
      <c r="A1174" s="105"/>
      <c r="I1174" s="74" t="str">
        <f t="shared" si="193"/>
        <v/>
      </c>
      <c r="J1174" s="49" t="b">
        <f t="shared" si="184"/>
        <v>1</v>
      </c>
      <c r="K1174" s="43" t="e">
        <f>VLOOKUP(B1174,'組合情報管理簿（R10927現在）'!$A:$C,2,FALSE)</f>
        <v>#N/A</v>
      </c>
      <c r="L1174" s="43" t="e">
        <f>VLOOKUP(B1174,'組合情報管理簿（R10927現在）'!$A:$D,4,FALSE)</f>
        <v>#N/A</v>
      </c>
      <c r="M1174" s="43" t="b">
        <f t="shared" si="185"/>
        <v>0</v>
      </c>
      <c r="N1174" s="43" t="b">
        <f t="shared" si="186"/>
        <v>0</v>
      </c>
      <c r="O1174" s="43" t="str">
        <f>IF(ISERROR(VLOOKUP(B1174,#REF!,2,FALSE)),"",VLOOKUP(B1174,#REF!,2,FALSE))</f>
        <v/>
      </c>
      <c r="P1174" s="43">
        <f t="shared" si="187"/>
        <v>0</v>
      </c>
      <c r="Q1174" s="46" t="b">
        <f t="shared" si="188"/>
        <v>0</v>
      </c>
      <c r="R1174" s="46" t="b">
        <f t="shared" si="189"/>
        <v>0</v>
      </c>
      <c r="S1174" s="46" t="str">
        <f t="shared" si="190"/>
        <v>健康保険組合</v>
      </c>
      <c r="T1174" s="46" t="e">
        <f t="shared" si="191"/>
        <v>#N/A</v>
      </c>
      <c r="U1174" s="71" t="e">
        <f>VLOOKUP(B1174,'組合情報管理簿（R10927現在）'!$A:$H,8,FALSE)</f>
        <v>#N/A</v>
      </c>
      <c r="V1174" s="71">
        <f t="shared" si="192"/>
        <v>0</v>
      </c>
      <c r="Y1174" s="99" t="str">
        <f>IF(B1174=0,"",COUNTIF($B$2:$B$1657,B1174))</f>
        <v/>
      </c>
    </row>
    <row r="1175" spans="1:25" ht="14.25" hidden="1" x14ac:dyDescent="0.15">
      <c r="A1175" s="105"/>
      <c r="I1175" s="74" t="str">
        <f t="shared" si="193"/>
        <v/>
      </c>
      <c r="J1175" s="49" t="b">
        <f t="shared" si="184"/>
        <v>1</v>
      </c>
      <c r="K1175" s="43" t="e">
        <f>VLOOKUP(B1175,'組合情報管理簿（R10927現在）'!$A:$C,2,FALSE)</f>
        <v>#N/A</v>
      </c>
      <c r="L1175" s="43" t="e">
        <f>VLOOKUP(B1175,'組合情報管理簿（R10927現在）'!$A:$D,4,FALSE)</f>
        <v>#N/A</v>
      </c>
      <c r="M1175" s="43" t="b">
        <f t="shared" si="185"/>
        <v>0</v>
      </c>
      <c r="N1175" s="43" t="b">
        <f t="shared" si="186"/>
        <v>0</v>
      </c>
      <c r="O1175" s="43" t="str">
        <f>IF(ISERROR(VLOOKUP(B1175,#REF!,2,FALSE)),"",VLOOKUP(B1175,#REF!,2,FALSE))</f>
        <v/>
      </c>
      <c r="P1175" s="43">
        <f t="shared" si="187"/>
        <v>0</v>
      </c>
      <c r="Q1175" s="46" t="b">
        <f t="shared" si="188"/>
        <v>0</v>
      </c>
      <c r="R1175" s="46" t="b">
        <f t="shared" si="189"/>
        <v>0</v>
      </c>
      <c r="S1175" s="46" t="str">
        <f t="shared" si="190"/>
        <v>健康保険組合</v>
      </c>
      <c r="T1175" s="46" t="e">
        <f t="shared" si="191"/>
        <v>#N/A</v>
      </c>
      <c r="U1175" s="71" t="e">
        <f>VLOOKUP(B1175,'組合情報管理簿（R10927現在）'!$A:$H,8,FALSE)</f>
        <v>#N/A</v>
      </c>
      <c r="V1175" s="71">
        <f t="shared" si="192"/>
        <v>0</v>
      </c>
      <c r="Y1175" s="99" t="str">
        <f>IF(B1175=0,"",COUNTIF($B$2:$B$1657,B1175))</f>
        <v/>
      </c>
    </row>
    <row r="1176" spans="1:25" ht="14.25" hidden="1" x14ac:dyDescent="0.15">
      <c r="A1176" s="105"/>
      <c r="I1176" s="74" t="str">
        <f t="shared" si="193"/>
        <v/>
      </c>
      <c r="J1176" s="49" t="b">
        <f t="shared" si="184"/>
        <v>1</v>
      </c>
      <c r="K1176" s="43" t="e">
        <f>VLOOKUP(B1176,'組合情報管理簿（R10927現在）'!$A:$C,2,FALSE)</f>
        <v>#N/A</v>
      </c>
      <c r="L1176" s="43" t="e">
        <f>VLOOKUP(B1176,'組合情報管理簿（R10927現在）'!$A:$D,4,FALSE)</f>
        <v>#N/A</v>
      </c>
      <c r="M1176" s="43" t="b">
        <f t="shared" si="185"/>
        <v>0</v>
      </c>
      <c r="N1176" s="43" t="b">
        <f t="shared" si="186"/>
        <v>0</v>
      </c>
      <c r="O1176" s="43" t="str">
        <f>IF(ISERROR(VLOOKUP(B1176,#REF!,2,FALSE)),"",VLOOKUP(B1176,#REF!,2,FALSE))</f>
        <v/>
      </c>
      <c r="P1176" s="43">
        <f t="shared" si="187"/>
        <v>0</v>
      </c>
      <c r="Q1176" s="46" t="b">
        <f t="shared" si="188"/>
        <v>0</v>
      </c>
      <c r="R1176" s="46" t="b">
        <f t="shared" si="189"/>
        <v>0</v>
      </c>
      <c r="S1176" s="46" t="str">
        <f t="shared" si="190"/>
        <v>健康保険組合</v>
      </c>
      <c r="T1176" s="46" t="e">
        <f t="shared" si="191"/>
        <v>#N/A</v>
      </c>
      <c r="U1176" s="71" t="e">
        <f>VLOOKUP(B1176,'組合情報管理簿（R10927現在）'!$A:$H,8,FALSE)</f>
        <v>#N/A</v>
      </c>
      <c r="V1176" s="71">
        <f t="shared" si="192"/>
        <v>0</v>
      </c>
      <c r="Y1176" s="99" t="str">
        <f>IF(B1176=0,"",COUNTIF($B$2:$B$1657,B1176))</f>
        <v/>
      </c>
    </row>
    <row r="1177" spans="1:25" ht="14.25" hidden="1" x14ac:dyDescent="0.15">
      <c r="A1177" s="105"/>
      <c r="I1177" s="74" t="str">
        <f t="shared" si="193"/>
        <v/>
      </c>
      <c r="J1177" s="49" t="b">
        <f t="shared" si="184"/>
        <v>1</v>
      </c>
      <c r="K1177" s="43" t="e">
        <f>VLOOKUP(B1177,'組合情報管理簿（R10927現在）'!$A:$C,2,FALSE)</f>
        <v>#N/A</v>
      </c>
      <c r="L1177" s="43" t="e">
        <f>VLOOKUP(B1177,'組合情報管理簿（R10927現在）'!$A:$D,4,FALSE)</f>
        <v>#N/A</v>
      </c>
      <c r="M1177" s="43" t="b">
        <f t="shared" si="185"/>
        <v>0</v>
      </c>
      <c r="N1177" s="43" t="b">
        <f t="shared" si="186"/>
        <v>0</v>
      </c>
      <c r="O1177" s="43" t="str">
        <f>IF(ISERROR(VLOOKUP(B1177,#REF!,2,FALSE)),"",VLOOKUP(B1177,#REF!,2,FALSE))</f>
        <v/>
      </c>
      <c r="P1177" s="43">
        <f t="shared" si="187"/>
        <v>0</v>
      </c>
      <c r="Q1177" s="46" t="b">
        <f t="shared" si="188"/>
        <v>0</v>
      </c>
      <c r="R1177" s="46" t="b">
        <f t="shared" si="189"/>
        <v>0</v>
      </c>
      <c r="S1177" s="46" t="str">
        <f t="shared" si="190"/>
        <v>健康保険組合</v>
      </c>
      <c r="T1177" s="46" t="e">
        <f t="shared" si="191"/>
        <v>#N/A</v>
      </c>
      <c r="U1177" s="71" t="e">
        <f>VLOOKUP(B1177,'組合情報管理簿（R10927現在）'!$A:$H,8,FALSE)</f>
        <v>#N/A</v>
      </c>
      <c r="V1177" s="71">
        <f t="shared" si="192"/>
        <v>0</v>
      </c>
      <c r="Y1177" s="99" t="str">
        <f>IF(B1177=0,"",COUNTIF($B$2:$B$1657,B1177))</f>
        <v/>
      </c>
    </row>
    <row r="1178" spans="1:25" ht="14.25" hidden="1" x14ac:dyDescent="0.15">
      <c r="A1178" s="105"/>
      <c r="I1178" s="74" t="str">
        <f t="shared" si="193"/>
        <v/>
      </c>
      <c r="J1178" s="49" t="b">
        <f t="shared" si="184"/>
        <v>1</v>
      </c>
      <c r="K1178" s="43" t="e">
        <f>VLOOKUP(B1178,'組合情報管理簿（R10927現在）'!$A:$C,2,FALSE)</f>
        <v>#N/A</v>
      </c>
      <c r="L1178" s="43" t="e">
        <f>VLOOKUP(B1178,'組合情報管理簿（R10927現在）'!$A:$D,4,FALSE)</f>
        <v>#N/A</v>
      </c>
      <c r="M1178" s="43" t="b">
        <f t="shared" si="185"/>
        <v>0</v>
      </c>
      <c r="N1178" s="43" t="b">
        <f t="shared" si="186"/>
        <v>0</v>
      </c>
      <c r="O1178" s="43" t="str">
        <f>IF(ISERROR(VLOOKUP(B1178,#REF!,2,FALSE)),"",VLOOKUP(B1178,#REF!,2,FALSE))</f>
        <v/>
      </c>
      <c r="P1178" s="43">
        <f t="shared" si="187"/>
        <v>0</v>
      </c>
      <c r="Q1178" s="46" t="b">
        <f t="shared" si="188"/>
        <v>0</v>
      </c>
      <c r="R1178" s="46" t="b">
        <f t="shared" si="189"/>
        <v>0</v>
      </c>
      <c r="S1178" s="46" t="str">
        <f t="shared" si="190"/>
        <v>健康保険組合</v>
      </c>
      <c r="T1178" s="46" t="e">
        <f t="shared" si="191"/>
        <v>#N/A</v>
      </c>
      <c r="U1178" s="71" t="e">
        <f>VLOOKUP(B1178,'組合情報管理簿（R10927現在）'!$A:$H,8,FALSE)</f>
        <v>#N/A</v>
      </c>
      <c r="V1178" s="71">
        <f t="shared" si="192"/>
        <v>0</v>
      </c>
      <c r="Y1178" s="99" t="str">
        <f>IF(B1178=0,"",COUNTIF($B$2:$B$1657,B1178))</f>
        <v/>
      </c>
    </row>
    <row r="1179" spans="1:25" ht="14.25" hidden="1" x14ac:dyDescent="0.15">
      <c r="A1179" s="105"/>
      <c r="I1179" s="74" t="str">
        <f t="shared" si="193"/>
        <v/>
      </c>
      <c r="J1179" s="49" t="b">
        <f t="shared" si="184"/>
        <v>1</v>
      </c>
      <c r="K1179" s="43" t="e">
        <f>VLOOKUP(B1179,'組合情報管理簿（R10927現在）'!$A:$C,2,FALSE)</f>
        <v>#N/A</v>
      </c>
      <c r="L1179" s="43" t="e">
        <f>VLOOKUP(B1179,'組合情報管理簿（R10927現在）'!$A:$D,4,FALSE)</f>
        <v>#N/A</v>
      </c>
      <c r="M1179" s="43" t="b">
        <f t="shared" si="185"/>
        <v>0</v>
      </c>
      <c r="N1179" s="43" t="b">
        <f t="shared" si="186"/>
        <v>0</v>
      </c>
      <c r="O1179" s="43" t="str">
        <f>IF(ISERROR(VLOOKUP(B1179,#REF!,2,FALSE)),"",VLOOKUP(B1179,#REF!,2,FALSE))</f>
        <v/>
      </c>
      <c r="P1179" s="43">
        <f t="shared" si="187"/>
        <v>0</v>
      </c>
      <c r="Q1179" s="46" t="b">
        <f t="shared" si="188"/>
        <v>0</v>
      </c>
      <c r="R1179" s="46" t="b">
        <f t="shared" si="189"/>
        <v>0</v>
      </c>
      <c r="S1179" s="46" t="str">
        <f t="shared" si="190"/>
        <v>健康保険組合</v>
      </c>
      <c r="T1179" s="46" t="e">
        <f t="shared" si="191"/>
        <v>#N/A</v>
      </c>
      <c r="U1179" s="71" t="e">
        <f>VLOOKUP(B1179,'組合情報管理簿（R10927現在）'!$A:$H,8,FALSE)</f>
        <v>#N/A</v>
      </c>
      <c r="V1179" s="71">
        <f t="shared" si="192"/>
        <v>0</v>
      </c>
      <c r="Y1179" s="99" t="str">
        <f>IF(B1179=0,"",COUNTIF($B$2:$B$1657,B1179))</f>
        <v/>
      </c>
    </row>
    <row r="1180" spans="1:25" ht="14.25" hidden="1" x14ac:dyDescent="0.15">
      <c r="A1180" s="105"/>
      <c r="I1180" s="74" t="str">
        <f t="shared" si="193"/>
        <v/>
      </c>
      <c r="J1180" s="49" t="b">
        <f t="shared" si="184"/>
        <v>1</v>
      </c>
      <c r="K1180" s="43" t="e">
        <f>VLOOKUP(B1180,'組合情報管理簿（R10927現在）'!$A:$C,2,FALSE)</f>
        <v>#N/A</v>
      </c>
      <c r="L1180" s="43" t="e">
        <f>VLOOKUP(B1180,'組合情報管理簿（R10927現在）'!$A:$D,4,FALSE)</f>
        <v>#N/A</v>
      </c>
      <c r="M1180" s="43" t="b">
        <f t="shared" si="185"/>
        <v>0</v>
      </c>
      <c r="N1180" s="43" t="b">
        <f t="shared" si="186"/>
        <v>0</v>
      </c>
      <c r="O1180" s="43" t="str">
        <f>IF(ISERROR(VLOOKUP(B1180,#REF!,2,FALSE)),"",VLOOKUP(B1180,#REF!,2,FALSE))</f>
        <v/>
      </c>
      <c r="P1180" s="43">
        <f t="shared" si="187"/>
        <v>0</v>
      </c>
      <c r="Q1180" s="46" t="b">
        <f t="shared" si="188"/>
        <v>0</v>
      </c>
      <c r="R1180" s="46" t="b">
        <f t="shared" si="189"/>
        <v>0</v>
      </c>
      <c r="S1180" s="46" t="str">
        <f t="shared" si="190"/>
        <v>健康保険組合</v>
      </c>
      <c r="T1180" s="46" t="e">
        <f t="shared" si="191"/>
        <v>#N/A</v>
      </c>
      <c r="U1180" s="71" t="e">
        <f>VLOOKUP(B1180,'組合情報管理簿（R10927現在）'!$A:$H,8,FALSE)</f>
        <v>#N/A</v>
      </c>
      <c r="V1180" s="71">
        <f t="shared" si="192"/>
        <v>0</v>
      </c>
      <c r="Y1180" s="99" t="str">
        <f>IF(B1180=0,"",COUNTIF($B$2:$B$1657,B1180))</f>
        <v/>
      </c>
    </row>
    <row r="1181" spans="1:25" ht="14.25" hidden="1" x14ac:dyDescent="0.15">
      <c r="A1181" s="105"/>
      <c r="I1181" s="74" t="str">
        <f t="shared" si="193"/>
        <v/>
      </c>
      <c r="J1181" s="49" t="b">
        <f t="shared" si="184"/>
        <v>1</v>
      </c>
      <c r="K1181" s="43" t="e">
        <f>VLOOKUP(B1181,'組合情報管理簿（R10927現在）'!$A:$C,2,FALSE)</f>
        <v>#N/A</v>
      </c>
      <c r="L1181" s="43" t="e">
        <f>VLOOKUP(B1181,'組合情報管理簿（R10927現在）'!$A:$D,4,FALSE)</f>
        <v>#N/A</v>
      </c>
      <c r="M1181" s="43" t="b">
        <f t="shared" si="185"/>
        <v>0</v>
      </c>
      <c r="N1181" s="43" t="b">
        <f t="shared" si="186"/>
        <v>0</v>
      </c>
      <c r="O1181" s="43" t="str">
        <f>IF(ISERROR(VLOOKUP(B1181,#REF!,2,FALSE)),"",VLOOKUP(B1181,#REF!,2,FALSE))</f>
        <v/>
      </c>
      <c r="P1181" s="43">
        <f t="shared" si="187"/>
        <v>0</v>
      </c>
      <c r="Q1181" s="46" t="b">
        <f t="shared" si="188"/>
        <v>0</v>
      </c>
      <c r="R1181" s="46" t="b">
        <f t="shared" si="189"/>
        <v>0</v>
      </c>
      <c r="S1181" s="46" t="str">
        <f t="shared" si="190"/>
        <v>健康保険組合</v>
      </c>
      <c r="T1181" s="46" t="e">
        <f t="shared" si="191"/>
        <v>#N/A</v>
      </c>
      <c r="U1181" s="71" t="e">
        <f>VLOOKUP(B1181,'組合情報管理簿（R10927現在）'!$A:$H,8,FALSE)</f>
        <v>#N/A</v>
      </c>
      <c r="V1181" s="71">
        <f t="shared" si="192"/>
        <v>0</v>
      </c>
      <c r="Y1181" s="99" t="str">
        <f>IF(B1181=0,"",COUNTIF($B$2:$B$1657,B1181))</f>
        <v/>
      </c>
    </row>
    <row r="1182" spans="1:25" ht="14.25" hidden="1" x14ac:dyDescent="0.15">
      <c r="A1182" s="105"/>
      <c r="I1182" s="74" t="str">
        <f t="shared" si="193"/>
        <v/>
      </c>
      <c r="J1182" s="49" t="b">
        <f t="shared" si="184"/>
        <v>1</v>
      </c>
      <c r="K1182" s="43" t="e">
        <f>VLOOKUP(B1182,'組合情報管理簿（R10927現在）'!$A:$C,2,FALSE)</f>
        <v>#N/A</v>
      </c>
      <c r="L1182" s="43" t="e">
        <f>VLOOKUP(B1182,'組合情報管理簿（R10927現在）'!$A:$D,4,FALSE)</f>
        <v>#N/A</v>
      </c>
      <c r="M1182" s="43" t="b">
        <f t="shared" si="185"/>
        <v>0</v>
      </c>
      <c r="N1182" s="43" t="b">
        <f t="shared" si="186"/>
        <v>0</v>
      </c>
      <c r="O1182" s="43" t="str">
        <f>IF(ISERROR(VLOOKUP(B1182,#REF!,2,FALSE)),"",VLOOKUP(B1182,#REF!,2,FALSE))</f>
        <v/>
      </c>
      <c r="P1182" s="43">
        <f t="shared" si="187"/>
        <v>0</v>
      </c>
      <c r="Q1182" s="46" t="b">
        <f t="shared" si="188"/>
        <v>0</v>
      </c>
      <c r="R1182" s="46" t="b">
        <f t="shared" si="189"/>
        <v>0</v>
      </c>
      <c r="S1182" s="46" t="str">
        <f t="shared" si="190"/>
        <v>健康保険組合</v>
      </c>
      <c r="T1182" s="46" t="e">
        <f t="shared" si="191"/>
        <v>#N/A</v>
      </c>
      <c r="U1182" s="71" t="e">
        <f>VLOOKUP(B1182,'組合情報管理簿（R10927現在）'!$A:$H,8,FALSE)</f>
        <v>#N/A</v>
      </c>
      <c r="V1182" s="71">
        <f t="shared" si="192"/>
        <v>0</v>
      </c>
      <c r="Y1182" s="99" t="str">
        <f>IF(B1182=0,"",COUNTIF($B$2:$B$1657,B1182))</f>
        <v/>
      </c>
    </row>
    <row r="1183" spans="1:25" ht="14.25" hidden="1" x14ac:dyDescent="0.15">
      <c r="A1183" s="105"/>
      <c r="I1183" s="74" t="str">
        <f t="shared" si="193"/>
        <v/>
      </c>
      <c r="J1183" s="49" t="b">
        <f t="shared" si="184"/>
        <v>1</v>
      </c>
      <c r="K1183" s="43" t="e">
        <f>VLOOKUP(B1183,'組合情報管理簿（R10927現在）'!$A:$C,2,FALSE)</f>
        <v>#N/A</v>
      </c>
      <c r="L1183" s="43" t="e">
        <f>VLOOKUP(B1183,'組合情報管理簿（R10927現在）'!$A:$D,4,FALSE)</f>
        <v>#N/A</v>
      </c>
      <c r="M1183" s="43" t="b">
        <f t="shared" si="185"/>
        <v>0</v>
      </c>
      <c r="N1183" s="43" t="b">
        <f t="shared" si="186"/>
        <v>0</v>
      </c>
      <c r="O1183" s="43" t="str">
        <f>IF(ISERROR(VLOOKUP(B1183,#REF!,2,FALSE)),"",VLOOKUP(B1183,#REF!,2,FALSE))</f>
        <v/>
      </c>
      <c r="P1183" s="43">
        <f t="shared" si="187"/>
        <v>0</v>
      </c>
      <c r="Q1183" s="46" t="b">
        <f t="shared" si="188"/>
        <v>0</v>
      </c>
      <c r="R1183" s="46" t="b">
        <f t="shared" si="189"/>
        <v>0</v>
      </c>
      <c r="S1183" s="46" t="str">
        <f t="shared" si="190"/>
        <v>健康保険組合</v>
      </c>
      <c r="T1183" s="46" t="e">
        <f t="shared" si="191"/>
        <v>#N/A</v>
      </c>
      <c r="U1183" s="71" t="e">
        <f>VLOOKUP(B1183,'組合情報管理簿（R10927現在）'!$A:$H,8,FALSE)</f>
        <v>#N/A</v>
      </c>
      <c r="V1183" s="71">
        <f t="shared" si="192"/>
        <v>0</v>
      </c>
      <c r="Y1183" s="99" t="str">
        <f>IF(B1183=0,"",COUNTIF($B$2:$B$1657,B1183))</f>
        <v/>
      </c>
    </row>
    <row r="1184" spans="1:25" ht="14.25" hidden="1" x14ac:dyDescent="0.15">
      <c r="A1184" s="105"/>
      <c r="I1184" s="74" t="str">
        <f t="shared" si="193"/>
        <v/>
      </c>
      <c r="J1184" s="49" t="b">
        <f t="shared" si="184"/>
        <v>1</v>
      </c>
      <c r="K1184" s="43" t="e">
        <f>VLOOKUP(B1184,'組合情報管理簿（R10927現在）'!$A:$C,2,FALSE)</f>
        <v>#N/A</v>
      </c>
      <c r="L1184" s="43" t="e">
        <f>VLOOKUP(B1184,'組合情報管理簿（R10927現在）'!$A:$D,4,FALSE)</f>
        <v>#N/A</v>
      </c>
      <c r="M1184" s="43" t="b">
        <f t="shared" si="185"/>
        <v>0</v>
      </c>
      <c r="N1184" s="43" t="b">
        <f t="shared" si="186"/>
        <v>0</v>
      </c>
      <c r="O1184" s="43" t="str">
        <f>IF(ISERROR(VLOOKUP(B1184,#REF!,2,FALSE)),"",VLOOKUP(B1184,#REF!,2,FALSE))</f>
        <v/>
      </c>
      <c r="P1184" s="43">
        <f t="shared" si="187"/>
        <v>0</v>
      </c>
      <c r="Q1184" s="46" t="b">
        <f t="shared" si="188"/>
        <v>0</v>
      </c>
      <c r="R1184" s="46" t="b">
        <f t="shared" si="189"/>
        <v>0</v>
      </c>
      <c r="S1184" s="46" t="str">
        <f t="shared" si="190"/>
        <v>健康保険組合</v>
      </c>
      <c r="T1184" s="46" t="e">
        <f t="shared" si="191"/>
        <v>#N/A</v>
      </c>
      <c r="U1184" s="71" t="e">
        <f>VLOOKUP(B1184,'組合情報管理簿（R10927現在）'!$A:$H,8,FALSE)</f>
        <v>#N/A</v>
      </c>
      <c r="V1184" s="71">
        <f t="shared" si="192"/>
        <v>0</v>
      </c>
      <c r="Y1184" s="99" t="str">
        <f>IF(B1184=0,"",COUNTIF($B$2:$B$1657,B1184))</f>
        <v/>
      </c>
    </row>
    <row r="1185" spans="1:25" ht="14.25" hidden="1" x14ac:dyDescent="0.15">
      <c r="A1185" s="105"/>
      <c r="I1185" s="74" t="str">
        <f t="shared" si="193"/>
        <v/>
      </c>
      <c r="J1185" s="49" t="b">
        <f t="shared" si="184"/>
        <v>1</v>
      </c>
      <c r="K1185" s="43" t="e">
        <f>VLOOKUP(B1185,'組合情報管理簿（R10927現在）'!$A:$C,2,FALSE)</f>
        <v>#N/A</v>
      </c>
      <c r="L1185" s="43" t="e">
        <f>VLOOKUP(B1185,'組合情報管理簿（R10927現在）'!$A:$D,4,FALSE)</f>
        <v>#N/A</v>
      </c>
      <c r="M1185" s="43" t="b">
        <f t="shared" si="185"/>
        <v>0</v>
      </c>
      <c r="N1185" s="43" t="b">
        <f t="shared" si="186"/>
        <v>0</v>
      </c>
      <c r="O1185" s="43" t="str">
        <f>IF(ISERROR(VLOOKUP(B1185,#REF!,2,FALSE)),"",VLOOKUP(B1185,#REF!,2,FALSE))</f>
        <v/>
      </c>
      <c r="P1185" s="43">
        <f t="shared" si="187"/>
        <v>0</v>
      </c>
      <c r="Q1185" s="46" t="b">
        <f t="shared" si="188"/>
        <v>0</v>
      </c>
      <c r="R1185" s="46" t="b">
        <f t="shared" si="189"/>
        <v>0</v>
      </c>
      <c r="S1185" s="46" t="str">
        <f t="shared" si="190"/>
        <v>健康保険組合</v>
      </c>
      <c r="T1185" s="46" t="e">
        <f t="shared" si="191"/>
        <v>#N/A</v>
      </c>
      <c r="U1185" s="71" t="e">
        <f>VLOOKUP(B1185,'組合情報管理簿（R10927現在）'!$A:$H,8,FALSE)</f>
        <v>#N/A</v>
      </c>
      <c r="V1185" s="71">
        <f t="shared" si="192"/>
        <v>0</v>
      </c>
      <c r="Y1185" s="99" t="str">
        <f>IF(B1185=0,"",COUNTIF($B$2:$B$1657,B1185))</f>
        <v/>
      </c>
    </row>
    <row r="1186" spans="1:25" ht="14.25" hidden="1" x14ac:dyDescent="0.15">
      <c r="A1186" s="105"/>
      <c r="I1186" s="74" t="str">
        <f t="shared" si="193"/>
        <v/>
      </c>
      <c r="J1186" s="49" t="b">
        <f t="shared" si="184"/>
        <v>1</v>
      </c>
      <c r="K1186" s="43" t="e">
        <f>VLOOKUP(B1186,'組合情報管理簿（R10927現在）'!$A:$C,2,FALSE)</f>
        <v>#N/A</v>
      </c>
      <c r="L1186" s="43" t="e">
        <f>VLOOKUP(B1186,'組合情報管理簿（R10927現在）'!$A:$D,4,FALSE)</f>
        <v>#N/A</v>
      </c>
      <c r="M1186" s="43" t="b">
        <f t="shared" si="185"/>
        <v>0</v>
      </c>
      <c r="N1186" s="43" t="b">
        <f t="shared" si="186"/>
        <v>0</v>
      </c>
      <c r="O1186" s="43" t="str">
        <f>IF(ISERROR(VLOOKUP(B1186,#REF!,2,FALSE)),"",VLOOKUP(B1186,#REF!,2,FALSE))</f>
        <v/>
      </c>
      <c r="P1186" s="43">
        <f t="shared" si="187"/>
        <v>0</v>
      </c>
      <c r="Q1186" s="46" t="b">
        <f t="shared" si="188"/>
        <v>0</v>
      </c>
      <c r="R1186" s="46" t="b">
        <f t="shared" si="189"/>
        <v>0</v>
      </c>
      <c r="S1186" s="46" t="str">
        <f t="shared" si="190"/>
        <v>健康保険組合</v>
      </c>
      <c r="T1186" s="46" t="e">
        <f t="shared" si="191"/>
        <v>#N/A</v>
      </c>
      <c r="U1186" s="71" t="e">
        <f>VLOOKUP(B1186,'組合情報管理簿（R10927現在）'!$A:$H,8,FALSE)</f>
        <v>#N/A</v>
      </c>
      <c r="V1186" s="71">
        <f t="shared" si="192"/>
        <v>0</v>
      </c>
      <c r="Y1186" s="99" t="str">
        <f>IF(B1186=0,"",COUNTIF($B$2:$B$1657,B1186))</f>
        <v/>
      </c>
    </row>
    <row r="1187" spans="1:25" ht="14.25" hidden="1" x14ac:dyDescent="0.15">
      <c r="A1187" s="105"/>
      <c r="I1187" s="74" t="str">
        <f t="shared" si="193"/>
        <v/>
      </c>
      <c r="J1187" s="49" t="b">
        <f t="shared" si="184"/>
        <v>1</v>
      </c>
      <c r="K1187" s="43" t="e">
        <f>VLOOKUP(B1187,'組合情報管理簿（R10927現在）'!$A:$C,2,FALSE)</f>
        <v>#N/A</v>
      </c>
      <c r="L1187" s="43" t="e">
        <f>VLOOKUP(B1187,'組合情報管理簿（R10927現在）'!$A:$D,4,FALSE)</f>
        <v>#N/A</v>
      </c>
      <c r="M1187" s="43" t="b">
        <f t="shared" si="185"/>
        <v>0</v>
      </c>
      <c r="N1187" s="43" t="b">
        <f t="shared" si="186"/>
        <v>0</v>
      </c>
      <c r="O1187" s="43" t="str">
        <f>IF(ISERROR(VLOOKUP(B1187,#REF!,2,FALSE)),"",VLOOKUP(B1187,#REF!,2,FALSE))</f>
        <v/>
      </c>
      <c r="P1187" s="43">
        <f t="shared" si="187"/>
        <v>0</v>
      </c>
      <c r="Q1187" s="46" t="b">
        <f t="shared" si="188"/>
        <v>0</v>
      </c>
      <c r="R1187" s="46" t="b">
        <f t="shared" si="189"/>
        <v>0</v>
      </c>
      <c r="S1187" s="46" t="str">
        <f t="shared" si="190"/>
        <v>健康保険組合</v>
      </c>
      <c r="T1187" s="46" t="e">
        <f t="shared" si="191"/>
        <v>#N/A</v>
      </c>
      <c r="U1187" s="71" t="e">
        <f>VLOOKUP(B1187,'組合情報管理簿（R10927現在）'!$A:$H,8,FALSE)</f>
        <v>#N/A</v>
      </c>
      <c r="V1187" s="71">
        <f t="shared" si="192"/>
        <v>0</v>
      </c>
      <c r="Y1187" s="99" t="str">
        <f>IF(B1187=0,"",COUNTIF($B$2:$B$1657,B1187))</f>
        <v/>
      </c>
    </row>
    <row r="1188" spans="1:25" ht="14.25" hidden="1" x14ac:dyDescent="0.15">
      <c r="A1188" s="105"/>
      <c r="I1188" s="74" t="str">
        <f t="shared" si="193"/>
        <v/>
      </c>
      <c r="J1188" s="49" t="b">
        <f t="shared" si="184"/>
        <v>1</v>
      </c>
      <c r="K1188" s="43" t="e">
        <f>VLOOKUP(B1188,'組合情報管理簿（R10927現在）'!$A:$C,2,FALSE)</f>
        <v>#N/A</v>
      </c>
      <c r="L1188" s="43" t="e">
        <f>VLOOKUP(B1188,'組合情報管理簿（R10927現在）'!$A:$D,4,FALSE)</f>
        <v>#N/A</v>
      </c>
      <c r="M1188" s="43" t="b">
        <f t="shared" si="185"/>
        <v>0</v>
      </c>
      <c r="N1188" s="43" t="b">
        <f t="shared" si="186"/>
        <v>0</v>
      </c>
      <c r="O1188" s="43" t="str">
        <f>IF(ISERROR(VLOOKUP(B1188,#REF!,2,FALSE)),"",VLOOKUP(B1188,#REF!,2,FALSE))</f>
        <v/>
      </c>
      <c r="P1188" s="43">
        <f t="shared" si="187"/>
        <v>0</v>
      </c>
      <c r="Q1188" s="46" t="b">
        <f t="shared" si="188"/>
        <v>0</v>
      </c>
      <c r="R1188" s="46" t="b">
        <f t="shared" si="189"/>
        <v>0</v>
      </c>
      <c r="S1188" s="46" t="str">
        <f t="shared" si="190"/>
        <v>健康保険組合</v>
      </c>
      <c r="T1188" s="46" t="e">
        <f t="shared" si="191"/>
        <v>#N/A</v>
      </c>
      <c r="U1188" s="71" t="e">
        <f>VLOOKUP(B1188,'組合情報管理簿（R10927現在）'!$A:$H,8,FALSE)</f>
        <v>#N/A</v>
      </c>
      <c r="V1188" s="71">
        <f t="shared" si="192"/>
        <v>0</v>
      </c>
      <c r="Y1188" s="99" t="str">
        <f>IF(B1188=0,"",COUNTIF($B$2:$B$1657,B1188))</f>
        <v/>
      </c>
    </row>
    <row r="1189" spans="1:25" ht="14.25" hidden="1" x14ac:dyDescent="0.15">
      <c r="A1189" s="105"/>
      <c r="I1189" s="74" t="str">
        <f t="shared" si="193"/>
        <v/>
      </c>
      <c r="J1189" s="49" t="b">
        <f t="shared" si="184"/>
        <v>1</v>
      </c>
      <c r="K1189" s="43" t="e">
        <f>VLOOKUP(B1189,'組合情報管理簿（R10927現在）'!$A:$C,2,FALSE)</f>
        <v>#N/A</v>
      </c>
      <c r="L1189" s="43" t="e">
        <f>VLOOKUP(B1189,'組合情報管理簿（R10927現在）'!$A:$D,4,FALSE)</f>
        <v>#N/A</v>
      </c>
      <c r="M1189" s="43" t="b">
        <f t="shared" si="185"/>
        <v>0</v>
      </c>
      <c r="N1189" s="43" t="b">
        <f t="shared" si="186"/>
        <v>0</v>
      </c>
      <c r="O1189" s="43" t="str">
        <f>IF(ISERROR(VLOOKUP(B1189,#REF!,2,FALSE)),"",VLOOKUP(B1189,#REF!,2,FALSE))</f>
        <v/>
      </c>
      <c r="P1189" s="43">
        <f t="shared" si="187"/>
        <v>0</v>
      </c>
      <c r="Q1189" s="46" t="b">
        <f t="shared" si="188"/>
        <v>0</v>
      </c>
      <c r="R1189" s="46" t="b">
        <f t="shared" si="189"/>
        <v>0</v>
      </c>
      <c r="S1189" s="46" t="str">
        <f t="shared" si="190"/>
        <v>健康保険組合</v>
      </c>
      <c r="T1189" s="46" t="e">
        <f t="shared" si="191"/>
        <v>#N/A</v>
      </c>
      <c r="U1189" s="71" t="e">
        <f>VLOOKUP(B1189,'組合情報管理簿（R10927現在）'!$A:$H,8,FALSE)</f>
        <v>#N/A</v>
      </c>
      <c r="V1189" s="71">
        <f t="shared" si="192"/>
        <v>0</v>
      </c>
      <c r="Y1189" s="99" t="str">
        <f>IF(B1189=0,"",COUNTIF($B$2:$B$1657,B1189))</f>
        <v/>
      </c>
    </row>
    <row r="1190" spans="1:25" ht="14.25" hidden="1" x14ac:dyDescent="0.15">
      <c r="I1190" s="74" t="str">
        <f t="shared" si="193"/>
        <v/>
      </c>
      <c r="J1190" s="49" t="b">
        <f t="shared" si="184"/>
        <v>1</v>
      </c>
      <c r="K1190" s="43" t="e">
        <f>VLOOKUP(B1190,'組合情報管理簿（R10927現在）'!$A:$C,2,FALSE)</f>
        <v>#N/A</v>
      </c>
      <c r="L1190" s="43" t="e">
        <f>VLOOKUP(B1190,'組合情報管理簿（R10927現在）'!$A:$D,4,FALSE)</f>
        <v>#N/A</v>
      </c>
      <c r="M1190" s="43" t="b">
        <f t="shared" si="185"/>
        <v>0</v>
      </c>
      <c r="N1190" s="43" t="b">
        <f t="shared" si="186"/>
        <v>0</v>
      </c>
      <c r="O1190" s="43" t="str">
        <f>IF(ISERROR(VLOOKUP(B1190,#REF!,2,FALSE)),"",VLOOKUP(B1190,#REF!,2,FALSE))</f>
        <v/>
      </c>
      <c r="P1190" s="43">
        <f t="shared" si="187"/>
        <v>0</v>
      </c>
      <c r="Q1190" s="46" t="b">
        <f t="shared" si="188"/>
        <v>0</v>
      </c>
      <c r="R1190" s="46" t="b">
        <f t="shared" si="189"/>
        <v>0</v>
      </c>
      <c r="S1190" s="46" t="str">
        <f t="shared" si="190"/>
        <v>健康保険組合</v>
      </c>
      <c r="T1190" s="46" t="e">
        <f t="shared" si="191"/>
        <v>#N/A</v>
      </c>
      <c r="U1190" s="71" t="e">
        <f>VLOOKUP(B1190,'組合情報管理簿（R10927現在）'!$A:$H,8,FALSE)</f>
        <v>#N/A</v>
      </c>
      <c r="V1190" s="71">
        <f t="shared" si="192"/>
        <v>0</v>
      </c>
      <c r="Y1190" s="99" t="str">
        <f>IF(B1190=0,"",COUNTIF($B$2:$B$1657,B1190))</f>
        <v/>
      </c>
    </row>
    <row r="1191" spans="1:25" ht="14.25" hidden="1" x14ac:dyDescent="0.15">
      <c r="I1191" s="74" t="str">
        <f t="shared" si="193"/>
        <v/>
      </c>
      <c r="J1191" s="49" t="b">
        <f t="shared" si="184"/>
        <v>1</v>
      </c>
      <c r="K1191" s="43" t="e">
        <f>VLOOKUP(B1191,'組合情報管理簿（R10927現在）'!$A:$C,2,FALSE)</f>
        <v>#N/A</v>
      </c>
      <c r="L1191" s="43" t="e">
        <f>VLOOKUP(B1191,'組合情報管理簿（R10927現在）'!$A:$D,4,FALSE)</f>
        <v>#N/A</v>
      </c>
      <c r="M1191" s="43" t="b">
        <f t="shared" si="185"/>
        <v>0</v>
      </c>
      <c r="N1191" s="43" t="b">
        <f t="shared" si="186"/>
        <v>0</v>
      </c>
      <c r="O1191" s="43" t="str">
        <f>IF(ISERROR(VLOOKUP(B1191,#REF!,2,FALSE)),"",VLOOKUP(B1191,#REF!,2,FALSE))</f>
        <v/>
      </c>
      <c r="P1191" s="43">
        <f t="shared" si="187"/>
        <v>0</v>
      </c>
      <c r="Q1191" s="46" t="b">
        <f t="shared" si="188"/>
        <v>0</v>
      </c>
      <c r="R1191" s="46" t="b">
        <f t="shared" si="189"/>
        <v>0</v>
      </c>
      <c r="S1191" s="46" t="str">
        <f t="shared" si="190"/>
        <v>健康保険組合</v>
      </c>
      <c r="T1191" s="46" t="e">
        <f t="shared" si="191"/>
        <v>#N/A</v>
      </c>
      <c r="U1191" s="71" t="e">
        <f>VLOOKUP(B1191,'組合情報管理簿（R10927現在）'!$A:$H,8,FALSE)</f>
        <v>#N/A</v>
      </c>
      <c r="V1191" s="71">
        <f t="shared" si="192"/>
        <v>0</v>
      </c>
      <c r="Y1191" s="99" t="str">
        <f>IF(B1191=0,"",COUNTIF($B$2:$B$1657,B1191))</f>
        <v/>
      </c>
    </row>
    <row r="1192" spans="1:25" ht="14.25" hidden="1" x14ac:dyDescent="0.15">
      <c r="I1192" s="74" t="str">
        <f t="shared" si="193"/>
        <v/>
      </c>
      <c r="J1192" s="49" t="b">
        <f t="shared" si="184"/>
        <v>1</v>
      </c>
      <c r="K1192" s="43" t="e">
        <f>VLOOKUP(B1192,'組合情報管理簿（R10927現在）'!$A:$C,2,FALSE)</f>
        <v>#N/A</v>
      </c>
      <c r="L1192" s="43" t="e">
        <f>VLOOKUP(B1192,'組合情報管理簿（R10927現在）'!$A:$D,4,FALSE)</f>
        <v>#N/A</v>
      </c>
      <c r="M1192" s="43" t="b">
        <f t="shared" si="185"/>
        <v>0</v>
      </c>
      <c r="N1192" s="43" t="b">
        <f t="shared" si="186"/>
        <v>0</v>
      </c>
      <c r="O1192" s="43" t="str">
        <f>IF(ISERROR(VLOOKUP(B1192,#REF!,2,FALSE)),"",VLOOKUP(B1192,#REF!,2,FALSE))</f>
        <v/>
      </c>
      <c r="P1192" s="43">
        <f t="shared" si="187"/>
        <v>0</v>
      </c>
      <c r="Q1192" s="46" t="b">
        <f t="shared" si="188"/>
        <v>0</v>
      </c>
      <c r="R1192" s="46" t="b">
        <f t="shared" si="189"/>
        <v>0</v>
      </c>
      <c r="S1192" s="46" t="str">
        <f t="shared" si="190"/>
        <v>健康保険組合</v>
      </c>
      <c r="T1192" s="46" t="e">
        <f t="shared" si="191"/>
        <v>#N/A</v>
      </c>
      <c r="U1192" s="71" t="e">
        <f>VLOOKUP(B1192,'組合情報管理簿（R10927現在）'!$A:$H,8,FALSE)</f>
        <v>#N/A</v>
      </c>
      <c r="V1192" s="71">
        <f t="shared" si="192"/>
        <v>0</v>
      </c>
      <c r="Y1192" s="99" t="str">
        <f>IF(B1192=0,"",COUNTIF($B$2:$B$1657,B1192))</f>
        <v/>
      </c>
    </row>
    <row r="1193" spans="1:25" ht="14.25" hidden="1" x14ac:dyDescent="0.15">
      <c r="I1193" s="74" t="str">
        <f t="shared" si="193"/>
        <v/>
      </c>
      <c r="J1193" s="49" t="b">
        <f t="shared" si="184"/>
        <v>1</v>
      </c>
      <c r="K1193" s="43" t="e">
        <f>VLOOKUP(B1193,'組合情報管理簿（R10927現在）'!$A:$C,2,FALSE)</f>
        <v>#N/A</v>
      </c>
      <c r="L1193" s="43" t="e">
        <f>VLOOKUP(B1193,'組合情報管理簿（R10927現在）'!$A:$D,4,FALSE)</f>
        <v>#N/A</v>
      </c>
      <c r="M1193" s="43" t="b">
        <f t="shared" si="185"/>
        <v>0</v>
      </c>
      <c r="N1193" s="43" t="b">
        <f t="shared" si="186"/>
        <v>0</v>
      </c>
      <c r="O1193" s="43" t="str">
        <f>IF(ISERROR(VLOOKUP(B1193,#REF!,2,FALSE)),"",VLOOKUP(B1193,#REF!,2,FALSE))</f>
        <v/>
      </c>
      <c r="P1193" s="43">
        <f t="shared" si="187"/>
        <v>0</v>
      </c>
      <c r="Q1193" s="46" t="b">
        <f t="shared" si="188"/>
        <v>0</v>
      </c>
      <c r="R1193" s="46" t="b">
        <f t="shared" si="189"/>
        <v>0</v>
      </c>
      <c r="S1193" s="46" t="str">
        <f t="shared" si="190"/>
        <v>健康保険組合</v>
      </c>
      <c r="T1193" s="46" t="e">
        <f t="shared" si="191"/>
        <v>#N/A</v>
      </c>
      <c r="U1193" s="71" t="e">
        <f>VLOOKUP(B1193,'組合情報管理簿（R10927現在）'!$A:$H,8,FALSE)</f>
        <v>#N/A</v>
      </c>
      <c r="V1193" s="71">
        <f t="shared" si="192"/>
        <v>0</v>
      </c>
      <c r="Y1193" s="99" t="str">
        <f>IF(B1193=0,"",COUNTIF($B$2:$B$1657,B1193))</f>
        <v/>
      </c>
    </row>
    <row r="1194" spans="1:25" ht="14.25" hidden="1" x14ac:dyDescent="0.15">
      <c r="I1194" s="74" t="str">
        <f t="shared" si="193"/>
        <v/>
      </c>
      <c r="J1194" s="49" t="b">
        <f t="shared" si="184"/>
        <v>1</v>
      </c>
      <c r="K1194" s="43" t="e">
        <f>VLOOKUP(B1194,'組合情報管理簿（R10927現在）'!$A:$C,2,FALSE)</f>
        <v>#N/A</v>
      </c>
      <c r="L1194" s="43" t="e">
        <f>VLOOKUP(B1194,'組合情報管理簿（R10927現在）'!$A:$D,4,FALSE)</f>
        <v>#N/A</v>
      </c>
      <c r="M1194" s="43" t="b">
        <f t="shared" si="185"/>
        <v>0</v>
      </c>
      <c r="N1194" s="43" t="b">
        <f t="shared" si="186"/>
        <v>0</v>
      </c>
      <c r="O1194" s="43" t="str">
        <f>IF(ISERROR(VLOOKUP(B1194,#REF!,2,FALSE)),"",VLOOKUP(B1194,#REF!,2,FALSE))</f>
        <v/>
      </c>
      <c r="P1194" s="43">
        <f t="shared" si="187"/>
        <v>0</v>
      </c>
      <c r="Q1194" s="46" t="b">
        <f t="shared" si="188"/>
        <v>0</v>
      </c>
      <c r="R1194" s="46" t="b">
        <f t="shared" si="189"/>
        <v>0</v>
      </c>
      <c r="S1194" s="46" t="str">
        <f t="shared" si="190"/>
        <v>健康保険組合</v>
      </c>
      <c r="T1194" s="46" t="e">
        <f t="shared" si="191"/>
        <v>#N/A</v>
      </c>
      <c r="U1194" s="71" t="e">
        <f>VLOOKUP(B1194,'組合情報管理簿（R10927現在）'!$A:$H,8,FALSE)</f>
        <v>#N/A</v>
      </c>
      <c r="V1194" s="71">
        <f t="shared" si="192"/>
        <v>0</v>
      </c>
      <c r="Y1194" s="99" t="str">
        <f>IF(B1194=0,"",COUNTIF($B$2:$B$1657,B1194))</f>
        <v/>
      </c>
    </row>
    <row r="1195" spans="1:25" ht="14.25" hidden="1" x14ac:dyDescent="0.15">
      <c r="I1195" s="74" t="str">
        <f t="shared" si="193"/>
        <v/>
      </c>
      <c r="J1195" s="49" t="b">
        <f t="shared" si="184"/>
        <v>1</v>
      </c>
      <c r="K1195" s="43" t="e">
        <f>VLOOKUP(B1195,'組合情報管理簿（R10927現在）'!$A:$C,2,FALSE)</f>
        <v>#N/A</v>
      </c>
      <c r="L1195" s="43" t="e">
        <f>VLOOKUP(B1195,'組合情報管理簿（R10927現在）'!$A:$D,4,FALSE)</f>
        <v>#N/A</v>
      </c>
      <c r="M1195" s="43" t="b">
        <f t="shared" si="185"/>
        <v>0</v>
      </c>
      <c r="N1195" s="43" t="b">
        <f t="shared" si="186"/>
        <v>0</v>
      </c>
      <c r="O1195" s="43" t="str">
        <f>IF(ISERROR(VLOOKUP(B1195,#REF!,2,FALSE)),"",VLOOKUP(B1195,#REF!,2,FALSE))</f>
        <v/>
      </c>
      <c r="P1195" s="43">
        <f t="shared" si="187"/>
        <v>0</v>
      </c>
      <c r="Q1195" s="46" t="b">
        <f t="shared" si="188"/>
        <v>0</v>
      </c>
      <c r="R1195" s="46" t="b">
        <f t="shared" si="189"/>
        <v>0</v>
      </c>
      <c r="S1195" s="46" t="str">
        <f t="shared" si="190"/>
        <v>健康保険組合</v>
      </c>
      <c r="T1195" s="46" t="e">
        <f t="shared" si="191"/>
        <v>#N/A</v>
      </c>
      <c r="U1195" s="71" t="e">
        <f>VLOOKUP(B1195,'組合情報管理簿（R10927現在）'!$A:$H,8,FALSE)</f>
        <v>#N/A</v>
      </c>
      <c r="V1195" s="71">
        <f t="shared" si="192"/>
        <v>0</v>
      </c>
      <c r="Y1195" s="99" t="str">
        <f>IF(B1195=0,"",COUNTIF($B$2:$B$1657,B1195))</f>
        <v/>
      </c>
    </row>
    <row r="1196" spans="1:25" ht="14.25" hidden="1" x14ac:dyDescent="0.15">
      <c r="I1196" s="74" t="str">
        <f t="shared" si="193"/>
        <v/>
      </c>
      <c r="J1196" s="49" t="b">
        <f t="shared" si="184"/>
        <v>1</v>
      </c>
      <c r="K1196" s="43" t="e">
        <f>VLOOKUP(B1196,'組合情報管理簿（R10927現在）'!$A:$C,2,FALSE)</f>
        <v>#N/A</v>
      </c>
      <c r="L1196" s="43" t="e">
        <f>VLOOKUP(B1196,'組合情報管理簿（R10927現在）'!$A:$D,4,FALSE)</f>
        <v>#N/A</v>
      </c>
      <c r="M1196" s="43" t="b">
        <f t="shared" si="185"/>
        <v>0</v>
      </c>
      <c r="N1196" s="43" t="b">
        <f t="shared" si="186"/>
        <v>0</v>
      </c>
      <c r="O1196" s="43" t="str">
        <f>IF(ISERROR(VLOOKUP(B1196,#REF!,2,FALSE)),"",VLOOKUP(B1196,#REF!,2,FALSE))</f>
        <v/>
      </c>
      <c r="P1196" s="43">
        <f t="shared" si="187"/>
        <v>0</v>
      </c>
      <c r="Q1196" s="46" t="b">
        <f t="shared" si="188"/>
        <v>0</v>
      </c>
      <c r="R1196" s="46" t="b">
        <f t="shared" si="189"/>
        <v>0</v>
      </c>
      <c r="S1196" s="46" t="str">
        <f t="shared" si="190"/>
        <v>健康保険組合</v>
      </c>
      <c r="T1196" s="46" t="e">
        <f t="shared" si="191"/>
        <v>#N/A</v>
      </c>
      <c r="U1196" s="71" t="e">
        <f>VLOOKUP(B1196,'組合情報管理簿（R10927現在）'!$A:$H,8,FALSE)</f>
        <v>#N/A</v>
      </c>
      <c r="V1196" s="71">
        <f t="shared" si="192"/>
        <v>0</v>
      </c>
      <c r="Y1196" s="99" t="str">
        <f>IF(B1196=0,"",COUNTIF($B$2:$B$1657,B1196))</f>
        <v/>
      </c>
    </row>
    <row r="1197" spans="1:25" ht="14.25" hidden="1" x14ac:dyDescent="0.15">
      <c r="I1197" s="74" t="str">
        <f t="shared" si="193"/>
        <v/>
      </c>
      <c r="J1197" s="49" t="b">
        <f t="shared" si="184"/>
        <v>1</v>
      </c>
      <c r="K1197" s="43" t="e">
        <f>VLOOKUP(B1197,'組合情報管理簿（R10927現在）'!$A:$C,2,FALSE)</f>
        <v>#N/A</v>
      </c>
      <c r="L1197" s="43" t="e">
        <f>VLOOKUP(B1197,'組合情報管理簿（R10927現在）'!$A:$D,4,FALSE)</f>
        <v>#N/A</v>
      </c>
      <c r="M1197" s="43" t="b">
        <f t="shared" si="185"/>
        <v>0</v>
      </c>
      <c r="N1197" s="43" t="b">
        <f t="shared" si="186"/>
        <v>0</v>
      </c>
      <c r="O1197" s="43" t="str">
        <f>IF(ISERROR(VLOOKUP(B1197,#REF!,2,FALSE)),"",VLOOKUP(B1197,#REF!,2,FALSE))</f>
        <v/>
      </c>
      <c r="P1197" s="43">
        <f t="shared" si="187"/>
        <v>0</v>
      </c>
      <c r="Q1197" s="46" t="b">
        <f t="shared" si="188"/>
        <v>0</v>
      </c>
      <c r="R1197" s="46" t="b">
        <f t="shared" si="189"/>
        <v>0</v>
      </c>
      <c r="S1197" s="46" t="str">
        <f t="shared" si="190"/>
        <v>健康保険組合</v>
      </c>
      <c r="T1197" s="46" t="e">
        <f t="shared" si="191"/>
        <v>#N/A</v>
      </c>
      <c r="U1197" s="71" t="e">
        <f>VLOOKUP(B1197,'組合情報管理簿（R10927現在）'!$A:$H,8,FALSE)</f>
        <v>#N/A</v>
      </c>
      <c r="V1197" s="71">
        <f t="shared" si="192"/>
        <v>0</v>
      </c>
      <c r="Y1197" s="99" t="str">
        <f>IF(B1197=0,"",COUNTIF($B$2:$B$1657,B1197))</f>
        <v/>
      </c>
    </row>
    <row r="1198" spans="1:25" ht="14.25" hidden="1" x14ac:dyDescent="0.15">
      <c r="I1198" s="74" t="str">
        <f t="shared" si="193"/>
        <v/>
      </c>
      <c r="J1198" s="49" t="b">
        <f t="shared" si="184"/>
        <v>1</v>
      </c>
      <c r="K1198" s="43" t="e">
        <f>VLOOKUP(B1198,'組合情報管理簿（R10927現在）'!$A:$C,2,FALSE)</f>
        <v>#N/A</v>
      </c>
      <c r="L1198" s="43" t="e">
        <f>VLOOKUP(B1198,'組合情報管理簿（R10927現在）'!$A:$D,4,FALSE)</f>
        <v>#N/A</v>
      </c>
      <c r="M1198" s="43" t="b">
        <f t="shared" si="185"/>
        <v>0</v>
      </c>
      <c r="N1198" s="43" t="b">
        <f t="shared" si="186"/>
        <v>0</v>
      </c>
      <c r="O1198" s="43" t="str">
        <f>IF(ISERROR(VLOOKUP(B1198,#REF!,2,FALSE)),"",VLOOKUP(B1198,#REF!,2,FALSE))</f>
        <v/>
      </c>
      <c r="P1198" s="43">
        <f t="shared" si="187"/>
        <v>0</v>
      </c>
      <c r="Q1198" s="46" t="b">
        <f t="shared" si="188"/>
        <v>0</v>
      </c>
      <c r="R1198" s="46" t="b">
        <f t="shared" si="189"/>
        <v>0</v>
      </c>
      <c r="S1198" s="46" t="str">
        <f t="shared" si="190"/>
        <v>健康保険組合</v>
      </c>
      <c r="T1198" s="46" t="e">
        <f t="shared" si="191"/>
        <v>#N/A</v>
      </c>
      <c r="U1198" s="71" t="e">
        <f>VLOOKUP(B1198,'組合情報管理簿（R10927現在）'!$A:$H,8,FALSE)</f>
        <v>#N/A</v>
      </c>
      <c r="V1198" s="71">
        <f t="shared" si="192"/>
        <v>0</v>
      </c>
      <c r="Y1198" s="99" t="str">
        <f>IF(B1198=0,"",COUNTIF($B$2:$B$1657,B1198))</f>
        <v/>
      </c>
    </row>
    <row r="1199" spans="1:25" ht="14.25" hidden="1" x14ac:dyDescent="0.15">
      <c r="A1199" s="110"/>
      <c r="B1199" s="109"/>
      <c r="C1199" s="109"/>
      <c r="D1199" s="109"/>
      <c r="E1199" s="109"/>
      <c r="F1199" s="109"/>
      <c r="G1199" s="109"/>
      <c r="H1199" s="109"/>
      <c r="I1199" s="74" t="str">
        <f t="shared" si="193"/>
        <v/>
      </c>
      <c r="J1199" s="49" t="b">
        <f t="shared" si="184"/>
        <v>1</v>
      </c>
      <c r="K1199" s="43" t="e">
        <f>VLOOKUP(B1199,'組合情報管理簿（R10927現在）'!$A:$C,2,FALSE)</f>
        <v>#N/A</v>
      </c>
      <c r="L1199" s="43" t="e">
        <f>VLOOKUP(B1199,'組合情報管理簿（R10927現在）'!$A:$D,4,FALSE)</f>
        <v>#N/A</v>
      </c>
      <c r="M1199" s="43" t="b">
        <f t="shared" si="185"/>
        <v>0</v>
      </c>
      <c r="N1199" s="43" t="b">
        <f t="shared" si="186"/>
        <v>0</v>
      </c>
      <c r="O1199" s="43" t="str">
        <f>IF(ISERROR(VLOOKUP(B1199,#REF!,2,FALSE)),"",VLOOKUP(B1199,#REF!,2,FALSE))</f>
        <v/>
      </c>
      <c r="P1199" s="43">
        <f t="shared" si="187"/>
        <v>0</v>
      </c>
      <c r="Q1199" s="46" t="b">
        <f t="shared" si="188"/>
        <v>0</v>
      </c>
      <c r="R1199" s="46" t="b">
        <f t="shared" si="189"/>
        <v>0</v>
      </c>
      <c r="S1199" s="46" t="str">
        <f t="shared" si="190"/>
        <v>健康保険組合</v>
      </c>
      <c r="T1199" s="46" t="e">
        <f t="shared" si="191"/>
        <v>#N/A</v>
      </c>
      <c r="U1199" s="71" t="e">
        <f>VLOOKUP(B1199,'組合情報管理簿（R10927現在）'!$A:$H,8,FALSE)</f>
        <v>#N/A</v>
      </c>
      <c r="V1199" s="71">
        <f t="shared" si="192"/>
        <v>0</v>
      </c>
      <c r="Y1199" s="99" t="str">
        <f>IF(B1199=0,"",COUNTIF($B$2:$B$1657,B1199))</f>
        <v/>
      </c>
    </row>
    <row r="1200" spans="1:25" ht="14.25" hidden="1" x14ac:dyDescent="0.15">
      <c r="A1200" s="112"/>
      <c r="B1200" s="111"/>
      <c r="C1200" s="111"/>
      <c r="D1200" s="111"/>
      <c r="E1200" s="111"/>
      <c r="F1200" s="111"/>
      <c r="G1200" s="111"/>
      <c r="H1200" s="111"/>
      <c r="I1200" s="74" t="str">
        <f t="shared" si="193"/>
        <v/>
      </c>
      <c r="J1200" s="49" t="b">
        <f t="shared" si="184"/>
        <v>1</v>
      </c>
      <c r="K1200" s="43" t="e">
        <f>VLOOKUP(B1200,'組合情報管理簿（R10927現在）'!$A:$C,2,FALSE)</f>
        <v>#N/A</v>
      </c>
      <c r="L1200" s="43" t="e">
        <f>VLOOKUP(B1200,'組合情報管理簿（R10927現在）'!$A:$D,4,FALSE)</f>
        <v>#N/A</v>
      </c>
      <c r="M1200" s="43" t="b">
        <f t="shared" si="185"/>
        <v>0</v>
      </c>
      <c r="N1200" s="43" t="b">
        <f t="shared" si="186"/>
        <v>0</v>
      </c>
      <c r="O1200" s="43" t="str">
        <f>IF(ISERROR(VLOOKUP(B1200,#REF!,2,FALSE)),"",VLOOKUP(B1200,#REF!,2,FALSE))</f>
        <v/>
      </c>
      <c r="P1200" s="43">
        <f t="shared" si="187"/>
        <v>0</v>
      </c>
      <c r="Q1200" s="46" t="b">
        <f t="shared" si="188"/>
        <v>0</v>
      </c>
      <c r="R1200" s="46" t="b">
        <f t="shared" si="189"/>
        <v>0</v>
      </c>
      <c r="S1200" s="46" t="str">
        <f t="shared" si="190"/>
        <v>健康保険組合</v>
      </c>
      <c r="T1200" s="46" t="e">
        <f t="shared" si="191"/>
        <v>#N/A</v>
      </c>
      <c r="U1200" s="71" t="e">
        <f>VLOOKUP(B1200,'組合情報管理簿（R10927現在）'!$A:$H,8,FALSE)</f>
        <v>#N/A</v>
      </c>
      <c r="V1200" s="71">
        <f t="shared" si="192"/>
        <v>0</v>
      </c>
      <c r="Y1200" s="99" t="str">
        <f>IF(B1200=0,"",COUNTIF($B$2:$B$1657,B1200))</f>
        <v/>
      </c>
    </row>
    <row r="1201" spans="1:25" ht="14.25" hidden="1" x14ac:dyDescent="0.15">
      <c r="A1201" s="117"/>
      <c r="B1201" s="117"/>
      <c r="C1201" s="117"/>
      <c r="D1201" s="117"/>
      <c r="E1201" s="117"/>
      <c r="F1201" s="117"/>
      <c r="G1201" s="117"/>
      <c r="H1201" s="117"/>
      <c r="I1201" s="74" t="str">
        <f t="shared" si="193"/>
        <v/>
      </c>
      <c r="J1201" s="49" t="b">
        <f t="shared" si="184"/>
        <v>1</v>
      </c>
      <c r="K1201" s="43" t="e">
        <f>VLOOKUP(B1201,'組合情報管理簿（R10927現在）'!$A:$C,2,FALSE)</f>
        <v>#N/A</v>
      </c>
      <c r="L1201" s="43" t="e">
        <f>VLOOKUP(B1201,'組合情報管理簿（R10927現在）'!$A:$D,4,FALSE)</f>
        <v>#N/A</v>
      </c>
      <c r="M1201" s="43" t="b">
        <f t="shared" si="185"/>
        <v>0</v>
      </c>
      <c r="N1201" s="43" t="b">
        <f t="shared" si="186"/>
        <v>0</v>
      </c>
      <c r="O1201" s="43" t="str">
        <f>IF(ISERROR(VLOOKUP(B1201,#REF!,2,FALSE)),"",VLOOKUP(B1201,#REF!,2,FALSE))</f>
        <v/>
      </c>
      <c r="P1201" s="43">
        <f t="shared" si="187"/>
        <v>0</v>
      </c>
      <c r="Q1201" s="46" t="b">
        <f t="shared" si="188"/>
        <v>0</v>
      </c>
      <c r="R1201" s="46" t="b">
        <f t="shared" si="189"/>
        <v>0</v>
      </c>
      <c r="S1201" s="46" t="str">
        <f t="shared" si="190"/>
        <v>健康保険組合</v>
      </c>
      <c r="T1201" s="46" t="e">
        <f t="shared" si="191"/>
        <v>#N/A</v>
      </c>
      <c r="U1201" s="71" t="e">
        <f>VLOOKUP(B1201,'組合情報管理簿（R10927現在）'!$A:$H,8,FALSE)</f>
        <v>#N/A</v>
      </c>
      <c r="V1201" s="71">
        <f t="shared" si="192"/>
        <v>0</v>
      </c>
      <c r="Y1201" s="99" t="str">
        <f>IF(B1201=0,"",COUNTIF($B$2:$B$1657,B1201))</f>
        <v/>
      </c>
    </row>
    <row r="1202" spans="1:25" ht="14.25" hidden="1" x14ac:dyDescent="0.15">
      <c r="A1202" s="117"/>
      <c r="B1202" s="117"/>
      <c r="C1202" s="117"/>
      <c r="D1202" s="117"/>
      <c r="E1202" s="117"/>
      <c r="F1202" s="117"/>
      <c r="G1202" s="117"/>
      <c r="H1202" s="117"/>
      <c r="I1202" s="74" t="str">
        <f t="shared" si="193"/>
        <v/>
      </c>
      <c r="J1202" s="49" t="b">
        <f t="shared" si="184"/>
        <v>1</v>
      </c>
      <c r="K1202" s="43" t="e">
        <f>VLOOKUP(B1202,'組合情報管理簿（R10927現在）'!$A:$C,2,FALSE)</f>
        <v>#N/A</v>
      </c>
      <c r="L1202" s="43" t="e">
        <f>VLOOKUP(B1202,'組合情報管理簿（R10927現在）'!$A:$D,4,FALSE)</f>
        <v>#N/A</v>
      </c>
      <c r="M1202" s="43" t="b">
        <f t="shared" si="185"/>
        <v>0</v>
      </c>
      <c r="N1202" s="43" t="b">
        <f t="shared" si="186"/>
        <v>0</v>
      </c>
      <c r="O1202" s="43" t="str">
        <f>IF(ISERROR(VLOOKUP(B1202,#REF!,2,FALSE)),"",VLOOKUP(B1202,#REF!,2,FALSE))</f>
        <v/>
      </c>
      <c r="P1202" s="43">
        <f t="shared" si="187"/>
        <v>0</v>
      </c>
      <c r="Q1202" s="46" t="b">
        <f t="shared" si="188"/>
        <v>0</v>
      </c>
      <c r="R1202" s="46" t="b">
        <f t="shared" si="189"/>
        <v>0</v>
      </c>
      <c r="S1202" s="46" t="str">
        <f t="shared" si="190"/>
        <v>健康保険組合</v>
      </c>
      <c r="T1202" s="46" t="e">
        <f t="shared" si="191"/>
        <v>#N/A</v>
      </c>
      <c r="U1202" s="71" t="e">
        <f>VLOOKUP(B1202,'組合情報管理簿（R10927現在）'!$A:$H,8,FALSE)</f>
        <v>#N/A</v>
      </c>
      <c r="V1202" s="71">
        <f t="shared" si="192"/>
        <v>0</v>
      </c>
      <c r="Y1202" s="99" t="str">
        <f>IF(B1202=0,"",COUNTIF($B$2:$B$1657,B1202))</f>
        <v/>
      </c>
    </row>
    <row r="1203" spans="1:25" ht="14.25" hidden="1" x14ac:dyDescent="0.15">
      <c r="A1203" s="117"/>
      <c r="B1203" s="117"/>
      <c r="C1203" s="117"/>
      <c r="D1203" s="117"/>
      <c r="E1203" s="117"/>
      <c r="F1203" s="117"/>
      <c r="G1203" s="117"/>
      <c r="H1203" s="117"/>
      <c r="I1203" s="74" t="str">
        <f t="shared" si="193"/>
        <v/>
      </c>
      <c r="J1203" s="49" t="b">
        <f t="shared" si="184"/>
        <v>1</v>
      </c>
      <c r="K1203" s="43" t="e">
        <f>VLOOKUP(B1203,'組合情報管理簿（R10927現在）'!$A:$C,2,FALSE)</f>
        <v>#N/A</v>
      </c>
      <c r="L1203" s="43" t="e">
        <f>VLOOKUP(B1203,'組合情報管理簿（R10927現在）'!$A:$D,4,FALSE)</f>
        <v>#N/A</v>
      </c>
      <c r="M1203" s="43" t="b">
        <f t="shared" si="185"/>
        <v>0</v>
      </c>
      <c r="N1203" s="43" t="b">
        <f t="shared" si="186"/>
        <v>0</v>
      </c>
      <c r="O1203" s="43" t="str">
        <f>IF(ISERROR(VLOOKUP(B1203,#REF!,2,FALSE)),"",VLOOKUP(B1203,#REF!,2,FALSE))</f>
        <v/>
      </c>
      <c r="P1203" s="43">
        <f t="shared" si="187"/>
        <v>0</v>
      </c>
      <c r="Q1203" s="46" t="b">
        <f t="shared" si="188"/>
        <v>0</v>
      </c>
      <c r="R1203" s="46" t="b">
        <f t="shared" si="189"/>
        <v>0</v>
      </c>
      <c r="S1203" s="46" t="str">
        <f t="shared" si="190"/>
        <v>健康保険組合</v>
      </c>
      <c r="T1203" s="46" t="e">
        <f t="shared" si="191"/>
        <v>#N/A</v>
      </c>
      <c r="U1203" s="71" t="e">
        <f>VLOOKUP(B1203,'組合情報管理簿（R10927現在）'!$A:$H,8,FALSE)</f>
        <v>#N/A</v>
      </c>
      <c r="V1203" s="71">
        <f t="shared" si="192"/>
        <v>0</v>
      </c>
      <c r="Y1203" s="99" t="str">
        <f>IF(B1203=0,"",COUNTIF($B$2:$B$1657,B1203))</f>
        <v/>
      </c>
    </row>
    <row r="1204" spans="1:25" ht="14.25" hidden="1" x14ac:dyDescent="0.15">
      <c r="A1204" s="117"/>
      <c r="B1204" s="117"/>
      <c r="C1204" s="117"/>
      <c r="D1204" s="117"/>
      <c r="E1204" s="117"/>
      <c r="F1204" s="117"/>
      <c r="G1204" s="117"/>
      <c r="H1204" s="117"/>
      <c r="I1204" s="74" t="str">
        <f t="shared" si="193"/>
        <v/>
      </c>
      <c r="J1204" s="49" t="b">
        <f t="shared" si="184"/>
        <v>1</v>
      </c>
      <c r="K1204" s="43" t="e">
        <f>VLOOKUP(B1204,'組合情報管理簿（R10927現在）'!$A:$C,2,FALSE)</f>
        <v>#N/A</v>
      </c>
      <c r="L1204" s="43" t="e">
        <f>VLOOKUP(B1204,'組合情報管理簿（R10927現在）'!$A:$D,4,FALSE)</f>
        <v>#N/A</v>
      </c>
      <c r="M1204" s="43" t="b">
        <f t="shared" si="185"/>
        <v>0</v>
      </c>
      <c r="N1204" s="43" t="b">
        <f t="shared" si="186"/>
        <v>0</v>
      </c>
      <c r="O1204" s="43" t="str">
        <f>IF(ISERROR(VLOOKUP(B1204,#REF!,2,FALSE)),"",VLOOKUP(B1204,#REF!,2,FALSE))</f>
        <v/>
      </c>
      <c r="P1204" s="43">
        <f t="shared" si="187"/>
        <v>0</v>
      </c>
      <c r="Q1204" s="46" t="b">
        <f t="shared" si="188"/>
        <v>0</v>
      </c>
      <c r="R1204" s="46" t="b">
        <f t="shared" si="189"/>
        <v>0</v>
      </c>
      <c r="S1204" s="46" t="str">
        <f t="shared" si="190"/>
        <v>健康保険組合</v>
      </c>
      <c r="T1204" s="46" t="e">
        <f t="shared" si="191"/>
        <v>#N/A</v>
      </c>
      <c r="U1204" s="71" t="e">
        <f>VLOOKUP(B1204,'組合情報管理簿（R10927現在）'!$A:$H,8,FALSE)</f>
        <v>#N/A</v>
      </c>
      <c r="V1204" s="71">
        <f t="shared" si="192"/>
        <v>0</v>
      </c>
      <c r="Y1204" s="99" t="str">
        <f>IF(B1204=0,"",COUNTIF($B$2:$B$1657,B1204))</f>
        <v/>
      </c>
    </row>
    <row r="1205" spans="1:25" ht="14.25" hidden="1" x14ac:dyDescent="0.15">
      <c r="A1205" s="117"/>
      <c r="B1205" s="117"/>
      <c r="C1205" s="117"/>
      <c r="D1205" s="117"/>
      <c r="E1205" s="117"/>
      <c r="F1205" s="117"/>
      <c r="G1205" s="117"/>
      <c r="H1205" s="117"/>
      <c r="I1205" s="74" t="str">
        <f t="shared" si="193"/>
        <v/>
      </c>
      <c r="J1205" s="49" t="b">
        <f t="shared" si="184"/>
        <v>1</v>
      </c>
      <c r="K1205" s="43" t="e">
        <f>VLOOKUP(B1205,'組合情報管理簿（R10927現在）'!$A:$C,2,FALSE)</f>
        <v>#N/A</v>
      </c>
      <c r="L1205" s="43" t="e">
        <f>VLOOKUP(B1205,'組合情報管理簿（R10927現在）'!$A:$D,4,FALSE)</f>
        <v>#N/A</v>
      </c>
      <c r="M1205" s="43" t="b">
        <f t="shared" si="185"/>
        <v>0</v>
      </c>
      <c r="N1205" s="43" t="b">
        <f t="shared" si="186"/>
        <v>0</v>
      </c>
      <c r="O1205" s="43" t="str">
        <f>IF(ISERROR(VLOOKUP(B1205,#REF!,2,FALSE)),"",VLOOKUP(B1205,#REF!,2,FALSE))</f>
        <v/>
      </c>
      <c r="P1205" s="43">
        <f t="shared" si="187"/>
        <v>0</v>
      </c>
      <c r="Q1205" s="46" t="b">
        <f t="shared" si="188"/>
        <v>0</v>
      </c>
      <c r="R1205" s="46" t="b">
        <f t="shared" si="189"/>
        <v>0</v>
      </c>
      <c r="S1205" s="46" t="str">
        <f t="shared" si="190"/>
        <v>健康保険組合</v>
      </c>
      <c r="T1205" s="46" t="e">
        <f t="shared" si="191"/>
        <v>#N/A</v>
      </c>
      <c r="U1205" s="71" t="e">
        <f>VLOOKUP(B1205,'組合情報管理簿（R10927現在）'!$A:$H,8,FALSE)</f>
        <v>#N/A</v>
      </c>
      <c r="V1205" s="71">
        <f t="shared" si="192"/>
        <v>0</v>
      </c>
      <c r="Y1205" s="99" t="str">
        <f>IF(B1205=0,"",COUNTIF($B$2:$B$1657,B1205))</f>
        <v/>
      </c>
    </row>
    <row r="1206" spans="1:25" ht="14.25" hidden="1" x14ac:dyDescent="0.15">
      <c r="I1206" s="74" t="str">
        <f t="shared" si="193"/>
        <v/>
      </c>
      <c r="J1206" s="49" t="b">
        <f t="shared" ref="J1206:J1267" si="194">OR(D1206=0,E1206=0,F1206=0,G1206=0,H1206=0)</f>
        <v>1</v>
      </c>
      <c r="K1206" s="43" t="e">
        <f>VLOOKUP(B1206,'組合情報管理簿（R10927現在）'!$A:$C,2,FALSE)</f>
        <v>#N/A</v>
      </c>
      <c r="L1206" s="43" t="e">
        <f>VLOOKUP(B1206,'組合情報管理簿（R10927現在）'!$A:$D,4,FALSE)</f>
        <v>#N/A</v>
      </c>
      <c r="M1206" s="43" t="b">
        <f t="shared" ref="M1206:M1267" si="195">IF(P1206=1,TRUE,FALSE)</f>
        <v>0</v>
      </c>
      <c r="N1206" s="43" t="b">
        <f t="shared" ref="N1206:N1267" si="196">IF(E1206=$X$10,TRUE,FALSE)</f>
        <v>0</v>
      </c>
      <c r="O1206" s="43" t="str">
        <f>IF(ISERROR(VLOOKUP(B1206,#REF!,2,FALSE)),"",VLOOKUP(B1206,#REF!,2,FALSE))</f>
        <v/>
      </c>
      <c r="P1206" s="43">
        <f t="shared" ref="P1206:P1267" si="197">IF(O1206="",0,1)</f>
        <v>0</v>
      </c>
      <c r="Q1206" s="46" t="b">
        <f t="shared" ref="Q1206:Q1267" si="198">AND(M1206=TRUE,N1206=TRUE)</f>
        <v>0</v>
      </c>
      <c r="R1206" s="46" t="b">
        <f t="shared" ref="R1206:R1267" si="199">AND(M1206=FALSE,N1206=TRUE)</f>
        <v>0</v>
      </c>
      <c r="S1206" s="46" t="str">
        <f t="shared" ref="S1206:S1267" si="200">C1206&amp;"健康保険組合"</f>
        <v>健康保険組合</v>
      </c>
      <c r="T1206" s="46" t="e">
        <f t="shared" ref="T1206:T1267" si="201">L1206</f>
        <v>#N/A</v>
      </c>
      <c r="U1206" s="71" t="e">
        <f>VLOOKUP(B1206,'組合情報管理簿（R10927現在）'!$A:$H,8,FALSE)</f>
        <v>#N/A</v>
      </c>
      <c r="V1206" s="71">
        <f t="shared" si="192"/>
        <v>0</v>
      </c>
      <c r="Y1206" s="99" t="str">
        <f>IF(B1206=0,"",COUNTIF($B$2:$B$1657,B1206))</f>
        <v/>
      </c>
    </row>
    <row r="1207" spans="1:25" ht="14.25" hidden="1" x14ac:dyDescent="0.15">
      <c r="I1207" s="74" t="str">
        <f t="shared" si="193"/>
        <v/>
      </c>
      <c r="J1207" s="49" t="b">
        <f t="shared" si="194"/>
        <v>1</v>
      </c>
      <c r="K1207" s="43" t="e">
        <f>VLOOKUP(B1207,'組合情報管理簿（R10927現在）'!$A:$C,2,FALSE)</f>
        <v>#N/A</v>
      </c>
      <c r="L1207" s="43" t="e">
        <f>VLOOKUP(B1207,'組合情報管理簿（R10927現在）'!$A:$D,4,FALSE)</f>
        <v>#N/A</v>
      </c>
      <c r="M1207" s="43" t="b">
        <f t="shared" si="195"/>
        <v>0</v>
      </c>
      <c r="N1207" s="43" t="b">
        <f t="shared" si="196"/>
        <v>0</v>
      </c>
      <c r="O1207" s="43" t="str">
        <f>IF(ISERROR(VLOOKUP(B1207,#REF!,2,FALSE)),"",VLOOKUP(B1207,#REF!,2,FALSE))</f>
        <v/>
      </c>
      <c r="P1207" s="43">
        <f t="shared" si="197"/>
        <v>0</v>
      </c>
      <c r="Q1207" s="46" t="b">
        <f t="shared" si="198"/>
        <v>0</v>
      </c>
      <c r="R1207" s="46" t="b">
        <f t="shared" si="199"/>
        <v>0</v>
      </c>
      <c r="S1207" s="46" t="str">
        <f t="shared" si="200"/>
        <v>健康保険組合</v>
      </c>
      <c r="T1207" s="46" t="e">
        <f t="shared" si="201"/>
        <v>#N/A</v>
      </c>
      <c r="U1207" s="71" t="e">
        <f>VLOOKUP(B1207,'組合情報管理簿（R10927現在）'!$A:$H,8,FALSE)</f>
        <v>#N/A</v>
      </c>
      <c r="V1207" s="71">
        <f t="shared" ref="V1207:V1268" si="202">B1207</f>
        <v>0</v>
      </c>
      <c r="Y1207" s="99" t="str">
        <f>IF(B1207=0,"",COUNTIF($B$2:$B$1657,B1207))</f>
        <v/>
      </c>
    </row>
    <row r="1208" spans="1:25" ht="14.25" hidden="1" x14ac:dyDescent="0.15">
      <c r="A1208" s="117"/>
      <c r="B1208" s="117"/>
      <c r="C1208" s="117"/>
      <c r="D1208" s="117"/>
      <c r="E1208" s="117"/>
      <c r="F1208" s="117"/>
      <c r="G1208" s="117"/>
      <c r="H1208" s="117"/>
      <c r="I1208" s="74" t="str">
        <f t="shared" si="193"/>
        <v/>
      </c>
      <c r="J1208" s="49" t="b">
        <f t="shared" si="194"/>
        <v>1</v>
      </c>
      <c r="K1208" s="43" t="e">
        <f>VLOOKUP(B1208,'組合情報管理簿（R10927現在）'!$A:$C,2,FALSE)</f>
        <v>#N/A</v>
      </c>
      <c r="L1208" s="43" t="e">
        <f>VLOOKUP(B1208,'組合情報管理簿（R10927現在）'!$A:$D,4,FALSE)</f>
        <v>#N/A</v>
      </c>
      <c r="M1208" s="43" t="b">
        <f t="shared" si="195"/>
        <v>0</v>
      </c>
      <c r="N1208" s="43" t="b">
        <f t="shared" si="196"/>
        <v>0</v>
      </c>
      <c r="O1208" s="43" t="str">
        <f>IF(ISERROR(VLOOKUP(B1208,#REF!,2,FALSE)),"",VLOOKUP(B1208,#REF!,2,FALSE))</f>
        <v/>
      </c>
      <c r="P1208" s="43">
        <f t="shared" si="197"/>
        <v>0</v>
      </c>
      <c r="Q1208" s="46" t="b">
        <f t="shared" si="198"/>
        <v>0</v>
      </c>
      <c r="R1208" s="46" t="b">
        <f t="shared" si="199"/>
        <v>0</v>
      </c>
      <c r="S1208" s="46" t="str">
        <f t="shared" si="200"/>
        <v>健康保険組合</v>
      </c>
      <c r="T1208" s="46" t="e">
        <f t="shared" si="201"/>
        <v>#N/A</v>
      </c>
      <c r="U1208" s="71" t="e">
        <f>VLOOKUP(B1208,'組合情報管理簿（R10927現在）'!$A:$H,8,FALSE)</f>
        <v>#N/A</v>
      </c>
      <c r="V1208" s="71">
        <f t="shared" si="202"/>
        <v>0</v>
      </c>
      <c r="Y1208" s="99" t="str">
        <f>IF(B1208=0,"",COUNTIF($B$2:$B$1657,B1208))</f>
        <v/>
      </c>
    </row>
    <row r="1209" spans="1:25" ht="14.25" hidden="1" x14ac:dyDescent="0.15">
      <c r="A1209" s="117"/>
      <c r="B1209" s="117"/>
      <c r="C1209" s="117"/>
      <c r="D1209" s="117"/>
      <c r="E1209" s="117"/>
      <c r="F1209" s="117"/>
      <c r="G1209" s="117"/>
      <c r="H1209" s="117"/>
      <c r="I1209" s="74" t="str">
        <f t="shared" si="193"/>
        <v/>
      </c>
      <c r="J1209" s="49" t="b">
        <f t="shared" si="194"/>
        <v>1</v>
      </c>
      <c r="K1209" s="43" t="e">
        <f>VLOOKUP(B1209,'組合情報管理簿（R10927現在）'!$A:$C,2,FALSE)</f>
        <v>#N/A</v>
      </c>
      <c r="L1209" s="43" t="e">
        <f>VLOOKUP(B1209,'組合情報管理簿（R10927現在）'!$A:$D,4,FALSE)</f>
        <v>#N/A</v>
      </c>
      <c r="M1209" s="43" t="b">
        <f t="shared" si="195"/>
        <v>0</v>
      </c>
      <c r="N1209" s="43" t="b">
        <f t="shared" si="196"/>
        <v>0</v>
      </c>
      <c r="O1209" s="43" t="str">
        <f>IF(ISERROR(VLOOKUP(B1209,#REF!,2,FALSE)),"",VLOOKUP(B1209,#REF!,2,FALSE))</f>
        <v/>
      </c>
      <c r="P1209" s="43">
        <f t="shared" si="197"/>
        <v>0</v>
      </c>
      <c r="Q1209" s="46" t="b">
        <f t="shared" si="198"/>
        <v>0</v>
      </c>
      <c r="R1209" s="46" t="b">
        <f t="shared" si="199"/>
        <v>0</v>
      </c>
      <c r="S1209" s="46" t="str">
        <f t="shared" si="200"/>
        <v>健康保険組合</v>
      </c>
      <c r="T1209" s="46" t="e">
        <f t="shared" si="201"/>
        <v>#N/A</v>
      </c>
      <c r="U1209" s="71" t="e">
        <f>VLOOKUP(B1209,'組合情報管理簿（R10927現在）'!$A:$H,8,FALSE)</f>
        <v>#N/A</v>
      </c>
      <c r="V1209" s="71">
        <f t="shared" si="202"/>
        <v>0</v>
      </c>
      <c r="Y1209" s="99" t="str">
        <f>IF(B1209=0,"",COUNTIF($B$2:$B$1657,B1209))</f>
        <v/>
      </c>
    </row>
    <row r="1210" spans="1:25" ht="14.25" hidden="1" x14ac:dyDescent="0.15">
      <c r="A1210" s="117"/>
      <c r="B1210" s="117"/>
      <c r="C1210" s="117"/>
      <c r="D1210" s="117"/>
      <c r="E1210" s="117"/>
      <c r="F1210" s="117"/>
      <c r="G1210" s="117"/>
      <c r="H1210" s="117"/>
      <c r="I1210" s="74" t="str">
        <f t="shared" si="193"/>
        <v/>
      </c>
      <c r="J1210" s="49" t="b">
        <f t="shared" si="194"/>
        <v>1</v>
      </c>
      <c r="K1210" s="43" t="e">
        <f>VLOOKUP(B1210,'組合情報管理簿（R10927現在）'!$A:$C,2,FALSE)</f>
        <v>#N/A</v>
      </c>
      <c r="L1210" s="43" t="e">
        <f>VLOOKUP(B1210,'組合情報管理簿（R10927現在）'!$A:$D,4,FALSE)</f>
        <v>#N/A</v>
      </c>
      <c r="M1210" s="43" t="b">
        <f t="shared" si="195"/>
        <v>0</v>
      </c>
      <c r="N1210" s="43" t="b">
        <f t="shared" si="196"/>
        <v>0</v>
      </c>
      <c r="O1210" s="43" t="str">
        <f>IF(ISERROR(VLOOKUP(B1210,#REF!,2,FALSE)),"",VLOOKUP(B1210,#REF!,2,FALSE))</f>
        <v/>
      </c>
      <c r="P1210" s="43">
        <f t="shared" si="197"/>
        <v>0</v>
      </c>
      <c r="Q1210" s="46" t="b">
        <f t="shared" si="198"/>
        <v>0</v>
      </c>
      <c r="R1210" s="46" t="b">
        <f t="shared" si="199"/>
        <v>0</v>
      </c>
      <c r="S1210" s="46" t="str">
        <f t="shared" si="200"/>
        <v>健康保険組合</v>
      </c>
      <c r="T1210" s="46" t="e">
        <f t="shared" si="201"/>
        <v>#N/A</v>
      </c>
      <c r="U1210" s="71" t="e">
        <f>VLOOKUP(B1210,'組合情報管理簿（R10927現在）'!$A:$H,8,FALSE)</f>
        <v>#N/A</v>
      </c>
      <c r="V1210" s="71">
        <f t="shared" si="202"/>
        <v>0</v>
      </c>
      <c r="Y1210" s="99" t="str">
        <f>IF(B1210=0,"",COUNTIF($B$2:$B$1657,B1210))</f>
        <v/>
      </c>
    </row>
    <row r="1211" spans="1:25" ht="14.25" hidden="1" x14ac:dyDescent="0.15">
      <c r="A1211" s="117"/>
      <c r="B1211" s="117"/>
      <c r="C1211" s="117"/>
      <c r="D1211" s="117"/>
      <c r="E1211" s="117"/>
      <c r="F1211" s="117"/>
      <c r="G1211" s="117"/>
      <c r="H1211" s="117"/>
      <c r="I1211" s="74" t="str">
        <f t="shared" si="193"/>
        <v/>
      </c>
      <c r="J1211" s="49" t="b">
        <f t="shared" si="194"/>
        <v>1</v>
      </c>
      <c r="K1211" s="43" t="e">
        <f>VLOOKUP(B1211,'組合情報管理簿（R10927現在）'!$A:$C,2,FALSE)</f>
        <v>#N/A</v>
      </c>
      <c r="L1211" s="43" t="e">
        <f>VLOOKUP(B1211,'組合情報管理簿（R10927現在）'!$A:$D,4,FALSE)</f>
        <v>#N/A</v>
      </c>
      <c r="M1211" s="43" t="b">
        <f t="shared" si="195"/>
        <v>0</v>
      </c>
      <c r="N1211" s="43" t="b">
        <f t="shared" si="196"/>
        <v>0</v>
      </c>
      <c r="O1211" s="43" t="str">
        <f>IF(ISERROR(VLOOKUP(B1211,#REF!,2,FALSE)),"",VLOOKUP(B1211,#REF!,2,FALSE))</f>
        <v/>
      </c>
      <c r="P1211" s="43">
        <f t="shared" si="197"/>
        <v>0</v>
      </c>
      <c r="Q1211" s="46" t="b">
        <f t="shared" si="198"/>
        <v>0</v>
      </c>
      <c r="R1211" s="46" t="b">
        <f t="shared" si="199"/>
        <v>0</v>
      </c>
      <c r="S1211" s="46" t="str">
        <f t="shared" si="200"/>
        <v>健康保険組合</v>
      </c>
      <c r="T1211" s="46" t="e">
        <f t="shared" si="201"/>
        <v>#N/A</v>
      </c>
      <c r="U1211" s="71" t="e">
        <f>VLOOKUP(B1211,'組合情報管理簿（R10927現在）'!$A:$H,8,FALSE)</f>
        <v>#N/A</v>
      </c>
      <c r="V1211" s="71">
        <f t="shared" si="202"/>
        <v>0</v>
      </c>
      <c r="Y1211" s="99" t="str">
        <f>IF(B1211=0,"",COUNTIF($B$2:$B$1657,B1211))</f>
        <v/>
      </c>
    </row>
    <row r="1212" spans="1:25" ht="14.25" hidden="1" x14ac:dyDescent="0.15">
      <c r="A1212" s="117"/>
      <c r="B1212" s="117"/>
      <c r="C1212" s="117"/>
      <c r="D1212" s="117"/>
      <c r="E1212" s="117"/>
      <c r="F1212" s="117"/>
      <c r="G1212" s="117"/>
      <c r="H1212" s="117"/>
      <c r="I1212" s="74" t="str">
        <f t="shared" si="193"/>
        <v/>
      </c>
      <c r="J1212" s="49" t="b">
        <f t="shared" si="194"/>
        <v>1</v>
      </c>
      <c r="K1212" s="43" t="e">
        <f>VLOOKUP(B1212,'組合情報管理簿（R10927現在）'!$A:$C,2,FALSE)</f>
        <v>#N/A</v>
      </c>
      <c r="L1212" s="43" t="e">
        <f>VLOOKUP(B1212,'組合情報管理簿（R10927現在）'!$A:$D,4,FALSE)</f>
        <v>#N/A</v>
      </c>
      <c r="M1212" s="43" t="b">
        <f t="shared" si="195"/>
        <v>0</v>
      </c>
      <c r="N1212" s="43" t="b">
        <f t="shared" si="196"/>
        <v>0</v>
      </c>
      <c r="O1212" s="43" t="str">
        <f>IF(ISERROR(VLOOKUP(B1212,#REF!,2,FALSE)),"",VLOOKUP(B1212,#REF!,2,FALSE))</f>
        <v/>
      </c>
      <c r="P1212" s="43">
        <f t="shared" si="197"/>
        <v>0</v>
      </c>
      <c r="Q1212" s="46" t="b">
        <f t="shared" si="198"/>
        <v>0</v>
      </c>
      <c r="R1212" s="46" t="b">
        <f t="shared" si="199"/>
        <v>0</v>
      </c>
      <c r="S1212" s="46" t="str">
        <f t="shared" si="200"/>
        <v>健康保険組合</v>
      </c>
      <c r="T1212" s="46" t="e">
        <f t="shared" si="201"/>
        <v>#N/A</v>
      </c>
      <c r="U1212" s="71" t="e">
        <f>VLOOKUP(B1212,'組合情報管理簿（R10927現在）'!$A:$H,8,FALSE)</f>
        <v>#N/A</v>
      </c>
      <c r="V1212" s="71">
        <f t="shared" si="202"/>
        <v>0</v>
      </c>
      <c r="Y1212" s="99" t="str">
        <f>IF(B1212=0,"",COUNTIF($B$2:$B$1657,B1212))</f>
        <v/>
      </c>
    </row>
    <row r="1213" spans="1:25" ht="14.25" hidden="1" x14ac:dyDescent="0.15">
      <c r="A1213" s="117"/>
      <c r="B1213" s="117"/>
      <c r="C1213" s="117"/>
      <c r="D1213" s="117"/>
      <c r="E1213" s="117"/>
      <c r="F1213" s="117"/>
      <c r="G1213" s="117"/>
      <c r="H1213" s="117"/>
      <c r="I1213" s="74" t="str">
        <f t="shared" si="193"/>
        <v/>
      </c>
      <c r="J1213" s="49" t="b">
        <f t="shared" si="194"/>
        <v>1</v>
      </c>
      <c r="K1213" s="43" t="e">
        <f>VLOOKUP(B1213,'組合情報管理簿（R10927現在）'!$A:$C,2,FALSE)</f>
        <v>#N/A</v>
      </c>
      <c r="L1213" s="43" t="e">
        <f>VLOOKUP(B1213,'組合情報管理簿（R10927現在）'!$A:$D,4,FALSE)</f>
        <v>#N/A</v>
      </c>
      <c r="M1213" s="43" t="b">
        <f t="shared" si="195"/>
        <v>0</v>
      </c>
      <c r="N1213" s="43" t="b">
        <f t="shared" si="196"/>
        <v>0</v>
      </c>
      <c r="O1213" s="43" t="str">
        <f>IF(ISERROR(VLOOKUP(B1213,#REF!,2,FALSE)),"",VLOOKUP(B1213,#REF!,2,FALSE))</f>
        <v/>
      </c>
      <c r="P1213" s="43">
        <f t="shared" si="197"/>
        <v>0</v>
      </c>
      <c r="Q1213" s="46" t="b">
        <f t="shared" si="198"/>
        <v>0</v>
      </c>
      <c r="R1213" s="46" t="b">
        <f t="shared" si="199"/>
        <v>0</v>
      </c>
      <c r="S1213" s="46" t="str">
        <f t="shared" si="200"/>
        <v>健康保険組合</v>
      </c>
      <c r="T1213" s="46" t="e">
        <f t="shared" si="201"/>
        <v>#N/A</v>
      </c>
      <c r="U1213" s="71" t="e">
        <f>VLOOKUP(B1213,'組合情報管理簿（R10927現在）'!$A:$H,8,FALSE)</f>
        <v>#N/A</v>
      </c>
      <c r="V1213" s="71">
        <f t="shared" si="202"/>
        <v>0</v>
      </c>
      <c r="Y1213" s="99" t="str">
        <f>IF(B1213=0,"",COUNTIF($B$2:$B$1657,B1213))</f>
        <v/>
      </c>
    </row>
    <row r="1214" spans="1:25" ht="14.25" hidden="1" x14ac:dyDescent="0.15">
      <c r="A1214" s="117"/>
      <c r="B1214" s="117"/>
      <c r="C1214" s="117"/>
      <c r="D1214" s="117"/>
      <c r="E1214" s="117"/>
      <c r="F1214" s="117"/>
      <c r="G1214" s="117"/>
      <c r="H1214" s="117"/>
      <c r="I1214" s="74" t="str">
        <f t="shared" si="193"/>
        <v/>
      </c>
      <c r="J1214" s="49" t="b">
        <f t="shared" si="194"/>
        <v>1</v>
      </c>
      <c r="K1214" s="43" t="e">
        <f>VLOOKUP(B1214,'組合情報管理簿（R10927現在）'!$A:$C,2,FALSE)</f>
        <v>#N/A</v>
      </c>
      <c r="L1214" s="43" t="e">
        <f>VLOOKUP(B1214,'組合情報管理簿（R10927現在）'!$A:$D,4,FALSE)</f>
        <v>#N/A</v>
      </c>
      <c r="M1214" s="43" t="b">
        <f t="shared" si="195"/>
        <v>0</v>
      </c>
      <c r="N1214" s="43" t="b">
        <f t="shared" si="196"/>
        <v>0</v>
      </c>
      <c r="O1214" s="43" t="str">
        <f>IF(ISERROR(VLOOKUP(B1214,#REF!,2,FALSE)),"",VLOOKUP(B1214,#REF!,2,FALSE))</f>
        <v/>
      </c>
      <c r="P1214" s="43">
        <f t="shared" si="197"/>
        <v>0</v>
      </c>
      <c r="Q1214" s="46" t="b">
        <f t="shared" si="198"/>
        <v>0</v>
      </c>
      <c r="R1214" s="46" t="b">
        <f t="shared" si="199"/>
        <v>0</v>
      </c>
      <c r="S1214" s="46" t="str">
        <f t="shared" si="200"/>
        <v>健康保険組合</v>
      </c>
      <c r="T1214" s="46" t="e">
        <f t="shared" si="201"/>
        <v>#N/A</v>
      </c>
      <c r="U1214" s="71" t="e">
        <f>VLOOKUP(B1214,'組合情報管理簿（R10927現在）'!$A:$H,8,FALSE)</f>
        <v>#N/A</v>
      </c>
      <c r="V1214" s="71">
        <f t="shared" si="202"/>
        <v>0</v>
      </c>
      <c r="Y1214" s="99" t="str">
        <f>IF(B1214=0,"",COUNTIF($B$2:$B$1657,B1214))</f>
        <v/>
      </c>
    </row>
    <row r="1215" spans="1:25" ht="14.25" hidden="1" x14ac:dyDescent="0.15">
      <c r="A1215" s="117"/>
      <c r="B1215" s="117"/>
      <c r="C1215" s="117"/>
      <c r="D1215" s="117"/>
      <c r="E1215" s="117"/>
      <c r="F1215" s="117"/>
      <c r="G1215" s="117"/>
      <c r="H1215" s="117"/>
      <c r="I1215" s="74" t="str">
        <f t="shared" si="193"/>
        <v/>
      </c>
      <c r="J1215" s="49" t="b">
        <f t="shared" si="194"/>
        <v>1</v>
      </c>
      <c r="K1215" s="43" t="e">
        <f>VLOOKUP(B1215,'組合情報管理簿（R10927現在）'!$A:$C,2,FALSE)</f>
        <v>#N/A</v>
      </c>
      <c r="L1215" s="43" t="e">
        <f>VLOOKUP(B1215,'組合情報管理簿（R10927現在）'!$A:$D,4,FALSE)</f>
        <v>#N/A</v>
      </c>
      <c r="M1215" s="43" t="b">
        <f t="shared" si="195"/>
        <v>0</v>
      </c>
      <c r="N1215" s="43" t="b">
        <f t="shared" si="196"/>
        <v>0</v>
      </c>
      <c r="O1215" s="43" t="str">
        <f>IF(ISERROR(VLOOKUP(B1215,#REF!,2,FALSE)),"",VLOOKUP(B1215,#REF!,2,FALSE))</f>
        <v/>
      </c>
      <c r="P1215" s="43">
        <f t="shared" si="197"/>
        <v>0</v>
      </c>
      <c r="Q1215" s="46" t="b">
        <f t="shared" si="198"/>
        <v>0</v>
      </c>
      <c r="R1215" s="46" t="b">
        <f t="shared" si="199"/>
        <v>0</v>
      </c>
      <c r="S1215" s="46" t="str">
        <f t="shared" si="200"/>
        <v>健康保険組合</v>
      </c>
      <c r="T1215" s="46" t="e">
        <f t="shared" si="201"/>
        <v>#N/A</v>
      </c>
      <c r="U1215" s="71" t="e">
        <f>VLOOKUP(B1215,'組合情報管理簿（R10927現在）'!$A:$H,8,FALSE)</f>
        <v>#N/A</v>
      </c>
      <c r="V1215" s="71">
        <f t="shared" si="202"/>
        <v>0</v>
      </c>
      <c r="Y1215" s="99" t="str">
        <f>IF(B1215=0,"",COUNTIF($B$2:$B$1657,B1215))</f>
        <v/>
      </c>
    </row>
    <row r="1216" spans="1:25" ht="14.25" hidden="1" x14ac:dyDescent="0.15">
      <c r="A1216" s="117"/>
      <c r="B1216" s="117"/>
      <c r="C1216" s="117"/>
      <c r="D1216" s="117"/>
      <c r="E1216" s="117"/>
      <c r="F1216" s="117"/>
      <c r="G1216" s="117"/>
      <c r="H1216" s="117"/>
      <c r="I1216" s="74" t="str">
        <f t="shared" si="193"/>
        <v/>
      </c>
      <c r="J1216" s="49" t="b">
        <f t="shared" si="194"/>
        <v>1</v>
      </c>
      <c r="K1216" s="43" t="e">
        <f>VLOOKUP(B1216,'組合情報管理簿（R10927現在）'!$A:$C,2,FALSE)</f>
        <v>#N/A</v>
      </c>
      <c r="L1216" s="43" t="e">
        <f>VLOOKUP(B1216,'組合情報管理簿（R10927現在）'!$A:$D,4,FALSE)</f>
        <v>#N/A</v>
      </c>
      <c r="M1216" s="43" t="b">
        <f t="shared" si="195"/>
        <v>0</v>
      </c>
      <c r="N1216" s="43" t="b">
        <f t="shared" si="196"/>
        <v>0</v>
      </c>
      <c r="O1216" s="43" t="str">
        <f>IF(ISERROR(VLOOKUP(B1216,#REF!,2,FALSE)),"",VLOOKUP(B1216,#REF!,2,FALSE))</f>
        <v/>
      </c>
      <c r="P1216" s="43">
        <f t="shared" si="197"/>
        <v>0</v>
      </c>
      <c r="Q1216" s="46" t="b">
        <f t="shared" si="198"/>
        <v>0</v>
      </c>
      <c r="R1216" s="46" t="b">
        <f t="shared" si="199"/>
        <v>0</v>
      </c>
      <c r="S1216" s="46" t="str">
        <f t="shared" si="200"/>
        <v>健康保険組合</v>
      </c>
      <c r="T1216" s="46" t="e">
        <f t="shared" si="201"/>
        <v>#N/A</v>
      </c>
      <c r="U1216" s="71" t="e">
        <f>VLOOKUP(B1216,'組合情報管理簿（R10927現在）'!$A:$H,8,FALSE)</f>
        <v>#N/A</v>
      </c>
      <c r="V1216" s="71">
        <f t="shared" si="202"/>
        <v>0</v>
      </c>
      <c r="Y1216" s="99" t="str">
        <f>IF(B1216=0,"",COUNTIF($B$2:$B$1657,B1216))</f>
        <v/>
      </c>
    </row>
    <row r="1217" spans="1:25" ht="14.25" hidden="1" x14ac:dyDescent="0.15">
      <c r="A1217" s="117"/>
      <c r="B1217" s="117"/>
      <c r="C1217" s="117"/>
      <c r="D1217" s="117"/>
      <c r="E1217" s="117"/>
      <c r="F1217" s="117"/>
      <c r="G1217" s="117"/>
      <c r="H1217" s="117"/>
      <c r="I1217" s="74" t="str">
        <f t="shared" ref="I1217:I1280" si="203">Y1217</f>
        <v/>
      </c>
      <c r="J1217" s="49" t="b">
        <f t="shared" si="194"/>
        <v>1</v>
      </c>
      <c r="K1217" s="43" t="e">
        <f>VLOOKUP(B1217,'組合情報管理簿（R10927現在）'!$A:$C,2,FALSE)</f>
        <v>#N/A</v>
      </c>
      <c r="L1217" s="43" t="e">
        <f>VLOOKUP(B1217,'組合情報管理簿（R10927現在）'!$A:$D,4,FALSE)</f>
        <v>#N/A</v>
      </c>
      <c r="M1217" s="43" t="b">
        <f t="shared" si="195"/>
        <v>0</v>
      </c>
      <c r="N1217" s="43" t="b">
        <f t="shared" si="196"/>
        <v>0</v>
      </c>
      <c r="O1217" s="43" t="str">
        <f>IF(ISERROR(VLOOKUP(B1217,#REF!,2,FALSE)),"",VLOOKUP(B1217,#REF!,2,FALSE))</f>
        <v/>
      </c>
      <c r="P1217" s="43">
        <f t="shared" si="197"/>
        <v>0</v>
      </c>
      <c r="Q1217" s="46" t="b">
        <f t="shared" si="198"/>
        <v>0</v>
      </c>
      <c r="R1217" s="46" t="b">
        <f t="shared" si="199"/>
        <v>0</v>
      </c>
      <c r="S1217" s="46" t="str">
        <f t="shared" si="200"/>
        <v>健康保険組合</v>
      </c>
      <c r="T1217" s="46" t="e">
        <f t="shared" si="201"/>
        <v>#N/A</v>
      </c>
      <c r="U1217" s="71" t="e">
        <f>VLOOKUP(B1217,'組合情報管理簿（R10927現在）'!$A:$H,8,FALSE)</f>
        <v>#N/A</v>
      </c>
      <c r="V1217" s="71">
        <f t="shared" si="202"/>
        <v>0</v>
      </c>
      <c r="Y1217" s="99" t="str">
        <f>IF(B1217=0,"",COUNTIF($B$2:$B$1657,B1217))</f>
        <v/>
      </c>
    </row>
    <row r="1218" spans="1:25" ht="14.25" hidden="1" x14ac:dyDescent="0.15">
      <c r="A1218" s="117"/>
      <c r="B1218" s="117"/>
      <c r="C1218" s="117"/>
      <c r="D1218" s="117"/>
      <c r="E1218" s="117"/>
      <c r="F1218" s="117"/>
      <c r="G1218" s="117"/>
      <c r="H1218" s="117"/>
      <c r="I1218" s="74" t="str">
        <f t="shared" si="203"/>
        <v/>
      </c>
      <c r="J1218" s="49" t="b">
        <f t="shared" si="194"/>
        <v>1</v>
      </c>
      <c r="K1218" s="43" t="e">
        <f>VLOOKUP(B1218,'組合情報管理簿（R10927現在）'!$A:$C,2,FALSE)</f>
        <v>#N/A</v>
      </c>
      <c r="L1218" s="43" t="e">
        <f>VLOOKUP(B1218,'組合情報管理簿（R10927現在）'!$A:$D,4,FALSE)</f>
        <v>#N/A</v>
      </c>
      <c r="M1218" s="43" t="b">
        <f t="shared" si="195"/>
        <v>0</v>
      </c>
      <c r="N1218" s="43" t="b">
        <f t="shared" si="196"/>
        <v>0</v>
      </c>
      <c r="O1218" s="43" t="str">
        <f>IF(ISERROR(VLOOKUP(B1218,#REF!,2,FALSE)),"",VLOOKUP(B1218,#REF!,2,FALSE))</f>
        <v/>
      </c>
      <c r="P1218" s="43">
        <f t="shared" si="197"/>
        <v>0</v>
      </c>
      <c r="Q1218" s="46" t="b">
        <f t="shared" si="198"/>
        <v>0</v>
      </c>
      <c r="R1218" s="46" t="b">
        <f t="shared" si="199"/>
        <v>0</v>
      </c>
      <c r="S1218" s="46" t="str">
        <f t="shared" si="200"/>
        <v>健康保険組合</v>
      </c>
      <c r="T1218" s="46" t="e">
        <f t="shared" si="201"/>
        <v>#N/A</v>
      </c>
      <c r="U1218" s="71" t="e">
        <f>VLOOKUP(B1218,'組合情報管理簿（R10927現在）'!$A:$H,8,FALSE)</f>
        <v>#N/A</v>
      </c>
      <c r="V1218" s="71">
        <f t="shared" si="202"/>
        <v>0</v>
      </c>
      <c r="Y1218" s="99" t="str">
        <f>IF(B1218=0,"",COUNTIF($B$2:$B$1657,B1218))</f>
        <v/>
      </c>
    </row>
    <row r="1219" spans="1:25" ht="14.25" hidden="1" x14ac:dyDescent="0.15">
      <c r="A1219" s="117"/>
      <c r="B1219" s="117"/>
      <c r="C1219" s="117"/>
      <c r="D1219" s="117"/>
      <c r="E1219" s="117"/>
      <c r="F1219" s="117"/>
      <c r="G1219" s="117"/>
      <c r="H1219" s="117"/>
      <c r="I1219" s="74" t="str">
        <f t="shared" si="203"/>
        <v/>
      </c>
      <c r="J1219" s="49" t="b">
        <f t="shared" si="194"/>
        <v>1</v>
      </c>
      <c r="K1219" s="43" t="e">
        <f>VLOOKUP(B1219,'組合情報管理簿（R10927現在）'!$A:$C,2,FALSE)</f>
        <v>#N/A</v>
      </c>
      <c r="L1219" s="43" t="e">
        <f>VLOOKUP(B1219,'組合情報管理簿（R10927現在）'!$A:$D,4,FALSE)</f>
        <v>#N/A</v>
      </c>
      <c r="M1219" s="43" t="b">
        <f t="shared" si="195"/>
        <v>0</v>
      </c>
      <c r="N1219" s="43" t="b">
        <f t="shared" si="196"/>
        <v>0</v>
      </c>
      <c r="O1219" s="43" t="str">
        <f>IF(ISERROR(VLOOKUP(B1219,#REF!,2,FALSE)),"",VLOOKUP(B1219,#REF!,2,FALSE))</f>
        <v/>
      </c>
      <c r="P1219" s="43">
        <f t="shared" si="197"/>
        <v>0</v>
      </c>
      <c r="Q1219" s="46" t="b">
        <f t="shared" si="198"/>
        <v>0</v>
      </c>
      <c r="R1219" s="46" t="b">
        <f t="shared" si="199"/>
        <v>0</v>
      </c>
      <c r="S1219" s="46" t="str">
        <f t="shared" si="200"/>
        <v>健康保険組合</v>
      </c>
      <c r="T1219" s="46" t="e">
        <f t="shared" si="201"/>
        <v>#N/A</v>
      </c>
      <c r="U1219" s="71" t="e">
        <f>VLOOKUP(B1219,'組合情報管理簿（R10927現在）'!$A:$H,8,FALSE)</f>
        <v>#N/A</v>
      </c>
      <c r="V1219" s="71">
        <f t="shared" si="202"/>
        <v>0</v>
      </c>
      <c r="Y1219" s="99" t="str">
        <f>IF(B1219=0,"",COUNTIF($B$2:$B$1657,B1219))</f>
        <v/>
      </c>
    </row>
    <row r="1220" spans="1:25" ht="14.25" hidden="1" x14ac:dyDescent="0.15">
      <c r="A1220" s="117"/>
      <c r="B1220" s="117"/>
      <c r="C1220" s="117"/>
      <c r="D1220" s="117"/>
      <c r="E1220" s="117"/>
      <c r="F1220" s="117"/>
      <c r="G1220" s="117"/>
      <c r="H1220" s="117"/>
      <c r="I1220" s="74" t="str">
        <f t="shared" si="203"/>
        <v/>
      </c>
      <c r="J1220" s="49" t="b">
        <f t="shared" si="194"/>
        <v>1</v>
      </c>
      <c r="K1220" s="43" t="e">
        <f>VLOOKUP(B1220,'組合情報管理簿（R10927現在）'!$A:$C,2,FALSE)</f>
        <v>#N/A</v>
      </c>
      <c r="L1220" s="43" t="e">
        <f>VLOOKUP(B1220,'組合情報管理簿（R10927現在）'!$A:$D,4,FALSE)</f>
        <v>#N/A</v>
      </c>
      <c r="M1220" s="43" t="b">
        <f t="shared" si="195"/>
        <v>0</v>
      </c>
      <c r="N1220" s="43" t="b">
        <f t="shared" si="196"/>
        <v>0</v>
      </c>
      <c r="O1220" s="43" t="str">
        <f>IF(ISERROR(VLOOKUP(B1220,#REF!,2,FALSE)),"",VLOOKUP(B1220,#REF!,2,FALSE))</f>
        <v/>
      </c>
      <c r="P1220" s="43">
        <f t="shared" si="197"/>
        <v>0</v>
      </c>
      <c r="Q1220" s="46" t="b">
        <f t="shared" si="198"/>
        <v>0</v>
      </c>
      <c r="R1220" s="46" t="b">
        <f t="shared" si="199"/>
        <v>0</v>
      </c>
      <c r="S1220" s="46" t="str">
        <f t="shared" si="200"/>
        <v>健康保険組合</v>
      </c>
      <c r="T1220" s="46" t="e">
        <f t="shared" si="201"/>
        <v>#N/A</v>
      </c>
      <c r="U1220" s="71" t="e">
        <f>VLOOKUP(B1220,'組合情報管理簿（R10927現在）'!$A:$H,8,FALSE)</f>
        <v>#N/A</v>
      </c>
      <c r="V1220" s="71">
        <f t="shared" si="202"/>
        <v>0</v>
      </c>
      <c r="Y1220" s="99" t="str">
        <f>IF(B1220=0,"",COUNTIF($B$2:$B$1657,B1220))</f>
        <v/>
      </c>
    </row>
    <row r="1221" spans="1:25" ht="14.25" hidden="1" x14ac:dyDescent="0.15">
      <c r="A1221" s="117"/>
      <c r="B1221" s="117"/>
      <c r="C1221" s="117"/>
      <c r="D1221" s="117"/>
      <c r="E1221" s="117"/>
      <c r="F1221" s="117"/>
      <c r="G1221" s="117"/>
      <c r="H1221" s="117"/>
      <c r="I1221" s="74" t="str">
        <f t="shared" si="203"/>
        <v/>
      </c>
      <c r="J1221" s="49" t="b">
        <f t="shared" si="194"/>
        <v>1</v>
      </c>
      <c r="K1221" s="43" t="e">
        <f>VLOOKUP(B1221,'組合情報管理簿（R10927現在）'!$A:$C,2,FALSE)</f>
        <v>#N/A</v>
      </c>
      <c r="L1221" s="43" t="e">
        <f>VLOOKUP(B1221,'組合情報管理簿（R10927現在）'!$A:$D,4,FALSE)</f>
        <v>#N/A</v>
      </c>
      <c r="M1221" s="43" t="b">
        <f t="shared" si="195"/>
        <v>0</v>
      </c>
      <c r="N1221" s="43" t="b">
        <f t="shared" si="196"/>
        <v>0</v>
      </c>
      <c r="O1221" s="43" t="str">
        <f>IF(ISERROR(VLOOKUP(B1221,#REF!,2,FALSE)),"",VLOOKUP(B1221,#REF!,2,FALSE))</f>
        <v/>
      </c>
      <c r="P1221" s="43">
        <f t="shared" si="197"/>
        <v>0</v>
      </c>
      <c r="Q1221" s="46" t="b">
        <f t="shared" si="198"/>
        <v>0</v>
      </c>
      <c r="R1221" s="46" t="b">
        <f t="shared" si="199"/>
        <v>0</v>
      </c>
      <c r="S1221" s="46" t="str">
        <f t="shared" si="200"/>
        <v>健康保険組合</v>
      </c>
      <c r="T1221" s="46" t="e">
        <f t="shared" si="201"/>
        <v>#N/A</v>
      </c>
      <c r="U1221" s="71" t="e">
        <f>VLOOKUP(B1221,'組合情報管理簿（R10927現在）'!$A:$H,8,FALSE)</f>
        <v>#N/A</v>
      </c>
      <c r="V1221" s="71">
        <f t="shared" si="202"/>
        <v>0</v>
      </c>
      <c r="Y1221" s="99" t="str">
        <f>IF(B1221=0,"",COUNTIF($B$2:$B$1657,B1221))</f>
        <v/>
      </c>
    </row>
    <row r="1222" spans="1:25" ht="14.25" hidden="1" x14ac:dyDescent="0.15">
      <c r="A1222" s="117"/>
      <c r="B1222" s="117"/>
      <c r="C1222" s="117"/>
      <c r="D1222" s="117"/>
      <c r="E1222" s="117"/>
      <c r="F1222" s="117"/>
      <c r="G1222" s="117"/>
      <c r="H1222" s="117"/>
      <c r="I1222" s="74" t="str">
        <f t="shared" si="203"/>
        <v/>
      </c>
      <c r="J1222" s="49" t="b">
        <f t="shared" si="194"/>
        <v>1</v>
      </c>
      <c r="K1222" s="43" t="e">
        <f>VLOOKUP(B1222,'組合情報管理簿（R10927現在）'!$A:$C,2,FALSE)</f>
        <v>#N/A</v>
      </c>
      <c r="L1222" s="43" t="e">
        <f>VLOOKUP(B1222,'組合情報管理簿（R10927現在）'!$A:$D,4,FALSE)</f>
        <v>#N/A</v>
      </c>
      <c r="M1222" s="43" t="b">
        <f t="shared" si="195"/>
        <v>0</v>
      </c>
      <c r="N1222" s="43" t="b">
        <f t="shared" si="196"/>
        <v>0</v>
      </c>
      <c r="O1222" s="43" t="str">
        <f>IF(ISERROR(VLOOKUP(B1222,#REF!,2,FALSE)),"",VLOOKUP(B1222,#REF!,2,FALSE))</f>
        <v/>
      </c>
      <c r="P1222" s="43">
        <f t="shared" si="197"/>
        <v>0</v>
      </c>
      <c r="Q1222" s="46" t="b">
        <f t="shared" si="198"/>
        <v>0</v>
      </c>
      <c r="R1222" s="46" t="b">
        <f t="shared" si="199"/>
        <v>0</v>
      </c>
      <c r="S1222" s="46" t="str">
        <f t="shared" si="200"/>
        <v>健康保険組合</v>
      </c>
      <c r="T1222" s="46" t="e">
        <f t="shared" si="201"/>
        <v>#N/A</v>
      </c>
      <c r="U1222" s="71" t="e">
        <f>VLOOKUP(B1222,'組合情報管理簿（R10927現在）'!$A:$H,8,FALSE)</f>
        <v>#N/A</v>
      </c>
      <c r="V1222" s="71">
        <f t="shared" si="202"/>
        <v>0</v>
      </c>
      <c r="Y1222" s="99" t="str">
        <f>IF(B1222=0,"",COUNTIF($B$2:$B$1657,B1222))</f>
        <v/>
      </c>
    </row>
    <row r="1223" spans="1:25" ht="14.25" hidden="1" x14ac:dyDescent="0.15">
      <c r="A1223" s="117"/>
      <c r="B1223" s="117"/>
      <c r="C1223" s="117"/>
      <c r="D1223" s="117"/>
      <c r="E1223" s="117"/>
      <c r="F1223" s="117"/>
      <c r="G1223" s="117"/>
      <c r="H1223" s="117"/>
      <c r="I1223" s="74" t="str">
        <f t="shared" si="203"/>
        <v/>
      </c>
      <c r="J1223" s="49" t="b">
        <f t="shared" si="194"/>
        <v>1</v>
      </c>
      <c r="K1223" s="43" t="e">
        <f>VLOOKUP(B1223,'組合情報管理簿（R10927現在）'!$A:$C,2,FALSE)</f>
        <v>#N/A</v>
      </c>
      <c r="L1223" s="43" t="e">
        <f>VLOOKUP(B1223,'組合情報管理簿（R10927現在）'!$A:$D,4,FALSE)</f>
        <v>#N/A</v>
      </c>
      <c r="M1223" s="43" t="b">
        <f t="shared" si="195"/>
        <v>0</v>
      </c>
      <c r="N1223" s="43" t="b">
        <f t="shared" si="196"/>
        <v>0</v>
      </c>
      <c r="O1223" s="43" t="str">
        <f>IF(ISERROR(VLOOKUP(B1223,#REF!,2,FALSE)),"",VLOOKUP(B1223,#REF!,2,FALSE))</f>
        <v/>
      </c>
      <c r="P1223" s="43">
        <f t="shared" si="197"/>
        <v>0</v>
      </c>
      <c r="Q1223" s="46" t="b">
        <f t="shared" si="198"/>
        <v>0</v>
      </c>
      <c r="R1223" s="46" t="b">
        <f t="shared" si="199"/>
        <v>0</v>
      </c>
      <c r="S1223" s="46" t="str">
        <f t="shared" si="200"/>
        <v>健康保険組合</v>
      </c>
      <c r="T1223" s="46" t="e">
        <f t="shared" si="201"/>
        <v>#N/A</v>
      </c>
      <c r="U1223" s="71" t="e">
        <f>VLOOKUP(B1223,'組合情報管理簿（R10927現在）'!$A:$H,8,FALSE)</f>
        <v>#N/A</v>
      </c>
      <c r="V1223" s="71">
        <f t="shared" si="202"/>
        <v>0</v>
      </c>
      <c r="Y1223" s="99" t="str">
        <f>IF(B1223=0,"",COUNTIF($B$2:$B$1657,B1223))</f>
        <v/>
      </c>
    </row>
    <row r="1224" spans="1:25" ht="14.25" hidden="1" x14ac:dyDescent="0.15">
      <c r="A1224" s="105"/>
      <c r="B1224" s="117"/>
      <c r="C1224" s="117"/>
      <c r="D1224" s="117"/>
      <c r="E1224" s="117"/>
      <c r="F1224" s="117"/>
      <c r="G1224" s="117"/>
      <c r="H1224" s="117"/>
      <c r="I1224" s="74" t="str">
        <f t="shared" si="203"/>
        <v/>
      </c>
      <c r="J1224" s="49" t="b">
        <f t="shared" si="194"/>
        <v>1</v>
      </c>
      <c r="K1224" s="43" t="e">
        <f>VLOOKUP(B1224,'組合情報管理簿（R10927現在）'!$A:$C,2,FALSE)</f>
        <v>#N/A</v>
      </c>
      <c r="L1224" s="43" t="e">
        <f>VLOOKUP(B1224,'組合情報管理簿（R10927現在）'!$A:$D,4,FALSE)</f>
        <v>#N/A</v>
      </c>
      <c r="M1224" s="43" t="b">
        <f t="shared" si="195"/>
        <v>0</v>
      </c>
      <c r="N1224" s="43" t="b">
        <f t="shared" si="196"/>
        <v>0</v>
      </c>
      <c r="O1224" s="43" t="str">
        <f>IF(ISERROR(VLOOKUP(B1224,#REF!,2,FALSE)),"",VLOOKUP(B1224,#REF!,2,FALSE))</f>
        <v/>
      </c>
      <c r="P1224" s="43">
        <f t="shared" si="197"/>
        <v>0</v>
      </c>
      <c r="Q1224" s="46" t="b">
        <f t="shared" si="198"/>
        <v>0</v>
      </c>
      <c r="R1224" s="46" t="b">
        <f t="shared" si="199"/>
        <v>0</v>
      </c>
      <c r="S1224" s="46" t="str">
        <f t="shared" si="200"/>
        <v>健康保険組合</v>
      </c>
      <c r="T1224" s="46" t="e">
        <f t="shared" si="201"/>
        <v>#N/A</v>
      </c>
      <c r="U1224" s="71" t="e">
        <f>VLOOKUP(B1224,'組合情報管理簿（R10927現在）'!$A:$H,8,FALSE)</f>
        <v>#N/A</v>
      </c>
      <c r="V1224" s="71">
        <f t="shared" si="202"/>
        <v>0</v>
      </c>
      <c r="Y1224" s="99" t="str">
        <f>IF(B1224=0,"",COUNTIF($B$2:$B$1657,B1224))</f>
        <v/>
      </c>
    </row>
    <row r="1225" spans="1:25" ht="14.25" hidden="1" x14ac:dyDescent="0.15">
      <c r="A1225" s="105"/>
      <c r="B1225" s="117"/>
      <c r="C1225" s="117"/>
      <c r="D1225" s="117"/>
      <c r="E1225" s="117"/>
      <c r="F1225" s="117"/>
      <c r="G1225" s="117"/>
      <c r="H1225" s="117"/>
      <c r="I1225" s="74" t="str">
        <f t="shared" si="203"/>
        <v/>
      </c>
      <c r="J1225" s="49" t="b">
        <f t="shared" si="194"/>
        <v>1</v>
      </c>
      <c r="K1225" s="43" t="e">
        <f>VLOOKUP(B1225,'組合情報管理簿（R10927現在）'!$A:$C,2,FALSE)</f>
        <v>#N/A</v>
      </c>
      <c r="L1225" s="43" t="e">
        <f>VLOOKUP(B1225,'組合情報管理簿（R10927現在）'!$A:$D,4,FALSE)</f>
        <v>#N/A</v>
      </c>
      <c r="M1225" s="43" t="b">
        <f t="shared" si="195"/>
        <v>0</v>
      </c>
      <c r="N1225" s="43" t="b">
        <f t="shared" si="196"/>
        <v>0</v>
      </c>
      <c r="O1225" s="43" t="str">
        <f>IF(ISERROR(VLOOKUP(B1225,#REF!,2,FALSE)),"",VLOOKUP(B1225,#REF!,2,FALSE))</f>
        <v/>
      </c>
      <c r="P1225" s="43">
        <f t="shared" si="197"/>
        <v>0</v>
      </c>
      <c r="Q1225" s="46" t="b">
        <f t="shared" si="198"/>
        <v>0</v>
      </c>
      <c r="R1225" s="46" t="b">
        <f t="shared" si="199"/>
        <v>0</v>
      </c>
      <c r="S1225" s="46" t="str">
        <f t="shared" si="200"/>
        <v>健康保険組合</v>
      </c>
      <c r="T1225" s="46" t="e">
        <f t="shared" si="201"/>
        <v>#N/A</v>
      </c>
      <c r="U1225" s="71" t="e">
        <f>VLOOKUP(B1225,'組合情報管理簿（R10927現在）'!$A:$H,8,FALSE)</f>
        <v>#N/A</v>
      </c>
      <c r="V1225" s="71">
        <f t="shared" si="202"/>
        <v>0</v>
      </c>
      <c r="Y1225" s="99" t="str">
        <f>IF(B1225=0,"",COUNTIF($B$2:$B$1657,B1225))</f>
        <v/>
      </c>
    </row>
    <row r="1226" spans="1:25" ht="14.25" hidden="1" x14ac:dyDescent="0.15">
      <c r="A1226" s="105"/>
      <c r="B1226" s="117"/>
      <c r="C1226" s="117"/>
      <c r="D1226" s="117"/>
      <c r="E1226" s="117"/>
      <c r="F1226" s="117"/>
      <c r="G1226" s="117"/>
      <c r="H1226" s="117"/>
      <c r="I1226" s="74" t="str">
        <f t="shared" si="203"/>
        <v/>
      </c>
      <c r="J1226" s="49" t="b">
        <f t="shared" si="194"/>
        <v>1</v>
      </c>
      <c r="K1226" s="43" t="e">
        <f>VLOOKUP(B1226,'組合情報管理簿（R10927現在）'!$A:$C,2,FALSE)</f>
        <v>#N/A</v>
      </c>
      <c r="L1226" s="43" t="e">
        <f>VLOOKUP(B1226,'組合情報管理簿（R10927現在）'!$A:$D,4,FALSE)</f>
        <v>#N/A</v>
      </c>
      <c r="M1226" s="43" t="b">
        <f t="shared" si="195"/>
        <v>0</v>
      </c>
      <c r="N1226" s="43" t="b">
        <f t="shared" si="196"/>
        <v>0</v>
      </c>
      <c r="O1226" s="43" t="str">
        <f>IF(ISERROR(VLOOKUP(B1226,#REF!,2,FALSE)),"",VLOOKUP(B1226,#REF!,2,FALSE))</f>
        <v/>
      </c>
      <c r="P1226" s="43">
        <f t="shared" si="197"/>
        <v>0</v>
      </c>
      <c r="Q1226" s="46" t="b">
        <f t="shared" si="198"/>
        <v>0</v>
      </c>
      <c r="R1226" s="46" t="b">
        <f t="shared" si="199"/>
        <v>0</v>
      </c>
      <c r="S1226" s="46" t="str">
        <f t="shared" si="200"/>
        <v>健康保険組合</v>
      </c>
      <c r="T1226" s="46" t="e">
        <f t="shared" si="201"/>
        <v>#N/A</v>
      </c>
      <c r="U1226" s="71" t="e">
        <f>VLOOKUP(B1226,'組合情報管理簿（R10927現在）'!$A:$H,8,FALSE)</f>
        <v>#N/A</v>
      </c>
      <c r="V1226" s="71">
        <f t="shared" si="202"/>
        <v>0</v>
      </c>
      <c r="Y1226" s="99" t="str">
        <f>IF(B1226=0,"",COUNTIF($B$2:$B$1657,B1226))</f>
        <v/>
      </c>
    </row>
    <row r="1227" spans="1:25" ht="14.25" hidden="1" x14ac:dyDescent="0.15">
      <c r="A1227" s="105"/>
      <c r="B1227" s="117"/>
      <c r="C1227" s="117"/>
      <c r="D1227" s="117"/>
      <c r="E1227" s="117"/>
      <c r="F1227" s="117"/>
      <c r="G1227" s="117"/>
      <c r="H1227" s="117"/>
      <c r="I1227" s="74" t="str">
        <f t="shared" si="203"/>
        <v/>
      </c>
      <c r="J1227" s="49" t="b">
        <f t="shared" si="194"/>
        <v>1</v>
      </c>
      <c r="K1227" s="43" t="e">
        <f>VLOOKUP(B1227,'組合情報管理簿（R10927現在）'!$A:$C,2,FALSE)</f>
        <v>#N/A</v>
      </c>
      <c r="L1227" s="43" t="e">
        <f>VLOOKUP(B1227,'組合情報管理簿（R10927現在）'!$A:$D,4,FALSE)</f>
        <v>#N/A</v>
      </c>
      <c r="M1227" s="43" t="b">
        <f t="shared" si="195"/>
        <v>0</v>
      </c>
      <c r="N1227" s="43" t="b">
        <f t="shared" si="196"/>
        <v>0</v>
      </c>
      <c r="O1227" s="43" t="str">
        <f>IF(ISERROR(VLOOKUP(B1227,#REF!,2,FALSE)),"",VLOOKUP(B1227,#REF!,2,FALSE))</f>
        <v/>
      </c>
      <c r="P1227" s="43">
        <f t="shared" si="197"/>
        <v>0</v>
      </c>
      <c r="Q1227" s="46" t="b">
        <f t="shared" si="198"/>
        <v>0</v>
      </c>
      <c r="R1227" s="46" t="b">
        <f t="shared" si="199"/>
        <v>0</v>
      </c>
      <c r="S1227" s="46" t="str">
        <f t="shared" si="200"/>
        <v>健康保険組合</v>
      </c>
      <c r="T1227" s="46" t="e">
        <f t="shared" si="201"/>
        <v>#N/A</v>
      </c>
      <c r="U1227" s="71" t="e">
        <f>VLOOKUP(B1227,'組合情報管理簿（R10927現在）'!$A:$H,8,FALSE)</f>
        <v>#N/A</v>
      </c>
      <c r="V1227" s="71">
        <f t="shared" si="202"/>
        <v>0</v>
      </c>
      <c r="Y1227" s="99" t="str">
        <f>IF(B1227=0,"",COUNTIF($B$2:$B$1657,B1227))</f>
        <v/>
      </c>
    </row>
    <row r="1228" spans="1:25" ht="14.25" hidden="1" x14ac:dyDescent="0.15">
      <c r="A1228" s="105"/>
      <c r="B1228" s="117"/>
      <c r="C1228" s="117"/>
      <c r="D1228" s="117"/>
      <c r="E1228" s="117"/>
      <c r="F1228" s="117"/>
      <c r="G1228" s="117"/>
      <c r="H1228" s="117"/>
      <c r="I1228" s="74" t="str">
        <f t="shared" si="203"/>
        <v/>
      </c>
      <c r="J1228" s="49" t="b">
        <f t="shared" si="194"/>
        <v>1</v>
      </c>
      <c r="K1228" s="43" t="e">
        <f>VLOOKUP(B1228,'組合情報管理簿（R10927現在）'!$A:$C,2,FALSE)</f>
        <v>#N/A</v>
      </c>
      <c r="L1228" s="43" t="e">
        <f>VLOOKUP(B1228,'組合情報管理簿（R10927現在）'!$A:$D,4,FALSE)</f>
        <v>#N/A</v>
      </c>
      <c r="M1228" s="43" t="b">
        <f t="shared" si="195"/>
        <v>0</v>
      </c>
      <c r="N1228" s="43" t="b">
        <f t="shared" si="196"/>
        <v>0</v>
      </c>
      <c r="O1228" s="43" t="str">
        <f>IF(ISERROR(VLOOKUP(B1228,#REF!,2,FALSE)),"",VLOOKUP(B1228,#REF!,2,FALSE))</f>
        <v/>
      </c>
      <c r="P1228" s="43">
        <f t="shared" si="197"/>
        <v>0</v>
      </c>
      <c r="Q1228" s="46" t="b">
        <f t="shared" si="198"/>
        <v>0</v>
      </c>
      <c r="R1228" s="46" t="b">
        <f t="shared" si="199"/>
        <v>0</v>
      </c>
      <c r="S1228" s="46" t="str">
        <f t="shared" si="200"/>
        <v>健康保険組合</v>
      </c>
      <c r="T1228" s="46" t="e">
        <f t="shared" si="201"/>
        <v>#N/A</v>
      </c>
      <c r="U1228" s="71" t="e">
        <f>VLOOKUP(B1228,'組合情報管理簿（R10927現在）'!$A:$H,8,FALSE)</f>
        <v>#N/A</v>
      </c>
      <c r="V1228" s="71">
        <f t="shared" si="202"/>
        <v>0</v>
      </c>
      <c r="Y1228" s="99" t="str">
        <f>IF(B1228=0,"",COUNTIF($B$2:$B$1657,B1228))</f>
        <v/>
      </c>
    </row>
    <row r="1229" spans="1:25" ht="14.25" hidden="1" x14ac:dyDescent="0.15">
      <c r="A1229" s="105"/>
      <c r="B1229" s="117"/>
      <c r="C1229" s="117"/>
      <c r="D1229" s="117"/>
      <c r="E1229" s="117"/>
      <c r="F1229" s="117"/>
      <c r="G1229" s="117"/>
      <c r="H1229" s="117"/>
      <c r="I1229" s="74" t="str">
        <f t="shared" si="203"/>
        <v/>
      </c>
      <c r="J1229" s="49" t="b">
        <f t="shared" si="194"/>
        <v>1</v>
      </c>
      <c r="K1229" s="43" t="e">
        <f>VLOOKUP(B1229,'組合情報管理簿（R10927現在）'!$A:$C,2,FALSE)</f>
        <v>#N/A</v>
      </c>
      <c r="L1229" s="43" t="e">
        <f>VLOOKUP(B1229,'組合情報管理簿（R10927現在）'!$A:$D,4,FALSE)</f>
        <v>#N/A</v>
      </c>
      <c r="M1229" s="43" t="b">
        <f t="shared" si="195"/>
        <v>0</v>
      </c>
      <c r="N1229" s="43" t="b">
        <f t="shared" si="196"/>
        <v>0</v>
      </c>
      <c r="O1229" s="43" t="str">
        <f>IF(ISERROR(VLOOKUP(B1229,#REF!,2,FALSE)),"",VLOOKUP(B1229,#REF!,2,FALSE))</f>
        <v/>
      </c>
      <c r="P1229" s="43">
        <f t="shared" si="197"/>
        <v>0</v>
      </c>
      <c r="Q1229" s="46" t="b">
        <f t="shared" si="198"/>
        <v>0</v>
      </c>
      <c r="R1229" s="46" t="b">
        <f t="shared" si="199"/>
        <v>0</v>
      </c>
      <c r="S1229" s="46" t="str">
        <f t="shared" si="200"/>
        <v>健康保険組合</v>
      </c>
      <c r="T1229" s="46" t="e">
        <f t="shared" si="201"/>
        <v>#N/A</v>
      </c>
      <c r="U1229" s="71" t="e">
        <f>VLOOKUP(B1229,'組合情報管理簿（R10927現在）'!$A:$H,8,FALSE)</f>
        <v>#N/A</v>
      </c>
      <c r="V1229" s="71">
        <f t="shared" si="202"/>
        <v>0</v>
      </c>
      <c r="Y1229" s="99" t="str">
        <f>IF(B1229=0,"",COUNTIF($B$2:$B$1657,B1229))</f>
        <v/>
      </c>
    </row>
    <row r="1230" spans="1:25" ht="14.25" hidden="1" x14ac:dyDescent="0.15">
      <c r="A1230" s="105"/>
      <c r="B1230" s="117"/>
      <c r="C1230" s="117"/>
      <c r="D1230" s="117"/>
      <c r="E1230" s="117"/>
      <c r="F1230" s="117"/>
      <c r="G1230" s="117"/>
      <c r="H1230" s="117"/>
      <c r="I1230" s="74" t="str">
        <f t="shared" si="203"/>
        <v/>
      </c>
      <c r="J1230" s="49" t="b">
        <f t="shared" si="194"/>
        <v>1</v>
      </c>
      <c r="K1230" s="43" t="e">
        <f>VLOOKUP(B1230,'組合情報管理簿（R10927現在）'!$A:$C,2,FALSE)</f>
        <v>#N/A</v>
      </c>
      <c r="L1230" s="43" t="e">
        <f>VLOOKUP(B1230,'組合情報管理簿（R10927現在）'!$A:$D,4,FALSE)</f>
        <v>#N/A</v>
      </c>
      <c r="M1230" s="43" t="b">
        <f t="shared" si="195"/>
        <v>0</v>
      </c>
      <c r="N1230" s="43" t="b">
        <f t="shared" si="196"/>
        <v>0</v>
      </c>
      <c r="O1230" s="43" t="str">
        <f>IF(ISERROR(VLOOKUP(B1230,#REF!,2,FALSE)),"",VLOOKUP(B1230,#REF!,2,FALSE))</f>
        <v/>
      </c>
      <c r="P1230" s="43">
        <f t="shared" si="197"/>
        <v>0</v>
      </c>
      <c r="Q1230" s="46" t="b">
        <f t="shared" si="198"/>
        <v>0</v>
      </c>
      <c r="R1230" s="46" t="b">
        <f t="shared" si="199"/>
        <v>0</v>
      </c>
      <c r="S1230" s="46" t="str">
        <f t="shared" si="200"/>
        <v>健康保険組合</v>
      </c>
      <c r="T1230" s="46" t="e">
        <f t="shared" si="201"/>
        <v>#N/A</v>
      </c>
      <c r="U1230" s="71" t="e">
        <f>VLOOKUP(B1230,'組合情報管理簿（R10927現在）'!$A:$H,8,FALSE)</f>
        <v>#N/A</v>
      </c>
      <c r="V1230" s="71">
        <f t="shared" si="202"/>
        <v>0</v>
      </c>
      <c r="Y1230" s="99" t="str">
        <f>IF(B1230=0,"",COUNTIF($B$2:$B$1657,B1230))</f>
        <v/>
      </c>
    </row>
    <row r="1231" spans="1:25" ht="14.25" hidden="1" x14ac:dyDescent="0.15">
      <c r="A1231" s="105"/>
      <c r="B1231" s="117"/>
      <c r="C1231" s="117"/>
      <c r="D1231" s="117"/>
      <c r="E1231" s="117"/>
      <c r="F1231" s="117"/>
      <c r="G1231" s="117"/>
      <c r="H1231" s="117"/>
      <c r="I1231" s="74" t="str">
        <f t="shared" si="203"/>
        <v/>
      </c>
      <c r="J1231" s="49" t="b">
        <f t="shared" si="194"/>
        <v>1</v>
      </c>
      <c r="K1231" s="43" t="e">
        <f>VLOOKUP(B1231,'組合情報管理簿（R10927現在）'!$A:$C,2,FALSE)</f>
        <v>#N/A</v>
      </c>
      <c r="L1231" s="43" t="e">
        <f>VLOOKUP(B1231,'組合情報管理簿（R10927現在）'!$A:$D,4,FALSE)</f>
        <v>#N/A</v>
      </c>
      <c r="M1231" s="43" t="b">
        <f t="shared" si="195"/>
        <v>0</v>
      </c>
      <c r="N1231" s="43" t="b">
        <f t="shared" si="196"/>
        <v>0</v>
      </c>
      <c r="O1231" s="43" t="str">
        <f>IF(ISERROR(VLOOKUP(B1231,#REF!,2,FALSE)),"",VLOOKUP(B1231,#REF!,2,FALSE))</f>
        <v/>
      </c>
      <c r="P1231" s="43">
        <f t="shared" si="197"/>
        <v>0</v>
      </c>
      <c r="Q1231" s="46" t="b">
        <f t="shared" si="198"/>
        <v>0</v>
      </c>
      <c r="R1231" s="46" t="b">
        <f t="shared" si="199"/>
        <v>0</v>
      </c>
      <c r="S1231" s="46" t="str">
        <f t="shared" si="200"/>
        <v>健康保険組合</v>
      </c>
      <c r="T1231" s="46" t="e">
        <f t="shared" si="201"/>
        <v>#N/A</v>
      </c>
      <c r="U1231" s="71" t="e">
        <f>VLOOKUP(B1231,'組合情報管理簿（R10927現在）'!$A:$H,8,FALSE)</f>
        <v>#N/A</v>
      </c>
      <c r="V1231" s="71">
        <f t="shared" si="202"/>
        <v>0</v>
      </c>
      <c r="Y1231" s="99" t="str">
        <f>IF(B1231=0,"",COUNTIF($B$2:$B$1657,B1231))</f>
        <v/>
      </c>
    </row>
    <row r="1232" spans="1:25" ht="14.25" hidden="1" x14ac:dyDescent="0.15">
      <c r="A1232" s="105"/>
      <c r="B1232" s="117"/>
      <c r="C1232" s="117"/>
      <c r="D1232" s="117"/>
      <c r="E1232" s="117"/>
      <c r="F1232" s="117"/>
      <c r="G1232" s="117"/>
      <c r="H1232" s="117"/>
      <c r="I1232" s="74" t="str">
        <f t="shared" si="203"/>
        <v/>
      </c>
      <c r="J1232" s="49" t="b">
        <f t="shared" si="194"/>
        <v>1</v>
      </c>
      <c r="K1232" s="43" t="e">
        <f>VLOOKUP(B1232,'組合情報管理簿（R10927現在）'!$A:$C,2,FALSE)</f>
        <v>#N/A</v>
      </c>
      <c r="L1232" s="43" t="e">
        <f>VLOOKUP(B1232,'組合情報管理簿（R10927現在）'!$A:$D,4,FALSE)</f>
        <v>#N/A</v>
      </c>
      <c r="M1232" s="43" t="b">
        <f t="shared" si="195"/>
        <v>0</v>
      </c>
      <c r="N1232" s="43" t="b">
        <f t="shared" si="196"/>
        <v>0</v>
      </c>
      <c r="O1232" s="43" t="str">
        <f>IF(ISERROR(VLOOKUP(B1232,#REF!,2,FALSE)),"",VLOOKUP(B1232,#REF!,2,FALSE))</f>
        <v/>
      </c>
      <c r="P1232" s="43">
        <f t="shared" si="197"/>
        <v>0</v>
      </c>
      <c r="Q1232" s="46" t="b">
        <f t="shared" si="198"/>
        <v>0</v>
      </c>
      <c r="R1232" s="46" t="b">
        <f t="shared" si="199"/>
        <v>0</v>
      </c>
      <c r="S1232" s="46" t="str">
        <f t="shared" si="200"/>
        <v>健康保険組合</v>
      </c>
      <c r="T1232" s="46" t="e">
        <f t="shared" si="201"/>
        <v>#N/A</v>
      </c>
      <c r="U1232" s="71" t="e">
        <f>VLOOKUP(B1232,'組合情報管理簿（R10927現在）'!$A:$H,8,FALSE)</f>
        <v>#N/A</v>
      </c>
      <c r="V1232" s="71">
        <f t="shared" si="202"/>
        <v>0</v>
      </c>
      <c r="Y1232" s="99" t="str">
        <f>IF(B1232=0,"",COUNTIF($B$2:$B$1657,B1232))</f>
        <v/>
      </c>
    </row>
    <row r="1233" spans="1:25" ht="14.25" hidden="1" x14ac:dyDescent="0.15">
      <c r="A1233" s="105"/>
      <c r="B1233" s="117"/>
      <c r="C1233" s="117"/>
      <c r="D1233" s="117"/>
      <c r="E1233" s="117"/>
      <c r="F1233" s="117"/>
      <c r="G1233" s="117"/>
      <c r="H1233" s="117"/>
      <c r="I1233" s="74" t="str">
        <f t="shared" si="203"/>
        <v/>
      </c>
      <c r="J1233" s="49" t="b">
        <f t="shared" si="194"/>
        <v>1</v>
      </c>
      <c r="K1233" s="43" t="e">
        <f>VLOOKUP(B1233,'組合情報管理簿（R10927現在）'!$A:$C,2,FALSE)</f>
        <v>#N/A</v>
      </c>
      <c r="L1233" s="43" t="e">
        <f>VLOOKUP(B1233,'組合情報管理簿（R10927現在）'!$A:$D,4,FALSE)</f>
        <v>#N/A</v>
      </c>
      <c r="M1233" s="43" t="b">
        <f t="shared" si="195"/>
        <v>0</v>
      </c>
      <c r="N1233" s="43" t="b">
        <f t="shared" si="196"/>
        <v>0</v>
      </c>
      <c r="O1233" s="43" t="str">
        <f>IF(ISERROR(VLOOKUP(B1233,#REF!,2,FALSE)),"",VLOOKUP(B1233,#REF!,2,FALSE))</f>
        <v/>
      </c>
      <c r="P1233" s="43">
        <f t="shared" si="197"/>
        <v>0</v>
      </c>
      <c r="Q1233" s="46" t="b">
        <f t="shared" si="198"/>
        <v>0</v>
      </c>
      <c r="R1233" s="46" t="b">
        <f t="shared" si="199"/>
        <v>0</v>
      </c>
      <c r="S1233" s="46" t="str">
        <f t="shared" si="200"/>
        <v>健康保険組合</v>
      </c>
      <c r="T1233" s="46" t="e">
        <f t="shared" si="201"/>
        <v>#N/A</v>
      </c>
      <c r="U1233" s="71" t="e">
        <f>VLOOKUP(B1233,'組合情報管理簿（R10927現在）'!$A:$H,8,FALSE)</f>
        <v>#N/A</v>
      </c>
      <c r="V1233" s="71">
        <f t="shared" si="202"/>
        <v>0</v>
      </c>
      <c r="Y1233" s="99" t="str">
        <f>IF(B1233=0,"",COUNTIF($B$2:$B$1657,B1233))</f>
        <v/>
      </c>
    </row>
    <row r="1234" spans="1:25" ht="14.25" hidden="1" x14ac:dyDescent="0.15">
      <c r="A1234" s="105"/>
      <c r="B1234" s="117"/>
      <c r="C1234" s="117"/>
      <c r="D1234" s="117"/>
      <c r="E1234" s="117"/>
      <c r="F1234" s="117"/>
      <c r="G1234" s="117"/>
      <c r="H1234" s="117"/>
      <c r="I1234" s="74" t="str">
        <f t="shared" si="203"/>
        <v/>
      </c>
      <c r="J1234" s="49" t="b">
        <f t="shared" si="194"/>
        <v>1</v>
      </c>
      <c r="K1234" s="43" t="e">
        <f>VLOOKUP(B1234,'組合情報管理簿（R10927現在）'!$A:$C,2,FALSE)</f>
        <v>#N/A</v>
      </c>
      <c r="L1234" s="43" t="e">
        <f>VLOOKUP(B1234,'組合情報管理簿（R10927現在）'!$A:$D,4,FALSE)</f>
        <v>#N/A</v>
      </c>
      <c r="M1234" s="43" t="b">
        <f t="shared" si="195"/>
        <v>0</v>
      </c>
      <c r="N1234" s="43" t="b">
        <f t="shared" si="196"/>
        <v>0</v>
      </c>
      <c r="O1234" s="43" t="str">
        <f>IF(ISERROR(VLOOKUP(B1234,#REF!,2,FALSE)),"",VLOOKUP(B1234,#REF!,2,FALSE))</f>
        <v/>
      </c>
      <c r="P1234" s="43">
        <f t="shared" si="197"/>
        <v>0</v>
      </c>
      <c r="Q1234" s="46" t="b">
        <f t="shared" si="198"/>
        <v>0</v>
      </c>
      <c r="R1234" s="46" t="b">
        <f t="shared" si="199"/>
        <v>0</v>
      </c>
      <c r="S1234" s="46" t="str">
        <f t="shared" si="200"/>
        <v>健康保険組合</v>
      </c>
      <c r="T1234" s="46" t="e">
        <f t="shared" si="201"/>
        <v>#N/A</v>
      </c>
      <c r="U1234" s="71" t="e">
        <f>VLOOKUP(B1234,'組合情報管理簿（R10927現在）'!$A:$H,8,FALSE)</f>
        <v>#N/A</v>
      </c>
      <c r="V1234" s="71">
        <f t="shared" si="202"/>
        <v>0</v>
      </c>
      <c r="Y1234" s="99" t="str">
        <f>IF(B1234=0,"",COUNTIF($B$2:$B$1657,B1234))</f>
        <v/>
      </c>
    </row>
    <row r="1235" spans="1:25" ht="14.25" hidden="1" x14ac:dyDescent="0.15">
      <c r="A1235" s="105"/>
      <c r="B1235" s="117"/>
      <c r="C1235" s="117"/>
      <c r="D1235" s="117"/>
      <c r="E1235" s="117"/>
      <c r="F1235" s="117"/>
      <c r="G1235" s="117"/>
      <c r="H1235" s="117"/>
      <c r="I1235" s="74" t="str">
        <f t="shared" si="203"/>
        <v/>
      </c>
      <c r="J1235" s="49" t="b">
        <f t="shared" si="194"/>
        <v>1</v>
      </c>
      <c r="K1235" s="43" t="e">
        <f>VLOOKUP(B1235,'組合情報管理簿（R10927現在）'!$A:$C,2,FALSE)</f>
        <v>#N/A</v>
      </c>
      <c r="L1235" s="43" t="e">
        <f>VLOOKUP(B1235,'組合情報管理簿（R10927現在）'!$A:$D,4,FALSE)</f>
        <v>#N/A</v>
      </c>
      <c r="M1235" s="43" t="b">
        <f t="shared" si="195"/>
        <v>0</v>
      </c>
      <c r="N1235" s="43" t="b">
        <f t="shared" si="196"/>
        <v>0</v>
      </c>
      <c r="O1235" s="43" t="str">
        <f>IF(ISERROR(VLOOKUP(B1235,#REF!,2,FALSE)),"",VLOOKUP(B1235,#REF!,2,FALSE))</f>
        <v/>
      </c>
      <c r="P1235" s="43">
        <f t="shared" si="197"/>
        <v>0</v>
      </c>
      <c r="Q1235" s="46" t="b">
        <f t="shared" si="198"/>
        <v>0</v>
      </c>
      <c r="R1235" s="46" t="b">
        <f t="shared" si="199"/>
        <v>0</v>
      </c>
      <c r="S1235" s="46" t="str">
        <f t="shared" si="200"/>
        <v>健康保険組合</v>
      </c>
      <c r="T1235" s="46" t="e">
        <f t="shared" si="201"/>
        <v>#N/A</v>
      </c>
      <c r="U1235" s="71" t="e">
        <f>VLOOKUP(B1235,'組合情報管理簿（R10927現在）'!$A:$H,8,FALSE)</f>
        <v>#N/A</v>
      </c>
      <c r="V1235" s="71">
        <f t="shared" si="202"/>
        <v>0</v>
      </c>
      <c r="Y1235" s="99" t="str">
        <f>IF(B1235=0,"",COUNTIF($B$2:$B$1657,B1235))</f>
        <v/>
      </c>
    </row>
    <row r="1236" spans="1:25" ht="14.25" hidden="1" x14ac:dyDescent="0.15">
      <c r="A1236" s="105"/>
      <c r="B1236" s="117"/>
      <c r="C1236" s="117"/>
      <c r="D1236" s="117"/>
      <c r="E1236" s="117"/>
      <c r="F1236" s="117"/>
      <c r="G1236" s="117"/>
      <c r="H1236" s="117"/>
      <c r="I1236" s="74" t="str">
        <f t="shared" si="203"/>
        <v/>
      </c>
      <c r="J1236" s="49" t="b">
        <f t="shared" si="194"/>
        <v>1</v>
      </c>
      <c r="K1236" s="43" t="e">
        <f>VLOOKUP(B1236,'組合情報管理簿（R10927現在）'!$A:$C,2,FALSE)</f>
        <v>#N/A</v>
      </c>
      <c r="L1236" s="43" t="e">
        <f>VLOOKUP(B1236,'組合情報管理簿（R10927現在）'!$A:$D,4,FALSE)</f>
        <v>#N/A</v>
      </c>
      <c r="M1236" s="43" t="b">
        <f t="shared" si="195"/>
        <v>0</v>
      </c>
      <c r="N1236" s="43" t="b">
        <f t="shared" si="196"/>
        <v>0</v>
      </c>
      <c r="O1236" s="43" t="str">
        <f>IF(ISERROR(VLOOKUP(B1236,#REF!,2,FALSE)),"",VLOOKUP(B1236,#REF!,2,FALSE))</f>
        <v/>
      </c>
      <c r="P1236" s="43">
        <f t="shared" si="197"/>
        <v>0</v>
      </c>
      <c r="Q1236" s="46" t="b">
        <f t="shared" si="198"/>
        <v>0</v>
      </c>
      <c r="R1236" s="46" t="b">
        <f t="shared" si="199"/>
        <v>0</v>
      </c>
      <c r="S1236" s="46" t="str">
        <f t="shared" si="200"/>
        <v>健康保険組合</v>
      </c>
      <c r="T1236" s="46" t="e">
        <f t="shared" si="201"/>
        <v>#N/A</v>
      </c>
      <c r="U1236" s="71" t="e">
        <f>VLOOKUP(B1236,'組合情報管理簿（R10927現在）'!$A:$H,8,FALSE)</f>
        <v>#N/A</v>
      </c>
      <c r="V1236" s="71">
        <f t="shared" si="202"/>
        <v>0</v>
      </c>
      <c r="Y1236" s="99" t="str">
        <f>IF(B1236=0,"",COUNTIF($B$2:$B$1657,B1236))</f>
        <v/>
      </c>
    </row>
    <row r="1237" spans="1:25" ht="14.25" hidden="1" x14ac:dyDescent="0.15">
      <c r="A1237" s="105"/>
      <c r="B1237" s="117"/>
      <c r="C1237" s="117"/>
      <c r="D1237" s="117"/>
      <c r="E1237" s="117"/>
      <c r="F1237" s="117"/>
      <c r="G1237" s="117"/>
      <c r="H1237" s="117"/>
      <c r="I1237" s="74" t="str">
        <f t="shared" si="203"/>
        <v/>
      </c>
      <c r="J1237" s="49" t="b">
        <f t="shared" si="194"/>
        <v>1</v>
      </c>
      <c r="K1237" s="43" t="e">
        <f>VLOOKUP(B1237,'組合情報管理簿（R10927現在）'!$A:$C,2,FALSE)</f>
        <v>#N/A</v>
      </c>
      <c r="L1237" s="43" t="e">
        <f>VLOOKUP(B1237,'組合情報管理簿（R10927現在）'!$A:$D,4,FALSE)</f>
        <v>#N/A</v>
      </c>
      <c r="M1237" s="43" t="b">
        <f t="shared" si="195"/>
        <v>0</v>
      </c>
      <c r="N1237" s="43" t="b">
        <f t="shared" si="196"/>
        <v>0</v>
      </c>
      <c r="O1237" s="43" t="str">
        <f>IF(ISERROR(VLOOKUP(B1237,#REF!,2,FALSE)),"",VLOOKUP(B1237,#REF!,2,FALSE))</f>
        <v/>
      </c>
      <c r="P1237" s="43">
        <f t="shared" si="197"/>
        <v>0</v>
      </c>
      <c r="Q1237" s="46" t="b">
        <f t="shared" si="198"/>
        <v>0</v>
      </c>
      <c r="R1237" s="46" t="b">
        <f t="shared" si="199"/>
        <v>0</v>
      </c>
      <c r="S1237" s="46" t="str">
        <f t="shared" si="200"/>
        <v>健康保険組合</v>
      </c>
      <c r="T1237" s="46" t="e">
        <f t="shared" si="201"/>
        <v>#N/A</v>
      </c>
      <c r="U1237" s="71" t="e">
        <f>VLOOKUP(B1237,'組合情報管理簿（R10927現在）'!$A:$H,8,FALSE)</f>
        <v>#N/A</v>
      </c>
      <c r="V1237" s="71">
        <f t="shared" si="202"/>
        <v>0</v>
      </c>
      <c r="Y1237" s="99" t="str">
        <f>IF(B1237=0,"",COUNTIF($B$2:$B$1657,B1237))</f>
        <v/>
      </c>
    </row>
    <row r="1238" spans="1:25" ht="14.25" hidden="1" x14ac:dyDescent="0.15">
      <c r="A1238" s="105"/>
      <c r="B1238" s="117"/>
      <c r="C1238" s="117"/>
      <c r="D1238" s="117"/>
      <c r="E1238" s="117"/>
      <c r="F1238" s="117"/>
      <c r="G1238" s="117"/>
      <c r="H1238" s="117"/>
      <c r="I1238" s="74" t="str">
        <f t="shared" si="203"/>
        <v/>
      </c>
      <c r="J1238" s="49" t="b">
        <f t="shared" si="194"/>
        <v>1</v>
      </c>
      <c r="K1238" s="43" t="e">
        <f>VLOOKUP(B1238,'組合情報管理簿（R10927現在）'!$A:$C,2,FALSE)</f>
        <v>#N/A</v>
      </c>
      <c r="L1238" s="43" t="e">
        <f>VLOOKUP(B1238,'組合情報管理簿（R10927現在）'!$A:$D,4,FALSE)</f>
        <v>#N/A</v>
      </c>
      <c r="M1238" s="43" t="b">
        <f t="shared" si="195"/>
        <v>0</v>
      </c>
      <c r="N1238" s="43" t="b">
        <f t="shared" si="196"/>
        <v>0</v>
      </c>
      <c r="O1238" s="43" t="str">
        <f>IF(ISERROR(VLOOKUP(B1238,#REF!,2,FALSE)),"",VLOOKUP(B1238,#REF!,2,FALSE))</f>
        <v/>
      </c>
      <c r="P1238" s="43">
        <f t="shared" si="197"/>
        <v>0</v>
      </c>
      <c r="Q1238" s="46" t="b">
        <f t="shared" si="198"/>
        <v>0</v>
      </c>
      <c r="R1238" s="46" t="b">
        <f t="shared" si="199"/>
        <v>0</v>
      </c>
      <c r="S1238" s="46" t="str">
        <f t="shared" si="200"/>
        <v>健康保険組合</v>
      </c>
      <c r="T1238" s="46" t="e">
        <f t="shared" si="201"/>
        <v>#N/A</v>
      </c>
      <c r="U1238" s="71" t="e">
        <f>VLOOKUP(B1238,'組合情報管理簿（R10927現在）'!$A:$H,8,FALSE)</f>
        <v>#N/A</v>
      </c>
      <c r="V1238" s="71">
        <f t="shared" si="202"/>
        <v>0</v>
      </c>
      <c r="Y1238" s="99" t="str">
        <f>IF(B1238=0,"",COUNTIF($B$2:$B$1657,B1238))</f>
        <v/>
      </c>
    </row>
    <row r="1239" spans="1:25" ht="14.25" hidden="1" x14ac:dyDescent="0.15">
      <c r="A1239" s="105"/>
      <c r="B1239" s="117"/>
      <c r="C1239" s="117"/>
      <c r="D1239" s="117"/>
      <c r="E1239" s="117"/>
      <c r="F1239" s="117"/>
      <c r="G1239" s="117"/>
      <c r="H1239" s="117"/>
      <c r="I1239" s="74" t="str">
        <f t="shared" si="203"/>
        <v/>
      </c>
      <c r="J1239" s="49" t="b">
        <f t="shared" si="194"/>
        <v>1</v>
      </c>
      <c r="K1239" s="43" t="e">
        <f>VLOOKUP(B1239,'組合情報管理簿（R10927現在）'!$A:$C,2,FALSE)</f>
        <v>#N/A</v>
      </c>
      <c r="L1239" s="43" t="e">
        <f>VLOOKUP(B1239,'組合情報管理簿（R10927現在）'!$A:$D,4,FALSE)</f>
        <v>#N/A</v>
      </c>
      <c r="M1239" s="43" t="b">
        <f t="shared" si="195"/>
        <v>0</v>
      </c>
      <c r="N1239" s="43" t="b">
        <f t="shared" si="196"/>
        <v>0</v>
      </c>
      <c r="O1239" s="43" t="str">
        <f>IF(ISERROR(VLOOKUP(B1239,#REF!,2,FALSE)),"",VLOOKUP(B1239,#REF!,2,FALSE))</f>
        <v/>
      </c>
      <c r="P1239" s="43">
        <f t="shared" si="197"/>
        <v>0</v>
      </c>
      <c r="Q1239" s="46" t="b">
        <f t="shared" si="198"/>
        <v>0</v>
      </c>
      <c r="R1239" s="46" t="b">
        <f t="shared" si="199"/>
        <v>0</v>
      </c>
      <c r="S1239" s="46" t="str">
        <f t="shared" si="200"/>
        <v>健康保険組合</v>
      </c>
      <c r="T1239" s="46" t="e">
        <f t="shared" si="201"/>
        <v>#N/A</v>
      </c>
      <c r="U1239" s="71" t="e">
        <f>VLOOKUP(B1239,'組合情報管理簿（R10927現在）'!$A:$H,8,FALSE)</f>
        <v>#N/A</v>
      </c>
      <c r="V1239" s="71">
        <f t="shared" si="202"/>
        <v>0</v>
      </c>
      <c r="Y1239" s="99" t="str">
        <f>IF(B1239=0,"",COUNTIF($B$2:$B$1657,B1239))</f>
        <v/>
      </c>
    </row>
    <row r="1240" spans="1:25" ht="14.25" hidden="1" x14ac:dyDescent="0.15">
      <c r="A1240" s="105"/>
      <c r="B1240" s="117"/>
      <c r="C1240" s="117"/>
      <c r="D1240" s="117"/>
      <c r="E1240" s="117"/>
      <c r="F1240" s="117"/>
      <c r="G1240" s="117"/>
      <c r="H1240" s="117"/>
      <c r="I1240" s="74" t="str">
        <f t="shared" si="203"/>
        <v/>
      </c>
      <c r="J1240" s="49" t="b">
        <f t="shared" si="194"/>
        <v>1</v>
      </c>
      <c r="K1240" s="43" t="e">
        <f>VLOOKUP(B1240,'組合情報管理簿（R10927現在）'!$A:$C,2,FALSE)</f>
        <v>#N/A</v>
      </c>
      <c r="L1240" s="43" t="e">
        <f>VLOOKUP(B1240,'組合情報管理簿（R10927現在）'!$A:$D,4,FALSE)</f>
        <v>#N/A</v>
      </c>
      <c r="M1240" s="43" t="b">
        <f t="shared" si="195"/>
        <v>0</v>
      </c>
      <c r="N1240" s="43" t="b">
        <f t="shared" si="196"/>
        <v>0</v>
      </c>
      <c r="O1240" s="43" t="str">
        <f>IF(ISERROR(VLOOKUP(B1240,#REF!,2,FALSE)),"",VLOOKUP(B1240,#REF!,2,FALSE))</f>
        <v/>
      </c>
      <c r="P1240" s="43">
        <f t="shared" si="197"/>
        <v>0</v>
      </c>
      <c r="Q1240" s="46" t="b">
        <f t="shared" si="198"/>
        <v>0</v>
      </c>
      <c r="R1240" s="46" t="b">
        <f t="shared" si="199"/>
        <v>0</v>
      </c>
      <c r="S1240" s="46" t="str">
        <f t="shared" si="200"/>
        <v>健康保険組合</v>
      </c>
      <c r="T1240" s="46" t="e">
        <f t="shared" si="201"/>
        <v>#N/A</v>
      </c>
      <c r="U1240" s="71" t="e">
        <f>VLOOKUP(B1240,'組合情報管理簿（R10927現在）'!$A:$H,8,FALSE)</f>
        <v>#N/A</v>
      </c>
      <c r="V1240" s="71">
        <f t="shared" si="202"/>
        <v>0</v>
      </c>
      <c r="Y1240" s="99" t="str">
        <f>IF(B1240=0,"",COUNTIF($B$2:$B$1657,B1240))</f>
        <v/>
      </c>
    </row>
    <row r="1241" spans="1:25" ht="14.25" hidden="1" x14ac:dyDescent="0.15">
      <c r="A1241" s="105"/>
      <c r="B1241" s="117"/>
      <c r="C1241" s="117"/>
      <c r="D1241" s="117"/>
      <c r="E1241" s="117"/>
      <c r="F1241" s="117"/>
      <c r="G1241" s="117"/>
      <c r="H1241" s="117"/>
      <c r="I1241" s="74" t="str">
        <f t="shared" si="203"/>
        <v/>
      </c>
      <c r="J1241" s="49" t="b">
        <f t="shared" si="194"/>
        <v>1</v>
      </c>
      <c r="K1241" s="43" t="e">
        <f>VLOOKUP(B1241,'組合情報管理簿（R10927現在）'!$A:$C,2,FALSE)</f>
        <v>#N/A</v>
      </c>
      <c r="L1241" s="43" t="e">
        <f>VLOOKUP(B1241,'組合情報管理簿（R10927現在）'!$A:$D,4,FALSE)</f>
        <v>#N/A</v>
      </c>
      <c r="M1241" s="43" t="b">
        <f t="shared" si="195"/>
        <v>0</v>
      </c>
      <c r="N1241" s="43" t="b">
        <f t="shared" si="196"/>
        <v>0</v>
      </c>
      <c r="O1241" s="43" t="str">
        <f>IF(ISERROR(VLOOKUP(B1241,#REF!,2,FALSE)),"",VLOOKUP(B1241,#REF!,2,FALSE))</f>
        <v/>
      </c>
      <c r="P1241" s="43">
        <f t="shared" si="197"/>
        <v>0</v>
      </c>
      <c r="Q1241" s="46" t="b">
        <f t="shared" si="198"/>
        <v>0</v>
      </c>
      <c r="R1241" s="46" t="b">
        <f t="shared" si="199"/>
        <v>0</v>
      </c>
      <c r="S1241" s="46" t="str">
        <f t="shared" si="200"/>
        <v>健康保険組合</v>
      </c>
      <c r="T1241" s="46" t="e">
        <f t="shared" si="201"/>
        <v>#N/A</v>
      </c>
      <c r="U1241" s="71" t="e">
        <f>VLOOKUP(B1241,'組合情報管理簿（R10927現在）'!$A:$H,8,FALSE)</f>
        <v>#N/A</v>
      </c>
      <c r="V1241" s="71">
        <f t="shared" si="202"/>
        <v>0</v>
      </c>
      <c r="Y1241" s="99" t="str">
        <f>IF(B1241=0,"",COUNTIF($B$2:$B$1657,B1241))</f>
        <v/>
      </c>
    </row>
    <row r="1242" spans="1:25" ht="14.25" hidden="1" x14ac:dyDescent="0.15">
      <c r="A1242" s="105"/>
      <c r="B1242" s="117"/>
      <c r="C1242" s="117"/>
      <c r="D1242" s="117"/>
      <c r="E1242" s="117"/>
      <c r="F1242" s="117"/>
      <c r="G1242" s="117"/>
      <c r="H1242" s="117"/>
      <c r="I1242" s="74" t="str">
        <f t="shared" si="203"/>
        <v/>
      </c>
      <c r="J1242" s="49" t="b">
        <f t="shared" si="194"/>
        <v>1</v>
      </c>
      <c r="K1242" s="43" t="e">
        <f>VLOOKUP(B1242,'組合情報管理簿（R10927現在）'!$A:$C,2,FALSE)</f>
        <v>#N/A</v>
      </c>
      <c r="L1242" s="43" t="e">
        <f>VLOOKUP(B1242,'組合情報管理簿（R10927現在）'!$A:$D,4,FALSE)</f>
        <v>#N/A</v>
      </c>
      <c r="M1242" s="43" t="b">
        <f t="shared" si="195"/>
        <v>0</v>
      </c>
      <c r="N1242" s="43" t="b">
        <f t="shared" si="196"/>
        <v>0</v>
      </c>
      <c r="O1242" s="43" t="str">
        <f>IF(ISERROR(VLOOKUP(B1242,#REF!,2,FALSE)),"",VLOOKUP(B1242,#REF!,2,FALSE))</f>
        <v/>
      </c>
      <c r="P1242" s="43">
        <f t="shared" si="197"/>
        <v>0</v>
      </c>
      <c r="Q1242" s="46" t="b">
        <f t="shared" si="198"/>
        <v>0</v>
      </c>
      <c r="R1242" s="46" t="b">
        <f t="shared" si="199"/>
        <v>0</v>
      </c>
      <c r="S1242" s="46" t="str">
        <f t="shared" si="200"/>
        <v>健康保険組合</v>
      </c>
      <c r="T1242" s="46" t="e">
        <f t="shared" si="201"/>
        <v>#N/A</v>
      </c>
      <c r="U1242" s="71" t="e">
        <f>VLOOKUP(B1242,'組合情報管理簿（R10927現在）'!$A:$H,8,FALSE)</f>
        <v>#N/A</v>
      </c>
      <c r="V1242" s="71">
        <f t="shared" si="202"/>
        <v>0</v>
      </c>
      <c r="Y1242" s="99" t="str">
        <f>IF(B1242=0,"",COUNTIF($B$2:$B$1657,B1242))</f>
        <v/>
      </c>
    </row>
    <row r="1243" spans="1:25" ht="14.25" hidden="1" x14ac:dyDescent="0.15">
      <c r="A1243" s="105"/>
      <c r="B1243" s="117"/>
      <c r="C1243" s="117"/>
      <c r="D1243" s="117"/>
      <c r="E1243" s="117"/>
      <c r="F1243" s="117"/>
      <c r="G1243" s="117"/>
      <c r="H1243" s="117"/>
      <c r="I1243" s="74" t="str">
        <f t="shared" si="203"/>
        <v/>
      </c>
      <c r="J1243" s="49" t="b">
        <f t="shared" si="194"/>
        <v>1</v>
      </c>
      <c r="K1243" s="43" t="e">
        <f>VLOOKUP(B1243,'組合情報管理簿（R10927現在）'!$A:$C,2,FALSE)</f>
        <v>#N/A</v>
      </c>
      <c r="L1243" s="43" t="e">
        <f>VLOOKUP(B1243,'組合情報管理簿（R10927現在）'!$A:$D,4,FALSE)</f>
        <v>#N/A</v>
      </c>
      <c r="M1243" s="43" t="b">
        <f t="shared" si="195"/>
        <v>0</v>
      </c>
      <c r="N1243" s="43" t="b">
        <f t="shared" si="196"/>
        <v>0</v>
      </c>
      <c r="O1243" s="43" t="str">
        <f>IF(ISERROR(VLOOKUP(B1243,#REF!,2,FALSE)),"",VLOOKUP(B1243,#REF!,2,FALSE))</f>
        <v/>
      </c>
      <c r="P1243" s="43">
        <f t="shared" si="197"/>
        <v>0</v>
      </c>
      <c r="Q1243" s="46" t="b">
        <f t="shared" si="198"/>
        <v>0</v>
      </c>
      <c r="R1243" s="46" t="b">
        <f t="shared" si="199"/>
        <v>0</v>
      </c>
      <c r="S1243" s="46" t="str">
        <f t="shared" si="200"/>
        <v>健康保険組合</v>
      </c>
      <c r="T1243" s="46" t="e">
        <f t="shared" si="201"/>
        <v>#N/A</v>
      </c>
      <c r="U1243" s="71" t="e">
        <f>VLOOKUP(B1243,'組合情報管理簿（R10927現在）'!$A:$H,8,FALSE)</f>
        <v>#N/A</v>
      </c>
      <c r="V1243" s="71">
        <f t="shared" si="202"/>
        <v>0</v>
      </c>
      <c r="Y1243" s="99" t="str">
        <f>IF(B1243=0,"",COUNTIF($B$2:$B$1657,B1243))</f>
        <v/>
      </c>
    </row>
    <row r="1244" spans="1:25" ht="14.25" hidden="1" x14ac:dyDescent="0.15">
      <c r="A1244" s="105"/>
      <c r="B1244" s="117"/>
      <c r="C1244" s="117"/>
      <c r="D1244" s="117"/>
      <c r="E1244" s="117"/>
      <c r="F1244" s="117"/>
      <c r="G1244" s="117"/>
      <c r="H1244" s="117"/>
      <c r="I1244" s="74" t="str">
        <f t="shared" si="203"/>
        <v/>
      </c>
      <c r="J1244" s="49" t="b">
        <f t="shared" si="194"/>
        <v>1</v>
      </c>
      <c r="K1244" s="43" t="e">
        <f>VLOOKUP(B1244,'組合情報管理簿（R10927現在）'!$A:$C,2,FALSE)</f>
        <v>#N/A</v>
      </c>
      <c r="L1244" s="43" t="e">
        <f>VLOOKUP(B1244,'組合情報管理簿（R10927現在）'!$A:$D,4,FALSE)</f>
        <v>#N/A</v>
      </c>
      <c r="M1244" s="43" t="b">
        <f t="shared" si="195"/>
        <v>0</v>
      </c>
      <c r="N1244" s="43" t="b">
        <f t="shared" si="196"/>
        <v>0</v>
      </c>
      <c r="O1244" s="43" t="str">
        <f>IF(ISERROR(VLOOKUP(B1244,#REF!,2,FALSE)),"",VLOOKUP(B1244,#REF!,2,FALSE))</f>
        <v/>
      </c>
      <c r="P1244" s="43">
        <f t="shared" si="197"/>
        <v>0</v>
      </c>
      <c r="Q1244" s="46" t="b">
        <f t="shared" si="198"/>
        <v>0</v>
      </c>
      <c r="R1244" s="46" t="b">
        <f t="shared" si="199"/>
        <v>0</v>
      </c>
      <c r="S1244" s="46" t="str">
        <f t="shared" si="200"/>
        <v>健康保険組合</v>
      </c>
      <c r="T1244" s="46" t="e">
        <f t="shared" si="201"/>
        <v>#N/A</v>
      </c>
      <c r="U1244" s="71" t="e">
        <f>VLOOKUP(B1244,'組合情報管理簿（R10927現在）'!$A:$H,8,FALSE)</f>
        <v>#N/A</v>
      </c>
      <c r="V1244" s="71">
        <f t="shared" si="202"/>
        <v>0</v>
      </c>
      <c r="Y1244" s="99" t="str">
        <f>IF(B1244=0,"",COUNTIF($B$2:$B$1657,B1244))</f>
        <v/>
      </c>
    </row>
    <row r="1245" spans="1:25" ht="14.25" hidden="1" x14ac:dyDescent="0.15">
      <c r="A1245" s="105"/>
      <c r="B1245" s="117"/>
      <c r="C1245" s="117"/>
      <c r="D1245" s="117"/>
      <c r="E1245" s="117"/>
      <c r="F1245" s="117"/>
      <c r="G1245" s="117"/>
      <c r="H1245" s="117"/>
      <c r="I1245" s="74" t="str">
        <f t="shared" si="203"/>
        <v/>
      </c>
      <c r="J1245" s="49" t="b">
        <f t="shared" si="194"/>
        <v>1</v>
      </c>
      <c r="K1245" s="43" t="e">
        <f>VLOOKUP(B1245,'組合情報管理簿（R10927現在）'!$A:$C,2,FALSE)</f>
        <v>#N/A</v>
      </c>
      <c r="L1245" s="43" t="e">
        <f>VLOOKUP(B1245,'組合情報管理簿（R10927現在）'!$A:$D,4,FALSE)</f>
        <v>#N/A</v>
      </c>
      <c r="M1245" s="43" t="b">
        <f t="shared" si="195"/>
        <v>0</v>
      </c>
      <c r="N1245" s="43" t="b">
        <f t="shared" si="196"/>
        <v>0</v>
      </c>
      <c r="O1245" s="43" t="str">
        <f>IF(ISERROR(VLOOKUP(B1245,#REF!,2,FALSE)),"",VLOOKUP(B1245,#REF!,2,FALSE))</f>
        <v/>
      </c>
      <c r="P1245" s="43">
        <f t="shared" si="197"/>
        <v>0</v>
      </c>
      <c r="Q1245" s="46" t="b">
        <f t="shared" si="198"/>
        <v>0</v>
      </c>
      <c r="R1245" s="46" t="b">
        <f t="shared" si="199"/>
        <v>0</v>
      </c>
      <c r="S1245" s="46" t="str">
        <f t="shared" si="200"/>
        <v>健康保険組合</v>
      </c>
      <c r="T1245" s="46" t="e">
        <f t="shared" si="201"/>
        <v>#N/A</v>
      </c>
      <c r="U1245" s="71" t="e">
        <f>VLOOKUP(B1245,'組合情報管理簿（R10927現在）'!$A:$H,8,FALSE)</f>
        <v>#N/A</v>
      </c>
      <c r="V1245" s="71">
        <f t="shared" si="202"/>
        <v>0</v>
      </c>
      <c r="Y1245" s="99" t="str">
        <f>IF(B1245=0,"",COUNTIF($B$2:$B$1657,B1245))</f>
        <v/>
      </c>
    </row>
    <row r="1246" spans="1:25" ht="14.25" hidden="1" x14ac:dyDescent="0.15">
      <c r="A1246" s="105"/>
      <c r="B1246" s="117"/>
      <c r="C1246" s="117"/>
      <c r="D1246" s="117"/>
      <c r="E1246" s="117"/>
      <c r="F1246" s="117"/>
      <c r="G1246" s="117"/>
      <c r="H1246" s="117"/>
      <c r="I1246" s="74" t="str">
        <f t="shared" si="203"/>
        <v/>
      </c>
      <c r="J1246" s="49" t="b">
        <f t="shared" si="194"/>
        <v>1</v>
      </c>
      <c r="K1246" s="43" t="e">
        <f>VLOOKUP(B1246,'組合情報管理簿（R10927現在）'!$A:$C,2,FALSE)</f>
        <v>#N/A</v>
      </c>
      <c r="L1246" s="43" t="e">
        <f>VLOOKUP(B1246,'組合情報管理簿（R10927現在）'!$A:$D,4,FALSE)</f>
        <v>#N/A</v>
      </c>
      <c r="M1246" s="43" t="b">
        <f t="shared" si="195"/>
        <v>0</v>
      </c>
      <c r="N1246" s="43" t="b">
        <f t="shared" si="196"/>
        <v>0</v>
      </c>
      <c r="O1246" s="43" t="str">
        <f>IF(ISERROR(VLOOKUP(B1246,#REF!,2,FALSE)),"",VLOOKUP(B1246,#REF!,2,FALSE))</f>
        <v/>
      </c>
      <c r="P1246" s="43">
        <f t="shared" si="197"/>
        <v>0</v>
      </c>
      <c r="Q1246" s="46" t="b">
        <f t="shared" si="198"/>
        <v>0</v>
      </c>
      <c r="R1246" s="46" t="b">
        <f t="shared" si="199"/>
        <v>0</v>
      </c>
      <c r="S1246" s="46" t="str">
        <f t="shared" si="200"/>
        <v>健康保険組合</v>
      </c>
      <c r="T1246" s="46" t="e">
        <f t="shared" si="201"/>
        <v>#N/A</v>
      </c>
      <c r="U1246" s="71" t="e">
        <f>VLOOKUP(B1246,'組合情報管理簿（R10927現在）'!$A:$H,8,FALSE)</f>
        <v>#N/A</v>
      </c>
      <c r="V1246" s="71">
        <f t="shared" si="202"/>
        <v>0</v>
      </c>
      <c r="Y1246" s="99" t="str">
        <f>IF(B1246=0,"",COUNTIF($B$2:$B$1657,B1246))</f>
        <v/>
      </c>
    </row>
    <row r="1247" spans="1:25" ht="14.25" hidden="1" x14ac:dyDescent="0.15">
      <c r="A1247" s="105"/>
      <c r="B1247" s="117"/>
      <c r="C1247" s="117"/>
      <c r="D1247" s="117"/>
      <c r="E1247" s="117"/>
      <c r="F1247" s="117"/>
      <c r="G1247" s="117"/>
      <c r="H1247" s="117"/>
      <c r="I1247" s="74" t="str">
        <f t="shared" si="203"/>
        <v/>
      </c>
      <c r="J1247" s="49" t="b">
        <f t="shared" si="194"/>
        <v>1</v>
      </c>
      <c r="K1247" s="43" t="e">
        <f>VLOOKUP(B1247,'組合情報管理簿（R10927現在）'!$A:$C,2,FALSE)</f>
        <v>#N/A</v>
      </c>
      <c r="L1247" s="43" t="e">
        <f>VLOOKUP(B1247,'組合情報管理簿（R10927現在）'!$A:$D,4,FALSE)</f>
        <v>#N/A</v>
      </c>
      <c r="M1247" s="43" t="b">
        <f t="shared" si="195"/>
        <v>0</v>
      </c>
      <c r="N1247" s="43" t="b">
        <f t="shared" si="196"/>
        <v>0</v>
      </c>
      <c r="O1247" s="43" t="str">
        <f>IF(ISERROR(VLOOKUP(B1247,#REF!,2,FALSE)),"",VLOOKUP(B1247,#REF!,2,FALSE))</f>
        <v/>
      </c>
      <c r="P1247" s="43">
        <f t="shared" si="197"/>
        <v>0</v>
      </c>
      <c r="Q1247" s="46" t="b">
        <f t="shared" si="198"/>
        <v>0</v>
      </c>
      <c r="R1247" s="46" t="b">
        <f t="shared" si="199"/>
        <v>0</v>
      </c>
      <c r="S1247" s="46" t="str">
        <f t="shared" si="200"/>
        <v>健康保険組合</v>
      </c>
      <c r="T1247" s="46" t="e">
        <f t="shared" si="201"/>
        <v>#N/A</v>
      </c>
      <c r="U1247" s="71" t="e">
        <f>VLOOKUP(B1247,'組合情報管理簿（R10927現在）'!$A:$H,8,FALSE)</f>
        <v>#N/A</v>
      </c>
      <c r="V1247" s="71">
        <f t="shared" si="202"/>
        <v>0</v>
      </c>
      <c r="Y1247" s="99" t="str">
        <f>IF(B1247=0,"",COUNTIF($B$2:$B$1657,B1247))</f>
        <v/>
      </c>
    </row>
    <row r="1248" spans="1:25" ht="14.25" hidden="1" x14ac:dyDescent="0.15">
      <c r="A1248" s="105"/>
      <c r="B1248" s="117"/>
      <c r="C1248" s="117"/>
      <c r="D1248" s="117"/>
      <c r="E1248" s="117"/>
      <c r="F1248" s="117"/>
      <c r="G1248" s="117"/>
      <c r="H1248" s="117"/>
      <c r="I1248" s="74" t="str">
        <f t="shared" si="203"/>
        <v/>
      </c>
      <c r="J1248" s="49" t="b">
        <f t="shared" si="194"/>
        <v>1</v>
      </c>
      <c r="K1248" s="43" t="e">
        <f>VLOOKUP(B1248,'組合情報管理簿（R10927現在）'!$A:$C,2,FALSE)</f>
        <v>#N/A</v>
      </c>
      <c r="L1248" s="43" t="e">
        <f>VLOOKUP(B1248,'組合情報管理簿（R10927現在）'!$A:$D,4,FALSE)</f>
        <v>#N/A</v>
      </c>
      <c r="M1248" s="43" t="b">
        <f t="shared" si="195"/>
        <v>0</v>
      </c>
      <c r="N1248" s="43" t="b">
        <f t="shared" si="196"/>
        <v>0</v>
      </c>
      <c r="O1248" s="43" t="str">
        <f>IF(ISERROR(VLOOKUP(B1248,#REF!,2,FALSE)),"",VLOOKUP(B1248,#REF!,2,FALSE))</f>
        <v/>
      </c>
      <c r="P1248" s="43">
        <f t="shared" si="197"/>
        <v>0</v>
      </c>
      <c r="Q1248" s="46" t="b">
        <f t="shared" si="198"/>
        <v>0</v>
      </c>
      <c r="R1248" s="46" t="b">
        <f t="shared" si="199"/>
        <v>0</v>
      </c>
      <c r="S1248" s="46" t="str">
        <f t="shared" si="200"/>
        <v>健康保険組合</v>
      </c>
      <c r="T1248" s="46" t="e">
        <f t="shared" si="201"/>
        <v>#N/A</v>
      </c>
      <c r="U1248" s="71" t="e">
        <f>VLOOKUP(B1248,'組合情報管理簿（R10927現在）'!$A:$H,8,FALSE)</f>
        <v>#N/A</v>
      </c>
      <c r="V1248" s="71">
        <f t="shared" si="202"/>
        <v>0</v>
      </c>
      <c r="Y1248" s="99" t="str">
        <f>IF(B1248=0,"",COUNTIF($B$2:$B$1657,B1248))</f>
        <v/>
      </c>
    </row>
    <row r="1249" spans="1:25" ht="14.25" hidden="1" x14ac:dyDescent="0.15">
      <c r="A1249" s="105"/>
      <c r="B1249" s="117"/>
      <c r="C1249" s="117"/>
      <c r="D1249" s="117"/>
      <c r="E1249" s="117"/>
      <c r="F1249" s="117"/>
      <c r="G1249" s="117"/>
      <c r="H1249" s="117"/>
      <c r="I1249" s="74" t="str">
        <f t="shared" si="203"/>
        <v/>
      </c>
      <c r="J1249" s="49" t="b">
        <f t="shared" si="194"/>
        <v>1</v>
      </c>
      <c r="K1249" s="43" t="e">
        <f>VLOOKUP(B1249,'組合情報管理簿（R10927現在）'!$A:$C,2,FALSE)</f>
        <v>#N/A</v>
      </c>
      <c r="L1249" s="43" t="e">
        <f>VLOOKUP(B1249,'組合情報管理簿（R10927現在）'!$A:$D,4,FALSE)</f>
        <v>#N/A</v>
      </c>
      <c r="M1249" s="43" t="b">
        <f t="shared" si="195"/>
        <v>0</v>
      </c>
      <c r="N1249" s="43" t="b">
        <f t="shared" si="196"/>
        <v>0</v>
      </c>
      <c r="O1249" s="43" t="str">
        <f>IF(ISERROR(VLOOKUP(B1249,#REF!,2,FALSE)),"",VLOOKUP(B1249,#REF!,2,FALSE))</f>
        <v/>
      </c>
      <c r="P1249" s="43">
        <f t="shared" si="197"/>
        <v>0</v>
      </c>
      <c r="Q1249" s="46" t="b">
        <f t="shared" si="198"/>
        <v>0</v>
      </c>
      <c r="R1249" s="46" t="b">
        <f t="shared" si="199"/>
        <v>0</v>
      </c>
      <c r="S1249" s="46" t="str">
        <f t="shared" si="200"/>
        <v>健康保険組合</v>
      </c>
      <c r="T1249" s="46" t="e">
        <f t="shared" si="201"/>
        <v>#N/A</v>
      </c>
      <c r="U1249" s="71" t="e">
        <f>VLOOKUP(B1249,'組合情報管理簿（R10927現在）'!$A:$H,8,FALSE)</f>
        <v>#N/A</v>
      </c>
      <c r="V1249" s="71">
        <f t="shared" si="202"/>
        <v>0</v>
      </c>
      <c r="Y1249" s="99" t="str">
        <f>IF(B1249=0,"",COUNTIF($B$2:$B$1657,B1249))</f>
        <v/>
      </c>
    </row>
    <row r="1250" spans="1:25" ht="14.25" hidden="1" x14ac:dyDescent="0.15">
      <c r="A1250" s="105"/>
      <c r="B1250" s="117"/>
      <c r="C1250" s="117"/>
      <c r="D1250" s="117"/>
      <c r="E1250" s="117"/>
      <c r="F1250" s="117"/>
      <c r="G1250" s="117"/>
      <c r="H1250" s="117"/>
      <c r="I1250" s="74" t="str">
        <f t="shared" si="203"/>
        <v/>
      </c>
      <c r="J1250" s="49" t="b">
        <f t="shared" si="194"/>
        <v>1</v>
      </c>
      <c r="K1250" s="43" t="e">
        <f>VLOOKUP(B1250,'組合情報管理簿（R10927現在）'!$A:$C,2,FALSE)</f>
        <v>#N/A</v>
      </c>
      <c r="L1250" s="43" t="e">
        <f>VLOOKUP(B1250,'組合情報管理簿（R10927現在）'!$A:$D,4,FALSE)</f>
        <v>#N/A</v>
      </c>
      <c r="M1250" s="43" t="b">
        <f t="shared" si="195"/>
        <v>0</v>
      </c>
      <c r="N1250" s="43" t="b">
        <f t="shared" si="196"/>
        <v>0</v>
      </c>
      <c r="O1250" s="43" t="str">
        <f>IF(ISERROR(VLOOKUP(B1250,#REF!,2,FALSE)),"",VLOOKUP(B1250,#REF!,2,FALSE))</f>
        <v/>
      </c>
      <c r="P1250" s="43">
        <f t="shared" si="197"/>
        <v>0</v>
      </c>
      <c r="Q1250" s="46" t="b">
        <f t="shared" si="198"/>
        <v>0</v>
      </c>
      <c r="R1250" s="46" t="b">
        <f t="shared" si="199"/>
        <v>0</v>
      </c>
      <c r="S1250" s="46" t="str">
        <f t="shared" si="200"/>
        <v>健康保険組合</v>
      </c>
      <c r="T1250" s="46" t="e">
        <f t="shared" si="201"/>
        <v>#N/A</v>
      </c>
      <c r="U1250" s="71" t="e">
        <f>VLOOKUP(B1250,'組合情報管理簿（R10927現在）'!$A:$H,8,FALSE)</f>
        <v>#N/A</v>
      </c>
      <c r="V1250" s="71">
        <f t="shared" si="202"/>
        <v>0</v>
      </c>
      <c r="Y1250" s="99" t="str">
        <f>IF(B1250=0,"",COUNTIF($B$2:$B$1657,B1250))</f>
        <v/>
      </c>
    </row>
    <row r="1251" spans="1:25" ht="14.25" hidden="1" x14ac:dyDescent="0.15">
      <c r="A1251" s="105"/>
      <c r="B1251" s="117"/>
      <c r="C1251" s="117"/>
      <c r="D1251" s="117"/>
      <c r="E1251" s="117"/>
      <c r="F1251" s="117"/>
      <c r="G1251" s="117"/>
      <c r="H1251" s="117"/>
      <c r="I1251" s="74" t="str">
        <f t="shared" si="203"/>
        <v/>
      </c>
      <c r="J1251" s="49" t="b">
        <f t="shared" si="194"/>
        <v>1</v>
      </c>
      <c r="K1251" s="43" t="e">
        <f>VLOOKUP(B1251,'組合情報管理簿（R10927現在）'!$A:$C,2,FALSE)</f>
        <v>#N/A</v>
      </c>
      <c r="L1251" s="43" t="e">
        <f>VLOOKUP(B1251,'組合情報管理簿（R10927現在）'!$A:$D,4,FALSE)</f>
        <v>#N/A</v>
      </c>
      <c r="M1251" s="43" t="b">
        <f t="shared" si="195"/>
        <v>0</v>
      </c>
      <c r="N1251" s="43" t="b">
        <f t="shared" si="196"/>
        <v>0</v>
      </c>
      <c r="O1251" s="43" t="str">
        <f>IF(ISERROR(VLOOKUP(B1251,#REF!,2,FALSE)),"",VLOOKUP(B1251,#REF!,2,FALSE))</f>
        <v/>
      </c>
      <c r="P1251" s="43">
        <f t="shared" si="197"/>
        <v>0</v>
      </c>
      <c r="Q1251" s="46" t="b">
        <f t="shared" si="198"/>
        <v>0</v>
      </c>
      <c r="R1251" s="46" t="b">
        <f t="shared" si="199"/>
        <v>0</v>
      </c>
      <c r="S1251" s="46" t="str">
        <f t="shared" si="200"/>
        <v>健康保険組合</v>
      </c>
      <c r="T1251" s="46" t="e">
        <f t="shared" si="201"/>
        <v>#N/A</v>
      </c>
      <c r="U1251" s="71" t="e">
        <f>VLOOKUP(B1251,'組合情報管理簿（R10927現在）'!$A:$H,8,FALSE)</f>
        <v>#N/A</v>
      </c>
      <c r="V1251" s="71">
        <f t="shared" si="202"/>
        <v>0</v>
      </c>
      <c r="Y1251" s="99" t="str">
        <f>IF(B1251=0,"",COUNTIF($B$2:$B$1657,B1251))</f>
        <v/>
      </c>
    </row>
    <row r="1252" spans="1:25" ht="14.25" hidden="1" x14ac:dyDescent="0.15">
      <c r="A1252" s="105"/>
      <c r="B1252" s="117"/>
      <c r="C1252" s="117"/>
      <c r="D1252" s="117"/>
      <c r="E1252" s="117"/>
      <c r="F1252" s="117"/>
      <c r="G1252" s="117"/>
      <c r="H1252" s="117"/>
      <c r="I1252" s="74" t="str">
        <f t="shared" si="203"/>
        <v/>
      </c>
      <c r="J1252" s="49" t="b">
        <f t="shared" si="194"/>
        <v>1</v>
      </c>
      <c r="K1252" s="43" t="e">
        <f>VLOOKUP(B1252,'組合情報管理簿（R10927現在）'!$A:$C,2,FALSE)</f>
        <v>#N/A</v>
      </c>
      <c r="L1252" s="43" t="e">
        <f>VLOOKUP(B1252,'組合情報管理簿（R10927現在）'!$A:$D,4,FALSE)</f>
        <v>#N/A</v>
      </c>
      <c r="M1252" s="43" t="b">
        <f t="shared" si="195"/>
        <v>0</v>
      </c>
      <c r="N1252" s="43" t="b">
        <f t="shared" si="196"/>
        <v>0</v>
      </c>
      <c r="O1252" s="43" t="str">
        <f>IF(ISERROR(VLOOKUP(B1252,#REF!,2,FALSE)),"",VLOOKUP(B1252,#REF!,2,FALSE))</f>
        <v/>
      </c>
      <c r="P1252" s="43">
        <f t="shared" si="197"/>
        <v>0</v>
      </c>
      <c r="Q1252" s="46" t="b">
        <f t="shared" si="198"/>
        <v>0</v>
      </c>
      <c r="R1252" s="46" t="b">
        <f t="shared" si="199"/>
        <v>0</v>
      </c>
      <c r="S1252" s="46" t="str">
        <f t="shared" si="200"/>
        <v>健康保険組合</v>
      </c>
      <c r="T1252" s="46" t="e">
        <f t="shared" si="201"/>
        <v>#N/A</v>
      </c>
      <c r="U1252" s="71" t="e">
        <f>VLOOKUP(B1252,'組合情報管理簿（R10927現在）'!$A:$H,8,FALSE)</f>
        <v>#N/A</v>
      </c>
      <c r="V1252" s="71">
        <f t="shared" si="202"/>
        <v>0</v>
      </c>
      <c r="Y1252" s="99" t="str">
        <f>IF(B1252=0,"",COUNTIF($B$2:$B$1657,B1252))</f>
        <v/>
      </c>
    </row>
    <row r="1253" spans="1:25" ht="14.25" hidden="1" x14ac:dyDescent="0.15">
      <c r="A1253" s="105"/>
      <c r="B1253" s="117"/>
      <c r="C1253" s="117"/>
      <c r="D1253" s="117"/>
      <c r="E1253" s="117"/>
      <c r="F1253" s="117"/>
      <c r="G1253" s="117"/>
      <c r="H1253" s="117"/>
      <c r="I1253" s="74" t="str">
        <f t="shared" si="203"/>
        <v/>
      </c>
      <c r="J1253" s="49" t="b">
        <f t="shared" si="194"/>
        <v>1</v>
      </c>
      <c r="K1253" s="43" t="e">
        <f>VLOOKUP(B1253,'組合情報管理簿（R10927現在）'!$A:$C,2,FALSE)</f>
        <v>#N/A</v>
      </c>
      <c r="L1253" s="43" t="e">
        <f>VLOOKUP(B1253,'組合情報管理簿（R10927現在）'!$A:$D,4,FALSE)</f>
        <v>#N/A</v>
      </c>
      <c r="M1253" s="43" t="b">
        <f t="shared" si="195"/>
        <v>0</v>
      </c>
      <c r="N1253" s="43" t="b">
        <f t="shared" si="196"/>
        <v>0</v>
      </c>
      <c r="O1253" s="43" t="str">
        <f>IF(ISERROR(VLOOKUP(B1253,#REF!,2,FALSE)),"",VLOOKUP(B1253,#REF!,2,FALSE))</f>
        <v/>
      </c>
      <c r="P1253" s="43">
        <f t="shared" si="197"/>
        <v>0</v>
      </c>
      <c r="Q1253" s="46" t="b">
        <f t="shared" si="198"/>
        <v>0</v>
      </c>
      <c r="R1253" s="46" t="b">
        <f t="shared" si="199"/>
        <v>0</v>
      </c>
      <c r="S1253" s="46" t="str">
        <f t="shared" si="200"/>
        <v>健康保険組合</v>
      </c>
      <c r="T1253" s="46" t="e">
        <f t="shared" si="201"/>
        <v>#N/A</v>
      </c>
      <c r="U1253" s="71" t="e">
        <f>VLOOKUP(B1253,'組合情報管理簿（R10927現在）'!$A:$H,8,FALSE)</f>
        <v>#N/A</v>
      </c>
      <c r="V1253" s="71">
        <f t="shared" si="202"/>
        <v>0</v>
      </c>
      <c r="Y1253" s="99" t="str">
        <f>IF(B1253=0,"",COUNTIF($B$2:$B$1657,B1253))</f>
        <v/>
      </c>
    </row>
    <row r="1254" spans="1:25" ht="14.25" hidden="1" x14ac:dyDescent="0.15">
      <c r="A1254" s="105"/>
      <c r="B1254" s="117"/>
      <c r="C1254" s="117"/>
      <c r="D1254" s="117"/>
      <c r="E1254" s="117"/>
      <c r="F1254" s="117"/>
      <c r="G1254" s="117"/>
      <c r="H1254" s="117"/>
      <c r="I1254" s="74" t="str">
        <f t="shared" si="203"/>
        <v/>
      </c>
      <c r="J1254" s="49" t="b">
        <f t="shared" si="194"/>
        <v>1</v>
      </c>
      <c r="K1254" s="43" t="e">
        <f>VLOOKUP(B1254,'組合情報管理簿（R10927現在）'!$A:$C,2,FALSE)</f>
        <v>#N/A</v>
      </c>
      <c r="L1254" s="43" t="e">
        <f>VLOOKUP(B1254,'組合情報管理簿（R10927現在）'!$A:$D,4,FALSE)</f>
        <v>#N/A</v>
      </c>
      <c r="M1254" s="43" t="b">
        <f t="shared" si="195"/>
        <v>0</v>
      </c>
      <c r="N1254" s="43" t="b">
        <f t="shared" si="196"/>
        <v>0</v>
      </c>
      <c r="O1254" s="43" t="str">
        <f>IF(ISERROR(VLOOKUP(B1254,#REF!,2,FALSE)),"",VLOOKUP(B1254,#REF!,2,FALSE))</f>
        <v/>
      </c>
      <c r="P1254" s="43">
        <f t="shared" si="197"/>
        <v>0</v>
      </c>
      <c r="Q1254" s="46" t="b">
        <f t="shared" si="198"/>
        <v>0</v>
      </c>
      <c r="R1254" s="46" t="b">
        <f t="shared" si="199"/>
        <v>0</v>
      </c>
      <c r="S1254" s="46" t="str">
        <f t="shared" si="200"/>
        <v>健康保険組合</v>
      </c>
      <c r="T1254" s="46" t="e">
        <f t="shared" si="201"/>
        <v>#N/A</v>
      </c>
      <c r="U1254" s="71" t="e">
        <f>VLOOKUP(B1254,'組合情報管理簿（R10927現在）'!$A:$H,8,FALSE)</f>
        <v>#N/A</v>
      </c>
      <c r="V1254" s="71">
        <f t="shared" si="202"/>
        <v>0</v>
      </c>
      <c r="Y1254" s="99" t="str">
        <f>IF(B1254=0,"",COUNTIF($B$2:$B$1657,B1254))</f>
        <v/>
      </c>
    </row>
    <row r="1255" spans="1:25" ht="14.25" hidden="1" x14ac:dyDescent="0.15">
      <c r="A1255" s="105"/>
      <c r="B1255" s="117"/>
      <c r="C1255" s="117"/>
      <c r="D1255" s="117"/>
      <c r="E1255" s="117"/>
      <c r="F1255" s="117"/>
      <c r="G1255" s="117"/>
      <c r="H1255" s="117"/>
      <c r="I1255" s="74" t="str">
        <f t="shared" si="203"/>
        <v/>
      </c>
      <c r="J1255" s="49" t="b">
        <f t="shared" si="194"/>
        <v>1</v>
      </c>
      <c r="K1255" s="43" t="e">
        <f>VLOOKUP(B1255,'組合情報管理簿（R10927現在）'!$A:$C,2,FALSE)</f>
        <v>#N/A</v>
      </c>
      <c r="L1255" s="43" t="e">
        <f>VLOOKUP(B1255,'組合情報管理簿（R10927現在）'!$A:$D,4,FALSE)</f>
        <v>#N/A</v>
      </c>
      <c r="M1255" s="43" t="b">
        <f t="shared" si="195"/>
        <v>0</v>
      </c>
      <c r="N1255" s="43" t="b">
        <f t="shared" si="196"/>
        <v>0</v>
      </c>
      <c r="O1255" s="43" t="str">
        <f>IF(ISERROR(VLOOKUP(B1255,#REF!,2,FALSE)),"",VLOOKUP(B1255,#REF!,2,FALSE))</f>
        <v/>
      </c>
      <c r="P1255" s="43">
        <f t="shared" si="197"/>
        <v>0</v>
      </c>
      <c r="Q1255" s="46" t="b">
        <f t="shared" si="198"/>
        <v>0</v>
      </c>
      <c r="R1255" s="46" t="b">
        <f t="shared" si="199"/>
        <v>0</v>
      </c>
      <c r="S1255" s="46" t="str">
        <f t="shared" si="200"/>
        <v>健康保険組合</v>
      </c>
      <c r="T1255" s="46" t="e">
        <f t="shared" si="201"/>
        <v>#N/A</v>
      </c>
      <c r="U1255" s="71" t="e">
        <f>VLOOKUP(B1255,'組合情報管理簿（R10927現在）'!$A:$H,8,FALSE)</f>
        <v>#N/A</v>
      </c>
      <c r="V1255" s="71">
        <f t="shared" si="202"/>
        <v>0</v>
      </c>
      <c r="Y1255" s="99" t="str">
        <f>IF(B1255=0,"",COUNTIF($B$2:$B$1657,B1255))</f>
        <v/>
      </c>
    </row>
    <row r="1256" spans="1:25" ht="14.25" hidden="1" x14ac:dyDescent="0.15">
      <c r="A1256" s="105"/>
      <c r="B1256" s="117"/>
      <c r="C1256" s="117"/>
      <c r="D1256" s="117"/>
      <c r="E1256" s="117"/>
      <c r="F1256" s="117"/>
      <c r="G1256" s="117"/>
      <c r="H1256" s="117"/>
      <c r="I1256" s="74" t="str">
        <f t="shared" si="203"/>
        <v/>
      </c>
      <c r="J1256" s="49" t="b">
        <f t="shared" si="194"/>
        <v>1</v>
      </c>
      <c r="K1256" s="43" t="e">
        <f>VLOOKUP(B1256,'組合情報管理簿（R10927現在）'!$A:$C,2,FALSE)</f>
        <v>#N/A</v>
      </c>
      <c r="L1256" s="43" t="e">
        <f>VLOOKUP(B1256,'組合情報管理簿（R10927現在）'!$A:$D,4,FALSE)</f>
        <v>#N/A</v>
      </c>
      <c r="M1256" s="43" t="b">
        <f t="shared" si="195"/>
        <v>0</v>
      </c>
      <c r="N1256" s="43" t="b">
        <f t="shared" si="196"/>
        <v>0</v>
      </c>
      <c r="O1256" s="43" t="str">
        <f>IF(ISERROR(VLOOKUP(B1256,#REF!,2,FALSE)),"",VLOOKUP(B1256,#REF!,2,FALSE))</f>
        <v/>
      </c>
      <c r="P1256" s="43">
        <f t="shared" si="197"/>
        <v>0</v>
      </c>
      <c r="Q1256" s="46" t="b">
        <f t="shared" si="198"/>
        <v>0</v>
      </c>
      <c r="R1256" s="46" t="b">
        <f t="shared" si="199"/>
        <v>0</v>
      </c>
      <c r="S1256" s="46" t="str">
        <f t="shared" si="200"/>
        <v>健康保険組合</v>
      </c>
      <c r="T1256" s="46" t="e">
        <f t="shared" si="201"/>
        <v>#N/A</v>
      </c>
      <c r="U1256" s="71" t="e">
        <f>VLOOKUP(B1256,'組合情報管理簿（R10927現在）'!$A:$H,8,FALSE)</f>
        <v>#N/A</v>
      </c>
      <c r="V1256" s="71">
        <f t="shared" si="202"/>
        <v>0</v>
      </c>
      <c r="Y1256" s="99" t="str">
        <f>IF(B1256=0,"",COUNTIF($B$2:$B$1657,B1256))</f>
        <v/>
      </c>
    </row>
    <row r="1257" spans="1:25" ht="14.25" hidden="1" x14ac:dyDescent="0.15">
      <c r="A1257" s="105"/>
      <c r="B1257" s="117"/>
      <c r="C1257" s="117"/>
      <c r="D1257" s="117"/>
      <c r="E1257" s="117"/>
      <c r="F1257" s="117"/>
      <c r="G1257" s="117"/>
      <c r="H1257" s="117"/>
      <c r="I1257" s="74" t="str">
        <f t="shared" si="203"/>
        <v/>
      </c>
      <c r="J1257" s="49" t="b">
        <f t="shared" si="194"/>
        <v>1</v>
      </c>
      <c r="K1257" s="43" t="e">
        <f>VLOOKUP(B1257,'組合情報管理簿（R10927現在）'!$A:$C,2,FALSE)</f>
        <v>#N/A</v>
      </c>
      <c r="L1257" s="43" t="e">
        <f>VLOOKUP(B1257,'組合情報管理簿（R10927現在）'!$A:$D,4,FALSE)</f>
        <v>#N/A</v>
      </c>
      <c r="M1257" s="43" t="b">
        <f t="shared" si="195"/>
        <v>0</v>
      </c>
      <c r="N1257" s="43" t="b">
        <f t="shared" si="196"/>
        <v>0</v>
      </c>
      <c r="O1257" s="43" t="str">
        <f>IF(ISERROR(VLOOKUP(B1257,#REF!,2,FALSE)),"",VLOOKUP(B1257,#REF!,2,FALSE))</f>
        <v/>
      </c>
      <c r="P1257" s="43">
        <f t="shared" si="197"/>
        <v>0</v>
      </c>
      <c r="Q1257" s="46" t="b">
        <f t="shared" si="198"/>
        <v>0</v>
      </c>
      <c r="R1257" s="46" t="b">
        <f t="shared" si="199"/>
        <v>0</v>
      </c>
      <c r="S1257" s="46" t="str">
        <f t="shared" si="200"/>
        <v>健康保険組合</v>
      </c>
      <c r="T1257" s="46" t="e">
        <f t="shared" si="201"/>
        <v>#N/A</v>
      </c>
      <c r="U1257" s="71" t="e">
        <f>VLOOKUP(B1257,'組合情報管理簿（R10927現在）'!$A:$H,8,FALSE)</f>
        <v>#N/A</v>
      </c>
      <c r="V1257" s="71">
        <f t="shared" si="202"/>
        <v>0</v>
      </c>
      <c r="Y1257" s="99" t="str">
        <f>IF(B1257=0,"",COUNTIF($B$2:$B$1657,B1257))</f>
        <v/>
      </c>
    </row>
    <row r="1258" spans="1:25" ht="14.25" hidden="1" x14ac:dyDescent="0.15">
      <c r="A1258" s="105"/>
      <c r="B1258" s="117"/>
      <c r="C1258" s="117"/>
      <c r="D1258" s="117"/>
      <c r="E1258" s="117"/>
      <c r="F1258" s="117"/>
      <c r="G1258" s="117"/>
      <c r="H1258" s="117"/>
      <c r="I1258" s="74" t="str">
        <f t="shared" si="203"/>
        <v/>
      </c>
      <c r="J1258" s="49" t="b">
        <f t="shared" si="194"/>
        <v>1</v>
      </c>
      <c r="K1258" s="43" t="e">
        <f>VLOOKUP(B1258,'組合情報管理簿（R10927現在）'!$A:$C,2,FALSE)</f>
        <v>#N/A</v>
      </c>
      <c r="L1258" s="43" t="e">
        <f>VLOOKUP(B1258,'組合情報管理簿（R10927現在）'!$A:$D,4,FALSE)</f>
        <v>#N/A</v>
      </c>
      <c r="M1258" s="43" t="b">
        <f t="shared" si="195"/>
        <v>0</v>
      </c>
      <c r="N1258" s="43" t="b">
        <f t="shared" si="196"/>
        <v>0</v>
      </c>
      <c r="O1258" s="43" t="str">
        <f>IF(ISERROR(VLOOKUP(B1258,#REF!,2,FALSE)),"",VLOOKUP(B1258,#REF!,2,FALSE))</f>
        <v/>
      </c>
      <c r="P1258" s="43">
        <f t="shared" si="197"/>
        <v>0</v>
      </c>
      <c r="Q1258" s="46" t="b">
        <f t="shared" si="198"/>
        <v>0</v>
      </c>
      <c r="R1258" s="46" t="b">
        <f t="shared" si="199"/>
        <v>0</v>
      </c>
      <c r="S1258" s="46" t="str">
        <f t="shared" si="200"/>
        <v>健康保険組合</v>
      </c>
      <c r="T1258" s="46" t="e">
        <f t="shared" si="201"/>
        <v>#N/A</v>
      </c>
      <c r="U1258" s="71" t="e">
        <f>VLOOKUP(B1258,'組合情報管理簿（R10927現在）'!$A:$H,8,FALSE)</f>
        <v>#N/A</v>
      </c>
      <c r="V1258" s="71">
        <f t="shared" si="202"/>
        <v>0</v>
      </c>
      <c r="Y1258" s="99" t="str">
        <f>IF(B1258=0,"",COUNTIF($B$2:$B$1657,B1258))</f>
        <v/>
      </c>
    </row>
    <row r="1259" spans="1:25" ht="14.25" hidden="1" x14ac:dyDescent="0.15">
      <c r="A1259" s="105"/>
      <c r="B1259" s="117"/>
      <c r="C1259" s="117"/>
      <c r="D1259" s="117"/>
      <c r="E1259" s="117"/>
      <c r="F1259" s="117"/>
      <c r="G1259" s="117"/>
      <c r="H1259" s="117"/>
      <c r="I1259" s="74" t="str">
        <f t="shared" si="203"/>
        <v/>
      </c>
      <c r="J1259" s="49" t="b">
        <f t="shared" si="194"/>
        <v>1</v>
      </c>
      <c r="K1259" s="43" t="e">
        <f>VLOOKUP(B1259,'組合情報管理簿（R10927現在）'!$A:$C,2,FALSE)</f>
        <v>#N/A</v>
      </c>
      <c r="L1259" s="43" t="e">
        <f>VLOOKUP(B1259,'組合情報管理簿（R10927現在）'!$A:$D,4,FALSE)</f>
        <v>#N/A</v>
      </c>
      <c r="M1259" s="43" t="b">
        <f t="shared" si="195"/>
        <v>0</v>
      </c>
      <c r="N1259" s="43" t="b">
        <f t="shared" si="196"/>
        <v>0</v>
      </c>
      <c r="O1259" s="43" t="str">
        <f>IF(ISERROR(VLOOKUP(B1259,#REF!,2,FALSE)),"",VLOOKUP(B1259,#REF!,2,FALSE))</f>
        <v/>
      </c>
      <c r="P1259" s="43">
        <f t="shared" si="197"/>
        <v>0</v>
      </c>
      <c r="Q1259" s="46" t="b">
        <f t="shared" si="198"/>
        <v>0</v>
      </c>
      <c r="R1259" s="46" t="b">
        <f t="shared" si="199"/>
        <v>0</v>
      </c>
      <c r="S1259" s="46" t="str">
        <f t="shared" si="200"/>
        <v>健康保険組合</v>
      </c>
      <c r="T1259" s="46" t="e">
        <f t="shared" si="201"/>
        <v>#N/A</v>
      </c>
      <c r="U1259" s="71" t="e">
        <f>VLOOKUP(B1259,'組合情報管理簿（R10927現在）'!$A:$H,8,FALSE)</f>
        <v>#N/A</v>
      </c>
      <c r="V1259" s="71">
        <f t="shared" si="202"/>
        <v>0</v>
      </c>
      <c r="Y1259" s="99" t="str">
        <f>IF(B1259=0,"",COUNTIF($B$2:$B$1657,B1259))</f>
        <v/>
      </c>
    </row>
    <row r="1260" spans="1:25" ht="14.25" hidden="1" x14ac:dyDescent="0.15">
      <c r="A1260" s="105"/>
      <c r="B1260" s="117"/>
      <c r="C1260" s="117"/>
      <c r="D1260" s="117"/>
      <c r="E1260" s="117"/>
      <c r="F1260" s="117"/>
      <c r="G1260" s="117"/>
      <c r="H1260" s="117"/>
      <c r="I1260" s="74" t="str">
        <f t="shared" si="203"/>
        <v/>
      </c>
      <c r="J1260" s="49" t="b">
        <f t="shared" si="194"/>
        <v>1</v>
      </c>
      <c r="K1260" s="43" t="e">
        <f>VLOOKUP(B1260,'組合情報管理簿（R10927現在）'!$A:$C,2,FALSE)</f>
        <v>#N/A</v>
      </c>
      <c r="L1260" s="43" t="e">
        <f>VLOOKUP(B1260,'組合情報管理簿（R10927現在）'!$A:$D,4,FALSE)</f>
        <v>#N/A</v>
      </c>
      <c r="M1260" s="43" t="b">
        <f t="shared" si="195"/>
        <v>0</v>
      </c>
      <c r="N1260" s="43" t="b">
        <f t="shared" si="196"/>
        <v>0</v>
      </c>
      <c r="O1260" s="43" t="str">
        <f>IF(ISERROR(VLOOKUP(B1260,#REF!,2,FALSE)),"",VLOOKUP(B1260,#REF!,2,FALSE))</f>
        <v/>
      </c>
      <c r="P1260" s="43">
        <f t="shared" si="197"/>
        <v>0</v>
      </c>
      <c r="Q1260" s="46" t="b">
        <f t="shared" si="198"/>
        <v>0</v>
      </c>
      <c r="R1260" s="46" t="b">
        <f t="shared" si="199"/>
        <v>0</v>
      </c>
      <c r="S1260" s="46" t="str">
        <f t="shared" si="200"/>
        <v>健康保険組合</v>
      </c>
      <c r="T1260" s="46" t="e">
        <f t="shared" si="201"/>
        <v>#N/A</v>
      </c>
      <c r="U1260" s="71" t="e">
        <f>VLOOKUP(B1260,'組合情報管理簿（R10927現在）'!$A:$H,8,FALSE)</f>
        <v>#N/A</v>
      </c>
      <c r="V1260" s="71">
        <f t="shared" si="202"/>
        <v>0</v>
      </c>
      <c r="Y1260" s="99" t="str">
        <f>IF(B1260=0,"",COUNTIF($B$2:$B$1657,B1260))</f>
        <v/>
      </c>
    </row>
    <row r="1261" spans="1:25" ht="14.25" hidden="1" x14ac:dyDescent="0.15">
      <c r="A1261" s="105"/>
      <c r="B1261" s="117"/>
      <c r="C1261" s="117"/>
      <c r="D1261" s="117"/>
      <c r="E1261" s="117"/>
      <c r="F1261" s="117"/>
      <c r="G1261" s="117"/>
      <c r="H1261" s="117"/>
      <c r="I1261" s="74" t="str">
        <f t="shared" si="203"/>
        <v/>
      </c>
      <c r="J1261" s="49" t="b">
        <f t="shared" si="194"/>
        <v>1</v>
      </c>
      <c r="K1261" s="43" t="e">
        <f>VLOOKUP(B1261,'組合情報管理簿（R10927現在）'!$A:$C,2,FALSE)</f>
        <v>#N/A</v>
      </c>
      <c r="L1261" s="43" t="e">
        <f>VLOOKUP(B1261,'組合情報管理簿（R10927現在）'!$A:$D,4,FALSE)</f>
        <v>#N/A</v>
      </c>
      <c r="M1261" s="43" t="b">
        <f t="shared" si="195"/>
        <v>0</v>
      </c>
      <c r="N1261" s="43" t="b">
        <f t="shared" si="196"/>
        <v>0</v>
      </c>
      <c r="O1261" s="43" t="str">
        <f>IF(ISERROR(VLOOKUP(B1261,#REF!,2,FALSE)),"",VLOOKUP(B1261,#REF!,2,FALSE))</f>
        <v/>
      </c>
      <c r="P1261" s="43">
        <f t="shared" si="197"/>
        <v>0</v>
      </c>
      <c r="Q1261" s="46" t="b">
        <f t="shared" si="198"/>
        <v>0</v>
      </c>
      <c r="R1261" s="46" t="b">
        <f t="shared" si="199"/>
        <v>0</v>
      </c>
      <c r="S1261" s="46" t="str">
        <f t="shared" si="200"/>
        <v>健康保険組合</v>
      </c>
      <c r="T1261" s="46" t="e">
        <f t="shared" si="201"/>
        <v>#N/A</v>
      </c>
      <c r="U1261" s="71" t="e">
        <f>VLOOKUP(B1261,'組合情報管理簿（R10927現在）'!$A:$H,8,FALSE)</f>
        <v>#N/A</v>
      </c>
      <c r="V1261" s="71">
        <f t="shared" si="202"/>
        <v>0</v>
      </c>
      <c r="Y1261" s="99" t="str">
        <f>IF(B1261=0,"",COUNTIF($B$2:$B$1657,B1261))</f>
        <v/>
      </c>
    </row>
    <row r="1262" spans="1:25" ht="14.25" hidden="1" x14ac:dyDescent="0.15">
      <c r="A1262" s="105"/>
      <c r="B1262" s="117"/>
      <c r="C1262" s="117"/>
      <c r="D1262" s="117"/>
      <c r="E1262" s="117"/>
      <c r="F1262" s="117"/>
      <c r="G1262" s="117"/>
      <c r="H1262" s="117"/>
      <c r="I1262" s="74" t="str">
        <f t="shared" si="203"/>
        <v/>
      </c>
      <c r="J1262" s="49" t="b">
        <f t="shared" si="194"/>
        <v>1</v>
      </c>
      <c r="K1262" s="43" t="e">
        <f>VLOOKUP(B1262,'組合情報管理簿（R10927現在）'!$A:$C,2,FALSE)</f>
        <v>#N/A</v>
      </c>
      <c r="L1262" s="43" t="e">
        <f>VLOOKUP(B1262,'組合情報管理簿（R10927現在）'!$A:$D,4,FALSE)</f>
        <v>#N/A</v>
      </c>
      <c r="M1262" s="43" t="b">
        <f t="shared" si="195"/>
        <v>0</v>
      </c>
      <c r="N1262" s="43" t="b">
        <f t="shared" si="196"/>
        <v>0</v>
      </c>
      <c r="O1262" s="43" t="str">
        <f>IF(ISERROR(VLOOKUP(B1262,#REF!,2,FALSE)),"",VLOOKUP(B1262,#REF!,2,FALSE))</f>
        <v/>
      </c>
      <c r="P1262" s="43">
        <f t="shared" si="197"/>
        <v>0</v>
      </c>
      <c r="Q1262" s="46" t="b">
        <f t="shared" si="198"/>
        <v>0</v>
      </c>
      <c r="R1262" s="46" t="b">
        <f t="shared" si="199"/>
        <v>0</v>
      </c>
      <c r="S1262" s="46" t="str">
        <f t="shared" si="200"/>
        <v>健康保険組合</v>
      </c>
      <c r="T1262" s="46" t="e">
        <f t="shared" si="201"/>
        <v>#N/A</v>
      </c>
      <c r="U1262" s="71" t="e">
        <f>VLOOKUP(B1262,'組合情報管理簿（R10927現在）'!$A:$H,8,FALSE)</f>
        <v>#N/A</v>
      </c>
      <c r="V1262" s="71">
        <f t="shared" si="202"/>
        <v>0</v>
      </c>
      <c r="Y1262" s="99" t="str">
        <f>IF(B1262=0,"",COUNTIF($B$2:$B$1657,B1262))</f>
        <v/>
      </c>
    </row>
    <row r="1263" spans="1:25" ht="14.25" hidden="1" x14ac:dyDescent="0.15">
      <c r="A1263" s="105"/>
      <c r="B1263" s="117"/>
      <c r="C1263" s="117"/>
      <c r="D1263" s="117"/>
      <c r="E1263" s="117"/>
      <c r="F1263" s="117"/>
      <c r="G1263" s="117"/>
      <c r="H1263" s="117"/>
      <c r="I1263" s="74" t="str">
        <f t="shared" si="203"/>
        <v/>
      </c>
      <c r="J1263" s="49" t="b">
        <f t="shared" si="194"/>
        <v>1</v>
      </c>
      <c r="K1263" s="43" t="e">
        <f>VLOOKUP(B1263,'組合情報管理簿（R10927現在）'!$A:$C,2,FALSE)</f>
        <v>#N/A</v>
      </c>
      <c r="L1263" s="43" t="e">
        <f>VLOOKUP(B1263,'組合情報管理簿（R10927現在）'!$A:$D,4,FALSE)</f>
        <v>#N/A</v>
      </c>
      <c r="M1263" s="43" t="b">
        <f t="shared" si="195"/>
        <v>0</v>
      </c>
      <c r="N1263" s="43" t="b">
        <f t="shared" si="196"/>
        <v>0</v>
      </c>
      <c r="O1263" s="43" t="str">
        <f>IF(ISERROR(VLOOKUP(B1263,#REF!,2,FALSE)),"",VLOOKUP(B1263,#REF!,2,FALSE))</f>
        <v/>
      </c>
      <c r="P1263" s="43">
        <f t="shared" si="197"/>
        <v>0</v>
      </c>
      <c r="Q1263" s="46" t="b">
        <f t="shared" si="198"/>
        <v>0</v>
      </c>
      <c r="R1263" s="46" t="b">
        <f t="shared" si="199"/>
        <v>0</v>
      </c>
      <c r="S1263" s="46" t="str">
        <f t="shared" si="200"/>
        <v>健康保険組合</v>
      </c>
      <c r="T1263" s="46" t="e">
        <f t="shared" si="201"/>
        <v>#N/A</v>
      </c>
      <c r="U1263" s="71" t="e">
        <f>VLOOKUP(B1263,'組合情報管理簿（R10927現在）'!$A:$H,8,FALSE)</f>
        <v>#N/A</v>
      </c>
      <c r="V1263" s="71">
        <f t="shared" si="202"/>
        <v>0</v>
      </c>
      <c r="Y1263" s="99" t="str">
        <f>IF(B1263=0,"",COUNTIF($B$2:$B$1657,B1263))</f>
        <v/>
      </c>
    </row>
    <row r="1264" spans="1:25" ht="14.25" hidden="1" x14ac:dyDescent="0.15">
      <c r="A1264" s="105"/>
      <c r="B1264" s="117"/>
      <c r="C1264" s="117"/>
      <c r="D1264" s="117"/>
      <c r="E1264" s="117"/>
      <c r="F1264" s="117"/>
      <c r="G1264" s="117"/>
      <c r="H1264" s="117"/>
      <c r="I1264" s="74" t="str">
        <f t="shared" si="203"/>
        <v/>
      </c>
      <c r="J1264" s="49" t="b">
        <f t="shared" si="194"/>
        <v>1</v>
      </c>
      <c r="K1264" s="43" t="e">
        <f>VLOOKUP(B1264,'組合情報管理簿（R10927現在）'!$A:$C,2,FALSE)</f>
        <v>#N/A</v>
      </c>
      <c r="L1264" s="43" t="e">
        <f>VLOOKUP(B1264,'組合情報管理簿（R10927現在）'!$A:$D,4,FALSE)</f>
        <v>#N/A</v>
      </c>
      <c r="M1264" s="43" t="b">
        <f t="shared" si="195"/>
        <v>0</v>
      </c>
      <c r="N1264" s="43" t="b">
        <f t="shared" si="196"/>
        <v>0</v>
      </c>
      <c r="O1264" s="43" t="str">
        <f>IF(ISERROR(VLOOKUP(B1264,#REF!,2,FALSE)),"",VLOOKUP(B1264,#REF!,2,FALSE))</f>
        <v/>
      </c>
      <c r="P1264" s="43">
        <f t="shared" si="197"/>
        <v>0</v>
      </c>
      <c r="Q1264" s="46" t="b">
        <f t="shared" si="198"/>
        <v>0</v>
      </c>
      <c r="R1264" s="46" t="b">
        <f t="shared" si="199"/>
        <v>0</v>
      </c>
      <c r="S1264" s="46" t="str">
        <f t="shared" si="200"/>
        <v>健康保険組合</v>
      </c>
      <c r="T1264" s="46" t="e">
        <f t="shared" si="201"/>
        <v>#N/A</v>
      </c>
      <c r="U1264" s="71" t="e">
        <f>VLOOKUP(B1264,'組合情報管理簿（R10927現在）'!$A:$H,8,FALSE)</f>
        <v>#N/A</v>
      </c>
      <c r="V1264" s="71">
        <f t="shared" si="202"/>
        <v>0</v>
      </c>
      <c r="Y1264" s="99" t="str">
        <f>IF(B1264=0,"",COUNTIF($B$2:$B$1657,B1264))</f>
        <v/>
      </c>
    </row>
    <row r="1265" spans="1:25" ht="14.25" hidden="1" x14ac:dyDescent="0.15">
      <c r="A1265" s="105"/>
      <c r="B1265" s="117"/>
      <c r="C1265" s="117"/>
      <c r="D1265" s="117"/>
      <c r="E1265" s="117"/>
      <c r="F1265" s="117"/>
      <c r="G1265" s="117"/>
      <c r="H1265" s="117"/>
      <c r="I1265" s="74" t="str">
        <f t="shared" si="203"/>
        <v/>
      </c>
      <c r="J1265" s="49" t="b">
        <f t="shared" si="194"/>
        <v>1</v>
      </c>
      <c r="K1265" s="43" t="e">
        <f>VLOOKUP(B1265,'組合情報管理簿（R10927現在）'!$A:$C,2,FALSE)</f>
        <v>#N/A</v>
      </c>
      <c r="L1265" s="43" t="e">
        <f>VLOOKUP(B1265,'組合情報管理簿（R10927現在）'!$A:$D,4,FALSE)</f>
        <v>#N/A</v>
      </c>
      <c r="M1265" s="43" t="b">
        <f t="shared" si="195"/>
        <v>0</v>
      </c>
      <c r="N1265" s="43" t="b">
        <f t="shared" si="196"/>
        <v>0</v>
      </c>
      <c r="O1265" s="43" t="str">
        <f>IF(ISERROR(VLOOKUP(B1265,#REF!,2,FALSE)),"",VLOOKUP(B1265,#REF!,2,FALSE))</f>
        <v/>
      </c>
      <c r="P1265" s="43">
        <f t="shared" si="197"/>
        <v>0</v>
      </c>
      <c r="Q1265" s="46" t="b">
        <f t="shared" si="198"/>
        <v>0</v>
      </c>
      <c r="R1265" s="46" t="b">
        <f t="shared" si="199"/>
        <v>0</v>
      </c>
      <c r="S1265" s="46" t="str">
        <f t="shared" si="200"/>
        <v>健康保険組合</v>
      </c>
      <c r="T1265" s="46" t="e">
        <f t="shared" si="201"/>
        <v>#N/A</v>
      </c>
      <c r="U1265" s="71" t="e">
        <f>VLOOKUP(B1265,'組合情報管理簿（R10927現在）'!$A:$H,8,FALSE)</f>
        <v>#N/A</v>
      </c>
      <c r="V1265" s="71">
        <f t="shared" si="202"/>
        <v>0</v>
      </c>
      <c r="Y1265" s="99" t="str">
        <f>IF(B1265=0,"",COUNTIF($B$2:$B$1657,B1265))</f>
        <v/>
      </c>
    </row>
    <row r="1266" spans="1:25" ht="14.25" hidden="1" x14ac:dyDescent="0.15">
      <c r="A1266" s="105"/>
      <c r="B1266" s="117"/>
      <c r="C1266" s="117"/>
      <c r="D1266" s="117"/>
      <c r="E1266" s="117"/>
      <c r="F1266" s="117"/>
      <c r="G1266" s="117"/>
      <c r="H1266" s="117"/>
      <c r="I1266" s="74" t="str">
        <f t="shared" si="203"/>
        <v/>
      </c>
      <c r="J1266" s="49" t="b">
        <f t="shared" si="194"/>
        <v>1</v>
      </c>
      <c r="K1266" s="43" t="e">
        <f>VLOOKUP(B1266,'組合情報管理簿（R10927現在）'!$A:$C,2,FALSE)</f>
        <v>#N/A</v>
      </c>
      <c r="L1266" s="43" t="e">
        <f>VLOOKUP(B1266,'組合情報管理簿（R10927現在）'!$A:$D,4,FALSE)</f>
        <v>#N/A</v>
      </c>
      <c r="M1266" s="43" t="b">
        <f t="shared" si="195"/>
        <v>0</v>
      </c>
      <c r="N1266" s="43" t="b">
        <f t="shared" si="196"/>
        <v>0</v>
      </c>
      <c r="O1266" s="43" t="str">
        <f>IF(ISERROR(VLOOKUP(B1266,#REF!,2,FALSE)),"",VLOOKUP(B1266,#REF!,2,FALSE))</f>
        <v/>
      </c>
      <c r="P1266" s="43">
        <f t="shared" si="197"/>
        <v>0</v>
      </c>
      <c r="Q1266" s="46" t="b">
        <f t="shared" si="198"/>
        <v>0</v>
      </c>
      <c r="R1266" s="46" t="b">
        <f t="shared" si="199"/>
        <v>0</v>
      </c>
      <c r="S1266" s="46" t="str">
        <f t="shared" si="200"/>
        <v>健康保険組合</v>
      </c>
      <c r="T1266" s="46" t="e">
        <f t="shared" si="201"/>
        <v>#N/A</v>
      </c>
      <c r="U1266" s="71" t="e">
        <f>VLOOKUP(B1266,'組合情報管理簿（R10927現在）'!$A:$H,8,FALSE)</f>
        <v>#N/A</v>
      </c>
      <c r="V1266" s="71">
        <f t="shared" si="202"/>
        <v>0</v>
      </c>
      <c r="Y1266" s="99" t="str">
        <f>IF(B1266=0,"",COUNTIF($B$2:$B$1657,B1266))</f>
        <v/>
      </c>
    </row>
    <row r="1267" spans="1:25" ht="14.25" hidden="1" x14ac:dyDescent="0.15">
      <c r="A1267" s="105"/>
      <c r="B1267" s="117"/>
      <c r="C1267" s="117"/>
      <c r="D1267" s="117"/>
      <c r="E1267" s="117"/>
      <c r="F1267" s="117"/>
      <c r="G1267" s="117"/>
      <c r="H1267" s="117"/>
      <c r="I1267" s="74" t="str">
        <f t="shared" si="203"/>
        <v/>
      </c>
      <c r="J1267" s="49" t="b">
        <f t="shared" si="194"/>
        <v>1</v>
      </c>
      <c r="K1267" s="43" t="e">
        <f>VLOOKUP(B1267,'組合情報管理簿（R10927現在）'!$A:$C,2,FALSE)</f>
        <v>#N/A</v>
      </c>
      <c r="L1267" s="43" t="e">
        <f>VLOOKUP(B1267,'組合情報管理簿（R10927現在）'!$A:$D,4,FALSE)</f>
        <v>#N/A</v>
      </c>
      <c r="M1267" s="43" t="b">
        <f t="shared" si="195"/>
        <v>0</v>
      </c>
      <c r="N1267" s="43" t="b">
        <f t="shared" si="196"/>
        <v>0</v>
      </c>
      <c r="O1267" s="43" t="str">
        <f>IF(ISERROR(VLOOKUP(B1267,#REF!,2,FALSE)),"",VLOOKUP(B1267,#REF!,2,FALSE))</f>
        <v/>
      </c>
      <c r="P1267" s="43">
        <f t="shared" si="197"/>
        <v>0</v>
      </c>
      <c r="Q1267" s="46" t="b">
        <f t="shared" si="198"/>
        <v>0</v>
      </c>
      <c r="R1267" s="46" t="b">
        <f t="shared" si="199"/>
        <v>0</v>
      </c>
      <c r="S1267" s="46" t="str">
        <f t="shared" si="200"/>
        <v>健康保険組合</v>
      </c>
      <c r="T1267" s="46" t="e">
        <f t="shared" si="201"/>
        <v>#N/A</v>
      </c>
      <c r="U1267" s="71" t="e">
        <f>VLOOKUP(B1267,'組合情報管理簿（R10927現在）'!$A:$H,8,FALSE)</f>
        <v>#N/A</v>
      </c>
      <c r="V1267" s="71">
        <f t="shared" si="202"/>
        <v>0</v>
      </c>
      <c r="Y1267" s="99" t="str">
        <f>IF(B1267=0,"",COUNTIF($B$2:$B$1657,B1267))</f>
        <v/>
      </c>
    </row>
    <row r="1268" spans="1:25" ht="14.25" hidden="1" x14ac:dyDescent="0.15">
      <c r="A1268" s="105"/>
      <c r="B1268" s="117"/>
      <c r="C1268" s="117"/>
      <c r="D1268" s="117"/>
      <c r="E1268" s="117"/>
      <c r="F1268" s="117"/>
      <c r="G1268" s="117"/>
      <c r="H1268" s="117"/>
      <c r="I1268" s="74" t="str">
        <f t="shared" si="203"/>
        <v/>
      </c>
      <c r="J1268" s="49" t="b">
        <f t="shared" ref="J1268:J1331" si="204">OR(D1268=0,E1268=0,F1268=0,G1268=0,H1268=0)</f>
        <v>1</v>
      </c>
      <c r="K1268" s="43" t="e">
        <f>VLOOKUP(B1268,'組合情報管理簿（R10927現在）'!$A:$C,2,FALSE)</f>
        <v>#N/A</v>
      </c>
      <c r="L1268" s="43" t="e">
        <f>VLOOKUP(B1268,'組合情報管理簿（R10927現在）'!$A:$D,4,FALSE)</f>
        <v>#N/A</v>
      </c>
      <c r="M1268" s="43" t="b">
        <f t="shared" ref="M1268:M1331" si="205">IF(P1268=1,TRUE,FALSE)</f>
        <v>0</v>
      </c>
      <c r="N1268" s="43" t="b">
        <f t="shared" ref="N1268:N1331" si="206">IF(E1268=$X$10,TRUE,FALSE)</f>
        <v>0</v>
      </c>
      <c r="O1268" s="43" t="str">
        <f>IF(ISERROR(VLOOKUP(B1268,#REF!,2,FALSE)),"",VLOOKUP(B1268,#REF!,2,FALSE))</f>
        <v/>
      </c>
      <c r="P1268" s="43">
        <f t="shared" ref="P1268:P1331" si="207">IF(O1268="",0,1)</f>
        <v>0</v>
      </c>
      <c r="Q1268" s="46" t="b">
        <f t="shared" ref="Q1268:Q1331" si="208">AND(M1268=TRUE,N1268=TRUE)</f>
        <v>0</v>
      </c>
      <c r="R1268" s="46" t="b">
        <f t="shared" ref="R1268:R1331" si="209">AND(M1268=FALSE,N1268=TRUE)</f>
        <v>0</v>
      </c>
      <c r="S1268" s="46" t="str">
        <f t="shared" ref="S1268:S1331" si="210">C1268&amp;"健康保険組合"</f>
        <v>健康保険組合</v>
      </c>
      <c r="T1268" s="46" t="e">
        <f t="shared" ref="T1268:T1331" si="211">L1268</f>
        <v>#N/A</v>
      </c>
      <c r="U1268" s="71" t="e">
        <f>VLOOKUP(B1268,'組合情報管理簿（R10927現在）'!$A:$H,8,FALSE)</f>
        <v>#N/A</v>
      </c>
      <c r="V1268" s="71">
        <f t="shared" si="202"/>
        <v>0</v>
      </c>
      <c r="Y1268" s="99" t="str">
        <f>IF(B1268=0,"",COUNTIF($B$2:$B$1657,B1268))</f>
        <v/>
      </c>
    </row>
    <row r="1269" spans="1:25" ht="14.25" hidden="1" x14ac:dyDescent="0.15">
      <c r="A1269" s="105"/>
      <c r="B1269" s="117"/>
      <c r="C1269" s="117"/>
      <c r="D1269" s="117"/>
      <c r="E1269" s="117"/>
      <c r="F1269" s="117"/>
      <c r="G1269" s="117"/>
      <c r="H1269" s="117"/>
      <c r="I1269" s="74" t="str">
        <f t="shared" si="203"/>
        <v/>
      </c>
      <c r="J1269" s="49" t="b">
        <f t="shared" si="204"/>
        <v>1</v>
      </c>
      <c r="K1269" s="43" t="e">
        <f>VLOOKUP(B1269,'組合情報管理簿（R10927現在）'!$A:$C,2,FALSE)</f>
        <v>#N/A</v>
      </c>
      <c r="L1269" s="43" t="e">
        <f>VLOOKUP(B1269,'組合情報管理簿（R10927現在）'!$A:$D,4,FALSE)</f>
        <v>#N/A</v>
      </c>
      <c r="M1269" s="43" t="b">
        <f t="shared" si="205"/>
        <v>0</v>
      </c>
      <c r="N1269" s="43" t="b">
        <f t="shared" si="206"/>
        <v>0</v>
      </c>
      <c r="O1269" s="43" t="str">
        <f>IF(ISERROR(VLOOKUP(B1269,#REF!,2,FALSE)),"",VLOOKUP(B1269,#REF!,2,FALSE))</f>
        <v/>
      </c>
      <c r="P1269" s="43">
        <f t="shared" si="207"/>
        <v>0</v>
      </c>
      <c r="Q1269" s="46" t="b">
        <f t="shared" si="208"/>
        <v>0</v>
      </c>
      <c r="R1269" s="46" t="b">
        <f t="shared" si="209"/>
        <v>0</v>
      </c>
      <c r="S1269" s="46" t="str">
        <f t="shared" si="210"/>
        <v>健康保険組合</v>
      </c>
      <c r="T1269" s="46" t="e">
        <f t="shared" si="211"/>
        <v>#N/A</v>
      </c>
      <c r="U1269" s="71" t="e">
        <f>VLOOKUP(B1269,'組合情報管理簿（R10927現在）'!$A:$H,8,FALSE)</f>
        <v>#N/A</v>
      </c>
      <c r="V1269" s="71">
        <f t="shared" ref="V1269:V1332" si="212">B1269</f>
        <v>0</v>
      </c>
      <c r="Y1269" s="99" t="str">
        <f>IF(B1269=0,"",COUNTIF($B$2:$B$1657,B1269))</f>
        <v/>
      </c>
    </row>
    <row r="1270" spans="1:25" ht="14.25" hidden="1" x14ac:dyDescent="0.15">
      <c r="A1270" s="105"/>
      <c r="B1270" s="117"/>
      <c r="C1270" s="117"/>
      <c r="D1270" s="117"/>
      <c r="E1270" s="117"/>
      <c r="F1270" s="117"/>
      <c r="G1270" s="117"/>
      <c r="H1270" s="117"/>
      <c r="I1270" s="74" t="str">
        <f t="shared" si="203"/>
        <v/>
      </c>
      <c r="J1270" s="49" t="b">
        <f t="shared" si="204"/>
        <v>1</v>
      </c>
      <c r="K1270" s="43" t="e">
        <f>VLOOKUP(B1270,'組合情報管理簿（R10927現在）'!$A:$C,2,FALSE)</f>
        <v>#N/A</v>
      </c>
      <c r="L1270" s="43" t="e">
        <f>VLOOKUP(B1270,'組合情報管理簿（R10927現在）'!$A:$D,4,FALSE)</f>
        <v>#N/A</v>
      </c>
      <c r="M1270" s="43" t="b">
        <f t="shared" si="205"/>
        <v>0</v>
      </c>
      <c r="N1270" s="43" t="b">
        <f t="shared" si="206"/>
        <v>0</v>
      </c>
      <c r="O1270" s="43" t="str">
        <f>IF(ISERROR(VLOOKUP(B1270,#REF!,2,FALSE)),"",VLOOKUP(B1270,#REF!,2,FALSE))</f>
        <v/>
      </c>
      <c r="P1270" s="43">
        <f t="shared" si="207"/>
        <v>0</v>
      </c>
      <c r="Q1270" s="46" t="b">
        <f t="shared" si="208"/>
        <v>0</v>
      </c>
      <c r="R1270" s="46" t="b">
        <f t="shared" si="209"/>
        <v>0</v>
      </c>
      <c r="S1270" s="46" t="str">
        <f t="shared" si="210"/>
        <v>健康保険組合</v>
      </c>
      <c r="T1270" s="46" t="e">
        <f t="shared" si="211"/>
        <v>#N/A</v>
      </c>
      <c r="U1270" s="71" t="e">
        <f>VLOOKUP(B1270,'組合情報管理簿（R10927現在）'!$A:$H,8,FALSE)</f>
        <v>#N/A</v>
      </c>
      <c r="V1270" s="71">
        <f t="shared" si="212"/>
        <v>0</v>
      </c>
      <c r="Y1270" s="99" t="str">
        <f>IF(B1270=0,"",COUNTIF($B$2:$B$1657,B1270))</f>
        <v/>
      </c>
    </row>
    <row r="1271" spans="1:25" ht="14.25" hidden="1" x14ac:dyDescent="0.15">
      <c r="A1271" s="105"/>
      <c r="B1271" s="117"/>
      <c r="C1271" s="117"/>
      <c r="D1271" s="117"/>
      <c r="E1271" s="117"/>
      <c r="F1271" s="117"/>
      <c r="G1271" s="117"/>
      <c r="H1271" s="117"/>
      <c r="I1271" s="74" t="str">
        <f t="shared" si="203"/>
        <v/>
      </c>
      <c r="J1271" s="49" t="b">
        <f t="shared" si="204"/>
        <v>1</v>
      </c>
      <c r="K1271" s="43" t="e">
        <f>VLOOKUP(B1271,'組合情報管理簿（R10927現在）'!$A:$C,2,FALSE)</f>
        <v>#N/A</v>
      </c>
      <c r="L1271" s="43" t="e">
        <f>VLOOKUP(B1271,'組合情報管理簿（R10927現在）'!$A:$D,4,FALSE)</f>
        <v>#N/A</v>
      </c>
      <c r="M1271" s="43" t="b">
        <f t="shared" si="205"/>
        <v>0</v>
      </c>
      <c r="N1271" s="43" t="b">
        <f t="shared" si="206"/>
        <v>0</v>
      </c>
      <c r="O1271" s="43" t="str">
        <f>IF(ISERROR(VLOOKUP(B1271,#REF!,2,FALSE)),"",VLOOKUP(B1271,#REF!,2,FALSE))</f>
        <v/>
      </c>
      <c r="P1271" s="43">
        <f t="shared" si="207"/>
        <v>0</v>
      </c>
      <c r="Q1271" s="46" t="b">
        <f t="shared" si="208"/>
        <v>0</v>
      </c>
      <c r="R1271" s="46" t="b">
        <f t="shared" si="209"/>
        <v>0</v>
      </c>
      <c r="S1271" s="46" t="str">
        <f t="shared" si="210"/>
        <v>健康保険組合</v>
      </c>
      <c r="T1271" s="46" t="e">
        <f t="shared" si="211"/>
        <v>#N/A</v>
      </c>
      <c r="U1271" s="71" t="e">
        <f>VLOOKUP(B1271,'組合情報管理簿（R10927現在）'!$A:$H,8,FALSE)</f>
        <v>#N/A</v>
      </c>
      <c r="V1271" s="71">
        <f t="shared" si="212"/>
        <v>0</v>
      </c>
      <c r="Y1271" s="99" t="str">
        <f>IF(B1271=0,"",COUNTIF($B$2:$B$1657,B1271))</f>
        <v/>
      </c>
    </row>
    <row r="1272" spans="1:25" ht="14.25" hidden="1" x14ac:dyDescent="0.15">
      <c r="I1272" s="74" t="str">
        <f t="shared" si="203"/>
        <v/>
      </c>
      <c r="J1272" s="49" t="b">
        <f t="shared" si="204"/>
        <v>1</v>
      </c>
      <c r="K1272" s="43" t="e">
        <f>VLOOKUP(B1272,'組合情報管理簿（R10927現在）'!$A:$C,2,FALSE)</f>
        <v>#N/A</v>
      </c>
      <c r="L1272" s="43" t="e">
        <f>VLOOKUP(B1272,'組合情報管理簿（R10927現在）'!$A:$D,4,FALSE)</f>
        <v>#N/A</v>
      </c>
      <c r="M1272" s="43" t="b">
        <f t="shared" si="205"/>
        <v>0</v>
      </c>
      <c r="N1272" s="43" t="b">
        <f t="shared" si="206"/>
        <v>0</v>
      </c>
      <c r="O1272" s="43" t="str">
        <f>IF(ISERROR(VLOOKUP(B1272,#REF!,2,FALSE)),"",VLOOKUP(B1272,#REF!,2,FALSE))</f>
        <v/>
      </c>
      <c r="P1272" s="43">
        <f t="shared" si="207"/>
        <v>0</v>
      </c>
      <c r="Q1272" s="46" t="b">
        <f t="shared" si="208"/>
        <v>0</v>
      </c>
      <c r="R1272" s="46" t="b">
        <f t="shared" si="209"/>
        <v>0</v>
      </c>
      <c r="S1272" s="46" t="str">
        <f t="shared" si="210"/>
        <v>健康保険組合</v>
      </c>
      <c r="T1272" s="46" t="e">
        <f t="shared" si="211"/>
        <v>#N/A</v>
      </c>
      <c r="U1272" s="71" t="e">
        <f>VLOOKUP(B1272,'組合情報管理簿（R10927現在）'!$A:$H,8,FALSE)</f>
        <v>#N/A</v>
      </c>
      <c r="V1272" s="71">
        <f t="shared" si="212"/>
        <v>0</v>
      </c>
      <c r="Y1272" s="99" t="str">
        <f>IF(B1272=0,"",COUNTIF($B$2:$B$1657,B1272))</f>
        <v/>
      </c>
    </row>
    <row r="1273" spans="1:25" ht="14.25" hidden="1" x14ac:dyDescent="0.15">
      <c r="I1273" s="74" t="str">
        <f t="shared" si="203"/>
        <v/>
      </c>
      <c r="J1273" s="49" t="b">
        <f t="shared" si="204"/>
        <v>1</v>
      </c>
      <c r="K1273" s="43" t="e">
        <f>VLOOKUP(B1273,'組合情報管理簿（R10927現在）'!$A:$C,2,FALSE)</f>
        <v>#N/A</v>
      </c>
      <c r="L1273" s="43" t="e">
        <f>VLOOKUP(B1273,'組合情報管理簿（R10927現在）'!$A:$D,4,FALSE)</f>
        <v>#N/A</v>
      </c>
      <c r="M1273" s="43" t="b">
        <f t="shared" si="205"/>
        <v>0</v>
      </c>
      <c r="N1273" s="43" t="b">
        <f t="shared" si="206"/>
        <v>0</v>
      </c>
      <c r="O1273" s="43" t="str">
        <f>IF(ISERROR(VLOOKUP(B1273,#REF!,2,FALSE)),"",VLOOKUP(B1273,#REF!,2,FALSE))</f>
        <v/>
      </c>
      <c r="P1273" s="43">
        <f t="shared" si="207"/>
        <v>0</v>
      </c>
      <c r="Q1273" s="46" t="b">
        <f t="shared" si="208"/>
        <v>0</v>
      </c>
      <c r="R1273" s="46" t="b">
        <f t="shared" si="209"/>
        <v>0</v>
      </c>
      <c r="S1273" s="46" t="str">
        <f t="shared" si="210"/>
        <v>健康保険組合</v>
      </c>
      <c r="T1273" s="46" t="e">
        <f t="shared" si="211"/>
        <v>#N/A</v>
      </c>
      <c r="U1273" s="71" t="e">
        <f>VLOOKUP(B1273,'組合情報管理簿（R10927現在）'!$A:$H,8,FALSE)</f>
        <v>#N/A</v>
      </c>
      <c r="V1273" s="71">
        <f t="shared" si="212"/>
        <v>0</v>
      </c>
      <c r="Y1273" s="99" t="str">
        <f>IF(B1273=0,"",COUNTIF($B$2:$B$1657,B1273))</f>
        <v/>
      </c>
    </row>
    <row r="1274" spans="1:25" ht="14.25" hidden="1" x14ac:dyDescent="0.15">
      <c r="I1274" s="74" t="str">
        <f t="shared" si="203"/>
        <v/>
      </c>
      <c r="J1274" s="49" t="b">
        <f t="shared" si="204"/>
        <v>1</v>
      </c>
      <c r="K1274" s="43" t="e">
        <f>VLOOKUP(B1274,'組合情報管理簿（R10927現在）'!$A:$C,2,FALSE)</f>
        <v>#N/A</v>
      </c>
      <c r="L1274" s="43" t="e">
        <f>VLOOKUP(B1274,'組合情報管理簿（R10927現在）'!$A:$D,4,FALSE)</f>
        <v>#N/A</v>
      </c>
      <c r="M1274" s="43" t="b">
        <f t="shared" si="205"/>
        <v>0</v>
      </c>
      <c r="N1274" s="43" t="b">
        <f t="shared" si="206"/>
        <v>0</v>
      </c>
      <c r="O1274" s="43" t="str">
        <f>IF(ISERROR(VLOOKUP(B1274,#REF!,2,FALSE)),"",VLOOKUP(B1274,#REF!,2,FALSE))</f>
        <v/>
      </c>
      <c r="P1274" s="43">
        <f t="shared" si="207"/>
        <v>0</v>
      </c>
      <c r="Q1274" s="46" t="b">
        <f t="shared" si="208"/>
        <v>0</v>
      </c>
      <c r="R1274" s="46" t="b">
        <f t="shared" si="209"/>
        <v>0</v>
      </c>
      <c r="S1274" s="46" t="str">
        <f t="shared" si="210"/>
        <v>健康保険組合</v>
      </c>
      <c r="T1274" s="46" t="e">
        <f t="shared" si="211"/>
        <v>#N/A</v>
      </c>
      <c r="U1274" s="71" t="e">
        <f>VLOOKUP(B1274,'組合情報管理簿（R10927現在）'!$A:$H,8,FALSE)</f>
        <v>#N/A</v>
      </c>
      <c r="V1274" s="71">
        <f t="shared" si="212"/>
        <v>0</v>
      </c>
      <c r="Y1274" s="99" t="str">
        <f>IF(B1274=0,"",COUNTIF($B$2:$B$1657,B1274))</f>
        <v/>
      </c>
    </row>
    <row r="1275" spans="1:25" ht="14.25" hidden="1" x14ac:dyDescent="0.15">
      <c r="I1275" s="74" t="str">
        <f t="shared" si="203"/>
        <v/>
      </c>
      <c r="J1275" s="49" t="b">
        <f t="shared" si="204"/>
        <v>1</v>
      </c>
      <c r="K1275" s="43" t="e">
        <f>VLOOKUP(B1275,'組合情報管理簿（R10927現在）'!$A:$C,2,FALSE)</f>
        <v>#N/A</v>
      </c>
      <c r="L1275" s="43" t="e">
        <f>VLOOKUP(B1275,'組合情報管理簿（R10927現在）'!$A:$D,4,FALSE)</f>
        <v>#N/A</v>
      </c>
      <c r="M1275" s="43" t="b">
        <f t="shared" si="205"/>
        <v>0</v>
      </c>
      <c r="N1275" s="43" t="b">
        <f t="shared" si="206"/>
        <v>0</v>
      </c>
      <c r="O1275" s="43" t="str">
        <f>IF(ISERROR(VLOOKUP(B1275,#REF!,2,FALSE)),"",VLOOKUP(B1275,#REF!,2,FALSE))</f>
        <v/>
      </c>
      <c r="P1275" s="43">
        <f t="shared" si="207"/>
        <v>0</v>
      </c>
      <c r="Q1275" s="46" t="b">
        <f t="shared" si="208"/>
        <v>0</v>
      </c>
      <c r="R1275" s="46" t="b">
        <f t="shared" si="209"/>
        <v>0</v>
      </c>
      <c r="S1275" s="46" t="str">
        <f t="shared" si="210"/>
        <v>健康保険組合</v>
      </c>
      <c r="T1275" s="46" t="e">
        <f t="shared" si="211"/>
        <v>#N/A</v>
      </c>
      <c r="U1275" s="71" t="e">
        <f>VLOOKUP(B1275,'組合情報管理簿（R10927現在）'!$A:$H,8,FALSE)</f>
        <v>#N/A</v>
      </c>
      <c r="V1275" s="71">
        <f t="shared" si="212"/>
        <v>0</v>
      </c>
      <c r="Y1275" s="99" t="str">
        <f>IF(B1275=0,"",COUNTIF($B$2:$B$1657,B1275))</f>
        <v/>
      </c>
    </row>
    <row r="1276" spans="1:25" ht="14.25" hidden="1" x14ac:dyDescent="0.15">
      <c r="I1276" s="74" t="str">
        <f t="shared" si="203"/>
        <v/>
      </c>
      <c r="J1276" s="49" t="b">
        <f t="shared" si="204"/>
        <v>1</v>
      </c>
      <c r="K1276" s="43" t="e">
        <f>VLOOKUP(B1276,'組合情報管理簿（R10927現在）'!$A:$C,2,FALSE)</f>
        <v>#N/A</v>
      </c>
      <c r="L1276" s="43" t="e">
        <f>VLOOKUP(B1276,'組合情報管理簿（R10927現在）'!$A:$D,4,FALSE)</f>
        <v>#N/A</v>
      </c>
      <c r="M1276" s="43" t="b">
        <f t="shared" si="205"/>
        <v>0</v>
      </c>
      <c r="N1276" s="43" t="b">
        <f t="shared" si="206"/>
        <v>0</v>
      </c>
      <c r="O1276" s="43" t="str">
        <f>IF(ISERROR(VLOOKUP(B1276,#REF!,2,FALSE)),"",VLOOKUP(B1276,#REF!,2,FALSE))</f>
        <v/>
      </c>
      <c r="P1276" s="43">
        <f t="shared" si="207"/>
        <v>0</v>
      </c>
      <c r="Q1276" s="46" t="b">
        <f t="shared" si="208"/>
        <v>0</v>
      </c>
      <c r="R1276" s="46" t="b">
        <f t="shared" si="209"/>
        <v>0</v>
      </c>
      <c r="S1276" s="46" t="str">
        <f t="shared" si="210"/>
        <v>健康保険組合</v>
      </c>
      <c r="T1276" s="46" t="e">
        <f t="shared" si="211"/>
        <v>#N/A</v>
      </c>
      <c r="U1276" s="71" t="e">
        <f>VLOOKUP(B1276,'組合情報管理簿（R10927現在）'!$A:$H,8,FALSE)</f>
        <v>#N/A</v>
      </c>
      <c r="V1276" s="71">
        <f t="shared" si="212"/>
        <v>0</v>
      </c>
      <c r="Y1276" s="99" t="str">
        <f>IF(B1276=0,"",COUNTIF($B$2:$B$1657,B1276))</f>
        <v/>
      </c>
    </row>
    <row r="1277" spans="1:25" ht="14.25" hidden="1" x14ac:dyDescent="0.15">
      <c r="I1277" s="74" t="str">
        <f t="shared" si="203"/>
        <v/>
      </c>
      <c r="J1277" s="49" t="b">
        <f t="shared" si="204"/>
        <v>1</v>
      </c>
      <c r="K1277" s="43" t="e">
        <f>VLOOKUP(B1277,'組合情報管理簿（R10927現在）'!$A:$C,2,FALSE)</f>
        <v>#N/A</v>
      </c>
      <c r="L1277" s="43" t="e">
        <f>VLOOKUP(B1277,'組合情報管理簿（R10927現在）'!$A:$D,4,FALSE)</f>
        <v>#N/A</v>
      </c>
      <c r="M1277" s="43" t="b">
        <f t="shared" si="205"/>
        <v>0</v>
      </c>
      <c r="N1277" s="43" t="b">
        <f t="shared" si="206"/>
        <v>0</v>
      </c>
      <c r="O1277" s="43" t="str">
        <f>IF(ISERROR(VLOOKUP(B1277,#REF!,2,FALSE)),"",VLOOKUP(B1277,#REF!,2,FALSE))</f>
        <v/>
      </c>
      <c r="P1277" s="43">
        <f t="shared" si="207"/>
        <v>0</v>
      </c>
      <c r="Q1277" s="46" t="b">
        <f t="shared" si="208"/>
        <v>0</v>
      </c>
      <c r="R1277" s="46" t="b">
        <f t="shared" si="209"/>
        <v>0</v>
      </c>
      <c r="S1277" s="46" t="str">
        <f t="shared" si="210"/>
        <v>健康保険組合</v>
      </c>
      <c r="T1277" s="46" t="e">
        <f t="shared" si="211"/>
        <v>#N/A</v>
      </c>
      <c r="U1277" s="71" t="e">
        <f>VLOOKUP(B1277,'組合情報管理簿（R10927現在）'!$A:$H,8,FALSE)</f>
        <v>#N/A</v>
      </c>
      <c r="V1277" s="71">
        <f t="shared" si="212"/>
        <v>0</v>
      </c>
      <c r="Y1277" s="99" t="str">
        <f>IF(B1277=0,"",COUNTIF($B$2:$B$1657,B1277))</f>
        <v/>
      </c>
    </row>
    <row r="1278" spans="1:25" ht="14.25" hidden="1" x14ac:dyDescent="0.15">
      <c r="I1278" s="74" t="str">
        <f t="shared" si="203"/>
        <v/>
      </c>
      <c r="J1278" s="49" t="b">
        <f t="shared" si="204"/>
        <v>1</v>
      </c>
      <c r="K1278" s="43" t="e">
        <f>VLOOKUP(B1278,'組合情報管理簿（R10927現在）'!$A:$C,2,FALSE)</f>
        <v>#N/A</v>
      </c>
      <c r="L1278" s="43" t="e">
        <f>VLOOKUP(B1278,'組合情報管理簿（R10927現在）'!$A:$D,4,FALSE)</f>
        <v>#N/A</v>
      </c>
      <c r="M1278" s="43" t="b">
        <f t="shared" si="205"/>
        <v>0</v>
      </c>
      <c r="N1278" s="43" t="b">
        <f t="shared" si="206"/>
        <v>0</v>
      </c>
      <c r="O1278" s="43" t="str">
        <f>IF(ISERROR(VLOOKUP(B1278,#REF!,2,FALSE)),"",VLOOKUP(B1278,#REF!,2,FALSE))</f>
        <v/>
      </c>
      <c r="P1278" s="43">
        <f t="shared" si="207"/>
        <v>0</v>
      </c>
      <c r="Q1278" s="46" t="b">
        <f t="shared" si="208"/>
        <v>0</v>
      </c>
      <c r="R1278" s="46" t="b">
        <f t="shared" si="209"/>
        <v>0</v>
      </c>
      <c r="S1278" s="46" t="str">
        <f t="shared" si="210"/>
        <v>健康保険組合</v>
      </c>
      <c r="T1278" s="46" t="e">
        <f t="shared" si="211"/>
        <v>#N/A</v>
      </c>
      <c r="U1278" s="71" t="e">
        <f>VLOOKUP(B1278,'組合情報管理簿（R10927現在）'!$A:$H,8,FALSE)</f>
        <v>#N/A</v>
      </c>
      <c r="V1278" s="71">
        <f t="shared" si="212"/>
        <v>0</v>
      </c>
      <c r="Y1278" s="99" t="str">
        <f>IF(B1278=0,"",COUNTIF($B$2:$B$1657,B1278))</f>
        <v/>
      </c>
    </row>
    <row r="1279" spans="1:25" ht="14.25" hidden="1" x14ac:dyDescent="0.15">
      <c r="I1279" s="74" t="str">
        <f t="shared" si="203"/>
        <v/>
      </c>
      <c r="J1279" s="49" t="b">
        <f t="shared" si="204"/>
        <v>1</v>
      </c>
      <c r="K1279" s="43" t="e">
        <f>VLOOKUP(B1279,'組合情報管理簿（R10927現在）'!$A:$C,2,FALSE)</f>
        <v>#N/A</v>
      </c>
      <c r="L1279" s="43" t="e">
        <f>VLOOKUP(B1279,'組合情報管理簿（R10927現在）'!$A:$D,4,FALSE)</f>
        <v>#N/A</v>
      </c>
      <c r="M1279" s="43" t="b">
        <f t="shared" si="205"/>
        <v>0</v>
      </c>
      <c r="N1279" s="43" t="b">
        <f t="shared" si="206"/>
        <v>0</v>
      </c>
      <c r="O1279" s="43" t="str">
        <f>IF(ISERROR(VLOOKUP(B1279,#REF!,2,FALSE)),"",VLOOKUP(B1279,#REF!,2,FALSE))</f>
        <v/>
      </c>
      <c r="P1279" s="43">
        <f t="shared" si="207"/>
        <v>0</v>
      </c>
      <c r="Q1279" s="46" t="b">
        <f t="shared" si="208"/>
        <v>0</v>
      </c>
      <c r="R1279" s="46" t="b">
        <f t="shared" si="209"/>
        <v>0</v>
      </c>
      <c r="S1279" s="46" t="str">
        <f t="shared" si="210"/>
        <v>健康保険組合</v>
      </c>
      <c r="T1279" s="46" t="e">
        <f t="shared" si="211"/>
        <v>#N/A</v>
      </c>
      <c r="U1279" s="71" t="e">
        <f>VLOOKUP(B1279,'組合情報管理簿（R10927現在）'!$A:$H,8,FALSE)</f>
        <v>#N/A</v>
      </c>
      <c r="V1279" s="71">
        <f t="shared" si="212"/>
        <v>0</v>
      </c>
      <c r="Y1279" s="99" t="str">
        <f>IF(B1279=0,"",COUNTIF($B$2:$B$1657,B1279))</f>
        <v/>
      </c>
    </row>
    <row r="1280" spans="1:25" ht="14.25" hidden="1" x14ac:dyDescent="0.15">
      <c r="I1280" s="74" t="str">
        <f t="shared" si="203"/>
        <v/>
      </c>
      <c r="J1280" s="49" t="b">
        <f t="shared" si="204"/>
        <v>1</v>
      </c>
      <c r="K1280" s="43" t="e">
        <f>VLOOKUP(B1280,'組合情報管理簿（R10927現在）'!$A:$C,2,FALSE)</f>
        <v>#N/A</v>
      </c>
      <c r="L1280" s="43" t="e">
        <f>VLOOKUP(B1280,'組合情報管理簿（R10927現在）'!$A:$D,4,FALSE)</f>
        <v>#N/A</v>
      </c>
      <c r="M1280" s="43" t="b">
        <f t="shared" si="205"/>
        <v>0</v>
      </c>
      <c r="N1280" s="43" t="b">
        <f t="shared" si="206"/>
        <v>0</v>
      </c>
      <c r="O1280" s="43" t="str">
        <f>IF(ISERROR(VLOOKUP(B1280,#REF!,2,FALSE)),"",VLOOKUP(B1280,#REF!,2,FALSE))</f>
        <v/>
      </c>
      <c r="P1280" s="43">
        <f t="shared" si="207"/>
        <v>0</v>
      </c>
      <c r="Q1280" s="46" t="b">
        <f t="shared" si="208"/>
        <v>0</v>
      </c>
      <c r="R1280" s="46" t="b">
        <f t="shared" si="209"/>
        <v>0</v>
      </c>
      <c r="S1280" s="46" t="str">
        <f t="shared" si="210"/>
        <v>健康保険組合</v>
      </c>
      <c r="T1280" s="46" t="e">
        <f t="shared" si="211"/>
        <v>#N/A</v>
      </c>
      <c r="U1280" s="71" t="e">
        <f>VLOOKUP(B1280,'組合情報管理簿（R10927現在）'!$A:$H,8,FALSE)</f>
        <v>#N/A</v>
      </c>
      <c r="V1280" s="71">
        <f t="shared" si="212"/>
        <v>0</v>
      </c>
      <c r="Y1280" s="99" t="str">
        <f>IF(B1280=0,"",COUNTIF($B$2:$B$1657,B1280))</f>
        <v/>
      </c>
    </row>
    <row r="1281" spans="1:25" ht="14.25" hidden="1" x14ac:dyDescent="0.15">
      <c r="I1281" s="74" t="str">
        <f t="shared" ref="I1281:I1344" si="213">Y1281</f>
        <v/>
      </c>
      <c r="J1281" s="49" t="b">
        <f t="shared" si="204"/>
        <v>1</v>
      </c>
      <c r="K1281" s="43" t="e">
        <f>VLOOKUP(B1281,'組合情報管理簿（R10927現在）'!$A:$C,2,FALSE)</f>
        <v>#N/A</v>
      </c>
      <c r="L1281" s="43" t="e">
        <f>VLOOKUP(B1281,'組合情報管理簿（R10927現在）'!$A:$D,4,FALSE)</f>
        <v>#N/A</v>
      </c>
      <c r="M1281" s="43" t="b">
        <f t="shared" si="205"/>
        <v>0</v>
      </c>
      <c r="N1281" s="43" t="b">
        <f t="shared" si="206"/>
        <v>0</v>
      </c>
      <c r="O1281" s="43" t="str">
        <f>IF(ISERROR(VLOOKUP(B1281,#REF!,2,FALSE)),"",VLOOKUP(B1281,#REF!,2,FALSE))</f>
        <v/>
      </c>
      <c r="P1281" s="43">
        <f t="shared" si="207"/>
        <v>0</v>
      </c>
      <c r="Q1281" s="46" t="b">
        <f t="shared" si="208"/>
        <v>0</v>
      </c>
      <c r="R1281" s="46" t="b">
        <f t="shared" si="209"/>
        <v>0</v>
      </c>
      <c r="S1281" s="46" t="str">
        <f t="shared" si="210"/>
        <v>健康保険組合</v>
      </c>
      <c r="T1281" s="46" t="e">
        <f t="shared" si="211"/>
        <v>#N/A</v>
      </c>
      <c r="U1281" s="71" t="e">
        <f>VLOOKUP(B1281,'組合情報管理簿（R10927現在）'!$A:$H,8,FALSE)</f>
        <v>#N/A</v>
      </c>
      <c r="V1281" s="71">
        <f t="shared" si="212"/>
        <v>0</v>
      </c>
      <c r="Y1281" s="99" t="str">
        <f>IF(B1281=0,"",COUNTIF($B$2:$B$1657,B1281))</f>
        <v/>
      </c>
    </row>
    <row r="1282" spans="1:25" ht="14.25" hidden="1" x14ac:dyDescent="0.15">
      <c r="I1282" s="74" t="str">
        <f t="shared" si="213"/>
        <v/>
      </c>
      <c r="J1282" s="49" t="b">
        <f t="shared" si="204"/>
        <v>1</v>
      </c>
      <c r="K1282" s="43" t="e">
        <f>VLOOKUP(B1282,'組合情報管理簿（R10927現在）'!$A:$C,2,FALSE)</f>
        <v>#N/A</v>
      </c>
      <c r="L1282" s="43" t="e">
        <f>VLOOKUP(B1282,'組合情報管理簿（R10927現在）'!$A:$D,4,FALSE)</f>
        <v>#N/A</v>
      </c>
      <c r="M1282" s="43" t="b">
        <f t="shared" si="205"/>
        <v>0</v>
      </c>
      <c r="N1282" s="43" t="b">
        <f t="shared" si="206"/>
        <v>0</v>
      </c>
      <c r="O1282" s="43" t="str">
        <f>IF(ISERROR(VLOOKUP(B1282,#REF!,2,FALSE)),"",VLOOKUP(B1282,#REF!,2,FALSE))</f>
        <v/>
      </c>
      <c r="P1282" s="43">
        <f t="shared" si="207"/>
        <v>0</v>
      </c>
      <c r="Q1282" s="46" t="b">
        <f t="shared" si="208"/>
        <v>0</v>
      </c>
      <c r="R1282" s="46" t="b">
        <f t="shared" si="209"/>
        <v>0</v>
      </c>
      <c r="S1282" s="46" t="str">
        <f t="shared" si="210"/>
        <v>健康保険組合</v>
      </c>
      <c r="T1282" s="46" t="e">
        <f t="shared" si="211"/>
        <v>#N/A</v>
      </c>
      <c r="U1282" s="71" t="e">
        <f>VLOOKUP(B1282,'組合情報管理簿（R10927現在）'!$A:$H,8,FALSE)</f>
        <v>#N/A</v>
      </c>
      <c r="V1282" s="71">
        <f t="shared" si="212"/>
        <v>0</v>
      </c>
      <c r="Y1282" s="99" t="str">
        <f>IF(B1282=0,"",COUNTIF($B$2:$B$1657,B1282))</f>
        <v/>
      </c>
    </row>
    <row r="1283" spans="1:25" ht="14.25" hidden="1" x14ac:dyDescent="0.15">
      <c r="I1283" s="74" t="str">
        <f t="shared" si="213"/>
        <v/>
      </c>
      <c r="J1283" s="49" t="b">
        <f t="shared" si="204"/>
        <v>1</v>
      </c>
      <c r="K1283" s="43" t="e">
        <f>VLOOKUP(B1283,'組合情報管理簿（R10927現在）'!$A:$C,2,FALSE)</f>
        <v>#N/A</v>
      </c>
      <c r="L1283" s="43" t="e">
        <f>VLOOKUP(B1283,'組合情報管理簿（R10927現在）'!$A:$D,4,FALSE)</f>
        <v>#N/A</v>
      </c>
      <c r="M1283" s="43" t="b">
        <f t="shared" si="205"/>
        <v>0</v>
      </c>
      <c r="N1283" s="43" t="b">
        <f t="shared" si="206"/>
        <v>0</v>
      </c>
      <c r="O1283" s="43" t="str">
        <f>IF(ISERROR(VLOOKUP(B1283,#REF!,2,FALSE)),"",VLOOKUP(B1283,#REF!,2,FALSE))</f>
        <v/>
      </c>
      <c r="P1283" s="43">
        <f t="shared" si="207"/>
        <v>0</v>
      </c>
      <c r="Q1283" s="46" t="b">
        <f t="shared" si="208"/>
        <v>0</v>
      </c>
      <c r="R1283" s="46" t="b">
        <f t="shared" si="209"/>
        <v>0</v>
      </c>
      <c r="S1283" s="46" t="str">
        <f t="shared" si="210"/>
        <v>健康保険組合</v>
      </c>
      <c r="T1283" s="46" t="e">
        <f t="shared" si="211"/>
        <v>#N/A</v>
      </c>
      <c r="U1283" s="71" t="e">
        <f>VLOOKUP(B1283,'組合情報管理簿（R10927現在）'!$A:$H,8,FALSE)</f>
        <v>#N/A</v>
      </c>
      <c r="V1283" s="71">
        <f t="shared" si="212"/>
        <v>0</v>
      </c>
      <c r="Y1283" s="99" t="str">
        <f>IF(B1283=0,"",COUNTIF($B$2:$B$1657,B1283))</f>
        <v/>
      </c>
    </row>
    <row r="1284" spans="1:25" ht="14.25" hidden="1" x14ac:dyDescent="0.15">
      <c r="I1284" s="74" t="str">
        <f t="shared" si="213"/>
        <v/>
      </c>
      <c r="J1284" s="49" t="b">
        <f t="shared" si="204"/>
        <v>1</v>
      </c>
      <c r="K1284" s="43" t="e">
        <f>VLOOKUP(B1284,'組合情報管理簿（R10927現在）'!$A:$C,2,FALSE)</f>
        <v>#N/A</v>
      </c>
      <c r="L1284" s="43" t="e">
        <f>VLOOKUP(B1284,'組合情報管理簿（R10927現在）'!$A:$D,4,FALSE)</f>
        <v>#N/A</v>
      </c>
      <c r="M1284" s="43" t="b">
        <f t="shared" si="205"/>
        <v>0</v>
      </c>
      <c r="N1284" s="43" t="b">
        <f t="shared" si="206"/>
        <v>0</v>
      </c>
      <c r="O1284" s="43" t="str">
        <f>IF(ISERROR(VLOOKUP(B1284,#REF!,2,FALSE)),"",VLOOKUP(B1284,#REF!,2,FALSE))</f>
        <v/>
      </c>
      <c r="P1284" s="43">
        <f t="shared" si="207"/>
        <v>0</v>
      </c>
      <c r="Q1284" s="46" t="b">
        <f t="shared" si="208"/>
        <v>0</v>
      </c>
      <c r="R1284" s="46" t="b">
        <f t="shared" si="209"/>
        <v>0</v>
      </c>
      <c r="S1284" s="46" t="str">
        <f t="shared" si="210"/>
        <v>健康保険組合</v>
      </c>
      <c r="T1284" s="46" t="e">
        <f t="shared" si="211"/>
        <v>#N/A</v>
      </c>
      <c r="U1284" s="71" t="e">
        <f>VLOOKUP(B1284,'組合情報管理簿（R10927現在）'!$A:$H,8,FALSE)</f>
        <v>#N/A</v>
      </c>
      <c r="V1284" s="71">
        <f t="shared" si="212"/>
        <v>0</v>
      </c>
      <c r="Y1284" s="99" t="str">
        <f>IF(B1284=0,"",COUNTIF($B$2:$B$1657,B1284))</f>
        <v/>
      </c>
    </row>
    <row r="1285" spans="1:25" ht="14.25" hidden="1" x14ac:dyDescent="0.15">
      <c r="I1285" s="74" t="str">
        <f t="shared" si="213"/>
        <v/>
      </c>
      <c r="J1285" s="49" t="b">
        <f t="shared" si="204"/>
        <v>1</v>
      </c>
      <c r="K1285" s="43" t="e">
        <f>VLOOKUP(B1285,'組合情報管理簿（R10927現在）'!$A:$C,2,FALSE)</f>
        <v>#N/A</v>
      </c>
      <c r="L1285" s="43" t="e">
        <f>VLOOKUP(B1285,'組合情報管理簿（R10927現在）'!$A:$D,4,FALSE)</f>
        <v>#N/A</v>
      </c>
      <c r="M1285" s="43" t="b">
        <f t="shared" si="205"/>
        <v>0</v>
      </c>
      <c r="N1285" s="43" t="b">
        <f t="shared" si="206"/>
        <v>0</v>
      </c>
      <c r="O1285" s="43" t="str">
        <f>IF(ISERROR(VLOOKUP(B1285,#REF!,2,FALSE)),"",VLOOKUP(B1285,#REF!,2,FALSE))</f>
        <v/>
      </c>
      <c r="P1285" s="43">
        <f t="shared" si="207"/>
        <v>0</v>
      </c>
      <c r="Q1285" s="46" t="b">
        <f t="shared" si="208"/>
        <v>0</v>
      </c>
      <c r="R1285" s="46" t="b">
        <f t="shared" si="209"/>
        <v>0</v>
      </c>
      <c r="S1285" s="46" t="str">
        <f t="shared" si="210"/>
        <v>健康保険組合</v>
      </c>
      <c r="T1285" s="46" t="e">
        <f t="shared" si="211"/>
        <v>#N/A</v>
      </c>
      <c r="U1285" s="71" t="e">
        <f>VLOOKUP(B1285,'組合情報管理簿（R10927現在）'!$A:$H,8,FALSE)</f>
        <v>#N/A</v>
      </c>
      <c r="V1285" s="71">
        <f t="shared" si="212"/>
        <v>0</v>
      </c>
      <c r="Y1285" s="99" t="str">
        <f>IF(B1285=0,"",COUNTIF($B$2:$B$1657,B1285))</f>
        <v/>
      </c>
    </row>
    <row r="1286" spans="1:25" ht="15" hidden="1" x14ac:dyDescent="0.15">
      <c r="A1286" s="120"/>
      <c r="B1286" s="120"/>
      <c r="C1286" s="120"/>
      <c r="D1286" s="120"/>
      <c r="E1286" s="120"/>
      <c r="F1286" s="120"/>
      <c r="G1286" s="120"/>
      <c r="H1286" s="120"/>
      <c r="I1286" s="74" t="str">
        <f t="shared" si="213"/>
        <v/>
      </c>
      <c r="J1286" s="49" t="b">
        <f t="shared" si="204"/>
        <v>1</v>
      </c>
      <c r="K1286" s="43" t="e">
        <f>VLOOKUP(B1286,'組合情報管理簿（R10927現在）'!$A:$C,2,FALSE)</f>
        <v>#N/A</v>
      </c>
      <c r="L1286" s="43" t="e">
        <f>VLOOKUP(B1286,'組合情報管理簿（R10927現在）'!$A:$D,4,FALSE)</f>
        <v>#N/A</v>
      </c>
      <c r="M1286" s="43" t="b">
        <f t="shared" si="205"/>
        <v>0</v>
      </c>
      <c r="N1286" s="43" t="b">
        <f t="shared" si="206"/>
        <v>0</v>
      </c>
      <c r="O1286" s="43" t="str">
        <f>IF(ISERROR(VLOOKUP(B1286,#REF!,2,FALSE)),"",VLOOKUP(B1286,#REF!,2,FALSE))</f>
        <v/>
      </c>
      <c r="P1286" s="43">
        <f t="shared" si="207"/>
        <v>0</v>
      </c>
      <c r="Q1286" s="46" t="b">
        <f t="shared" si="208"/>
        <v>0</v>
      </c>
      <c r="R1286" s="46" t="b">
        <f t="shared" si="209"/>
        <v>0</v>
      </c>
      <c r="S1286" s="46" t="str">
        <f t="shared" si="210"/>
        <v>健康保険組合</v>
      </c>
      <c r="T1286" s="46" t="e">
        <f t="shared" si="211"/>
        <v>#N/A</v>
      </c>
      <c r="U1286" s="71" t="e">
        <f>VLOOKUP(B1286,'組合情報管理簿（R10927現在）'!$A:$H,8,FALSE)</f>
        <v>#N/A</v>
      </c>
      <c r="V1286" s="71">
        <f t="shared" si="212"/>
        <v>0</v>
      </c>
      <c r="Y1286" s="99" t="str">
        <f>IF(B1286=0,"",COUNTIF($B$2:$B$1657,B1286))</f>
        <v/>
      </c>
    </row>
    <row r="1287" spans="1:25" ht="15" hidden="1" x14ac:dyDescent="0.15">
      <c r="A1287" s="120"/>
      <c r="B1287" s="120"/>
      <c r="C1287" s="120"/>
      <c r="D1287" s="120"/>
      <c r="E1287" s="120"/>
      <c r="F1287" s="120"/>
      <c r="G1287" s="120"/>
      <c r="H1287" s="120"/>
      <c r="I1287" s="74" t="str">
        <f t="shared" si="213"/>
        <v/>
      </c>
      <c r="J1287" s="49" t="b">
        <f t="shared" si="204"/>
        <v>1</v>
      </c>
      <c r="K1287" s="43" t="e">
        <f>VLOOKUP(B1287,'組合情報管理簿（R10927現在）'!$A:$C,2,FALSE)</f>
        <v>#N/A</v>
      </c>
      <c r="L1287" s="43" t="e">
        <f>VLOOKUP(B1287,'組合情報管理簿（R10927現在）'!$A:$D,4,FALSE)</f>
        <v>#N/A</v>
      </c>
      <c r="M1287" s="43" t="b">
        <f t="shared" si="205"/>
        <v>0</v>
      </c>
      <c r="N1287" s="43" t="b">
        <f t="shared" si="206"/>
        <v>0</v>
      </c>
      <c r="O1287" s="43" t="str">
        <f>IF(ISERROR(VLOOKUP(B1287,#REF!,2,FALSE)),"",VLOOKUP(B1287,#REF!,2,FALSE))</f>
        <v/>
      </c>
      <c r="P1287" s="43">
        <f t="shared" si="207"/>
        <v>0</v>
      </c>
      <c r="Q1287" s="46" t="b">
        <f t="shared" si="208"/>
        <v>0</v>
      </c>
      <c r="R1287" s="46" t="b">
        <f t="shared" si="209"/>
        <v>0</v>
      </c>
      <c r="S1287" s="46" t="str">
        <f t="shared" si="210"/>
        <v>健康保険組合</v>
      </c>
      <c r="T1287" s="46" t="e">
        <f t="shared" si="211"/>
        <v>#N/A</v>
      </c>
      <c r="U1287" s="71" t="e">
        <f>VLOOKUP(B1287,'組合情報管理簿（R10927現在）'!$A:$H,8,FALSE)</f>
        <v>#N/A</v>
      </c>
      <c r="V1287" s="71">
        <f t="shared" si="212"/>
        <v>0</v>
      </c>
      <c r="Y1287" s="99" t="str">
        <f>IF(B1287=0,"",COUNTIF($B$2:$B$1657,B1287))</f>
        <v/>
      </c>
    </row>
    <row r="1288" spans="1:25" ht="15" hidden="1" x14ac:dyDescent="0.15">
      <c r="A1288" s="120"/>
      <c r="B1288" s="120"/>
      <c r="C1288" s="120"/>
      <c r="D1288" s="120"/>
      <c r="E1288" s="120"/>
      <c r="F1288" s="120"/>
      <c r="G1288" s="120"/>
      <c r="H1288" s="120"/>
      <c r="I1288" s="74" t="str">
        <f t="shared" si="213"/>
        <v/>
      </c>
      <c r="J1288" s="49" t="b">
        <f t="shared" si="204"/>
        <v>1</v>
      </c>
      <c r="K1288" s="43" t="e">
        <f>VLOOKUP(B1288,'組合情報管理簿（R10927現在）'!$A:$C,2,FALSE)</f>
        <v>#N/A</v>
      </c>
      <c r="L1288" s="43" t="e">
        <f>VLOOKUP(B1288,'組合情報管理簿（R10927現在）'!$A:$D,4,FALSE)</f>
        <v>#N/A</v>
      </c>
      <c r="M1288" s="43" t="b">
        <f t="shared" si="205"/>
        <v>0</v>
      </c>
      <c r="N1288" s="43" t="b">
        <f t="shared" si="206"/>
        <v>0</v>
      </c>
      <c r="O1288" s="43" t="str">
        <f>IF(ISERROR(VLOOKUP(B1288,#REF!,2,FALSE)),"",VLOOKUP(B1288,#REF!,2,FALSE))</f>
        <v/>
      </c>
      <c r="P1288" s="43">
        <f t="shared" si="207"/>
        <v>0</v>
      </c>
      <c r="Q1288" s="46" t="b">
        <f t="shared" si="208"/>
        <v>0</v>
      </c>
      <c r="R1288" s="46" t="b">
        <f t="shared" si="209"/>
        <v>0</v>
      </c>
      <c r="S1288" s="46" t="str">
        <f t="shared" si="210"/>
        <v>健康保険組合</v>
      </c>
      <c r="T1288" s="46" t="e">
        <f t="shared" si="211"/>
        <v>#N/A</v>
      </c>
      <c r="U1288" s="71" t="e">
        <f>VLOOKUP(B1288,'組合情報管理簿（R10927現在）'!$A:$H,8,FALSE)</f>
        <v>#N/A</v>
      </c>
      <c r="V1288" s="71">
        <f t="shared" si="212"/>
        <v>0</v>
      </c>
      <c r="Y1288" s="99" t="str">
        <f>IF(B1288=0,"",COUNTIF($B$2:$B$1657,B1288))</f>
        <v/>
      </c>
    </row>
    <row r="1289" spans="1:25" ht="15" hidden="1" x14ac:dyDescent="0.15">
      <c r="A1289" s="120"/>
      <c r="B1289" s="120"/>
      <c r="C1289" s="120"/>
      <c r="D1289" s="120"/>
      <c r="E1289" s="120"/>
      <c r="F1289" s="120"/>
      <c r="G1289" s="120"/>
      <c r="H1289" s="120"/>
      <c r="I1289" s="74" t="str">
        <f t="shared" si="213"/>
        <v/>
      </c>
      <c r="J1289" s="49" t="b">
        <f t="shared" si="204"/>
        <v>1</v>
      </c>
      <c r="K1289" s="43" t="e">
        <f>VLOOKUP(B1289,'組合情報管理簿（R10927現在）'!$A:$C,2,FALSE)</f>
        <v>#N/A</v>
      </c>
      <c r="L1289" s="43" t="e">
        <f>VLOOKUP(B1289,'組合情報管理簿（R10927現在）'!$A:$D,4,FALSE)</f>
        <v>#N/A</v>
      </c>
      <c r="M1289" s="43" t="b">
        <f t="shared" si="205"/>
        <v>0</v>
      </c>
      <c r="N1289" s="43" t="b">
        <f t="shared" si="206"/>
        <v>0</v>
      </c>
      <c r="O1289" s="43" t="str">
        <f>IF(ISERROR(VLOOKUP(B1289,#REF!,2,FALSE)),"",VLOOKUP(B1289,#REF!,2,FALSE))</f>
        <v/>
      </c>
      <c r="P1289" s="43">
        <f t="shared" si="207"/>
        <v>0</v>
      </c>
      <c r="Q1289" s="46" t="b">
        <f t="shared" si="208"/>
        <v>0</v>
      </c>
      <c r="R1289" s="46" t="b">
        <f t="shared" si="209"/>
        <v>0</v>
      </c>
      <c r="S1289" s="46" t="str">
        <f t="shared" si="210"/>
        <v>健康保険組合</v>
      </c>
      <c r="T1289" s="46" t="e">
        <f t="shared" si="211"/>
        <v>#N/A</v>
      </c>
      <c r="U1289" s="71" t="e">
        <f>VLOOKUP(B1289,'組合情報管理簿（R10927現在）'!$A:$H,8,FALSE)</f>
        <v>#N/A</v>
      </c>
      <c r="V1289" s="71">
        <f t="shared" si="212"/>
        <v>0</v>
      </c>
      <c r="Y1289" s="99" t="str">
        <f>IF(B1289=0,"",COUNTIF($B$2:$B$1657,B1289))</f>
        <v/>
      </c>
    </row>
    <row r="1290" spans="1:25" ht="15" hidden="1" x14ac:dyDescent="0.15">
      <c r="A1290" s="120"/>
      <c r="B1290" s="120"/>
      <c r="C1290" s="120"/>
      <c r="D1290" s="120"/>
      <c r="E1290" s="120"/>
      <c r="F1290" s="120"/>
      <c r="G1290" s="120"/>
      <c r="H1290" s="120"/>
      <c r="I1290" s="74" t="str">
        <f t="shared" si="213"/>
        <v/>
      </c>
      <c r="J1290" s="49" t="b">
        <f t="shared" si="204"/>
        <v>1</v>
      </c>
      <c r="K1290" s="43" t="e">
        <f>VLOOKUP(B1290,'組合情報管理簿（R10927現在）'!$A:$C,2,FALSE)</f>
        <v>#N/A</v>
      </c>
      <c r="L1290" s="43" t="e">
        <f>VLOOKUP(B1290,'組合情報管理簿（R10927現在）'!$A:$D,4,FALSE)</f>
        <v>#N/A</v>
      </c>
      <c r="M1290" s="43" t="b">
        <f t="shared" si="205"/>
        <v>0</v>
      </c>
      <c r="N1290" s="43" t="b">
        <f t="shared" si="206"/>
        <v>0</v>
      </c>
      <c r="O1290" s="43" t="str">
        <f>IF(ISERROR(VLOOKUP(B1290,#REF!,2,FALSE)),"",VLOOKUP(B1290,#REF!,2,FALSE))</f>
        <v/>
      </c>
      <c r="P1290" s="43">
        <f t="shared" si="207"/>
        <v>0</v>
      </c>
      <c r="Q1290" s="46" t="b">
        <f t="shared" si="208"/>
        <v>0</v>
      </c>
      <c r="R1290" s="46" t="b">
        <f t="shared" si="209"/>
        <v>0</v>
      </c>
      <c r="S1290" s="46" t="str">
        <f t="shared" si="210"/>
        <v>健康保険組合</v>
      </c>
      <c r="T1290" s="46" t="e">
        <f t="shared" si="211"/>
        <v>#N/A</v>
      </c>
      <c r="U1290" s="71" t="e">
        <f>VLOOKUP(B1290,'組合情報管理簿（R10927現在）'!$A:$H,8,FALSE)</f>
        <v>#N/A</v>
      </c>
      <c r="V1290" s="71">
        <f t="shared" si="212"/>
        <v>0</v>
      </c>
      <c r="Y1290" s="99" t="str">
        <f>IF(B1290=0,"",COUNTIF($B$2:$B$1657,B1290))</f>
        <v/>
      </c>
    </row>
    <row r="1291" spans="1:25" ht="15" hidden="1" x14ac:dyDescent="0.15">
      <c r="A1291" s="120"/>
      <c r="B1291" s="120"/>
      <c r="C1291" s="120"/>
      <c r="D1291" s="120"/>
      <c r="E1291" s="120"/>
      <c r="F1291" s="120"/>
      <c r="G1291" s="120"/>
      <c r="H1291" s="120"/>
      <c r="I1291" s="74" t="str">
        <f t="shared" si="213"/>
        <v/>
      </c>
      <c r="J1291" s="49" t="b">
        <f t="shared" si="204"/>
        <v>1</v>
      </c>
      <c r="K1291" s="43" t="e">
        <f>VLOOKUP(B1291,'組合情報管理簿（R10927現在）'!$A:$C,2,FALSE)</f>
        <v>#N/A</v>
      </c>
      <c r="L1291" s="43" t="e">
        <f>VLOOKUP(B1291,'組合情報管理簿（R10927現在）'!$A:$D,4,FALSE)</f>
        <v>#N/A</v>
      </c>
      <c r="M1291" s="43" t="b">
        <f t="shared" si="205"/>
        <v>0</v>
      </c>
      <c r="N1291" s="43" t="b">
        <f t="shared" si="206"/>
        <v>0</v>
      </c>
      <c r="O1291" s="43" t="str">
        <f>IF(ISERROR(VLOOKUP(B1291,#REF!,2,FALSE)),"",VLOOKUP(B1291,#REF!,2,FALSE))</f>
        <v/>
      </c>
      <c r="P1291" s="43">
        <f t="shared" si="207"/>
        <v>0</v>
      </c>
      <c r="Q1291" s="46" t="b">
        <f t="shared" si="208"/>
        <v>0</v>
      </c>
      <c r="R1291" s="46" t="b">
        <f t="shared" si="209"/>
        <v>0</v>
      </c>
      <c r="S1291" s="46" t="str">
        <f t="shared" si="210"/>
        <v>健康保険組合</v>
      </c>
      <c r="T1291" s="46" t="e">
        <f t="shared" si="211"/>
        <v>#N/A</v>
      </c>
      <c r="U1291" s="71" t="e">
        <f>VLOOKUP(B1291,'組合情報管理簿（R10927現在）'!$A:$H,8,FALSE)</f>
        <v>#N/A</v>
      </c>
      <c r="V1291" s="71">
        <f t="shared" si="212"/>
        <v>0</v>
      </c>
      <c r="Y1291" s="99" t="str">
        <f>IF(B1291=0,"",COUNTIF($B$2:$B$1657,B1291))</f>
        <v/>
      </c>
    </row>
    <row r="1292" spans="1:25" ht="15" hidden="1" x14ac:dyDescent="0.15">
      <c r="A1292" s="120"/>
      <c r="B1292" s="120"/>
      <c r="C1292" s="120"/>
      <c r="D1292" s="120"/>
      <c r="E1292" s="120"/>
      <c r="F1292" s="120"/>
      <c r="G1292" s="120"/>
      <c r="H1292" s="120"/>
      <c r="I1292" s="74" t="str">
        <f t="shared" si="213"/>
        <v/>
      </c>
      <c r="J1292" s="49" t="b">
        <f t="shared" si="204"/>
        <v>1</v>
      </c>
      <c r="K1292" s="43" t="e">
        <f>VLOOKUP(B1292,'組合情報管理簿（R10927現在）'!$A:$C,2,FALSE)</f>
        <v>#N/A</v>
      </c>
      <c r="L1292" s="43" t="e">
        <f>VLOOKUP(B1292,'組合情報管理簿（R10927現在）'!$A:$D,4,FALSE)</f>
        <v>#N/A</v>
      </c>
      <c r="M1292" s="43" t="b">
        <f t="shared" si="205"/>
        <v>0</v>
      </c>
      <c r="N1292" s="43" t="b">
        <f t="shared" si="206"/>
        <v>0</v>
      </c>
      <c r="O1292" s="43" t="str">
        <f>IF(ISERROR(VLOOKUP(B1292,#REF!,2,FALSE)),"",VLOOKUP(B1292,#REF!,2,FALSE))</f>
        <v/>
      </c>
      <c r="P1292" s="43">
        <f t="shared" si="207"/>
        <v>0</v>
      </c>
      <c r="Q1292" s="46" t="b">
        <f t="shared" si="208"/>
        <v>0</v>
      </c>
      <c r="R1292" s="46" t="b">
        <f t="shared" si="209"/>
        <v>0</v>
      </c>
      <c r="S1292" s="46" t="str">
        <f t="shared" si="210"/>
        <v>健康保険組合</v>
      </c>
      <c r="T1292" s="46" t="e">
        <f t="shared" si="211"/>
        <v>#N/A</v>
      </c>
      <c r="U1292" s="71" t="e">
        <f>VLOOKUP(B1292,'組合情報管理簿（R10927現在）'!$A:$H,8,FALSE)</f>
        <v>#N/A</v>
      </c>
      <c r="V1292" s="71">
        <f t="shared" si="212"/>
        <v>0</v>
      </c>
      <c r="Y1292" s="99" t="str">
        <f>IF(B1292=0,"",COUNTIF($B$2:$B$1657,B1292))</f>
        <v/>
      </c>
    </row>
    <row r="1293" spans="1:25" ht="15" hidden="1" x14ac:dyDescent="0.15">
      <c r="A1293" s="120"/>
      <c r="B1293" s="120"/>
      <c r="C1293" s="120"/>
      <c r="D1293" s="120"/>
      <c r="E1293" s="120"/>
      <c r="F1293" s="120"/>
      <c r="G1293" s="120"/>
      <c r="H1293" s="120"/>
      <c r="I1293" s="74" t="str">
        <f t="shared" si="213"/>
        <v/>
      </c>
      <c r="J1293" s="49" t="b">
        <f t="shared" si="204"/>
        <v>1</v>
      </c>
      <c r="K1293" s="43" t="e">
        <f>VLOOKUP(B1293,'組合情報管理簿（R10927現在）'!$A:$C,2,FALSE)</f>
        <v>#N/A</v>
      </c>
      <c r="L1293" s="43" t="e">
        <f>VLOOKUP(B1293,'組合情報管理簿（R10927現在）'!$A:$D,4,FALSE)</f>
        <v>#N/A</v>
      </c>
      <c r="M1293" s="43" t="b">
        <f t="shared" si="205"/>
        <v>0</v>
      </c>
      <c r="N1293" s="43" t="b">
        <f t="shared" si="206"/>
        <v>0</v>
      </c>
      <c r="O1293" s="43" t="str">
        <f>IF(ISERROR(VLOOKUP(B1293,#REF!,2,FALSE)),"",VLOOKUP(B1293,#REF!,2,FALSE))</f>
        <v/>
      </c>
      <c r="P1293" s="43">
        <f t="shared" si="207"/>
        <v>0</v>
      </c>
      <c r="Q1293" s="46" t="b">
        <f t="shared" si="208"/>
        <v>0</v>
      </c>
      <c r="R1293" s="46" t="b">
        <f t="shared" si="209"/>
        <v>0</v>
      </c>
      <c r="S1293" s="46" t="str">
        <f t="shared" si="210"/>
        <v>健康保険組合</v>
      </c>
      <c r="T1293" s="46" t="e">
        <f t="shared" si="211"/>
        <v>#N/A</v>
      </c>
      <c r="U1293" s="71" t="e">
        <f>VLOOKUP(B1293,'組合情報管理簿（R10927現在）'!$A:$H,8,FALSE)</f>
        <v>#N/A</v>
      </c>
      <c r="V1293" s="71">
        <f t="shared" si="212"/>
        <v>0</v>
      </c>
      <c r="Y1293" s="99" t="str">
        <f>IF(B1293=0,"",COUNTIF($B$2:$B$1657,B1293))</f>
        <v/>
      </c>
    </row>
    <row r="1294" spans="1:25" ht="15" hidden="1" x14ac:dyDescent="0.15">
      <c r="A1294" s="120"/>
      <c r="B1294" s="120"/>
      <c r="C1294" s="120"/>
      <c r="D1294" s="120"/>
      <c r="E1294" s="120"/>
      <c r="F1294" s="120"/>
      <c r="G1294" s="120"/>
      <c r="H1294" s="120"/>
      <c r="I1294" s="74" t="str">
        <f t="shared" si="213"/>
        <v/>
      </c>
      <c r="J1294" s="49" t="b">
        <f t="shared" si="204"/>
        <v>1</v>
      </c>
      <c r="K1294" s="43" t="e">
        <f>VLOOKUP(B1294,'組合情報管理簿（R10927現在）'!$A:$C,2,FALSE)</f>
        <v>#N/A</v>
      </c>
      <c r="L1294" s="43" t="e">
        <f>VLOOKUP(B1294,'組合情報管理簿（R10927現在）'!$A:$D,4,FALSE)</f>
        <v>#N/A</v>
      </c>
      <c r="M1294" s="43" t="b">
        <f t="shared" si="205"/>
        <v>0</v>
      </c>
      <c r="N1294" s="43" t="b">
        <f t="shared" si="206"/>
        <v>0</v>
      </c>
      <c r="O1294" s="43" t="str">
        <f>IF(ISERROR(VLOOKUP(B1294,#REF!,2,FALSE)),"",VLOOKUP(B1294,#REF!,2,FALSE))</f>
        <v/>
      </c>
      <c r="P1294" s="43">
        <f t="shared" si="207"/>
        <v>0</v>
      </c>
      <c r="Q1294" s="46" t="b">
        <f t="shared" si="208"/>
        <v>0</v>
      </c>
      <c r="R1294" s="46" t="b">
        <f t="shared" si="209"/>
        <v>0</v>
      </c>
      <c r="S1294" s="46" t="str">
        <f t="shared" si="210"/>
        <v>健康保険組合</v>
      </c>
      <c r="T1294" s="46" t="e">
        <f t="shared" si="211"/>
        <v>#N/A</v>
      </c>
      <c r="U1294" s="71" t="e">
        <f>VLOOKUP(B1294,'組合情報管理簿（R10927現在）'!$A:$H,8,FALSE)</f>
        <v>#N/A</v>
      </c>
      <c r="V1294" s="71">
        <f t="shared" si="212"/>
        <v>0</v>
      </c>
      <c r="Y1294" s="99" t="str">
        <f>IF(B1294=0,"",COUNTIF($B$2:$B$1657,B1294))</f>
        <v/>
      </c>
    </row>
    <row r="1295" spans="1:25" ht="15" hidden="1" x14ac:dyDescent="0.15">
      <c r="A1295" s="120"/>
      <c r="B1295" s="120"/>
      <c r="C1295" s="120"/>
      <c r="D1295" s="120"/>
      <c r="E1295" s="120"/>
      <c r="F1295" s="120"/>
      <c r="G1295" s="120"/>
      <c r="H1295" s="120"/>
      <c r="I1295" s="74" t="str">
        <f t="shared" si="213"/>
        <v/>
      </c>
      <c r="J1295" s="49" t="b">
        <f t="shared" si="204"/>
        <v>1</v>
      </c>
      <c r="K1295" s="43" t="e">
        <f>VLOOKUP(B1295,'組合情報管理簿（R10927現在）'!$A:$C,2,FALSE)</f>
        <v>#N/A</v>
      </c>
      <c r="L1295" s="43" t="e">
        <f>VLOOKUP(B1295,'組合情報管理簿（R10927現在）'!$A:$D,4,FALSE)</f>
        <v>#N/A</v>
      </c>
      <c r="M1295" s="43" t="b">
        <f t="shared" si="205"/>
        <v>0</v>
      </c>
      <c r="N1295" s="43" t="b">
        <f t="shared" si="206"/>
        <v>0</v>
      </c>
      <c r="O1295" s="43" t="str">
        <f>IF(ISERROR(VLOOKUP(B1295,#REF!,2,FALSE)),"",VLOOKUP(B1295,#REF!,2,FALSE))</f>
        <v/>
      </c>
      <c r="P1295" s="43">
        <f t="shared" si="207"/>
        <v>0</v>
      </c>
      <c r="Q1295" s="46" t="b">
        <f t="shared" si="208"/>
        <v>0</v>
      </c>
      <c r="R1295" s="46" t="b">
        <f t="shared" si="209"/>
        <v>0</v>
      </c>
      <c r="S1295" s="46" t="str">
        <f t="shared" si="210"/>
        <v>健康保険組合</v>
      </c>
      <c r="T1295" s="46" t="e">
        <f t="shared" si="211"/>
        <v>#N/A</v>
      </c>
      <c r="U1295" s="71" t="e">
        <f>VLOOKUP(B1295,'組合情報管理簿（R10927現在）'!$A:$H,8,FALSE)</f>
        <v>#N/A</v>
      </c>
      <c r="V1295" s="71">
        <f t="shared" si="212"/>
        <v>0</v>
      </c>
      <c r="Y1295" s="99" t="str">
        <f>IF(B1295=0,"",COUNTIF($B$2:$B$1657,B1295))</f>
        <v/>
      </c>
    </row>
    <row r="1296" spans="1:25" ht="15" hidden="1" x14ac:dyDescent="0.15">
      <c r="A1296" s="120"/>
      <c r="B1296" s="120"/>
      <c r="C1296" s="120"/>
      <c r="D1296" s="120"/>
      <c r="E1296" s="120"/>
      <c r="F1296" s="120"/>
      <c r="G1296" s="120"/>
      <c r="H1296" s="120"/>
      <c r="I1296" s="74" t="str">
        <f t="shared" si="213"/>
        <v/>
      </c>
      <c r="J1296" s="49" t="b">
        <f t="shared" si="204"/>
        <v>1</v>
      </c>
      <c r="K1296" s="43" t="e">
        <f>VLOOKUP(B1296,'組合情報管理簿（R10927現在）'!$A:$C,2,FALSE)</f>
        <v>#N/A</v>
      </c>
      <c r="L1296" s="43" t="e">
        <f>VLOOKUP(B1296,'組合情報管理簿（R10927現在）'!$A:$D,4,FALSE)</f>
        <v>#N/A</v>
      </c>
      <c r="M1296" s="43" t="b">
        <f t="shared" si="205"/>
        <v>0</v>
      </c>
      <c r="N1296" s="43" t="b">
        <f t="shared" si="206"/>
        <v>0</v>
      </c>
      <c r="O1296" s="43" t="str">
        <f>IF(ISERROR(VLOOKUP(B1296,#REF!,2,FALSE)),"",VLOOKUP(B1296,#REF!,2,FALSE))</f>
        <v/>
      </c>
      <c r="P1296" s="43">
        <f t="shared" si="207"/>
        <v>0</v>
      </c>
      <c r="Q1296" s="46" t="b">
        <f t="shared" si="208"/>
        <v>0</v>
      </c>
      <c r="R1296" s="46" t="b">
        <f t="shared" si="209"/>
        <v>0</v>
      </c>
      <c r="S1296" s="46" t="str">
        <f t="shared" si="210"/>
        <v>健康保険組合</v>
      </c>
      <c r="T1296" s="46" t="e">
        <f t="shared" si="211"/>
        <v>#N/A</v>
      </c>
      <c r="U1296" s="71" t="e">
        <f>VLOOKUP(B1296,'組合情報管理簿（R10927現在）'!$A:$H,8,FALSE)</f>
        <v>#N/A</v>
      </c>
      <c r="V1296" s="71">
        <f t="shared" si="212"/>
        <v>0</v>
      </c>
      <c r="Y1296" s="99" t="str">
        <f>IF(B1296=0,"",COUNTIF($B$2:$B$1657,B1296))</f>
        <v/>
      </c>
    </row>
    <row r="1297" spans="1:25" ht="15" hidden="1" x14ac:dyDescent="0.15">
      <c r="A1297" s="120"/>
      <c r="B1297" s="120"/>
      <c r="C1297" s="120"/>
      <c r="D1297" s="120"/>
      <c r="E1297" s="120"/>
      <c r="F1297" s="120"/>
      <c r="G1297" s="120"/>
      <c r="H1297" s="120"/>
      <c r="I1297" s="74" t="str">
        <f t="shared" si="213"/>
        <v/>
      </c>
      <c r="J1297" s="49" t="b">
        <f t="shared" si="204"/>
        <v>1</v>
      </c>
      <c r="K1297" s="43" t="e">
        <f>VLOOKUP(B1297,'組合情報管理簿（R10927現在）'!$A:$C,2,FALSE)</f>
        <v>#N/A</v>
      </c>
      <c r="L1297" s="43" t="e">
        <f>VLOOKUP(B1297,'組合情報管理簿（R10927現在）'!$A:$D,4,FALSE)</f>
        <v>#N/A</v>
      </c>
      <c r="M1297" s="43" t="b">
        <f t="shared" si="205"/>
        <v>0</v>
      </c>
      <c r="N1297" s="43" t="b">
        <f t="shared" si="206"/>
        <v>0</v>
      </c>
      <c r="O1297" s="43" t="str">
        <f>IF(ISERROR(VLOOKUP(B1297,#REF!,2,FALSE)),"",VLOOKUP(B1297,#REF!,2,FALSE))</f>
        <v/>
      </c>
      <c r="P1297" s="43">
        <f t="shared" si="207"/>
        <v>0</v>
      </c>
      <c r="Q1297" s="46" t="b">
        <f t="shared" si="208"/>
        <v>0</v>
      </c>
      <c r="R1297" s="46" t="b">
        <f t="shared" si="209"/>
        <v>0</v>
      </c>
      <c r="S1297" s="46" t="str">
        <f t="shared" si="210"/>
        <v>健康保険組合</v>
      </c>
      <c r="T1297" s="46" t="e">
        <f t="shared" si="211"/>
        <v>#N/A</v>
      </c>
      <c r="U1297" s="71" t="e">
        <f>VLOOKUP(B1297,'組合情報管理簿（R10927現在）'!$A:$H,8,FALSE)</f>
        <v>#N/A</v>
      </c>
      <c r="V1297" s="71">
        <f t="shared" si="212"/>
        <v>0</v>
      </c>
      <c r="Y1297" s="99" t="str">
        <f>IF(B1297=0,"",COUNTIF($B$2:$B$1657,B1297))</f>
        <v/>
      </c>
    </row>
    <row r="1298" spans="1:25" ht="15" hidden="1" x14ac:dyDescent="0.15">
      <c r="A1298" s="120"/>
      <c r="B1298" s="120"/>
      <c r="C1298" s="120"/>
      <c r="D1298" s="120"/>
      <c r="E1298" s="120"/>
      <c r="F1298" s="120"/>
      <c r="G1298" s="120"/>
      <c r="H1298" s="120"/>
      <c r="I1298" s="74" t="str">
        <f t="shared" si="213"/>
        <v/>
      </c>
      <c r="J1298" s="49" t="b">
        <f t="shared" si="204"/>
        <v>1</v>
      </c>
      <c r="K1298" s="43" t="e">
        <f>VLOOKUP(B1298,'組合情報管理簿（R10927現在）'!$A:$C,2,FALSE)</f>
        <v>#N/A</v>
      </c>
      <c r="L1298" s="43" t="e">
        <f>VLOOKUP(B1298,'組合情報管理簿（R10927現在）'!$A:$D,4,FALSE)</f>
        <v>#N/A</v>
      </c>
      <c r="M1298" s="43" t="b">
        <f t="shared" si="205"/>
        <v>0</v>
      </c>
      <c r="N1298" s="43" t="b">
        <f t="shared" si="206"/>
        <v>0</v>
      </c>
      <c r="O1298" s="43" t="str">
        <f>IF(ISERROR(VLOOKUP(B1298,#REF!,2,FALSE)),"",VLOOKUP(B1298,#REF!,2,FALSE))</f>
        <v/>
      </c>
      <c r="P1298" s="43">
        <f t="shared" si="207"/>
        <v>0</v>
      </c>
      <c r="Q1298" s="46" t="b">
        <f t="shared" si="208"/>
        <v>0</v>
      </c>
      <c r="R1298" s="46" t="b">
        <f t="shared" si="209"/>
        <v>0</v>
      </c>
      <c r="S1298" s="46" t="str">
        <f t="shared" si="210"/>
        <v>健康保険組合</v>
      </c>
      <c r="T1298" s="46" t="e">
        <f t="shared" si="211"/>
        <v>#N/A</v>
      </c>
      <c r="U1298" s="71" t="e">
        <f>VLOOKUP(B1298,'組合情報管理簿（R10927現在）'!$A:$H,8,FALSE)</f>
        <v>#N/A</v>
      </c>
      <c r="V1298" s="71">
        <f t="shared" si="212"/>
        <v>0</v>
      </c>
      <c r="Y1298" s="99" t="str">
        <f>IF(B1298=0,"",COUNTIF($B$2:$B$1657,B1298))</f>
        <v/>
      </c>
    </row>
    <row r="1299" spans="1:25" ht="15" hidden="1" x14ac:dyDescent="0.15">
      <c r="A1299" s="120"/>
      <c r="B1299" s="120"/>
      <c r="C1299" s="120"/>
      <c r="D1299" s="120"/>
      <c r="E1299" s="120"/>
      <c r="F1299" s="120"/>
      <c r="G1299" s="120"/>
      <c r="H1299" s="120"/>
      <c r="I1299" s="74" t="str">
        <f t="shared" si="213"/>
        <v/>
      </c>
      <c r="J1299" s="49" t="b">
        <f t="shared" si="204"/>
        <v>1</v>
      </c>
      <c r="K1299" s="43" t="e">
        <f>VLOOKUP(B1299,'組合情報管理簿（R10927現在）'!$A:$C,2,FALSE)</f>
        <v>#N/A</v>
      </c>
      <c r="L1299" s="43" t="e">
        <f>VLOOKUP(B1299,'組合情報管理簿（R10927現在）'!$A:$D,4,FALSE)</f>
        <v>#N/A</v>
      </c>
      <c r="M1299" s="43" t="b">
        <f t="shared" si="205"/>
        <v>0</v>
      </c>
      <c r="N1299" s="43" t="b">
        <f t="shared" si="206"/>
        <v>0</v>
      </c>
      <c r="O1299" s="43" t="str">
        <f>IF(ISERROR(VLOOKUP(B1299,#REF!,2,FALSE)),"",VLOOKUP(B1299,#REF!,2,FALSE))</f>
        <v/>
      </c>
      <c r="P1299" s="43">
        <f t="shared" si="207"/>
        <v>0</v>
      </c>
      <c r="Q1299" s="46" t="b">
        <f t="shared" si="208"/>
        <v>0</v>
      </c>
      <c r="R1299" s="46" t="b">
        <f t="shared" si="209"/>
        <v>0</v>
      </c>
      <c r="S1299" s="46" t="str">
        <f t="shared" si="210"/>
        <v>健康保険組合</v>
      </c>
      <c r="T1299" s="46" t="e">
        <f t="shared" si="211"/>
        <v>#N/A</v>
      </c>
      <c r="U1299" s="71" t="e">
        <f>VLOOKUP(B1299,'組合情報管理簿（R10927現在）'!$A:$H,8,FALSE)</f>
        <v>#N/A</v>
      </c>
      <c r="V1299" s="71">
        <f t="shared" si="212"/>
        <v>0</v>
      </c>
      <c r="Y1299" s="99" t="str">
        <f>IF(B1299=0,"",COUNTIF($B$2:$B$1657,B1299))</f>
        <v/>
      </c>
    </row>
    <row r="1300" spans="1:25" ht="15" hidden="1" x14ac:dyDescent="0.15">
      <c r="A1300" s="120"/>
      <c r="B1300" s="120"/>
      <c r="C1300" s="120"/>
      <c r="D1300" s="120"/>
      <c r="E1300" s="120"/>
      <c r="F1300" s="120"/>
      <c r="G1300" s="120"/>
      <c r="H1300" s="120"/>
      <c r="I1300" s="74" t="str">
        <f t="shared" si="213"/>
        <v/>
      </c>
      <c r="J1300" s="49" t="b">
        <f t="shared" si="204"/>
        <v>1</v>
      </c>
      <c r="K1300" s="43" t="e">
        <f>VLOOKUP(B1300,'組合情報管理簿（R10927現在）'!$A:$C,2,FALSE)</f>
        <v>#N/A</v>
      </c>
      <c r="L1300" s="43" t="e">
        <f>VLOOKUP(B1300,'組合情報管理簿（R10927現在）'!$A:$D,4,FALSE)</f>
        <v>#N/A</v>
      </c>
      <c r="M1300" s="43" t="b">
        <f t="shared" si="205"/>
        <v>0</v>
      </c>
      <c r="N1300" s="43" t="b">
        <f t="shared" si="206"/>
        <v>0</v>
      </c>
      <c r="O1300" s="43" t="str">
        <f>IF(ISERROR(VLOOKUP(B1300,#REF!,2,FALSE)),"",VLOOKUP(B1300,#REF!,2,FALSE))</f>
        <v/>
      </c>
      <c r="P1300" s="43">
        <f t="shared" si="207"/>
        <v>0</v>
      </c>
      <c r="Q1300" s="46" t="b">
        <f t="shared" si="208"/>
        <v>0</v>
      </c>
      <c r="R1300" s="46" t="b">
        <f t="shared" si="209"/>
        <v>0</v>
      </c>
      <c r="S1300" s="46" t="str">
        <f t="shared" si="210"/>
        <v>健康保険組合</v>
      </c>
      <c r="T1300" s="46" t="e">
        <f t="shared" si="211"/>
        <v>#N/A</v>
      </c>
      <c r="U1300" s="71" t="e">
        <f>VLOOKUP(B1300,'組合情報管理簿（R10927現在）'!$A:$H,8,FALSE)</f>
        <v>#N/A</v>
      </c>
      <c r="V1300" s="71">
        <f t="shared" si="212"/>
        <v>0</v>
      </c>
      <c r="Y1300" s="99" t="str">
        <f>IF(B1300=0,"",COUNTIF($B$2:$B$1657,B1300))</f>
        <v/>
      </c>
    </row>
    <row r="1301" spans="1:25" ht="15" hidden="1" x14ac:dyDescent="0.15">
      <c r="A1301" s="120"/>
      <c r="B1301" s="120"/>
      <c r="C1301" s="120"/>
      <c r="D1301" s="120"/>
      <c r="E1301" s="120"/>
      <c r="F1301" s="120"/>
      <c r="G1301" s="120"/>
      <c r="H1301" s="120"/>
      <c r="I1301" s="74" t="str">
        <f t="shared" si="213"/>
        <v/>
      </c>
      <c r="J1301" s="49" t="b">
        <f t="shared" si="204"/>
        <v>1</v>
      </c>
      <c r="K1301" s="43" t="e">
        <f>VLOOKUP(B1301,'組合情報管理簿（R10927現在）'!$A:$C,2,FALSE)</f>
        <v>#N/A</v>
      </c>
      <c r="L1301" s="43" t="e">
        <f>VLOOKUP(B1301,'組合情報管理簿（R10927現在）'!$A:$D,4,FALSE)</f>
        <v>#N/A</v>
      </c>
      <c r="M1301" s="43" t="b">
        <f t="shared" si="205"/>
        <v>0</v>
      </c>
      <c r="N1301" s="43" t="b">
        <f t="shared" si="206"/>
        <v>0</v>
      </c>
      <c r="O1301" s="43" t="str">
        <f>IF(ISERROR(VLOOKUP(B1301,#REF!,2,FALSE)),"",VLOOKUP(B1301,#REF!,2,FALSE))</f>
        <v/>
      </c>
      <c r="P1301" s="43">
        <f t="shared" si="207"/>
        <v>0</v>
      </c>
      <c r="Q1301" s="46" t="b">
        <f t="shared" si="208"/>
        <v>0</v>
      </c>
      <c r="R1301" s="46" t="b">
        <f t="shared" si="209"/>
        <v>0</v>
      </c>
      <c r="S1301" s="46" t="str">
        <f t="shared" si="210"/>
        <v>健康保険組合</v>
      </c>
      <c r="T1301" s="46" t="e">
        <f t="shared" si="211"/>
        <v>#N/A</v>
      </c>
      <c r="U1301" s="71" t="e">
        <f>VLOOKUP(B1301,'組合情報管理簿（R10927現在）'!$A:$H,8,FALSE)</f>
        <v>#N/A</v>
      </c>
      <c r="V1301" s="71">
        <f t="shared" si="212"/>
        <v>0</v>
      </c>
      <c r="Y1301" s="99" t="str">
        <f>IF(B1301=0,"",COUNTIF($B$2:$B$1657,B1301))</f>
        <v/>
      </c>
    </row>
    <row r="1302" spans="1:25" ht="14.25" hidden="1" x14ac:dyDescent="0.15">
      <c r="I1302" s="74" t="str">
        <f t="shared" si="213"/>
        <v/>
      </c>
      <c r="J1302" s="49" t="b">
        <f t="shared" si="204"/>
        <v>1</v>
      </c>
      <c r="K1302" s="43" t="e">
        <f>VLOOKUP(B1302,'組合情報管理簿（R10927現在）'!$A:$C,2,FALSE)</f>
        <v>#N/A</v>
      </c>
      <c r="L1302" s="43" t="e">
        <f>VLOOKUP(B1302,'組合情報管理簿（R10927現在）'!$A:$D,4,FALSE)</f>
        <v>#N/A</v>
      </c>
      <c r="M1302" s="43" t="b">
        <f t="shared" si="205"/>
        <v>0</v>
      </c>
      <c r="N1302" s="43" t="b">
        <f t="shared" si="206"/>
        <v>0</v>
      </c>
      <c r="O1302" s="43" t="str">
        <f>IF(ISERROR(VLOOKUP(B1302,#REF!,2,FALSE)),"",VLOOKUP(B1302,#REF!,2,FALSE))</f>
        <v/>
      </c>
      <c r="P1302" s="43">
        <f t="shared" si="207"/>
        <v>0</v>
      </c>
      <c r="Q1302" s="46" t="b">
        <f t="shared" si="208"/>
        <v>0</v>
      </c>
      <c r="R1302" s="46" t="b">
        <f t="shared" si="209"/>
        <v>0</v>
      </c>
      <c r="S1302" s="46" t="str">
        <f t="shared" si="210"/>
        <v>健康保険組合</v>
      </c>
      <c r="T1302" s="46" t="e">
        <f t="shared" si="211"/>
        <v>#N/A</v>
      </c>
      <c r="U1302" s="71" t="e">
        <f>VLOOKUP(B1302,'組合情報管理簿（R10927現在）'!$A:$H,8,FALSE)</f>
        <v>#N/A</v>
      </c>
      <c r="V1302" s="71">
        <f t="shared" si="212"/>
        <v>0</v>
      </c>
      <c r="Y1302" s="99" t="str">
        <f>IF(B1302=0,"",COUNTIF($B$2:$B$1657,B1302))</f>
        <v/>
      </c>
    </row>
    <row r="1303" spans="1:25" ht="14.25" hidden="1" x14ac:dyDescent="0.15">
      <c r="I1303" s="74" t="str">
        <f t="shared" si="213"/>
        <v/>
      </c>
      <c r="J1303" s="49" t="b">
        <f t="shared" si="204"/>
        <v>1</v>
      </c>
      <c r="K1303" s="43" t="e">
        <f>VLOOKUP(B1303,'組合情報管理簿（R10927現在）'!$A:$C,2,FALSE)</f>
        <v>#N/A</v>
      </c>
      <c r="L1303" s="43" t="e">
        <f>VLOOKUP(B1303,'組合情報管理簿（R10927現在）'!$A:$D,4,FALSE)</f>
        <v>#N/A</v>
      </c>
      <c r="M1303" s="43" t="b">
        <f t="shared" si="205"/>
        <v>0</v>
      </c>
      <c r="N1303" s="43" t="b">
        <f t="shared" si="206"/>
        <v>0</v>
      </c>
      <c r="O1303" s="43" t="str">
        <f>IF(ISERROR(VLOOKUP(B1303,#REF!,2,FALSE)),"",VLOOKUP(B1303,#REF!,2,FALSE))</f>
        <v/>
      </c>
      <c r="P1303" s="43">
        <f t="shared" si="207"/>
        <v>0</v>
      </c>
      <c r="Q1303" s="46" t="b">
        <f t="shared" si="208"/>
        <v>0</v>
      </c>
      <c r="R1303" s="46" t="b">
        <f t="shared" si="209"/>
        <v>0</v>
      </c>
      <c r="S1303" s="46" t="str">
        <f t="shared" si="210"/>
        <v>健康保険組合</v>
      </c>
      <c r="T1303" s="46" t="e">
        <f t="shared" si="211"/>
        <v>#N/A</v>
      </c>
      <c r="U1303" s="71" t="e">
        <f>VLOOKUP(B1303,'組合情報管理簿（R10927現在）'!$A:$H,8,FALSE)</f>
        <v>#N/A</v>
      </c>
      <c r="V1303" s="71">
        <f t="shared" si="212"/>
        <v>0</v>
      </c>
      <c r="Y1303" s="99" t="str">
        <f>IF(B1303=0,"",COUNTIF($B$2:$B$1657,B1303))</f>
        <v/>
      </c>
    </row>
    <row r="1304" spans="1:25" ht="14.25" hidden="1" x14ac:dyDescent="0.15">
      <c r="I1304" s="74" t="str">
        <f t="shared" si="213"/>
        <v/>
      </c>
      <c r="J1304" s="49" t="b">
        <f t="shared" si="204"/>
        <v>1</v>
      </c>
      <c r="K1304" s="43" t="e">
        <f>VLOOKUP(B1304,'組合情報管理簿（R10927現在）'!$A:$C,2,FALSE)</f>
        <v>#N/A</v>
      </c>
      <c r="L1304" s="43" t="e">
        <f>VLOOKUP(B1304,'組合情報管理簿（R10927現在）'!$A:$D,4,FALSE)</f>
        <v>#N/A</v>
      </c>
      <c r="M1304" s="43" t="b">
        <f t="shared" si="205"/>
        <v>0</v>
      </c>
      <c r="N1304" s="43" t="b">
        <f t="shared" si="206"/>
        <v>0</v>
      </c>
      <c r="O1304" s="43" t="str">
        <f>IF(ISERROR(VLOOKUP(B1304,#REF!,2,FALSE)),"",VLOOKUP(B1304,#REF!,2,FALSE))</f>
        <v/>
      </c>
      <c r="P1304" s="43">
        <f t="shared" si="207"/>
        <v>0</v>
      </c>
      <c r="Q1304" s="46" t="b">
        <f t="shared" si="208"/>
        <v>0</v>
      </c>
      <c r="R1304" s="46" t="b">
        <f t="shared" si="209"/>
        <v>0</v>
      </c>
      <c r="S1304" s="46" t="str">
        <f t="shared" si="210"/>
        <v>健康保険組合</v>
      </c>
      <c r="T1304" s="46" t="e">
        <f t="shared" si="211"/>
        <v>#N/A</v>
      </c>
      <c r="U1304" s="71" t="e">
        <f>VLOOKUP(B1304,'組合情報管理簿（R10927現在）'!$A:$H,8,FALSE)</f>
        <v>#N/A</v>
      </c>
      <c r="V1304" s="71">
        <f t="shared" si="212"/>
        <v>0</v>
      </c>
      <c r="Y1304" s="99" t="str">
        <f>IF(B1304=0,"",COUNTIF($B$2:$B$1657,B1304))</f>
        <v/>
      </c>
    </row>
    <row r="1305" spans="1:25" ht="14.25" hidden="1" x14ac:dyDescent="0.15">
      <c r="I1305" s="74" t="str">
        <f t="shared" si="213"/>
        <v/>
      </c>
      <c r="J1305" s="49" t="b">
        <f t="shared" si="204"/>
        <v>1</v>
      </c>
      <c r="K1305" s="43" t="e">
        <f>VLOOKUP(B1305,'組合情報管理簿（R10927現在）'!$A:$C,2,FALSE)</f>
        <v>#N/A</v>
      </c>
      <c r="L1305" s="43" t="e">
        <f>VLOOKUP(B1305,'組合情報管理簿（R10927現在）'!$A:$D,4,FALSE)</f>
        <v>#N/A</v>
      </c>
      <c r="M1305" s="43" t="b">
        <f t="shared" si="205"/>
        <v>0</v>
      </c>
      <c r="N1305" s="43" t="b">
        <f t="shared" si="206"/>
        <v>0</v>
      </c>
      <c r="O1305" s="43" t="str">
        <f>IF(ISERROR(VLOOKUP(B1305,#REF!,2,FALSE)),"",VLOOKUP(B1305,#REF!,2,FALSE))</f>
        <v/>
      </c>
      <c r="P1305" s="43">
        <f t="shared" si="207"/>
        <v>0</v>
      </c>
      <c r="Q1305" s="46" t="b">
        <f t="shared" si="208"/>
        <v>0</v>
      </c>
      <c r="R1305" s="46" t="b">
        <f t="shared" si="209"/>
        <v>0</v>
      </c>
      <c r="S1305" s="46" t="str">
        <f t="shared" si="210"/>
        <v>健康保険組合</v>
      </c>
      <c r="T1305" s="46" t="e">
        <f t="shared" si="211"/>
        <v>#N/A</v>
      </c>
      <c r="U1305" s="71" t="e">
        <f>VLOOKUP(B1305,'組合情報管理簿（R10927現在）'!$A:$H,8,FALSE)</f>
        <v>#N/A</v>
      </c>
      <c r="V1305" s="71">
        <f t="shared" si="212"/>
        <v>0</v>
      </c>
      <c r="Y1305" s="99" t="str">
        <f>IF(B1305=0,"",COUNTIF($B$2:$B$1657,B1305))</f>
        <v/>
      </c>
    </row>
    <row r="1306" spans="1:25" ht="14.25" hidden="1" x14ac:dyDescent="0.15">
      <c r="I1306" s="74" t="str">
        <f t="shared" si="213"/>
        <v/>
      </c>
      <c r="J1306" s="49" t="b">
        <f t="shared" si="204"/>
        <v>1</v>
      </c>
      <c r="K1306" s="43" t="e">
        <f>VLOOKUP(B1306,'組合情報管理簿（R10927現在）'!$A:$C,2,FALSE)</f>
        <v>#N/A</v>
      </c>
      <c r="L1306" s="43" t="e">
        <f>VLOOKUP(B1306,'組合情報管理簿（R10927現在）'!$A:$D,4,FALSE)</f>
        <v>#N/A</v>
      </c>
      <c r="M1306" s="43" t="b">
        <f t="shared" si="205"/>
        <v>0</v>
      </c>
      <c r="N1306" s="43" t="b">
        <f t="shared" si="206"/>
        <v>0</v>
      </c>
      <c r="O1306" s="43" t="str">
        <f>IF(ISERROR(VLOOKUP(B1306,#REF!,2,FALSE)),"",VLOOKUP(B1306,#REF!,2,FALSE))</f>
        <v/>
      </c>
      <c r="P1306" s="43">
        <f t="shared" si="207"/>
        <v>0</v>
      </c>
      <c r="Q1306" s="46" t="b">
        <f t="shared" si="208"/>
        <v>0</v>
      </c>
      <c r="R1306" s="46" t="b">
        <f t="shared" si="209"/>
        <v>0</v>
      </c>
      <c r="S1306" s="46" t="str">
        <f t="shared" si="210"/>
        <v>健康保険組合</v>
      </c>
      <c r="T1306" s="46" t="e">
        <f t="shared" si="211"/>
        <v>#N/A</v>
      </c>
      <c r="U1306" s="71" t="e">
        <f>VLOOKUP(B1306,'組合情報管理簿（R10927現在）'!$A:$H,8,FALSE)</f>
        <v>#N/A</v>
      </c>
      <c r="V1306" s="71">
        <f t="shared" si="212"/>
        <v>0</v>
      </c>
      <c r="Y1306" s="99" t="str">
        <f>IF(B1306=0,"",COUNTIF($B$2:$B$1657,B1306))</f>
        <v/>
      </c>
    </row>
    <row r="1307" spans="1:25" ht="14.25" hidden="1" x14ac:dyDescent="0.15">
      <c r="I1307" s="74" t="str">
        <f t="shared" si="213"/>
        <v/>
      </c>
      <c r="J1307" s="49" t="b">
        <f t="shared" si="204"/>
        <v>1</v>
      </c>
      <c r="K1307" s="43" t="e">
        <f>VLOOKUP(B1307,'組合情報管理簿（R10927現在）'!$A:$C,2,FALSE)</f>
        <v>#N/A</v>
      </c>
      <c r="L1307" s="43" t="e">
        <f>VLOOKUP(B1307,'組合情報管理簿（R10927現在）'!$A:$D,4,FALSE)</f>
        <v>#N/A</v>
      </c>
      <c r="M1307" s="43" t="b">
        <f t="shared" si="205"/>
        <v>0</v>
      </c>
      <c r="N1307" s="43" t="b">
        <f t="shared" si="206"/>
        <v>0</v>
      </c>
      <c r="O1307" s="43" t="str">
        <f>IF(ISERROR(VLOOKUP(B1307,#REF!,2,FALSE)),"",VLOOKUP(B1307,#REF!,2,FALSE))</f>
        <v/>
      </c>
      <c r="P1307" s="43">
        <f t="shared" si="207"/>
        <v>0</v>
      </c>
      <c r="Q1307" s="46" t="b">
        <f t="shared" si="208"/>
        <v>0</v>
      </c>
      <c r="R1307" s="46" t="b">
        <f t="shared" si="209"/>
        <v>0</v>
      </c>
      <c r="S1307" s="46" t="str">
        <f t="shared" si="210"/>
        <v>健康保険組合</v>
      </c>
      <c r="T1307" s="46" t="e">
        <f t="shared" si="211"/>
        <v>#N/A</v>
      </c>
      <c r="U1307" s="71" t="e">
        <f>VLOOKUP(B1307,'組合情報管理簿（R10927現在）'!$A:$H,8,FALSE)</f>
        <v>#N/A</v>
      </c>
      <c r="V1307" s="71">
        <f t="shared" si="212"/>
        <v>0</v>
      </c>
      <c r="Y1307" s="99" t="str">
        <f>IF(B1307=0,"",COUNTIF($B$2:$B$1657,B1307))</f>
        <v/>
      </c>
    </row>
    <row r="1308" spans="1:25" ht="14.25" hidden="1" x14ac:dyDescent="0.15">
      <c r="I1308" s="74" t="str">
        <f t="shared" si="213"/>
        <v/>
      </c>
      <c r="J1308" s="49" t="b">
        <f t="shared" si="204"/>
        <v>1</v>
      </c>
      <c r="K1308" s="43" t="e">
        <f>VLOOKUP(B1308,'組合情報管理簿（R10927現在）'!$A:$C,2,FALSE)</f>
        <v>#N/A</v>
      </c>
      <c r="L1308" s="43" t="e">
        <f>VLOOKUP(B1308,'組合情報管理簿（R10927現在）'!$A:$D,4,FALSE)</f>
        <v>#N/A</v>
      </c>
      <c r="M1308" s="43" t="b">
        <f t="shared" si="205"/>
        <v>0</v>
      </c>
      <c r="N1308" s="43" t="b">
        <f t="shared" si="206"/>
        <v>0</v>
      </c>
      <c r="O1308" s="43" t="str">
        <f>IF(ISERROR(VLOOKUP(B1308,#REF!,2,FALSE)),"",VLOOKUP(B1308,#REF!,2,FALSE))</f>
        <v/>
      </c>
      <c r="P1308" s="43">
        <f t="shared" si="207"/>
        <v>0</v>
      </c>
      <c r="Q1308" s="46" t="b">
        <f t="shared" si="208"/>
        <v>0</v>
      </c>
      <c r="R1308" s="46" t="b">
        <f t="shared" si="209"/>
        <v>0</v>
      </c>
      <c r="S1308" s="46" t="str">
        <f t="shared" si="210"/>
        <v>健康保険組合</v>
      </c>
      <c r="T1308" s="46" t="e">
        <f t="shared" si="211"/>
        <v>#N/A</v>
      </c>
      <c r="U1308" s="71" t="e">
        <f>VLOOKUP(B1308,'組合情報管理簿（R10927現在）'!$A:$H,8,FALSE)</f>
        <v>#N/A</v>
      </c>
      <c r="V1308" s="71">
        <f t="shared" si="212"/>
        <v>0</v>
      </c>
      <c r="Y1308" s="99" t="str">
        <f>IF(B1308=0,"",COUNTIF($B$2:$B$1657,B1308))</f>
        <v/>
      </c>
    </row>
    <row r="1309" spans="1:25" ht="14.25" hidden="1" x14ac:dyDescent="0.15">
      <c r="I1309" s="74" t="str">
        <f t="shared" si="213"/>
        <v/>
      </c>
      <c r="J1309" s="49" t="b">
        <f t="shared" si="204"/>
        <v>1</v>
      </c>
      <c r="K1309" s="43" t="e">
        <f>VLOOKUP(B1309,'組合情報管理簿（R10927現在）'!$A:$C,2,FALSE)</f>
        <v>#N/A</v>
      </c>
      <c r="L1309" s="43" t="e">
        <f>VLOOKUP(B1309,'組合情報管理簿（R10927現在）'!$A:$D,4,FALSE)</f>
        <v>#N/A</v>
      </c>
      <c r="M1309" s="43" t="b">
        <f t="shared" si="205"/>
        <v>0</v>
      </c>
      <c r="N1309" s="43" t="b">
        <f t="shared" si="206"/>
        <v>0</v>
      </c>
      <c r="O1309" s="43" t="str">
        <f>IF(ISERROR(VLOOKUP(B1309,#REF!,2,FALSE)),"",VLOOKUP(B1309,#REF!,2,FALSE))</f>
        <v/>
      </c>
      <c r="P1309" s="43">
        <f t="shared" si="207"/>
        <v>0</v>
      </c>
      <c r="Q1309" s="46" t="b">
        <f t="shared" si="208"/>
        <v>0</v>
      </c>
      <c r="R1309" s="46" t="b">
        <f t="shared" si="209"/>
        <v>0</v>
      </c>
      <c r="S1309" s="46" t="str">
        <f t="shared" si="210"/>
        <v>健康保険組合</v>
      </c>
      <c r="T1309" s="46" t="e">
        <f t="shared" si="211"/>
        <v>#N/A</v>
      </c>
      <c r="U1309" s="71" t="e">
        <f>VLOOKUP(B1309,'組合情報管理簿（R10927現在）'!$A:$H,8,FALSE)</f>
        <v>#N/A</v>
      </c>
      <c r="V1309" s="71">
        <f t="shared" si="212"/>
        <v>0</v>
      </c>
      <c r="Y1309" s="99" t="str">
        <f>IF(B1309=0,"",COUNTIF($B$2:$B$1657,B1309))</f>
        <v/>
      </c>
    </row>
    <row r="1310" spans="1:25" ht="14.25" hidden="1" x14ac:dyDescent="0.15">
      <c r="I1310" s="74" t="str">
        <f t="shared" si="213"/>
        <v/>
      </c>
      <c r="J1310" s="49" t="b">
        <f t="shared" si="204"/>
        <v>1</v>
      </c>
      <c r="K1310" s="43" t="e">
        <f>VLOOKUP(B1310,'組合情報管理簿（R10927現在）'!$A:$C,2,FALSE)</f>
        <v>#N/A</v>
      </c>
      <c r="L1310" s="43" t="e">
        <f>VLOOKUP(B1310,'組合情報管理簿（R10927現在）'!$A:$D,4,FALSE)</f>
        <v>#N/A</v>
      </c>
      <c r="M1310" s="43" t="b">
        <f t="shared" si="205"/>
        <v>0</v>
      </c>
      <c r="N1310" s="43" t="b">
        <f t="shared" si="206"/>
        <v>0</v>
      </c>
      <c r="O1310" s="43" t="str">
        <f>IF(ISERROR(VLOOKUP(B1310,#REF!,2,FALSE)),"",VLOOKUP(B1310,#REF!,2,FALSE))</f>
        <v/>
      </c>
      <c r="P1310" s="43">
        <f t="shared" si="207"/>
        <v>0</v>
      </c>
      <c r="Q1310" s="46" t="b">
        <f t="shared" si="208"/>
        <v>0</v>
      </c>
      <c r="R1310" s="46" t="b">
        <f t="shared" si="209"/>
        <v>0</v>
      </c>
      <c r="S1310" s="46" t="str">
        <f t="shared" si="210"/>
        <v>健康保険組合</v>
      </c>
      <c r="T1310" s="46" t="e">
        <f t="shared" si="211"/>
        <v>#N/A</v>
      </c>
      <c r="U1310" s="71" t="e">
        <f>VLOOKUP(B1310,'組合情報管理簿（R10927現在）'!$A:$H,8,FALSE)</f>
        <v>#N/A</v>
      </c>
      <c r="V1310" s="71">
        <f t="shared" si="212"/>
        <v>0</v>
      </c>
      <c r="Y1310" s="99" t="str">
        <f>IF(B1310=0,"",COUNTIF($B$2:$B$1657,B1310))</f>
        <v/>
      </c>
    </row>
    <row r="1311" spans="1:25" ht="14.25" hidden="1" x14ac:dyDescent="0.15">
      <c r="I1311" s="74" t="str">
        <f t="shared" si="213"/>
        <v/>
      </c>
      <c r="J1311" s="49" t="b">
        <f t="shared" si="204"/>
        <v>1</v>
      </c>
      <c r="K1311" s="43" t="e">
        <f>VLOOKUP(B1311,'組合情報管理簿（R10927現在）'!$A:$C,2,FALSE)</f>
        <v>#N/A</v>
      </c>
      <c r="L1311" s="43" t="e">
        <f>VLOOKUP(B1311,'組合情報管理簿（R10927現在）'!$A:$D,4,FALSE)</f>
        <v>#N/A</v>
      </c>
      <c r="M1311" s="43" t="b">
        <f t="shared" si="205"/>
        <v>0</v>
      </c>
      <c r="N1311" s="43" t="b">
        <f t="shared" si="206"/>
        <v>0</v>
      </c>
      <c r="O1311" s="43" t="str">
        <f>IF(ISERROR(VLOOKUP(B1311,#REF!,2,FALSE)),"",VLOOKUP(B1311,#REF!,2,FALSE))</f>
        <v/>
      </c>
      <c r="P1311" s="43">
        <f t="shared" si="207"/>
        <v>0</v>
      </c>
      <c r="Q1311" s="46" t="b">
        <f t="shared" si="208"/>
        <v>0</v>
      </c>
      <c r="R1311" s="46" t="b">
        <f t="shared" si="209"/>
        <v>0</v>
      </c>
      <c r="S1311" s="46" t="str">
        <f t="shared" si="210"/>
        <v>健康保険組合</v>
      </c>
      <c r="T1311" s="46" t="e">
        <f t="shared" si="211"/>
        <v>#N/A</v>
      </c>
      <c r="U1311" s="71" t="e">
        <f>VLOOKUP(B1311,'組合情報管理簿（R10927現在）'!$A:$H,8,FALSE)</f>
        <v>#N/A</v>
      </c>
      <c r="V1311" s="71">
        <f t="shared" si="212"/>
        <v>0</v>
      </c>
      <c r="Y1311" s="99" t="str">
        <f>IF(B1311=0,"",COUNTIF($B$2:$B$1657,B1311))</f>
        <v/>
      </c>
    </row>
    <row r="1312" spans="1:25" ht="14.25" hidden="1" x14ac:dyDescent="0.15">
      <c r="I1312" s="74" t="str">
        <f t="shared" si="213"/>
        <v/>
      </c>
      <c r="J1312" s="49" t="b">
        <f t="shared" si="204"/>
        <v>1</v>
      </c>
      <c r="K1312" s="43" t="e">
        <f>VLOOKUP(B1312,'組合情報管理簿（R10927現在）'!$A:$C,2,FALSE)</f>
        <v>#N/A</v>
      </c>
      <c r="L1312" s="43" t="e">
        <f>VLOOKUP(B1312,'組合情報管理簿（R10927現在）'!$A:$D,4,FALSE)</f>
        <v>#N/A</v>
      </c>
      <c r="M1312" s="43" t="b">
        <f t="shared" si="205"/>
        <v>0</v>
      </c>
      <c r="N1312" s="43" t="b">
        <f t="shared" si="206"/>
        <v>0</v>
      </c>
      <c r="O1312" s="43" t="str">
        <f>IF(ISERROR(VLOOKUP(B1312,#REF!,2,FALSE)),"",VLOOKUP(B1312,#REF!,2,FALSE))</f>
        <v/>
      </c>
      <c r="P1312" s="43">
        <f t="shared" si="207"/>
        <v>0</v>
      </c>
      <c r="Q1312" s="46" t="b">
        <f t="shared" si="208"/>
        <v>0</v>
      </c>
      <c r="R1312" s="46" t="b">
        <f t="shared" si="209"/>
        <v>0</v>
      </c>
      <c r="S1312" s="46" t="str">
        <f t="shared" si="210"/>
        <v>健康保険組合</v>
      </c>
      <c r="T1312" s="46" t="e">
        <f t="shared" si="211"/>
        <v>#N/A</v>
      </c>
      <c r="U1312" s="71" t="e">
        <f>VLOOKUP(B1312,'組合情報管理簿（R10927現在）'!$A:$H,8,FALSE)</f>
        <v>#N/A</v>
      </c>
      <c r="V1312" s="71">
        <f t="shared" si="212"/>
        <v>0</v>
      </c>
      <c r="Y1312" s="99" t="str">
        <f>IF(B1312=0,"",COUNTIF($B$2:$B$1657,B1312))</f>
        <v/>
      </c>
    </row>
    <row r="1313" spans="9:25" ht="14.25" hidden="1" x14ac:dyDescent="0.15">
      <c r="I1313" s="74" t="str">
        <f t="shared" si="213"/>
        <v/>
      </c>
      <c r="J1313" s="49" t="b">
        <f t="shared" si="204"/>
        <v>1</v>
      </c>
      <c r="K1313" s="43" t="e">
        <f>VLOOKUP(B1313,'組合情報管理簿（R10927現在）'!$A:$C,2,FALSE)</f>
        <v>#N/A</v>
      </c>
      <c r="L1313" s="43" t="e">
        <f>VLOOKUP(B1313,'組合情報管理簿（R10927現在）'!$A:$D,4,FALSE)</f>
        <v>#N/A</v>
      </c>
      <c r="M1313" s="43" t="b">
        <f t="shared" si="205"/>
        <v>0</v>
      </c>
      <c r="N1313" s="43" t="b">
        <f t="shared" si="206"/>
        <v>0</v>
      </c>
      <c r="O1313" s="43" t="str">
        <f>IF(ISERROR(VLOOKUP(B1313,#REF!,2,FALSE)),"",VLOOKUP(B1313,#REF!,2,FALSE))</f>
        <v/>
      </c>
      <c r="P1313" s="43">
        <f t="shared" si="207"/>
        <v>0</v>
      </c>
      <c r="Q1313" s="46" t="b">
        <f t="shared" si="208"/>
        <v>0</v>
      </c>
      <c r="R1313" s="46" t="b">
        <f t="shared" si="209"/>
        <v>0</v>
      </c>
      <c r="S1313" s="46" t="str">
        <f t="shared" si="210"/>
        <v>健康保険組合</v>
      </c>
      <c r="T1313" s="46" t="e">
        <f t="shared" si="211"/>
        <v>#N/A</v>
      </c>
      <c r="U1313" s="71" t="e">
        <f>VLOOKUP(B1313,'組合情報管理簿（R10927現在）'!$A:$H,8,FALSE)</f>
        <v>#N/A</v>
      </c>
      <c r="V1313" s="71">
        <f t="shared" si="212"/>
        <v>0</v>
      </c>
      <c r="Y1313" s="99" t="str">
        <f>IF(B1313=0,"",COUNTIF($B$2:$B$1657,B1313))</f>
        <v/>
      </c>
    </row>
    <row r="1314" spans="9:25" ht="14.25" hidden="1" x14ac:dyDescent="0.15">
      <c r="I1314" s="74" t="str">
        <f t="shared" si="213"/>
        <v/>
      </c>
      <c r="J1314" s="49" t="b">
        <f t="shared" si="204"/>
        <v>1</v>
      </c>
      <c r="K1314" s="43" t="e">
        <f>VLOOKUP(B1314,'組合情報管理簿（R10927現在）'!$A:$C,2,FALSE)</f>
        <v>#N/A</v>
      </c>
      <c r="L1314" s="43" t="e">
        <f>VLOOKUP(B1314,'組合情報管理簿（R10927現在）'!$A:$D,4,FALSE)</f>
        <v>#N/A</v>
      </c>
      <c r="M1314" s="43" t="b">
        <f t="shared" si="205"/>
        <v>0</v>
      </c>
      <c r="N1314" s="43" t="b">
        <f t="shared" si="206"/>
        <v>0</v>
      </c>
      <c r="O1314" s="43" t="str">
        <f>IF(ISERROR(VLOOKUP(B1314,#REF!,2,FALSE)),"",VLOOKUP(B1314,#REF!,2,FALSE))</f>
        <v/>
      </c>
      <c r="P1314" s="43">
        <f t="shared" si="207"/>
        <v>0</v>
      </c>
      <c r="Q1314" s="46" t="b">
        <f t="shared" si="208"/>
        <v>0</v>
      </c>
      <c r="R1314" s="46" t="b">
        <f t="shared" si="209"/>
        <v>0</v>
      </c>
      <c r="S1314" s="46" t="str">
        <f t="shared" si="210"/>
        <v>健康保険組合</v>
      </c>
      <c r="T1314" s="46" t="e">
        <f t="shared" si="211"/>
        <v>#N/A</v>
      </c>
      <c r="U1314" s="71" t="e">
        <f>VLOOKUP(B1314,'組合情報管理簿（R10927現在）'!$A:$H,8,FALSE)</f>
        <v>#N/A</v>
      </c>
      <c r="V1314" s="71">
        <f t="shared" si="212"/>
        <v>0</v>
      </c>
      <c r="Y1314" s="99" t="str">
        <f>IF(B1314=0,"",COUNTIF($B$2:$B$1657,B1314))</f>
        <v/>
      </c>
    </row>
    <row r="1315" spans="9:25" ht="14.25" hidden="1" x14ac:dyDescent="0.15">
      <c r="I1315" s="74" t="str">
        <f t="shared" si="213"/>
        <v/>
      </c>
      <c r="J1315" s="49" t="b">
        <f t="shared" si="204"/>
        <v>1</v>
      </c>
      <c r="K1315" s="43" t="e">
        <f>VLOOKUP(B1315,'組合情報管理簿（R10927現在）'!$A:$C,2,FALSE)</f>
        <v>#N/A</v>
      </c>
      <c r="L1315" s="43" t="e">
        <f>VLOOKUP(B1315,'組合情報管理簿（R10927現在）'!$A:$D,4,FALSE)</f>
        <v>#N/A</v>
      </c>
      <c r="M1315" s="43" t="b">
        <f t="shared" si="205"/>
        <v>0</v>
      </c>
      <c r="N1315" s="43" t="b">
        <f t="shared" si="206"/>
        <v>0</v>
      </c>
      <c r="O1315" s="43" t="str">
        <f>IF(ISERROR(VLOOKUP(B1315,#REF!,2,FALSE)),"",VLOOKUP(B1315,#REF!,2,FALSE))</f>
        <v/>
      </c>
      <c r="P1315" s="43">
        <f t="shared" si="207"/>
        <v>0</v>
      </c>
      <c r="Q1315" s="46" t="b">
        <f t="shared" si="208"/>
        <v>0</v>
      </c>
      <c r="R1315" s="46" t="b">
        <f t="shared" si="209"/>
        <v>0</v>
      </c>
      <c r="S1315" s="46" t="str">
        <f t="shared" si="210"/>
        <v>健康保険組合</v>
      </c>
      <c r="T1315" s="46" t="e">
        <f t="shared" si="211"/>
        <v>#N/A</v>
      </c>
      <c r="U1315" s="71" t="e">
        <f>VLOOKUP(B1315,'組合情報管理簿（R10927現在）'!$A:$H,8,FALSE)</f>
        <v>#N/A</v>
      </c>
      <c r="V1315" s="71">
        <f t="shared" si="212"/>
        <v>0</v>
      </c>
      <c r="Y1315" s="99" t="str">
        <f>IF(B1315=0,"",COUNTIF($B$2:$B$1657,B1315))</f>
        <v/>
      </c>
    </row>
    <row r="1316" spans="9:25" ht="14.25" hidden="1" x14ac:dyDescent="0.15">
      <c r="I1316" s="74" t="str">
        <f t="shared" si="213"/>
        <v/>
      </c>
      <c r="J1316" s="49" t="b">
        <f t="shared" si="204"/>
        <v>1</v>
      </c>
      <c r="K1316" s="43" t="e">
        <f>VLOOKUP(B1316,'組合情報管理簿（R10927現在）'!$A:$C,2,FALSE)</f>
        <v>#N/A</v>
      </c>
      <c r="L1316" s="43" t="e">
        <f>VLOOKUP(B1316,'組合情報管理簿（R10927現在）'!$A:$D,4,FALSE)</f>
        <v>#N/A</v>
      </c>
      <c r="M1316" s="43" t="b">
        <f t="shared" si="205"/>
        <v>0</v>
      </c>
      <c r="N1316" s="43" t="b">
        <f t="shared" si="206"/>
        <v>0</v>
      </c>
      <c r="O1316" s="43" t="str">
        <f>IF(ISERROR(VLOOKUP(B1316,#REF!,2,FALSE)),"",VLOOKUP(B1316,#REF!,2,FALSE))</f>
        <v/>
      </c>
      <c r="P1316" s="43">
        <f t="shared" si="207"/>
        <v>0</v>
      </c>
      <c r="Q1316" s="46" t="b">
        <f t="shared" si="208"/>
        <v>0</v>
      </c>
      <c r="R1316" s="46" t="b">
        <f t="shared" si="209"/>
        <v>0</v>
      </c>
      <c r="S1316" s="46" t="str">
        <f t="shared" si="210"/>
        <v>健康保険組合</v>
      </c>
      <c r="T1316" s="46" t="e">
        <f t="shared" si="211"/>
        <v>#N/A</v>
      </c>
      <c r="U1316" s="71" t="e">
        <f>VLOOKUP(B1316,'組合情報管理簿（R10927現在）'!$A:$H,8,FALSE)</f>
        <v>#N/A</v>
      </c>
      <c r="V1316" s="71">
        <f t="shared" si="212"/>
        <v>0</v>
      </c>
      <c r="Y1316" s="99" t="str">
        <f>IF(B1316=0,"",COUNTIF($B$2:$B$1657,B1316))</f>
        <v/>
      </c>
    </row>
    <row r="1317" spans="9:25" ht="14.25" hidden="1" x14ac:dyDescent="0.15">
      <c r="I1317" s="74" t="str">
        <f t="shared" si="213"/>
        <v/>
      </c>
      <c r="J1317" s="49" t="b">
        <f t="shared" si="204"/>
        <v>1</v>
      </c>
      <c r="K1317" s="43" t="e">
        <f>VLOOKUP(B1317,'組合情報管理簿（R10927現在）'!$A:$C,2,FALSE)</f>
        <v>#N/A</v>
      </c>
      <c r="L1317" s="43" t="e">
        <f>VLOOKUP(B1317,'組合情報管理簿（R10927現在）'!$A:$D,4,FALSE)</f>
        <v>#N/A</v>
      </c>
      <c r="M1317" s="43" t="b">
        <f t="shared" si="205"/>
        <v>0</v>
      </c>
      <c r="N1317" s="43" t="b">
        <f t="shared" si="206"/>
        <v>0</v>
      </c>
      <c r="O1317" s="43" t="str">
        <f>IF(ISERROR(VLOOKUP(B1317,#REF!,2,FALSE)),"",VLOOKUP(B1317,#REF!,2,FALSE))</f>
        <v/>
      </c>
      <c r="P1317" s="43">
        <f t="shared" si="207"/>
        <v>0</v>
      </c>
      <c r="Q1317" s="46" t="b">
        <f t="shared" si="208"/>
        <v>0</v>
      </c>
      <c r="R1317" s="46" t="b">
        <f t="shared" si="209"/>
        <v>0</v>
      </c>
      <c r="S1317" s="46" t="str">
        <f t="shared" si="210"/>
        <v>健康保険組合</v>
      </c>
      <c r="T1317" s="46" t="e">
        <f t="shared" si="211"/>
        <v>#N/A</v>
      </c>
      <c r="U1317" s="71" t="e">
        <f>VLOOKUP(B1317,'組合情報管理簿（R10927現在）'!$A:$H,8,FALSE)</f>
        <v>#N/A</v>
      </c>
      <c r="V1317" s="71">
        <f t="shared" si="212"/>
        <v>0</v>
      </c>
      <c r="Y1317" s="99" t="str">
        <f>IF(B1317=0,"",COUNTIF($B$2:$B$1657,B1317))</f>
        <v/>
      </c>
    </row>
    <row r="1318" spans="9:25" ht="14.25" hidden="1" x14ac:dyDescent="0.15">
      <c r="I1318" s="74" t="str">
        <f t="shared" si="213"/>
        <v/>
      </c>
      <c r="J1318" s="49" t="b">
        <f t="shared" si="204"/>
        <v>1</v>
      </c>
      <c r="K1318" s="43" t="e">
        <f>VLOOKUP(B1318,'組合情報管理簿（R10927現在）'!$A:$C,2,FALSE)</f>
        <v>#N/A</v>
      </c>
      <c r="L1318" s="43" t="e">
        <f>VLOOKUP(B1318,'組合情報管理簿（R10927現在）'!$A:$D,4,FALSE)</f>
        <v>#N/A</v>
      </c>
      <c r="M1318" s="43" t="b">
        <f t="shared" si="205"/>
        <v>0</v>
      </c>
      <c r="N1318" s="43" t="b">
        <f t="shared" si="206"/>
        <v>0</v>
      </c>
      <c r="O1318" s="43" t="str">
        <f>IF(ISERROR(VLOOKUP(B1318,#REF!,2,FALSE)),"",VLOOKUP(B1318,#REF!,2,FALSE))</f>
        <v/>
      </c>
      <c r="P1318" s="43">
        <f t="shared" si="207"/>
        <v>0</v>
      </c>
      <c r="Q1318" s="46" t="b">
        <f t="shared" si="208"/>
        <v>0</v>
      </c>
      <c r="R1318" s="46" t="b">
        <f t="shared" si="209"/>
        <v>0</v>
      </c>
      <c r="S1318" s="46" t="str">
        <f t="shared" si="210"/>
        <v>健康保険組合</v>
      </c>
      <c r="T1318" s="46" t="e">
        <f t="shared" si="211"/>
        <v>#N/A</v>
      </c>
      <c r="U1318" s="71" t="e">
        <f>VLOOKUP(B1318,'組合情報管理簿（R10927現在）'!$A:$H,8,FALSE)</f>
        <v>#N/A</v>
      </c>
      <c r="V1318" s="71">
        <f t="shared" si="212"/>
        <v>0</v>
      </c>
      <c r="Y1318" s="99" t="str">
        <f>IF(B1318=0,"",COUNTIF($B$2:$B$1657,B1318))</f>
        <v/>
      </c>
    </row>
    <row r="1319" spans="9:25" ht="14.25" hidden="1" x14ac:dyDescent="0.15">
      <c r="I1319" s="74" t="str">
        <f t="shared" si="213"/>
        <v/>
      </c>
      <c r="J1319" s="49" t="b">
        <f t="shared" si="204"/>
        <v>1</v>
      </c>
      <c r="K1319" s="43" t="e">
        <f>VLOOKUP(B1319,'組合情報管理簿（R10927現在）'!$A:$C,2,FALSE)</f>
        <v>#N/A</v>
      </c>
      <c r="L1319" s="43" t="e">
        <f>VLOOKUP(B1319,'組合情報管理簿（R10927現在）'!$A:$D,4,FALSE)</f>
        <v>#N/A</v>
      </c>
      <c r="M1319" s="43" t="b">
        <f t="shared" si="205"/>
        <v>0</v>
      </c>
      <c r="N1319" s="43" t="b">
        <f t="shared" si="206"/>
        <v>0</v>
      </c>
      <c r="O1319" s="43" t="str">
        <f>IF(ISERROR(VLOOKUP(B1319,#REF!,2,FALSE)),"",VLOOKUP(B1319,#REF!,2,FALSE))</f>
        <v/>
      </c>
      <c r="P1319" s="43">
        <f t="shared" si="207"/>
        <v>0</v>
      </c>
      <c r="Q1319" s="46" t="b">
        <f t="shared" si="208"/>
        <v>0</v>
      </c>
      <c r="R1319" s="46" t="b">
        <f t="shared" si="209"/>
        <v>0</v>
      </c>
      <c r="S1319" s="46" t="str">
        <f t="shared" si="210"/>
        <v>健康保険組合</v>
      </c>
      <c r="T1319" s="46" t="e">
        <f t="shared" si="211"/>
        <v>#N/A</v>
      </c>
      <c r="U1319" s="71" t="e">
        <f>VLOOKUP(B1319,'組合情報管理簿（R10927現在）'!$A:$H,8,FALSE)</f>
        <v>#N/A</v>
      </c>
      <c r="V1319" s="71">
        <f t="shared" si="212"/>
        <v>0</v>
      </c>
      <c r="Y1319" s="99" t="str">
        <f>IF(B1319=0,"",COUNTIF($B$2:$B$1657,B1319))</f>
        <v/>
      </c>
    </row>
    <row r="1320" spans="9:25" ht="14.25" hidden="1" x14ac:dyDescent="0.15">
      <c r="I1320" s="74" t="str">
        <f t="shared" si="213"/>
        <v/>
      </c>
      <c r="J1320" s="49" t="b">
        <f t="shared" si="204"/>
        <v>1</v>
      </c>
      <c r="K1320" s="43" t="e">
        <f>VLOOKUP(B1320,'組合情報管理簿（R10927現在）'!$A:$C,2,FALSE)</f>
        <v>#N/A</v>
      </c>
      <c r="L1320" s="43" t="e">
        <f>VLOOKUP(B1320,'組合情報管理簿（R10927現在）'!$A:$D,4,FALSE)</f>
        <v>#N/A</v>
      </c>
      <c r="M1320" s="43" t="b">
        <f t="shared" si="205"/>
        <v>0</v>
      </c>
      <c r="N1320" s="43" t="b">
        <f t="shared" si="206"/>
        <v>0</v>
      </c>
      <c r="O1320" s="43" t="str">
        <f>IF(ISERROR(VLOOKUP(B1320,#REF!,2,FALSE)),"",VLOOKUP(B1320,#REF!,2,FALSE))</f>
        <v/>
      </c>
      <c r="P1320" s="43">
        <f t="shared" si="207"/>
        <v>0</v>
      </c>
      <c r="Q1320" s="46" t="b">
        <f t="shared" si="208"/>
        <v>0</v>
      </c>
      <c r="R1320" s="46" t="b">
        <f t="shared" si="209"/>
        <v>0</v>
      </c>
      <c r="S1320" s="46" t="str">
        <f t="shared" si="210"/>
        <v>健康保険組合</v>
      </c>
      <c r="T1320" s="46" t="e">
        <f t="shared" si="211"/>
        <v>#N/A</v>
      </c>
      <c r="U1320" s="71" t="e">
        <f>VLOOKUP(B1320,'組合情報管理簿（R10927現在）'!$A:$H,8,FALSE)</f>
        <v>#N/A</v>
      </c>
      <c r="V1320" s="71">
        <f t="shared" si="212"/>
        <v>0</v>
      </c>
      <c r="Y1320" s="99" t="str">
        <f>IF(B1320=0,"",COUNTIF($B$2:$B$1657,B1320))</f>
        <v/>
      </c>
    </row>
    <row r="1321" spans="9:25" ht="14.25" hidden="1" x14ac:dyDescent="0.15">
      <c r="I1321" s="74" t="str">
        <f t="shared" si="213"/>
        <v/>
      </c>
      <c r="J1321" s="49" t="b">
        <f t="shared" si="204"/>
        <v>1</v>
      </c>
      <c r="K1321" s="43" t="e">
        <f>VLOOKUP(B1321,'組合情報管理簿（R10927現在）'!$A:$C,2,FALSE)</f>
        <v>#N/A</v>
      </c>
      <c r="L1321" s="43" t="e">
        <f>VLOOKUP(B1321,'組合情報管理簿（R10927現在）'!$A:$D,4,FALSE)</f>
        <v>#N/A</v>
      </c>
      <c r="M1321" s="43" t="b">
        <f t="shared" si="205"/>
        <v>0</v>
      </c>
      <c r="N1321" s="43" t="b">
        <f t="shared" si="206"/>
        <v>0</v>
      </c>
      <c r="O1321" s="43" t="str">
        <f>IF(ISERROR(VLOOKUP(B1321,#REF!,2,FALSE)),"",VLOOKUP(B1321,#REF!,2,FALSE))</f>
        <v/>
      </c>
      <c r="P1321" s="43">
        <f t="shared" si="207"/>
        <v>0</v>
      </c>
      <c r="Q1321" s="46" t="b">
        <f t="shared" si="208"/>
        <v>0</v>
      </c>
      <c r="R1321" s="46" t="b">
        <f t="shared" si="209"/>
        <v>0</v>
      </c>
      <c r="S1321" s="46" t="str">
        <f t="shared" si="210"/>
        <v>健康保険組合</v>
      </c>
      <c r="T1321" s="46" t="e">
        <f t="shared" si="211"/>
        <v>#N/A</v>
      </c>
      <c r="U1321" s="71" t="e">
        <f>VLOOKUP(B1321,'組合情報管理簿（R10927現在）'!$A:$H,8,FALSE)</f>
        <v>#N/A</v>
      </c>
      <c r="V1321" s="71">
        <f t="shared" si="212"/>
        <v>0</v>
      </c>
      <c r="Y1321" s="99" t="str">
        <f>IF(B1321=0,"",COUNTIF($B$2:$B$1657,B1321))</f>
        <v/>
      </c>
    </row>
    <row r="1322" spans="9:25" ht="14.25" hidden="1" x14ac:dyDescent="0.15">
      <c r="I1322" s="74" t="str">
        <f t="shared" si="213"/>
        <v/>
      </c>
      <c r="J1322" s="49" t="b">
        <f t="shared" si="204"/>
        <v>1</v>
      </c>
      <c r="K1322" s="43" t="e">
        <f>VLOOKUP(B1322,'組合情報管理簿（R10927現在）'!$A:$C,2,FALSE)</f>
        <v>#N/A</v>
      </c>
      <c r="L1322" s="43" t="e">
        <f>VLOOKUP(B1322,'組合情報管理簿（R10927現在）'!$A:$D,4,FALSE)</f>
        <v>#N/A</v>
      </c>
      <c r="M1322" s="43" t="b">
        <f t="shared" si="205"/>
        <v>0</v>
      </c>
      <c r="N1322" s="43" t="b">
        <f t="shared" si="206"/>
        <v>0</v>
      </c>
      <c r="O1322" s="43" t="str">
        <f>IF(ISERROR(VLOOKUP(B1322,#REF!,2,FALSE)),"",VLOOKUP(B1322,#REF!,2,FALSE))</f>
        <v/>
      </c>
      <c r="P1322" s="43">
        <f t="shared" si="207"/>
        <v>0</v>
      </c>
      <c r="Q1322" s="46" t="b">
        <f t="shared" si="208"/>
        <v>0</v>
      </c>
      <c r="R1322" s="46" t="b">
        <f t="shared" si="209"/>
        <v>0</v>
      </c>
      <c r="S1322" s="46" t="str">
        <f t="shared" si="210"/>
        <v>健康保険組合</v>
      </c>
      <c r="T1322" s="46" t="e">
        <f t="shared" si="211"/>
        <v>#N/A</v>
      </c>
      <c r="U1322" s="71" t="e">
        <f>VLOOKUP(B1322,'組合情報管理簿（R10927現在）'!$A:$H,8,FALSE)</f>
        <v>#N/A</v>
      </c>
      <c r="V1322" s="71">
        <f t="shared" si="212"/>
        <v>0</v>
      </c>
      <c r="Y1322" s="99" t="str">
        <f>IF(B1322=0,"",COUNTIF($B$2:$B$1657,B1322))</f>
        <v/>
      </c>
    </row>
    <row r="1323" spans="9:25" ht="14.25" hidden="1" x14ac:dyDescent="0.15">
      <c r="I1323" s="74" t="str">
        <f t="shared" si="213"/>
        <v/>
      </c>
      <c r="J1323" s="49" t="b">
        <f t="shared" si="204"/>
        <v>1</v>
      </c>
      <c r="K1323" s="43" t="e">
        <f>VLOOKUP(B1323,'組合情報管理簿（R10927現在）'!$A:$C,2,FALSE)</f>
        <v>#N/A</v>
      </c>
      <c r="L1323" s="43" t="e">
        <f>VLOOKUP(B1323,'組合情報管理簿（R10927現在）'!$A:$D,4,FALSE)</f>
        <v>#N/A</v>
      </c>
      <c r="M1323" s="43" t="b">
        <f t="shared" si="205"/>
        <v>0</v>
      </c>
      <c r="N1323" s="43" t="b">
        <f t="shared" si="206"/>
        <v>0</v>
      </c>
      <c r="O1323" s="43" t="str">
        <f>IF(ISERROR(VLOOKUP(B1323,#REF!,2,FALSE)),"",VLOOKUP(B1323,#REF!,2,FALSE))</f>
        <v/>
      </c>
      <c r="P1323" s="43">
        <f t="shared" si="207"/>
        <v>0</v>
      </c>
      <c r="Q1323" s="46" t="b">
        <f t="shared" si="208"/>
        <v>0</v>
      </c>
      <c r="R1323" s="46" t="b">
        <f t="shared" si="209"/>
        <v>0</v>
      </c>
      <c r="S1323" s="46" t="str">
        <f t="shared" si="210"/>
        <v>健康保険組合</v>
      </c>
      <c r="T1323" s="46" t="e">
        <f t="shared" si="211"/>
        <v>#N/A</v>
      </c>
      <c r="U1323" s="71" t="e">
        <f>VLOOKUP(B1323,'組合情報管理簿（R10927現在）'!$A:$H,8,FALSE)</f>
        <v>#N/A</v>
      </c>
      <c r="V1323" s="71">
        <f t="shared" si="212"/>
        <v>0</v>
      </c>
      <c r="Y1323" s="99" t="str">
        <f>IF(B1323=0,"",COUNTIF($B$2:$B$1657,B1323))</f>
        <v/>
      </c>
    </row>
    <row r="1324" spans="9:25" ht="14.25" hidden="1" x14ac:dyDescent="0.15">
      <c r="I1324" s="74" t="str">
        <f t="shared" si="213"/>
        <v/>
      </c>
      <c r="J1324" s="49" t="b">
        <f t="shared" si="204"/>
        <v>1</v>
      </c>
      <c r="K1324" s="43" t="e">
        <f>VLOOKUP(B1324,'組合情報管理簿（R10927現在）'!$A:$C,2,FALSE)</f>
        <v>#N/A</v>
      </c>
      <c r="L1324" s="43" t="e">
        <f>VLOOKUP(B1324,'組合情報管理簿（R10927現在）'!$A:$D,4,FALSE)</f>
        <v>#N/A</v>
      </c>
      <c r="M1324" s="43" t="b">
        <f t="shared" si="205"/>
        <v>0</v>
      </c>
      <c r="N1324" s="43" t="b">
        <f t="shared" si="206"/>
        <v>0</v>
      </c>
      <c r="O1324" s="43" t="str">
        <f>IF(ISERROR(VLOOKUP(B1324,#REF!,2,FALSE)),"",VLOOKUP(B1324,#REF!,2,FALSE))</f>
        <v/>
      </c>
      <c r="P1324" s="43">
        <f t="shared" si="207"/>
        <v>0</v>
      </c>
      <c r="Q1324" s="46" t="b">
        <f t="shared" si="208"/>
        <v>0</v>
      </c>
      <c r="R1324" s="46" t="b">
        <f t="shared" si="209"/>
        <v>0</v>
      </c>
      <c r="S1324" s="46" t="str">
        <f t="shared" si="210"/>
        <v>健康保険組合</v>
      </c>
      <c r="T1324" s="46" t="e">
        <f t="shared" si="211"/>
        <v>#N/A</v>
      </c>
      <c r="U1324" s="71" t="e">
        <f>VLOOKUP(B1324,'組合情報管理簿（R10927現在）'!$A:$H,8,FALSE)</f>
        <v>#N/A</v>
      </c>
      <c r="V1324" s="71">
        <f t="shared" si="212"/>
        <v>0</v>
      </c>
      <c r="Y1324" s="99" t="str">
        <f>IF(B1324=0,"",COUNTIF($B$2:$B$1657,B1324))</f>
        <v/>
      </c>
    </row>
    <row r="1325" spans="9:25" ht="14.25" hidden="1" x14ac:dyDescent="0.15">
      <c r="I1325" s="74" t="str">
        <f t="shared" si="213"/>
        <v/>
      </c>
      <c r="J1325" s="49" t="b">
        <f t="shared" si="204"/>
        <v>1</v>
      </c>
      <c r="K1325" s="43" t="e">
        <f>VLOOKUP(B1325,'組合情報管理簿（R10927現在）'!$A:$C,2,FALSE)</f>
        <v>#N/A</v>
      </c>
      <c r="L1325" s="43" t="e">
        <f>VLOOKUP(B1325,'組合情報管理簿（R10927現在）'!$A:$D,4,FALSE)</f>
        <v>#N/A</v>
      </c>
      <c r="M1325" s="43" t="b">
        <f t="shared" si="205"/>
        <v>0</v>
      </c>
      <c r="N1325" s="43" t="b">
        <f t="shared" si="206"/>
        <v>0</v>
      </c>
      <c r="O1325" s="43" t="str">
        <f>IF(ISERROR(VLOOKUP(B1325,#REF!,2,FALSE)),"",VLOOKUP(B1325,#REF!,2,FALSE))</f>
        <v/>
      </c>
      <c r="P1325" s="43">
        <f t="shared" si="207"/>
        <v>0</v>
      </c>
      <c r="Q1325" s="46" t="b">
        <f t="shared" si="208"/>
        <v>0</v>
      </c>
      <c r="R1325" s="46" t="b">
        <f t="shared" si="209"/>
        <v>0</v>
      </c>
      <c r="S1325" s="46" t="str">
        <f t="shared" si="210"/>
        <v>健康保険組合</v>
      </c>
      <c r="T1325" s="46" t="e">
        <f t="shared" si="211"/>
        <v>#N/A</v>
      </c>
      <c r="U1325" s="71" t="e">
        <f>VLOOKUP(B1325,'組合情報管理簿（R10927現在）'!$A:$H,8,FALSE)</f>
        <v>#N/A</v>
      </c>
      <c r="V1325" s="71">
        <f t="shared" si="212"/>
        <v>0</v>
      </c>
      <c r="Y1325" s="99" t="str">
        <f>IF(B1325=0,"",COUNTIF($B$2:$B$1657,B1325))</f>
        <v/>
      </c>
    </row>
    <row r="1326" spans="9:25" ht="14.25" hidden="1" x14ac:dyDescent="0.15">
      <c r="I1326" s="74" t="str">
        <f t="shared" si="213"/>
        <v/>
      </c>
      <c r="J1326" s="49" t="b">
        <f t="shared" si="204"/>
        <v>1</v>
      </c>
      <c r="K1326" s="43" t="e">
        <f>VLOOKUP(B1326,'組合情報管理簿（R10927現在）'!$A:$C,2,FALSE)</f>
        <v>#N/A</v>
      </c>
      <c r="L1326" s="43" t="e">
        <f>VLOOKUP(B1326,'組合情報管理簿（R10927現在）'!$A:$D,4,FALSE)</f>
        <v>#N/A</v>
      </c>
      <c r="M1326" s="43" t="b">
        <f t="shared" si="205"/>
        <v>0</v>
      </c>
      <c r="N1326" s="43" t="b">
        <f t="shared" si="206"/>
        <v>0</v>
      </c>
      <c r="O1326" s="43" t="str">
        <f>IF(ISERROR(VLOOKUP(B1326,#REF!,2,FALSE)),"",VLOOKUP(B1326,#REF!,2,FALSE))</f>
        <v/>
      </c>
      <c r="P1326" s="43">
        <f t="shared" si="207"/>
        <v>0</v>
      </c>
      <c r="Q1326" s="46" t="b">
        <f t="shared" si="208"/>
        <v>0</v>
      </c>
      <c r="R1326" s="46" t="b">
        <f t="shared" si="209"/>
        <v>0</v>
      </c>
      <c r="S1326" s="46" t="str">
        <f t="shared" si="210"/>
        <v>健康保険組合</v>
      </c>
      <c r="T1326" s="46" t="e">
        <f t="shared" si="211"/>
        <v>#N/A</v>
      </c>
      <c r="U1326" s="71" t="e">
        <f>VLOOKUP(B1326,'組合情報管理簿（R10927現在）'!$A:$H,8,FALSE)</f>
        <v>#N/A</v>
      </c>
      <c r="V1326" s="71">
        <f t="shared" si="212"/>
        <v>0</v>
      </c>
      <c r="Y1326" s="99" t="str">
        <f>IF(B1326=0,"",COUNTIF($B$2:$B$1657,B1326))</f>
        <v/>
      </c>
    </row>
    <row r="1327" spans="9:25" ht="14.25" hidden="1" x14ac:dyDescent="0.15">
      <c r="I1327" s="74" t="str">
        <f t="shared" si="213"/>
        <v/>
      </c>
      <c r="J1327" s="49" t="b">
        <f t="shared" si="204"/>
        <v>1</v>
      </c>
      <c r="K1327" s="43" t="e">
        <f>VLOOKUP(B1327,'組合情報管理簿（R10927現在）'!$A:$C,2,FALSE)</f>
        <v>#N/A</v>
      </c>
      <c r="L1327" s="43" t="e">
        <f>VLOOKUP(B1327,'組合情報管理簿（R10927現在）'!$A:$D,4,FALSE)</f>
        <v>#N/A</v>
      </c>
      <c r="M1327" s="43" t="b">
        <f t="shared" si="205"/>
        <v>0</v>
      </c>
      <c r="N1327" s="43" t="b">
        <f t="shared" si="206"/>
        <v>0</v>
      </c>
      <c r="O1327" s="43" t="str">
        <f>IF(ISERROR(VLOOKUP(B1327,#REF!,2,FALSE)),"",VLOOKUP(B1327,#REF!,2,FALSE))</f>
        <v/>
      </c>
      <c r="P1327" s="43">
        <f t="shared" si="207"/>
        <v>0</v>
      </c>
      <c r="Q1327" s="46" t="b">
        <f t="shared" si="208"/>
        <v>0</v>
      </c>
      <c r="R1327" s="46" t="b">
        <f t="shared" si="209"/>
        <v>0</v>
      </c>
      <c r="S1327" s="46" t="str">
        <f t="shared" si="210"/>
        <v>健康保険組合</v>
      </c>
      <c r="T1327" s="46" t="e">
        <f t="shared" si="211"/>
        <v>#N/A</v>
      </c>
      <c r="U1327" s="71" t="e">
        <f>VLOOKUP(B1327,'組合情報管理簿（R10927現在）'!$A:$H,8,FALSE)</f>
        <v>#N/A</v>
      </c>
      <c r="V1327" s="71">
        <f t="shared" si="212"/>
        <v>0</v>
      </c>
      <c r="Y1327" s="99" t="str">
        <f>IF(B1327=0,"",COUNTIF($B$2:$B$1657,B1327))</f>
        <v/>
      </c>
    </row>
    <row r="1328" spans="9:25" ht="14.25" hidden="1" x14ac:dyDescent="0.15">
      <c r="I1328" s="74" t="str">
        <f t="shared" si="213"/>
        <v/>
      </c>
      <c r="J1328" s="49" t="b">
        <f t="shared" si="204"/>
        <v>1</v>
      </c>
      <c r="K1328" s="43" t="e">
        <f>VLOOKUP(B1328,'組合情報管理簿（R10927現在）'!$A:$C,2,FALSE)</f>
        <v>#N/A</v>
      </c>
      <c r="L1328" s="43" t="e">
        <f>VLOOKUP(B1328,'組合情報管理簿（R10927現在）'!$A:$D,4,FALSE)</f>
        <v>#N/A</v>
      </c>
      <c r="M1328" s="43" t="b">
        <f t="shared" si="205"/>
        <v>0</v>
      </c>
      <c r="N1328" s="43" t="b">
        <f t="shared" si="206"/>
        <v>0</v>
      </c>
      <c r="O1328" s="43" t="str">
        <f>IF(ISERROR(VLOOKUP(B1328,#REF!,2,FALSE)),"",VLOOKUP(B1328,#REF!,2,FALSE))</f>
        <v/>
      </c>
      <c r="P1328" s="43">
        <f t="shared" si="207"/>
        <v>0</v>
      </c>
      <c r="Q1328" s="46" t="b">
        <f t="shared" si="208"/>
        <v>0</v>
      </c>
      <c r="R1328" s="46" t="b">
        <f t="shared" si="209"/>
        <v>0</v>
      </c>
      <c r="S1328" s="46" t="str">
        <f t="shared" si="210"/>
        <v>健康保険組合</v>
      </c>
      <c r="T1328" s="46" t="e">
        <f t="shared" si="211"/>
        <v>#N/A</v>
      </c>
      <c r="U1328" s="71" t="e">
        <f>VLOOKUP(B1328,'組合情報管理簿（R10927現在）'!$A:$H,8,FALSE)</f>
        <v>#N/A</v>
      </c>
      <c r="V1328" s="71">
        <f t="shared" si="212"/>
        <v>0</v>
      </c>
      <c r="Y1328" s="99" t="str">
        <f>IF(B1328=0,"",COUNTIF($B$2:$B$1657,B1328))</f>
        <v/>
      </c>
    </row>
    <row r="1329" spans="9:25" ht="14.25" hidden="1" x14ac:dyDescent="0.15">
      <c r="I1329" s="74" t="str">
        <f t="shared" si="213"/>
        <v/>
      </c>
      <c r="J1329" s="49" t="b">
        <f t="shared" si="204"/>
        <v>1</v>
      </c>
      <c r="K1329" s="43" t="e">
        <f>VLOOKUP(B1329,'組合情報管理簿（R10927現在）'!$A:$C,2,FALSE)</f>
        <v>#N/A</v>
      </c>
      <c r="L1329" s="43" t="e">
        <f>VLOOKUP(B1329,'組合情報管理簿（R10927現在）'!$A:$D,4,FALSE)</f>
        <v>#N/A</v>
      </c>
      <c r="M1329" s="43" t="b">
        <f t="shared" si="205"/>
        <v>0</v>
      </c>
      <c r="N1329" s="43" t="b">
        <f t="shared" si="206"/>
        <v>0</v>
      </c>
      <c r="O1329" s="43" t="str">
        <f>IF(ISERROR(VLOOKUP(B1329,#REF!,2,FALSE)),"",VLOOKUP(B1329,#REF!,2,FALSE))</f>
        <v/>
      </c>
      <c r="P1329" s="43">
        <f t="shared" si="207"/>
        <v>0</v>
      </c>
      <c r="Q1329" s="46" t="b">
        <f t="shared" si="208"/>
        <v>0</v>
      </c>
      <c r="R1329" s="46" t="b">
        <f t="shared" si="209"/>
        <v>0</v>
      </c>
      <c r="S1329" s="46" t="str">
        <f t="shared" si="210"/>
        <v>健康保険組合</v>
      </c>
      <c r="T1329" s="46" t="e">
        <f t="shared" si="211"/>
        <v>#N/A</v>
      </c>
      <c r="U1329" s="71" t="e">
        <f>VLOOKUP(B1329,'組合情報管理簿（R10927現在）'!$A:$H,8,FALSE)</f>
        <v>#N/A</v>
      </c>
      <c r="V1329" s="71">
        <f t="shared" si="212"/>
        <v>0</v>
      </c>
      <c r="Y1329" s="99" t="str">
        <f>IF(B1329=0,"",COUNTIF($B$2:$B$1657,B1329))</f>
        <v/>
      </c>
    </row>
    <row r="1330" spans="9:25" ht="14.25" hidden="1" x14ac:dyDescent="0.15">
      <c r="I1330" s="74" t="str">
        <f t="shared" si="213"/>
        <v/>
      </c>
      <c r="J1330" s="49" t="b">
        <f t="shared" si="204"/>
        <v>1</v>
      </c>
      <c r="K1330" s="43" t="e">
        <f>VLOOKUP(B1330,'組合情報管理簿（R10927現在）'!$A:$C,2,FALSE)</f>
        <v>#N/A</v>
      </c>
      <c r="L1330" s="43" t="e">
        <f>VLOOKUP(B1330,'組合情報管理簿（R10927現在）'!$A:$D,4,FALSE)</f>
        <v>#N/A</v>
      </c>
      <c r="M1330" s="43" t="b">
        <f t="shared" si="205"/>
        <v>0</v>
      </c>
      <c r="N1330" s="43" t="b">
        <f t="shared" si="206"/>
        <v>0</v>
      </c>
      <c r="O1330" s="43" t="str">
        <f>IF(ISERROR(VLOOKUP(B1330,#REF!,2,FALSE)),"",VLOOKUP(B1330,#REF!,2,FALSE))</f>
        <v/>
      </c>
      <c r="P1330" s="43">
        <f t="shared" si="207"/>
        <v>0</v>
      </c>
      <c r="Q1330" s="46" t="b">
        <f t="shared" si="208"/>
        <v>0</v>
      </c>
      <c r="R1330" s="46" t="b">
        <f t="shared" si="209"/>
        <v>0</v>
      </c>
      <c r="S1330" s="46" t="str">
        <f t="shared" si="210"/>
        <v>健康保険組合</v>
      </c>
      <c r="T1330" s="46" t="e">
        <f t="shared" si="211"/>
        <v>#N/A</v>
      </c>
      <c r="U1330" s="71" t="e">
        <f>VLOOKUP(B1330,'組合情報管理簿（R10927現在）'!$A:$H,8,FALSE)</f>
        <v>#N/A</v>
      </c>
      <c r="V1330" s="71">
        <f t="shared" si="212"/>
        <v>0</v>
      </c>
      <c r="Y1330" s="99" t="str">
        <f>IF(B1330=0,"",COUNTIF($B$2:$B$1657,B1330))</f>
        <v/>
      </c>
    </row>
    <row r="1331" spans="9:25" ht="14.25" hidden="1" x14ac:dyDescent="0.15">
      <c r="I1331" s="74" t="str">
        <f t="shared" si="213"/>
        <v/>
      </c>
      <c r="J1331" s="49" t="b">
        <f t="shared" si="204"/>
        <v>1</v>
      </c>
      <c r="K1331" s="43" t="e">
        <f>VLOOKUP(B1331,'組合情報管理簿（R10927現在）'!$A:$C,2,FALSE)</f>
        <v>#N/A</v>
      </c>
      <c r="L1331" s="43" t="e">
        <f>VLOOKUP(B1331,'組合情報管理簿（R10927現在）'!$A:$D,4,FALSE)</f>
        <v>#N/A</v>
      </c>
      <c r="M1331" s="43" t="b">
        <f t="shared" si="205"/>
        <v>0</v>
      </c>
      <c r="N1331" s="43" t="b">
        <f t="shared" si="206"/>
        <v>0</v>
      </c>
      <c r="O1331" s="43" t="str">
        <f>IF(ISERROR(VLOOKUP(B1331,#REF!,2,FALSE)),"",VLOOKUP(B1331,#REF!,2,FALSE))</f>
        <v/>
      </c>
      <c r="P1331" s="43">
        <f t="shared" si="207"/>
        <v>0</v>
      </c>
      <c r="Q1331" s="46" t="b">
        <f t="shared" si="208"/>
        <v>0</v>
      </c>
      <c r="R1331" s="46" t="b">
        <f t="shared" si="209"/>
        <v>0</v>
      </c>
      <c r="S1331" s="46" t="str">
        <f t="shared" si="210"/>
        <v>健康保険組合</v>
      </c>
      <c r="T1331" s="46" t="e">
        <f t="shared" si="211"/>
        <v>#N/A</v>
      </c>
      <c r="U1331" s="71" t="e">
        <f>VLOOKUP(B1331,'組合情報管理簿（R10927現在）'!$A:$H,8,FALSE)</f>
        <v>#N/A</v>
      </c>
      <c r="V1331" s="71">
        <f t="shared" si="212"/>
        <v>0</v>
      </c>
      <c r="Y1331" s="99" t="str">
        <f>IF(B1331=0,"",COUNTIF($B$2:$B$1657,B1331))</f>
        <v/>
      </c>
    </row>
    <row r="1332" spans="9:25" ht="14.25" hidden="1" x14ac:dyDescent="0.15">
      <c r="I1332" s="74" t="str">
        <f t="shared" si="213"/>
        <v/>
      </c>
      <c r="J1332" s="49" t="b">
        <f t="shared" ref="J1332:J1395" si="214">OR(D1332=0,E1332=0,F1332=0,G1332=0,H1332=0)</f>
        <v>1</v>
      </c>
      <c r="K1332" s="43" t="e">
        <f>VLOOKUP(B1332,'組合情報管理簿（R10927現在）'!$A:$C,2,FALSE)</f>
        <v>#N/A</v>
      </c>
      <c r="L1332" s="43" t="e">
        <f>VLOOKUP(B1332,'組合情報管理簿（R10927現在）'!$A:$D,4,FALSE)</f>
        <v>#N/A</v>
      </c>
      <c r="M1332" s="43" t="b">
        <f t="shared" ref="M1332:M1395" si="215">IF(P1332=1,TRUE,FALSE)</f>
        <v>0</v>
      </c>
      <c r="N1332" s="43" t="b">
        <f t="shared" ref="N1332:N1395" si="216">IF(E1332=$X$10,TRUE,FALSE)</f>
        <v>0</v>
      </c>
      <c r="O1332" s="43" t="str">
        <f>IF(ISERROR(VLOOKUP(B1332,#REF!,2,FALSE)),"",VLOOKUP(B1332,#REF!,2,FALSE))</f>
        <v/>
      </c>
      <c r="P1332" s="43">
        <f t="shared" ref="P1332:P1395" si="217">IF(O1332="",0,1)</f>
        <v>0</v>
      </c>
      <c r="Q1332" s="46" t="b">
        <f t="shared" ref="Q1332:Q1395" si="218">AND(M1332=TRUE,N1332=TRUE)</f>
        <v>0</v>
      </c>
      <c r="R1332" s="46" t="b">
        <f t="shared" ref="R1332:R1395" si="219">AND(M1332=FALSE,N1332=TRUE)</f>
        <v>0</v>
      </c>
      <c r="S1332" s="46" t="str">
        <f t="shared" ref="S1332:S1395" si="220">C1332&amp;"健康保険組合"</f>
        <v>健康保険組合</v>
      </c>
      <c r="T1332" s="46" t="e">
        <f t="shared" ref="T1332:T1395" si="221">L1332</f>
        <v>#N/A</v>
      </c>
      <c r="U1332" s="71" t="e">
        <f>VLOOKUP(B1332,'組合情報管理簿（R10927現在）'!$A:$H,8,FALSE)</f>
        <v>#N/A</v>
      </c>
      <c r="V1332" s="71">
        <f t="shared" si="212"/>
        <v>0</v>
      </c>
      <c r="Y1332" s="99" t="str">
        <f>IF(B1332=0,"",COUNTIF($B$2:$B$1657,B1332))</f>
        <v/>
      </c>
    </row>
    <row r="1333" spans="9:25" ht="14.25" hidden="1" x14ac:dyDescent="0.15">
      <c r="I1333" s="74" t="str">
        <f t="shared" si="213"/>
        <v/>
      </c>
      <c r="J1333" s="49" t="b">
        <f t="shared" si="214"/>
        <v>1</v>
      </c>
      <c r="K1333" s="43" t="e">
        <f>VLOOKUP(B1333,'組合情報管理簿（R10927現在）'!$A:$C,2,FALSE)</f>
        <v>#N/A</v>
      </c>
      <c r="L1333" s="43" t="e">
        <f>VLOOKUP(B1333,'組合情報管理簿（R10927現在）'!$A:$D,4,FALSE)</f>
        <v>#N/A</v>
      </c>
      <c r="M1333" s="43" t="b">
        <f t="shared" si="215"/>
        <v>0</v>
      </c>
      <c r="N1333" s="43" t="b">
        <f t="shared" si="216"/>
        <v>0</v>
      </c>
      <c r="O1333" s="43" t="str">
        <f>IF(ISERROR(VLOOKUP(B1333,#REF!,2,FALSE)),"",VLOOKUP(B1333,#REF!,2,FALSE))</f>
        <v/>
      </c>
      <c r="P1333" s="43">
        <f t="shared" si="217"/>
        <v>0</v>
      </c>
      <c r="Q1333" s="46" t="b">
        <f t="shared" si="218"/>
        <v>0</v>
      </c>
      <c r="R1333" s="46" t="b">
        <f t="shared" si="219"/>
        <v>0</v>
      </c>
      <c r="S1333" s="46" t="str">
        <f t="shared" si="220"/>
        <v>健康保険組合</v>
      </c>
      <c r="T1333" s="46" t="e">
        <f t="shared" si="221"/>
        <v>#N/A</v>
      </c>
      <c r="U1333" s="71" t="e">
        <f>VLOOKUP(B1333,'組合情報管理簿（R10927現在）'!$A:$H,8,FALSE)</f>
        <v>#N/A</v>
      </c>
      <c r="V1333" s="71">
        <f t="shared" ref="V1333:V1396" si="222">B1333</f>
        <v>0</v>
      </c>
      <c r="Y1333" s="99" t="str">
        <f>IF(B1333=0,"",COUNTIF($B$2:$B$1657,B1333))</f>
        <v/>
      </c>
    </row>
    <row r="1334" spans="9:25" ht="14.25" hidden="1" x14ac:dyDescent="0.15">
      <c r="I1334" s="74" t="str">
        <f t="shared" si="213"/>
        <v/>
      </c>
      <c r="J1334" s="49" t="b">
        <f t="shared" si="214"/>
        <v>1</v>
      </c>
      <c r="K1334" s="43" t="e">
        <f>VLOOKUP(B1334,'組合情報管理簿（R10927現在）'!$A:$C,2,FALSE)</f>
        <v>#N/A</v>
      </c>
      <c r="L1334" s="43" t="e">
        <f>VLOOKUP(B1334,'組合情報管理簿（R10927現在）'!$A:$D,4,FALSE)</f>
        <v>#N/A</v>
      </c>
      <c r="M1334" s="43" t="b">
        <f t="shared" si="215"/>
        <v>0</v>
      </c>
      <c r="N1334" s="43" t="b">
        <f t="shared" si="216"/>
        <v>0</v>
      </c>
      <c r="O1334" s="43" t="str">
        <f>IF(ISERROR(VLOOKUP(B1334,#REF!,2,FALSE)),"",VLOOKUP(B1334,#REF!,2,FALSE))</f>
        <v/>
      </c>
      <c r="P1334" s="43">
        <f t="shared" si="217"/>
        <v>0</v>
      </c>
      <c r="Q1334" s="46" t="b">
        <f t="shared" si="218"/>
        <v>0</v>
      </c>
      <c r="R1334" s="46" t="b">
        <f t="shared" si="219"/>
        <v>0</v>
      </c>
      <c r="S1334" s="46" t="str">
        <f t="shared" si="220"/>
        <v>健康保険組合</v>
      </c>
      <c r="T1334" s="46" t="e">
        <f t="shared" si="221"/>
        <v>#N/A</v>
      </c>
      <c r="U1334" s="71" t="e">
        <f>VLOOKUP(B1334,'組合情報管理簿（R10927現在）'!$A:$H,8,FALSE)</f>
        <v>#N/A</v>
      </c>
      <c r="V1334" s="71">
        <f t="shared" si="222"/>
        <v>0</v>
      </c>
      <c r="Y1334" s="99" t="str">
        <f>IF(B1334=0,"",COUNTIF($B$2:$B$1657,B1334))</f>
        <v/>
      </c>
    </row>
    <row r="1335" spans="9:25" ht="14.25" hidden="1" x14ac:dyDescent="0.15">
      <c r="I1335" s="74" t="str">
        <f t="shared" si="213"/>
        <v/>
      </c>
      <c r="J1335" s="49" t="b">
        <f t="shared" si="214"/>
        <v>1</v>
      </c>
      <c r="K1335" s="43" t="e">
        <f>VLOOKUP(B1335,'組合情報管理簿（R10927現在）'!$A:$C,2,FALSE)</f>
        <v>#N/A</v>
      </c>
      <c r="L1335" s="43" t="e">
        <f>VLOOKUP(B1335,'組合情報管理簿（R10927現在）'!$A:$D,4,FALSE)</f>
        <v>#N/A</v>
      </c>
      <c r="M1335" s="43" t="b">
        <f t="shared" si="215"/>
        <v>0</v>
      </c>
      <c r="N1335" s="43" t="b">
        <f t="shared" si="216"/>
        <v>0</v>
      </c>
      <c r="O1335" s="43" t="str">
        <f>IF(ISERROR(VLOOKUP(B1335,#REF!,2,FALSE)),"",VLOOKUP(B1335,#REF!,2,FALSE))</f>
        <v/>
      </c>
      <c r="P1335" s="43">
        <f t="shared" si="217"/>
        <v>0</v>
      </c>
      <c r="Q1335" s="46" t="b">
        <f t="shared" si="218"/>
        <v>0</v>
      </c>
      <c r="R1335" s="46" t="b">
        <f t="shared" si="219"/>
        <v>0</v>
      </c>
      <c r="S1335" s="46" t="str">
        <f t="shared" si="220"/>
        <v>健康保険組合</v>
      </c>
      <c r="T1335" s="46" t="e">
        <f t="shared" si="221"/>
        <v>#N/A</v>
      </c>
      <c r="U1335" s="71" t="e">
        <f>VLOOKUP(B1335,'組合情報管理簿（R10927現在）'!$A:$H,8,FALSE)</f>
        <v>#N/A</v>
      </c>
      <c r="V1335" s="71">
        <f t="shared" si="222"/>
        <v>0</v>
      </c>
      <c r="Y1335" s="99" t="str">
        <f>IF(B1335=0,"",COUNTIF($B$2:$B$1657,B1335))</f>
        <v/>
      </c>
    </row>
    <row r="1336" spans="9:25" ht="14.25" hidden="1" x14ac:dyDescent="0.15">
      <c r="I1336" s="74" t="str">
        <f t="shared" si="213"/>
        <v/>
      </c>
      <c r="J1336" s="49" t="b">
        <f t="shared" si="214"/>
        <v>1</v>
      </c>
      <c r="K1336" s="43" t="e">
        <f>VLOOKUP(B1336,'組合情報管理簿（R10927現在）'!$A:$C,2,FALSE)</f>
        <v>#N/A</v>
      </c>
      <c r="L1336" s="43" t="e">
        <f>VLOOKUP(B1336,'組合情報管理簿（R10927現在）'!$A:$D,4,FALSE)</f>
        <v>#N/A</v>
      </c>
      <c r="M1336" s="43" t="b">
        <f t="shared" si="215"/>
        <v>0</v>
      </c>
      <c r="N1336" s="43" t="b">
        <f t="shared" si="216"/>
        <v>0</v>
      </c>
      <c r="O1336" s="43" t="str">
        <f>IF(ISERROR(VLOOKUP(B1336,#REF!,2,FALSE)),"",VLOOKUP(B1336,#REF!,2,FALSE))</f>
        <v/>
      </c>
      <c r="P1336" s="43">
        <f t="shared" si="217"/>
        <v>0</v>
      </c>
      <c r="Q1336" s="46" t="b">
        <f t="shared" si="218"/>
        <v>0</v>
      </c>
      <c r="R1336" s="46" t="b">
        <f t="shared" si="219"/>
        <v>0</v>
      </c>
      <c r="S1336" s="46" t="str">
        <f t="shared" si="220"/>
        <v>健康保険組合</v>
      </c>
      <c r="T1336" s="46" t="e">
        <f t="shared" si="221"/>
        <v>#N/A</v>
      </c>
      <c r="U1336" s="71" t="e">
        <f>VLOOKUP(B1336,'組合情報管理簿（R10927現在）'!$A:$H,8,FALSE)</f>
        <v>#N/A</v>
      </c>
      <c r="V1336" s="71">
        <f t="shared" si="222"/>
        <v>0</v>
      </c>
      <c r="Y1336" s="99" t="str">
        <f>IF(B1336=0,"",COUNTIF($B$2:$B$1657,B1336))</f>
        <v/>
      </c>
    </row>
    <row r="1337" spans="9:25" ht="14.25" hidden="1" x14ac:dyDescent="0.15">
      <c r="I1337" s="74" t="str">
        <f t="shared" si="213"/>
        <v/>
      </c>
      <c r="J1337" s="49" t="b">
        <f t="shared" si="214"/>
        <v>1</v>
      </c>
      <c r="K1337" s="43" t="e">
        <f>VLOOKUP(B1337,'組合情報管理簿（R10927現在）'!$A:$C,2,FALSE)</f>
        <v>#N/A</v>
      </c>
      <c r="L1337" s="43" t="e">
        <f>VLOOKUP(B1337,'組合情報管理簿（R10927現在）'!$A:$D,4,FALSE)</f>
        <v>#N/A</v>
      </c>
      <c r="M1337" s="43" t="b">
        <f t="shared" si="215"/>
        <v>0</v>
      </c>
      <c r="N1337" s="43" t="b">
        <f t="shared" si="216"/>
        <v>0</v>
      </c>
      <c r="O1337" s="43" t="str">
        <f>IF(ISERROR(VLOOKUP(B1337,#REF!,2,FALSE)),"",VLOOKUP(B1337,#REF!,2,FALSE))</f>
        <v/>
      </c>
      <c r="P1337" s="43">
        <f t="shared" si="217"/>
        <v>0</v>
      </c>
      <c r="Q1337" s="46" t="b">
        <f t="shared" si="218"/>
        <v>0</v>
      </c>
      <c r="R1337" s="46" t="b">
        <f t="shared" si="219"/>
        <v>0</v>
      </c>
      <c r="S1337" s="46" t="str">
        <f t="shared" si="220"/>
        <v>健康保険組合</v>
      </c>
      <c r="T1337" s="46" t="e">
        <f t="shared" si="221"/>
        <v>#N/A</v>
      </c>
      <c r="U1337" s="71" t="e">
        <f>VLOOKUP(B1337,'組合情報管理簿（R10927現在）'!$A:$H,8,FALSE)</f>
        <v>#N/A</v>
      </c>
      <c r="V1337" s="71">
        <f t="shared" si="222"/>
        <v>0</v>
      </c>
      <c r="Y1337" s="99" t="str">
        <f>IF(B1337=0,"",COUNTIF($B$2:$B$1657,B1337))</f>
        <v/>
      </c>
    </row>
    <row r="1338" spans="9:25" ht="14.25" hidden="1" x14ac:dyDescent="0.15">
      <c r="I1338" s="74" t="str">
        <f t="shared" si="213"/>
        <v/>
      </c>
      <c r="J1338" s="49" t="b">
        <f t="shared" si="214"/>
        <v>1</v>
      </c>
      <c r="K1338" s="43" t="e">
        <f>VLOOKUP(B1338,'組合情報管理簿（R10927現在）'!$A:$C,2,FALSE)</f>
        <v>#N/A</v>
      </c>
      <c r="L1338" s="43" t="e">
        <f>VLOOKUP(B1338,'組合情報管理簿（R10927現在）'!$A:$D,4,FALSE)</f>
        <v>#N/A</v>
      </c>
      <c r="M1338" s="43" t="b">
        <f t="shared" si="215"/>
        <v>0</v>
      </c>
      <c r="N1338" s="43" t="b">
        <f t="shared" si="216"/>
        <v>0</v>
      </c>
      <c r="O1338" s="43" t="str">
        <f>IF(ISERROR(VLOOKUP(B1338,#REF!,2,FALSE)),"",VLOOKUP(B1338,#REF!,2,FALSE))</f>
        <v/>
      </c>
      <c r="P1338" s="43">
        <f t="shared" si="217"/>
        <v>0</v>
      </c>
      <c r="Q1338" s="46" t="b">
        <f t="shared" si="218"/>
        <v>0</v>
      </c>
      <c r="R1338" s="46" t="b">
        <f t="shared" si="219"/>
        <v>0</v>
      </c>
      <c r="S1338" s="46" t="str">
        <f t="shared" si="220"/>
        <v>健康保険組合</v>
      </c>
      <c r="T1338" s="46" t="e">
        <f t="shared" si="221"/>
        <v>#N/A</v>
      </c>
      <c r="U1338" s="71" t="e">
        <f>VLOOKUP(B1338,'組合情報管理簿（R10927現在）'!$A:$H,8,FALSE)</f>
        <v>#N/A</v>
      </c>
      <c r="V1338" s="71">
        <f t="shared" si="222"/>
        <v>0</v>
      </c>
      <c r="Y1338" s="99" t="str">
        <f>IF(B1338=0,"",COUNTIF($B$2:$B$1657,B1338))</f>
        <v/>
      </c>
    </row>
    <row r="1339" spans="9:25" ht="14.25" hidden="1" x14ac:dyDescent="0.15">
      <c r="I1339" s="74" t="str">
        <f t="shared" si="213"/>
        <v/>
      </c>
      <c r="J1339" s="49" t="b">
        <f t="shared" si="214"/>
        <v>1</v>
      </c>
      <c r="K1339" s="43" t="e">
        <f>VLOOKUP(B1339,'組合情報管理簿（R10927現在）'!$A:$C,2,FALSE)</f>
        <v>#N/A</v>
      </c>
      <c r="L1339" s="43" t="e">
        <f>VLOOKUP(B1339,'組合情報管理簿（R10927現在）'!$A:$D,4,FALSE)</f>
        <v>#N/A</v>
      </c>
      <c r="M1339" s="43" t="b">
        <f t="shared" si="215"/>
        <v>0</v>
      </c>
      <c r="N1339" s="43" t="b">
        <f t="shared" si="216"/>
        <v>0</v>
      </c>
      <c r="O1339" s="43" t="str">
        <f>IF(ISERROR(VLOOKUP(B1339,#REF!,2,FALSE)),"",VLOOKUP(B1339,#REF!,2,FALSE))</f>
        <v/>
      </c>
      <c r="P1339" s="43">
        <f t="shared" si="217"/>
        <v>0</v>
      </c>
      <c r="Q1339" s="46" t="b">
        <f t="shared" si="218"/>
        <v>0</v>
      </c>
      <c r="R1339" s="46" t="b">
        <f t="shared" si="219"/>
        <v>0</v>
      </c>
      <c r="S1339" s="46" t="str">
        <f t="shared" si="220"/>
        <v>健康保険組合</v>
      </c>
      <c r="T1339" s="46" t="e">
        <f t="shared" si="221"/>
        <v>#N/A</v>
      </c>
      <c r="U1339" s="71" t="e">
        <f>VLOOKUP(B1339,'組合情報管理簿（R10927現在）'!$A:$H,8,FALSE)</f>
        <v>#N/A</v>
      </c>
      <c r="V1339" s="71">
        <f t="shared" si="222"/>
        <v>0</v>
      </c>
      <c r="Y1339" s="99" t="str">
        <f>IF(B1339=0,"",COUNTIF($B$2:$B$1657,B1339))</f>
        <v/>
      </c>
    </row>
    <row r="1340" spans="9:25" ht="14.25" hidden="1" x14ac:dyDescent="0.15">
      <c r="I1340" s="74" t="str">
        <f t="shared" si="213"/>
        <v/>
      </c>
      <c r="J1340" s="49" t="b">
        <f t="shared" si="214"/>
        <v>1</v>
      </c>
      <c r="K1340" s="43" t="e">
        <f>VLOOKUP(B1340,'組合情報管理簿（R10927現在）'!$A:$C,2,FALSE)</f>
        <v>#N/A</v>
      </c>
      <c r="L1340" s="43" t="e">
        <f>VLOOKUP(B1340,'組合情報管理簿（R10927現在）'!$A:$D,4,FALSE)</f>
        <v>#N/A</v>
      </c>
      <c r="M1340" s="43" t="b">
        <f t="shared" si="215"/>
        <v>0</v>
      </c>
      <c r="N1340" s="43" t="b">
        <f t="shared" si="216"/>
        <v>0</v>
      </c>
      <c r="O1340" s="43" t="str">
        <f>IF(ISERROR(VLOOKUP(B1340,#REF!,2,FALSE)),"",VLOOKUP(B1340,#REF!,2,FALSE))</f>
        <v/>
      </c>
      <c r="P1340" s="43">
        <f t="shared" si="217"/>
        <v>0</v>
      </c>
      <c r="Q1340" s="46" t="b">
        <f t="shared" si="218"/>
        <v>0</v>
      </c>
      <c r="R1340" s="46" t="b">
        <f t="shared" si="219"/>
        <v>0</v>
      </c>
      <c r="S1340" s="46" t="str">
        <f t="shared" si="220"/>
        <v>健康保険組合</v>
      </c>
      <c r="T1340" s="46" t="e">
        <f t="shared" si="221"/>
        <v>#N/A</v>
      </c>
      <c r="U1340" s="71" t="e">
        <f>VLOOKUP(B1340,'組合情報管理簿（R10927現在）'!$A:$H,8,FALSE)</f>
        <v>#N/A</v>
      </c>
      <c r="V1340" s="71">
        <f t="shared" si="222"/>
        <v>0</v>
      </c>
      <c r="Y1340" s="99" t="str">
        <f>IF(B1340=0,"",COUNTIF($B$2:$B$1657,B1340))</f>
        <v/>
      </c>
    </row>
    <row r="1341" spans="9:25" ht="14.25" hidden="1" x14ac:dyDescent="0.15">
      <c r="I1341" s="74" t="str">
        <f t="shared" si="213"/>
        <v/>
      </c>
      <c r="J1341" s="49" t="b">
        <f t="shared" si="214"/>
        <v>1</v>
      </c>
      <c r="K1341" s="43" t="e">
        <f>VLOOKUP(B1341,'組合情報管理簿（R10927現在）'!$A:$C,2,FALSE)</f>
        <v>#N/A</v>
      </c>
      <c r="L1341" s="43" t="e">
        <f>VLOOKUP(B1341,'組合情報管理簿（R10927現在）'!$A:$D,4,FALSE)</f>
        <v>#N/A</v>
      </c>
      <c r="M1341" s="43" t="b">
        <f t="shared" si="215"/>
        <v>0</v>
      </c>
      <c r="N1341" s="43" t="b">
        <f t="shared" si="216"/>
        <v>0</v>
      </c>
      <c r="O1341" s="43" t="str">
        <f>IF(ISERROR(VLOOKUP(B1341,#REF!,2,FALSE)),"",VLOOKUP(B1341,#REF!,2,FALSE))</f>
        <v/>
      </c>
      <c r="P1341" s="43">
        <f t="shared" si="217"/>
        <v>0</v>
      </c>
      <c r="Q1341" s="46" t="b">
        <f t="shared" si="218"/>
        <v>0</v>
      </c>
      <c r="R1341" s="46" t="b">
        <f t="shared" si="219"/>
        <v>0</v>
      </c>
      <c r="S1341" s="46" t="str">
        <f t="shared" si="220"/>
        <v>健康保険組合</v>
      </c>
      <c r="T1341" s="46" t="e">
        <f t="shared" si="221"/>
        <v>#N/A</v>
      </c>
      <c r="U1341" s="71" t="e">
        <f>VLOOKUP(B1341,'組合情報管理簿（R10927現在）'!$A:$H,8,FALSE)</f>
        <v>#N/A</v>
      </c>
      <c r="V1341" s="71">
        <f t="shared" si="222"/>
        <v>0</v>
      </c>
      <c r="Y1341" s="99" t="str">
        <f>IF(B1341=0,"",COUNTIF($B$2:$B$1657,B1341))</f>
        <v/>
      </c>
    </row>
    <row r="1342" spans="9:25" ht="14.25" hidden="1" x14ac:dyDescent="0.15">
      <c r="I1342" s="74" t="str">
        <f t="shared" si="213"/>
        <v/>
      </c>
      <c r="J1342" s="49" t="b">
        <f t="shared" si="214"/>
        <v>1</v>
      </c>
      <c r="K1342" s="43" t="e">
        <f>VLOOKUP(B1342,'組合情報管理簿（R10927現在）'!$A:$C,2,FALSE)</f>
        <v>#N/A</v>
      </c>
      <c r="L1342" s="43" t="e">
        <f>VLOOKUP(B1342,'組合情報管理簿（R10927現在）'!$A:$D,4,FALSE)</f>
        <v>#N/A</v>
      </c>
      <c r="M1342" s="43" t="b">
        <f t="shared" si="215"/>
        <v>0</v>
      </c>
      <c r="N1342" s="43" t="b">
        <f t="shared" si="216"/>
        <v>0</v>
      </c>
      <c r="O1342" s="43" t="str">
        <f>IF(ISERROR(VLOOKUP(B1342,#REF!,2,FALSE)),"",VLOOKUP(B1342,#REF!,2,FALSE))</f>
        <v/>
      </c>
      <c r="P1342" s="43">
        <f t="shared" si="217"/>
        <v>0</v>
      </c>
      <c r="Q1342" s="46" t="b">
        <f t="shared" si="218"/>
        <v>0</v>
      </c>
      <c r="R1342" s="46" t="b">
        <f t="shared" si="219"/>
        <v>0</v>
      </c>
      <c r="S1342" s="46" t="str">
        <f t="shared" si="220"/>
        <v>健康保険組合</v>
      </c>
      <c r="T1342" s="46" t="e">
        <f t="shared" si="221"/>
        <v>#N/A</v>
      </c>
      <c r="U1342" s="71" t="e">
        <f>VLOOKUP(B1342,'組合情報管理簿（R10927現在）'!$A:$H,8,FALSE)</f>
        <v>#N/A</v>
      </c>
      <c r="V1342" s="71">
        <f t="shared" si="222"/>
        <v>0</v>
      </c>
      <c r="Y1342" s="99" t="str">
        <f>IF(B1342=0,"",COUNTIF($B$2:$B$1657,B1342))</f>
        <v/>
      </c>
    </row>
    <row r="1343" spans="9:25" ht="14.25" hidden="1" x14ac:dyDescent="0.15">
      <c r="I1343" s="74" t="str">
        <f t="shared" si="213"/>
        <v/>
      </c>
      <c r="J1343" s="49" t="b">
        <f t="shared" si="214"/>
        <v>1</v>
      </c>
      <c r="K1343" s="43" t="e">
        <f>VLOOKUP(B1343,'組合情報管理簿（R10927現在）'!$A:$C,2,FALSE)</f>
        <v>#N/A</v>
      </c>
      <c r="L1343" s="43" t="e">
        <f>VLOOKUP(B1343,'組合情報管理簿（R10927現在）'!$A:$D,4,FALSE)</f>
        <v>#N/A</v>
      </c>
      <c r="M1343" s="43" t="b">
        <f t="shared" si="215"/>
        <v>0</v>
      </c>
      <c r="N1343" s="43" t="b">
        <f t="shared" si="216"/>
        <v>0</v>
      </c>
      <c r="O1343" s="43" t="str">
        <f>IF(ISERROR(VLOOKUP(B1343,#REF!,2,FALSE)),"",VLOOKUP(B1343,#REF!,2,FALSE))</f>
        <v/>
      </c>
      <c r="P1343" s="43">
        <f t="shared" si="217"/>
        <v>0</v>
      </c>
      <c r="Q1343" s="46" t="b">
        <f t="shared" si="218"/>
        <v>0</v>
      </c>
      <c r="R1343" s="46" t="b">
        <f t="shared" si="219"/>
        <v>0</v>
      </c>
      <c r="S1343" s="46" t="str">
        <f t="shared" si="220"/>
        <v>健康保険組合</v>
      </c>
      <c r="T1343" s="46" t="e">
        <f t="shared" si="221"/>
        <v>#N/A</v>
      </c>
      <c r="U1343" s="71" t="e">
        <f>VLOOKUP(B1343,'組合情報管理簿（R10927現在）'!$A:$H,8,FALSE)</f>
        <v>#N/A</v>
      </c>
      <c r="V1343" s="71">
        <f t="shared" si="222"/>
        <v>0</v>
      </c>
      <c r="Y1343" s="99" t="str">
        <f>IF(B1343=0,"",COUNTIF($B$2:$B$1657,B1343))</f>
        <v/>
      </c>
    </row>
    <row r="1344" spans="9:25" ht="14.25" hidden="1" x14ac:dyDescent="0.15">
      <c r="I1344" s="74" t="str">
        <f t="shared" si="213"/>
        <v/>
      </c>
      <c r="J1344" s="49" t="b">
        <f t="shared" si="214"/>
        <v>1</v>
      </c>
      <c r="K1344" s="43" t="e">
        <f>VLOOKUP(B1344,'組合情報管理簿（R10927現在）'!$A:$C,2,FALSE)</f>
        <v>#N/A</v>
      </c>
      <c r="L1344" s="43" t="e">
        <f>VLOOKUP(B1344,'組合情報管理簿（R10927現在）'!$A:$D,4,FALSE)</f>
        <v>#N/A</v>
      </c>
      <c r="M1344" s="43" t="b">
        <f t="shared" si="215"/>
        <v>0</v>
      </c>
      <c r="N1344" s="43" t="b">
        <f t="shared" si="216"/>
        <v>0</v>
      </c>
      <c r="O1344" s="43" t="str">
        <f>IF(ISERROR(VLOOKUP(B1344,#REF!,2,FALSE)),"",VLOOKUP(B1344,#REF!,2,FALSE))</f>
        <v/>
      </c>
      <c r="P1344" s="43">
        <f t="shared" si="217"/>
        <v>0</v>
      </c>
      <c r="Q1344" s="46" t="b">
        <f t="shared" si="218"/>
        <v>0</v>
      </c>
      <c r="R1344" s="46" t="b">
        <f t="shared" si="219"/>
        <v>0</v>
      </c>
      <c r="S1344" s="46" t="str">
        <f t="shared" si="220"/>
        <v>健康保険組合</v>
      </c>
      <c r="T1344" s="46" t="e">
        <f t="shared" si="221"/>
        <v>#N/A</v>
      </c>
      <c r="U1344" s="71" t="e">
        <f>VLOOKUP(B1344,'組合情報管理簿（R10927現在）'!$A:$H,8,FALSE)</f>
        <v>#N/A</v>
      </c>
      <c r="V1344" s="71">
        <f t="shared" si="222"/>
        <v>0</v>
      </c>
      <c r="Y1344" s="99" t="str">
        <f>IF(B1344=0,"",COUNTIF($B$2:$B$1657,B1344))</f>
        <v/>
      </c>
    </row>
    <row r="1345" spans="9:25" ht="14.25" hidden="1" x14ac:dyDescent="0.15">
      <c r="I1345" s="74" t="str">
        <f t="shared" ref="I1345:I1408" si="223">Y1345</f>
        <v/>
      </c>
      <c r="J1345" s="49" t="b">
        <f t="shared" si="214"/>
        <v>1</v>
      </c>
      <c r="K1345" s="43" t="e">
        <f>VLOOKUP(B1345,'組合情報管理簿（R10927現在）'!$A:$C,2,FALSE)</f>
        <v>#N/A</v>
      </c>
      <c r="L1345" s="43" t="e">
        <f>VLOOKUP(B1345,'組合情報管理簿（R10927現在）'!$A:$D,4,FALSE)</f>
        <v>#N/A</v>
      </c>
      <c r="M1345" s="43" t="b">
        <f t="shared" si="215"/>
        <v>0</v>
      </c>
      <c r="N1345" s="43" t="b">
        <f t="shared" si="216"/>
        <v>0</v>
      </c>
      <c r="O1345" s="43" t="str">
        <f>IF(ISERROR(VLOOKUP(B1345,#REF!,2,FALSE)),"",VLOOKUP(B1345,#REF!,2,FALSE))</f>
        <v/>
      </c>
      <c r="P1345" s="43">
        <f t="shared" si="217"/>
        <v>0</v>
      </c>
      <c r="Q1345" s="46" t="b">
        <f t="shared" si="218"/>
        <v>0</v>
      </c>
      <c r="R1345" s="46" t="b">
        <f t="shared" si="219"/>
        <v>0</v>
      </c>
      <c r="S1345" s="46" t="str">
        <f t="shared" si="220"/>
        <v>健康保険組合</v>
      </c>
      <c r="T1345" s="46" t="e">
        <f t="shared" si="221"/>
        <v>#N/A</v>
      </c>
      <c r="U1345" s="71" t="e">
        <f>VLOOKUP(B1345,'組合情報管理簿（R10927現在）'!$A:$H,8,FALSE)</f>
        <v>#N/A</v>
      </c>
      <c r="V1345" s="71">
        <f t="shared" si="222"/>
        <v>0</v>
      </c>
      <c r="Y1345" s="99" t="str">
        <f>IF(B1345=0,"",COUNTIF($B$2:$B$1657,B1345))</f>
        <v/>
      </c>
    </row>
    <row r="1346" spans="9:25" ht="14.25" hidden="1" x14ac:dyDescent="0.15">
      <c r="I1346" s="74" t="str">
        <f t="shared" si="223"/>
        <v/>
      </c>
      <c r="J1346" s="49" t="b">
        <f t="shared" si="214"/>
        <v>1</v>
      </c>
      <c r="K1346" s="43" t="e">
        <f>VLOOKUP(B1346,'組合情報管理簿（R10927現在）'!$A:$C,2,FALSE)</f>
        <v>#N/A</v>
      </c>
      <c r="L1346" s="43" t="e">
        <f>VLOOKUP(B1346,'組合情報管理簿（R10927現在）'!$A:$D,4,FALSE)</f>
        <v>#N/A</v>
      </c>
      <c r="M1346" s="43" t="b">
        <f t="shared" si="215"/>
        <v>0</v>
      </c>
      <c r="N1346" s="43" t="b">
        <f t="shared" si="216"/>
        <v>0</v>
      </c>
      <c r="O1346" s="43" t="str">
        <f>IF(ISERROR(VLOOKUP(B1346,#REF!,2,FALSE)),"",VLOOKUP(B1346,#REF!,2,FALSE))</f>
        <v/>
      </c>
      <c r="P1346" s="43">
        <f t="shared" si="217"/>
        <v>0</v>
      </c>
      <c r="Q1346" s="46" t="b">
        <f t="shared" si="218"/>
        <v>0</v>
      </c>
      <c r="R1346" s="46" t="b">
        <f t="shared" si="219"/>
        <v>0</v>
      </c>
      <c r="S1346" s="46" t="str">
        <f t="shared" si="220"/>
        <v>健康保険組合</v>
      </c>
      <c r="T1346" s="46" t="e">
        <f t="shared" si="221"/>
        <v>#N/A</v>
      </c>
      <c r="U1346" s="71" t="e">
        <f>VLOOKUP(B1346,'組合情報管理簿（R10927現在）'!$A:$H,8,FALSE)</f>
        <v>#N/A</v>
      </c>
      <c r="V1346" s="71">
        <f t="shared" si="222"/>
        <v>0</v>
      </c>
      <c r="Y1346" s="99" t="str">
        <f>IF(B1346=0,"",COUNTIF($B$2:$B$1657,B1346))</f>
        <v/>
      </c>
    </row>
    <row r="1347" spans="9:25" ht="14.25" hidden="1" x14ac:dyDescent="0.15">
      <c r="I1347" s="74" t="str">
        <f t="shared" si="223"/>
        <v/>
      </c>
      <c r="J1347" s="49" t="b">
        <f t="shared" si="214"/>
        <v>1</v>
      </c>
      <c r="K1347" s="43" t="e">
        <f>VLOOKUP(B1347,'組合情報管理簿（R10927現在）'!$A:$C,2,FALSE)</f>
        <v>#N/A</v>
      </c>
      <c r="L1347" s="43" t="e">
        <f>VLOOKUP(B1347,'組合情報管理簿（R10927現在）'!$A:$D,4,FALSE)</f>
        <v>#N/A</v>
      </c>
      <c r="M1347" s="43" t="b">
        <f t="shared" si="215"/>
        <v>0</v>
      </c>
      <c r="N1347" s="43" t="b">
        <f t="shared" si="216"/>
        <v>0</v>
      </c>
      <c r="O1347" s="43" t="str">
        <f>IF(ISERROR(VLOOKUP(B1347,#REF!,2,FALSE)),"",VLOOKUP(B1347,#REF!,2,FALSE))</f>
        <v/>
      </c>
      <c r="P1347" s="43">
        <f t="shared" si="217"/>
        <v>0</v>
      </c>
      <c r="Q1347" s="46" t="b">
        <f t="shared" si="218"/>
        <v>0</v>
      </c>
      <c r="R1347" s="46" t="b">
        <f t="shared" si="219"/>
        <v>0</v>
      </c>
      <c r="S1347" s="46" t="str">
        <f t="shared" si="220"/>
        <v>健康保険組合</v>
      </c>
      <c r="T1347" s="46" t="e">
        <f t="shared" si="221"/>
        <v>#N/A</v>
      </c>
      <c r="U1347" s="71" t="e">
        <f>VLOOKUP(B1347,'組合情報管理簿（R10927現在）'!$A:$H,8,FALSE)</f>
        <v>#N/A</v>
      </c>
      <c r="V1347" s="71">
        <f t="shared" si="222"/>
        <v>0</v>
      </c>
      <c r="Y1347" s="99" t="str">
        <f>IF(B1347=0,"",COUNTIF($B$2:$B$1657,B1347))</f>
        <v/>
      </c>
    </row>
    <row r="1348" spans="9:25" ht="14.25" hidden="1" x14ac:dyDescent="0.15">
      <c r="I1348" s="74" t="str">
        <f t="shared" si="223"/>
        <v/>
      </c>
      <c r="J1348" s="49" t="b">
        <f t="shared" si="214"/>
        <v>1</v>
      </c>
      <c r="K1348" s="43" t="e">
        <f>VLOOKUP(B1348,'組合情報管理簿（R10927現在）'!$A:$C,2,FALSE)</f>
        <v>#N/A</v>
      </c>
      <c r="L1348" s="43" t="e">
        <f>VLOOKUP(B1348,'組合情報管理簿（R10927現在）'!$A:$D,4,FALSE)</f>
        <v>#N/A</v>
      </c>
      <c r="M1348" s="43" t="b">
        <f t="shared" si="215"/>
        <v>0</v>
      </c>
      <c r="N1348" s="43" t="b">
        <f t="shared" si="216"/>
        <v>0</v>
      </c>
      <c r="O1348" s="43" t="str">
        <f>IF(ISERROR(VLOOKUP(B1348,#REF!,2,FALSE)),"",VLOOKUP(B1348,#REF!,2,FALSE))</f>
        <v/>
      </c>
      <c r="P1348" s="43">
        <f t="shared" si="217"/>
        <v>0</v>
      </c>
      <c r="Q1348" s="46" t="b">
        <f t="shared" si="218"/>
        <v>0</v>
      </c>
      <c r="R1348" s="46" t="b">
        <f t="shared" si="219"/>
        <v>0</v>
      </c>
      <c r="S1348" s="46" t="str">
        <f t="shared" si="220"/>
        <v>健康保険組合</v>
      </c>
      <c r="T1348" s="46" t="e">
        <f t="shared" si="221"/>
        <v>#N/A</v>
      </c>
      <c r="U1348" s="71" t="e">
        <f>VLOOKUP(B1348,'組合情報管理簿（R10927現在）'!$A:$H,8,FALSE)</f>
        <v>#N/A</v>
      </c>
      <c r="V1348" s="71">
        <f t="shared" si="222"/>
        <v>0</v>
      </c>
      <c r="Y1348" s="99" t="str">
        <f>IF(B1348=0,"",COUNTIF($B$2:$B$1657,B1348))</f>
        <v/>
      </c>
    </row>
    <row r="1349" spans="9:25" ht="14.25" hidden="1" x14ac:dyDescent="0.15">
      <c r="I1349" s="74" t="str">
        <f t="shared" si="223"/>
        <v/>
      </c>
      <c r="J1349" s="49" t="b">
        <f t="shared" si="214"/>
        <v>1</v>
      </c>
      <c r="K1349" s="43" t="e">
        <f>VLOOKUP(B1349,'組合情報管理簿（R10927現在）'!$A:$C,2,FALSE)</f>
        <v>#N/A</v>
      </c>
      <c r="L1349" s="43" t="e">
        <f>VLOOKUP(B1349,'組合情報管理簿（R10927現在）'!$A:$D,4,FALSE)</f>
        <v>#N/A</v>
      </c>
      <c r="M1349" s="43" t="b">
        <f t="shared" si="215"/>
        <v>0</v>
      </c>
      <c r="N1349" s="43" t="b">
        <f t="shared" si="216"/>
        <v>0</v>
      </c>
      <c r="O1349" s="43" t="str">
        <f>IF(ISERROR(VLOOKUP(B1349,#REF!,2,FALSE)),"",VLOOKUP(B1349,#REF!,2,FALSE))</f>
        <v/>
      </c>
      <c r="P1349" s="43">
        <f t="shared" si="217"/>
        <v>0</v>
      </c>
      <c r="Q1349" s="46" t="b">
        <f t="shared" si="218"/>
        <v>0</v>
      </c>
      <c r="R1349" s="46" t="b">
        <f t="shared" si="219"/>
        <v>0</v>
      </c>
      <c r="S1349" s="46" t="str">
        <f t="shared" si="220"/>
        <v>健康保険組合</v>
      </c>
      <c r="T1349" s="46" t="e">
        <f t="shared" si="221"/>
        <v>#N/A</v>
      </c>
      <c r="U1349" s="71" t="e">
        <f>VLOOKUP(B1349,'組合情報管理簿（R10927現在）'!$A:$H,8,FALSE)</f>
        <v>#N/A</v>
      </c>
      <c r="V1349" s="71">
        <f t="shared" si="222"/>
        <v>0</v>
      </c>
      <c r="Y1349" s="99" t="str">
        <f>IF(B1349=0,"",COUNTIF($B$2:$B$1657,B1349))</f>
        <v/>
      </c>
    </row>
    <row r="1350" spans="9:25" ht="14.25" hidden="1" x14ac:dyDescent="0.15">
      <c r="I1350" s="74" t="str">
        <f t="shared" si="223"/>
        <v/>
      </c>
      <c r="J1350" s="49" t="b">
        <f t="shared" si="214"/>
        <v>1</v>
      </c>
      <c r="K1350" s="43" t="e">
        <f>VLOOKUP(B1350,'組合情報管理簿（R10927現在）'!$A:$C,2,FALSE)</f>
        <v>#N/A</v>
      </c>
      <c r="L1350" s="43" t="e">
        <f>VLOOKUP(B1350,'組合情報管理簿（R10927現在）'!$A:$D,4,FALSE)</f>
        <v>#N/A</v>
      </c>
      <c r="M1350" s="43" t="b">
        <f t="shared" si="215"/>
        <v>0</v>
      </c>
      <c r="N1350" s="43" t="b">
        <f t="shared" si="216"/>
        <v>0</v>
      </c>
      <c r="O1350" s="43" t="str">
        <f>IF(ISERROR(VLOOKUP(B1350,#REF!,2,FALSE)),"",VLOOKUP(B1350,#REF!,2,FALSE))</f>
        <v/>
      </c>
      <c r="P1350" s="43">
        <f t="shared" si="217"/>
        <v>0</v>
      </c>
      <c r="Q1350" s="46" t="b">
        <f t="shared" si="218"/>
        <v>0</v>
      </c>
      <c r="R1350" s="46" t="b">
        <f t="shared" si="219"/>
        <v>0</v>
      </c>
      <c r="S1350" s="46" t="str">
        <f t="shared" si="220"/>
        <v>健康保険組合</v>
      </c>
      <c r="T1350" s="46" t="e">
        <f t="shared" si="221"/>
        <v>#N/A</v>
      </c>
      <c r="U1350" s="71" t="e">
        <f>VLOOKUP(B1350,'組合情報管理簿（R10927現在）'!$A:$H,8,FALSE)</f>
        <v>#N/A</v>
      </c>
      <c r="V1350" s="71">
        <f t="shared" si="222"/>
        <v>0</v>
      </c>
      <c r="Y1350" s="99" t="str">
        <f>IF(B1350=0,"",COUNTIF($B$2:$B$1657,B1350))</f>
        <v/>
      </c>
    </row>
    <row r="1351" spans="9:25" ht="14.25" hidden="1" x14ac:dyDescent="0.15">
      <c r="I1351" s="74" t="str">
        <f t="shared" si="223"/>
        <v/>
      </c>
      <c r="J1351" s="49" t="b">
        <f t="shared" si="214"/>
        <v>1</v>
      </c>
      <c r="K1351" s="43" t="e">
        <f>VLOOKUP(B1351,'組合情報管理簿（R10927現在）'!$A:$C,2,FALSE)</f>
        <v>#N/A</v>
      </c>
      <c r="L1351" s="43" t="e">
        <f>VLOOKUP(B1351,'組合情報管理簿（R10927現在）'!$A:$D,4,FALSE)</f>
        <v>#N/A</v>
      </c>
      <c r="M1351" s="43" t="b">
        <f t="shared" si="215"/>
        <v>0</v>
      </c>
      <c r="N1351" s="43" t="b">
        <f t="shared" si="216"/>
        <v>0</v>
      </c>
      <c r="O1351" s="43" t="str">
        <f>IF(ISERROR(VLOOKUP(B1351,#REF!,2,FALSE)),"",VLOOKUP(B1351,#REF!,2,FALSE))</f>
        <v/>
      </c>
      <c r="P1351" s="43">
        <f t="shared" si="217"/>
        <v>0</v>
      </c>
      <c r="Q1351" s="46" t="b">
        <f t="shared" si="218"/>
        <v>0</v>
      </c>
      <c r="R1351" s="46" t="b">
        <f t="shared" si="219"/>
        <v>0</v>
      </c>
      <c r="S1351" s="46" t="str">
        <f t="shared" si="220"/>
        <v>健康保険組合</v>
      </c>
      <c r="T1351" s="46" t="e">
        <f t="shared" si="221"/>
        <v>#N/A</v>
      </c>
      <c r="U1351" s="71" t="e">
        <f>VLOOKUP(B1351,'組合情報管理簿（R10927現在）'!$A:$H,8,FALSE)</f>
        <v>#N/A</v>
      </c>
      <c r="V1351" s="71">
        <f t="shared" si="222"/>
        <v>0</v>
      </c>
      <c r="Y1351" s="99" t="str">
        <f>IF(B1351=0,"",COUNTIF($B$2:$B$1657,B1351))</f>
        <v/>
      </c>
    </row>
    <row r="1352" spans="9:25" ht="14.25" hidden="1" x14ac:dyDescent="0.15">
      <c r="I1352" s="74" t="str">
        <f t="shared" si="223"/>
        <v/>
      </c>
      <c r="J1352" s="49" t="b">
        <f t="shared" si="214"/>
        <v>1</v>
      </c>
      <c r="K1352" s="43" t="e">
        <f>VLOOKUP(B1352,'組合情報管理簿（R10927現在）'!$A:$C,2,FALSE)</f>
        <v>#N/A</v>
      </c>
      <c r="L1352" s="43" t="e">
        <f>VLOOKUP(B1352,'組合情報管理簿（R10927現在）'!$A:$D,4,FALSE)</f>
        <v>#N/A</v>
      </c>
      <c r="M1352" s="43" t="b">
        <f t="shared" si="215"/>
        <v>0</v>
      </c>
      <c r="N1352" s="43" t="b">
        <f t="shared" si="216"/>
        <v>0</v>
      </c>
      <c r="O1352" s="43" t="str">
        <f>IF(ISERROR(VLOOKUP(B1352,#REF!,2,FALSE)),"",VLOOKUP(B1352,#REF!,2,FALSE))</f>
        <v/>
      </c>
      <c r="P1352" s="43">
        <f t="shared" si="217"/>
        <v>0</v>
      </c>
      <c r="Q1352" s="46" t="b">
        <f t="shared" si="218"/>
        <v>0</v>
      </c>
      <c r="R1352" s="46" t="b">
        <f t="shared" si="219"/>
        <v>0</v>
      </c>
      <c r="S1352" s="46" t="str">
        <f t="shared" si="220"/>
        <v>健康保険組合</v>
      </c>
      <c r="T1352" s="46" t="e">
        <f t="shared" si="221"/>
        <v>#N/A</v>
      </c>
      <c r="U1352" s="71" t="e">
        <f>VLOOKUP(B1352,'組合情報管理簿（R10927現在）'!$A:$H,8,FALSE)</f>
        <v>#N/A</v>
      </c>
      <c r="V1352" s="71">
        <f t="shared" si="222"/>
        <v>0</v>
      </c>
      <c r="Y1352" s="99" t="str">
        <f>IF(B1352=0,"",COUNTIF($B$2:$B$1657,B1352))</f>
        <v/>
      </c>
    </row>
    <row r="1353" spans="9:25" ht="14.25" hidden="1" x14ac:dyDescent="0.15">
      <c r="I1353" s="74" t="str">
        <f t="shared" si="223"/>
        <v/>
      </c>
      <c r="J1353" s="49" t="b">
        <f t="shared" si="214"/>
        <v>1</v>
      </c>
      <c r="K1353" s="43" t="e">
        <f>VLOOKUP(B1353,'組合情報管理簿（R10927現在）'!$A:$C,2,FALSE)</f>
        <v>#N/A</v>
      </c>
      <c r="L1353" s="43" t="e">
        <f>VLOOKUP(B1353,'組合情報管理簿（R10927現在）'!$A:$D,4,FALSE)</f>
        <v>#N/A</v>
      </c>
      <c r="M1353" s="43" t="b">
        <f t="shared" si="215"/>
        <v>0</v>
      </c>
      <c r="N1353" s="43" t="b">
        <f t="shared" si="216"/>
        <v>0</v>
      </c>
      <c r="O1353" s="43" t="str">
        <f>IF(ISERROR(VLOOKUP(B1353,#REF!,2,FALSE)),"",VLOOKUP(B1353,#REF!,2,FALSE))</f>
        <v/>
      </c>
      <c r="P1353" s="43">
        <f t="shared" si="217"/>
        <v>0</v>
      </c>
      <c r="Q1353" s="46" t="b">
        <f t="shared" si="218"/>
        <v>0</v>
      </c>
      <c r="R1353" s="46" t="b">
        <f t="shared" si="219"/>
        <v>0</v>
      </c>
      <c r="S1353" s="46" t="str">
        <f t="shared" si="220"/>
        <v>健康保険組合</v>
      </c>
      <c r="T1353" s="46" t="e">
        <f t="shared" si="221"/>
        <v>#N/A</v>
      </c>
      <c r="U1353" s="71" t="e">
        <f>VLOOKUP(B1353,'組合情報管理簿（R10927現在）'!$A:$H,8,FALSE)</f>
        <v>#N/A</v>
      </c>
      <c r="V1353" s="71">
        <f t="shared" si="222"/>
        <v>0</v>
      </c>
      <c r="Y1353" s="99" t="str">
        <f>IF(B1353=0,"",COUNTIF($B$2:$B$1657,B1353))</f>
        <v/>
      </c>
    </row>
    <row r="1354" spans="9:25" ht="14.25" hidden="1" x14ac:dyDescent="0.15">
      <c r="I1354" s="74" t="str">
        <f t="shared" si="223"/>
        <v/>
      </c>
      <c r="J1354" s="49" t="b">
        <f t="shared" si="214"/>
        <v>1</v>
      </c>
      <c r="K1354" s="43" t="e">
        <f>VLOOKUP(B1354,'組合情報管理簿（R10927現在）'!$A:$C,2,FALSE)</f>
        <v>#N/A</v>
      </c>
      <c r="L1354" s="43" t="e">
        <f>VLOOKUP(B1354,'組合情報管理簿（R10927現在）'!$A:$D,4,FALSE)</f>
        <v>#N/A</v>
      </c>
      <c r="M1354" s="43" t="b">
        <f t="shared" si="215"/>
        <v>0</v>
      </c>
      <c r="N1354" s="43" t="b">
        <f t="shared" si="216"/>
        <v>0</v>
      </c>
      <c r="O1354" s="43" t="str">
        <f>IF(ISERROR(VLOOKUP(B1354,#REF!,2,FALSE)),"",VLOOKUP(B1354,#REF!,2,FALSE))</f>
        <v/>
      </c>
      <c r="P1354" s="43">
        <f t="shared" si="217"/>
        <v>0</v>
      </c>
      <c r="Q1354" s="46" t="b">
        <f t="shared" si="218"/>
        <v>0</v>
      </c>
      <c r="R1354" s="46" t="b">
        <f t="shared" si="219"/>
        <v>0</v>
      </c>
      <c r="S1354" s="46" t="str">
        <f t="shared" si="220"/>
        <v>健康保険組合</v>
      </c>
      <c r="T1354" s="46" t="e">
        <f t="shared" si="221"/>
        <v>#N/A</v>
      </c>
      <c r="U1354" s="71" t="e">
        <f>VLOOKUP(B1354,'組合情報管理簿（R10927現在）'!$A:$H,8,FALSE)</f>
        <v>#N/A</v>
      </c>
      <c r="V1354" s="71">
        <f t="shared" si="222"/>
        <v>0</v>
      </c>
      <c r="Y1354" s="99" t="str">
        <f>IF(B1354=0,"",COUNTIF($B$2:$B$1657,B1354))</f>
        <v/>
      </c>
    </row>
    <row r="1355" spans="9:25" ht="14.25" hidden="1" x14ac:dyDescent="0.15">
      <c r="I1355" s="74" t="str">
        <f t="shared" si="223"/>
        <v/>
      </c>
      <c r="J1355" s="49" t="b">
        <f t="shared" si="214"/>
        <v>1</v>
      </c>
      <c r="K1355" s="43" t="e">
        <f>VLOOKUP(B1355,'組合情報管理簿（R10927現在）'!$A:$C,2,FALSE)</f>
        <v>#N/A</v>
      </c>
      <c r="L1355" s="43" t="e">
        <f>VLOOKUP(B1355,'組合情報管理簿（R10927現在）'!$A:$D,4,FALSE)</f>
        <v>#N/A</v>
      </c>
      <c r="M1355" s="43" t="b">
        <f t="shared" si="215"/>
        <v>0</v>
      </c>
      <c r="N1355" s="43" t="b">
        <f t="shared" si="216"/>
        <v>0</v>
      </c>
      <c r="O1355" s="43" t="str">
        <f>IF(ISERROR(VLOOKUP(B1355,#REF!,2,FALSE)),"",VLOOKUP(B1355,#REF!,2,FALSE))</f>
        <v/>
      </c>
      <c r="P1355" s="43">
        <f t="shared" si="217"/>
        <v>0</v>
      </c>
      <c r="Q1355" s="46" t="b">
        <f t="shared" si="218"/>
        <v>0</v>
      </c>
      <c r="R1355" s="46" t="b">
        <f t="shared" si="219"/>
        <v>0</v>
      </c>
      <c r="S1355" s="46" t="str">
        <f t="shared" si="220"/>
        <v>健康保険組合</v>
      </c>
      <c r="T1355" s="46" t="e">
        <f t="shared" si="221"/>
        <v>#N/A</v>
      </c>
      <c r="U1355" s="71" t="e">
        <f>VLOOKUP(B1355,'組合情報管理簿（R10927現在）'!$A:$H,8,FALSE)</f>
        <v>#N/A</v>
      </c>
      <c r="V1355" s="71">
        <f t="shared" si="222"/>
        <v>0</v>
      </c>
      <c r="Y1355" s="99" t="str">
        <f>IF(B1355=0,"",COUNTIF($B$2:$B$1657,B1355))</f>
        <v/>
      </c>
    </row>
    <row r="1356" spans="9:25" ht="14.25" hidden="1" x14ac:dyDescent="0.15">
      <c r="I1356" s="74" t="str">
        <f t="shared" si="223"/>
        <v/>
      </c>
      <c r="J1356" s="49" t="b">
        <f t="shared" si="214"/>
        <v>1</v>
      </c>
      <c r="K1356" s="43" t="e">
        <f>VLOOKUP(B1356,'組合情報管理簿（R10927現在）'!$A:$C,2,FALSE)</f>
        <v>#N/A</v>
      </c>
      <c r="L1356" s="43" t="e">
        <f>VLOOKUP(B1356,'組合情報管理簿（R10927現在）'!$A:$D,4,FALSE)</f>
        <v>#N/A</v>
      </c>
      <c r="M1356" s="43" t="b">
        <f t="shared" si="215"/>
        <v>0</v>
      </c>
      <c r="N1356" s="43" t="b">
        <f t="shared" si="216"/>
        <v>0</v>
      </c>
      <c r="O1356" s="43" t="str">
        <f>IF(ISERROR(VLOOKUP(B1356,#REF!,2,FALSE)),"",VLOOKUP(B1356,#REF!,2,FALSE))</f>
        <v/>
      </c>
      <c r="P1356" s="43">
        <f t="shared" si="217"/>
        <v>0</v>
      </c>
      <c r="Q1356" s="46" t="b">
        <f t="shared" si="218"/>
        <v>0</v>
      </c>
      <c r="R1356" s="46" t="b">
        <f t="shared" si="219"/>
        <v>0</v>
      </c>
      <c r="S1356" s="46" t="str">
        <f t="shared" si="220"/>
        <v>健康保険組合</v>
      </c>
      <c r="T1356" s="46" t="e">
        <f t="shared" si="221"/>
        <v>#N/A</v>
      </c>
      <c r="U1356" s="71" t="e">
        <f>VLOOKUP(B1356,'組合情報管理簿（R10927現在）'!$A:$H,8,FALSE)</f>
        <v>#N/A</v>
      </c>
      <c r="V1356" s="71">
        <f t="shared" si="222"/>
        <v>0</v>
      </c>
      <c r="Y1356" s="99" t="str">
        <f>IF(B1356=0,"",COUNTIF($B$2:$B$1657,B1356))</f>
        <v/>
      </c>
    </row>
    <row r="1357" spans="9:25" ht="14.25" hidden="1" x14ac:dyDescent="0.15">
      <c r="I1357" s="74" t="str">
        <f t="shared" si="223"/>
        <v/>
      </c>
      <c r="J1357" s="49" t="b">
        <f t="shared" si="214"/>
        <v>1</v>
      </c>
      <c r="K1357" s="43" t="e">
        <f>VLOOKUP(B1357,'組合情報管理簿（R10927現在）'!$A:$C,2,FALSE)</f>
        <v>#N/A</v>
      </c>
      <c r="L1357" s="43" t="e">
        <f>VLOOKUP(B1357,'組合情報管理簿（R10927現在）'!$A:$D,4,FALSE)</f>
        <v>#N/A</v>
      </c>
      <c r="M1357" s="43" t="b">
        <f t="shared" si="215"/>
        <v>0</v>
      </c>
      <c r="N1357" s="43" t="b">
        <f t="shared" si="216"/>
        <v>0</v>
      </c>
      <c r="O1357" s="43" t="str">
        <f>IF(ISERROR(VLOOKUP(B1357,#REF!,2,FALSE)),"",VLOOKUP(B1357,#REF!,2,FALSE))</f>
        <v/>
      </c>
      <c r="P1357" s="43">
        <f t="shared" si="217"/>
        <v>0</v>
      </c>
      <c r="Q1357" s="46" t="b">
        <f t="shared" si="218"/>
        <v>0</v>
      </c>
      <c r="R1357" s="46" t="b">
        <f t="shared" si="219"/>
        <v>0</v>
      </c>
      <c r="S1357" s="46" t="str">
        <f t="shared" si="220"/>
        <v>健康保険組合</v>
      </c>
      <c r="T1357" s="46" t="e">
        <f t="shared" si="221"/>
        <v>#N/A</v>
      </c>
      <c r="U1357" s="71" t="e">
        <f>VLOOKUP(B1357,'組合情報管理簿（R10927現在）'!$A:$H,8,FALSE)</f>
        <v>#N/A</v>
      </c>
      <c r="V1357" s="71">
        <f t="shared" si="222"/>
        <v>0</v>
      </c>
      <c r="Y1357" s="99" t="str">
        <f>IF(B1357=0,"",COUNTIF($B$2:$B$1657,B1357))</f>
        <v/>
      </c>
    </row>
    <row r="1358" spans="9:25" ht="14.25" hidden="1" x14ac:dyDescent="0.15">
      <c r="I1358" s="74" t="str">
        <f t="shared" si="223"/>
        <v/>
      </c>
      <c r="J1358" s="49" t="b">
        <f t="shared" si="214"/>
        <v>1</v>
      </c>
      <c r="K1358" s="43" t="e">
        <f>VLOOKUP(B1358,'組合情報管理簿（R10927現在）'!$A:$C,2,FALSE)</f>
        <v>#N/A</v>
      </c>
      <c r="L1358" s="43" t="e">
        <f>VLOOKUP(B1358,'組合情報管理簿（R10927現在）'!$A:$D,4,FALSE)</f>
        <v>#N/A</v>
      </c>
      <c r="M1358" s="43" t="b">
        <f t="shared" si="215"/>
        <v>0</v>
      </c>
      <c r="N1358" s="43" t="b">
        <f t="shared" si="216"/>
        <v>0</v>
      </c>
      <c r="O1358" s="43" t="str">
        <f>IF(ISERROR(VLOOKUP(B1358,#REF!,2,FALSE)),"",VLOOKUP(B1358,#REF!,2,FALSE))</f>
        <v/>
      </c>
      <c r="P1358" s="43">
        <f t="shared" si="217"/>
        <v>0</v>
      </c>
      <c r="Q1358" s="46" t="b">
        <f t="shared" si="218"/>
        <v>0</v>
      </c>
      <c r="R1358" s="46" t="b">
        <f t="shared" si="219"/>
        <v>0</v>
      </c>
      <c r="S1358" s="46" t="str">
        <f t="shared" si="220"/>
        <v>健康保険組合</v>
      </c>
      <c r="T1358" s="46" t="e">
        <f t="shared" si="221"/>
        <v>#N/A</v>
      </c>
      <c r="U1358" s="71" t="e">
        <f>VLOOKUP(B1358,'組合情報管理簿（R10927現在）'!$A:$H,8,FALSE)</f>
        <v>#N/A</v>
      </c>
      <c r="V1358" s="71">
        <f t="shared" si="222"/>
        <v>0</v>
      </c>
      <c r="Y1358" s="99" t="str">
        <f>IF(B1358=0,"",COUNTIF($B$2:$B$1657,B1358))</f>
        <v/>
      </c>
    </row>
    <row r="1359" spans="9:25" ht="14.25" hidden="1" x14ac:dyDescent="0.15">
      <c r="I1359" s="74" t="str">
        <f t="shared" si="223"/>
        <v/>
      </c>
      <c r="J1359" s="49" t="b">
        <f t="shared" si="214"/>
        <v>1</v>
      </c>
      <c r="K1359" s="43" t="e">
        <f>VLOOKUP(B1359,'組合情報管理簿（R10927現在）'!$A:$C,2,FALSE)</f>
        <v>#N/A</v>
      </c>
      <c r="L1359" s="43" t="e">
        <f>VLOOKUP(B1359,'組合情報管理簿（R10927現在）'!$A:$D,4,FALSE)</f>
        <v>#N/A</v>
      </c>
      <c r="M1359" s="43" t="b">
        <f t="shared" si="215"/>
        <v>0</v>
      </c>
      <c r="N1359" s="43" t="b">
        <f t="shared" si="216"/>
        <v>0</v>
      </c>
      <c r="O1359" s="43" t="str">
        <f>IF(ISERROR(VLOOKUP(B1359,#REF!,2,FALSE)),"",VLOOKUP(B1359,#REF!,2,FALSE))</f>
        <v/>
      </c>
      <c r="P1359" s="43">
        <f t="shared" si="217"/>
        <v>0</v>
      </c>
      <c r="Q1359" s="46" t="b">
        <f t="shared" si="218"/>
        <v>0</v>
      </c>
      <c r="R1359" s="46" t="b">
        <f t="shared" si="219"/>
        <v>0</v>
      </c>
      <c r="S1359" s="46" t="str">
        <f t="shared" si="220"/>
        <v>健康保険組合</v>
      </c>
      <c r="T1359" s="46" t="e">
        <f t="shared" si="221"/>
        <v>#N/A</v>
      </c>
      <c r="U1359" s="71" t="e">
        <f>VLOOKUP(B1359,'組合情報管理簿（R10927現在）'!$A:$H,8,FALSE)</f>
        <v>#N/A</v>
      </c>
      <c r="V1359" s="71">
        <f t="shared" si="222"/>
        <v>0</v>
      </c>
      <c r="Y1359" s="99" t="str">
        <f>IF(B1359=0,"",COUNTIF($B$2:$B$1657,B1359))</f>
        <v/>
      </c>
    </row>
    <row r="1360" spans="9:25" ht="14.25" hidden="1" x14ac:dyDescent="0.15">
      <c r="I1360" s="74" t="str">
        <f t="shared" si="223"/>
        <v/>
      </c>
      <c r="J1360" s="49" t="b">
        <f t="shared" si="214"/>
        <v>1</v>
      </c>
      <c r="K1360" s="43" t="e">
        <f>VLOOKUP(B1360,'組合情報管理簿（R10927現在）'!$A:$C,2,FALSE)</f>
        <v>#N/A</v>
      </c>
      <c r="L1360" s="43" t="e">
        <f>VLOOKUP(B1360,'組合情報管理簿（R10927現在）'!$A:$D,4,FALSE)</f>
        <v>#N/A</v>
      </c>
      <c r="M1360" s="43" t="b">
        <f t="shared" si="215"/>
        <v>0</v>
      </c>
      <c r="N1360" s="43" t="b">
        <f t="shared" si="216"/>
        <v>0</v>
      </c>
      <c r="O1360" s="43" t="str">
        <f>IF(ISERROR(VLOOKUP(B1360,#REF!,2,FALSE)),"",VLOOKUP(B1360,#REF!,2,FALSE))</f>
        <v/>
      </c>
      <c r="P1360" s="43">
        <f t="shared" si="217"/>
        <v>0</v>
      </c>
      <c r="Q1360" s="46" t="b">
        <f t="shared" si="218"/>
        <v>0</v>
      </c>
      <c r="R1360" s="46" t="b">
        <f t="shared" si="219"/>
        <v>0</v>
      </c>
      <c r="S1360" s="46" t="str">
        <f t="shared" si="220"/>
        <v>健康保険組合</v>
      </c>
      <c r="T1360" s="46" t="e">
        <f t="shared" si="221"/>
        <v>#N/A</v>
      </c>
      <c r="U1360" s="71" t="e">
        <f>VLOOKUP(B1360,'組合情報管理簿（R10927現在）'!$A:$H,8,FALSE)</f>
        <v>#N/A</v>
      </c>
      <c r="V1360" s="71">
        <f t="shared" si="222"/>
        <v>0</v>
      </c>
      <c r="Y1360" s="99" t="str">
        <f>IF(B1360=0,"",COUNTIF($B$2:$B$1657,B1360))</f>
        <v/>
      </c>
    </row>
    <row r="1361" spans="9:25" ht="14.25" hidden="1" x14ac:dyDescent="0.15">
      <c r="I1361" s="74" t="str">
        <f t="shared" si="223"/>
        <v/>
      </c>
      <c r="J1361" s="49" t="b">
        <f t="shared" si="214"/>
        <v>1</v>
      </c>
      <c r="K1361" s="43" t="e">
        <f>VLOOKUP(B1361,'組合情報管理簿（R10927現在）'!$A:$C,2,FALSE)</f>
        <v>#N/A</v>
      </c>
      <c r="L1361" s="43" t="e">
        <f>VLOOKUP(B1361,'組合情報管理簿（R10927現在）'!$A:$D,4,FALSE)</f>
        <v>#N/A</v>
      </c>
      <c r="M1361" s="43" t="b">
        <f t="shared" si="215"/>
        <v>0</v>
      </c>
      <c r="N1361" s="43" t="b">
        <f t="shared" si="216"/>
        <v>0</v>
      </c>
      <c r="O1361" s="43" t="str">
        <f>IF(ISERROR(VLOOKUP(B1361,#REF!,2,FALSE)),"",VLOOKUP(B1361,#REF!,2,FALSE))</f>
        <v/>
      </c>
      <c r="P1361" s="43">
        <f t="shared" si="217"/>
        <v>0</v>
      </c>
      <c r="Q1361" s="46" t="b">
        <f t="shared" si="218"/>
        <v>0</v>
      </c>
      <c r="R1361" s="46" t="b">
        <f t="shared" si="219"/>
        <v>0</v>
      </c>
      <c r="S1361" s="46" t="str">
        <f t="shared" si="220"/>
        <v>健康保険組合</v>
      </c>
      <c r="T1361" s="46" t="e">
        <f t="shared" si="221"/>
        <v>#N/A</v>
      </c>
      <c r="U1361" s="71" t="e">
        <f>VLOOKUP(B1361,'組合情報管理簿（R10927現在）'!$A:$H,8,FALSE)</f>
        <v>#N/A</v>
      </c>
      <c r="V1361" s="71">
        <f t="shared" si="222"/>
        <v>0</v>
      </c>
      <c r="Y1361" s="99" t="str">
        <f>IF(B1361=0,"",COUNTIF($B$2:$B$1657,B1361))</f>
        <v/>
      </c>
    </row>
    <row r="1362" spans="9:25" ht="14.25" hidden="1" x14ac:dyDescent="0.15">
      <c r="I1362" s="74" t="str">
        <f t="shared" si="223"/>
        <v/>
      </c>
      <c r="J1362" s="49" t="b">
        <f t="shared" si="214"/>
        <v>1</v>
      </c>
      <c r="K1362" s="43" t="e">
        <f>VLOOKUP(B1362,'組合情報管理簿（R10927現在）'!$A:$C,2,FALSE)</f>
        <v>#N/A</v>
      </c>
      <c r="L1362" s="43" t="e">
        <f>VLOOKUP(B1362,'組合情報管理簿（R10927現在）'!$A:$D,4,FALSE)</f>
        <v>#N/A</v>
      </c>
      <c r="M1362" s="43" t="b">
        <f t="shared" si="215"/>
        <v>0</v>
      </c>
      <c r="N1362" s="43" t="b">
        <f t="shared" si="216"/>
        <v>0</v>
      </c>
      <c r="O1362" s="43" t="str">
        <f>IF(ISERROR(VLOOKUP(B1362,#REF!,2,FALSE)),"",VLOOKUP(B1362,#REF!,2,FALSE))</f>
        <v/>
      </c>
      <c r="P1362" s="43">
        <f t="shared" si="217"/>
        <v>0</v>
      </c>
      <c r="Q1362" s="46" t="b">
        <f t="shared" si="218"/>
        <v>0</v>
      </c>
      <c r="R1362" s="46" t="b">
        <f t="shared" si="219"/>
        <v>0</v>
      </c>
      <c r="S1362" s="46" t="str">
        <f t="shared" si="220"/>
        <v>健康保険組合</v>
      </c>
      <c r="T1362" s="46" t="e">
        <f t="shared" si="221"/>
        <v>#N/A</v>
      </c>
      <c r="U1362" s="71" t="e">
        <f>VLOOKUP(B1362,'組合情報管理簿（R10927現在）'!$A:$H,8,FALSE)</f>
        <v>#N/A</v>
      </c>
      <c r="V1362" s="71">
        <f t="shared" si="222"/>
        <v>0</v>
      </c>
      <c r="Y1362" s="99" t="str">
        <f>IF(B1362=0,"",COUNTIF($B$2:$B$1657,B1362))</f>
        <v/>
      </c>
    </row>
    <row r="1363" spans="9:25" ht="14.25" hidden="1" x14ac:dyDescent="0.15">
      <c r="I1363" s="74" t="str">
        <f t="shared" si="223"/>
        <v/>
      </c>
      <c r="J1363" s="49" t="b">
        <f t="shared" si="214"/>
        <v>1</v>
      </c>
      <c r="K1363" s="43" t="e">
        <f>VLOOKUP(B1363,'組合情報管理簿（R10927現在）'!$A:$C,2,FALSE)</f>
        <v>#N/A</v>
      </c>
      <c r="L1363" s="43" t="e">
        <f>VLOOKUP(B1363,'組合情報管理簿（R10927現在）'!$A:$D,4,FALSE)</f>
        <v>#N/A</v>
      </c>
      <c r="M1363" s="43" t="b">
        <f t="shared" si="215"/>
        <v>0</v>
      </c>
      <c r="N1363" s="43" t="b">
        <f t="shared" si="216"/>
        <v>0</v>
      </c>
      <c r="O1363" s="43" t="str">
        <f>IF(ISERROR(VLOOKUP(B1363,#REF!,2,FALSE)),"",VLOOKUP(B1363,#REF!,2,FALSE))</f>
        <v/>
      </c>
      <c r="P1363" s="43">
        <f t="shared" si="217"/>
        <v>0</v>
      </c>
      <c r="Q1363" s="46" t="b">
        <f t="shared" si="218"/>
        <v>0</v>
      </c>
      <c r="R1363" s="46" t="b">
        <f t="shared" si="219"/>
        <v>0</v>
      </c>
      <c r="S1363" s="46" t="str">
        <f t="shared" si="220"/>
        <v>健康保険組合</v>
      </c>
      <c r="T1363" s="46" t="e">
        <f t="shared" si="221"/>
        <v>#N/A</v>
      </c>
      <c r="U1363" s="71" t="e">
        <f>VLOOKUP(B1363,'組合情報管理簿（R10927現在）'!$A:$H,8,FALSE)</f>
        <v>#N/A</v>
      </c>
      <c r="V1363" s="71">
        <f t="shared" si="222"/>
        <v>0</v>
      </c>
      <c r="Y1363" s="99" t="str">
        <f>IF(B1363=0,"",COUNTIF($B$2:$B$1657,B1363))</f>
        <v/>
      </c>
    </row>
    <row r="1364" spans="9:25" ht="14.25" hidden="1" x14ac:dyDescent="0.15">
      <c r="I1364" s="74" t="str">
        <f t="shared" si="223"/>
        <v/>
      </c>
      <c r="J1364" s="49" t="b">
        <f t="shared" si="214"/>
        <v>1</v>
      </c>
      <c r="K1364" s="43" t="e">
        <f>VLOOKUP(B1364,'組合情報管理簿（R10927現在）'!$A:$C,2,FALSE)</f>
        <v>#N/A</v>
      </c>
      <c r="L1364" s="43" t="e">
        <f>VLOOKUP(B1364,'組合情報管理簿（R10927現在）'!$A:$D,4,FALSE)</f>
        <v>#N/A</v>
      </c>
      <c r="M1364" s="43" t="b">
        <f t="shared" si="215"/>
        <v>0</v>
      </c>
      <c r="N1364" s="43" t="b">
        <f t="shared" si="216"/>
        <v>0</v>
      </c>
      <c r="O1364" s="43" t="str">
        <f>IF(ISERROR(VLOOKUP(B1364,#REF!,2,FALSE)),"",VLOOKUP(B1364,#REF!,2,FALSE))</f>
        <v/>
      </c>
      <c r="P1364" s="43">
        <f t="shared" si="217"/>
        <v>0</v>
      </c>
      <c r="Q1364" s="46" t="b">
        <f t="shared" si="218"/>
        <v>0</v>
      </c>
      <c r="R1364" s="46" t="b">
        <f t="shared" si="219"/>
        <v>0</v>
      </c>
      <c r="S1364" s="46" t="str">
        <f t="shared" si="220"/>
        <v>健康保険組合</v>
      </c>
      <c r="T1364" s="46" t="e">
        <f t="shared" si="221"/>
        <v>#N/A</v>
      </c>
      <c r="U1364" s="71" t="e">
        <f>VLOOKUP(B1364,'組合情報管理簿（R10927現在）'!$A:$H,8,FALSE)</f>
        <v>#N/A</v>
      </c>
      <c r="V1364" s="71">
        <f t="shared" si="222"/>
        <v>0</v>
      </c>
      <c r="Y1364" s="99" t="str">
        <f>IF(B1364=0,"",COUNTIF($B$2:$B$1657,B1364))</f>
        <v/>
      </c>
    </row>
    <row r="1365" spans="9:25" ht="14.25" hidden="1" x14ac:dyDescent="0.15">
      <c r="I1365" s="74" t="str">
        <f t="shared" si="223"/>
        <v/>
      </c>
      <c r="J1365" s="49" t="b">
        <f t="shared" si="214"/>
        <v>1</v>
      </c>
      <c r="K1365" s="43" t="e">
        <f>VLOOKUP(B1365,'組合情報管理簿（R10927現在）'!$A:$C,2,FALSE)</f>
        <v>#N/A</v>
      </c>
      <c r="L1365" s="43" t="e">
        <f>VLOOKUP(B1365,'組合情報管理簿（R10927現在）'!$A:$D,4,FALSE)</f>
        <v>#N/A</v>
      </c>
      <c r="M1365" s="43" t="b">
        <f t="shared" si="215"/>
        <v>0</v>
      </c>
      <c r="N1365" s="43" t="b">
        <f t="shared" si="216"/>
        <v>0</v>
      </c>
      <c r="O1365" s="43" t="str">
        <f>IF(ISERROR(VLOOKUP(B1365,#REF!,2,FALSE)),"",VLOOKUP(B1365,#REF!,2,FALSE))</f>
        <v/>
      </c>
      <c r="P1365" s="43">
        <f t="shared" si="217"/>
        <v>0</v>
      </c>
      <c r="Q1365" s="46" t="b">
        <f t="shared" si="218"/>
        <v>0</v>
      </c>
      <c r="R1365" s="46" t="b">
        <f t="shared" si="219"/>
        <v>0</v>
      </c>
      <c r="S1365" s="46" t="str">
        <f t="shared" si="220"/>
        <v>健康保険組合</v>
      </c>
      <c r="T1365" s="46" t="e">
        <f t="shared" si="221"/>
        <v>#N/A</v>
      </c>
      <c r="U1365" s="71" t="e">
        <f>VLOOKUP(B1365,'組合情報管理簿（R10927現在）'!$A:$H,8,FALSE)</f>
        <v>#N/A</v>
      </c>
      <c r="V1365" s="71">
        <f t="shared" si="222"/>
        <v>0</v>
      </c>
      <c r="Y1365" s="99" t="str">
        <f>IF(B1365=0,"",COUNTIF($B$2:$B$1657,B1365))</f>
        <v/>
      </c>
    </row>
    <row r="1366" spans="9:25" ht="14.25" hidden="1" x14ac:dyDescent="0.15">
      <c r="I1366" s="74" t="str">
        <f t="shared" si="223"/>
        <v/>
      </c>
      <c r="J1366" s="49" t="b">
        <f t="shared" si="214"/>
        <v>1</v>
      </c>
      <c r="K1366" s="43" t="e">
        <f>VLOOKUP(B1366,'組合情報管理簿（R10927現在）'!$A:$C,2,FALSE)</f>
        <v>#N/A</v>
      </c>
      <c r="L1366" s="43" t="e">
        <f>VLOOKUP(B1366,'組合情報管理簿（R10927現在）'!$A:$D,4,FALSE)</f>
        <v>#N/A</v>
      </c>
      <c r="M1366" s="43" t="b">
        <f t="shared" si="215"/>
        <v>0</v>
      </c>
      <c r="N1366" s="43" t="b">
        <f t="shared" si="216"/>
        <v>0</v>
      </c>
      <c r="O1366" s="43" t="str">
        <f>IF(ISERROR(VLOOKUP(B1366,#REF!,2,FALSE)),"",VLOOKUP(B1366,#REF!,2,FALSE))</f>
        <v/>
      </c>
      <c r="P1366" s="43">
        <f t="shared" si="217"/>
        <v>0</v>
      </c>
      <c r="Q1366" s="46" t="b">
        <f t="shared" si="218"/>
        <v>0</v>
      </c>
      <c r="R1366" s="46" t="b">
        <f t="shared" si="219"/>
        <v>0</v>
      </c>
      <c r="S1366" s="46" t="str">
        <f t="shared" si="220"/>
        <v>健康保険組合</v>
      </c>
      <c r="T1366" s="46" t="e">
        <f t="shared" si="221"/>
        <v>#N/A</v>
      </c>
      <c r="U1366" s="71" t="e">
        <f>VLOOKUP(B1366,'組合情報管理簿（R10927現在）'!$A:$H,8,FALSE)</f>
        <v>#N/A</v>
      </c>
      <c r="V1366" s="71">
        <f t="shared" si="222"/>
        <v>0</v>
      </c>
      <c r="Y1366" s="99" t="str">
        <f>IF(B1366=0,"",COUNTIF($B$2:$B$1657,B1366))</f>
        <v/>
      </c>
    </row>
    <row r="1367" spans="9:25" ht="14.25" hidden="1" x14ac:dyDescent="0.15">
      <c r="I1367" s="74" t="str">
        <f t="shared" si="223"/>
        <v/>
      </c>
      <c r="J1367" s="49" t="b">
        <f t="shared" si="214"/>
        <v>1</v>
      </c>
      <c r="K1367" s="43" t="e">
        <f>VLOOKUP(B1367,'組合情報管理簿（R10927現在）'!$A:$C,2,FALSE)</f>
        <v>#N/A</v>
      </c>
      <c r="L1367" s="43" t="e">
        <f>VLOOKUP(B1367,'組合情報管理簿（R10927現在）'!$A:$D,4,FALSE)</f>
        <v>#N/A</v>
      </c>
      <c r="M1367" s="43" t="b">
        <f t="shared" si="215"/>
        <v>0</v>
      </c>
      <c r="N1367" s="43" t="b">
        <f t="shared" si="216"/>
        <v>0</v>
      </c>
      <c r="O1367" s="43" t="str">
        <f>IF(ISERROR(VLOOKUP(B1367,#REF!,2,FALSE)),"",VLOOKUP(B1367,#REF!,2,FALSE))</f>
        <v/>
      </c>
      <c r="P1367" s="43">
        <f t="shared" si="217"/>
        <v>0</v>
      </c>
      <c r="Q1367" s="46" t="b">
        <f t="shared" si="218"/>
        <v>0</v>
      </c>
      <c r="R1367" s="46" t="b">
        <f t="shared" si="219"/>
        <v>0</v>
      </c>
      <c r="S1367" s="46" t="str">
        <f t="shared" si="220"/>
        <v>健康保険組合</v>
      </c>
      <c r="T1367" s="46" t="e">
        <f t="shared" si="221"/>
        <v>#N/A</v>
      </c>
      <c r="U1367" s="71" t="e">
        <f>VLOOKUP(B1367,'組合情報管理簿（R10927現在）'!$A:$H,8,FALSE)</f>
        <v>#N/A</v>
      </c>
      <c r="V1367" s="71">
        <f t="shared" si="222"/>
        <v>0</v>
      </c>
      <c r="Y1367" s="99" t="str">
        <f>IF(B1367=0,"",COUNTIF($B$2:$B$1657,B1367))</f>
        <v/>
      </c>
    </row>
    <row r="1368" spans="9:25" ht="14.25" hidden="1" x14ac:dyDescent="0.15">
      <c r="I1368" s="74" t="str">
        <f t="shared" si="223"/>
        <v/>
      </c>
      <c r="J1368" s="49" t="b">
        <f t="shared" si="214"/>
        <v>1</v>
      </c>
      <c r="K1368" s="43" t="e">
        <f>VLOOKUP(B1368,'組合情報管理簿（R10927現在）'!$A:$C,2,FALSE)</f>
        <v>#N/A</v>
      </c>
      <c r="L1368" s="43" t="e">
        <f>VLOOKUP(B1368,'組合情報管理簿（R10927現在）'!$A:$D,4,FALSE)</f>
        <v>#N/A</v>
      </c>
      <c r="M1368" s="43" t="b">
        <f t="shared" si="215"/>
        <v>0</v>
      </c>
      <c r="N1368" s="43" t="b">
        <f t="shared" si="216"/>
        <v>0</v>
      </c>
      <c r="O1368" s="43" t="str">
        <f>IF(ISERROR(VLOOKUP(B1368,#REF!,2,FALSE)),"",VLOOKUP(B1368,#REF!,2,FALSE))</f>
        <v/>
      </c>
      <c r="P1368" s="43">
        <f t="shared" si="217"/>
        <v>0</v>
      </c>
      <c r="Q1368" s="46" t="b">
        <f t="shared" si="218"/>
        <v>0</v>
      </c>
      <c r="R1368" s="46" t="b">
        <f t="shared" si="219"/>
        <v>0</v>
      </c>
      <c r="S1368" s="46" t="str">
        <f t="shared" si="220"/>
        <v>健康保険組合</v>
      </c>
      <c r="T1368" s="46" t="e">
        <f t="shared" si="221"/>
        <v>#N/A</v>
      </c>
      <c r="U1368" s="71" t="e">
        <f>VLOOKUP(B1368,'組合情報管理簿（R10927現在）'!$A:$H,8,FALSE)</f>
        <v>#N/A</v>
      </c>
      <c r="V1368" s="71">
        <f t="shared" si="222"/>
        <v>0</v>
      </c>
      <c r="Y1368" s="99" t="str">
        <f>IF(B1368=0,"",COUNTIF($B$2:$B$1657,B1368))</f>
        <v/>
      </c>
    </row>
    <row r="1369" spans="9:25" ht="14.25" hidden="1" x14ac:dyDescent="0.15">
      <c r="I1369" s="74" t="str">
        <f t="shared" si="223"/>
        <v/>
      </c>
      <c r="J1369" s="49" t="b">
        <f t="shared" si="214"/>
        <v>1</v>
      </c>
      <c r="K1369" s="43" t="e">
        <f>VLOOKUP(B1369,'組合情報管理簿（R10927現在）'!$A:$C,2,FALSE)</f>
        <v>#N/A</v>
      </c>
      <c r="L1369" s="43" t="e">
        <f>VLOOKUP(B1369,'組合情報管理簿（R10927現在）'!$A:$D,4,FALSE)</f>
        <v>#N/A</v>
      </c>
      <c r="M1369" s="43" t="b">
        <f t="shared" si="215"/>
        <v>0</v>
      </c>
      <c r="N1369" s="43" t="b">
        <f t="shared" si="216"/>
        <v>0</v>
      </c>
      <c r="O1369" s="43" t="str">
        <f>IF(ISERROR(VLOOKUP(B1369,#REF!,2,FALSE)),"",VLOOKUP(B1369,#REF!,2,FALSE))</f>
        <v/>
      </c>
      <c r="P1369" s="43">
        <f t="shared" si="217"/>
        <v>0</v>
      </c>
      <c r="Q1369" s="46" t="b">
        <f t="shared" si="218"/>
        <v>0</v>
      </c>
      <c r="R1369" s="46" t="b">
        <f t="shared" si="219"/>
        <v>0</v>
      </c>
      <c r="S1369" s="46" t="str">
        <f t="shared" si="220"/>
        <v>健康保険組合</v>
      </c>
      <c r="T1369" s="46" t="e">
        <f t="shared" si="221"/>
        <v>#N/A</v>
      </c>
      <c r="U1369" s="71" t="e">
        <f>VLOOKUP(B1369,'組合情報管理簿（R10927現在）'!$A:$H,8,FALSE)</f>
        <v>#N/A</v>
      </c>
      <c r="V1369" s="71">
        <f t="shared" si="222"/>
        <v>0</v>
      </c>
      <c r="Y1369" s="99" t="str">
        <f>IF(B1369=0,"",COUNTIF($B$2:$B$1657,B1369))</f>
        <v/>
      </c>
    </row>
    <row r="1370" spans="9:25" ht="14.25" hidden="1" x14ac:dyDescent="0.15">
      <c r="I1370" s="74" t="str">
        <f t="shared" si="223"/>
        <v/>
      </c>
      <c r="J1370" s="49" t="b">
        <f t="shared" si="214"/>
        <v>1</v>
      </c>
      <c r="K1370" s="43" t="e">
        <f>VLOOKUP(B1370,'組合情報管理簿（R10927現在）'!$A:$C,2,FALSE)</f>
        <v>#N/A</v>
      </c>
      <c r="L1370" s="43" t="e">
        <f>VLOOKUP(B1370,'組合情報管理簿（R10927現在）'!$A:$D,4,FALSE)</f>
        <v>#N/A</v>
      </c>
      <c r="M1370" s="43" t="b">
        <f t="shared" si="215"/>
        <v>0</v>
      </c>
      <c r="N1370" s="43" t="b">
        <f t="shared" si="216"/>
        <v>0</v>
      </c>
      <c r="O1370" s="43" t="str">
        <f>IF(ISERROR(VLOOKUP(B1370,#REF!,2,FALSE)),"",VLOOKUP(B1370,#REF!,2,FALSE))</f>
        <v/>
      </c>
      <c r="P1370" s="43">
        <f t="shared" si="217"/>
        <v>0</v>
      </c>
      <c r="Q1370" s="46" t="b">
        <f t="shared" si="218"/>
        <v>0</v>
      </c>
      <c r="R1370" s="46" t="b">
        <f t="shared" si="219"/>
        <v>0</v>
      </c>
      <c r="S1370" s="46" t="str">
        <f t="shared" si="220"/>
        <v>健康保険組合</v>
      </c>
      <c r="T1370" s="46" t="e">
        <f t="shared" si="221"/>
        <v>#N/A</v>
      </c>
      <c r="U1370" s="71" t="e">
        <f>VLOOKUP(B1370,'組合情報管理簿（R10927現在）'!$A:$H,8,FALSE)</f>
        <v>#N/A</v>
      </c>
      <c r="V1370" s="71">
        <f t="shared" si="222"/>
        <v>0</v>
      </c>
      <c r="Y1370" s="99" t="str">
        <f>IF(B1370=0,"",COUNTIF($B$2:$B$1657,B1370))</f>
        <v/>
      </c>
    </row>
    <row r="1371" spans="9:25" ht="14.25" hidden="1" x14ac:dyDescent="0.15">
      <c r="I1371" s="74" t="str">
        <f t="shared" si="223"/>
        <v/>
      </c>
      <c r="J1371" s="49" t="b">
        <f t="shared" si="214"/>
        <v>1</v>
      </c>
      <c r="K1371" s="43" t="e">
        <f>VLOOKUP(B1371,'組合情報管理簿（R10927現在）'!$A:$C,2,FALSE)</f>
        <v>#N/A</v>
      </c>
      <c r="L1371" s="43" t="e">
        <f>VLOOKUP(B1371,'組合情報管理簿（R10927現在）'!$A:$D,4,FALSE)</f>
        <v>#N/A</v>
      </c>
      <c r="M1371" s="43" t="b">
        <f t="shared" si="215"/>
        <v>0</v>
      </c>
      <c r="N1371" s="43" t="b">
        <f t="shared" si="216"/>
        <v>0</v>
      </c>
      <c r="O1371" s="43" t="str">
        <f>IF(ISERROR(VLOOKUP(B1371,#REF!,2,FALSE)),"",VLOOKUP(B1371,#REF!,2,FALSE))</f>
        <v/>
      </c>
      <c r="P1371" s="43">
        <f t="shared" si="217"/>
        <v>0</v>
      </c>
      <c r="Q1371" s="46" t="b">
        <f t="shared" si="218"/>
        <v>0</v>
      </c>
      <c r="R1371" s="46" t="b">
        <f t="shared" si="219"/>
        <v>0</v>
      </c>
      <c r="S1371" s="46" t="str">
        <f t="shared" si="220"/>
        <v>健康保険組合</v>
      </c>
      <c r="T1371" s="46" t="e">
        <f t="shared" si="221"/>
        <v>#N/A</v>
      </c>
      <c r="U1371" s="71" t="e">
        <f>VLOOKUP(B1371,'組合情報管理簿（R10927現在）'!$A:$H,8,FALSE)</f>
        <v>#N/A</v>
      </c>
      <c r="V1371" s="71">
        <f t="shared" si="222"/>
        <v>0</v>
      </c>
      <c r="Y1371" s="99" t="str">
        <f>IF(B1371=0,"",COUNTIF($B$2:$B$1657,B1371))</f>
        <v/>
      </c>
    </row>
    <row r="1372" spans="9:25" ht="14.25" hidden="1" x14ac:dyDescent="0.15">
      <c r="I1372" s="74" t="str">
        <f t="shared" si="223"/>
        <v/>
      </c>
      <c r="J1372" s="49" t="b">
        <f t="shared" si="214"/>
        <v>1</v>
      </c>
      <c r="K1372" s="43" t="e">
        <f>VLOOKUP(B1372,'組合情報管理簿（R10927現在）'!$A:$C,2,FALSE)</f>
        <v>#N/A</v>
      </c>
      <c r="L1372" s="43" t="e">
        <f>VLOOKUP(B1372,'組合情報管理簿（R10927現在）'!$A:$D,4,FALSE)</f>
        <v>#N/A</v>
      </c>
      <c r="M1372" s="43" t="b">
        <f t="shared" si="215"/>
        <v>0</v>
      </c>
      <c r="N1372" s="43" t="b">
        <f t="shared" si="216"/>
        <v>0</v>
      </c>
      <c r="O1372" s="43" t="str">
        <f>IF(ISERROR(VLOOKUP(B1372,#REF!,2,FALSE)),"",VLOOKUP(B1372,#REF!,2,FALSE))</f>
        <v/>
      </c>
      <c r="P1372" s="43">
        <f t="shared" si="217"/>
        <v>0</v>
      </c>
      <c r="Q1372" s="46" t="b">
        <f t="shared" si="218"/>
        <v>0</v>
      </c>
      <c r="R1372" s="46" t="b">
        <f t="shared" si="219"/>
        <v>0</v>
      </c>
      <c r="S1372" s="46" t="str">
        <f t="shared" si="220"/>
        <v>健康保険組合</v>
      </c>
      <c r="T1372" s="46" t="e">
        <f t="shared" si="221"/>
        <v>#N/A</v>
      </c>
      <c r="U1372" s="71" t="e">
        <f>VLOOKUP(B1372,'組合情報管理簿（R10927現在）'!$A:$H,8,FALSE)</f>
        <v>#N/A</v>
      </c>
      <c r="V1372" s="71">
        <f t="shared" si="222"/>
        <v>0</v>
      </c>
      <c r="Y1372" s="99" t="str">
        <f>IF(B1372=0,"",COUNTIF($B$2:$B$1657,B1372))</f>
        <v/>
      </c>
    </row>
    <row r="1373" spans="9:25" ht="14.25" hidden="1" x14ac:dyDescent="0.15">
      <c r="I1373" s="74" t="str">
        <f t="shared" si="223"/>
        <v/>
      </c>
      <c r="J1373" s="49" t="b">
        <f t="shared" si="214"/>
        <v>1</v>
      </c>
      <c r="K1373" s="43" t="e">
        <f>VLOOKUP(B1373,'組合情報管理簿（R10927現在）'!$A:$C,2,FALSE)</f>
        <v>#N/A</v>
      </c>
      <c r="L1373" s="43" t="e">
        <f>VLOOKUP(B1373,'組合情報管理簿（R10927現在）'!$A:$D,4,FALSE)</f>
        <v>#N/A</v>
      </c>
      <c r="M1373" s="43" t="b">
        <f t="shared" si="215"/>
        <v>0</v>
      </c>
      <c r="N1373" s="43" t="b">
        <f t="shared" si="216"/>
        <v>0</v>
      </c>
      <c r="O1373" s="43" t="str">
        <f>IF(ISERROR(VLOOKUP(B1373,#REF!,2,FALSE)),"",VLOOKUP(B1373,#REF!,2,FALSE))</f>
        <v/>
      </c>
      <c r="P1373" s="43">
        <f t="shared" si="217"/>
        <v>0</v>
      </c>
      <c r="Q1373" s="46" t="b">
        <f t="shared" si="218"/>
        <v>0</v>
      </c>
      <c r="R1373" s="46" t="b">
        <f t="shared" si="219"/>
        <v>0</v>
      </c>
      <c r="S1373" s="46" t="str">
        <f t="shared" si="220"/>
        <v>健康保険組合</v>
      </c>
      <c r="T1373" s="46" t="e">
        <f t="shared" si="221"/>
        <v>#N/A</v>
      </c>
      <c r="U1373" s="71" t="e">
        <f>VLOOKUP(B1373,'組合情報管理簿（R10927現在）'!$A:$H,8,FALSE)</f>
        <v>#N/A</v>
      </c>
      <c r="V1373" s="71">
        <f t="shared" si="222"/>
        <v>0</v>
      </c>
      <c r="Y1373" s="99" t="str">
        <f>IF(B1373=0,"",COUNTIF($B$2:$B$1657,B1373))</f>
        <v/>
      </c>
    </row>
    <row r="1374" spans="9:25" ht="14.25" hidden="1" x14ac:dyDescent="0.15">
      <c r="I1374" s="74" t="str">
        <f t="shared" si="223"/>
        <v/>
      </c>
      <c r="J1374" s="49" t="b">
        <f t="shared" si="214"/>
        <v>1</v>
      </c>
      <c r="K1374" s="43" t="e">
        <f>VLOOKUP(B1374,'組合情報管理簿（R10927現在）'!$A:$C,2,FALSE)</f>
        <v>#N/A</v>
      </c>
      <c r="L1374" s="43" t="e">
        <f>VLOOKUP(B1374,'組合情報管理簿（R10927現在）'!$A:$D,4,FALSE)</f>
        <v>#N/A</v>
      </c>
      <c r="M1374" s="43" t="b">
        <f t="shared" si="215"/>
        <v>0</v>
      </c>
      <c r="N1374" s="43" t="b">
        <f t="shared" si="216"/>
        <v>0</v>
      </c>
      <c r="O1374" s="43" t="str">
        <f>IF(ISERROR(VLOOKUP(B1374,#REF!,2,FALSE)),"",VLOOKUP(B1374,#REF!,2,FALSE))</f>
        <v/>
      </c>
      <c r="P1374" s="43">
        <f t="shared" si="217"/>
        <v>0</v>
      </c>
      <c r="Q1374" s="46" t="b">
        <f t="shared" si="218"/>
        <v>0</v>
      </c>
      <c r="R1374" s="46" t="b">
        <f t="shared" si="219"/>
        <v>0</v>
      </c>
      <c r="S1374" s="46" t="str">
        <f t="shared" si="220"/>
        <v>健康保険組合</v>
      </c>
      <c r="T1374" s="46" t="e">
        <f t="shared" si="221"/>
        <v>#N/A</v>
      </c>
      <c r="U1374" s="71" t="e">
        <f>VLOOKUP(B1374,'組合情報管理簿（R10927現在）'!$A:$H,8,FALSE)</f>
        <v>#N/A</v>
      </c>
      <c r="V1374" s="71">
        <f t="shared" si="222"/>
        <v>0</v>
      </c>
      <c r="Y1374" s="99" t="str">
        <f>IF(B1374=0,"",COUNTIF($B$2:$B$1657,B1374))</f>
        <v/>
      </c>
    </row>
    <row r="1375" spans="9:25" ht="14.25" hidden="1" x14ac:dyDescent="0.15">
      <c r="I1375" s="74" t="str">
        <f t="shared" si="223"/>
        <v/>
      </c>
      <c r="J1375" s="49" t="b">
        <f t="shared" si="214"/>
        <v>1</v>
      </c>
      <c r="K1375" s="43" t="e">
        <f>VLOOKUP(B1375,'組合情報管理簿（R10927現在）'!$A:$C,2,FALSE)</f>
        <v>#N/A</v>
      </c>
      <c r="L1375" s="43" t="e">
        <f>VLOOKUP(B1375,'組合情報管理簿（R10927現在）'!$A:$D,4,FALSE)</f>
        <v>#N/A</v>
      </c>
      <c r="M1375" s="43" t="b">
        <f t="shared" si="215"/>
        <v>0</v>
      </c>
      <c r="N1375" s="43" t="b">
        <f t="shared" si="216"/>
        <v>0</v>
      </c>
      <c r="O1375" s="43" t="str">
        <f>IF(ISERROR(VLOOKUP(B1375,#REF!,2,FALSE)),"",VLOOKUP(B1375,#REF!,2,FALSE))</f>
        <v/>
      </c>
      <c r="P1375" s="43">
        <f t="shared" si="217"/>
        <v>0</v>
      </c>
      <c r="Q1375" s="46" t="b">
        <f t="shared" si="218"/>
        <v>0</v>
      </c>
      <c r="R1375" s="46" t="b">
        <f t="shared" si="219"/>
        <v>0</v>
      </c>
      <c r="S1375" s="46" t="str">
        <f t="shared" si="220"/>
        <v>健康保険組合</v>
      </c>
      <c r="T1375" s="46" t="e">
        <f t="shared" si="221"/>
        <v>#N/A</v>
      </c>
      <c r="U1375" s="71" t="e">
        <f>VLOOKUP(B1375,'組合情報管理簿（R10927現在）'!$A:$H,8,FALSE)</f>
        <v>#N/A</v>
      </c>
      <c r="V1375" s="71">
        <f t="shared" si="222"/>
        <v>0</v>
      </c>
      <c r="Y1375" s="99" t="str">
        <f>IF(B1375=0,"",COUNTIF($B$2:$B$1657,B1375))</f>
        <v/>
      </c>
    </row>
    <row r="1376" spans="9:25" ht="14.25" hidden="1" x14ac:dyDescent="0.15">
      <c r="I1376" s="74" t="str">
        <f t="shared" si="223"/>
        <v/>
      </c>
      <c r="J1376" s="49" t="b">
        <f t="shared" si="214"/>
        <v>1</v>
      </c>
      <c r="K1376" s="43" t="e">
        <f>VLOOKUP(B1376,'組合情報管理簿（R10927現在）'!$A:$C,2,FALSE)</f>
        <v>#N/A</v>
      </c>
      <c r="L1376" s="43" t="e">
        <f>VLOOKUP(B1376,'組合情報管理簿（R10927現在）'!$A:$D,4,FALSE)</f>
        <v>#N/A</v>
      </c>
      <c r="M1376" s="43" t="b">
        <f t="shared" si="215"/>
        <v>0</v>
      </c>
      <c r="N1376" s="43" t="b">
        <f t="shared" si="216"/>
        <v>0</v>
      </c>
      <c r="O1376" s="43" t="str">
        <f>IF(ISERROR(VLOOKUP(B1376,#REF!,2,FALSE)),"",VLOOKUP(B1376,#REF!,2,FALSE))</f>
        <v/>
      </c>
      <c r="P1376" s="43">
        <f t="shared" si="217"/>
        <v>0</v>
      </c>
      <c r="Q1376" s="46" t="b">
        <f t="shared" si="218"/>
        <v>0</v>
      </c>
      <c r="R1376" s="46" t="b">
        <f t="shared" si="219"/>
        <v>0</v>
      </c>
      <c r="S1376" s="46" t="str">
        <f t="shared" si="220"/>
        <v>健康保険組合</v>
      </c>
      <c r="T1376" s="46" t="e">
        <f t="shared" si="221"/>
        <v>#N/A</v>
      </c>
      <c r="U1376" s="71" t="e">
        <f>VLOOKUP(B1376,'組合情報管理簿（R10927現在）'!$A:$H,8,FALSE)</f>
        <v>#N/A</v>
      </c>
      <c r="V1376" s="71">
        <f t="shared" si="222"/>
        <v>0</v>
      </c>
      <c r="Y1376" s="99" t="str">
        <f>IF(B1376=0,"",COUNTIF($B$2:$B$1657,B1376))</f>
        <v/>
      </c>
    </row>
    <row r="1377" spans="9:25" ht="14.25" hidden="1" x14ac:dyDescent="0.15">
      <c r="I1377" s="74" t="str">
        <f t="shared" si="223"/>
        <v/>
      </c>
      <c r="J1377" s="49" t="b">
        <f t="shared" si="214"/>
        <v>1</v>
      </c>
      <c r="K1377" s="43" t="e">
        <f>VLOOKUP(B1377,'組合情報管理簿（R10927現在）'!$A:$C,2,FALSE)</f>
        <v>#N/A</v>
      </c>
      <c r="L1377" s="43" t="e">
        <f>VLOOKUP(B1377,'組合情報管理簿（R10927現在）'!$A:$D,4,FALSE)</f>
        <v>#N/A</v>
      </c>
      <c r="M1377" s="43" t="b">
        <f t="shared" si="215"/>
        <v>0</v>
      </c>
      <c r="N1377" s="43" t="b">
        <f t="shared" si="216"/>
        <v>0</v>
      </c>
      <c r="O1377" s="43" t="str">
        <f>IF(ISERROR(VLOOKUP(B1377,#REF!,2,FALSE)),"",VLOOKUP(B1377,#REF!,2,FALSE))</f>
        <v/>
      </c>
      <c r="P1377" s="43">
        <f t="shared" si="217"/>
        <v>0</v>
      </c>
      <c r="Q1377" s="46" t="b">
        <f t="shared" si="218"/>
        <v>0</v>
      </c>
      <c r="R1377" s="46" t="b">
        <f t="shared" si="219"/>
        <v>0</v>
      </c>
      <c r="S1377" s="46" t="str">
        <f t="shared" si="220"/>
        <v>健康保険組合</v>
      </c>
      <c r="T1377" s="46" t="e">
        <f t="shared" si="221"/>
        <v>#N/A</v>
      </c>
      <c r="U1377" s="71" t="e">
        <f>VLOOKUP(B1377,'組合情報管理簿（R10927現在）'!$A:$H,8,FALSE)</f>
        <v>#N/A</v>
      </c>
      <c r="V1377" s="71">
        <f t="shared" si="222"/>
        <v>0</v>
      </c>
      <c r="Y1377" s="99" t="str">
        <f>IF(B1377=0,"",COUNTIF($B$2:$B$1657,B1377))</f>
        <v/>
      </c>
    </row>
    <row r="1378" spans="9:25" ht="14.25" hidden="1" x14ac:dyDescent="0.15">
      <c r="I1378" s="74" t="str">
        <f t="shared" si="223"/>
        <v/>
      </c>
      <c r="J1378" s="49" t="b">
        <f t="shared" si="214"/>
        <v>1</v>
      </c>
      <c r="K1378" s="43" t="e">
        <f>VLOOKUP(B1378,'組合情報管理簿（R10927現在）'!$A:$C,2,FALSE)</f>
        <v>#N/A</v>
      </c>
      <c r="L1378" s="43" t="e">
        <f>VLOOKUP(B1378,'組合情報管理簿（R10927現在）'!$A:$D,4,FALSE)</f>
        <v>#N/A</v>
      </c>
      <c r="M1378" s="43" t="b">
        <f t="shared" si="215"/>
        <v>0</v>
      </c>
      <c r="N1378" s="43" t="b">
        <f t="shared" si="216"/>
        <v>0</v>
      </c>
      <c r="O1378" s="43" t="str">
        <f>IF(ISERROR(VLOOKUP(B1378,#REF!,2,FALSE)),"",VLOOKUP(B1378,#REF!,2,FALSE))</f>
        <v/>
      </c>
      <c r="P1378" s="43">
        <f t="shared" si="217"/>
        <v>0</v>
      </c>
      <c r="Q1378" s="46" t="b">
        <f t="shared" si="218"/>
        <v>0</v>
      </c>
      <c r="R1378" s="46" t="b">
        <f t="shared" si="219"/>
        <v>0</v>
      </c>
      <c r="S1378" s="46" t="str">
        <f t="shared" si="220"/>
        <v>健康保険組合</v>
      </c>
      <c r="T1378" s="46" t="e">
        <f t="shared" si="221"/>
        <v>#N/A</v>
      </c>
      <c r="U1378" s="71" t="e">
        <f>VLOOKUP(B1378,'組合情報管理簿（R10927現在）'!$A:$H,8,FALSE)</f>
        <v>#N/A</v>
      </c>
      <c r="V1378" s="71">
        <f t="shared" si="222"/>
        <v>0</v>
      </c>
      <c r="Y1378" s="99" t="str">
        <f>IF(B1378=0,"",COUNTIF($B$2:$B$1657,B1378))</f>
        <v/>
      </c>
    </row>
    <row r="1379" spans="9:25" ht="14.25" hidden="1" x14ac:dyDescent="0.15">
      <c r="I1379" s="74" t="str">
        <f t="shared" si="223"/>
        <v/>
      </c>
      <c r="J1379" s="49" t="b">
        <f t="shared" si="214"/>
        <v>1</v>
      </c>
      <c r="K1379" s="43" t="e">
        <f>VLOOKUP(B1379,'組合情報管理簿（R10927現在）'!$A:$C,2,FALSE)</f>
        <v>#N/A</v>
      </c>
      <c r="L1379" s="43" t="e">
        <f>VLOOKUP(B1379,'組合情報管理簿（R10927現在）'!$A:$D,4,FALSE)</f>
        <v>#N/A</v>
      </c>
      <c r="M1379" s="43" t="b">
        <f t="shared" si="215"/>
        <v>0</v>
      </c>
      <c r="N1379" s="43" t="b">
        <f t="shared" si="216"/>
        <v>0</v>
      </c>
      <c r="O1379" s="43" t="str">
        <f>IF(ISERROR(VLOOKUP(B1379,#REF!,2,FALSE)),"",VLOOKUP(B1379,#REF!,2,FALSE))</f>
        <v/>
      </c>
      <c r="P1379" s="43">
        <f t="shared" si="217"/>
        <v>0</v>
      </c>
      <c r="Q1379" s="46" t="b">
        <f t="shared" si="218"/>
        <v>0</v>
      </c>
      <c r="R1379" s="46" t="b">
        <f t="shared" si="219"/>
        <v>0</v>
      </c>
      <c r="S1379" s="46" t="str">
        <f t="shared" si="220"/>
        <v>健康保険組合</v>
      </c>
      <c r="T1379" s="46" t="e">
        <f t="shared" si="221"/>
        <v>#N/A</v>
      </c>
      <c r="U1379" s="71" t="e">
        <f>VLOOKUP(B1379,'組合情報管理簿（R10927現在）'!$A:$H,8,FALSE)</f>
        <v>#N/A</v>
      </c>
      <c r="V1379" s="71">
        <f t="shared" si="222"/>
        <v>0</v>
      </c>
      <c r="Y1379" s="99" t="str">
        <f>IF(B1379=0,"",COUNTIF($B$2:$B$1657,B1379))</f>
        <v/>
      </c>
    </row>
    <row r="1380" spans="9:25" ht="14.25" hidden="1" x14ac:dyDescent="0.15">
      <c r="I1380" s="74" t="str">
        <f t="shared" si="223"/>
        <v/>
      </c>
      <c r="J1380" s="49" t="b">
        <f t="shared" si="214"/>
        <v>1</v>
      </c>
      <c r="K1380" s="43" t="e">
        <f>VLOOKUP(B1380,'組合情報管理簿（R10927現在）'!$A:$C,2,FALSE)</f>
        <v>#N/A</v>
      </c>
      <c r="L1380" s="43" t="e">
        <f>VLOOKUP(B1380,'組合情報管理簿（R10927現在）'!$A:$D,4,FALSE)</f>
        <v>#N/A</v>
      </c>
      <c r="M1380" s="43" t="b">
        <f t="shared" si="215"/>
        <v>0</v>
      </c>
      <c r="N1380" s="43" t="b">
        <f t="shared" si="216"/>
        <v>0</v>
      </c>
      <c r="O1380" s="43" t="str">
        <f>IF(ISERROR(VLOOKUP(B1380,#REF!,2,FALSE)),"",VLOOKUP(B1380,#REF!,2,FALSE))</f>
        <v/>
      </c>
      <c r="P1380" s="43">
        <f t="shared" si="217"/>
        <v>0</v>
      </c>
      <c r="Q1380" s="46" t="b">
        <f t="shared" si="218"/>
        <v>0</v>
      </c>
      <c r="R1380" s="46" t="b">
        <f t="shared" si="219"/>
        <v>0</v>
      </c>
      <c r="S1380" s="46" t="str">
        <f t="shared" si="220"/>
        <v>健康保険組合</v>
      </c>
      <c r="T1380" s="46" t="e">
        <f t="shared" si="221"/>
        <v>#N/A</v>
      </c>
      <c r="U1380" s="71" t="e">
        <f>VLOOKUP(B1380,'組合情報管理簿（R10927現在）'!$A:$H,8,FALSE)</f>
        <v>#N/A</v>
      </c>
      <c r="V1380" s="71">
        <f t="shared" si="222"/>
        <v>0</v>
      </c>
      <c r="Y1380" s="99" t="str">
        <f>IF(B1380=0,"",COUNTIF($B$2:$B$1657,B1380))</f>
        <v/>
      </c>
    </row>
    <row r="1381" spans="9:25" ht="14.25" hidden="1" x14ac:dyDescent="0.15">
      <c r="I1381" s="74" t="str">
        <f t="shared" si="223"/>
        <v/>
      </c>
      <c r="J1381" s="49" t="b">
        <f t="shared" si="214"/>
        <v>1</v>
      </c>
      <c r="K1381" s="43" t="e">
        <f>VLOOKUP(B1381,'組合情報管理簿（R10927現在）'!$A:$C,2,FALSE)</f>
        <v>#N/A</v>
      </c>
      <c r="L1381" s="43" t="e">
        <f>VLOOKUP(B1381,'組合情報管理簿（R10927現在）'!$A:$D,4,FALSE)</f>
        <v>#N/A</v>
      </c>
      <c r="M1381" s="43" t="b">
        <f t="shared" si="215"/>
        <v>0</v>
      </c>
      <c r="N1381" s="43" t="b">
        <f t="shared" si="216"/>
        <v>0</v>
      </c>
      <c r="O1381" s="43" t="str">
        <f>IF(ISERROR(VLOOKUP(B1381,#REF!,2,FALSE)),"",VLOOKUP(B1381,#REF!,2,FALSE))</f>
        <v/>
      </c>
      <c r="P1381" s="43">
        <f t="shared" si="217"/>
        <v>0</v>
      </c>
      <c r="Q1381" s="46" t="b">
        <f t="shared" si="218"/>
        <v>0</v>
      </c>
      <c r="R1381" s="46" t="b">
        <f t="shared" si="219"/>
        <v>0</v>
      </c>
      <c r="S1381" s="46" t="str">
        <f t="shared" si="220"/>
        <v>健康保険組合</v>
      </c>
      <c r="T1381" s="46" t="e">
        <f t="shared" si="221"/>
        <v>#N/A</v>
      </c>
      <c r="U1381" s="71" t="e">
        <f>VLOOKUP(B1381,'組合情報管理簿（R10927現在）'!$A:$H,8,FALSE)</f>
        <v>#N/A</v>
      </c>
      <c r="V1381" s="71">
        <f t="shared" si="222"/>
        <v>0</v>
      </c>
      <c r="Y1381" s="99" t="str">
        <f>IF(B1381=0,"",COUNTIF($B$2:$B$1657,B1381))</f>
        <v/>
      </c>
    </row>
    <row r="1382" spans="9:25" ht="14.25" hidden="1" x14ac:dyDescent="0.15">
      <c r="I1382" s="74" t="str">
        <f t="shared" si="223"/>
        <v/>
      </c>
      <c r="J1382" s="49" t="b">
        <f t="shared" si="214"/>
        <v>1</v>
      </c>
      <c r="K1382" s="43" t="e">
        <f>VLOOKUP(B1382,'組合情報管理簿（R10927現在）'!$A:$C,2,FALSE)</f>
        <v>#N/A</v>
      </c>
      <c r="L1382" s="43" t="e">
        <f>VLOOKUP(B1382,'組合情報管理簿（R10927現在）'!$A:$D,4,FALSE)</f>
        <v>#N/A</v>
      </c>
      <c r="M1382" s="43" t="b">
        <f t="shared" si="215"/>
        <v>0</v>
      </c>
      <c r="N1382" s="43" t="b">
        <f t="shared" si="216"/>
        <v>0</v>
      </c>
      <c r="O1382" s="43" t="str">
        <f>IF(ISERROR(VLOOKUP(B1382,#REF!,2,FALSE)),"",VLOOKUP(B1382,#REF!,2,FALSE))</f>
        <v/>
      </c>
      <c r="P1382" s="43">
        <f t="shared" si="217"/>
        <v>0</v>
      </c>
      <c r="Q1382" s="46" t="b">
        <f t="shared" si="218"/>
        <v>0</v>
      </c>
      <c r="R1382" s="46" t="b">
        <f t="shared" si="219"/>
        <v>0</v>
      </c>
      <c r="S1382" s="46" t="str">
        <f t="shared" si="220"/>
        <v>健康保険組合</v>
      </c>
      <c r="T1382" s="46" t="e">
        <f t="shared" si="221"/>
        <v>#N/A</v>
      </c>
      <c r="U1382" s="71" t="e">
        <f>VLOOKUP(B1382,'組合情報管理簿（R10927現在）'!$A:$H,8,FALSE)</f>
        <v>#N/A</v>
      </c>
      <c r="V1382" s="71">
        <f t="shared" si="222"/>
        <v>0</v>
      </c>
      <c r="Y1382" s="99" t="str">
        <f>IF(B1382=0,"",COUNTIF($B$2:$B$1657,B1382))</f>
        <v/>
      </c>
    </row>
    <row r="1383" spans="9:25" ht="14.25" hidden="1" x14ac:dyDescent="0.15">
      <c r="I1383" s="74" t="str">
        <f t="shared" si="223"/>
        <v/>
      </c>
      <c r="J1383" s="49" t="b">
        <f t="shared" si="214"/>
        <v>1</v>
      </c>
      <c r="K1383" s="43" t="e">
        <f>VLOOKUP(B1383,'組合情報管理簿（R10927現在）'!$A:$C,2,FALSE)</f>
        <v>#N/A</v>
      </c>
      <c r="L1383" s="43" t="e">
        <f>VLOOKUP(B1383,'組合情報管理簿（R10927現在）'!$A:$D,4,FALSE)</f>
        <v>#N/A</v>
      </c>
      <c r="M1383" s="43" t="b">
        <f t="shared" si="215"/>
        <v>0</v>
      </c>
      <c r="N1383" s="43" t="b">
        <f t="shared" si="216"/>
        <v>0</v>
      </c>
      <c r="O1383" s="43" t="str">
        <f>IF(ISERROR(VLOOKUP(B1383,#REF!,2,FALSE)),"",VLOOKUP(B1383,#REF!,2,FALSE))</f>
        <v/>
      </c>
      <c r="P1383" s="43">
        <f t="shared" si="217"/>
        <v>0</v>
      </c>
      <c r="Q1383" s="46" t="b">
        <f t="shared" si="218"/>
        <v>0</v>
      </c>
      <c r="R1383" s="46" t="b">
        <f t="shared" si="219"/>
        <v>0</v>
      </c>
      <c r="S1383" s="46" t="str">
        <f t="shared" si="220"/>
        <v>健康保険組合</v>
      </c>
      <c r="T1383" s="46" t="e">
        <f t="shared" si="221"/>
        <v>#N/A</v>
      </c>
      <c r="U1383" s="71" t="e">
        <f>VLOOKUP(B1383,'組合情報管理簿（R10927現在）'!$A:$H,8,FALSE)</f>
        <v>#N/A</v>
      </c>
      <c r="V1383" s="71">
        <f t="shared" si="222"/>
        <v>0</v>
      </c>
      <c r="Y1383" s="99" t="str">
        <f>IF(B1383=0,"",COUNTIF($B$2:$B$1657,B1383))</f>
        <v/>
      </c>
    </row>
    <row r="1384" spans="9:25" ht="14.25" hidden="1" x14ac:dyDescent="0.15">
      <c r="I1384" s="74" t="str">
        <f t="shared" si="223"/>
        <v/>
      </c>
      <c r="J1384" s="49" t="b">
        <f t="shared" si="214"/>
        <v>1</v>
      </c>
      <c r="K1384" s="43" t="e">
        <f>VLOOKUP(B1384,'組合情報管理簿（R10927現在）'!$A:$C,2,FALSE)</f>
        <v>#N/A</v>
      </c>
      <c r="L1384" s="43" t="e">
        <f>VLOOKUP(B1384,'組合情報管理簿（R10927現在）'!$A:$D,4,FALSE)</f>
        <v>#N/A</v>
      </c>
      <c r="M1384" s="43" t="b">
        <f t="shared" si="215"/>
        <v>0</v>
      </c>
      <c r="N1384" s="43" t="b">
        <f t="shared" si="216"/>
        <v>0</v>
      </c>
      <c r="O1384" s="43" t="str">
        <f>IF(ISERROR(VLOOKUP(B1384,#REF!,2,FALSE)),"",VLOOKUP(B1384,#REF!,2,FALSE))</f>
        <v/>
      </c>
      <c r="P1384" s="43">
        <f t="shared" si="217"/>
        <v>0</v>
      </c>
      <c r="Q1384" s="46" t="b">
        <f t="shared" si="218"/>
        <v>0</v>
      </c>
      <c r="R1384" s="46" t="b">
        <f t="shared" si="219"/>
        <v>0</v>
      </c>
      <c r="S1384" s="46" t="str">
        <f t="shared" si="220"/>
        <v>健康保険組合</v>
      </c>
      <c r="T1384" s="46" t="e">
        <f t="shared" si="221"/>
        <v>#N/A</v>
      </c>
      <c r="U1384" s="71" t="e">
        <f>VLOOKUP(B1384,'組合情報管理簿（R10927現在）'!$A:$H,8,FALSE)</f>
        <v>#N/A</v>
      </c>
      <c r="V1384" s="71">
        <f t="shared" si="222"/>
        <v>0</v>
      </c>
      <c r="Y1384" s="99" t="str">
        <f>IF(B1384=0,"",COUNTIF($B$2:$B$1657,B1384))</f>
        <v/>
      </c>
    </row>
    <row r="1385" spans="9:25" ht="14.25" hidden="1" x14ac:dyDescent="0.15">
      <c r="I1385" s="74" t="str">
        <f t="shared" si="223"/>
        <v/>
      </c>
      <c r="J1385" s="49" t="b">
        <f t="shared" si="214"/>
        <v>1</v>
      </c>
      <c r="K1385" s="43" t="e">
        <f>VLOOKUP(B1385,'組合情報管理簿（R10927現在）'!$A:$C,2,FALSE)</f>
        <v>#N/A</v>
      </c>
      <c r="L1385" s="43" t="e">
        <f>VLOOKUP(B1385,'組合情報管理簿（R10927現在）'!$A:$D,4,FALSE)</f>
        <v>#N/A</v>
      </c>
      <c r="M1385" s="43" t="b">
        <f t="shared" si="215"/>
        <v>0</v>
      </c>
      <c r="N1385" s="43" t="b">
        <f t="shared" si="216"/>
        <v>0</v>
      </c>
      <c r="O1385" s="43" t="str">
        <f>IF(ISERROR(VLOOKUP(B1385,#REF!,2,FALSE)),"",VLOOKUP(B1385,#REF!,2,FALSE))</f>
        <v/>
      </c>
      <c r="P1385" s="43">
        <f t="shared" si="217"/>
        <v>0</v>
      </c>
      <c r="Q1385" s="46" t="b">
        <f t="shared" si="218"/>
        <v>0</v>
      </c>
      <c r="R1385" s="46" t="b">
        <f t="shared" si="219"/>
        <v>0</v>
      </c>
      <c r="S1385" s="46" t="str">
        <f t="shared" si="220"/>
        <v>健康保険組合</v>
      </c>
      <c r="T1385" s="46" t="e">
        <f t="shared" si="221"/>
        <v>#N/A</v>
      </c>
      <c r="U1385" s="71" t="e">
        <f>VLOOKUP(B1385,'組合情報管理簿（R10927現在）'!$A:$H,8,FALSE)</f>
        <v>#N/A</v>
      </c>
      <c r="V1385" s="71">
        <f t="shared" si="222"/>
        <v>0</v>
      </c>
      <c r="Y1385" s="99" t="str">
        <f>IF(B1385=0,"",COUNTIF($B$2:$B$1657,B1385))</f>
        <v/>
      </c>
    </row>
    <row r="1386" spans="9:25" ht="14.25" hidden="1" x14ac:dyDescent="0.15">
      <c r="I1386" s="74" t="str">
        <f t="shared" si="223"/>
        <v/>
      </c>
      <c r="J1386" s="49" t="b">
        <f t="shared" si="214"/>
        <v>1</v>
      </c>
      <c r="K1386" s="43" t="e">
        <f>VLOOKUP(B1386,'組合情報管理簿（R10927現在）'!$A:$C,2,FALSE)</f>
        <v>#N/A</v>
      </c>
      <c r="L1386" s="43" t="e">
        <f>VLOOKUP(B1386,'組合情報管理簿（R10927現在）'!$A:$D,4,FALSE)</f>
        <v>#N/A</v>
      </c>
      <c r="M1386" s="43" t="b">
        <f t="shared" si="215"/>
        <v>0</v>
      </c>
      <c r="N1386" s="43" t="b">
        <f t="shared" si="216"/>
        <v>0</v>
      </c>
      <c r="O1386" s="43" t="str">
        <f>IF(ISERROR(VLOOKUP(B1386,#REF!,2,FALSE)),"",VLOOKUP(B1386,#REF!,2,FALSE))</f>
        <v/>
      </c>
      <c r="P1386" s="43">
        <f t="shared" si="217"/>
        <v>0</v>
      </c>
      <c r="Q1386" s="46" t="b">
        <f t="shared" si="218"/>
        <v>0</v>
      </c>
      <c r="R1386" s="46" t="b">
        <f t="shared" si="219"/>
        <v>0</v>
      </c>
      <c r="S1386" s="46" t="str">
        <f t="shared" si="220"/>
        <v>健康保険組合</v>
      </c>
      <c r="T1386" s="46" t="e">
        <f t="shared" si="221"/>
        <v>#N/A</v>
      </c>
      <c r="U1386" s="71" t="e">
        <f>VLOOKUP(B1386,'組合情報管理簿（R10927現在）'!$A:$H,8,FALSE)</f>
        <v>#N/A</v>
      </c>
      <c r="V1386" s="71">
        <f t="shared" si="222"/>
        <v>0</v>
      </c>
      <c r="Y1386" s="99" t="str">
        <f>IF(B1386=0,"",COUNTIF($B$2:$B$1657,B1386))</f>
        <v/>
      </c>
    </row>
    <row r="1387" spans="9:25" ht="14.25" hidden="1" x14ac:dyDescent="0.15">
      <c r="I1387" s="74" t="str">
        <f t="shared" si="223"/>
        <v/>
      </c>
      <c r="J1387" s="49" t="b">
        <f t="shared" si="214"/>
        <v>1</v>
      </c>
      <c r="K1387" s="43" t="e">
        <f>VLOOKUP(B1387,'組合情報管理簿（R10927現在）'!$A:$C,2,FALSE)</f>
        <v>#N/A</v>
      </c>
      <c r="L1387" s="43" t="e">
        <f>VLOOKUP(B1387,'組合情報管理簿（R10927現在）'!$A:$D,4,FALSE)</f>
        <v>#N/A</v>
      </c>
      <c r="M1387" s="43" t="b">
        <f t="shared" si="215"/>
        <v>0</v>
      </c>
      <c r="N1387" s="43" t="b">
        <f t="shared" si="216"/>
        <v>0</v>
      </c>
      <c r="O1387" s="43" t="str">
        <f>IF(ISERROR(VLOOKUP(B1387,#REF!,2,FALSE)),"",VLOOKUP(B1387,#REF!,2,FALSE))</f>
        <v/>
      </c>
      <c r="P1387" s="43">
        <f t="shared" si="217"/>
        <v>0</v>
      </c>
      <c r="Q1387" s="46" t="b">
        <f t="shared" si="218"/>
        <v>0</v>
      </c>
      <c r="R1387" s="46" t="b">
        <f t="shared" si="219"/>
        <v>0</v>
      </c>
      <c r="S1387" s="46" t="str">
        <f t="shared" si="220"/>
        <v>健康保険組合</v>
      </c>
      <c r="T1387" s="46" t="e">
        <f t="shared" si="221"/>
        <v>#N/A</v>
      </c>
      <c r="U1387" s="71" t="e">
        <f>VLOOKUP(B1387,'組合情報管理簿（R10927現在）'!$A:$H,8,FALSE)</f>
        <v>#N/A</v>
      </c>
      <c r="V1387" s="71">
        <f t="shared" si="222"/>
        <v>0</v>
      </c>
      <c r="Y1387" s="99" t="str">
        <f>IF(B1387=0,"",COUNTIF($B$2:$B$1657,B1387))</f>
        <v/>
      </c>
    </row>
    <row r="1388" spans="9:25" ht="14.25" hidden="1" x14ac:dyDescent="0.15">
      <c r="I1388" s="74" t="str">
        <f t="shared" si="223"/>
        <v/>
      </c>
      <c r="J1388" s="49" t="b">
        <f t="shared" si="214"/>
        <v>1</v>
      </c>
      <c r="K1388" s="43" t="e">
        <f>VLOOKUP(B1388,'組合情報管理簿（R10927現在）'!$A:$C,2,FALSE)</f>
        <v>#N/A</v>
      </c>
      <c r="L1388" s="43" t="e">
        <f>VLOOKUP(B1388,'組合情報管理簿（R10927現在）'!$A:$D,4,FALSE)</f>
        <v>#N/A</v>
      </c>
      <c r="M1388" s="43" t="b">
        <f t="shared" si="215"/>
        <v>0</v>
      </c>
      <c r="N1388" s="43" t="b">
        <f t="shared" si="216"/>
        <v>0</v>
      </c>
      <c r="O1388" s="43" t="str">
        <f>IF(ISERROR(VLOOKUP(B1388,#REF!,2,FALSE)),"",VLOOKUP(B1388,#REF!,2,FALSE))</f>
        <v/>
      </c>
      <c r="P1388" s="43">
        <f t="shared" si="217"/>
        <v>0</v>
      </c>
      <c r="Q1388" s="46" t="b">
        <f t="shared" si="218"/>
        <v>0</v>
      </c>
      <c r="R1388" s="46" t="b">
        <f t="shared" si="219"/>
        <v>0</v>
      </c>
      <c r="S1388" s="46" t="str">
        <f t="shared" si="220"/>
        <v>健康保険組合</v>
      </c>
      <c r="T1388" s="46" t="e">
        <f t="shared" si="221"/>
        <v>#N/A</v>
      </c>
      <c r="U1388" s="71" t="e">
        <f>VLOOKUP(B1388,'組合情報管理簿（R10927現在）'!$A:$H,8,FALSE)</f>
        <v>#N/A</v>
      </c>
      <c r="V1388" s="71">
        <f t="shared" si="222"/>
        <v>0</v>
      </c>
      <c r="Y1388" s="99" t="str">
        <f>IF(B1388=0,"",COUNTIF($B$2:$B$1657,B1388))</f>
        <v/>
      </c>
    </row>
    <row r="1389" spans="9:25" ht="14.25" hidden="1" x14ac:dyDescent="0.15">
      <c r="I1389" s="74" t="str">
        <f t="shared" si="223"/>
        <v/>
      </c>
      <c r="J1389" s="49" t="b">
        <f t="shared" si="214"/>
        <v>1</v>
      </c>
      <c r="K1389" s="43" t="e">
        <f>VLOOKUP(B1389,'組合情報管理簿（R10927現在）'!$A:$C,2,FALSE)</f>
        <v>#N/A</v>
      </c>
      <c r="L1389" s="43" t="e">
        <f>VLOOKUP(B1389,'組合情報管理簿（R10927現在）'!$A:$D,4,FALSE)</f>
        <v>#N/A</v>
      </c>
      <c r="M1389" s="43" t="b">
        <f t="shared" si="215"/>
        <v>0</v>
      </c>
      <c r="N1389" s="43" t="b">
        <f t="shared" si="216"/>
        <v>0</v>
      </c>
      <c r="O1389" s="43" t="str">
        <f>IF(ISERROR(VLOOKUP(B1389,#REF!,2,FALSE)),"",VLOOKUP(B1389,#REF!,2,FALSE))</f>
        <v/>
      </c>
      <c r="P1389" s="43">
        <f t="shared" si="217"/>
        <v>0</v>
      </c>
      <c r="Q1389" s="46" t="b">
        <f t="shared" si="218"/>
        <v>0</v>
      </c>
      <c r="R1389" s="46" t="b">
        <f t="shared" si="219"/>
        <v>0</v>
      </c>
      <c r="S1389" s="46" t="str">
        <f t="shared" si="220"/>
        <v>健康保険組合</v>
      </c>
      <c r="T1389" s="46" t="e">
        <f t="shared" si="221"/>
        <v>#N/A</v>
      </c>
      <c r="U1389" s="71" t="e">
        <f>VLOOKUP(B1389,'組合情報管理簿（R10927現在）'!$A:$H,8,FALSE)</f>
        <v>#N/A</v>
      </c>
      <c r="V1389" s="71">
        <f t="shared" si="222"/>
        <v>0</v>
      </c>
      <c r="Y1389" s="99" t="str">
        <f>IF(B1389=0,"",COUNTIF($B$2:$B$1657,B1389))</f>
        <v/>
      </c>
    </row>
    <row r="1390" spans="9:25" ht="14.25" hidden="1" x14ac:dyDescent="0.15">
      <c r="I1390" s="74" t="str">
        <f t="shared" si="223"/>
        <v/>
      </c>
      <c r="J1390" s="49" t="b">
        <f t="shared" si="214"/>
        <v>1</v>
      </c>
      <c r="K1390" s="43" t="e">
        <f>VLOOKUP(B1390,'組合情報管理簿（R10927現在）'!$A:$C,2,FALSE)</f>
        <v>#N/A</v>
      </c>
      <c r="L1390" s="43" t="e">
        <f>VLOOKUP(B1390,'組合情報管理簿（R10927現在）'!$A:$D,4,FALSE)</f>
        <v>#N/A</v>
      </c>
      <c r="M1390" s="43" t="b">
        <f t="shared" si="215"/>
        <v>0</v>
      </c>
      <c r="N1390" s="43" t="b">
        <f t="shared" si="216"/>
        <v>0</v>
      </c>
      <c r="O1390" s="43" t="str">
        <f>IF(ISERROR(VLOOKUP(B1390,#REF!,2,FALSE)),"",VLOOKUP(B1390,#REF!,2,FALSE))</f>
        <v/>
      </c>
      <c r="P1390" s="43">
        <f t="shared" si="217"/>
        <v>0</v>
      </c>
      <c r="Q1390" s="46" t="b">
        <f t="shared" si="218"/>
        <v>0</v>
      </c>
      <c r="R1390" s="46" t="b">
        <f t="shared" si="219"/>
        <v>0</v>
      </c>
      <c r="S1390" s="46" t="str">
        <f t="shared" si="220"/>
        <v>健康保険組合</v>
      </c>
      <c r="T1390" s="46" t="e">
        <f t="shared" si="221"/>
        <v>#N/A</v>
      </c>
      <c r="U1390" s="71" t="e">
        <f>VLOOKUP(B1390,'組合情報管理簿（R10927現在）'!$A:$H,8,FALSE)</f>
        <v>#N/A</v>
      </c>
      <c r="V1390" s="71">
        <f t="shared" si="222"/>
        <v>0</v>
      </c>
      <c r="Y1390" s="99" t="str">
        <f>IF(B1390=0,"",COUNTIF($B$2:$B$1657,B1390))</f>
        <v/>
      </c>
    </row>
    <row r="1391" spans="9:25" ht="14.25" hidden="1" x14ac:dyDescent="0.15">
      <c r="I1391" s="74" t="str">
        <f t="shared" si="223"/>
        <v/>
      </c>
      <c r="J1391" s="49" t="b">
        <f t="shared" si="214"/>
        <v>1</v>
      </c>
      <c r="K1391" s="43" t="e">
        <f>VLOOKUP(B1391,'組合情報管理簿（R10927現在）'!$A:$C,2,FALSE)</f>
        <v>#N/A</v>
      </c>
      <c r="L1391" s="43" t="e">
        <f>VLOOKUP(B1391,'組合情報管理簿（R10927現在）'!$A:$D,4,FALSE)</f>
        <v>#N/A</v>
      </c>
      <c r="M1391" s="43" t="b">
        <f t="shared" si="215"/>
        <v>0</v>
      </c>
      <c r="N1391" s="43" t="b">
        <f t="shared" si="216"/>
        <v>0</v>
      </c>
      <c r="O1391" s="43" t="str">
        <f>IF(ISERROR(VLOOKUP(B1391,#REF!,2,FALSE)),"",VLOOKUP(B1391,#REF!,2,FALSE))</f>
        <v/>
      </c>
      <c r="P1391" s="43">
        <f t="shared" si="217"/>
        <v>0</v>
      </c>
      <c r="Q1391" s="46" t="b">
        <f t="shared" si="218"/>
        <v>0</v>
      </c>
      <c r="R1391" s="46" t="b">
        <f t="shared" si="219"/>
        <v>0</v>
      </c>
      <c r="S1391" s="46" t="str">
        <f t="shared" si="220"/>
        <v>健康保険組合</v>
      </c>
      <c r="T1391" s="46" t="e">
        <f t="shared" si="221"/>
        <v>#N/A</v>
      </c>
      <c r="U1391" s="71" t="e">
        <f>VLOOKUP(B1391,'組合情報管理簿（R10927現在）'!$A:$H,8,FALSE)</f>
        <v>#N/A</v>
      </c>
      <c r="V1391" s="71">
        <f t="shared" si="222"/>
        <v>0</v>
      </c>
      <c r="Y1391" s="99" t="str">
        <f>IF(B1391=0,"",COUNTIF($B$2:$B$1657,B1391))</f>
        <v/>
      </c>
    </row>
    <row r="1392" spans="9:25" ht="14.25" hidden="1" x14ac:dyDescent="0.15">
      <c r="I1392" s="74" t="str">
        <f t="shared" si="223"/>
        <v/>
      </c>
      <c r="J1392" s="49" t="b">
        <f t="shared" si="214"/>
        <v>1</v>
      </c>
      <c r="K1392" s="43" t="e">
        <f>VLOOKUP(B1392,'組合情報管理簿（R10927現在）'!$A:$C,2,FALSE)</f>
        <v>#N/A</v>
      </c>
      <c r="L1392" s="43" t="e">
        <f>VLOOKUP(B1392,'組合情報管理簿（R10927現在）'!$A:$D,4,FALSE)</f>
        <v>#N/A</v>
      </c>
      <c r="M1392" s="43" t="b">
        <f t="shared" si="215"/>
        <v>0</v>
      </c>
      <c r="N1392" s="43" t="b">
        <f t="shared" si="216"/>
        <v>0</v>
      </c>
      <c r="O1392" s="43" t="str">
        <f>IF(ISERROR(VLOOKUP(B1392,#REF!,2,FALSE)),"",VLOOKUP(B1392,#REF!,2,FALSE))</f>
        <v/>
      </c>
      <c r="P1392" s="43">
        <f t="shared" si="217"/>
        <v>0</v>
      </c>
      <c r="Q1392" s="46" t="b">
        <f t="shared" si="218"/>
        <v>0</v>
      </c>
      <c r="R1392" s="46" t="b">
        <f t="shared" si="219"/>
        <v>0</v>
      </c>
      <c r="S1392" s="46" t="str">
        <f t="shared" si="220"/>
        <v>健康保険組合</v>
      </c>
      <c r="T1392" s="46" t="e">
        <f t="shared" si="221"/>
        <v>#N/A</v>
      </c>
      <c r="U1392" s="71" t="e">
        <f>VLOOKUP(B1392,'組合情報管理簿（R10927現在）'!$A:$H,8,FALSE)</f>
        <v>#N/A</v>
      </c>
      <c r="V1392" s="71">
        <f t="shared" si="222"/>
        <v>0</v>
      </c>
      <c r="Y1392" s="99" t="str">
        <f>IF(B1392=0,"",COUNTIF($B$2:$B$1657,B1392))</f>
        <v/>
      </c>
    </row>
    <row r="1393" spans="9:25" ht="14.25" hidden="1" x14ac:dyDescent="0.15">
      <c r="I1393" s="74" t="str">
        <f t="shared" si="223"/>
        <v/>
      </c>
      <c r="J1393" s="49" t="b">
        <f t="shared" si="214"/>
        <v>1</v>
      </c>
      <c r="K1393" s="43" t="e">
        <f>VLOOKUP(B1393,'組合情報管理簿（R10927現在）'!$A:$C,2,FALSE)</f>
        <v>#N/A</v>
      </c>
      <c r="L1393" s="43" t="e">
        <f>VLOOKUP(B1393,'組合情報管理簿（R10927現在）'!$A:$D,4,FALSE)</f>
        <v>#N/A</v>
      </c>
      <c r="M1393" s="43" t="b">
        <f t="shared" si="215"/>
        <v>0</v>
      </c>
      <c r="N1393" s="43" t="b">
        <f t="shared" si="216"/>
        <v>0</v>
      </c>
      <c r="O1393" s="43" t="str">
        <f>IF(ISERROR(VLOOKUP(B1393,#REF!,2,FALSE)),"",VLOOKUP(B1393,#REF!,2,FALSE))</f>
        <v/>
      </c>
      <c r="P1393" s="43">
        <f t="shared" si="217"/>
        <v>0</v>
      </c>
      <c r="Q1393" s="46" t="b">
        <f t="shared" si="218"/>
        <v>0</v>
      </c>
      <c r="R1393" s="46" t="b">
        <f t="shared" si="219"/>
        <v>0</v>
      </c>
      <c r="S1393" s="46" t="str">
        <f t="shared" si="220"/>
        <v>健康保険組合</v>
      </c>
      <c r="T1393" s="46" t="e">
        <f t="shared" si="221"/>
        <v>#N/A</v>
      </c>
      <c r="U1393" s="71" t="e">
        <f>VLOOKUP(B1393,'組合情報管理簿（R10927現在）'!$A:$H,8,FALSE)</f>
        <v>#N/A</v>
      </c>
      <c r="V1393" s="71">
        <f t="shared" si="222"/>
        <v>0</v>
      </c>
      <c r="Y1393" s="99" t="str">
        <f>IF(B1393=0,"",COUNTIF($B$2:$B$1657,B1393))</f>
        <v/>
      </c>
    </row>
    <row r="1394" spans="9:25" ht="14.25" hidden="1" x14ac:dyDescent="0.15">
      <c r="I1394" s="74" t="str">
        <f t="shared" si="223"/>
        <v/>
      </c>
      <c r="J1394" s="49" t="b">
        <f t="shared" si="214"/>
        <v>1</v>
      </c>
      <c r="K1394" s="43" t="e">
        <f>VLOOKUP(B1394,'組合情報管理簿（R10927現在）'!$A:$C,2,FALSE)</f>
        <v>#N/A</v>
      </c>
      <c r="L1394" s="43" t="e">
        <f>VLOOKUP(B1394,'組合情報管理簿（R10927現在）'!$A:$D,4,FALSE)</f>
        <v>#N/A</v>
      </c>
      <c r="M1394" s="43" t="b">
        <f t="shared" si="215"/>
        <v>0</v>
      </c>
      <c r="N1394" s="43" t="b">
        <f t="shared" si="216"/>
        <v>0</v>
      </c>
      <c r="O1394" s="43" t="str">
        <f>IF(ISERROR(VLOOKUP(B1394,#REF!,2,FALSE)),"",VLOOKUP(B1394,#REF!,2,FALSE))</f>
        <v/>
      </c>
      <c r="P1394" s="43">
        <f t="shared" si="217"/>
        <v>0</v>
      </c>
      <c r="Q1394" s="46" t="b">
        <f t="shared" si="218"/>
        <v>0</v>
      </c>
      <c r="R1394" s="46" t="b">
        <f t="shared" si="219"/>
        <v>0</v>
      </c>
      <c r="S1394" s="46" t="str">
        <f t="shared" si="220"/>
        <v>健康保険組合</v>
      </c>
      <c r="T1394" s="46" t="e">
        <f t="shared" si="221"/>
        <v>#N/A</v>
      </c>
      <c r="U1394" s="71" t="e">
        <f>VLOOKUP(B1394,'組合情報管理簿（R10927現在）'!$A:$H,8,FALSE)</f>
        <v>#N/A</v>
      </c>
      <c r="V1394" s="71">
        <f t="shared" si="222"/>
        <v>0</v>
      </c>
      <c r="Y1394" s="99" t="str">
        <f>IF(B1394=0,"",COUNTIF($B$2:$B$1657,B1394))</f>
        <v/>
      </c>
    </row>
    <row r="1395" spans="9:25" ht="14.25" hidden="1" x14ac:dyDescent="0.15">
      <c r="I1395" s="74" t="str">
        <f t="shared" si="223"/>
        <v/>
      </c>
      <c r="J1395" s="49" t="b">
        <f t="shared" si="214"/>
        <v>1</v>
      </c>
      <c r="K1395" s="43" t="e">
        <f>VLOOKUP(B1395,'組合情報管理簿（R10927現在）'!$A:$C,2,FALSE)</f>
        <v>#N/A</v>
      </c>
      <c r="L1395" s="43" t="e">
        <f>VLOOKUP(B1395,'組合情報管理簿（R10927現在）'!$A:$D,4,FALSE)</f>
        <v>#N/A</v>
      </c>
      <c r="M1395" s="43" t="b">
        <f t="shared" si="215"/>
        <v>0</v>
      </c>
      <c r="N1395" s="43" t="b">
        <f t="shared" si="216"/>
        <v>0</v>
      </c>
      <c r="O1395" s="43" t="str">
        <f>IF(ISERROR(VLOOKUP(B1395,#REF!,2,FALSE)),"",VLOOKUP(B1395,#REF!,2,FALSE))</f>
        <v/>
      </c>
      <c r="P1395" s="43">
        <f t="shared" si="217"/>
        <v>0</v>
      </c>
      <c r="Q1395" s="46" t="b">
        <f t="shared" si="218"/>
        <v>0</v>
      </c>
      <c r="R1395" s="46" t="b">
        <f t="shared" si="219"/>
        <v>0</v>
      </c>
      <c r="S1395" s="46" t="str">
        <f t="shared" si="220"/>
        <v>健康保険組合</v>
      </c>
      <c r="T1395" s="46" t="e">
        <f t="shared" si="221"/>
        <v>#N/A</v>
      </c>
      <c r="U1395" s="71" t="e">
        <f>VLOOKUP(B1395,'組合情報管理簿（R10927現在）'!$A:$H,8,FALSE)</f>
        <v>#N/A</v>
      </c>
      <c r="V1395" s="71">
        <f t="shared" si="222"/>
        <v>0</v>
      </c>
      <c r="Y1395" s="99" t="str">
        <f>IF(B1395=0,"",COUNTIF($B$2:$B$1657,B1395))</f>
        <v/>
      </c>
    </row>
    <row r="1396" spans="9:25" ht="14.25" hidden="1" x14ac:dyDescent="0.15">
      <c r="I1396" s="74" t="str">
        <f t="shared" si="223"/>
        <v/>
      </c>
      <c r="J1396" s="49" t="b">
        <f t="shared" ref="J1396:J1437" si="224">OR(D1396=0,E1396=0,F1396=0,G1396=0,H1396=0)</f>
        <v>1</v>
      </c>
      <c r="K1396" s="43" t="e">
        <f>VLOOKUP(B1396,'組合情報管理簿（R10927現在）'!$A:$C,2,FALSE)</f>
        <v>#N/A</v>
      </c>
      <c r="L1396" s="43" t="e">
        <f>VLOOKUP(B1396,'組合情報管理簿（R10927現在）'!$A:$D,4,FALSE)</f>
        <v>#N/A</v>
      </c>
      <c r="M1396" s="43" t="b">
        <f t="shared" ref="M1396:M1437" si="225">IF(P1396=1,TRUE,FALSE)</f>
        <v>0</v>
      </c>
      <c r="N1396" s="43" t="b">
        <f t="shared" ref="N1396:N1438" si="226">IF(E1396=$X$10,TRUE,FALSE)</f>
        <v>0</v>
      </c>
      <c r="O1396" s="43" t="str">
        <f>IF(ISERROR(VLOOKUP(B1396,#REF!,2,FALSE)),"",VLOOKUP(B1396,#REF!,2,FALSE))</f>
        <v/>
      </c>
      <c r="P1396" s="43">
        <f t="shared" ref="P1396:P1438" si="227">IF(O1396="",0,1)</f>
        <v>0</v>
      </c>
      <c r="Q1396" s="46" t="b">
        <f t="shared" ref="Q1396:Q1438" si="228">AND(M1396=TRUE,N1396=TRUE)</f>
        <v>0</v>
      </c>
      <c r="R1396" s="46" t="b">
        <f t="shared" ref="R1396:R1438" si="229">AND(M1396=FALSE,N1396=TRUE)</f>
        <v>0</v>
      </c>
      <c r="S1396" s="46" t="str">
        <f t="shared" ref="S1396:S1438" si="230">C1396&amp;"健康保険組合"</f>
        <v>健康保険組合</v>
      </c>
      <c r="T1396" s="46" t="e">
        <f t="shared" ref="T1396:T1438" si="231">L1396</f>
        <v>#N/A</v>
      </c>
      <c r="U1396" s="71" t="e">
        <f>VLOOKUP(B1396,'組合情報管理簿（R10927現在）'!$A:$H,8,FALSE)</f>
        <v>#N/A</v>
      </c>
      <c r="V1396" s="71">
        <f t="shared" si="222"/>
        <v>0</v>
      </c>
      <c r="Y1396" s="99" t="str">
        <f>IF(B1396=0,"",COUNTIF($B$2:$B$1657,B1396))</f>
        <v/>
      </c>
    </row>
    <row r="1397" spans="9:25" ht="14.25" hidden="1" x14ac:dyDescent="0.15">
      <c r="I1397" s="74" t="str">
        <f t="shared" si="223"/>
        <v/>
      </c>
      <c r="J1397" s="49" t="b">
        <f t="shared" si="224"/>
        <v>1</v>
      </c>
      <c r="K1397" s="43" t="e">
        <f>VLOOKUP(B1397,'組合情報管理簿（R10927現在）'!$A:$C,2,FALSE)</f>
        <v>#N/A</v>
      </c>
      <c r="L1397" s="43" t="e">
        <f>VLOOKUP(B1397,'組合情報管理簿（R10927現在）'!$A:$D,4,FALSE)</f>
        <v>#N/A</v>
      </c>
      <c r="M1397" s="43" t="b">
        <f t="shared" si="225"/>
        <v>0</v>
      </c>
      <c r="N1397" s="43" t="b">
        <f t="shared" si="226"/>
        <v>0</v>
      </c>
      <c r="O1397" s="43" t="str">
        <f>IF(ISERROR(VLOOKUP(B1397,#REF!,2,FALSE)),"",VLOOKUP(B1397,#REF!,2,FALSE))</f>
        <v/>
      </c>
      <c r="P1397" s="43">
        <f t="shared" si="227"/>
        <v>0</v>
      </c>
      <c r="Q1397" s="46" t="b">
        <f t="shared" si="228"/>
        <v>0</v>
      </c>
      <c r="R1397" s="46" t="b">
        <f t="shared" si="229"/>
        <v>0</v>
      </c>
      <c r="S1397" s="46" t="str">
        <f t="shared" si="230"/>
        <v>健康保険組合</v>
      </c>
      <c r="T1397" s="46" t="e">
        <f t="shared" si="231"/>
        <v>#N/A</v>
      </c>
      <c r="U1397" s="71" t="e">
        <f>VLOOKUP(B1397,'組合情報管理簿（R10927現在）'!$A:$H,8,FALSE)</f>
        <v>#N/A</v>
      </c>
      <c r="V1397" s="71">
        <f t="shared" ref="V1397:V1438" si="232">B1397</f>
        <v>0</v>
      </c>
      <c r="Y1397" s="99" t="str">
        <f>IF(B1397=0,"",COUNTIF($B$2:$B$1657,B1397))</f>
        <v/>
      </c>
    </row>
    <row r="1398" spans="9:25" ht="14.25" hidden="1" x14ac:dyDescent="0.15">
      <c r="I1398" s="74" t="str">
        <f t="shared" si="223"/>
        <v/>
      </c>
      <c r="J1398" s="49" t="b">
        <f t="shared" si="224"/>
        <v>1</v>
      </c>
      <c r="K1398" s="43" t="e">
        <f>VLOOKUP(B1398,'組合情報管理簿（R10927現在）'!$A:$C,2,FALSE)</f>
        <v>#N/A</v>
      </c>
      <c r="L1398" s="43" t="e">
        <f>VLOOKUP(B1398,'組合情報管理簿（R10927現在）'!$A:$D,4,FALSE)</f>
        <v>#N/A</v>
      </c>
      <c r="M1398" s="43" t="b">
        <f t="shared" si="225"/>
        <v>0</v>
      </c>
      <c r="N1398" s="43" t="b">
        <f t="shared" si="226"/>
        <v>0</v>
      </c>
      <c r="O1398" s="43" t="str">
        <f>IF(ISERROR(VLOOKUP(B1398,#REF!,2,FALSE)),"",VLOOKUP(B1398,#REF!,2,FALSE))</f>
        <v/>
      </c>
      <c r="P1398" s="43">
        <f t="shared" si="227"/>
        <v>0</v>
      </c>
      <c r="Q1398" s="46" t="b">
        <f t="shared" si="228"/>
        <v>0</v>
      </c>
      <c r="R1398" s="46" t="b">
        <f t="shared" si="229"/>
        <v>0</v>
      </c>
      <c r="S1398" s="46" t="str">
        <f t="shared" si="230"/>
        <v>健康保険組合</v>
      </c>
      <c r="T1398" s="46" t="e">
        <f t="shared" si="231"/>
        <v>#N/A</v>
      </c>
      <c r="U1398" s="71" t="e">
        <f>VLOOKUP(B1398,'組合情報管理簿（R10927現在）'!$A:$H,8,FALSE)</f>
        <v>#N/A</v>
      </c>
      <c r="V1398" s="71">
        <f t="shared" si="232"/>
        <v>0</v>
      </c>
      <c r="Y1398" s="99" t="str">
        <f>IF(B1398=0,"",COUNTIF($B$2:$B$1657,B1398))</f>
        <v/>
      </c>
    </row>
    <row r="1399" spans="9:25" ht="14.25" hidden="1" x14ac:dyDescent="0.15">
      <c r="I1399" s="74" t="str">
        <f t="shared" si="223"/>
        <v/>
      </c>
      <c r="J1399" s="49" t="b">
        <f t="shared" si="224"/>
        <v>1</v>
      </c>
      <c r="K1399" s="43" t="e">
        <f>VLOOKUP(B1399,'組合情報管理簿（R10927現在）'!$A:$C,2,FALSE)</f>
        <v>#N/A</v>
      </c>
      <c r="L1399" s="43" t="e">
        <f>VLOOKUP(B1399,'組合情報管理簿（R10927現在）'!$A:$D,4,FALSE)</f>
        <v>#N/A</v>
      </c>
      <c r="M1399" s="43" t="b">
        <f t="shared" si="225"/>
        <v>0</v>
      </c>
      <c r="N1399" s="43" t="b">
        <f t="shared" si="226"/>
        <v>0</v>
      </c>
      <c r="O1399" s="43" t="str">
        <f>IF(ISERROR(VLOOKUP(B1399,#REF!,2,FALSE)),"",VLOOKUP(B1399,#REF!,2,FALSE))</f>
        <v/>
      </c>
      <c r="P1399" s="43">
        <f t="shared" si="227"/>
        <v>0</v>
      </c>
      <c r="Q1399" s="46" t="b">
        <f t="shared" si="228"/>
        <v>0</v>
      </c>
      <c r="R1399" s="46" t="b">
        <f t="shared" si="229"/>
        <v>0</v>
      </c>
      <c r="S1399" s="46" t="str">
        <f t="shared" si="230"/>
        <v>健康保険組合</v>
      </c>
      <c r="T1399" s="46" t="e">
        <f t="shared" si="231"/>
        <v>#N/A</v>
      </c>
      <c r="U1399" s="71" t="e">
        <f>VLOOKUP(B1399,'組合情報管理簿（R10927現在）'!$A:$H,8,FALSE)</f>
        <v>#N/A</v>
      </c>
      <c r="V1399" s="71">
        <f t="shared" si="232"/>
        <v>0</v>
      </c>
      <c r="Y1399" s="99" t="str">
        <f>IF(B1399=0,"",COUNTIF($B$2:$B$1657,B1399))</f>
        <v/>
      </c>
    </row>
    <row r="1400" spans="9:25" ht="14.25" hidden="1" x14ac:dyDescent="0.15">
      <c r="I1400" s="74" t="str">
        <f t="shared" si="223"/>
        <v/>
      </c>
      <c r="J1400" s="49" t="b">
        <f t="shared" si="224"/>
        <v>1</v>
      </c>
      <c r="K1400" s="43" t="e">
        <f>VLOOKUP(B1400,'組合情報管理簿（R10927現在）'!$A:$C,2,FALSE)</f>
        <v>#N/A</v>
      </c>
      <c r="L1400" s="43" t="e">
        <f>VLOOKUP(B1400,'組合情報管理簿（R10927現在）'!$A:$D,4,FALSE)</f>
        <v>#N/A</v>
      </c>
      <c r="M1400" s="43" t="b">
        <f t="shared" si="225"/>
        <v>0</v>
      </c>
      <c r="N1400" s="43" t="b">
        <f t="shared" si="226"/>
        <v>0</v>
      </c>
      <c r="O1400" s="43" t="str">
        <f>IF(ISERROR(VLOOKUP(B1400,#REF!,2,FALSE)),"",VLOOKUP(B1400,#REF!,2,FALSE))</f>
        <v/>
      </c>
      <c r="P1400" s="43">
        <f t="shared" si="227"/>
        <v>0</v>
      </c>
      <c r="Q1400" s="46" t="b">
        <f t="shared" si="228"/>
        <v>0</v>
      </c>
      <c r="R1400" s="46" t="b">
        <f t="shared" si="229"/>
        <v>0</v>
      </c>
      <c r="S1400" s="46" t="str">
        <f t="shared" si="230"/>
        <v>健康保険組合</v>
      </c>
      <c r="T1400" s="46" t="e">
        <f t="shared" si="231"/>
        <v>#N/A</v>
      </c>
      <c r="U1400" s="71" t="e">
        <f>VLOOKUP(B1400,'組合情報管理簿（R10927現在）'!$A:$H,8,FALSE)</f>
        <v>#N/A</v>
      </c>
      <c r="V1400" s="71">
        <f t="shared" si="232"/>
        <v>0</v>
      </c>
      <c r="Y1400" s="99" t="str">
        <f>IF(B1400=0,"",COUNTIF($B$2:$B$1657,B1400))</f>
        <v/>
      </c>
    </row>
    <row r="1401" spans="9:25" ht="14.25" hidden="1" x14ac:dyDescent="0.15">
      <c r="I1401" s="74" t="str">
        <f t="shared" si="223"/>
        <v/>
      </c>
      <c r="J1401" s="49" t="b">
        <f t="shared" si="224"/>
        <v>1</v>
      </c>
      <c r="K1401" s="43" t="e">
        <f>VLOOKUP(B1401,'組合情報管理簿（R10927現在）'!$A:$C,2,FALSE)</f>
        <v>#N/A</v>
      </c>
      <c r="L1401" s="43" t="e">
        <f>VLOOKUP(B1401,'組合情報管理簿（R10927現在）'!$A:$D,4,FALSE)</f>
        <v>#N/A</v>
      </c>
      <c r="M1401" s="43" t="b">
        <f t="shared" si="225"/>
        <v>0</v>
      </c>
      <c r="N1401" s="43" t="b">
        <f t="shared" si="226"/>
        <v>0</v>
      </c>
      <c r="O1401" s="43" t="str">
        <f>IF(ISERROR(VLOOKUP(B1401,#REF!,2,FALSE)),"",VLOOKUP(B1401,#REF!,2,FALSE))</f>
        <v/>
      </c>
      <c r="P1401" s="43">
        <f t="shared" si="227"/>
        <v>0</v>
      </c>
      <c r="Q1401" s="46" t="b">
        <f t="shared" si="228"/>
        <v>0</v>
      </c>
      <c r="R1401" s="46" t="b">
        <f t="shared" si="229"/>
        <v>0</v>
      </c>
      <c r="S1401" s="46" t="str">
        <f t="shared" si="230"/>
        <v>健康保険組合</v>
      </c>
      <c r="T1401" s="46" t="e">
        <f t="shared" si="231"/>
        <v>#N/A</v>
      </c>
      <c r="U1401" s="71" t="e">
        <f>VLOOKUP(B1401,'組合情報管理簿（R10927現在）'!$A:$H,8,FALSE)</f>
        <v>#N/A</v>
      </c>
      <c r="V1401" s="71">
        <f t="shared" si="232"/>
        <v>0</v>
      </c>
      <c r="Y1401" s="99" t="str">
        <f>IF(B1401=0,"",COUNTIF($B$2:$B$1657,B1401))</f>
        <v/>
      </c>
    </row>
    <row r="1402" spans="9:25" ht="14.25" hidden="1" x14ac:dyDescent="0.15">
      <c r="I1402" s="74" t="str">
        <f t="shared" si="223"/>
        <v/>
      </c>
      <c r="J1402" s="49" t="b">
        <f t="shared" si="224"/>
        <v>1</v>
      </c>
      <c r="K1402" s="43" t="e">
        <f>VLOOKUP(B1402,'組合情報管理簿（R10927現在）'!$A:$C,2,FALSE)</f>
        <v>#N/A</v>
      </c>
      <c r="L1402" s="43" t="e">
        <f>VLOOKUP(B1402,'組合情報管理簿（R10927現在）'!$A:$D,4,FALSE)</f>
        <v>#N/A</v>
      </c>
      <c r="M1402" s="43" t="b">
        <f t="shared" si="225"/>
        <v>0</v>
      </c>
      <c r="N1402" s="43" t="b">
        <f t="shared" si="226"/>
        <v>0</v>
      </c>
      <c r="O1402" s="43" t="str">
        <f>IF(ISERROR(VLOOKUP(B1402,#REF!,2,FALSE)),"",VLOOKUP(B1402,#REF!,2,FALSE))</f>
        <v/>
      </c>
      <c r="P1402" s="43">
        <f t="shared" si="227"/>
        <v>0</v>
      </c>
      <c r="Q1402" s="46" t="b">
        <f t="shared" si="228"/>
        <v>0</v>
      </c>
      <c r="R1402" s="46" t="b">
        <f t="shared" si="229"/>
        <v>0</v>
      </c>
      <c r="S1402" s="46" t="str">
        <f t="shared" si="230"/>
        <v>健康保険組合</v>
      </c>
      <c r="T1402" s="46" t="e">
        <f t="shared" si="231"/>
        <v>#N/A</v>
      </c>
      <c r="U1402" s="71" t="e">
        <f>VLOOKUP(B1402,'組合情報管理簿（R10927現在）'!$A:$H,8,FALSE)</f>
        <v>#N/A</v>
      </c>
      <c r="V1402" s="71">
        <f t="shared" si="232"/>
        <v>0</v>
      </c>
      <c r="Y1402" s="99" t="str">
        <f>IF(B1402=0,"",COUNTIF($B$2:$B$1657,B1402))</f>
        <v/>
      </c>
    </row>
    <row r="1403" spans="9:25" ht="14.25" hidden="1" x14ac:dyDescent="0.15">
      <c r="I1403" s="74" t="str">
        <f t="shared" si="223"/>
        <v/>
      </c>
      <c r="J1403" s="49" t="b">
        <f t="shared" si="224"/>
        <v>1</v>
      </c>
      <c r="K1403" s="43" t="e">
        <f>VLOOKUP(B1403,'組合情報管理簿（R10927現在）'!$A:$C,2,FALSE)</f>
        <v>#N/A</v>
      </c>
      <c r="L1403" s="43" t="e">
        <f>VLOOKUP(B1403,'組合情報管理簿（R10927現在）'!$A:$D,4,FALSE)</f>
        <v>#N/A</v>
      </c>
      <c r="M1403" s="43" t="b">
        <f t="shared" si="225"/>
        <v>0</v>
      </c>
      <c r="N1403" s="43" t="b">
        <f t="shared" si="226"/>
        <v>0</v>
      </c>
      <c r="O1403" s="43" t="str">
        <f>IF(ISERROR(VLOOKUP(B1403,#REF!,2,FALSE)),"",VLOOKUP(B1403,#REF!,2,FALSE))</f>
        <v/>
      </c>
      <c r="P1403" s="43">
        <f t="shared" si="227"/>
        <v>0</v>
      </c>
      <c r="Q1403" s="46" t="b">
        <f t="shared" si="228"/>
        <v>0</v>
      </c>
      <c r="R1403" s="46" t="b">
        <f t="shared" si="229"/>
        <v>0</v>
      </c>
      <c r="S1403" s="46" t="str">
        <f t="shared" si="230"/>
        <v>健康保険組合</v>
      </c>
      <c r="T1403" s="46" t="e">
        <f t="shared" si="231"/>
        <v>#N/A</v>
      </c>
      <c r="U1403" s="71" t="e">
        <f>VLOOKUP(B1403,'組合情報管理簿（R10927現在）'!$A:$H,8,FALSE)</f>
        <v>#N/A</v>
      </c>
      <c r="V1403" s="71">
        <f t="shared" si="232"/>
        <v>0</v>
      </c>
      <c r="Y1403" s="99" t="str">
        <f>IF(B1403=0,"",COUNTIF($B$2:$B$1657,B1403))</f>
        <v/>
      </c>
    </row>
    <row r="1404" spans="9:25" ht="14.25" hidden="1" x14ac:dyDescent="0.15">
      <c r="I1404" s="74" t="str">
        <f t="shared" si="223"/>
        <v/>
      </c>
      <c r="J1404" s="49" t="b">
        <f t="shared" si="224"/>
        <v>1</v>
      </c>
      <c r="K1404" s="43" t="e">
        <f>VLOOKUP(B1404,'組合情報管理簿（R10927現在）'!$A:$C,2,FALSE)</f>
        <v>#N/A</v>
      </c>
      <c r="L1404" s="43" t="e">
        <f>VLOOKUP(B1404,'組合情報管理簿（R10927現在）'!$A:$D,4,FALSE)</f>
        <v>#N/A</v>
      </c>
      <c r="M1404" s="43" t="b">
        <f t="shared" si="225"/>
        <v>0</v>
      </c>
      <c r="N1404" s="43" t="b">
        <f t="shared" si="226"/>
        <v>0</v>
      </c>
      <c r="O1404" s="43" t="str">
        <f>IF(ISERROR(VLOOKUP(B1404,#REF!,2,FALSE)),"",VLOOKUP(B1404,#REF!,2,FALSE))</f>
        <v/>
      </c>
      <c r="P1404" s="43">
        <f t="shared" si="227"/>
        <v>0</v>
      </c>
      <c r="Q1404" s="46" t="b">
        <f t="shared" si="228"/>
        <v>0</v>
      </c>
      <c r="R1404" s="46" t="b">
        <f t="shared" si="229"/>
        <v>0</v>
      </c>
      <c r="S1404" s="46" t="str">
        <f t="shared" si="230"/>
        <v>健康保険組合</v>
      </c>
      <c r="T1404" s="46" t="e">
        <f t="shared" si="231"/>
        <v>#N/A</v>
      </c>
      <c r="U1404" s="71" t="e">
        <f>VLOOKUP(B1404,'組合情報管理簿（R10927現在）'!$A:$H,8,FALSE)</f>
        <v>#N/A</v>
      </c>
      <c r="V1404" s="71">
        <f t="shared" si="232"/>
        <v>0</v>
      </c>
      <c r="Y1404" s="99" t="str">
        <f>IF(B1404=0,"",COUNTIF($B$2:$B$1657,B1404))</f>
        <v/>
      </c>
    </row>
    <row r="1405" spans="9:25" ht="14.25" hidden="1" x14ac:dyDescent="0.15">
      <c r="I1405" s="74" t="str">
        <f t="shared" si="223"/>
        <v/>
      </c>
      <c r="J1405" s="49" t="b">
        <f t="shared" si="224"/>
        <v>1</v>
      </c>
      <c r="K1405" s="43" t="e">
        <f>VLOOKUP(B1405,'組合情報管理簿（R10927現在）'!$A:$C,2,FALSE)</f>
        <v>#N/A</v>
      </c>
      <c r="L1405" s="43" t="e">
        <f>VLOOKUP(B1405,'組合情報管理簿（R10927現在）'!$A:$D,4,FALSE)</f>
        <v>#N/A</v>
      </c>
      <c r="M1405" s="43" t="b">
        <f t="shared" si="225"/>
        <v>0</v>
      </c>
      <c r="N1405" s="43" t="b">
        <f t="shared" si="226"/>
        <v>0</v>
      </c>
      <c r="O1405" s="43" t="str">
        <f>IF(ISERROR(VLOOKUP(B1405,#REF!,2,FALSE)),"",VLOOKUP(B1405,#REF!,2,FALSE))</f>
        <v/>
      </c>
      <c r="P1405" s="43">
        <f t="shared" si="227"/>
        <v>0</v>
      </c>
      <c r="Q1405" s="46" t="b">
        <f t="shared" si="228"/>
        <v>0</v>
      </c>
      <c r="R1405" s="46" t="b">
        <f t="shared" si="229"/>
        <v>0</v>
      </c>
      <c r="S1405" s="46" t="str">
        <f t="shared" si="230"/>
        <v>健康保険組合</v>
      </c>
      <c r="T1405" s="46" t="e">
        <f t="shared" si="231"/>
        <v>#N/A</v>
      </c>
      <c r="U1405" s="71" t="e">
        <f>VLOOKUP(B1405,'組合情報管理簿（R10927現在）'!$A:$H,8,FALSE)</f>
        <v>#N/A</v>
      </c>
      <c r="V1405" s="71">
        <f t="shared" si="232"/>
        <v>0</v>
      </c>
      <c r="Y1405" s="99" t="str">
        <f>IF(B1405=0,"",COUNTIF($B$2:$B$1657,B1405))</f>
        <v/>
      </c>
    </row>
    <row r="1406" spans="9:25" ht="14.25" hidden="1" x14ac:dyDescent="0.15">
      <c r="I1406" s="74" t="str">
        <f t="shared" si="223"/>
        <v/>
      </c>
      <c r="J1406" s="49" t="b">
        <f t="shared" si="224"/>
        <v>1</v>
      </c>
      <c r="K1406" s="43" t="e">
        <f>VLOOKUP(B1406,'組合情報管理簿（R10927現在）'!$A:$C,2,FALSE)</f>
        <v>#N/A</v>
      </c>
      <c r="L1406" s="43" t="e">
        <f>VLOOKUP(B1406,'組合情報管理簿（R10927現在）'!$A:$D,4,FALSE)</f>
        <v>#N/A</v>
      </c>
      <c r="M1406" s="43" t="b">
        <f t="shared" si="225"/>
        <v>0</v>
      </c>
      <c r="N1406" s="43" t="b">
        <f t="shared" si="226"/>
        <v>0</v>
      </c>
      <c r="O1406" s="43" t="str">
        <f>IF(ISERROR(VLOOKUP(B1406,#REF!,2,FALSE)),"",VLOOKUP(B1406,#REF!,2,FALSE))</f>
        <v/>
      </c>
      <c r="P1406" s="43">
        <f t="shared" si="227"/>
        <v>0</v>
      </c>
      <c r="Q1406" s="46" t="b">
        <f t="shared" si="228"/>
        <v>0</v>
      </c>
      <c r="R1406" s="46" t="b">
        <f t="shared" si="229"/>
        <v>0</v>
      </c>
      <c r="S1406" s="46" t="str">
        <f t="shared" si="230"/>
        <v>健康保険組合</v>
      </c>
      <c r="T1406" s="46" t="e">
        <f t="shared" si="231"/>
        <v>#N/A</v>
      </c>
      <c r="U1406" s="71" t="e">
        <f>VLOOKUP(B1406,'組合情報管理簿（R10927現在）'!$A:$H,8,FALSE)</f>
        <v>#N/A</v>
      </c>
      <c r="V1406" s="71">
        <f t="shared" si="232"/>
        <v>0</v>
      </c>
      <c r="Y1406" s="99" t="str">
        <f>IF(B1406=0,"",COUNTIF($B$2:$B$1657,B1406))</f>
        <v/>
      </c>
    </row>
    <row r="1407" spans="9:25" ht="14.25" hidden="1" x14ac:dyDescent="0.15">
      <c r="I1407" s="74" t="str">
        <f t="shared" si="223"/>
        <v/>
      </c>
      <c r="J1407" s="49" t="b">
        <f t="shared" si="224"/>
        <v>1</v>
      </c>
      <c r="K1407" s="43" t="e">
        <f>VLOOKUP(B1407,'組合情報管理簿（R10927現在）'!$A:$C,2,FALSE)</f>
        <v>#N/A</v>
      </c>
      <c r="L1407" s="43" t="e">
        <f>VLOOKUP(B1407,'組合情報管理簿（R10927現在）'!$A:$D,4,FALSE)</f>
        <v>#N/A</v>
      </c>
      <c r="M1407" s="43" t="b">
        <f t="shared" si="225"/>
        <v>0</v>
      </c>
      <c r="N1407" s="43" t="b">
        <f t="shared" si="226"/>
        <v>0</v>
      </c>
      <c r="O1407" s="43" t="str">
        <f>IF(ISERROR(VLOOKUP(B1407,#REF!,2,FALSE)),"",VLOOKUP(B1407,#REF!,2,FALSE))</f>
        <v/>
      </c>
      <c r="P1407" s="43">
        <f t="shared" si="227"/>
        <v>0</v>
      </c>
      <c r="Q1407" s="46" t="b">
        <f t="shared" si="228"/>
        <v>0</v>
      </c>
      <c r="R1407" s="46" t="b">
        <f t="shared" si="229"/>
        <v>0</v>
      </c>
      <c r="S1407" s="46" t="str">
        <f t="shared" si="230"/>
        <v>健康保険組合</v>
      </c>
      <c r="T1407" s="46" t="e">
        <f t="shared" si="231"/>
        <v>#N/A</v>
      </c>
      <c r="U1407" s="71" t="e">
        <f>VLOOKUP(B1407,'組合情報管理簿（R10927現在）'!$A:$H,8,FALSE)</f>
        <v>#N/A</v>
      </c>
      <c r="V1407" s="71">
        <f t="shared" si="232"/>
        <v>0</v>
      </c>
      <c r="Y1407" s="99" t="str">
        <f>IF(B1407=0,"",COUNTIF($B$2:$B$1657,B1407))</f>
        <v/>
      </c>
    </row>
    <row r="1408" spans="9:25" ht="14.25" hidden="1" x14ac:dyDescent="0.15">
      <c r="I1408" s="74" t="str">
        <f t="shared" si="223"/>
        <v/>
      </c>
      <c r="J1408" s="49" t="b">
        <f t="shared" si="224"/>
        <v>1</v>
      </c>
      <c r="K1408" s="43" t="e">
        <f>VLOOKUP(B1408,'組合情報管理簿（R10927現在）'!$A:$C,2,FALSE)</f>
        <v>#N/A</v>
      </c>
      <c r="L1408" s="43" t="e">
        <f>VLOOKUP(B1408,'組合情報管理簿（R10927現在）'!$A:$D,4,FALSE)</f>
        <v>#N/A</v>
      </c>
      <c r="M1408" s="43" t="b">
        <f t="shared" si="225"/>
        <v>0</v>
      </c>
      <c r="N1408" s="43" t="b">
        <f t="shared" si="226"/>
        <v>0</v>
      </c>
      <c r="O1408" s="43" t="str">
        <f>IF(ISERROR(VLOOKUP(B1408,#REF!,2,FALSE)),"",VLOOKUP(B1408,#REF!,2,FALSE))</f>
        <v/>
      </c>
      <c r="P1408" s="43">
        <f t="shared" si="227"/>
        <v>0</v>
      </c>
      <c r="Q1408" s="46" t="b">
        <f t="shared" si="228"/>
        <v>0</v>
      </c>
      <c r="R1408" s="46" t="b">
        <f t="shared" si="229"/>
        <v>0</v>
      </c>
      <c r="S1408" s="46" t="str">
        <f t="shared" si="230"/>
        <v>健康保険組合</v>
      </c>
      <c r="T1408" s="46" t="e">
        <f t="shared" si="231"/>
        <v>#N/A</v>
      </c>
      <c r="U1408" s="71" t="e">
        <f>VLOOKUP(B1408,'組合情報管理簿（R10927現在）'!$A:$H,8,FALSE)</f>
        <v>#N/A</v>
      </c>
      <c r="V1408" s="71">
        <f t="shared" si="232"/>
        <v>0</v>
      </c>
      <c r="Y1408" s="99" t="str">
        <f>IF(B1408=0,"",COUNTIF($B$2:$B$1657,B1408))</f>
        <v/>
      </c>
    </row>
    <row r="1409" spans="9:25" ht="14.25" hidden="1" x14ac:dyDescent="0.15">
      <c r="I1409" s="74" t="str">
        <f t="shared" ref="I1409:I1438" si="233">Y1409</f>
        <v/>
      </c>
      <c r="J1409" s="49" t="b">
        <f t="shared" si="224"/>
        <v>1</v>
      </c>
      <c r="K1409" s="43" t="e">
        <f>VLOOKUP(B1409,'組合情報管理簿（R10927現在）'!$A:$C,2,FALSE)</f>
        <v>#N/A</v>
      </c>
      <c r="L1409" s="43" t="e">
        <f>VLOOKUP(B1409,'組合情報管理簿（R10927現在）'!$A:$D,4,FALSE)</f>
        <v>#N/A</v>
      </c>
      <c r="M1409" s="43" t="b">
        <f t="shared" si="225"/>
        <v>0</v>
      </c>
      <c r="N1409" s="43" t="b">
        <f t="shared" si="226"/>
        <v>0</v>
      </c>
      <c r="O1409" s="43" t="str">
        <f>IF(ISERROR(VLOOKUP(B1409,#REF!,2,FALSE)),"",VLOOKUP(B1409,#REF!,2,FALSE))</f>
        <v/>
      </c>
      <c r="P1409" s="43">
        <f t="shared" si="227"/>
        <v>0</v>
      </c>
      <c r="Q1409" s="46" t="b">
        <f t="shared" si="228"/>
        <v>0</v>
      </c>
      <c r="R1409" s="46" t="b">
        <f t="shared" si="229"/>
        <v>0</v>
      </c>
      <c r="S1409" s="46" t="str">
        <f t="shared" si="230"/>
        <v>健康保険組合</v>
      </c>
      <c r="T1409" s="46" t="e">
        <f t="shared" si="231"/>
        <v>#N/A</v>
      </c>
      <c r="U1409" s="71" t="e">
        <f>VLOOKUP(B1409,'組合情報管理簿（R10927現在）'!$A:$H,8,FALSE)</f>
        <v>#N/A</v>
      </c>
      <c r="V1409" s="71">
        <f t="shared" si="232"/>
        <v>0</v>
      </c>
      <c r="Y1409" s="99" t="str">
        <f>IF(B1409=0,"",COUNTIF($B$2:$B$1657,B1409))</f>
        <v/>
      </c>
    </row>
    <row r="1410" spans="9:25" ht="14.25" hidden="1" x14ac:dyDescent="0.15">
      <c r="I1410" s="74" t="str">
        <f t="shared" si="233"/>
        <v/>
      </c>
      <c r="J1410" s="49" t="b">
        <f t="shared" si="224"/>
        <v>1</v>
      </c>
      <c r="K1410" s="43" t="e">
        <f>VLOOKUP(B1410,'組合情報管理簿（R10927現在）'!$A:$C,2,FALSE)</f>
        <v>#N/A</v>
      </c>
      <c r="L1410" s="43" t="e">
        <f>VLOOKUP(B1410,'組合情報管理簿（R10927現在）'!$A:$D,4,FALSE)</f>
        <v>#N/A</v>
      </c>
      <c r="M1410" s="43" t="b">
        <f t="shared" si="225"/>
        <v>0</v>
      </c>
      <c r="N1410" s="43" t="b">
        <f t="shared" si="226"/>
        <v>0</v>
      </c>
      <c r="O1410" s="43" t="str">
        <f>IF(ISERROR(VLOOKUP(B1410,#REF!,2,FALSE)),"",VLOOKUP(B1410,#REF!,2,FALSE))</f>
        <v/>
      </c>
      <c r="P1410" s="43">
        <f t="shared" si="227"/>
        <v>0</v>
      </c>
      <c r="Q1410" s="46" t="b">
        <f t="shared" si="228"/>
        <v>0</v>
      </c>
      <c r="R1410" s="46" t="b">
        <f t="shared" si="229"/>
        <v>0</v>
      </c>
      <c r="S1410" s="46" t="str">
        <f t="shared" si="230"/>
        <v>健康保険組合</v>
      </c>
      <c r="T1410" s="46" t="e">
        <f t="shared" si="231"/>
        <v>#N/A</v>
      </c>
      <c r="U1410" s="71" t="e">
        <f>VLOOKUP(B1410,'組合情報管理簿（R10927現在）'!$A:$H,8,FALSE)</f>
        <v>#N/A</v>
      </c>
      <c r="V1410" s="71">
        <f t="shared" si="232"/>
        <v>0</v>
      </c>
      <c r="Y1410" s="99" t="str">
        <f>IF(B1410=0,"",COUNTIF($B$2:$B$1657,B1410))</f>
        <v/>
      </c>
    </row>
    <row r="1411" spans="9:25" ht="14.25" hidden="1" x14ac:dyDescent="0.15">
      <c r="I1411" s="74" t="str">
        <f t="shared" si="233"/>
        <v/>
      </c>
      <c r="J1411" s="49" t="b">
        <f t="shared" si="224"/>
        <v>1</v>
      </c>
      <c r="K1411" s="43" t="e">
        <f>VLOOKUP(B1411,'組合情報管理簿（R10927現在）'!$A:$C,2,FALSE)</f>
        <v>#N/A</v>
      </c>
      <c r="L1411" s="43" t="e">
        <f>VLOOKUP(B1411,'組合情報管理簿（R10927現在）'!$A:$D,4,FALSE)</f>
        <v>#N/A</v>
      </c>
      <c r="M1411" s="43" t="b">
        <f t="shared" si="225"/>
        <v>0</v>
      </c>
      <c r="N1411" s="43" t="b">
        <f t="shared" si="226"/>
        <v>0</v>
      </c>
      <c r="O1411" s="43" t="str">
        <f>IF(ISERROR(VLOOKUP(B1411,#REF!,2,FALSE)),"",VLOOKUP(B1411,#REF!,2,FALSE))</f>
        <v/>
      </c>
      <c r="P1411" s="43">
        <f t="shared" si="227"/>
        <v>0</v>
      </c>
      <c r="Q1411" s="46" t="b">
        <f t="shared" si="228"/>
        <v>0</v>
      </c>
      <c r="R1411" s="46" t="b">
        <f t="shared" si="229"/>
        <v>0</v>
      </c>
      <c r="S1411" s="46" t="str">
        <f t="shared" si="230"/>
        <v>健康保険組合</v>
      </c>
      <c r="T1411" s="46" t="e">
        <f t="shared" si="231"/>
        <v>#N/A</v>
      </c>
      <c r="U1411" s="71" t="e">
        <f>VLOOKUP(B1411,'組合情報管理簿（R10927現在）'!$A:$H,8,FALSE)</f>
        <v>#N/A</v>
      </c>
      <c r="V1411" s="71">
        <f t="shared" si="232"/>
        <v>0</v>
      </c>
      <c r="Y1411" s="99" t="str">
        <f>IF(B1411=0,"",COUNTIF($B$2:$B$1657,B1411))</f>
        <v/>
      </c>
    </row>
    <row r="1412" spans="9:25" ht="14.25" hidden="1" x14ac:dyDescent="0.15">
      <c r="I1412" s="74" t="str">
        <f t="shared" si="233"/>
        <v/>
      </c>
      <c r="J1412" s="49" t="b">
        <f t="shared" si="224"/>
        <v>1</v>
      </c>
      <c r="K1412" s="43" t="e">
        <f>VLOOKUP(B1412,'組合情報管理簿（R10927現在）'!$A:$C,2,FALSE)</f>
        <v>#N/A</v>
      </c>
      <c r="L1412" s="43" t="e">
        <f>VLOOKUP(B1412,'組合情報管理簿（R10927現在）'!$A:$D,4,FALSE)</f>
        <v>#N/A</v>
      </c>
      <c r="M1412" s="43" t="b">
        <f t="shared" si="225"/>
        <v>0</v>
      </c>
      <c r="N1412" s="43" t="b">
        <f t="shared" si="226"/>
        <v>0</v>
      </c>
      <c r="O1412" s="43" t="str">
        <f>IF(ISERROR(VLOOKUP(B1412,#REF!,2,FALSE)),"",VLOOKUP(B1412,#REF!,2,FALSE))</f>
        <v/>
      </c>
      <c r="P1412" s="43">
        <f t="shared" si="227"/>
        <v>0</v>
      </c>
      <c r="Q1412" s="46" t="b">
        <f t="shared" si="228"/>
        <v>0</v>
      </c>
      <c r="R1412" s="46" t="b">
        <f t="shared" si="229"/>
        <v>0</v>
      </c>
      <c r="S1412" s="46" t="str">
        <f t="shared" si="230"/>
        <v>健康保険組合</v>
      </c>
      <c r="T1412" s="46" t="e">
        <f t="shared" si="231"/>
        <v>#N/A</v>
      </c>
      <c r="U1412" s="71" t="e">
        <f>VLOOKUP(B1412,'組合情報管理簿（R10927現在）'!$A:$H,8,FALSE)</f>
        <v>#N/A</v>
      </c>
      <c r="V1412" s="71">
        <f t="shared" si="232"/>
        <v>0</v>
      </c>
      <c r="Y1412" s="99" t="str">
        <f>IF(B1412=0,"",COUNTIF($B$2:$B$1657,B1412))</f>
        <v/>
      </c>
    </row>
    <row r="1413" spans="9:25" ht="14.25" hidden="1" x14ac:dyDescent="0.15">
      <c r="I1413" s="74" t="str">
        <f t="shared" si="233"/>
        <v/>
      </c>
      <c r="J1413" s="49" t="b">
        <f t="shared" si="224"/>
        <v>1</v>
      </c>
      <c r="K1413" s="43" t="e">
        <f>VLOOKUP(B1413,'組合情報管理簿（R10927現在）'!$A:$C,2,FALSE)</f>
        <v>#N/A</v>
      </c>
      <c r="L1413" s="43" t="e">
        <f>VLOOKUP(B1413,'組合情報管理簿（R10927現在）'!$A:$D,4,FALSE)</f>
        <v>#N/A</v>
      </c>
      <c r="M1413" s="43" t="b">
        <f t="shared" si="225"/>
        <v>0</v>
      </c>
      <c r="N1413" s="43" t="b">
        <f t="shared" si="226"/>
        <v>0</v>
      </c>
      <c r="O1413" s="43" t="str">
        <f>IF(ISERROR(VLOOKUP(B1413,#REF!,2,FALSE)),"",VLOOKUP(B1413,#REF!,2,FALSE))</f>
        <v/>
      </c>
      <c r="P1413" s="43">
        <f t="shared" si="227"/>
        <v>0</v>
      </c>
      <c r="Q1413" s="46" t="b">
        <f t="shared" si="228"/>
        <v>0</v>
      </c>
      <c r="R1413" s="46" t="b">
        <f t="shared" si="229"/>
        <v>0</v>
      </c>
      <c r="S1413" s="46" t="str">
        <f t="shared" si="230"/>
        <v>健康保険組合</v>
      </c>
      <c r="T1413" s="46" t="e">
        <f t="shared" si="231"/>
        <v>#N/A</v>
      </c>
      <c r="U1413" s="71" t="e">
        <f>VLOOKUP(B1413,'組合情報管理簿（R10927現在）'!$A:$H,8,FALSE)</f>
        <v>#N/A</v>
      </c>
      <c r="V1413" s="71">
        <f t="shared" si="232"/>
        <v>0</v>
      </c>
      <c r="Y1413" s="99" t="str">
        <f>IF(B1413=0,"",COUNTIF($B$2:$B$1657,B1413))</f>
        <v/>
      </c>
    </row>
    <row r="1414" spans="9:25" ht="14.25" hidden="1" x14ac:dyDescent="0.15">
      <c r="I1414" s="74" t="str">
        <f t="shared" si="233"/>
        <v/>
      </c>
      <c r="J1414" s="49" t="b">
        <f t="shared" si="224"/>
        <v>1</v>
      </c>
      <c r="K1414" s="43" t="e">
        <f>VLOOKUP(B1414,'組合情報管理簿（R10927現在）'!$A:$C,2,FALSE)</f>
        <v>#N/A</v>
      </c>
      <c r="L1414" s="43" t="e">
        <f>VLOOKUP(B1414,'組合情報管理簿（R10927現在）'!$A:$D,4,FALSE)</f>
        <v>#N/A</v>
      </c>
      <c r="M1414" s="43" t="b">
        <f t="shared" si="225"/>
        <v>0</v>
      </c>
      <c r="N1414" s="43" t="b">
        <f t="shared" si="226"/>
        <v>0</v>
      </c>
      <c r="O1414" s="43" t="str">
        <f>IF(ISERROR(VLOOKUP(B1414,#REF!,2,FALSE)),"",VLOOKUP(B1414,#REF!,2,FALSE))</f>
        <v/>
      </c>
      <c r="P1414" s="43">
        <f t="shared" si="227"/>
        <v>0</v>
      </c>
      <c r="Q1414" s="46" t="b">
        <f t="shared" si="228"/>
        <v>0</v>
      </c>
      <c r="R1414" s="46" t="b">
        <f t="shared" si="229"/>
        <v>0</v>
      </c>
      <c r="S1414" s="46" t="str">
        <f t="shared" si="230"/>
        <v>健康保険組合</v>
      </c>
      <c r="T1414" s="46" t="e">
        <f t="shared" si="231"/>
        <v>#N/A</v>
      </c>
      <c r="U1414" s="71" t="e">
        <f>VLOOKUP(B1414,'組合情報管理簿（R10927現在）'!$A:$H,8,FALSE)</f>
        <v>#N/A</v>
      </c>
      <c r="V1414" s="71">
        <f t="shared" si="232"/>
        <v>0</v>
      </c>
      <c r="Y1414" s="99" t="str">
        <f>IF(B1414=0,"",COUNTIF($B$2:$B$1657,B1414))</f>
        <v/>
      </c>
    </row>
    <row r="1415" spans="9:25" ht="14.25" hidden="1" x14ac:dyDescent="0.15">
      <c r="I1415" s="74" t="str">
        <f t="shared" si="233"/>
        <v/>
      </c>
      <c r="J1415" s="49" t="b">
        <f t="shared" si="224"/>
        <v>1</v>
      </c>
      <c r="K1415" s="43" t="e">
        <f>VLOOKUP(B1415,'組合情報管理簿（R10927現在）'!$A:$C,2,FALSE)</f>
        <v>#N/A</v>
      </c>
      <c r="L1415" s="43" t="e">
        <f>VLOOKUP(B1415,'組合情報管理簿（R10927現在）'!$A:$D,4,FALSE)</f>
        <v>#N/A</v>
      </c>
      <c r="M1415" s="43" t="b">
        <f t="shared" si="225"/>
        <v>0</v>
      </c>
      <c r="N1415" s="43" t="b">
        <f t="shared" si="226"/>
        <v>0</v>
      </c>
      <c r="O1415" s="43" t="str">
        <f>IF(ISERROR(VLOOKUP(B1415,#REF!,2,FALSE)),"",VLOOKUP(B1415,#REF!,2,FALSE))</f>
        <v/>
      </c>
      <c r="P1415" s="43">
        <f t="shared" si="227"/>
        <v>0</v>
      </c>
      <c r="Q1415" s="46" t="b">
        <f t="shared" si="228"/>
        <v>0</v>
      </c>
      <c r="R1415" s="46" t="b">
        <f t="shared" si="229"/>
        <v>0</v>
      </c>
      <c r="S1415" s="46" t="str">
        <f t="shared" si="230"/>
        <v>健康保険組合</v>
      </c>
      <c r="T1415" s="46" t="e">
        <f t="shared" si="231"/>
        <v>#N/A</v>
      </c>
      <c r="U1415" s="71" t="e">
        <f>VLOOKUP(B1415,'組合情報管理簿（R10927現在）'!$A:$H,8,FALSE)</f>
        <v>#N/A</v>
      </c>
      <c r="V1415" s="71">
        <f t="shared" si="232"/>
        <v>0</v>
      </c>
      <c r="Y1415" s="99" t="str">
        <f>IF(B1415=0,"",COUNTIF($B$2:$B$1657,B1415))</f>
        <v/>
      </c>
    </row>
    <row r="1416" spans="9:25" ht="14.25" hidden="1" x14ac:dyDescent="0.15">
      <c r="I1416" s="74" t="str">
        <f t="shared" si="233"/>
        <v/>
      </c>
      <c r="J1416" s="49" t="b">
        <f t="shared" si="224"/>
        <v>1</v>
      </c>
      <c r="K1416" s="43" t="e">
        <f>VLOOKUP(B1416,'組合情報管理簿（R10927現在）'!$A:$C,2,FALSE)</f>
        <v>#N/A</v>
      </c>
      <c r="L1416" s="43" t="e">
        <f>VLOOKUP(B1416,'組合情報管理簿（R10927現在）'!$A:$D,4,FALSE)</f>
        <v>#N/A</v>
      </c>
      <c r="M1416" s="43" t="b">
        <f t="shared" si="225"/>
        <v>0</v>
      </c>
      <c r="N1416" s="43" t="b">
        <f t="shared" si="226"/>
        <v>0</v>
      </c>
      <c r="O1416" s="43" t="str">
        <f>IF(ISERROR(VLOOKUP(B1416,#REF!,2,FALSE)),"",VLOOKUP(B1416,#REF!,2,FALSE))</f>
        <v/>
      </c>
      <c r="P1416" s="43">
        <f t="shared" si="227"/>
        <v>0</v>
      </c>
      <c r="Q1416" s="46" t="b">
        <f t="shared" si="228"/>
        <v>0</v>
      </c>
      <c r="R1416" s="46" t="b">
        <f t="shared" si="229"/>
        <v>0</v>
      </c>
      <c r="S1416" s="46" t="str">
        <f t="shared" si="230"/>
        <v>健康保険組合</v>
      </c>
      <c r="T1416" s="46" t="e">
        <f t="shared" si="231"/>
        <v>#N/A</v>
      </c>
      <c r="U1416" s="71" t="e">
        <f>VLOOKUP(B1416,'組合情報管理簿（R10927現在）'!$A:$H,8,FALSE)</f>
        <v>#N/A</v>
      </c>
      <c r="V1416" s="71">
        <f t="shared" si="232"/>
        <v>0</v>
      </c>
      <c r="Y1416" s="99" t="str">
        <f>IF(B1416=0,"",COUNTIF($B$2:$B$1657,B1416))</f>
        <v/>
      </c>
    </row>
    <row r="1417" spans="9:25" ht="14.25" hidden="1" x14ac:dyDescent="0.15">
      <c r="I1417" s="74" t="str">
        <f t="shared" si="233"/>
        <v/>
      </c>
      <c r="J1417" s="49" t="b">
        <f t="shared" si="224"/>
        <v>1</v>
      </c>
      <c r="K1417" s="43" t="e">
        <f>VLOOKUP(B1417,'組合情報管理簿（R10927現在）'!$A:$C,2,FALSE)</f>
        <v>#N/A</v>
      </c>
      <c r="L1417" s="43" t="e">
        <f>VLOOKUP(B1417,'組合情報管理簿（R10927現在）'!$A:$D,4,FALSE)</f>
        <v>#N/A</v>
      </c>
      <c r="M1417" s="43" t="b">
        <f t="shared" si="225"/>
        <v>0</v>
      </c>
      <c r="N1417" s="43" t="b">
        <f t="shared" si="226"/>
        <v>0</v>
      </c>
      <c r="O1417" s="43" t="str">
        <f>IF(ISERROR(VLOOKUP(B1417,#REF!,2,FALSE)),"",VLOOKUP(B1417,#REF!,2,FALSE))</f>
        <v/>
      </c>
      <c r="P1417" s="43">
        <f t="shared" si="227"/>
        <v>0</v>
      </c>
      <c r="Q1417" s="46" t="b">
        <f t="shared" si="228"/>
        <v>0</v>
      </c>
      <c r="R1417" s="46" t="b">
        <f t="shared" si="229"/>
        <v>0</v>
      </c>
      <c r="S1417" s="46" t="str">
        <f t="shared" si="230"/>
        <v>健康保険組合</v>
      </c>
      <c r="T1417" s="46" t="e">
        <f t="shared" si="231"/>
        <v>#N/A</v>
      </c>
      <c r="U1417" s="71" t="e">
        <f>VLOOKUP(B1417,'組合情報管理簿（R10927現在）'!$A:$H,8,FALSE)</f>
        <v>#N/A</v>
      </c>
      <c r="V1417" s="71">
        <f t="shared" si="232"/>
        <v>0</v>
      </c>
      <c r="Y1417" s="99" t="str">
        <f>IF(B1417=0,"",COUNTIF($B$2:$B$1657,B1417))</f>
        <v/>
      </c>
    </row>
    <row r="1418" spans="9:25" ht="14.25" hidden="1" x14ac:dyDescent="0.15">
      <c r="I1418" s="74" t="str">
        <f t="shared" si="233"/>
        <v/>
      </c>
      <c r="J1418" s="49" t="b">
        <f t="shared" si="224"/>
        <v>1</v>
      </c>
      <c r="K1418" s="43" t="e">
        <f>VLOOKUP(B1418,'組合情報管理簿（R10927現在）'!$A:$C,2,FALSE)</f>
        <v>#N/A</v>
      </c>
      <c r="L1418" s="43" t="e">
        <f>VLOOKUP(B1418,'組合情報管理簿（R10927現在）'!$A:$D,4,FALSE)</f>
        <v>#N/A</v>
      </c>
      <c r="M1418" s="43" t="b">
        <f t="shared" si="225"/>
        <v>0</v>
      </c>
      <c r="N1418" s="43" t="b">
        <f t="shared" si="226"/>
        <v>0</v>
      </c>
      <c r="O1418" s="43" t="str">
        <f>IF(ISERROR(VLOOKUP(B1418,#REF!,2,FALSE)),"",VLOOKUP(B1418,#REF!,2,FALSE))</f>
        <v/>
      </c>
      <c r="P1418" s="43">
        <f t="shared" si="227"/>
        <v>0</v>
      </c>
      <c r="Q1418" s="46" t="b">
        <f t="shared" si="228"/>
        <v>0</v>
      </c>
      <c r="R1418" s="46" t="b">
        <f t="shared" si="229"/>
        <v>0</v>
      </c>
      <c r="S1418" s="46" t="str">
        <f t="shared" si="230"/>
        <v>健康保険組合</v>
      </c>
      <c r="T1418" s="46" t="e">
        <f t="shared" si="231"/>
        <v>#N/A</v>
      </c>
      <c r="U1418" s="71" t="e">
        <f>VLOOKUP(B1418,'組合情報管理簿（R10927現在）'!$A:$H,8,FALSE)</f>
        <v>#N/A</v>
      </c>
      <c r="V1418" s="71">
        <f t="shared" si="232"/>
        <v>0</v>
      </c>
      <c r="Y1418" s="99" t="str">
        <f>IF(B1418=0,"",COUNTIF($B$2:$B$1657,B1418))</f>
        <v/>
      </c>
    </row>
    <row r="1419" spans="9:25" ht="14.25" hidden="1" x14ac:dyDescent="0.15">
      <c r="I1419" s="74" t="str">
        <f t="shared" si="233"/>
        <v/>
      </c>
      <c r="J1419" s="49" t="b">
        <f t="shared" si="224"/>
        <v>1</v>
      </c>
      <c r="K1419" s="43" t="e">
        <f>VLOOKUP(B1419,'組合情報管理簿（R10927現在）'!$A:$C,2,FALSE)</f>
        <v>#N/A</v>
      </c>
      <c r="L1419" s="43" t="e">
        <f>VLOOKUP(B1419,'組合情報管理簿（R10927現在）'!$A:$D,4,FALSE)</f>
        <v>#N/A</v>
      </c>
      <c r="M1419" s="43" t="b">
        <f t="shared" si="225"/>
        <v>0</v>
      </c>
      <c r="N1419" s="43" t="b">
        <f t="shared" si="226"/>
        <v>0</v>
      </c>
      <c r="O1419" s="43" t="str">
        <f>IF(ISERROR(VLOOKUP(B1419,#REF!,2,FALSE)),"",VLOOKUP(B1419,#REF!,2,FALSE))</f>
        <v/>
      </c>
      <c r="P1419" s="43">
        <f t="shared" si="227"/>
        <v>0</v>
      </c>
      <c r="Q1419" s="46" t="b">
        <f t="shared" si="228"/>
        <v>0</v>
      </c>
      <c r="R1419" s="46" t="b">
        <f t="shared" si="229"/>
        <v>0</v>
      </c>
      <c r="S1419" s="46" t="str">
        <f t="shared" si="230"/>
        <v>健康保険組合</v>
      </c>
      <c r="T1419" s="46" t="e">
        <f t="shared" si="231"/>
        <v>#N/A</v>
      </c>
      <c r="U1419" s="71" t="e">
        <f>VLOOKUP(B1419,'組合情報管理簿（R10927現在）'!$A:$H,8,FALSE)</f>
        <v>#N/A</v>
      </c>
      <c r="V1419" s="71">
        <f t="shared" si="232"/>
        <v>0</v>
      </c>
      <c r="Y1419" s="99" t="str">
        <f>IF(B1419=0,"",COUNTIF($B$2:$B$1657,B1419))</f>
        <v/>
      </c>
    </row>
    <row r="1420" spans="9:25" ht="14.25" hidden="1" x14ac:dyDescent="0.15">
      <c r="I1420" s="74" t="str">
        <f t="shared" si="233"/>
        <v/>
      </c>
      <c r="J1420" s="49" t="b">
        <f t="shared" si="224"/>
        <v>1</v>
      </c>
      <c r="K1420" s="43" t="e">
        <f>VLOOKUP(B1420,'組合情報管理簿（R10927現在）'!$A:$C,2,FALSE)</f>
        <v>#N/A</v>
      </c>
      <c r="L1420" s="43" t="e">
        <f>VLOOKUP(B1420,'組合情報管理簿（R10927現在）'!$A:$D,4,FALSE)</f>
        <v>#N/A</v>
      </c>
      <c r="M1420" s="43" t="b">
        <f t="shared" si="225"/>
        <v>0</v>
      </c>
      <c r="N1420" s="43" t="b">
        <f t="shared" si="226"/>
        <v>0</v>
      </c>
      <c r="O1420" s="43" t="str">
        <f>IF(ISERROR(VLOOKUP(B1420,#REF!,2,FALSE)),"",VLOOKUP(B1420,#REF!,2,FALSE))</f>
        <v/>
      </c>
      <c r="P1420" s="43">
        <f t="shared" si="227"/>
        <v>0</v>
      </c>
      <c r="Q1420" s="46" t="b">
        <f t="shared" si="228"/>
        <v>0</v>
      </c>
      <c r="R1420" s="46" t="b">
        <f t="shared" si="229"/>
        <v>0</v>
      </c>
      <c r="S1420" s="46" t="str">
        <f t="shared" si="230"/>
        <v>健康保険組合</v>
      </c>
      <c r="T1420" s="46" t="e">
        <f t="shared" si="231"/>
        <v>#N/A</v>
      </c>
      <c r="U1420" s="71" t="e">
        <f>VLOOKUP(B1420,'組合情報管理簿（R10927現在）'!$A:$H,8,FALSE)</f>
        <v>#N/A</v>
      </c>
      <c r="V1420" s="71">
        <f t="shared" si="232"/>
        <v>0</v>
      </c>
      <c r="Y1420" s="99" t="str">
        <f>IF(B1420=0,"",COUNTIF($B$2:$B$1657,B1420))</f>
        <v/>
      </c>
    </row>
    <row r="1421" spans="9:25" ht="14.25" hidden="1" x14ac:dyDescent="0.15">
      <c r="I1421" s="74" t="str">
        <f t="shared" si="233"/>
        <v/>
      </c>
      <c r="J1421" s="49" t="b">
        <f t="shared" si="224"/>
        <v>1</v>
      </c>
      <c r="K1421" s="43" t="e">
        <f>VLOOKUP(B1421,'組合情報管理簿（R10927現在）'!$A:$C,2,FALSE)</f>
        <v>#N/A</v>
      </c>
      <c r="L1421" s="43" t="e">
        <f>VLOOKUP(B1421,'組合情報管理簿（R10927現在）'!$A:$D,4,FALSE)</f>
        <v>#N/A</v>
      </c>
      <c r="M1421" s="43" t="b">
        <f t="shared" si="225"/>
        <v>0</v>
      </c>
      <c r="N1421" s="43" t="b">
        <f t="shared" si="226"/>
        <v>0</v>
      </c>
      <c r="O1421" s="43" t="str">
        <f>IF(ISERROR(VLOOKUP(B1421,#REF!,2,FALSE)),"",VLOOKUP(B1421,#REF!,2,FALSE))</f>
        <v/>
      </c>
      <c r="P1421" s="43">
        <f t="shared" si="227"/>
        <v>0</v>
      </c>
      <c r="Q1421" s="46" t="b">
        <f t="shared" si="228"/>
        <v>0</v>
      </c>
      <c r="R1421" s="46" t="b">
        <f t="shared" si="229"/>
        <v>0</v>
      </c>
      <c r="S1421" s="46" t="str">
        <f t="shared" si="230"/>
        <v>健康保険組合</v>
      </c>
      <c r="T1421" s="46" t="e">
        <f t="shared" si="231"/>
        <v>#N/A</v>
      </c>
      <c r="U1421" s="71" t="e">
        <f>VLOOKUP(B1421,'組合情報管理簿（R10927現在）'!$A:$H,8,FALSE)</f>
        <v>#N/A</v>
      </c>
      <c r="V1421" s="71">
        <f t="shared" si="232"/>
        <v>0</v>
      </c>
      <c r="Y1421" s="99" t="str">
        <f>IF(B1421=0,"",COUNTIF($B$2:$B$1657,B1421))</f>
        <v/>
      </c>
    </row>
    <row r="1422" spans="9:25" ht="14.25" hidden="1" x14ac:dyDescent="0.15">
      <c r="I1422" s="74" t="str">
        <f t="shared" si="233"/>
        <v/>
      </c>
      <c r="J1422" s="49" t="b">
        <f t="shared" si="224"/>
        <v>1</v>
      </c>
      <c r="K1422" s="43" t="e">
        <f>VLOOKUP(B1422,'組合情報管理簿（R10927現在）'!$A:$C,2,FALSE)</f>
        <v>#N/A</v>
      </c>
      <c r="L1422" s="43" t="e">
        <f>VLOOKUP(B1422,'組合情報管理簿（R10927現在）'!$A:$D,4,FALSE)</f>
        <v>#N/A</v>
      </c>
      <c r="M1422" s="43" t="b">
        <f t="shared" si="225"/>
        <v>0</v>
      </c>
      <c r="N1422" s="43" t="b">
        <f t="shared" si="226"/>
        <v>0</v>
      </c>
      <c r="O1422" s="43" t="str">
        <f>IF(ISERROR(VLOOKUP(B1422,#REF!,2,FALSE)),"",VLOOKUP(B1422,#REF!,2,FALSE))</f>
        <v/>
      </c>
      <c r="P1422" s="43">
        <f t="shared" si="227"/>
        <v>0</v>
      </c>
      <c r="Q1422" s="46" t="b">
        <f t="shared" si="228"/>
        <v>0</v>
      </c>
      <c r="R1422" s="46" t="b">
        <f t="shared" si="229"/>
        <v>0</v>
      </c>
      <c r="S1422" s="46" t="str">
        <f t="shared" si="230"/>
        <v>健康保険組合</v>
      </c>
      <c r="T1422" s="46" t="e">
        <f t="shared" si="231"/>
        <v>#N/A</v>
      </c>
      <c r="U1422" s="71" t="e">
        <f>VLOOKUP(B1422,'組合情報管理簿（R10927現在）'!$A:$H,8,FALSE)</f>
        <v>#N/A</v>
      </c>
      <c r="V1422" s="71">
        <f t="shared" si="232"/>
        <v>0</v>
      </c>
      <c r="Y1422" s="99" t="str">
        <f>IF(B1422=0,"",COUNTIF($B$2:$B$1657,B1422))</f>
        <v/>
      </c>
    </row>
    <row r="1423" spans="9:25" ht="14.25" hidden="1" x14ac:dyDescent="0.15">
      <c r="I1423" s="74" t="str">
        <f t="shared" si="233"/>
        <v/>
      </c>
      <c r="J1423" s="49" t="b">
        <f t="shared" si="224"/>
        <v>1</v>
      </c>
      <c r="K1423" s="43" t="e">
        <f>VLOOKUP(B1423,'組合情報管理簿（R10927現在）'!$A:$C,2,FALSE)</f>
        <v>#N/A</v>
      </c>
      <c r="L1423" s="43" t="e">
        <f>VLOOKUP(B1423,'組合情報管理簿（R10927現在）'!$A:$D,4,FALSE)</f>
        <v>#N/A</v>
      </c>
      <c r="M1423" s="43" t="b">
        <f t="shared" si="225"/>
        <v>0</v>
      </c>
      <c r="N1423" s="43" t="b">
        <f t="shared" si="226"/>
        <v>0</v>
      </c>
      <c r="O1423" s="43" t="str">
        <f>IF(ISERROR(VLOOKUP(B1423,#REF!,2,FALSE)),"",VLOOKUP(B1423,#REF!,2,FALSE))</f>
        <v/>
      </c>
      <c r="P1423" s="43">
        <f t="shared" si="227"/>
        <v>0</v>
      </c>
      <c r="Q1423" s="46" t="b">
        <f t="shared" si="228"/>
        <v>0</v>
      </c>
      <c r="R1423" s="46" t="b">
        <f t="shared" si="229"/>
        <v>0</v>
      </c>
      <c r="S1423" s="46" t="str">
        <f t="shared" si="230"/>
        <v>健康保険組合</v>
      </c>
      <c r="T1423" s="46" t="e">
        <f t="shared" si="231"/>
        <v>#N/A</v>
      </c>
      <c r="U1423" s="71" t="e">
        <f>VLOOKUP(B1423,'組合情報管理簿（R10927現在）'!$A:$H,8,FALSE)</f>
        <v>#N/A</v>
      </c>
      <c r="V1423" s="71">
        <f t="shared" si="232"/>
        <v>0</v>
      </c>
      <c r="Y1423" s="99" t="str">
        <f>IF(B1423=0,"",COUNTIF($B$2:$B$1657,B1423))</f>
        <v/>
      </c>
    </row>
    <row r="1424" spans="9:25" ht="14.25" hidden="1" x14ac:dyDescent="0.15">
      <c r="I1424" s="74" t="str">
        <f t="shared" si="233"/>
        <v/>
      </c>
      <c r="J1424" s="49" t="b">
        <f t="shared" si="224"/>
        <v>1</v>
      </c>
      <c r="K1424" s="43" t="e">
        <f>VLOOKUP(B1424,'組合情報管理簿（R10927現在）'!$A:$C,2,FALSE)</f>
        <v>#N/A</v>
      </c>
      <c r="L1424" s="43" t="e">
        <f>VLOOKUP(B1424,'組合情報管理簿（R10927現在）'!$A:$D,4,FALSE)</f>
        <v>#N/A</v>
      </c>
      <c r="M1424" s="43" t="b">
        <f t="shared" si="225"/>
        <v>0</v>
      </c>
      <c r="N1424" s="43" t="b">
        <f t="shared" si="226"/>
        <v>0</v>
      </c>
      <c r="O1424" s="43" t="str">
        <f>IF(ISERROR(VLOOKUP(B1424,#REF!,2,FALSE)),"",VLOOKUP(B1424,#REF!,2,FALSE))</f>
        <v/>
      </c>
      <c r="P1424" s="43">
        <f t="shared" si="227"/>
        <v>0</v>
      </c>
      <c r="Q1424" s="46" t="b">
        <f t="shared" si="228"/>
        <v>0</v>
      </c>
      <c r="R1424" s="46" t="b">
        <f t="shared" si="229"/>
        <v>0</v>
      </c>
      <c r="S1424" s="46" t="str">
        <f t="shared" si="230"/>
        <v>健康保険組合</v>
      </c>
      <c r="T1424" s="46" t="e">
        <f t="shared" si="231"/>
        <v>#N/A</v>
      </c>
      <c r="U1424" s="71" t="e">
        <f>VLOOKUP(B1424,'組合情報管理簿（R10927現在）'!$A:$H,8,FALSE)</f>
        <v>#N/A</v>
      </c>
      <c r="V1424" s="71">
        <f t="shared" si="232"/>
        <v>0</v>
      </c>
      <c r="Y1424" s="99" t="str">
        <f>IF(B1424=0,"",COUNTIF($B$2:$B$1657,B1424))</f>
        <v/>
      </c>
    </row>
    <row r="1425" spans="9:25" ht="14.25" hidden="1" x14ac:dyDescent="0.15">
      <c r="I1425" s="74" t="str">
        <f t="shared" si="233"/>
        <v/>
      </c>
      <c r="J1425" s="49" t="b">
        <f t="shared" si="224"/>
        <v>1</v>
      </c>
      <c r="K1425" s="43" t="e">
        <f>VLOOKUP(B1425,'組合情報管理簿（R10927現在）'!$A:$C,2,FALSE)</f>
        <v>#N/A</v>
      </c>
      <c r="L1425" s="43" t="e">
        <f>VLOOKUP(B1425,'組合情報管理簿（R10927現在）'!$A:$D,4,FALSE)</f>
        <v>#N/A</v>
      </c>
      <c r="M1425" s="43" t="b">
        <f t="shared" si="225"/>
        <v>0</v>
      </c>
      <c r="N1425" s="43" t="b">
        <f t="shared" si="226"/>
        <v>0</v>
      </c>
      <c r="O1425" s="43" t="str">
        <f>IF(ISERROR(VLOOKUP(B1425,#REF!,2,FALSE)),"",VLOOKUP(B1425,#REF!,2,FALSE))</f>
        <v/>
      </c>
      <c r="P1425" s="43">
        <f t="shared" si="227"/>
        <v>0</v>
      </c>
      <c r="Q1425" s="46" t="b">
        <f t="shared" si="228"/>
        <v>0</v>
      </c>
      <c r="R1425" s="46" t="b">
        <f t="shared" si="229"/>
        <v>0</v>
      </c>
      <c r="S1425" s="46" t="str">
        <f t="shared" si="230"/>
        <v>健康保険組合</v>
      </c>
      <c r="T1425" s="46" t="e">
        <f t="shared" si="231"/>
        <v>#N/A</v>
      </c>
      <c r="U1425" s="71" t="e">
        <f>VLOOKUP(B1425,'組合情報管理簿（R10927現在）'!$A:$H,8,FALSE)</f>
        <v>#N/A</v>
      </c>
      <c r="V1425" s="71">
        <f t="shared" si="232"/>
        <v>0</v>
      </c>
      <c r="Y1425" s="99" t="str">
        <f>IF(B1425=0,"",COUNTIF($B$2:$B$1657,B1425))</f>
        <v/>
      </c>
    </row>
    <row r="1426" spans="9:25" ht="14.25" hidden="1" x14ac:dyDescent="0.15">
      <c r="I1426" s="74" t="str">
        <f t="shared" si="233"/>
        <v/>
      </c>
      <c r="J1426" s="49" t="b">
        <f t="shared" si="224"/>
        <v>1</v>
      </c>
      <c r="K1426" s="43" t="e">
        <f>VLOOKUP(B1426,'組合情報管理簿（R10927現在）'!$A:$C,2,FALSE)</f>
        <v>#N/A</v>
      </c>
      <c r="L1426" s="43" t="e">
        <f>VLOOKUP(B1426,'組合情報管理簿（R10927現在）'!$A:$D,4,FALSE)</f>
        <v>#N/A</v>
      </c>
      <c r="M1426" s="43" t="b">
        <f t="shared" si="225"/>
        <v>0</v>
      </c>
      <c r="N1426" s="43" t="b">
        <f t="shared" si="226"/>
        <v>0</v>
      </c>
      <c r="O1426" s="43" t="str">
        <f>IF(ISERROR(VLOOKUP(B1426,#REF!,2,FALSE)),"",VLOOKUP(B1426,#REF!,2,FALSE))</f>
        <v/>
      </c>
      <c r="P1426" s="43">
        <f t="shared" si="227"/>
        <v>0</v>
      </c>
      <c r="Q1426" s="46" t="b">
        <f t="shared" si="228"/>
        <v>0</v>
      </c>
      <c r="R1426" s="46" t="b">
        <f t="shared" si="229"/>
        <v>0</v>
      </c>
      <c r="S1426" s="46" t="str">
        <f t="shared" si="230"/>
        <v>健康保険組合</v>
      </c>
      <c r="T1426" s="46" t="e">
        <f t="shared" si="231"/>
        <v>#N/A</v>
      </c>
      <c r="U1426" s="71" t="e">
        <f>VLOOKUP(B1426,'組合情報管理簿（R10927現在）'!$A:$H,8,FALSE)</f>
        <v>#N/A</v>
      </c>
      <c r="V1426" s="71">
        <f t="shared" si="232"/>
        <v>0</v>
      </c>
      <c r="Y1426" s="99" t="str">
        <f>IF(B1426=0,"",COUNTIF($B$2:$B$1657,B1426))</f>
        <v/>
      </c>
    </row>
    <row r="1427" spans="9:25" ht="14.25" hidden="1" x14ac:dyDescent="0.15">
      <c r="I1427" s="74" t="str">
        <f>Y1427</f>
        <v/>
      </c>
      <c r="J1427" s="49" t="b">
        <f t="shared" si="224"/>
        <v>1</v>
      </c>
      <c r="K1427" s="43" t="e">
        <f>VLOOKUP(B1427,'組合情報管理簿（R10927現在）'!$A:$C,2,FALSE)</f>
        <v>#N/A</v>
      </c>
      <c r="L1427" s="43" t="e">
        <f>VLOOKUP(B1427,'組合情報管理簿（R10927現在）'!$A:$D,4,FALSE)</f>
        <v>#N/A</v>
      </c>
      <c r="M1427" s="43" t="b">
        <f t="shared" si="225"/>
        <v>0</v>
      </c>
      <c r="N1427" s="43" t="b">
        <f t="shared" si="226"/>
        <v>0</v>
      </c>
      <c r="O1427" s="43" t="str">
        <f>IF(ISERROR(VLOOKUP(B1427,#REF!,2,FALSE)),"",VLOOKUP(B1427,#REF!,2,FALSE))</f>
        <v/>
      </c>
      <c r="P1427" s="43">
        <f t="shared" si="227"/>
        <v>0</v>
      </c>
      <c r="Q1427" s="46" t="b">
        <f t="shared" si="228"/>
        <v>0</v>
      </c>
      <c r="R1427" s="46" t="b">
        <f t="shared" si="229"/>
        <v>0</v>
      </c>
      <c r="S1427" s="46" t="str">
        <f t="shared" si="230"/>
        <v>健康保険組合</v>
      </c>
      <c r="T1427" s="46" t="e">
        <f t="shared" si="231"/>
        <v>#N/A</v>
      </c>
      <c r="U1427" s="71" t="e">
        <f>VLOOKUP(B1427,'組合情報管理簿（R10927現在）'!$A:$H,8,FALSE)</f>
        <v>#N/A</v>
      </c>
      <c r="V1427" s="71">
        <f t="shared" si="232"/>
        <v>0</v>
      </c>
      <c r="Y1427" s="99" t="str">
        <f>IF(B1427=0,"",COUNTIF($B$2:$B$1657,B1427))</f>
        <v/>
      </c>
    </row>
    <row r="1428" spans="9:25" ht="14.25" hidden="1" x14ac:dyDescent="0.15">
      <c r="I1428" s="74" t="str">
        <f t="shared" si="233"/>
        <v/>
      </c>
      <c r="J1428" s="49" t="b">
        <f t="shared" si="224"/>
        <v>1</v>
      </c>
      <c r="K1428" s="43" t="e">
        <f>VLOOKUP(B1428,'組合情報管理簿（R10927現在）'!$A:$C,2,FALSE)</f>
        <v>#N/A</v>
      </c>
      <c r="L1428" s="43" t="e">
        <f>VLOOKUP(B1428,'組合情報管理簿（R10927現在）'!$A:$D,4,FALSE)</f>
        <v>#N/A</v>
      </c>
      <c r="M1428" s="43" t="b">
        <f t="shared" si="225"/>
        <v>0</v>
      </c>
      <c r="N1428" s="43" t="b">
        <f t="shared" si="226"/>
        <v>0</v>
      </c>
      <c r="O1428" s="43" t="str">
        <f>IF(ISERROR(VLOOKUP(B1428,#REF!,2,FALSE)),"",VLOOKUP(B1428,#REF!,2,FALSE))</f>
        <v/>
      </c>
      <c r="P1428" s="43">
        <f t="shared" si="227"/>
        <v>0</v>
      </c>
      <c r="Q1428" s="46" t="b">
        <f t="shared" si="228"/>
        <v>0</v>
      </c>
      <c r="R1428" s="46" t="b">
        <f t="shared" si="229"/>
        <v>0</v>
      </c>
      <c r="S1428" s="46" t="str">
        <f t="shared" si="230"/>
        <v>健康保険組合</v>
      </c>
      <c r="T1428" s="46" t="e">
        <f t="shared" si="231"/>
        <v>#N/A</v>
      </c>
      <c r="U1428" s="71" t="e">
        <f>VLOOKUP(B1428,'組合情報管理簿（R10927現在）'!$A:$H,8,FALSE)</f>
        <v>#N/A</v>
      </c>
      <c r="V1428" s="71">
        <f t="shared" si="232"/>
        <v>0</v>
      </c>
      <c r="Y1428" s="99" t="str">
        <f>IF(B1428=0,"",COUNTIF($B$2:$B$1657,B1428))</f>
        <v/>
      </c>
    </row>
    <row r="1429" spans="9:25" ht="14.25" hidden="1" x14ac:dyDescent="0.15">
      <c r="I1429" s="74" t="str">
        <f t="shared" si="233"/>
        <v/>
      </c>
      <c r="J1429" s="49" t="b">
        <f t="shared" si="224"/>
        <v>1</v>
      </c>
      <c r="K1429" s="43" t="e">
        <f>VLOOKUP(B1429,'組合情報管理簿（R10927現在）'!$A:$C,2,FALSE)</f>
        <v>#N/A</v>
      </c>
      <c r="L1429" s="43" t="e">
        <f>VLOOKUP(B1429,'組合情報管理簿（R10927現在）'!$A:$D,4,FALSE)</f>
        <v>#N/A</v>
      </c>
      <c r="M1429" s="43" t="b">
        <f t="shared" si="225"/>
        <v>0</v>
      </c>
      <c r="N1429" s="43" t="b">
        <f t="shared" si="226"/>
        <v>0</v>
      </c>
      <c r="O1429" s="43" t="str">
        <f>IF(ISERROR(VLOOKUP(B1429,#REF!,2,FALSE)),"",VLOOKUP(B1429,#REF!,2,FALSE))</f>
        <v/>
      </c>
      <c r="P1429" s="43">
        <f t="shared" si="227"/>
        <v>0</v>
      </c>
      <c r="Q1429" s="46" t="b">
        <f t="shared" si="228"/>
        <v>0</v>
      </c>
      <c r="R1429" s="46" t="b">
        <f t="shared" si="229"/>
        <v>0</v>
      </c>
      <c r="S1429" s="46" t="str">
        <f t="shared" si="230"/>
        <v>健康保険組合</v>
      </c>
      <c r="T1429" s="46" t="e">
        <f t="shared" si="231"/>
        <v>#N/A</v>
      </c>
      <c r="U1429" s="71" t="e">
        <f>VLOOKUP(B1429,'組合情報管理簿（R10927現在）'!$A:$H,8,FALSE)</f>
        <v>#N/A</v>
      </c>
      <c r="V1429" s="71">
        <f t="shared" si="232"/>
        <v>0</v>
      </c>
      <c r="Y1429" s="99" t="str">
        <f>IF(B1429=0,"",COUNTIF($B$2:$B$1657,B1429))</f>
        <v/>
      </c>
    </row>
    <row r="1430" spans="9:25" ht="14.25" hidden="1" x14ac:dyDescent="0.15">
      <c r="I1430" s="74" t="str">
        <f t="shared" si="233"/>
        <v/>
      </c>
      <c r="J1430" s="49" t="b">
        <f t="shared" si="224"/>
        <v>1</v>
      </c>
      <c r="K1430" s="43" t="e">
        <f>VLOOKUP(B1430,'組合情報管理簿（R10927現在）'!$A:$C,2,FALSE)</f>
        <v>#N/A</v>
      </c>
      <c r="L1430" s="43" t="e">
        <f>VLOOKUP(B1430,'組合情報管理簿（R10927現在）'!$A:$D,4,FALSE)</f>
        <v>#N/A</v>
      </c>
      <c r="M1430" s="43" t="b">
        <f t="shared" si="225"/>
        <v>0</v>
      </c>
      <c r="N1430" s="43" t="b">
        <f t="shared" si="226"/>
        <v>0</v>
      </c>
      <c r="O1430" s="43" t="str">
        <f>IF(ISERROR(VLOOKUP(B1430,#REF!,2,FALSE)),"",VLOOKUP(B1430,#REF!,2,FALSE))</f>
        <v/>
      </c>
      <c r="P1430" s="43">
        <f t="shared" si="227"/>
        <v>0</v>
      </c>
      <c r="Q1430" s="46" t="b">
        <f t="shared" si="228"/>
        <v>0</v>
      </c>
      <c r="R1430" s="46" t="b">
        <f t="shared" si="229"/>
        <v>0</v>
      </c>
      <c r="S1430" s="46" t="str">
        <f t="shared" si="230"/>
        <v>健康保険組合</v>
      </c>
      <c r="T1430" s="46" t="e">
        <f t="shared" si="231"/>
        <v>#N/A</v>
      </c>
      <c r="U1430" s="71" t="e">
        <f>VLOOKUP(B1430,'組合情報管理簿（R10927現在）'!$A:$H,8,FALSE)</f>
        <v>#N/A</v>
      </c>
      <c r="V1430" s="71">
        <f t="shared" si="232"/>
        <v>0</v>
      </c>
      <c r="Y1430" s="99" t="str">
        <f>IF(B1430=0,"",COUNTIF($B$2:$B$1657,B1430))</f>
        <v/>
      </c>
    </row>
    <row r="1431" spans="9:25" ht="14.25" hidden="1" x14ac:dyDescent="0.15">
      <c r="I1431" s="74" t="str">
        <f t="shared" si="233"/>
        <v/>
      </c>
      <c r="J1431" s="49" t="b">
        <f t="shared" si="224"/>
        <v>1</v>
      </c>
      <c r="K1431" s="43" t="e">
        <f>VLOOKUP(B1431,'組合情報管理簿（R10927現在）'!$A:$C,2,FALSE)</f>
        <v>#N/A</v>
      </c>
      <c r="L1431" s="43" t="e">
        <f>VLOOKUP(B1431,'組合情報管理簿（R10927現在）'!$A:$D,4,FALSE)</f>
        <v>#N/A</v>
      </c>
      <c r="M1431" s="43" t="b">
        <f t="shared" si="225"/>
        <v>0</v>
      </c>
      <c r="N1431" s="43" t="b">
        <f t="shared" si="226"/>
        <v>0</v>
      </c>
      <c r="O1431" s="43" t="str">
        <f>IF(ISERROR(VLOOKUP(B1431,#REF!,2,FALSE)),"",VLOOKUP(B1431,#REF!,2,FALSE))</f>
        <v/>
      </c>
      <c r="P1431" s="43">
        <f t="shared" si="227"/>
        <v>0</v>
      </c>
      <c r="Q1431" s="46" t="b">
        <f t="shared" si="228"/>
        <v>0</v>
      </c>
      <c r="R1431" s="46" t="b">
        <f t="shared" si="229"/>
        <v>0</v>
      </c>
      <c r="S1431" s="46" t="str">
        <f t="shared" si="230"/>
        <v>健康保険組合</v>
      </c>
      <c r="T1431" s="46" t="e">
        <f t="shared" si="231"/>
        <v>#N/A</v>
      </c>
      <c r="U1431" s="71" t="e">
        <f>VLOOKUP(B1431,'組合情報管理簿（R10927現在）'!$A:$H,8,FALSE)</f>
        <v>#N/A</v>
      </c>
      <c r="V1431" s="71">
        <f t="shared" si="232"/>
        <v>0</v>
      </c>
      <c r="Y1431" s="99" t="str">
        <f>IF(B1431=0,"",COUNTIF($B$2:$B$1657,B1431))</f>
        <v/>
      </c>
    </row>
    <row r="1432" spans="9:25" ht="14.25" hidden="1" x14ac:dyDescent="0.15">
      <c r="I1432" s="74" t="str">
        <f t="shared" si="233"/>
        <v/>
      </c>
      <c r="J1432" s="49" t="b">
        <f t="shared" si="224"/>
        <v>1</v>
      </c>
      <c r="K1432" s="43" t="e">
        <f>VLOOKUP(B1432,'組合情報管理簿（R10927現在）'!$A:$C,2,FALSE)</f>
        <v>#N/A</v>
      </c>
      <c r="L1432" s="43" t="e">
        <f>VLOOKUP(B1432,'組合情報管理簿（R10927現在）'!$A:$D,4,FALSE)</f>
        <v>#N/A</v>
      </c>
      <c r="M1432" s="43" t="b">
        <f t="shared" si="225"/>
        <v>0</v>
      </c>
      <c r="N1432" s="43" t="b">
        <f t="shared" si="226"/>
        <v>0</v>
      </c>
      <c r="O1432" s="43" t="str">
        <f>IF(ISERROR(VLOOKUP(B1432,#REF!,2,FALSE)),"",VLOOKUP(B1432,#REF!,2,FALSE))</f>
        <v/>
      </c>
      <c r="P1432" s="43">
        <f t="shared" si="227"/>
        <v>0</v>
      </c>
      <c r="Q1432" s="46" t="b">
        <f t="shared" si="228"/>
        <v>0</v>
      </c>
      <c r="R1432" s="46" t="b">
        <f t="shared" si="229"/>
        <v>0</v>
      </c>
      <c r="S1432" s="46" t="str">
        <f t="shared" si="230"/>
        <v>健康保険組合</v>
      </c>
      <c r="T1432" s="46" t="e">
        <f t="shared" si="231"/>
        <v>#N/A</v>
      </c>
      <c r="U1432" s="71" t="e">
        <f>VLOOKUP(B1432,'組合情報管理簿（R10927現在）'!$A:$H,8,FALSE)</f>
        <v>#N/A</v>
      </c>
      <c r="V1432" s="71">
        <f t="shared" si="232"/>
        <v>0</v>
      </c>
      <c r="Y1432" s="99" t="str">
        <f>IF(B1432=0,"",COUNTIF($B$2:$B$1657,B1432))</f>
        <v/>
      </c>
    </row>
    <row r="1433" spans="9:25" ht="14.25" hidden="1" x14ac:dyDescent="0.15">
      <c r="I1433" s="74" t="str">
        <f t="shared" si="233"/>
        <v/>
      </c>
      <c r="J1433" s="49" t="b">
        <f t="shared" si="224"/>
        <v>1</v>
      </c>
      <c r="K1433" s="43" t="e">
        <f>VLOOKUP(B1433,'組合情報管理簿（R10927現在）'!$A:$C,2,FALSE)</f>
        <v>#N/A</v>
      </c>
      <c r="L1433" s="43" t="e">
        <f>VLOOKUP(B1433,'組合情報管理簿（R10927現在）'!$A:$D,4,FALSE)</f>
        <v>#N/A</v>
      </c>
      <c r="M1433" s="43" t="b">
        <f t="shared" si="225"/>
        <v>0</v>
      </c>
      <c r="N1433" s="43" t="b">
        <f t="shared" si="226"/>
        <v>0</v>
      </c>
      <c r="O1433" s="43" t="str">
        <f>IF(ISERROR(VLOOKUP(B1433,#REF!,2,FALSE)),"",VLOOKUP(B1433,#REF!,2,FALSE))</f>
        <v/>
      </c>
      <c r="P1433" s="43">
        <f t="shared" si="227"/>
        <v>0</v>
      </c>
      <c r="Q1433" s="46" t="b">
        <f t="shared" si="228"/>
        <v>0</v>
      </c>
      <c r="R1433" s="46" t="b">
        <f t="shared" si="229"/>
        <v>0</v>
      </c>
      <c r="S1433" s="46" t="str">
        <f t="shared" si="230"/>
        <v>健康保険組合</v>
      </c>
      <c r="T1433" s="46" t="e">
        <f t="shared" si="231"/>
        <v>#N/A</v>
      </c>
      <c r="U1433" s="71" t="e">
        <f>VLOOKUP(B1433,'組合情報管理簿（R10927現在）'!$A:$H,8,FALSE)</f>
        <v>#N/A</v>
      </c>
      <c r="V1433" s="71">
        <f t="shared" si="232"/>
        <v>0</v>
      </c>
      <c r="Y1433" s="99" t="str">
        <f>IF(B1433=0,"",COUNTIF($B$2:$B$1657,B1433))</f>
        <v/>
      </c>
    </row>
    <row r="1434" spans="9:25" ht="14.25" hidden="1" x14ac:dyDescent="0.15">
      <c r="I1434" s="74" t="str">
        <f t="shared" si="233"/>
        <v/>
      </c>
      <c r="J1434" s="49" t="b">
        <f t="shared" si="224"/>
        <v>1</v>
      </c>
      <c r="K1434" s="43" t="e">
        <f>VLOOKUP(B1434,'組合情報管理簿（R10927現在）'!$A:$C,2,FALSE)</f>
        <v>#N/A</v>
      </c>
      <c r="L1434" s="43" t="e">
        <f>VLOOKUP(B1434,'組合情報管理簿（R10927現在）'!$A:$D,4,FALSE)</f>
        <v>#N/A</v>
      </c>
      <c r="M1434" s="43" t="b">
        <f t="shared" si="225"/>
        <v>0</v>
      </c>
      <c r="N1434" s="43" t="b">
        <f t="shared" si="226"/>
        <v>0</v>
      </c>
      <c r="O1434" s="43" t="str">
        <f>IF(ISERROR(VLOOKUP(B1434,#REF!,2,FALSE)),"",VLOOKUP(B1434,#REF!,2,FALSE))</f>
        <v/>
      </c>
      <c r="P1434" s="43">
        <f t="shared" si="227"/>
        <v>0</v>
      </c>
      <c r="Q1434" s="46" t="b">
        <f t="shared" si="228"/>
        <v>0</v>
      </c>
      <c r="R1434" s="46" t="b">
        <f t="shared" si="229"/>
        <v>0</v>
      </c>
      <c r="S1434" s="46" t="str">
        <f t="shared" si="230"/>
        <v>健康保険組合</v>
      </c>
      <c r="T1434" s="46" t="e">
        <f t="shared" si="231"/>
        <v>#N/A</v>
      </c>
      <c r="U1434" s="71" t="e">
        <f>VLOOKUP(B1434,'組合情報管理簿（R10927現在）'!$A:$H,8,FALSE)</f>
        <v>#N/A</v>
      </c>
      <c r="V1434" s="71">
        <f t="shared" si="232"/>
        <v>0</v>
      </c>
      <c r="Y1434" s="99" t="str">
        <f>IF(B1434=0,"",COUNTIF($B$2:$B$1657,B1434))</f>
        <v/>
      </c>
    </row>
    <row r="1435" spans="9:25" ht="14.25" hidden="1" x14ac:dyDescent="0.15">
      <c r="I1435" s="74" t="str">
        <f t="shared" si="233"/>
        <v/>
      </c>
      <c r="J1435" s="49" t="b">
        <f t="shared" si="224"/>
        <v>1</v>
      </c>
      <c r="K1435" s="43" t="e">
        <f>VLOOKUP(B1435,'組合情報管理簿（R10927現在）'!$A:$C,2,FALSE)</f>
        <v>#N/A</v>
      </c>
      <c r="L1435" s="43" t="e">
        <f>VLOOKUP(B1435,'組合情報管理簿（R10927現在）'!$A:$D,4,FALSE)</f>
        <v>#N/A</v>
      </c>
      <c r="M1435" s="43" t="b">
        <f t="shared" si="225"/>
        <v>0</v>
      </c>
      <c r="N1435" s="43" t="b">
        <f t="shared" si="226"/>
        <v>0</v>
      </c>
      <c r="O1435" s="43" t="str">
        <f>IF(ISERROR(VLOOKUP(B1435,#REF!,2,FALSE)),"",VLOOKUP(B1435,#REF!,2,FALSE))</f>
        <v/>
      </c>
      <c r="P1435" s="43">
        <f t="shared" si="227"/>
        <v>0</v>
      </c>
      <c r="Q1435" s="46" t="b">
        <f t="shared" si="228"/>
        <v>0</v>
      </c>
      <c r="R1435" s="46" t="b">
        <f t="shared" si="229"/>
        <v>0</v>
      </c>
      <c r="S1435" s="46" t="str">
        <f t="shared" si="230"/>
        <v>健康保険組合</v>
      </c>
      <c r="T1435" s="46" t="e">
        <f t="shared" si="231"/>
        <v>#N/A</v>
      </c>
      <c r="U1435" s="71" t="e">
        <f>VLOOKUP(B1435,'組合情報管理簿（R10927現在）'!$A:$H,8,FALSE)</f>
        <v>#N/A</v>
      </c>
      <c r="V1435" s="71">
        <f t="shared" si="232"/>
        <v>0</v>
      </c>
      <c r="Y1435" s="99" t="str">
        <f>IF(B1435=0,"",COUNTIF($B$2:$B$1657,B1435))</f>
        <v/>
      </c>
    </row>
    <row r="1436" spans="9:25" ht="14.25" hidden="1" x14ac:dyDescent="0.15">
      <c r="I1436" s="74" t="str">
        <f t="shared" si="233"/>
        <v/>
      </c>
      <c r="J1436" s="49" t="b">
        <f t="shared" si="224"/>
        <v>1</v>
      </c>
      <c r="K1436" s="43" t="e">
        <f>VLOOKUP(B1436,'組合情報管理簿（R10927現在）'!$A:$C,2,FALSE)</f>
        <v>#N/A</v>
      </c>
      <c r="L1436" s="43" t="e">
        <f>VLOOKUP(B1436,'組合情報管理簿（R10927現在）'!$A:$D,4,FALSE)</f>
        <v>#N/A</v>
      </c>
      <c r="M1436" s="43" t="b">
        <f t="shared" si="225"/>
        <v>0</v>
      </c>
      <c r="N1436" s="43" t="b">
        <f t="shared" si="226"/>
        <v>0</v>
      </c>
      <c r="O1436" s="43" t="str">
        <f>IF(ISERROR(VLOOKUP(B1436,#REF!,2,FALSE)),"",VLOOKUP(B1436,#REF!,2,FALSE))</f>
        <v/>
      </c>
      <c r="P1436" s="43">
        <f t="shared" si="227"/>
        <v>0</v>
      </c>
      <c r="Q1436" s="46" t="b">
        <f t="shared" si="228"/>
        <v>0</v>
      </c>
      <c r="R1436" s="46" t="b">
        <f t="shared" si="229"/>
        <v>0</v>
      </c>
      <c r="S1436" s="46" t="str">
        <f t="shared" si="230"/>
        <v>健康保険組合</v>
      </c>
      <c r="T1436" s="46" t="e">
        <f t="shared" si="231"/>
        <v>#N/A</v>
      </c>
      <c r="U1436" s="71" t="e">
        <f>VLOOKUP(B1436,'組合情報管理簿（R10927現在）'!$A:$H,8,FALSE)</f>
        <v>#N/A</v>
      </c>
      <c r="V1436" s="71">
        <f t="shared" si="232"/>
        <v>0</v>
      </c>
      <c r="Y1436" s="99" t="str">
        <f>IF(B1436=0,"",COUNTIF($B$2:$B$1657,B1436))</f>
        <v/>
      </c>
    </row>
    <row r="1437" spans="9:25" ht="14.25" hidden="1" x14ac:dyDescent="0.15">
      <c r="I1437" s="74" t="str">
        <f t="shared" si="233"/>
        <v/>
      </c>
      <c r="J1437" s="49" t="b">
        <f t="shared" si="224"/>
        <v>1</v>
      </c>
      <c r="K1437" s="43" t="e">
        <f>VLOOKUP(B1437,'組合情報管理簿（R10927現在）'!$A:$C,2,FALSE)</f>
        <v>#N/A</v>
      </c>
      <c r="L1437" s="43" t="e">
        <f>VLOOKUP(B1437,'組合情報管理簿（R10927現在）'!$A:$D,4,FALSE)</f>
        <v>#N/A</v>
      </c>
      <c r="M1437" s="43" t="b">
        <f t="shared" si="225"/>
        <v>0</v>
      </c>
      <c r="N1437" s="43" t="b">
        <f t="shared" si="226"/>
        <v>0</v>
      </c>
      <c r="O1437" s="43" t="str">
        <f>IF(ISERROR(VLOOKUP(B1437,#REF!,2,FALSE)),"",VLOOKUP(B1437,#REF!,2,FALSE))</f>
        <v/>
      </c>
      <c r="P1437" s="43">
        <f t="shared" si="227"/>
        <v>0</v>
      </c>
      <c r="Q1437" s="46" t="b">
        <f t="shared" si="228"/>
        <v>0</v>
      </c>
      <c r="R1437" s="46" t="b">
        <f t="shared" si="229"/>
        <v>0</v>
      </c>
      <c r="S1437" s="46" t="str">
        <f t="shared" si="230"/>
        <v>健康保険組合</v>
      </c>
      <c r="T1437" s="46" t="e">
        <f t="shared" si="231"/>
        <v>#N/A</v>
      </c>
      <c r="U1437" s="71" t="e">
        <f>VLOOKUP(B1437,'組合情報管理簿（R10927現在）'!$A:$H,8,FALSE)</f>
        <v>#N/A</v>
      </c>
      <c r="V1437" s="71">
        <f t="shared" si="232"/>
        <v>0</v>
      </c>
      <c r="Y1437" s="99" t="str">
        <f>IF(B1437=0,"",COUNTIF($B$2:$B$1657,B1437))</f>
        <v/>
      </c>
    </row>
    <row r="1438" spans="9:25" ht="14.25" hidden="1" x14ac:dyDescent="0.15">
      <c r="I1438" s="74" t="str">
        <f t="shared" si="233"/>
        <v/>
      </c>
      <c r="J1438" s="49" t="b">
        <f>OR(D1438=0,E1438=0,F1438=0,G1438=0,H1438=0)</f>
        <v>1</v>
      </c>
      <c r="N1438" s="43" t="b">
        <f t="shared" si="226"/>
        <v>0</v>
      </c>
      <c r="O1438" s="43" t="str">
        <f>IF(ISERROR(VLOOKUP(B1438,#REF!,2,FALSE)),"",VLOOKUP(B1438,#REF!,2,FALSE))</f>
        <v/>
      </c>
      <c r="P1438" s="43">
        <f t="shared" si="227"/>
        <v>0</v>
      </c>
      <c r="Q1438" s="46" t="b">
        <f t="shared" si="228"/>
        <v>0</v>
      </c>
      <c r="R1438" s="46" t="b">
        <f t="shared" si="229"/>
        <v>0</v>
      </c>
      <c r="S1438" s="46" t="str">
        <f t="shared" si="230"/>
        <v>健康保険組合</v>
      </c>
      <c r="T1438" s="46">
        <f t="shared" si="231"/>
        <v>0</v>
      </c>
      <c r="U1438" s="71" t="e">
        <f>VLOOKUP(B1438,'組合情報管理簿（R10927現在）'!$A:$H,8,FALSE)</f>
        <v>#N/A</v>
      </c>
      <c r="V1438" s="71">
        <f t="shared" si="232"/>
        <v>0</v>
      </c>
      <c r="Y1438" s="99" t="str">
        <f>IF(B1438=0,"",COUNTIF($B$2:$B$1657,B1438))</f>
        <v/>
      </c>
    </row>
  </sheetData>
  <autoFilter ref="A1:Y1438">
    <filterColumn colId="4">
      <filters>
        <filter val="①実施する"/>
      </filters>
    </filterColumn>
  </autoFilter>
  <phoneticPr fontId="1"/>
  <conditionalFormatting sqref="Y2:Y1438">
    <cfRule type="cellIs" dxfId="1" priority="30" operator="equal">
      <formula>$O$33</formula>
    </cfRule>
    <cfRule type="cellIs" dxfId="0" priority="31" operator="equal">
      <formula>$D$9=FALSE</formula>
    </cfRule>
  </conditionalFormatting>
  <pageMargins left="0.70866141732283472" right="0.70866141732283472" top="0.74803149606299213" bottom="0.74803149606299213" header="0.31496062992125984" footer="0.31496062992125984"/>
  <pageSetup paperSize="9" scale="78"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filterMode="1"/>
  <dimension ref="A1:U1441"/>
  <sheetViews>
    <sheetView zoomScale="85" zoomScaleNormal="85" workbookViewId="0">
      <pane ySplit="1" topLeftCell="A2" activePane="bottomLeft" state="frozen"/>
      <selection activeCell="C1431" sqref="C1431"/>
      <selection pane="bottomLeft" activeCell="H1289" sqref="H1289"/>
    </sheetView>
  </sheetViews>
  <sheetFormatPr defaultRowHeight="15" customHeight="1" x14ac:dyDescent="0.15"/>
  <cols>
    <col min="1" max="1" width="6.75" style="10" customWidth="1"/>
    <col min="2" max="2" width="7.75" style="10" customWidth="1"/>
    <col min="3" max="3" width="9.75" style="10" customWidth="1"/>
    <col min="4" max="4" width="12.375" style="10" customWidth="1"/>
    <col min="5" max="5" width="12.625" style="10" customWidth="1"/>
    <col min="6" max="6" width="7.5" style="10" customWidth="1"/>
    <col min="7" max="8" width="28.5" style="41" customWidth="1"/>
    <col min="9" max="9" width="13.625" style="41" customWidth="1"/>
    <col min="10" max="10" width="9.125" style="37" customWidth="1"/>
    <col min="11" max="11" width="73.5" style="37" bestFit="1" customWidth="1"/>
    <col min="12" max="13" width="12.625" style="37" customWidth="1"/>
    <col min="14" max="14" width="9" style="10" hidden="1" customWidth="1"/>
    <col min="15" max="15" width="9" style="10" customWidth="1"/>
    <col min="16" max="16" width="9" style="10" bestFit="1" customWidth="1"/>
    <col min="17" max="17" width="13.375" style="10" customWidth="1"/>
    <col min="18" max="18" width="5.875" style="39" customWidth="1"/>
    <col min="19" max="19" width="38.375" style="39" bestFit="1" customWidth="1"/>
    <col min="20" max="20" width="22.875" style="42" bestFit="1" customWidth="1"/>
    <col min="21" max="16384" width="9" style="10"/>
  </cols>
  <sheetData>
    <row r="1" spans="1:20" ht="15" customHeight="1" x14ac:dyDescent="0.15">
      <c r="A1" s="2" t="s">
        <v>172</v>
      </c>
      <c r="B1" s="2" t="s">
        <v>173</v>
      </c>
      <c r="C1" s="3" t="s">
        <v>174</v>
      </c>
      <c r="D1" s="3" t="s">
        <v>7751</v>
      </c>
      <c r="E1" s="2" t="s">
        <v>175</v>
      </c>
      <c r="F1" s="2" t="s">
        <v>176</v>
      </c>
      <c r="G1" s="2" t="s">
        <v>177</v>
      </c>
      <c r="H1" s="2" t="s">
        <v>8571</v>
      </c>
      <c r="I1" s="2" t="s">
        <v>172</v>
      </c>
      <c r="J1" s="4" t="s">
        <v>178</v>
      </c>
      <c r="K1" s="4" t="s">
        <v>179</v>
      </c>
      <c r="L1" s="4" t="s">
        <v>180</v>
      </c>
      <c r="M1" s="4" t="s">
        <v>181</v>
      </c>
      <c r="N1" s="5" t="s">
        <v>182</v>
      </c>
      <c r="O1" s="5" t="s">
        <v>183</v>
      </c>
      <c r="P1" s="5" t="s">
        <v>184</v>
      </c>
      <c r="Q1" s="6" t="s">
        <v>185</v>
      </c>
      <c r="R1" s="7" t="s">
        <v>186</v>
      </c>
      <c r="S1" s="8" t="s">
        <v>187</v>
      </c>
      <c r="T1" s="9" t="s">
        <v>188</v>
      </c>
    </row>
    <row r="2" spans="1:20" ht="15" hidden="1" customHeight="1" x14ac:dyDescent="0.15">
      <c r="A2" s="11">
        <v>10320</v>
      </c>
      <c r="B2" s="11">
        <v>1</v>
      </c>
      <c r="C2" s="11" t="s">
        <v>189</v>
      </c>
      <c r="D2" s="11" t="s">
        <v>7661</v>
      </c>
      <c r="E2" s="11">
        <v>32</v>
      </c>
      <c r="F2" s="11">
        <v>6010334</v>
      </c>
      <c r="G2" s="12" t="s">
        <v>190</v>
      </c>
      <c r="H2" s="12" t="str">
        <f>VLOOKUP('組合情報管理簿（R10927現在）'!G2,ふりがな!$A$1:$B$1390,2,FALSE)</f>
        <v>ほっかいどうしんぶんしゃ</v>
      </c>
      <c r="I2" s="12">
        <f>A2</f>
        <v>10320</v>
      </c>
      <c r="J2" s="13" t="s">
        <v>191</v>
      </c>
      <c r="K2" s="14" t="s">
        <v>192</v>
      </c>
      <c r="L2" s="13" t="s">
        <v>193</v>
      </c>
      <c r="M2" s="13" t="s">
        <v>194</v>
      </c>
      <c r="N2" s="15"/>
      <c r="O2" s="15" t="s">
        <v>195</v>
      </c>
      <c r="P2" s="15"/>
      <c r="Q2" s="16">
        <v>19440701</v>
      </c>
      <c r="R2" s="17">
        <v>0</v>
      </c>
      <c r="S2" s="17"/>
      <c r="T2" s="18" t="s">
        <v>196</v>
      </c>
    </row>
    <row r="3" spans="1:20" ht="15" hidden="1" customHeight="1" x14ac:dyDescent="0.15">
      <c r="A3" s="11">
        <v>10393</v>
      </c>
      <c r="B3" s="11">
        <v>1</v>
      </c>
      <c r="C3" s="11" t="s">
        <v>189</v>
      </c>
      <c r="D3" s="11" t="s">
        <v>7661</v>
      </c>
      <c r="E3" s="11">
        <v>39</v>
      </c>
      <c r="F3" s="11">
        <v>6010391</v>
      </c>
      <c r="G3" s="12" t="s">
        <v>197</v>
      </c>
      <c r="H3" s="12" t="str">
        <f>VLOOKUP('組合情報管理簿（R10927現在）'!G3,ふりがな!$A$1:$B$1390,2,FALSE)</f>
        <v>ほっかいどうのうぎょうだんたい</v>
      </c>
      <c r="I3" s="12">
        <f t="shared" ref="I3:I66" si="0">A3</f>
        <v>10393</v>
      </c>
      <c r="J3" s="13" t="s">
        <v>198</v>
      </c>
      <c r="K3" s="14" t="s">
        <v>199</v>
      </c>
      <c r="L3" s="13" t="s">
        <v>200</v>
      </c>
      <c r="M3" s="13" t="s">
        <v>201</v>
      </c>
      <c r="N3" s="15"/>
      <c r="O3" s="15" t="s">
        <v>202</v>
      </c>
      <c r="P3" s="15"/>
      <c r="Q3" s="16">
        <v>19470801</v>
      </c>
      <c r="R3" s="17">
        <v>0</v>
      </c>
      <c r="S3" s="17"/>
      <c r="T3" s="18" t="s">
        <v>203</v>
      </c>
    </row>
    <row r="4" spans="1:20" ht="15" hidden="1" customHeight="1" x14ac:dyDescent="0.15">
      <c r="A4" s="11">
        <v>10472</v>
      </c>
      <c r="B4" s="11">
        <v>1</v>
      </c>
      <c r="C4" s="11" t="s">
        <v>189</v>
      </c>
      <c r="D4" s="11" t="s">
        <v>7661</v>
      </c>
      <c r="E4" s="11">
        <v>47</v>
      </c>
      <c r="F4" s="11">
        <v>6010516</v>
      </c>
      <c r="G4" s="12" t="s">
        <v>204</v>
      </c>
      <c r="H4" s="12" t="str">
        <f>VLOOKUP('組合情報管理簿（R10927現在）'!G4,ふりがな!$A$1:$B$1390,2,FALSE)</f>
        <v>ほっかいどうでんりょく</v>
      </c>
      <c r="I4" s="12">
        <f t="shared" si="0"/>
        <v>10472</v>
      </c>
      <c r="J4" s="13" t="s">
        <v>209</v>
      </c>
      <c r="K4" s="19" t="s">
        <v>9178</v>
      </c>
      <c r="L4" s="13" t="s">
        <v>205</v>
      </c>
      <c r="M4" s="13" t="s">
        <v>206</v>
      </c>
      <c r="N4" s="15"/>
      <c r="O4" s="15" t="s">
        <v>195</v>
      </c>
      <c r="P4" s="15"/>
      <c r="Q4" s="16">
        <v>19510501</v>
      </c>
      <c r="R4" s="17">
        <v>0</v>
      </c>
      <c r="S4" s="17"/>
      <c r="T4" s="18" t="s">
        <v>207</v>
      </c>
    </row>
    <row r="5" spans="1:20" ht="15" hidden="1" customHeight="1" x14ac:dyDescent="0.15">
      <c r="A5" s="11">
        <v>10491</v>
      </c>
      <c r="B5" s="11">
        <v>1</v>
      </c>
      <c r="C5" s="11" t="s">
        <v>189</v>
      </c>
      <c r="D5" s="11" t="s">
        <v>7661</v>
      </c>
      <c r="E5" s="11">
        <v>49</v>
      </c>
      <c r="F5" s="11">
        <v>6010532</v>
      </c>
      <c r="G5" s="12" t="s">
        <v>208</v>
      </c>
      <c r="H5" s="12" t="str">
        <f>VLOOKUP('組合情報管理簿（R10927現在）'!G5,ふりがな!$A$1:$B$1390,2,FALSE)</f>
        <v>ほくようぎんこう</v>
      </c>
      <c r="I5" s="12">
        <f t="shared" si="0"/>
        <v>10491</v>
      </c>
      <c r="J5" s="13" t="s">
        <v>209</v>
      </c>
      <c r="K5" s="14" t="s">
        <v>210</v>
      </c>
      <c r="L5" s="13" t="s">
        <v>211</v>
      </c>
      <c r="M5" s="13" t="s">
        <v>212</v>
      </c>
      <c r="N5" s="15"/>
      <c r="O5" s="15" t="s">
        <v>195</v>
      </c>
      <c r="P5" s="15"/>
      <c r="Q5" s="16">
        <v>19510801</v>
      </c>
      <c r="R5" s="17">
        <v>0</v>
      </c>
      <c r="S5" s="17"/>
      <c r="T5" s="18" t="s">
        <v>213</v>
      </c>
    </row>
    <row r="6" spans="1:20" ht="15" hidden="1" customHeight="1" x14ac:dyDescent="0.15">
      <c r="A6" s="11">
        <v>10524</v>
      </c>
      <c r="B6" s="11">
        <v>1</v>
      </c>
      <c r="C6" s="11" t="s">
        <v>189</v>
      </c>
      <c r="D6" s="11" t="s">
        <v>7661</v>
      </c>
      <c r="E6" s="11">
        <v>52</v>
      </c>
      <c r="F6" s="11">
        <v>6010615</v>
      </c>
      <c r="G6" s="12" t="s">
        <v>70</v>
      </c>
      <c r="H6" s="12" t="str">
        <f>VLOOKUP('組合情報管理簿（R10927現在）'!G6,ふりがな!$A$1:$B$1390,2,FALSE)</f>
        <v>ほっかいどうぎんこう</v>
      </c>
      <c r="I6" s="12">
        <f t="shared" si="0"/>
        <v>10524</v>
      </c>
      <c r="J6" s="13" t="s">
        <v>209</v>
      </c>
      <c r="K6" s="14" t="s">
        <v>9179</v>
      </c>
      <c r="L6" s="13" t="s">
        <v>214</v>
      </c>
      <c r="M6" s="13" t="s">
        <v>215</v>
      </c>
      <c r="N6" s="15"/>
      <c r="O6" s="15" t="s">
        <v>195</v>
      </c>
      <c r="P6" s="15"/>
      <c r="Q6" s="16">
        <v>19560401</v>
      </c>
      <c r="R6" s="17">
        <v>0</v>
      </c>
      <c r="S6" s="17"/>
      <c r="T6" s="18" t="s">
        <v>216</v>
      </c>
    </row>
    <row r="7" spans="1:20" ht="15" hidden="1" customHeight="1" x14ac:dyDescent="0.15">
      <c r="A7" s="11">
        <v>10561</v>
      </c>
      <c r="B7" s="11">
        <v>1</v>
      </c>
      <c r="C7" s="11" t="s">
        <v>189</v>
      </c>
      <c r="D7" s="11" t="s">
        <v>7661</v>
      </c>
      <c r="E7" s="11">
        <v>56</v>
      </c>
      <c r="F7" s="11">
        <v>6010649</v>
      </c>
      <c r="G7" s="12" t="s">
        <v>217</v>
      </c>
      <c r="H7" s="12" t="str">
        <f>VLOOKUP('組合情報管理簿（R10927現在）'!G7,ふりがな!$A$1:$B$1390,2,FALSE)</f>
        <v>ほっかいどうしんようきんこ</v>
      </c>
      <c r="I7" s="12">
        <f t="shared" si="0"/>
        <v>10561</v>
      </c>
      <c r="J7" s="13" t="s">
        <v>198</v>
      </c>
      <c r="K7" s="14" t="s">
        <v>218</v>
      </c>
      <c r="L7" s="13" t="s">
        <v>219</v>
      </c>
      <c r="M7" s="13" t="s">
        <v>220</v>
      </c>
      <c r="N7" s="15"/>
      <c r="O7" s="15" t="s">
        <v>202</v>
      </c>
      <c r="P7" s="15"/>
      <c r="Q7" s="16">
        <v>19580601</v>
      </c>
      <c r="R7" s="17">
        <v>0</v>
      </c>
      <c r="S7" s="17"/>
      <c r="T7" s="18" t="s">
        <v>221</v>
      </c>
    </row>
    <row r="8" spans="1:20" ht="15" hidden="1" customHeight="1" x14ac:dyDescent="0.15">
      <c r="A8" s="11">
        <v>10570</v>
      </c>
      <c r="B8" s="11">
        <v>1</v>
      </c>
      <c r="C8" s="11" t="s">
        <v>189</v>
      </c>
      <c r="D8" s="11" t="s">
        <v>7661</v>
      </c>
      <c r="E8" s="11">
        <v>57</v>
      </c>
      <c r="F8" s="11">
        <v>6010656</v>
      </c>
      <c r="G8" s="12" t="s">
        <v>8557</v>
      </c>
      <c r="H8" s="12" t="str">
        <f>VLOOKUP('組合情報管理簿（R10927現在）'!G8,ふりがな!$A$1:$B$1390,2,FALSE)</f>
        <v>くりばやししょうかい</v>
      </c>
      <c r="I8" s="12">
        <f t="shared" si="0"/>
        <v>10570</v>
      </c>
      <c r="J8" s="13" t="s">
        <v>222</v>
      </c>
      <c r="K8" s="14" t="s">
        <v>223</v>
      </c>
      <c r="L8" s="13" t="s">
        <v>224</v>
      </c>
      <c r="M8" s="13" t="s">
        <v>225</v>
      </c>
      <c r="N8" s="15"/>
      <c r="O8" s="15" t="s">
        <v>195</v>
      </c>
      <c r="P8" s="15"/>
      <c r="Q8" s="16">
        <v>19580701</v>
      </c>
      <c r="R8" s="17">
        <v>0</v>
      </c>
      <c r="S8" s="17"/>
      <c r="T8" s="18" t="s">
        <v>226</v>
      </c>
    </row>
    <row r="9" spans="1:20" ht="15" hidden="1" customHeight="1" x14ac:dyDescent="0.15">
      <c r="A9" s="11">
        <v>10603</v>
      </c>
      <c r="B9" s="11">
        <v>1</v>
      </c>
      <c r="C9" s="11" t="s">
        <v>189</v>
      </c>
      <c r="D9" s="11" t="s">
        <v>7661</v>
      </c>
      <c r="E9" s="11">
        <v>60</v>
      </c>
      <c r="F9" s="11">
        <v>6010698</v>
      </c>
      <c r="G9" s="12" t="s">
        <v>227</v>
      </c>
      <c r="H9" s="12" t="str">
        <f>VLOOKUP('組合情報管理簿（R10927現在）'!G9,ふりがな!$A$1:$B$1390,2,FALSE)</f>
        <v>ほっかいどうつううんぎょう</v>
      </c>
      <c r="I9" s="12">
        <f t="shared" si="0"/>
        <v>10603</v>
      </c>
      <c r="J9" s="13" t="s">
        <v>228</v>
      </c>
      <c r="K9" s="14" t="s">
        <v>229</v>
      </c>
      <c r="L9" s="13" t="s">
        <v>230</v>
      </c>
      <c r="M9" s="13" t="s">
        <v>231</v>
      </c>
      <c r="N9" s="15"/>
      <c r="O9" s="15" t="s">
        <v>202</v>
      </c>
      <c r="P9" s="15"/>
      <c r="Q9" s="16">
        <v>19620401</v>
      </c>
      <c r="R9" s="17">
        <v>0</v>
      </c>
      <c r="S9" s="17"/>
      <c r="T9" s="18" t="s">
        <v>232</v>
      </c>
    </row>
    <row r="10" spans="1:20" ht="15" hidden="1" customHeight="1" x14ac:dyDescent="0.15">
      <c r="A10" s="11">
        <v>10621</v>
      </c>
      <c r="B10" s="11">
        <v>1</v>
      </c>
      <c r="C10" s="11" t="s">
        <v>189</v>
      </c>
      <c r="D10" s="11" t="s">
        <v>7661</v>
      </c>
      <c r="E10" s="11">
        <v>62</v>
      </c>
      <c r="F10" s="11">
        <v>6010722</v>
      </c>
      <c r="G10" s="12" t="s">
        <v>8558</v>
      </c>
      <c r="H10" s="12" t="str">
        <f>VLOOKUP('組合情報管理簿（R10927現在）'!G10,ふりがな!$A$1:$B$1390,2,FALSE)</f>
        <v>ならさき</v>
      </c>
      <c r="I10" s="12">
        <f t="shared" si="0"/>
        <v>10621</v>
      </c>
      <c r="J10" s="13" t="s">
        <v>233</v>
      </c>
      <c r="K10" s="14" t="s">
        <v>234</v>
      </c>
      <c r="L10" s="13" t="s">
        <v>235</v>
      </c>
      <c r="M10" s="13" t="s">
        <v>236</v>
      </c>
      <c r="N10" s="15"/>
      <c r="O10" s="15" t="s">
        <v>195</v>
      </c>
      <c r="P10" s="15"/>
      <c r="Q10" s="16">
        <v>19631201</v>
      </c>
      <c r="R10" s="17">
        <v>0</v>
      </c>
      <c r="S10" s="17"/>
      <c r="T10" s="18" t="s">
        <v>237</v>
      </c>
    </row>
    <row r="11" spans="1:20" ht="15" hidden="1" customHeight="1" x14ac:dyDescent="0.15">
      <c r="A11" s="11">
        <v>10659</v>
      </c>
      <c r="B11" s="11">
        <v>1</v>
      </c>
      <c r="C11" s="11" t="s">
        <v>189</v>
      </c>
      <c r="D11" s="11" t="s">
        <v>7661</v>
      </c>
      <c r="E11" s="11">
        <v>65</v>
      </c>
      <c r="F11" s="11">
        <v>6010813</v>
      </c>
      <c r="G11" s="12" t="s">
        <v>238</v>
      </c>
      <c r="H11" s="12" t="str">
        <f>VLOOKUP('組合情報管理簿（R10927現在）'!G11,ふりがな!$A$1:$B$1390,2,FALSE)</f>
        <v>えあうぉーたー</v>
      </c>
      <c r="I11" s="12">
        <f t="shared" si="0"/>
        <v>10659</v>
      </c>
      <c r="J11" s="13" t="s">
        <v>228</v>
      </c>
      <c r="K11" s="14" t="s">
        <v>239</v>
      </c>
      <c r="L11" s="13" t="s">
        <v>240</v>
      </c>
      <c r="M11" s="13" t="s">
        <v>241</v>
      </c>
      <c r="N11" s="15"/>
      <c r="O11" s="15" t="s">
        <v>195</v>
      </c>
      <c r="P11" s="15"/>
      <c r="Q11" s="16">
        <v>19700401</v>
      </c>
      <c r="R11" s="17">
        <v>0</v>
      </c>
      <c r="S11" s="17"/>
      <c r="T11" s="18" t="s">
        <v>242</v>
      </c>
    </row>
    <row r="12" spans="1:20" ht="15" hidden="1" customHeight="1" x14ac:dyDescent="0.15">
      <c r="A12" s="11">
        <v>10695</v>
      </c>
      <c r="B12" s="11">
        <v>1</v>
      </c>
      <c r="C12" s="11" t="s">
        <v>189</v>
      </c>
      <c r="D12" s="11" t="s">
        <v>7661</v>
      </c>
      <c r="E12" s="11">
        <v>69</v>
      </c>
      <c r="F12" s="11">
        <v>6010904</v>
      </c>
      <c r="G12" s="12" t="s">
        <v>243</v>
      </c>
      <c r="H12" s="12" t="str">
        <f>VLOOKUP('組合情報管理簿（R10927現在）'!G12,ふりがな!$A$1:$B$1390,2,FALSE)</f>
        <v>ほっかいどうこんぴゅーたーかんれんさんぎょう</v>
      </c>
      <c r="I12" s="12">
        <f t="shared" si="0"/>
        <v>10695</v>
      </c>
      <c r="J12" s="13" t="s">
        <v>209</v>
      </c>
      <c r="K12" s="14" t="s">
        <v>244</v>
      </c>
      <c r="L12" s="13" t="s">
        <v>245</v>
      </c>
      <c r="M12" s="13" t="s">
        <v>246</v>
      </c>
      <c r="N12" s="15"/>
      <c r="O12" s="15" t="s">
        <v>202</v>
      </c>
      <c r="P12" s="15"/>
      <c r="Q12" s="16">
        <v>19880401</v>
      </c>
      <c r="R12" s="17">
        <v>0</v>
      </c>
      <c r="S12" s="17"/>
      <c r="T12" s="18" t="s">
        <v>247</v>
      </c>
    </row>
    <row r="13" spans="1:20" ht="15" hidden="1" customHeight="1" x14ac:dyDescent="0.15">
      <c r="A13" s="11">
        <v>10701</v>
      </c>
      <c r="B13" s="11">
        <v>1</v>
      </c>
      <c r="C13" s="11" t="s">
        <v>189</v>
      </c>
      <c r="D13" s="11" t="s">
        <v>7661</v>
      </c>
      <c r="E13" s="11">
        <v>70</v>
      </c>
      <c r="F13" s="11">
        <v>6010938</v>
      </c>
      <c r="G13" s="12" t="s">
        <v>8559</v>
      </c>
      <c r="H13" s="12" t="str">
        <f>VLOOKUP('組合情報管理簿（R10927現在）'!G13,ふりがな!$A$1:$B$1390,2,FALSE)</f>
        <v>けいじんかい</v>
      </c>
      <c r="I13" s="12">
        <f t="shared" si="0"/>
        <v>10701</v>
      </c>
      <c r="J13" s="13" t="s">
        <v>248</v>
      </c>
      <c r="K13" s="14" t="s">
        <v>249</v>
      </c>
      <c r="L13" s="13" t="s">
        <v>250</v>
      </c>
      <c r="M13" s="13" t="s">
        <v>251</v>
      </c>
      <c r="N13" s="15"/>
      <c r="O13" s="15" t="s">
        <v>195</v>
      </c>
      <c r="P13" s="15"/>
      <c r="Q13" s="16">
        <v>20091001</v>
      </c>
      <c r="R13" s="17">
        <v>0</v>
      </c>
      <c r="S13" s="17"/>
      <c r="T13" s="18" t="s">
        <v>252</v>
      </c>
    </row>
    <row r="14" spans="1:20" ht="15" hidden="1" customHeight="1" x14ac:dyDescent="0.15">
      <c r="A14" s="11">
        <v>10710</v>
      </c>
      <c r="B14" s="11">
        <v>1</v>
      </c>
      <c r="C14" s="11" t="s">
        <v>189</v>
      </c>
      <c r="D14" s="11" t="s">
        <v>7661</v>
      </c>
      <c r="E14" s="11">
        <v>71</v>
      </c>
      <c r="F14" s="11">
        <v>6010946</v>
      </c>
      <c r="G14" s="12" t="s">
        <v>253</v>
      </c>
      <c r="H14" s="12" t="str">
        <f>VLOOKUP('組合情報管理簿（R10927現在）'!G14,ふりがな!$A$1:$B$1390,2,FALSE)</f>
        <v>ほっかいどういりょう</v>
      </c>
      <c r="I14" s="12">
        <f t="shared" si="0"/>
        <v>10710</v>
      </c>
      <c r="J14" s="13" t="s">
        <v>228</v>
      </c>
      <c r="K14" s="14" t="s">
        <v>254</v>
      </c>
      <c r="L14" s="13" t="s">
        <v>255</v>
      </c>
      <c r="M14" s="13" t="s">
        <v>256</v>
      </c>
      <c r="N14" s="15"/>
      <c r="O14" s="15" t="s">
        <v>202</v>
      </c>
      <c r="P14" s="15"/>
      <c r="Q14" s="16">
        <v>20101001</v>
      </c>
      <c r="R14" s="17">
        <v>0</v>
      </c>
      <c r="S14" s="17"/>
      <c r="T14" s="18" t="s">
        <v>257</v>
      </c>
    </row>
    <row r="15" spans="1:20" ht="15" hidden="1" customHeight="1" x14ac:dyDescent="0.15">
      <c r="A15" s="11">
        <v>10729</v>
      </c>
      <c r="B15" s="11">
        <v>1</v>
      </c>
      <c r="C15" s="11" t="s">
        <v>189</v>
      </c>
      <c r="D15" s="11" t="s">
        <v>7661</v>
      </c>
      <c r="E15" s="11">
        <v>72</v>
      </c>
      <c r="F15" s="11">
        <v>6010953</v>
      </c>
      <c r="G15" s="12" t="s">
        <v>258</v>
      </c>
      <c r="H15" s="12" t="str">
        <f>VLOOKUP('組合情報管理簿（R10927現在）'!G15,ふりがな!$A$1:$B$1390,2,FALSE)</f>
        <v>つるはほーるでぃんぐす</v>
      </c>
      <c r="I15" s="12">
        <f t="shared" si="0"/>
        <v>10729</v>
      </c>
      <c r="J15" s="13" t="s">
        <v>259</v>
      </c>
      <c r="K15" s="14" t="s">
        <v>260</v>
      </c>
      <c r="L15" s="13" t="s">
        <v>261</v>
      </c>
      <c r="M15" s="13" t="s">
        <v>262</v>
      </c>
      <c r="N15" s="15"/>
      <c r="O15" s="15" t="s">
        <v>195</v>
      </c>
      <c r="P15" s="15"/>
      <c r="Q15" s="16">
        <v>20150401</v>
      </c>
      <c r="R15" s="17">
        <v>0</v>
      </c>
      <c r="S15" s="17"/>
      <c r="T15" s="18" t="s">
        <v>263</v>
      </c>
    </row>
    <row r="16" spans="1:20" ht="15" hidden="1" customHeight="1" x14ac:dyDescent="0.15">
      <c r="A16" s="11">
        <v>12033</v>
      </c>
      <c r="B16" s="11">
        <v>2</v>
      </c>
      <c r="C16" s="11" t="s">
        <v>264</v>
      </c>
      <c r="D16" s="11" t="s">
        <v>7663</v>
      </c>
      <c r="E16" s="11">
        <v>3</v>
      </c>
      <c r="F16" s="11"/>
      <c r="G16" s="12" t="s">
        <v>265</v>
      </c>
      <c r="H16" s="12" t="str">
        <f>VLOOKUP('組合情報管理簿（R10927現在）'!G16,ふりがな!$A$1:$B$1390,2,FALSE)</f>
        <v>あおもりぎんこう</v>
      </c>
      <c r="I16" s="12">
        <f t="shared" si="0"/>
        <v>12033</v>
      </c>
      <c r="J16" s="13" t="s">
        <v>266</v>
      </c>
      <c r="K16" s="14" t="s">
        <v>267</v>
      </c>
      <c r="L16" s="13" t="s">
        <v>268</v>
      </c>
      <c r="M16" s="13" t="s">
        <v>269</v>
      </c>
      <c r="N16" s="15"/>
      <c r="O16" s="15" t="s">
        <v>195</v>
      </c>
      <c r="P16" s="15"/>
      <c r="Q16" s="16">
        <v>19520401</v>
      </c>
      <c r="R16" s="17">
        <v>0</v>
      </c>
      <c r="S16" s="17"/>
      <c r="T16" s="18" t="s">
        <v>9180</v>
      </c>
    </row>
    <row r="17" spans="1:20" ht="15" hidden="1" customHeight="1" x14ac:dyDescent="0.15">
      <c r="A17" s="11">
        <v>12051</v>
      </c>
      <c r="B17" s="11">
        <v>2</v>
      </c>
      <c r="C17" s="11" t="s">
        <v>264</v>
      </c>
      <c r="D17" s="11" t="s">
        <v>7663</v>
      </c>
      <c r="E17" s="11">
        <v>5</v>
      </c>
      <c r="F17" s="11">
        <v>6020093</v>
      </c>
      <c r="G17" s="12" t="s">
        <v>25</v>
      </c>
      <c r="H17" s="12" t="str">
        <f>VLOOKUP('組合情報管理簿（R10927現在）'!G17,ふりがな!$A$1:$B$1390,2,FALSE)</f>
        <v>みちのくぎんこう</v>
      </c>
      <c r="I17" s="12">
        <f t="shared" si="0"/>
        <v>12051</v>
      </c>
      <c r="J17" s="13" t="s">
        <v>270</v>
      </c>
      <c r="K17" s="14" t="s">
        <v>271</v>
      </c>
      <c r="L17" s="13" t="s">
        <v>272</v>
      </c>
      <c r="M17" s="13" t="s">
        <v>273</v>
      </c>
      <c r="N17" s="15"/>
      <c r="O17" s="15" t="s">
        <v>195</v>
      </c>
      <c r="P17" s="15"/>
      <c r="Q17" s="16">
        <v>19600801</v>
      </c>
      <c r="R17" s="17">
        <v>0</v>
      </c>
      <c r="S17" s="17"/>
      <c r="T17" s="18" t="s">
        <v>274</v>
      </c>
    </row>
    <row r="18" spans="1:20" ht="15" hidden="1" customHeight="1" x14ac:dyDescent="0.15">
      <c r="A18" s="11">
        <v>12061</v>
      </c>
      <c r="B18" s="11">
        <v>2</v>
      </c>
      <c r="C18" s="11" t="s">
        <v>264</v>
      </c>
      <c r="D18" s="11" t="s">
        <v>7663</v>
      </c>
      <c r="E18" s="11">
        <v>2</v>
      </c>
      <c r="F18" s="11">
        <v>6020135</v>
      </c>
      <c r="G18" s="12" t="s">
        <v>275</v>
      </c>
      <c r="H18" s="12" t="str">
        <f>VLOOKUP('組合情報管理簿（R10927現在）'!G18,ふりがな!$A$1:$B$1390,2,FALSE)</f>
        <v>にほんげんねん</v>
      </c>
      <c r="I18" s="12">
        <f t="shared" si="0"/>
        <v>12061</v>
      </c>
      <c r="J18" s="13" t="s">
        <v>276</v>
      </c>
      <c r="K18" s="14" t="s">
        <v>277</v>
      </c>
      <c r="L18" s="13" t="s">
        <v>278</v>
      </c>
      <c r="M18" s="13" t="s">
        <v>279</v>
      </c>
      <c r="N18" s="15"/>
      <c r="O18" s="15" t="s">
        <v>195</v>
      </c>
      <c r="P18" s="15"/>
      <c r="Q18" s="16">
        <v>19950701</v>
      </c>
      <c r="R18" s="17">
        <v>0</v>
      </c>
      <c r="S18" s="17"/>
      <c r="T18" s="18" t="s">
        <v>280</v>
      </c>
    </row>
    <row r="19" spans="1:20" ht="15" hidden="1" customHeight="1" x14ac:dyDescent="0.15">
      <c r="A19" s="11">
        <v>13050</v>
      </c>
      <c r="B19" s="11">
        <v>3</v>
      </c>
      <c r="C19" s="11" t="s">
        <v>281</v>
      </c>
      <c r="D19" s="11" t="s">
        <v>7665</v>
      </c>
      <c r="E19" s="11">
        <v>5</v>
      </c>
      <c r="F19" s="11">
        <v>6030050</v>
      </c>
      <c r="G19" s="12" t="s">
        <v>282</v>
      </c>
      <c r="H19" s="12" t="str">
        <f>VLOOKUP('組合情報管理簿（R10927現在）'!G19,ふりがな!$A$1:$B$1390,2,FALSE)</f>
        <v>いわてぎんこう</v>
      </c>
      <c r="I19" s="12">
        <f t="shared" si="0"/>
        <v>13050</v>
      </c>
      <c r="J19" s="13" t="s">
        <v>283</v>
      </c>
      <c r="K19" s="14" t="s">
        <v>284</v>
      </c>
      <c r="L19" s="13" t="s">
        <v>285</v>
      </c>
      <c r="M19" s="13" t="s">
        <v>286</v>
      </c>
      <c r="N19" s="15"/>
      <c r="O19" s="15" t="s">
        <v>195</v>
      </c>
      <c r="P19" s="15"/>
      <c r="Q19" s="16">
        <v>19410501</v>
      </c>
      <c r="R19" s="17">
        <v>0</v>
      </c>
      <c r="S19" s="17"/>
      <c r="T19" s="18" t="s">
        <v>287</v>
      </c>
    </row>
    <row r="20" spans="1:20" ht="15" hidden="1" customHeight="1" x14ac:dyDescent="0.15">
      <c r="A20" s="11">
        <v>13096</v>
      </c>
      <c r="B20" s="11">
        <v>3</v>
      </c>
      <c r="C20" s="11" t="s">
        <v>281</v>
      </c>
      <c r="D20" s="11" t="s">
        <v>7665</v>
      </c>
      <c r="E20" s="11">
        <v>9</v>
      </c>
      <c r="F20" s="11">
        <v>6030118</v>
      </c>
      <c r="G20" s="12" t="s">
        <v>288</v>
      </c>
      <c r="H20" s="12" t="str">
        <f>VLOOKUP('組合情報管理簿（R10927現在）'!G20,ふりがな!$A$1:$B$1390,2,FALSE)</f>
        <v>きたにほんぎんこう</v>
      </c>
      <c r="I20" s="12">
        <f t="shared" si="0"/>
        <v>13096</v>
      </c>
      <c r="J20" s="13" t="s">
        <v>289</v>
      </c>
      <c r="K20" s="14" t="s">
        <v>290</v>
      </c>
      <c r="L20" s="13" t="s">
        <v>291</v>
      </c>
      <c r="M20" s="13" t="s">
        <v>292</v>
      </c>
      <c r="N20" s="15"/>
      <c r="O20" s="15" t="s">
        <v>195</v>
      </c>
      <c r="P20" s="15"/>
      <c r="Q20" s="16">
        <v>19610801</v>
      </c>
      <c r="R20" s="17">
        <v>0</v>
      </c>
      <c r="S20" s="17"/>
      <c r="T20" s="18" t="s">
        <v>293</v>
      </c>
    </row>
    <row r="21" spans="1:20" ht="15" hidden="1" customHeight="1" x14ac:dyDescent="0.15">
      <c r="A21" s="11">
        <v>13111</v>
      </c>
      <c r="B21" s="11">
        <v>3</v>
      </c>
      <c r="C21" s="11" t="s">
        <v>281</v>
      </c>
      <c r="D21" s="11" t="s">
        <v>7665</v>
      </c>
      <c r="E21" s="11">
        <v>11</v>
      </c>
      <c r="F21" s="11">
        <v>6030159</v>
      </c>
      <c r="G21" s="12" t="s">
        <v>8581</v>
      </c>
      <c r="H21" s="12" t="str">
        <f>VLOOKUP('組合情報管理簿（R10927現在）'!G21,ふりがな!$A$1:$B$1390,2,FALSE)</f>
        <v>いわてけんじどうしゃはんばい</v>
      </c>
      <c r="I21" s="12">
        <f t="shared" si="0"/>
        <v>13111</v>
      </c>
      <c r="J21" s="13" t="s">
        <v>294</v>
      </c>
      <c r="K21" s="14" t="s">
        <v>295</v>
      </c>
      <c r="L21" s="13" t="s">
        <v>296</v>
      </c>
      <c r="M21" s="13" t="s">
        <v>297</v>
      </c>
      <c r="N21" s="15"/>
      <c r="O21" s="15" t="s">
        <v>202</v>
      </c>
      <c r="P21" s="15"/>
      <c r="Q21" s="16">
        <v>19710501</v>
      </c>
      <c r="R21" s="17">
        <v>0</v>
      </c>
      <c r="S21" s="17"/>
      <c r="T21" s="18" t="s">
        <v>298</v>
      </c>
    </row>
    <row r="22" spans="1:20" ht="15" hidden="1" customHeight="1" x14ac:dyDescent="0.15">
      <c r="A22" s="11">
        <v>13139</v>
      </c>
      <c r="B22" s="11">
        <v>3</v>
      </c>
      <c r="C22" s="11" t="s">
        <v>281</v>
      </c>
      <c r="D22" s="11" t="s">
        <v>7665</v>
      </c>
      <c r="E22" s="11">
        <v>13</v>
      </c>
      <c r="F22" s="11">
        <v>6030191</v>
      </c>
      <c r="G22" s="12" t="s">
        <v>128</v>
      </c>
      <c r="H22" s="12" t="str">
        <f>VLOOKUP('組合情報管理簿（R10927現在）'!G22,ふりがな!$A$1:$B$1390,2,FALSE)</f>
        <v>とうほくぎんこう</v>
      </c>
      <c r="I22" s="12">
        <f t="shared" si="0"/>
        <v>13139</v>
      </c>
      <c r="J22" s="13" t="s">
        <v>299</v>
      </c>
      <c r="K22" s="14" t="s">
        <v>300</v>
      </c>
      <c r="L22" s="13" t="s">
        <v>301</v>
      </c>
      <c r="M22" s="13" t="s">
        <v>302</v>
      </c>
      <c r="N22" s="15"/>
      <c r="O22" s="15" t="s">
        <v>195</v>
      </c>
      <c r="P22" s="15"/>
      <c r="Q22" s="16">
        <v>19860401</v>
      </c>
      <c r="R22" s="17">
        <v>0</v>
      </c>
      <c r="S22" s="17"/>
      <c r="T22" s="18" t="s">
        <v>303</v>
      </c>
    </row>
    <row r="23" spans="1:20" ht="15" hidden="1" customHeight="1" x14ac:dyDescent="0.15">
      <c r="A23" s="11">
        <v>13148</v>
      </c>
      <c r="B23" s="11">
        <v>3</v>
      </c>
      <c r="C23" s="11" t="s">
        <v>281</v>
      </c>
      <c r="D23" s="11" t="s">
        <v>7665</v>
      </c>
      <c r="E23" s="11">
        <v>14</v>
      </c>
      <c r="F23" s="11">
        <v>6030209</v>
      </c>
      <c r="G23" s="12" t="s">
        <v>304</v>
      </c>
      <c r="H23" s="12" t="str">
        <f>VLOOKUP('組合情報管理簿（R10927現在）'!G23,ふりがな!$A$1:$B$1390,2,FALSE)</f>
        <v>にほんはうすほーるでぃんぐす</v>
      </c>
      <c r="I23" s="12">
        <f t="shared" si="0"/>
        <v>13148</v>
      </c>
      <c r="J23" s="13" t="s">
        <v>305</v>
      </c>
      <c r="K23" s="14" t="s">
        <v>306</v>
      </c>
      <c r="L23" s="13" t="s">
        <v>307</v>
      </c>
      <c r="M23" s="13" t="s">
        <v>308</v>
      </c>
      <c r="N23" s="15"/>
      <c r="O23" s="15" t="s">
        <v>195</v>
      </c>
      <c r="P23" s="15"/>
      <c r="Q23" s="16">
        <v>19881001</v>
      </c>
      <c r="R23" s="17">
        <v>0</v>
      </c>
      <c r="S23" s="17"/>
      <c r="T23" s="18" t="s">
        <v>309</v>
      </c>
    </row>
    <row r="24" spans="1:20" ht="15" hidden="1" customHeight="1" x14ac:dyDescent="0.15">
      <c r="A24" s="11">
        <v>14085</v>
      </c>
      <c r="B24" s="11">
        <v>4</v>
      </c>
      <c r="C24" s="11" t="s">
        <v>310</v>
      </c>
      <c r="D24" s="11" t="s">
        <v>7667</v>
      </c>
      <c r="E24" s="11">
        <v>8</v>
      </c>
      <c r="F24" s="11">
        <v>6040133</v>
      </c>
      <c r="G24" s="12" t="s">
        <v>311</v>
      </c>
      <c r="H24" s="12" t="str">
        <f>VLOOKUP('組合情報管理簿（R10927現在）'!G24,ふりがな!$A$1:$B$1390,2,FALSE)</f>
        <v>とうほくでんりょく</v>
      </c>
      <c r="I24" s="12">
        <f t="shared" si="0"/>
        <v>14085</v>
      </c>
      <c r="J24" s="13" t="s">
        <v>312</v>
      </c>
      <c r="K24" s="14" t="s">
        <v>313</v>
      </c>
      <c r="L24" s="13" t="s">
        <v>314</v>
      </c>
      <c r="M24" s="13" t="s">
        <v>315</v>
      </c>
      <c r="N24" s="15"/>
      <c r="O24" s="15" t="s">
        <v>195</v>
      </c>
      <c r="P24" s="15"/>
      <c r="Q24" s="16">
        <v>19510501</v>
      </c>
      <c r="R24" s="17">
        <v>0</v>
      </c>
      <c r="S24" s="17"/>
      <c r="T24" s="18" t="s">
        <v>316</v>
      </c>
    </row>
    <row r="25" spans="1:20" ht="15" hidden="1" customHeight="1" x14ac:dyDescent="0.15">
      <c r="A25" s="11">
        <v>14094</v>
      </c>
      <c r="B25" s="11">
        <v>4</v>
      </c>
      <c r="C25" s="11" t="s">
        <v>310</v>
      </c>
      <c r="D25" s="11" t="s">
        <v>7667</v>
      </c>
      <c r="E25" s="11">
        <v>9</v>
      </c>
      <c r="F25" s="11">
        <v>6040158</v>
      </c>
      <c r="G25" s="12" t="s">
        <v>317</v>
      </c>
      <c r="H25" s="12" t="str">
        <f>VLOOKUP('組合情報管理簿（R10927現在）'!G25,ふりがな!$A$1:$B$1390,2,FALSE)</f>
        <v>しちじゅうしちぎんこう</v>
      </c>
      <c r="I25" s="12">
        <f t="shared" si="0"/>
        <v>14094</v>
      </c>
      <c r="J25" s="13" t="s">
        <v>318</v>
      </c>
      <c r="K25" s="14" t="s">
        <v>319</v>
      </c>
      <c r="L25" s="13" t="s">
        <v>320</v>
      </c>
      <c r="M25" s="13" t="s">
        <v>321</v>
      </c>
      <c r="N25" s="15"/>
      <c r="O25" s="15" t="s">
        <v>195</v>
      </c>
      <c r="P25" s="15"/>
      <c r="Q25" s="16">
        <v>19520401</v>
      </c>
      <c r="R25" s="17">
        <v>0</v>
      </c>
      <c r="S25" s="17"/>
      <c r="T25" s="18" t="s">
        <v>322</v>
      </c>
    </row>
    <row r="26" spans="1:20" ht="15" hidden="1" customHeight="1" x14ac:dyDescent="0.15">
      <c r="A26" s="11">
        <v>14119</v>
      </c>
      <c r="B26" s="11">
        <v>4</v>
      </c>
      <c r="C26" s="11" t="s">
        <v>310</v>
      </c>
      <c r="D26" s="11" t="s">
        <v>7667</v>
      </c>
      <c r="E26" s="11">
        <v>11</v>
      </c>
      <c r="F26" s="11">
        <v>6040208</v>
      </c>
      <c r="G26" s="12" t="s">
        <v>323</v>
      </c>
      <c r="H26" s="12" t="str">
        <f>VLOOKUP('組合情報管理簿（R10927現在）'!G26,ふりがな!$A$1:$B$1390,2,FALSE)</f>
        <v>かほくしんぽう</v>
      </c>
      <c r="I26" s="12">
        <f t="shared" si="0"/>
        <v>14119</v>
      </c>
      <c r="J26" s="13" t="s">
        <v>324</v>
      </c>
      <c r="K26" s="14" t="s">
        <v>325</v>
      </c>
      <c r="L26" s="13" t="s">
        <v>326</v>
      </c>
      <c r="M26" s="13" t="s">
        <v>327</v>
      </c>
      <c r="N26" s="15"/>
      <c r="O26" s="15" t="s">
        <v>195</v>
      </c>
      <c r="P26" s="15"/>
      <c r="Q26" s="16">
        <v>19621001</v>
      </c>
      <c r="R26" s="17">
        <v>0</v>
      </c>
      <c r="S26" s="17"/>
      <c r="T26" s="18" t="s">
        <v>328</v>
      </c>
    </row>
    <row r="27" spans="1:20" ht="15" hidden="1" customHeight="1" x14ac:dyDescent="0.15">
      <c r="A27" s="11">
        <v>14128</v>
      </c>
      <c r="B27" s="11">
        <v>4</v>
      </c>
      <c r="C27" s="11" t="s">
        <v>310</v>
      </c>
      <c r="D27" s="11" t="s">
        <v>7667</v>
      </c>
      <c r="E27" s="11">
        <v>12</v>
      </c>
      <c r="F27" s="11">
        <v>6040224</v>
      </c>
      <c r="G27" s="12" t="s">
        <v>329</v>
      </c>
      <c r="H27" s="12" t="str">
        <f>VLOOKUP('組合情報管理簿（R10927現在）'!G27,ふりがな!$A$1:$B$1390,2,FALSE)</f>
        <v>ゆあてっく</v>
      </c>
      <c r="I27" s="12">
        <f t="shared" si="0"/>
        <v>14128</v>
      </c>
      <c r="J27" s="13" t="s">
        <v>330</v>
      </c>
      <c r="K27" s="14" t="s">
        <v>331</v>
      </c>
      <c r="L27" s="13" t="s">
        <v>332</v>
      </c>
      <c r="M27" s="13" t="s">
        <v>333</v>
      </c>
      <c r="N27" s="15"/>
      <c r="O27" s="15" t="s">
        <v>195</v>
      </c>
      <c r="P27" s="15"/>
      <c r="Q27" s="16">
        <v>19680501</v>
      </c>
      <c r="R27" s="17">
        <v>0</v>
      </c>
      <c r="S27" s="17"/>
      <c r="T27" s="18" t="s">
        <v>334</v>
      </c>
    </row>
    <row r="28" spans="1:20" ht="15" hidden="1" customHeight="1" x14ac:dyDescent="0.15">
      <c r="A28" s="11">
        <v>14155</v>
      </c>
      <c r="B28" s="11">
        <v>4</v>
      </c>
      <c r="C28" s="11" t="s">
        <v>310</v>
      </c>
      <c r="D28" s="11" t="s">
        <v>7667</v>
      </c>
      <c r="E28" s="11">
        <v>15</v>
      </c>
      <c r="F28" s="11">
        <v>6040273</v>
      </c>
      <c r="G28" s="12" t="s">
        <v>127</v>
      </c>
      <c r="H28" s="12" t="str">
        <f>VLOOKUP('組合情報管理簿（R10927現在）'!G28,ふりがな!$A$1:$B$1390,2,FALSE)</f>
        <v>とうほくしんきん</v>
      </c>
      <c r="I28" s="12">
        <f t="shared" si="0"/>
        <v>14155</v>
      </c>
      <c r="J28" s="13" t="s">
        <v>335</v>
      </c>
      <c r="K28" s="14" t="s">
        <v>336</v>
      </c>
      <c r="L28" s="13" t="s">
        <v>337</v>
      </c>
      <c r="M28" s="13" t="s">
        <v>338</v>
      </c>
      <c r="N28" s="15"/>
      <c r="O28" s="15" t="s">
        <v>202</v>
      </c>
      <c r="P28" s="15"/>
      <c r="Q28" s="16">
        <v>19740801</v>
      </c>
      <c r="R28" s="17">
        <v>0</v>
      </c>
      <c r="S28" s="17"/>
      <c r="T28" s="18" t="s">
        <v>339</v>
      </c>
    </row>
    <row r="29" spans="1:20" ht="15" hidden="1" customHeight="1" x14ac:dyDescent="0.15">
      <c r="A29" s="11">
        <v>14164</v>
      </c>
      <c r="B29" s="11">
        <v>4</v>
      </c>
      <c r="C29" s="11" t="s">
        <v>310</v>
      </c>
      <c r="D29" s="11" t="s">
        <v>7667</v>
      </c>
      <c r="E29" s="11">
        <v>16</v>
      </c>
      <c r="F29" s="11">
        <v>6040281</v>
      </c>
      <c r="G29" s="12" t="s">
        <v>340</v>
      </c>
      <c r="H29" s="12" t="str">
        <f>VLOOKUP('組合情報管理簿（R10927現在）'!G29,ふりがな!$A$1:$B$1390,2,FALSE)</f>
        <v>とうほくやくぎょう</v>
      </c>
      <c r="I29" s="12">
        <f t="shared" si="0"/>
        <v>14164</v>
      </c>
      <c r="J29" s="13" t="s">
        <v>324</v>
      </c>
      <c r="K29" s="14" t="s">
        <v>9181</v>
      </c>
      <c r="L29" s="13" t="s">
        <v>341</v>
      </c>
      <c r="M29" s="13" t="s">
        <v>341</v>
      </c>
      <c r="N29" s="15"/>
      <c r="O29" s="15" t="s">
        <v>202</v>
      </c>
      <c r="P29" s="15"/>
      <c r="Q29" s="16">
        <v>19831001</v>
      </c>
      <c r="R29" s="17">
        <v>0</v>
      </c>
      <c r="S29" s="17"/>
      <c r="T29" s="18" t="s">
        <v>342</v>
      </c>
    </row>
    <row r="30" spans="1:20" ht="15" hidden="1" customHeight="1" x14ac:dyDescent="0.15">
      <c r="A30" s="11">
        <v>14173</v>
      </c>
      <c r="B30" s="11">
        <v>4</v>
      </c>
      <c r="C30" s="11" t="s">
        <v>310</v>
      </c>
      <c r="D30" s="11" t="s">
        <v>7667</v>
      </c>
      <c r="E30" s="11">
        <v>17</v>
      </c>
      <c r="F30" s="11">
        <v>6040299</v>
      </c>
      <c r="G30" s="12" t="s">
        <v>343</v>
      </c>
      <c r="H30" s="12" t="str">
        <f>VLOOKUP('組合情報管理簿（R10927現在）'!G30,ふりがな!$A$1:$B$1390,2,FALSE)</f>
        <v>みやぎけんじどうしゃはんばい</v>
      </c>
      <c r="I30" s="12">
        <f t="shared" si="0"/>
        <v>14173</v>
      </c>
      <c r="J30" s="13" t="s">
        <v>344</v>
      </c>
      <c r="K30" s="14" t="s">
        <v>345</v>
      </c>
      <c r="L30" s="13" t="s">
        <v>346</v>
      </c>
      <c r="M30" s="13" t="s">
        <v>347</v>
      </c>
      <c r="N30" s="15"/>
      <c r="O30" s="15" t="s">
        <v>202</v>
      </c>
      <c r="P30" s="15"/>
      <c r="Q30" s="16">
        <v>19840601</v>
      </c>
      <c r="R30" s="17">
        <v>0</v>
      </c>
      <c r="S30" s="17"/>
      <c r="T30" s="18" t="s">
        <v>348</v>
      </c>
    </row>
    <row r="31" spans="1:20" ht="15" hidden="1" customHeight="1" x14ac:dyDescent="0.15">
      <c r="A31" s="11">
        <v>14191</v>
      </c>
      <c r="B31" s="11">
        <v>4</v>
      </c>
      <c r="C31" s="11" t="s">
        <v>310</v>
      </c>
      <c r="D31" s="11" t="s">
        <v>7667</v>
      </c>
      <c r="E31" s="11">
        <v>19</v>
      </c>
      <c r="F31" s="11">
        <v>6040315</v>
      </c>
      <c r="G31" s="12" t="s">
        <v>67</v>
      </c>
      <c r="H31" s="12" t="str">
        <f>VLOOKUP('組合情報管理簿（R10927現在）'!G31,ふりがな!$A$1:$B$1390,2,FALSE)</f>
        <v>せんだいぎんこう</v>
      </c>
      <c r="I31" s="12">
        <f t="shared" si="0"/>
        <v>14191</v>
      </c>
      <c r="J31" s="13" t="s">
        <v>349</v>
      </c>
      <c r="K31" s="14" t="s">
        <v>350</v>
      </c>
      <c r="L31" s="13" t="s">
        <v>351</v>
      </c>
      <c r="M31" s="13" t="s">
        <v>352</v>
      </c>
      <c r="N31" s="15"/>
      <c r="O31" s="15" t="s">
        <v>195</v>
      </c>
      <c r="P31" s="15"/>
      <c r="Q31" s="16">
        <v>19851001</v>
      </c>
      <c r="R31" s="17">
        <v>0</v>
      </c>
      <c r="S31" s="17"/>
      <c r="T31" s="18" t="s">
        <v>353</v>
      </c>
    </row>
    <row r="32" spans="1:20" ht="15" hidden="1" customHeight="1" x14ac:dyDescent="0.15">
      <c r="A32" s="11">
        <v>14216</v>
      </c>
      <c r="B32" s="11">
        <v>4</v>
      </c>
      <c r="C32" s="11" t="s">
        <v>310</v>
      </c>
      <c r="D32" s="11" t="s">
        <v>7667</v>
      </c>
      <c r="E32" s="11">
        <v>21</v>
      </c>
      <c r="F32" s="11">
        <v>6040356</v>
      </c>
      <c r="G32" s="12" t="s">
        <v>354</v>
      </c>
      <c r="H32" s="12" t="str">
        <f>VLOOKUP('組合情報管理簿（R10927現在）'!G32,ふりがな!$A$1:$B$1390,2,FALSE)</f>
        <v>せんだいおろししょう</v>
      </c>
      <c r="I32" s="12">
        <f t="shared" si="0"/>
        <v>14216</v>
      </c>
      <c r="J32" s="13" t="s">
        <v>355</v>
      </c>
      <c r="K32" s="14" t="s">
        <v>356</v>
      </c>
      <c r="L32" s="13" t="s">
        <v>357</v>
      </c>
      <c r="M32" s="13" t="s">
        <v>358</v>
      </c>
      <c r="N32" s="15"/>
      <c r="O32" s="15" t="s">
        <v>202</v>
      </c>
      <c r="P32" s="15"/>
      <c r="Q32" s="16">
        <v>19880601</v>
      </c>
      <c r="R32" s="17">
        <v>0</v>
      </c>
      <c r="S32" s="17"/>
      <c r="T32" s="18" t="s">
        <v>359</v>
      </c>
    </row>
    <row r="33" spans="1:20" ht="15" hidden="1" customHeight="1" x14ac:dyDescent="0.15">
      <c r="A33" s="11">
        <v>15108</v>
      </c>
      <c r="B33" s="11">
        <v>5</v>
      </c>
      <c r="C33" s="11" t="s">
        <v>360</v>
      </c>
      <c r="D33" s="11" t="s">
        <v>7669</v>
      </c>
      <c r="E33" s="11">
        <v>10</v>
      </c>
      <c r="F33" s="11">
        <v>6050033</v>
      </c>
      <c r="G33" s="12" t="s">
        <v>146</v>
      </c>
      <c r="H33" s="12" t="str">
        <f>VLOOKUP('組合情報管理簿（R10927現在）'!G33,ふりがな!$A$1:$B$1390,2,FALSE)</f>
        <v>あきたぎんこう</v>
      </c>
      <c r="I33" s="12">
        <f t="shared" si="0"/>
        <v>15108</v>
      </c>
      <c r="J33" s="13" t="s">
        <v>361</v>
      </c>
      <c r="K33" s="14" t="s">
        <v>362</v>
      </c>
      <c r="L33" s="13" t="s">
        <v>363</v>
      </c>
      <c r="M33" s="13" t="s">
        <v>364</v>
      </c>
      <c r="N33" s="15"/>
      <c r="O33" s="15" t="s">
        <v>195</v>
      </c>
      <c r="P33" s="15"/>
      <c r="Q33" s="16">
        <v>19510401</v>
      </c>
      <c r="R33" s="17">
        <v>0</v>
      </c>
      <c r="S33" s="17"/>
      <c r="T33" s="18" t="s">
        <v>365</v>
      </c>
    </row>
    <row r="34" spans="1:20" ht="15" hidden="1" customHeight="1" x14ac:dyDescent="0.15">
      <c r="A34" s="11">
        <v>15135</v>
      </c>
      <c r="B34" s="11">
        <v>5</v>
      </c>
      <c r="C34" s="11" t="s">
        <v>360</v>
      </c>
      <c r="D34" s="11" t="s">
        <v>7669</v>
      </c>
      <c r="E34" s="11">
        <v>13</v>
      </c>
      <c r="F34" s="11">
        <v>6050181</v>
      </c>
      <c r="G34" s="12" t="s">
        <v>366</v>
      </c>
      <c r="H34" s="12" t="str">
        <f>VLOOKUP('組合情報管理簿（R10927現在）'!G34,ふりがな!$A$1:$B$1390,2,FALSE)</f>
        <v>あきたけんじどうしゃはんばい</v>
      </c>
      <c r="I34" s="12">
        <f t="shared" si="0"/>
        <v>15135</v>
      </c>
      <c r="J34" s="13" t="s">
        <v>367</v>
      </c>
      <c r="K34" s="14" t="s">
        <v>368</v>
      </c>
      <c r="L34" s="13" t="s">
        <v>369</v>
      </c>
      <c r="M34" s="13" t="s">
        <v>370</v>
      </c>
      <c r="N34" s="15"/>
      <c r="O34" s="15" t="s">
        <v>202</v>
      </c>
      <c r="P34" s="15"/>
      <c r="Q34" s="16">
        <v>19690701</v>
      </c>
      <c r="R34" s="17">
        <v>0</v>
      </c>
      <c r="S34" s="17"/>
      <c r="T34" s="18" t="s">
        <v>371</v>
      </c>
    </row>
    <row r="35" spans="1:20" ht="15" hidden="1" customHeight="1" x14ac:dyDescent="0.15">
      <c r="A35" s="11">
        <v>16063</v>
      </c>
      <c r="B35" s="11">
        <v>6</v>
      </c>
      <c r="C35" s="11" t="s">
        <v>372</v>
      </c>
      <c r="D35" s="11" t="s">
        <v>7671</v>
      </c>
      <c r="E35" s="11">
        <v>6</v>
      </c>
      <c r="F35" s="11">
        <v>6060073</v>
      </c>
      <c r="G35" s="12" t="s">
        <v>373</v>
      </c>
      <c r="H35" s="12" t="str">
        <f>VLOOKUP('組合情報管理簿（R10927現在）'!G35,ふりがな!$A$1:$B$1390,2,FALSE)</f>
        <v>やまがたぎんこう</v>
      </c>
      <c r="I35" s="12">
        <f t="shared" si="0"/>
        <v>16063</v>
      </c>
      <c r="J35" s="13" t="s">
        <v>374</v>
      </c>
      <c r="K35" s="14" t="s">
        <v>375</v>
      </c>
      <c r="L35" s="13" t="s">
        <v>376</v>
      </c>
      <c r="M35" s="13" t="s">
        <v>377</v>
      </c>
      <c r="N35" s="15"/>
      <c r="O35" s="15" t="s">
        <v>195</v>
      </c>
      <c r="P35" s="15"/>
      <c r="Q35" s="16">
        <v>19530201</v>
      </c>
      <c r="R35" s="17">
        <v>0</v>
      </c>
      <c r="S35" s="17"/>
      <c r="T35" s="18" t="s">
        <v>378</v>
      </c>
    </row>
    <row r="36" spans="1:20" ht="15" hidden="1" customHeight="1" x14ac:dyDescent="0.15">
      <c r="A36" s="11">
        <v>16091</v>
      </c>
      <c r="B36" s="11">
        <v>6</v>
      </c>
      <c r="C36" s="11" t="s">
        <v>372</v>
      </c>
      <c r="D36" s="11" t="s">
        <v>7671</v>
      </c>
      <c r="E36" s="11">
        <v>9</v>
      </c>
      <c r="F36" s="11">
        <v>6060115</v>
      </c>
      <c r="G36" s="12" t="s">
        <v>379</v>
      </c>
      <c r="H36" s="12" t="str">
        <f>VLOOKUP('組合情報管理簿（R10927現在）'!G36,ふりがな!$A$1:$B$1390,2,FALSE)</f>
        <v>きらやか</v>
      </c>
      <c r="I36" s="12">
        <f t="shared" si="0"/>
        <v>16091</v>
      </c>
      <c r="J36" s="13" t="s">
        <v>380</v>
      </c>
      <c r="K36" s="14" t="s">
        <v>381</v>
      </c>
      <c r="L36" s="13" t="s">
        <v>382</v>
      </c>
      <c r="M36" s="13" t="s">
        <v>383</v>
      </c>
      <c r="N36" s="15"/>
      <c r="O36" s="15" t="s">
        <v>195</v>
      </c>
      <c r="P36" s="15"/>
      <c r="Q36" s="16">
        <v>19701201</v>
      </c>
      <c r="R36" s="17">
        <v>0</v>
      </c>
      <c r="S36" s="17"/>
      <c r="T36" s="18" t="s">
        <v>384</v>
      </c>
    </row>
    <row r="37" spans="1:20" ht="15" hidden="1" customHeight="1" x14ac:dyDescent="0.15">
      <c r="A37" s="11">
        <v>16115</v>
      </c>
      <c r="B37" s="11">
        <v>6</v>
      </c>
      <c r="C37" s="11" t="s">
        <v>372</v>
      </c>
      <c r="D37" s="11" t="s">
        <v>7671</v>
      </c>
      <c r="E37" s="11">
        <v>11</v>
      </c>
      <c r="F37" s="11">
        <v>6060131</v>
      </c>
      <c r="G37" s="12" t="s">
        <v>385</v>
      </c>
      <c r="H37" s="12" t="str">
        <f>VLOOKUP('組合情報管理簿（R10927現在）'!G37,ふりがな!$A$1:$B$1390,2,FALSE)</f>
        <v>やまがたけんじどうしゃはんばい</v>
      </c>
      <c r="I37" s="12">
        <f t="shared" si="0"/>
        <v>16115</v>
      </c>
      <c r="J37" s="13" t="s">
        <v>386</v>
      </c>
      <c r="K37" s="14" t="s">
        <v>387</v>
      </c>
      <c r="L37" s="13" t="s">
        <v>388</v>
      </c>
      <c r="M37" s="13" t="s">
        <v>389</v>
      </c>
      <c r="N37" s="15"/>
      <c r="O37" s="15" t="s">
        <v>202</v>
      </c>
      <c r="P37" s="15"/>
      <c r="Q37" s="16">
        <v>19721101</v>
      </c>
      <c r="R37" s="17">
        <v>0</v>
      </c>
      <c r="S37" s="17"/>
      <c r="T37" s="18" t="s">
        <v>390</v>
      </c>
    </row>
    <row r="38" spans="1:20" ht="15" hidden="1" customHeight="1" x14ac:dyDescent="0.15">
      <c r="A38" s="11">
        <v>16124</v>
      </c>
      <c r="B38" s="11">
        <v>6</v>
      </c>
      <c r="C38" s="11" t="s">
        <v>372</v>
      </c>
      <c r="D38" s="11" t="s">
        <v>7671</v>
      </c>
      <c r="E38" s="11">
        <v>12</v>
      </c>
      <c r="F38" s="11">
        <v>6060149</v>
      </c>
      <c r="G38" s="12" t="s">
        <v>391</v>
      </c>
      <c r="H38" s="12" t="str">
        <f>VLOOKUP('組合情報管理簿（R10927現在）'!G38,ふりがな!$A$1:$B$1390,2,FALSE)</f>
        <v>ふぃであ</v>
      </c>
      <c r="I38" s="12">
        <f t="shared" si="0"/>
        <v>16124</v>
      </c>
      <c r="J38" s="13" t="s">
        <v>392</v>
      </c>
      <c r="K38" s="14" t="s">
        <v>393</v>
      </c>
      <c r="L38" s="13" t="s">
        <v>394</v>
      </c>
      <c r="M38" s="13" t="s">
        <v>394</v>
      </c>
      <c r="N38" s="15"/>
      <c r="O38" s="15" t="s">
        <v>195</v>
      </c>
      <c r="P38" s="15"/>
      <c r="Q38" s="16">
        <v>19760501</v>
      </c>
      <c r="R38" s="17">
        <v>0</v>
      </c>
      <c r="S38" s="17"/>
      <c r="T38" s="18" t="s">
        <v>395</v>
      </c>
    </row>
    <row r="39" spans="1:20" ht="15" hidden="1" customHeight="1" x14ac:dyDescent="0.15">
      <c r="A39" s="11">
        <v>17122</v>
      </c>
      <c r="B39" s="11">
        <v>7</v>
      </c>
      <c r="C39" s="11" t="s">
        <v>396</v>
      </c>
      <c r="D39" s="11" t="s">
        <v>7673</v>
      </c>
      <c r="E39" s="11">
        <v>12</v>
      </c>
      <c r="F39" s="11">
        <v>6070122</v>
      </c>
      <c r="G39" s="12" t="s">
        <v>397</v>
      </c>
      <c r="H39" s="12" t="str">
        <f>VLOOKUP('組合情報管理簿（R10927現在）'!G39,ふりがな!$A$1:$B$1390,2,FALSE)</f>
        <v>くれは</v>
      </c>
      <c r="I39" s="12">
        <f t="shared" si="0"/>
        <v>17122</v>
      </c>
      <c r="J39" s="13" t="s">
        <v>398</v>
      </c>
      <c r="K39" s="14" t="s">
        <v>399</v>
      </c>
      <c r="L39" s="13" t="s">
        <v>400</v>
      </c>
      <c r="M39" s="13" t="s">
        <v>401</v>
      </c>
      <c r="N39" s="15"/>
      <c r="O39" s="15" t="s">
        <v>195</v>
      </c>
      <c r="P39" s="15"/>
      <c r="Q39" s="16">
        <v>19481001</v>
      </c>
      <c r="R39" s="17">
        <v>0</v>
      </c>
      <c r="S39" s="17"/>
      <c r="T39" s="18" t="s">
        <v>402</v>
      </c>
    </row>
    <row r="40" spans="1:20" ht="15" hidden="1" customHeight="1" x14ac:dyDescent="0.15">
      <c r="A40" s="11">
        <v>17178</v>
      </c>
      <c r="B40" s="11">
        <v>7</v>
      </c>
      <c r="C40" s="11" t="s">
        <v>396</v>
      </c>
      <c r="D40" s="11" t="s">
        <v>7673</v>
      </c>
      <c r="E40" s="11">
        <v>17</v>
      </c>
      <c r="F40" s="11">
        <v>6070163</v>
      </c>
      <c r="G40" s="12" t="s">
        <v>403</v>
      </c>
      <c r="H40" s="12" t="str">
        <f>VLOOKUP('組合情報管理簿（R10927現在）'!G40,ふりがな!$A$1:$B$1390,2,FALSE)</f>
        <v>とうほうぎんこう</v>
      </c>
      <c r="I40" s="12">
        <f t="shared" si="0"/>
        <v>17178</v>
      </c>
      <c r="J40" s="13" t="s">
        <v>404</v>
      </c>
      <c r="K40" s="14" t="s">
        <v>405</v>
      </c>
      <c r="L40" s="13" t="s">
        <v>406</v>
      </c>
      <c r="M40" s="13" t="s">
        <v>407</v>
      </c>
      <c r="N40" s="15"/>
      <c r="O40" s="15" t="s">
        <v>195</v>
      </c>
      <c r="P40" s="15"/>
      <c r="Q40" s="16">
        <v>19520401</v>
      </c>
      <c r="R40" s="17">
        <v>0</v>
      </c>
      <c r="S40" s="17"/>
      <c r="T40" s="18" t="s">
        <v>408</v>
      </c>
    </row>
    <row r="41" spans="1:20" ht="15" hidden="1" customHeight="1" x14ac:dyDescent="0.15">
      <c r="A41" s="11">
        <v>17239</v>
      </c>
      <c r="B41" s="11">
        <v>7</v>
      </c>
      <c r="C41" s="11" t="s">
        <v>396</v>
      </c>
      <c r="D41" s="11" t="s">
        <v>7673</v>
      </c>
      <c r="E41" s="11">
        <v>23</v>
      </c>
      <c r="F41" s="11">
        <v>6070254</v>
      </c>
      <c r="G41" s="12" t="s">
        <v>409</v>
      </c>
      <c r="H41" s="12" t="str">
        <f>VLOOKUP('組合情報管理簿（R10927現在）'!G41,ふりがな!$A$1:$B$1390,2,FALSE)</f>
        <v>みつびししんどう</v>
      </c>
      <c r="I41" s="12">
        <f t="shared" si="0"/>
        <v>17239</v>
      </c>
      <c r="J41" s="13" t="s">
        <v>410</v>
      </c>
      <c r="K41" s="14" t="s">
        <v>411</v>
      </c>
      <c r="L41" s="13" t="s">
        <v>412</v>
      </c>
      <c r="M41" s="13" t="s">
        <v>413</v>
      </c>
      <c r="N41" s="15"/>
      <c r="O41" s="15" t="s">
        <v>195</v>
      </c>
      <c r="P41" s="15"/>
      <c r="Q41" s="16">
        <v>19680101</v>
      </c>
      <c r="R41" s="17">
        <v>0</v>
      </c>
      <c r="S41" s="17"/>
      <c r="T41" s="18" t="s">
        <v>414</v>
      </c>
    </row>
    <row r="42" spans="1:20" ht="15" hidden="1" customHeight="1" x14ac:dyDescent="0.15">
      <c r="A42" s="11">
        <v>17275</v>
      </c>
      <c r="B42" s="11">
        <v>7</v>
      </c>
      <c r="C42" s="11" t="s">
        <v>396</v>
      </c>
      <c r="D42" s="11" t="s">
        <v>7673</v>
      </c>
      <c r="E42" s="11">
        <v>27</v>
      </c>
      <c r="F42" s="11">
        <v>6070312</v>
      </c>
      <c r="G42" s="12" t="s">
        <v>415</v>
      </c>
      <c r="H42" s="12" t="str">
        <f>VLOOKUP('組合情報管理簿（R10927現在）'!G42,ふりがな!$A$1:$B$1390,2,FALSE)</f>
        <v>ふくしまぎんこう</v>
      </c>
      <c r="I42" s="12">
        <f t="shared" si="0"/>
        <v>17275</v>
      </c>
      <c r="J42" s="13" t="s">
        <v>416</v>
      </c>
      <c r="K42" s="14" t="s">
        <v>417</v>
      </c>
      <c r="L42" s="13" t="s">
        <v>418</v>
      </c>
      <c r="M42" s="13" t="s">
        <v>419</v>
      </c>
      <c r="N42" s="15"/>
      <c r="O42" s="15" t="s">
        <v>195</v>
      </c>
      <c r="P42" s="15"/>
      <c r="Q42" s="16">
        <v>19730901</v>
      </c>
      <c r="R42" s="17">
        <v>0</v>
      </c>
      <c r="S42" s="17"/>
      <c r="T42" s="18" t="s">
        <v>420</v>
      </c>
    </row>
    <row r="43" spans="1:20" ht="15" hidden="1" customHeight="1" x14ac:dyDescent="0.15">
      <c r="A43" s="11">
        <v>17284</v>
      </c>
      <c r="B43" s="11">
        <v>7</v>
      </c>
      <c r="C43" s="11" t="s">
        <v>396</v>
      </c>
      <c r="D43" s="11" t="s">
        <v>7673</v>
      </c>
      <c r="E43" s="11">
        <v>28</v>
      </c>
      <c r="F43" s="11">
        <v>6070320</v>
      </c>
      <c r="G43" s="12" t="s">
        <v>421</v>
      </c>
      <c r="H43" s="12" t="str">
        <f>VLOOKUP('組合情報管理簿（R10927現在）'!G43,ふりがな!$A$1:$B$1390,2,FALSE)</f>
        <v>ふくしまとよぺっとぐるーぷ</v>
      </c>
      <c r="I43" s="12">
        <f t="shared" si="0"/>
        <v>17284</v>
      </c>
      <c r="J43" s="13" t="s">
        <v>422</v>
      </c>
      <c r="K43" s="14" t="s">
        <v>423</v>
      </c>
      <c r="L43" s="13" t="s">
        <v>424</v>
      </c>
      <c r="M43" s="13" t="s">
        <v>425</v>
      </c>
      <c r="N43" s="15"/>
      <c r="O43" s="15" t="s">
        <v>195</v>
      </c>
      <c r="P43" s="15"/>
      <c r="Q43" s="16">
        <v>19730901</v>
      </c>
      <c r="R43" s="17">
        <v>0</v>
      </c>
      <c r="S43" s="17"/>
      <c r="T43" s="18" t="s">
        <v>426</v>
      </c>
    </row>
    <row r="44" spans="1:20" ht="15" hidden="1" customHeight="1" x14ac:dyDescent="0.15">
      <c r="A44" s="11">
        <v>17293</v>
      </c>
      <c r="B44" s="11">
        <v>7</v>
      </c>
      <c r="C44" s="11" t="s">
        <v>396</v>
      </c>
      <c r="D44" s="11" t="s">
        <v>7673</v>
      </c>
      <c r="E44" s="11">
        <v>29</v>
      </c>
      <c r="F44" s="11">
        <v>6070353</v>
      </c>
      <c r="G44" s="12" t="s">
        <v>85</v>
      </c>
      <c r="H44" s="12" t="str">
        <f>VLOOKUP('組合情報管理簿（R10927現在）'!G44,ふりがな!$A$1:$B$1390,2,FALSE)</f>
        <v>だいとうぎんこう</v>
      </c>
      <c r="I44" s="12">
        <f t="shared" si="0"/>
        <v>17293</v>
      </c>
      <c r="J44" s="13" t="s">
        <v>427</v>
      </c>
      <c r="K44" s="14" t="s">
        <v>428</v>
      </c>
      <c r="L44" s="13" t="s">
        <v>429</v>
      </c>
      <c r="M44" s="13" t="s">
        <v>430</v>
      </c>
      <c r="N44" s="15"/>
      <c r="O44" s="15" t="s">
        <v>195</v>
      </c>
      <c r="P44" s="15"/>
      <c r="Q44" s="16">
        <v>19810701</v>
      </c>
      <c r="R44" s="17">
        <v>0</v>
      </c>
      <c r="S44" s="17"/>
      <c r="T44" s="18" t="s">
        <v>431</v>
      </c>
    </row>
    <row r="45" spans="1:20" ht="15" hidden="1" customHeight="1" x14ac:dyDescent="0.15">
      <c r="A45" s="11">
        <v>17309</v>
      </c>
      <c r="B45" s="11">
        <v>7</v>
      </c>
      <c r="C45" s="11" t="s">
        <v>396</v>
      </c>
      <c r="D45" s="11" t="s">
        <v>7673</v>
      </c>
      <c r="E45" s="11">
        <v>30</v>
      </c>
      <c r="F45" s="11">
        <v>6070379</v>
      </c>
      <c r="G45" s="12" t="s">
        <v>432</v>
      </c>
      <c r="H45" s="12" t="str">
        <f>VLOOKUP('組合情報管理簿（R10927現在）'!G45,ふりがな!$A$1:$B$1390,2,FALSE)</f>
        <v>あいづちゅうおう</v>
      </c>
      <c r="I45" s="12">
        <f t="shared" si="0"/>
        <v>17309</v>
      </c>
      <c r="J45" s="13" t="s">
        <v>433</v>
      </c>
      <c r="K45" s="14" t="s">
        <v>434</v>
      </c>
      <c r="L45" s="13" t="s">
        <v>435</v>
      </c>
      <c r="M45" s="13" t="s">
        <v>436</v>
      </c>
      <c r="N45" s="15"/>
      <c r="O45" s="15" t="s">
        <v>195</v>
      </c>
      <c r="P45" s="15"/>
      <c r="Q45" s="16">
        <v>19860401</v>
      </c>
      <c r="R45" s="17">
        <v>0</v>
      </c>
      <c r="S45" s="17"/>
      <c r="T45" s="18" t="s">
        <v>437</v>
      </c>
    </row>
    <row r="46" spans="1:20" ht="15" hidden="1" customHeight="1" x14ac:dyDescent="0.15">
      <c r="A46" s="11">
        <v>20018</v>
      </c>
      <c r="B46" s="11">
        <v>13</v>
      </c>
      <c r="C46" s="11" t="s">
        <v>438</v>
      </c>
      <c r="D46" s="11" t="s">
        <v>7675</v>
      </c>
      <c r="E46" s="11">
        <v>1</v>
      </c>
      <c r="F46" s="11">
        <v>6130025</v>
      </c>
      <c r="G46" s="12" t="s">
        <v>439</v>
      </c>
      <c r="H46" s="12" t="str">
        <f>VLOOKUP('組合情報管理簿（R10927現在）'!G46,ふりがな!$A$1:$B$1390,2,FALSE)</f>
        <v>とうきょうけいき</v>
      </c>
      <c r="I46" s="12">
        <f t="shared" si="0"/>
        <v>20018</v>
      </c>
      <c r="J46" s="13" t="s">
        <v>440</v>
      </c>
      <c r="K46" s="14" t="s">
        <v>441</v>
      </c>
      <c r="L46" s="13" t="s">
        <v>442</v>
      </c>
      <c r="M46" s="13" t="s">
        <v>443</v>
      </c>
      <c r="N46" s="15"/>
      <c r="O46" s="15" t="s">
        <v>195</v>
      </c>
      <c r="P46" s="15"/>
      <c r="Q46" s="16">
        <v>19261105</v>
      </c>
      <c r="R46" s="17">
        <v>0</v>
      </c>
      <c r="S46" s="17"/>
      <c r="T46" s="18" t="s">
        <v>444</v>
      </c>
    </row>
    <row r="47" spans="1:20" ht="15" hidden="1" customHeight="1" x14ac:dyDescent="0.15">
      <c r="A47" s="11">
        <v>20027</v>
      </c>
      <c r="B47" s="11">
        <v>13</v>
      </c>
      <c r="C47" s="11" t="s">
        <v>438</v>
      </c>
      <c r="D47" s="11" t="s">
        <v>7675</v>
      </c>
      <c r="E47" s="11">
        <v>2</v>
      </c>
      <c r="F47" s="11">
        <v>6130058</v>
      </c>
      <c r="G47" s="12" t="s">
        <v>445</v>
      </c>
      <c r="H47" s="12" t="str">
        <f>VLOOKUP('組合情報管理簿（R10927現在）'!G47,ふりがな!$A$1:$B$1390,2,FALSE)</f>
        <v>おうじせいし</v>
      </c>
      <c r="I47" s="12">
        <f t="shared" si="0"/>
        <v>20027</v>
      </c>
      <c r="J47" s="13" t="s">
        <v>446</v>
      </c>
      <c r="K47" s="14" t="s">
        <v>447</v>
      </c>
      <c r="L47" s="13" t="s">
        <v>448</v>
      </c>
      <c r="M47" s="13" t="s">
        <v>449</v>
      </c>
      <c r="N47" s="15"/>
      <c r="O47" s="15" t="s">
        <v>195</v>
      </c>
      <c r="P47" s="15"/>
      <c r="Q47" s="16">
        <v>19261129</v>
      </c>
      <c r="R47" s="17">
        <v>0</v>
      </c>
      <c r="S47" s="17"/>
      <c r="T47" s="18" t="s">
        <v>450</v>
      </c>
    </row>
    <row r="48" spans="1:20" ht="15" hidden="1" customHeight="1" x14ac:dyDescent="0.15">
      <c r="A48" s="11">
        <v>20045</v>
      </c>
      <c r="B48" s="11">
        <v>13</v>
      </c>
      <c r="C48" s="11" t="s">
        <v>438</v>
      </c>
      <c r="D48" s="11" t="s">
        <v>7675</v>
      </c>
      <c r="E48" s="11">
        <v>4</v>
      </c>
      <c r="F48" s="11">
        <v>6130090</v>
      </c>
      <c r="G48" s="12" t="s">
        <v>451</v>
      </c>
      <c r="H48" s="12" t="str">
        <f>VLOOKUP('組合情報管理簿（R10927現在）'!G48,ふりがな!$A$1:$B$1390,2,FALSE)</f>
        <v>にほんでんき</v>
      </c>
      <c r="I48" s="12">
        <f t="shared" si="0"/>
        <v>20045</v>
      </c>
      <c r="J48" s="13" t="s">
        <v>452</v>
      </c>
      <c r="K48" s="14" t="s">
        <v>453</v>
      </c>
      <c r="L48" s="13" t="s">
        <v>454</v>
      </c>
      <c r="M48" s="13" t="s">
        <v>455</v>
      </c>
      <c r="N48" s="15"/>
      <c r="O48" s="15" t="s">
        <v>195</v>
      </c>
      <c r="P48" s="15"/>
      <c r="Q48" s="16">
        <v>19261213</v>
      </c>
      <c r="R48" s="17">
        <v>0</v>
      </c>
      <c r="S48" s="17"/>
      <c r="T48" s="18" t="s">
        <v>456</v>
      </c>
    </row>
    <row r="49" spans="1:20" ht="15" hidden="1" customHeight="1" x14ac:dyDescent="0.15">
      <c r="A49" s="11">
        <v>20054</v>
      </c>
      <c r="B49" s="11">
        <v>13</v>
      </c>
      <c r="C49" s="11" t="s">
        <v>438</v>
      </c>
      <c r="D49" s="11" t="s">
        <v>7675</v>
      </c>
      <c r="E49" s="11">
        <v>5</v>
      </c>
      <c r="F49" s="11">
        <v>6130108</v>
      </c>
      <c r="G49" s="12" t="s">
        <v>457</v>
      </c>
      <c r="H49" s="12" t="str">
        <f>VLOOKUP('組合情報管理簿（R10927現在）'!G49,ふりがな!$A$1:$B$1390,2,FALSE)</f>
        <v>めいでんしゃ</v>
      </c>
      <c r="I49" s="12">
        <f t="shared" si="0"/>
        <v>20054</v>
      </c>
      <c r="J49" s="13" t="s">
        <v>458</v>
      </c>
      <c r="K49" s="14" t="s">
        <v>459</v>
      </c>
      <c r="L49" s="13" t="s">
        <v>460</v>
      </c>
      <c r="M49" s="13" t="s">
        <v>461</v>
      </c>
      <c r="N49" s="15"/>
      <c r="O49" s="15" t="s">
        <v>195</v>
      </c>
      <c r="P49" s="15"/>
      <c r="Q49" s="16">
        <v>19261213</v>
      </c>
      <c r="R49" s="17">
        <v>0</v>
      </c>
      <c r="S49" s="17"/>
      <c r="T49" s="18" t="s">
        <v>462</v>
      </c>
    </row>
    <row r="50" spans="1:20" ht="15" hidden="1" customHeight="1" x14ac:dyDescent="0.15">
      <c r="A50" s="11">
        <v>20072</v>
      </c>
      <c r="B50" s="11">
        <v>13</v>
      </c>
      <c r="C50" s="11" t="s">
        <v>438</v>
      </c>
      <c r="D50" s="11" t="s">
        <v>7675</v>
      </c>
      <c r="E50" s="11">
        <v>7</v>
      </c>
      <c r="F50" s="11">
        <v>6130975</v>
      </c>
      <c r="G50" s="12" t="s">
        <v>138</v>
      </c>
      <c r="H50" s="12" t="str">
        <f>VLOOKUP('組合情報管理簿（R10927現在）'!G50,ふりがな!$A$1:$B$1390,2,FALSE)</f>
        <v>おきでんきこうぎょう</v>
      </c>
      <c r="I50" s="12">
        <f t="shared" si="0"/>
        <v>20072</v>
      </c>
      <c r="J50" s="13" t="s">
        <v>463</v>
      </c>
      <c r="K50" s="14" t="s">
        <v>464</v>
      </c>
      <c r="L50" s="13" t="s">
        <v>465</v>
      </c>
      <c r="M50" s="13" t="s">
        <v>466</v>
      </c>
      <c r="N50" s="15"/>
      <c r="O50" s="15" t="s">
        <v>195</v>
      </c>
      <c r="P50" s="15"/>
      <c r="Q50" s="16">
        <v>19261213</v>
      </c>
      <c r="R50" s="17">
        <v>0</v>
      </c>
      <c r="S50" s="17"/>
      <c r="T50" s="18" t="s">
        <v>467</v>
      </c>
    </row>
    <row r="51" spans="1:20" ht="15" hidden="1" customHeight="1" x14ac:dyDescent="0.15">
      <c r="A51" s="11">
        <v>20081</v>
      </c>
      <c r="B51" s="11">
        <v>13</v>
      </c>
      <c r="C51" s="11" t="s">
        <v>438</v>
      </c>
      <c r="D51" s="11" t="s">
        <v>7675</v>
      </c>
      <c r="E51" s="11">
        <v>8</v>
      </c>
      <c r="F51" s="11">
        <v>6130082</v>
      </c>
      <c r="G51" s="12" t="s">
        <v>468</v>
      </c>
      <c r="H51" s="12" t="str">
        <f>VLOOKUP('組合情報管理簿（R10927現在）'!G51,ふりがな!$A$1:$B$1390,2,FALSE)</f>
        <v>ふじくら</v>
      </c>
      <c r="I51" s="12">
        <f t="shared" si="0"/>
        <v>20081</v>
      </c>
      <c r="J51" s="13" t="s">
        <v>469</v>
      </c>
      <c r="K51" s="14" t="s">
        <v>470</v>
      </c>
      <c r="L51" s="13" t="s">
        <v>471</v>
      </c>
      <c r="M51" s="13" t="s">
        <v>472</v>
      </c>
      <c r="N51" s="15"/>
      <c r="O51" s="15" t="s">
        <v>195</v>
      </c>
      <c r="P51" s="15"/>
      <c r="Q51" s="16">
        <v>19261213</v>
      </c>
      <c r="R51" s="17">
        <v>0</v>
      </c>
      <c r="S51" s="17"/>
      <c r="T51" s="18" t="s">
        <v>473</v>
      </c>
    </row>
    <row r="52" spans="1:20" ht="15" hidden="1" customHeight="1" x14ac:dyDescent="0.15">
      <c r="A52" s="11">
        <v>20106</v>
      </c>
      <c r="B52" s="11">
        <v>13</v>
      </c>
      <c r="C52" s="11" t="s">
        <v>438</v>
      </c>
      <c r="D52" s="11" t="s">
        <v>7675</v>
      </c>
      <c r="E52" s="11">
        <v>10</v>
      </c>
      <c r="F52" s="11">
        <v>6130124</v>
      </c>
      <c r="G52" s="12" t="s">
        <v>474</v>
      </c>
      <c r="H52" s="12" t="str">
        <f>VLOOKUP('組合情報管理簿（R10927現在）'!G52,ふりがな!$A$1:$B$1390,2,FALSE)</f>
        <v>にこん</v>
      </c>
      <c r="I52" s="12">
        <f t="shared" si="0"/>
        <v>20106</v>
      </c>
      <c r="J52" s="13" t="s">
        <v>475</v>
      </c>
      <c r="K52" s="14" t="s">
        <v>476</v>
      </c>
      <c r="L52" s="13" t="s">
        <v>477</v>
      </c>
      <c r="M52" s="13" t="s">
        <v>478</v>
      </c>
      <c r="N52" s="15"/>
      <c r="O52" s="15" t="s">
        <v>195</v>
      </c>
      <c r="P52" s="15"/>
      <c r="Q52" s="16">
        <v>19261215</v>
      </c>
      <c r="R52" s="17">
        <v>0</v>
      </c>
      <c r="S52" s="17"/>
      <c r="T52" s="18" t="s">
        <v>479</v>
      </c>
    </row>
    <row r="53" spans="1:20" ht="15" hidden="1" customHeight="1" x14ac:dyDescent="0.15">
      <c r="A53" s="11">
        <v>20189</v>
      </c>
      <c r="B53" s="11">
        <v>13</v>
      </c>
      <c r="C53" s="11" t="s">
        <v>438</v>
      </c>
      <c r="D53" s="11" t="s">
        <v>7675</v>
      </c>
      <c r="E53" s="11">
        <v>18</v>
      </c>
      <c r="F53" s="11">
        <v>6130173</v>
      </c>
      <c r="G53" s="12" t="s">
        <v>480</v>
      </c>
      <c r="H53" s="12" t="str">
        <f>VLOOKUP('組合情報管理簿（R10927現在）'!G53,ふりがな!$A$1:$B$1390,2,FALSE)</f>
        <v>ぱいろっと</v>
      </c>
      <c r="I53" s="12">
        <f t="shared" si="0"/>
        <v>20189</v>
      </c>
      <c r="J53" s="13" t="s">
        <v>481</v>
      </c>
      <c r="K53" s="14" t="s">
        <v>9182</v>
      </c>
      <c r="L53" s="13" t="s">
        <v>482</v>
      </c>
      <c r="M53" s="13" t="s">
        <v>483</v>
      </c>
      <c r="N53" s="15"/>
      <c r="O53" s="15" t="s">
        <v>195</v>
      </c>
      <c r="P53" s="15"/>
      <c r="Q53" s="16">
        <v>19261218</v>
      </c>
      <c r="R53" s="17">
        <v>0</v>
      </c>
      <c r="S53" s="17"/>
      <c r="T53" s="18" t="s">
        <v>9183</v>
      </c>
    </row>
    <row r="54" spans="1:20" ht="15" hidden="1" customHeight="1" x14ac:dyDescent="0.15">
      <c r="A54" s="11">
        <v>20198</v>
      </c>
      <c r="B54" s="11">
        <v>13</v>
      </c>
      <c r="C54" s="11" t="s">
        <v>438</v>
      </c>
      <c r="D54" s="11" t="s">
        <v>7675</v>
      </c>
      <c r="E54" s="11">
        <v>19</v>
      </c>
      <c r="F54" s="11">
        <v>6130181</v>
      </c>
      <c r="G54" s="12" t="s">
        <v>484</v>
      </c>
      <c r="H54" s="12" t="str">
        <f>VLOOKUP('組合情報管理簿（R10927現在）'!G54,ふりがな!$A$1:$B$1390,2,FALSE)</f>
        <v>だいにほんにんさつ</v>
      </c>
      <c r="I54" s="12">
        <f t="shared" si="0"/>
        <v>20198</v>
      </c>
      <c r="J54" s="13" t="s">
        <v>485</v>
      </c>
      <c r="K54" s="14" t="s">
        <v>486</v>
      </c>
      <c r="L54" s="13" t="s">
        <v>487</v>
      </c>
      <c r="M54" s="13" t="s">
        <v>488</v>
      </c>
      <c r="N54" s="15"/>
      <c r="O54" s="15" t="s">
        <v>195</v>
      </c>
      <c r="P54" s="15"/>
      <c r="Q54" s="16">
        <v>19261220</v>
      </c>
      <c r="R54" s="17">
        <v>0</v>
      </c>
      <c r="S54" s="17"/>
      <c r="T54" s="18" t="s">
        <v>489</v>
      </c>
    </row>
    <row r="55" spans="1:20" ht="15" hidden="1" customHeight="1" x14ac:dyDescent="0.15">
      <c r="A55" s="11">
        <v>20221</v>
      </c>
      <c r="B55" s="11">
        <v>13</v>
      </c>
      <c r="C55" s="11" t="s">
        <v>438</v>
      </c>
      <c r="D55" s="11" t="s">
        <v>7675</v>
      </c>
      <c r="E55" s="11">
        <v>22</v>
      </c>
      <c r="F55" s="11">
        <v>6130066</v>
      </c>
      <c r="G55" s="12" t="s">
        <v>490</v>
      </c>
      <c r="H55" s="12" t="str">
        <f>VLOOKUP('組合情報管理簿（R10927現在）'!G55,ふりがな!$A$1:$B$1390,2,FALSE)</f>
        <v>とっぱんぐるーぷ</v>
      </c>
      <c r="I55" s="12">
        <f t="shared" si="0"/>
        <v>20221</v>
      </c>
      <c r="J55" s="13" t="s">
        <v>491</v>
      </c>
      <c r="K55" s="14" t="s">
        <v>492</v>
      </c>
      <c r="L55" s="13" t="s">
        <v>493</v>
      </c>
      <c r="M55" s="13" t="s">
        <v>494</v>
      </c>
      <c r="N55" s="15"/>
      <c r="O55" s="15" t="s">
        <v>195</v>
      </c>
      <c r="P55" s="15"/>
      <c r="Q55" s="16">
        <v>19261220</v>
      </c>
      <c r="R55" s="17">
        <v>0</v>
      </c>
      <c r="S55" s="17"/>
      <c r="T55" s="18" t="s">
        <v>495</v>
      </c>
    </row>
    <row r="56" spans="1:20" ht="15" hidden="1" customHeight="1" x14ac:dyDescent="0.15">
      <c r="A56" s="11">
        <v>20259</v>
      </c>
      <c r="B56" s="11">
        <v>13</v>
      </c>
      <c r="C56" s="11" t="s">
        <v>438</v>
      </c>
      <c r="D56" s="11" t="s">
        <v>7675</v>
      </c>
      <c r="E56" s="11">
        <v>25</v>
      </c>
      <c r="F56" s="11">
        <v>6130199</v>
      </c>
      <c r="G56" s="12" t="s">
        <v>496</v>
      </c>
      <c r="H56" s="12" t="str">
        <f>VLOOKUP('組合情報管理簿（R10927現在）'!G56,ふりがな!$A$1:$B$1390,2,FALSE)</f>
        <v>きょうどういんさつ</v>
      </c>
      <c r="I56" s="12">
        <f t="shared" si="0"/>
        <v>20259</v>
      </c>
      <c r="J56" s="13" t="s">
        <v>497</v>
      </c>
      <c r="K56" s="14" t="s">
        <v>498</v>
      </c>
      <c r="L56" s="13" t="s">
        <v>499</v>
      </c>
      <c r="M56" s="13" t="s">
        <v>500</v>
      </c>
      <c r="N56" s="15"/>
      <c r="O56" s="15" t="s">
        <v>195</v>
      </c>
      <c r="P56" s="15"/>
      <c r="Q56" s="16">
        <v>19261220</v>
      </c>
      <c r="R56" s="17">
        <v>0</v>
      </c>
      <c r="S56" s="17"/>
      <c r="T56" s="18" t="s">
        <v>501</v>
      </c>
    </row>
    <row r="57" spans="1:20" ht="15" hidden="1" customHeight="1" x14ac:dyDescent="0.15">
      <c r="A57" s="11">
        <v>20295</v>
      </c>
      <c r="B57" s="11">
        <v>13</v>
      </c>
      <c r="C57" s="11" t="s">
        <v>438</v>
      </c>
      <c r="D57" s="11" t="s">
        <v>7675</v>
      </c>
      <c r="E57" s="11">
        <v>29</v>
      </c>
      <c r="F57" s="11">
        <v>6130207</v>
      </c>
      <c r="G57" s="12" t="s">
        <v>502</v>
      </c>
      <c r="H57" s="12" t="str">
        <f>VLOOKUP('組合情報管理簿（R10927現在）'!G57,ふりがな!$A$1:$B$1390,2,FALSE)</f>
        <v>みつびしせいこう</v>
      </c>
      <c r="I57" s="12">
        <f t="shared" si="0"/>
        <v>20295</v>
      </c>
      <c r="J57" s="13" t="s">
        <v>503</v>
      </c>
      <c r="K57" s="14" t="s">
        <v>9184</v>
      </c>
      <c r="L57" s="13" t="s">
        <v>9185</v>
      </c>
      <c r="M57" s="13" t="s">
        <v>9186</v>
      </c>
      <c r="N57" s="15"/>
      <c r="O57" s="15" t="s">
        <v>195</v>
      </c>
      <c r="P57" s="15"/>
      <c r="Q57" s="16">
        <v>19261221</v>
      </c>
      <c r="R57" s="17">
        <v>0</v>
      </c>
      <c r="S57" s="17"/>
      <c r="T57" s="18" t="s">
        <v>504</v>
      </c>
    </row>
    <row r="58" spans="1:20" ht="15" hidden="1" customHeight="1" x14ac:dyDescent="0.15">
      <c r="A58" s="11">
        <v>20417</v>
      </c>
      <c r="B58" s="11">
        <v>13</v>
      </c>
      <c r="C58" s="11" t="s">
        <v>438</v>
      </c>
      <c r="D58" s="11" t="s">
        <v>7675</v>
      </c>
      <c r="E58" s="11">
        <v>41</v>
      </c>
      <c r="F58" s="11">
        <v>6130405</v>
      </c>
      <c r="G58" s="12" t="s">
        <v>505</v>
      </c>
      <c r="H58" s="12" t="str">
        <f>VLOOKUP('組合情報管理簿（R10927現在）'!G58,ふりがな!$A$1:$B$1390,2,FALSE)</f>
        <v>だいいちさんきょうぐるーぷ</v>
      </c>
      <c r="I58" s="12">
        <f t="shared" si="0"/>
        <v>20417</v>
      </c>
      <c r="J58" s="13" t="s">
        <v>506</v>
      </c>
      <c r="K58" s="14" t="s">
        <v>507</v>
      </c>
      <c r="L58" s="13" t="s">
        <v>508</v>
      </c>
      <c r="M58" s="13" t="s">
        <v>509</v>
      </c>
      <c r="N58" s="15"/>
      <c r="O58" s="15" t="s">
        <v>195</v>
      </c>
      <c r="P58" s="15"/>
      <c r="Q58" s="16">
        <v>19261225</v>
      </c>
      <c r="R58" s="17">
        <v>0</v>
      </c>
      <c r="S58" s="17"/>
      <c r="T58" s="18" t="s">
        <v>510</v>
      </c>
    </row>
    <row r="59" spans="1:20" ht="15" hidden="1" customHeight="1" x14ac:dyDescent="0.15">
      <c r="A59" s="11">
        <v>20471</v>
      </c>
      <c r="B59" s="11">
        <v>13</v>
      </c>
      <c r="C59" s="11" t="s">
        <v>438</v>
      </c>
      <c r="D59" s="11" t="s">
        <v>7675</v>
      </c>
      <c r="E59" s="11">
        <v>47</v>
      </c>
      <c r="F59" s="11">
        <v>6130298</v>
      </c>
      <c r="G59" s="12" t="s">
        <v>511</v>
      </c>
      <c r="H59" s="12" t="str">
        <f>VLOOKUP('組合情報管理簿（R10927現在）'!G59,ふりがな!$A$1:$B$1390,2,FALSE)</f>
        <v>とうきょうがす</v>
      </c>
      <c r="I59" s="12">
        <f t="shared" si="0"/>
        <v>20471</v>
      </c>
      <c r="J59" s="13" t="s">
        <v>512</v>
      </c>
      <c r="K59" s="14" t="s">
        <v>513</v>
      </c>
      <c r="L59" s="13" t="s">
        <v>514</v>
      </c>
      <c r="M59" s="13" t="s">
        <v>515</v>
      </c>
      <c r="N59" s="15"/>
      <c r="O59" s="15" t="s">
        <v>195</v>
      </c>
      <c r="P59" s="15"/>
      <c r="Q59" s="16">
        <v>19271101</v>
      </c>
      <c r="R59" s="17">
        <v>0</v>
      </c>
      <c r="S59" s="17"/>
      <c r="T59" s="18" t="s">
        <v>516</v>
      </c>
    </row>
    <row r="60" spans="1:20" ht="15" hidden="1" customHeight="1" x14ac:dyDescent="0.15">
      <c r="A60" s="11">
        <v>20490</v>
      </c>
      <c r="B60" s="11">
        <v>13</v>
      </c>
      <c r="C60" s="11" t="s">
        <v>438</v>
      </c>
      <c r="D60" s="11" t="s">
        <v>7675</v>
      </c>
      <c r="E60" s="11">
        <v>49</v>
      </c>
      <c r="F60" s="11">
        <v>6130306</v>
      </c>
      <c r="G60" s="12" t="s">
        <v>517</v>
      </c>
      <c r="H60" s="12" t="str">
        <f>VLOOKUP('組合情報管理簿（R10927現在）'!G60,ふりがな!$A$1:$B$1390,2,FALSE)</f>
        <v>ＩＨＩぐるーぷ</v>
      </c>
      <c r="I60" s="12">
        <f t="shared" si="0"/>
        <v>20490</v>
      </c>
      <c r="J60" s="13" t="s">
        <v>518</v>
      </c>
      <c r="K60" s="14" t="s">
        <v>519</v>
      </c>
      <c r="L60" s="13" t="s">
        <v>520</v>
      </c>
      <c r="M60" s="13" t="s">
        <v>521</v>
      </c>
      <c r="N60" s="15"/>
      <c r="O60" s="15" t="s">
        <v>195</v>
      </c>
      <c r="P60" s="15"/>
      <c r="Q60" s="16">
        <v>19280901</v>
      </c>
      <c r="R60" s="17">
        <v>0</v>
      </c>
      <c r="S60" s="17"/>
      <c r="T60" s="18" t="s">
        <v>522</v>
      </c>
    </row>
    <row r="61" spans="1:20" ht="15" hidden="1" customHeight="1" x14ac:dyDescent="0.15">
      <c r="A61" s="11">
        <v>20505</v>
      </c>
      <c r="B61" s="11">
        <v>13</v>
      </c>
      <c r="C61" s="11" t="s">
        <v>438</v>
      </c>
      <c r="D61" s="11" t="s">
        <v>7675</v>
      </c>
      <c r="E61" s="11">
        <v>50</v>
      </c>
      <c r="F61" s="11">
        <v>6130330</v>
      </c>
      <c r="G61" s="12" t="s">
        <v>523</v>
      </c>
      <c r="H61" s="12" t="str">
        <f>VLOOKUP('組合情報管理簿（R10927現在）'!G61,ふりがな!$A$1:$B$1390,2,FALSE)</f>
        <v>にっさんじどうしゃぷりんす</v>
      </c>
      <c r="I61" s="12">
        <f t="shared" si="0"/>
        <v>20505</v>
      </c>
      <c r="J61" s="13" t="s">
        <v>524</v>
      </c>
      <c r="K61" s="14" t="s">
        <v>525</v>
      </c>
      <c r="L61" s="13" t="s">
        <v>526</v>
      </c>
      <c r="M61" s="13" t="s">
        <v>527</v>
      </c>
      <c r="N61" s="15"/>
      <c r="O61" s="15" t="s">
        <v>195</v>
      </c>
      <c r="P61" s="15"/>
      <c r="Q61" s="16">
        <v>19310901</v>
      </c>
      <c r="R61" s="17">
        <v>0</v>
      </c>
      <c r="S61" s="17"/>
      <c r="T61" s="18" t="s">
        <v>528</v>
      </c>
    </row>
    <row r="62" spans="1:20" ht="15" hidden="1" customHeight="1" x14ac:dyDescent="0.15">
      <c r="A62" s="11">
        <v>20514</v>
      </c>
      <c r="B62" s="11">
        <v>14</v>
      </c>
      <c r="C62" s="11" t="s">
        <v>529</v>
      </c>
      <c r="D62" s="11" t="s">
        <v>7677</v>
      </c>
      <c r="E62" s="11">
        <v>954</v>
      </c>
      <c r="F62" s="11">
        <v>6142236</v>
      </c>
      <c r="G62" s="12" t="s">
        <v>8574</v>
      </c>
      <c r="H62" s="12" t="str">
        <f>VLOOKUP('組合情報管理簿（R10927現在）'!G62,ふりがな!$A$1:$B$1390,2,FALSE)</f>
        <v>じぇいえっくすてぃーじーぐるーぷ</v>
      </c>
      <c r="I62" s="12">
        <f t="shared" si="0"/>
        <v>20514</v>
      </c>
      <c r="J62" s="13" t="s">
        <v>530</v>
      </c>
      <c r="K62" s="14" t="s">
        <v>531</v>
      </c>
      <c r="L62" s="13" t="s">
        <v>532</v>
      </c>
      <c r="M62" s="13" t="s">
        <v>533</v>
      </c>
      <c r="N62" s="15"/>
      <c r="O62" s="15" t="s">
        <v>195</v>
      </c>
      <c r="P62" s="15"/>
      <c r="Q62" s="16">
        <v>19320901</v>
      </c>
      <c r="R62" s="17">
        <v>0</v>
      </c>
      <c r="S62" s="17"/>
      <c r="T62" s="18" t="s">
        <v>534</v>
      </c>
    </row>
    <row r="63" spans="1:20" ht="15" hidden="1" customHeight="1" x14ac:dyDescent="0.15">
      <c r="A63" s="11">
        <v>20532</v>
      </c>
      <c r="B63" s="11">
        <v>13</v>
      </c>
      <c r="C63" s="11" t="s">
        <v>438</v>
      </c>
      <c r="D63" s="11" t="s">
        <v>7675</v>
      </c>
      <c r="E63" s="11">
        <v>53</v>
      </c>
      <c r="F63" s="11">
        <v>6130363</v>
      </c>
      <c r="G63" s="12" t="s">
        <v>535</v>
      </c>
      <c r="H63" s="12" t="str">
        <f>VLOOKUP('組合情報管理簿（R10927現在）'!G63,ふりがな!$A$1:$B$1390,2,FALSE)</f>
        <v>かたくら</v>
      </c>
      <c r="I63" s="12">
        <f t="shared" si="0"/>
        <v>20532</v>
      </c>
      <c r="J63" s="13" t="s">
        <v>536</v>
      </c>
      <c r="K63" s="14" t="s">
        <v>537</v>
      </c>
      <c r="L63" s="13" t="s">
        <v>538</v>
      </c>
      <c r="M63" s="13" t="s">
        <v>539</v>
      </c>
      <c r="N63" s="15"/>
      <c r="O63" s="15" t="s">
        <v>195</v>
      </c>
      <c r="P63" s="15"/>
      <c r="Q63" s="16">
        <v>19330401</v>
      </c>
      <c r="R63" s="17">
        <v>0</v>
      </c>
      <c r="S63" s="17"/>
      <c r="T63" s="18" t="s">
        <v>540</v>
      </c>
    </row>
    <row r="64" spans="1:20" ht="15" hidden="1" customHeight="1" x14ac:dyDescent="0.15">
      <c r="A64" s="11">
        <v>20579</v>
      </c>
      <c r="B64" s="11">
        <v>13</v>
      </c>
      <c r="C64" s="11" t="s">
        <v>438</v>
      </c>
      <c r="D64" s="11" t="s">
        <v>7675</v>
      </c>
      <c r="E64" s="11">
        <v>57</v>
      </c>
      <c r="F64" s="11">
        <v>6130389</v>
      </c>
      <c r="G64" s="12" t="s">
        <v>541</v>
      </c>
      <c r="H64" s="12" t="str">
        <f>VLOOKUP('組合情報管理簿（R10927現在）'!G64,ふりがな!$A$1:$B$1390,2,FALSE)</f>
        <v>とうきょうせいなんしてつれんごう</v>
      </c>
      <c r="I64" s="12">
        <f t="shared" si="0"/>
        <v>20579</v>
      </c>
      <c r="J64" s="13" t="s">
        <v>542</v>
      </c>
      <c r="K64" s="14" t="s">
        <v>543</v>
      </c>
      <c r="L64" s="13" t="s">
        <v>544</v>
      </c>
      <c r="M64" s="13" t="s">
        <v>545</v>
      </c>
      <c r="N64" s="15"/>
      <c r="O64" s="15" t="s">
        <v>195</v>
      </c>
      <c r="P64" s="15"/>
      <c r="Q64" s="16">
        <v>19350401</v>
      </c>
      <c r="R64" s="17">
        <v>0</v>
      </c>
      <c r="S64" s="17"/>
      <c r="T64" s="18" t="s">
        <v>546</v>
      </c>
    </row>
    <row r="65" spans="1:20" ht="15" hidden="1" customHeight="1" x14ac:dyDescent="0.15">
      <c r="A65" s="11">
        <v>20621</v>
      </c>
      <c r="B65" s="11">
        <v>13</v>
      </c>
      <c r="C65" s="11" t="s">
        <v>438</v>
      </c>
      <c r="D65" s="11" t="s">
        <v>7675</v>
      </c>
      <c r="E65" s="11">
        <v>62</v>
      </c>
      <c r="F65" s="11">
        <v>6130439</v>
      </c>
      <c r="G65" s="12" t="s">
        <v>547</v>
      </c>
      <c r="H65" s="12" t="str">
        <f>VLOOKUP('組合情報管理簿（R10927現在）'!G65,ふりがな!$A$1:$B$1390,2,FALSE)</f>
        <v>けいせいでんてつ</v>
      </c>
      <c r="I65" s="12">
        <f t="shared" si="0"/>
        <v>20621</v>
      </c>
      <c r="J65" s="13" t="s">
        <v>548</v>
      </c>
      <c r="K65" s="14" t="s">
        <v>549</v>
      </c>
      <c r="L65" s="13" t="s">
        <v>550</v>
      </c>
      <c r="M65" s="13" t="s">
        <v>551</v>
      </c>
      <c r="N65" s="15"/>
      <c r="O65" s="15" t="s">
        <v>195</v>
      </c>
      <c r="P65" s="15"/>
      <c r="Q65" s="16">
        <v>19361001</v>
      </c>
      <c r="R65" s="17">
        <v>0</v>
      </c>
      <c r="S65" s="17"/>
      <c r="T65" s="18" t="s">
        <v>552</v>
      </c>
    </row>
    <row r="66" spans="1:20" ht="15" hidden="1" customHeight="1" x14ac:dyDescent="0.15">
      <c r="A66" s="11">
        <v>20630</v>
      </c>
      <c r="B66" s="11">
        <v>13</v>
      </c>
      <c r="C66" s="11" t="s">
        <v>438</v>
      </c>
      <c r="D66" s="11" t="s">
        <v>7675</v>
      </c>
      <c r="E66" s="11">
        <v>63</v>
      </c>
      <c r="F66" s="11">
        <v>6130447</v>
      </c>
      <c r="G66" s="12" t="s">
        <v>553</v>
      </c>
      <c r="H66" s="12" t="str">
        <f>VLOOKUP('組合情報管理簿（R10927現在）'!G66,ふりがな!$A$1:$B$1390,2,FALSE)</f>
        <v>よこかわでんき</v>
      </c>
      <c r="I66" s="12">
        <f t="shared" si="0"/>
        <v>20630</v>
      </c>
      <c r="J66" s="13" t="s">
        <v>554</v>
      </c>
      <c r="K66" s="14" t="s">
        <v>555</v>
      </c>
      <c r="L66" s="13" t="s">
        <v>556</v>
      </c>
      <c r="M66" s="13" t="s">
        <v>557</v>
      </c>
      <c r="N66" s="15"/>
      <c r="O66" s="15" t="s">
        <v>195</v>
      </c>
      <c r="P66" s="15"/>
      <c r="Q66" s="16">
        <v>19361101</v>
      </c>
      <c r="R66" s="17">
        <v>0</v>
      </c>
      <c r="S66" s="17"/>
      <c r="T66" s="18" t="s">
        <v>558</v>
      </c>
    </row>
    <row r="67" spans="1:20" ht="15" hidden="1" customHeight="1" x14ac:dyDescent="0.15">
      <c r="A67" s="11">
        <v>20649</v>
      </c>
      <c r="B67" s="11">
        <v>13</v>
      </c>
      <c r="C67" s="11" t="s">
        <v>438</v>
      </c>
      <c r="D67" s="11" t="s">
        <v>7675</v>
      </c>
      <c r="E67" s="11">
        <v>64</v>
      </c>
      <c r="F67" s="11">
        <v>6130454</v>
      </c>
      <c r="G67" s="12" t="s">
        <v>559</v>
      </c>
      <c r="H67" s="12" t="str">
        <f>VLOOKUP('組合情報管理簿（R10927現在）'!G67,ふりがな!$A$1:$B$1390,2,FALSE)</f>
        <v>かおう</v>
      </c>
      <c r="I67" s="12">
        <f t="shared" ref="I67:I130" si="1">A67</f>
        <v>20649</v>
      </c>
      <c r="J67" s="13" t="s">
        <v>560</v>
      </c>
      <c r="K67" s="14" t="s">
        <v>561</v>
      </c>
      <c r="L67" s="13" t="s">
        <v>562</v>
      </c>
      <c r="M67" s="13" t="s">
        <v>563</v>
      </c>
      <c r="N67" s="15"/>
      <c r="O67" s="15" t="s">
        <v>195</v>
      </c>
      <c r="P67" s="15"/>
      <c r="Q67" s="16">
        <v>19370601</v>
      </c>
      <c r="R67" s="17">
        <v>0</v>
      </c>
      <c r="S67" s="17"/>
      <c r="T67" s="18" t="s">
        <v>564</v>
      </c>
    </row>
    <row r="68" spans="1:20" ht="15" hidden="1" customHeight="1" x14ac:dyDescent="0.15">
      <c r="A68" s="11">
        <v>20658</v>
      </c>
      <c r="B68" s="11">
        <v>13</v>
      </c>
      <c r="C68" s="11" t="s">
        <v>438</v>
      </c>
      <c r="D68" s="11" t="s">
        <v>7675</v>
      </c>
      <c r="E68" s="11">
        <v>65</v>
      </c>
      <c r="F68" s="11">
        <v>6130488</v>
      </c>
      <c r="G68" s="12" t="s">
        <v>565</v>
      </c>
      <c r="H68" s="12" t="str">
        <f>VLOOKUP('組合情報管理簿（R10927現在）'!G68,ふりがな!$A$1:$B$1390,2,FALSE)</f>
        <v>とうぶてつどう</v>
      </c>
      <c r="I68" s="12">
        <f t="shared" si="1"/>
        <v>20658</v>
      </c>
      <c r="J68" s="13" t="s">
        <v>566</v>
      </c>
      <c r="K68" s="14" t="s">
        <v>567</v>
      </c>
      <c r="L68" s="13" t="s">
        <v>568</v>
      </c>
      <c r="M68" s="13" t="s">
        <v>569</v>
      </c>
      <c r="N68" s="15"/>
      <c r="O68" s="15" t="s">
        <v>195</v>
      </c>
      <c r="P68" s="15"/>
      <c r="Q68" s="16">
        <v>19370901</v>
      </c>
      <c r="R68" s="17">
        <v>0</v>
      </c>
      <c r="S68" s="17"/>
      <c r="T68" s="18" t="s">
        <v>570</v>
      </c>
    </row>
    <row r="69" spans="1:20" ht="15" hidden="1" customHeight="1" x14ac:dyDescent="0.15">
      <c r="A69" s="11">
        <v>20694</v>
      </c>
      <c r="B69" s="11">
        <v>13</v>
      </c>
      <c r="C69" s="11" t="s">
        <v>438</v>
      </c>
      <c r="D69" s="11" t="s">
        <v>7675</v>
      </c>
      <c r="E69" s="11">
        <v>69</v>
      </c>
      <c r="F69" s="11">
        <v>6130512</v>
      </c>
      <c r="G69" s="12" t="s">
        <v>571</v>
      </c>
      <c r="H69" s="12" t="str">
        <f>VLOOKUP('組合情報管理簿（R10927現在）'!G69,ふりがな!$A$1:$B$1390,2,FALSE)</f>
        <v>こにかみのるた</v>
      </c>
      <c r="I69" s="12">
        <f t="shared" si="1"/>
        <v>20694</v>
      </c>
      <c r="J69" s="13" t="s">
        <v>572</v>
      </c>
      <c r="K69" s="14" t="s">
        <v>573</v>
      </c>
      <c r="L69" s="13" t="s">
        <v>574</v>
      </c>
      <c r="M69" s="13" t="s">
        <v>575</v>
      </c>
      <c r="N69" s="15"/>
      <c r="O69" s="15" t="s">
        <v>195</v>
      </c>
      <c r="P69" s="15"/>
      <c r="Q69" s="16">
        <v>19380101</v>
      </c>
      <c r="R69" s="17">
        <v>0</v>
      </c>
      <c r="S69" s="17"/>
      <c r="T69" s="18" t="s">
        <v>576</v>
      </c>
    </row>
    <row r="70" spans="1:20" ht="15" hidden="1" customHeight="1" x14ac:dyDescent="0.15">
      <c r="A70" s="11">
        <v>20791</v>
      </c>
      <c r="B70" s="11">
        <v>13</v>
      </c>
      <c r="C70" s="11" t="s">
        <v>438</v>
      </c>
      <c r="D70" s="11" t="s">
        <v>7675</v>
      </c>
      <c r="E70" s="11">
        <v>79</v>
      </c>
      <c r="F70" s="11">
        <v>6130553</v>
      </c>
      <c r="G70" s="12" t="s">
        <v>577</v>
      </c>
      <c r="H70" s="12" t="str">
        <f>VLOOKUP('組合情報管理簿（R10927現在）'!G70,ふりがな!$A$1:$B$1390,2,FALSE)</f>
        <v>とぷこん</v>
      </c>
      <c r="I70" s="12">
        <f t="shared" si="1"/>
        <v>20791</v>
      </c>
      <c r="J70" s="13" t="s">
        <v>578</v>
      </c>
      <c r="K70" s="14" t="s">
        <v>579</v>
      </c>
      <c r="L70" s="13" t="s">
        <v>580</v>
      </c>
      <c r="M70" s="13" t="s">
        <v>581</v>
      </c>
      <c r="N70" s="15"/>
      <c r="O70" s="15" t="s">
        <v>195</v>
      </c>
      <c r="P70" s="15"/>
      <c r="Q70" s="16">
        <v>19390401</v>
      </c>
      <c r="R70" s="17">
        <v>0</v>
      </c>
      <c r="S70" s="17"/>
      <c r="T70" s="18" t="s">
        <v>582</v>
      </c>
    </row>
    <row r="71" spans="1:20" ht="15" hidden="1" customHeight="1" x14ac:dyDescent="0.15">
      <c r="A71" s="11">
        <v>20834</v>
      </c>
      <c r="B71" s="11">
        <v>13</v>
      </c>
      <c r="C71" s="11" t="s">
        <v>438</v>
      </c>
      <c r="D71" s="11" t="s">
        <v>7675</v>
      </c>
      <c r="E71" s="11">
        <v>83</v>
      </c>
      <c r="F71" s="11">
        <v>6130579</v>
      </c>
      <c r="G71" s="12" t="s">
        <v>583</v>
      </c>
      <c r="H71" s="12" t="str">
        <f>VLOOKUP('組合情報管理簿（R10927現在）'!G71,ふりがな!$A$1:$B$1390,2,FALSE)</f>
        <v>すみともべーくらいと</v>
      </c>
      <c r="I71" s="12">
        <f t="shared" si="1"/>
        <v>20834</v>
      </c>
      <c r="J71" s="13" t="s">
        <v>584</v>
      </c>
      <c r="K71" s="14" t="s">
        <v>585</v>
      </c>
      <c r="L71" s="13" t="s">
        <v>586</v>
      </c>
      <c r="M71" s="13" t="s">
        <v>587</v>
      </c>
      <c r="N71" s="15"/>
      <c r="O71" s="15" t="s">
        <v>195</v>
      </c>
      <c r="P71" s="15"/>
      <c r="Q71" s="16">
        <v>19390801</v>
      </c>
      <c r="R71" s="17">
        <v>0</v>
      </c>
      <c r="S71" s="17"/>
      <c r="T71" s="18" t="s">
        <v>9187</v>
      </c>
    </row>
    <row r="72" spans="1:20" ht="15" hidden="1" customHeight="1" x14ac:dyDescent="0.15">
      <c r="A72" s="11">
        <v>20843</v>
      </c>
      <c r="B72" s="11">
        <v>13</v>
      </c>
      <c r="C72" s="11" t="s">
        <v>438</v>
      </c>
      <c r="D72" s="11" t="s">
        <v>7675</v>
      </c>
      <c r="E72" s="11">
        <v>84</v>
      </c>
      <c r="F72" s="11">
        <v>6130587</v>
      </c>
      <c r="G72" s="12" t="s">
        <v>588</v>
      </c>
      <c r="H72" s="12" t="str">
        <f>VLOOKUP('組合情報管理簿（R10927現在）'!G72,ふりがな!$A$1:$B$1390,2,FALSE)</f>
        <v>しょうわでんこう</v>
      </c>
      <c r="I72" s="12">
        <f t="shared" si="1"/>
        <v>20843</v>
      </c>
      <c r="J72" s="13" t="s">
        <v>589</v>
      </c>
      <c r="K72" s="14" t="s">
        <v>590</v>
      </c>
      <c r="L72" s="13" t="s">
        <v>591</v>
      </c>
      <c r="M72" s="13" t="s">
        <v>592</v>
      </c>
      <c r="N72" s="15"/>
      <c r="O72" s="15" t="s">
        <v>195</v>
      </c>
      <c r="P72" s="15"/>
      <c r="Q72" s="16">
        <v>19390901</v>
      </c>
      <c r="R72" s="17">
        <v>0</v>
      </c>
      <c r="S72" s="17"/>
      <c r="T72" s="18" t="s">
        <v>593</v>
      </c>
    </row>
    <row r="73" spans="1:20" ht="15" hidden="1" customHeight="1" x14ac:dyDescent="0.15">
      <c r="A73" s="11">
        <v>21025</v>
      </c>
      <c r="B73" s="11">
        <v>13</v>
      </c>
      <c r="C73" s="11" t="s">
        <v>438</v>
      </c>
      <c r="D73" s="11" t="s">
        <v>7675</v>
      </c>
      <c r="E73" s="11">
        <v>102</v>
      </c>
      <c r="F73" s="11">
        <v>6130991</v>
      </c>
      <c r="G73" s="12" t="s">
        <v>594</v>
      </c>
      <c r="H73" s="12" t="str">
        <f>VLOOKUP('組合情報管理簿（R10927現在）'!G73,ふりがな!$A$1:$B$1390,2,FALSE)</f>
        <v>ふじぼう</v>
      </c>
      <c r="I73" s="12">
        <f t="shared" si="1"/>
        <v>21025</v>
      </c>
      <c r="J73" s="13" t="s">
        <v>595</v>
      </c>
      <c r="K73" s="14" t="s">
        <v>596</v>
      </c>
      <c r="L73" s="13" t="s">
        <v>597</v>
      </c>
      <c r="M73" s="13" t="s">
        <v>598</v>
      </c>
      <c r="N73" s="15"/>
      <c r="O73" s="15" t="s">
        <v>195</v>
      </c>
      <c r="P73" s="15"/>
      <c r="Q73" s="16">
        <v>19410401</v>
      </c>
      <c r="R73" s="17">
        <v>0</v>
      </c>
      <c r="S73" s="17"/>
      <c r="T73" s="18" t="s">
        <v>599</v>
      </c>
    </row>
    <row r="74" spans="1:20" ht="15" hidden="1" customHeight="1" x14ac:dyDescent="0.15">
      <c r="A74" s="11">
        <v>21043</v>
      </c>
      <c r="B74" s="11">
        <v>13</v>
      </c>
      <c r="C74" s="11" t="s">
        <v>438</v>
      </c>
      <c r="D74" s="11" t="s">
        <v>7675</v>
      </c>
      <c r="E74" s="11">
        <v>104</v>
      </c>
      <c r="F74" s="11">
        <v>6130538</v>
      </c>
      <c r="G74" s="12" t="s">
        <v>600</v>
      </c>
      <c r="H74" s="12" t="str">
        <f>VLOOKUP('組合情報管理簿（R10927現在）'!G74,ふりがな!$A$1:$B$1390,2,FALSE)</f>
        <v>にっそう</v>
      </c>
      <c r="I74" s="12">
        <f t="shared" si="1"/>
        <v>21043</v>
      </c>
      <c r="J74" s="13" t="s">
        <v>601</v>
      </c>
      <c r="K74" s="14" t="s">
        <v>602</v>
      </c>
      <c r="L74" s="13" t="s">
        <v>603</v>
      </c>
      <c r="M74" s="13" t="s">
        <v>604</v>
      </c>
      <c r="N74" s="15"/>
      <c r="O74" s="15" t="s">
        <v>195</v>
      </c>
      <c r="P74" s="15"/>
      <c r="Q74" s="16">
        <v>19380401</v>
      </c>
      <c r="R74" s="17">
        <v>0</v>
      </c>
      <c r="S74" s="17"/>
      <c r="T74" s="18" t="s">
        <v>605</v>
      </c>
    </row>
    <row r="75" spans="1:20" ht="15" hidden="1" customHeight="1" x14ac:dyDescent="0.15">
      <c r="A75" s="11">
        <v>21099</v>
      </c>
      <c r="B75" s="11">
        <v>13</v>
      </c>
      <c r="C75" s="11" t="s">
        <v>438</v>
      </c>
      <c r="D75" s="11" t="s">
        <v>7675</v>
      </c>
      <c r="E75" s="11">
        <v>109</v>
      </c>
      <c r="F75" s="11">
        <v>6131056</v>
      </c>
      <c r="G75" s="12" t="s">
        <v>606</v>
      </c>
      <c r="H75" s="12" t="str">
        <f>VLOOKUP('組合情報管理簿（R10927現在）'!G75,ふりがな!$A$1:$B$1390,2,FALSE)</f>
        <v>しょうわひこうき</v>
      </c>
      <c r="I75" s="12">
        <f t="shared" si="1"/>
        <v>21099</v>
      </c>
      <c r="J75" s="13" t="s">
        <v>607</v>
      </c>
      <c r="K75" s="14" t="s">
        <v>608</v>
      </c>
      <c r="L75" s="13" t="s">
        <v>609</v>
      </c>
      <c r="M75" s="13" t="s">
        <v>610</v>
      </c>
      <c r="N75" s="15"/>
      <c r="O75" s="15" t="s">
        <v>195</v>
      </c>
      <c r="P75" s="15"/>
      <c r="Q75" s="16">
        <v>19410901</v>
      </c>
      <c r="R75" s="17">
        <v>0</v>
      </c>
      <c r="S75" s="17"/>
      <c r="T75" s="18" t="s">
        <v>611</v>
      </c>
    </row>
    <row r="76" spans="1:20" ht="15" hidden="1" customHeight="1" x14ac:dyDescent="0.15">
      <c r="A76" s="11">
        <v>21122</v>
      </c>
      <c r="B76" s="11">
        <v>13</v>
      </c>
      <c r="C76" s="11" t="s">
        <v>438</v>
      </c>
      <c r="D76" s="11" t="s">
        <v>7675</v>
      </c>
      <c r="E76" s="11">
        <v>112</v>
      </c>
      <c r="F76" s="11">
        <v>6131080</v>
      </c>
      <c r="G76" s="12" t="s">
        <v>612</v>
      </c>
      <c r="H76" s="12" t="str">
        <f>VLOOKUP('組合情報管理簿（R10927現在）'!G76,ふりがな!$A$1:$B$1390,2,FALSE)</f>
        <v>にちゆ</v>
      </c>
      <c r="I76" s="12">
        <f t="shared" si="1"/>
        <v>21122</v>
      </c>
      <c r="J76" s="13" t="s">
        <v>613</v>
      </c>
      <c r="K76" s="14" t="s">
        <v>614</v>
      </c>
      <c r="L76" s="13" t="s">
        <v>615</v>
      </c>
      <c r="M76" s="13" t="s">
        <v>616</v>
      </c>
      <c r="N76" s="15"/>
      <c r="O76" s="15" t="s">
        <v>195</v>
      </c>
      <c r="P76" s="15"/>
      <c r="Q76" s="16">
        <v>19411101</v>
      </c>
      <c r="R76" s="17">
        <v>0</v>
      </c>
      <c r="S76" s="17"/>
      <c r="T76" s="18" t="s">
        <v>617</v>
      </c>
    </row>
    <row r="77" spans="1:20" ht="15" customHeight="1" x14ac:dyDescent="0.15">
      <c r="A77" s="11">
        <v>21178</v>
      </c>
      <c r="B77" s="11">
        <v>12</v>
      </c>
      <c r="C77" s="11" t="s">
        <v>618</v>
      </c>
      <c r="D77" s="11" t="s">
        <v>7679</v>
      </c>
      <c r="E77" s="11">
        <v>75</v>
      </c>
      <c r="F77" s="11">
        <v>6120752</v>
      </c>
      <c r="G77" s="12" t="s">
        <v>619</v>
      </c>
      <c r="H77" s="12" t="str">
        <f>VLOOKUP('組合情報管理簿（R10927現在）'!G77,ふりがな!$A$1:$B$1390,2,FALSE)</f>
        <v>りーがる</v>
      </c>
      <c r="I77" s="12">
        <f t="shared" si="1"/>
        <v>21178</v>
      </c>
      <c r="J77" s="13" t="s">
        <v>620</v>
      </c>
      <c r="K77" s="14" t="s">
        <v>621</v>
      </c>
      <c r="L77" s="13" t="s">
        <v>622</v>
      </c>
      <c r="M77" s="13" t="s">
        <v>623</v>
      </c>
      <c r="N77" s="15"/>
      <c r="O77" s="15" t="s">
        <v>195</v>
      </c>
      <c r="P77" s="15"/>
      <c r="Q77" s="16">
        <v>19420201</v>
      </c>
      <c r="R77" s="17">
        <v>0</v>
      </c>
      <c r="S77" s="17"/>
      <c r="T77" s="18" t="s">
        <v>624</v>
      </c>
    </row>
    <row r="78" spans="1:20" ht="15" hidden="1" customHeight="1" x14ac:dyDescent="0.15">
      <c r="A78" s="11">
        <v>21201</v>
      </c>
      <c r="B78" s="11">
        <v>13</v>
      </c>
      <c r="C78" s="11" t="s">
        <v>438</v>
      </c>
      <c r="D78" s="11" t="s">
        <v>7675</v>
      </c>
      <c r="E78" s="11">
        <v>120</v>
      </c>
      <c r="F78" s="11">
        <v>6131106</v>
      </c>
      <c r="G78" s="12" t="s">
        <v>625</v>
      </c>
      <c r="H78" s="12" t="str">
        <f>VLOOKUP('組合情報管理簿（R10927現在）'!G78,ふりがな!$A$1:$B$1390,2,FALSE)</f>
        <v>こいと</v>
      </c>
      <c r="I78" s="12">
        <f t="shared" si="1"/>
        <v>21201</v>
      </c>
      <c r="J78" s="13" t="s">
        <v>626</v>
      </c>
      <c r="K78" s="14" t="s">
        <v>627</v>
      </c>
      <c r="L78" s="13" t="s">
        <v>628</v>
      </c>
      <c r="M78" s="13" t="s">
        <v>629</v>
      </c>
      <c r="N78" s="15"/>
      <c r="O78" s="15" t="s">
        <v>195</v>
      </c>
      <c r="P78" s="15"/>
      <c r="Q78" s="16">
        <v>19420201</v>
      </c>
      <c r="R78" s="17">
        <v>1</v>
      </c>
      <c r="S78" s="17" t="s">
        <v>630</v>
      </c>
      <c r="T78" s="18" t="s">
        <v>631</v>
      </c>
    </row>
    <row r="79" spans="1:20" ht="15" hidden="1" customHeight="1" x14ac:dyDescent="0.15">
      <c r="A79" s="11">
        <v>21220</v>
      </c>
      <c r="B79" s="11">
        <v>13</v>
      </c>
      <c r="C79" s="11" t="s">
        <v>438</v>
      </c>
      <c r="D79" s="11" t="s">
        <v>7675</v>
      </c>
      <c r="E79" s="11">
        <v>122</v>
      </c>
      <c r="F79" s="11">
        <v>6131114</v>
      </c>
      <c r="G79" s="12" t="s">
        <v>632</v>
      </c>
      <c r="H79" s="12" t="str">
        <f>VLOOKUP('組合情報管理簿（R10927現在）'!G79,ふりがな!$A$1:$B$1390,2,FALSE)</f>
        <v>とうきょうちかてつ</v>
      </c>
      <c r="I79" s="12">
        <f t="shared" si="1"/>
        <v>21220</v>
      </c>
      <c r="J79" s="13" t="s">
        <v>633</v>
      </c>
      <c r="K79" s="14" t="s">
        <v>634</v>
      </c>
      <c r="L79" s="13" t="s">
        <v>635</v>
      </c>
      <c r="M79" s="13" t="s">
        <v>636</v>
      </c>
      <c r="N79" s="15"/>
      <c r="O79" s="15" t="s">
        <v>195</v>
      </c>
      <c r="P79" s="15"/>
      <c r="Q79" s="16">
        <v>19420201</v>
      </c>
      <c r="R79" s="17">
        <v>0</v>
      </c>
      <c r="S79" s="17"/>
      <c r="T79" s="18" t="s">
        <v>637</v>
      </c>
    </row>
    <row r="80" spans="1:20" ht="15" hidden="1" customHeight="1" x14ac:dyDescent="0.15">
      <c r="A80" s="11">
        <v>21239</v>
      </c>
      <c r="B80" s="11">
        <v>13</v>
      </c>
      <c r="C80" s="11" t="s">
        <v>438</v>
      </c>
      <c r="D80" s="11" t="s">
        <v>7675</v>
      </c>
      <c r="E80" s="11">
        <v>123</v>
      </c>
      <c r="F80" s="11">
        <v>6131122</v>
      </c>
      <c r="G80" s="12" t="s">
        <v>638</v>
      </c>
      <c r="H80" s="12" t="str">
        <f>VLOOKUP('組合情報管理簿（R10927現在）'!G80,ふりがな!$A$1:$B$1390,2,FALSE)</f>
        <v>にっしんぼう</v>
      </c>
      <c r="I80" s="12">
        <f t="shared" si="1"/>
        <v>21239</v>
      </c>
      <c r="J80" s="13" t="s">
        <v>639</v>
      </c>
      <c r="K80" s="14" t="s">
        <v>640</v>
      </c>
      <c r="L80" s="13" t="s">
        <v>641</v>
      </c>
      <c r="M80" s="13" t="s">
        <v>642</v>
      </c>
      <c r="N80" s="15"/>
      <c r="O80" s="15" t="s">
        <v>195</v>
      </c>
      <c r="P80" s="15"/>
      <c r="Q80" s="16">
        <v>19420201</v>
      </c>
      <c r="R80" s="17">
        <v>0</v>
      </c>
      <c r="S80" s="17"/>
      <c r="T80" s="18" t="s">
        <v>643</v>
      </c>
    </row>
    <row r="81" spans="1:20" ht="15" hidden="1" customHeight="1" x14ac:dyDescent="0.15">
      <c r="A81" s="11">
        <v>21266</v>
      </c>
      <c r="B81" s="11">
        <v>13</v>
      </c>
      <c r="C81" s="11" t="s">
        <v>438</v>
      </c>
      <c r="D81" s="11" t="s">
        <v>7675</v>
      </c>
      <c r="E81" s="11">
        <v>126</v>
      </c>
      <c r="F81" s="11">
        <v>6131163</v>
      </c>
      <c r="G81" s="12" t="s">
        <v>37</v>
      </c>
      <c r="H81" s="12" t="str">
        <f>VLOOKUP('組合情報管理簿（R10927現在）'!G81,ふりがな!$A$1:$B$1390,2,FALSE)</f>
        <v>さっぽろびーる</v>
      </c>
      <c r="I81" s="12">
        <f t="shared" si="1"/>
        <v>21266</v>
      </c>
      <c r="J81" s="13" t="s">
        <v>644</v>
      </c>
      <c r="K81" s="14" t="s">
        <v>645</v>
      </c>
      <c r="L81" s="13" t="s">
        <v>646</v>
      </c>
      <c r="M81" s="13" t="s">
        <v>647</v>
      </c>
      <c r="N81" s="15"/>
      <c r="O81" s="15" t="s">
        <v>195</v>
      </c>
      <c r="P81" s="15"/>
      <c r="Q81" s="16">
        <v>19420401</v>
      </c>
      <c r="R81" s="17">
        <v>0</v>
      </c>
      <c r="S81" s="17"/>
      <c r="T81" s="18" t="s">
        <v>648</v>
      </c>
    </row>
    <row r="82" spans="1:20" ht="15" hidden="1" customHeight="1" x14ac:dyDescent="0.15">
      <c r="A82" s="11">
        <v>21336</v>
      </c>
      <c r="B82" s="11">
        <v>13</v>
      </c>
      <c r="C82" s="11" t="s">
        <v>438</v>
      </c>
      <c r="D82" s="11" t="s">
        <v>7675</v>
      </c>
      <c r="E82" s="11">
        <v>133</v>
      </c>
      <c r="F82" s="11">
        <v>6131213</v>
      </c>
      <c r="G82" s="12" t="s">
        <v>649</v>
      </c>
      <c r="H82" s="12" t="str">
        <f>VLOOKUP('組合情報管理簿（R10927現在）'!G82,ふりがな!$A$1:$B$1390,2,FALSE)</f>
        <v>ひのじどうしゃはんばい</v>
      </c>
      <c r="I82" s="12">
        <f t="shared" si="1"/>
        <v>21336</v>
      </c>
      <c r="J82" s="13" t="s">
        <v>650</v>
      </c>
      <c r="K82" s="14" t="s">
        <v>651</v>
      </c>
      <c r="L82" s="13" t="s">
        <v>652</v>
      </c>
      <c r="M82" s="13" t="s">
        <v>653</v>
      </c>
      <c r="N82" s="15"/>
      <c r="O82" s="15" t="s">
        <v>195</v>
      </c>
      <c r="P82" s="15"/>
      <c r="Q82" s="16">
        <v>19420501</v>
      </c>
      <c r="R82" s="17">
        <v>0</v>
      </c>
      <c r="S82" s="17"/>
      <c r="T82" s="18" t="s">
        <v>654</v>
      </c>
    </row>
    <row r="83" spans="1:20" ht="15" hidden="1" customHeight="1" x14ac:dyDescent="0.15">
      <c r="A83" s="11">
        <v>21372</v>
      </c>
      <c r="B83" s="11">
        <v>11</v>
      </c>
      <c r="C83" s="11" t="s">
        <v>864</v>
      </c>
      <c r="D83" s="11" t="s">
        <v>7683</v>
      </c>
      <c r="E83" s="11">
        <v>87</v>
      </c>
      <c r="F83" s="11">
        <v>6110878</v>
      </c>
      <c r="G83" s="12" t="s">
        <v>655</v>
      </c>
      <c r="H83" s="12" t="str">
        <f>VLOOKUP('組合情報管理簿（R10927現在）'!G83,ふりがな!$A$1:$B$1390,2,FALSE)</f>
        <v>にほんむせん</v>
      </c>
      <c r="I83" s="12">
        <f t="shared" si="1"/>
        <v>21372</v>
      </c>
      <c r="J83" s="13" t="s">
        <v>9188</v>
      </c>
      <c r="K83" s="14" t="s">
        <v>9189</v>
      </c>
      <c r="L83" s="13" t="s">
        <v>9190</v>
      </c>
      <c r="M83" s="13" t="s">
        <v>9191</v>
      </c>
      <c r="N83" s="15"/>
      <c r="O83" s="15" t="s">
        <v>195</v>
      </c>
      <c r="P83" s="15"/>
      <c r="Q83" s="16">
        <v>19420901</v>
      </c>
      <c r="R83" s="17">
        <v>0</v>
      </c>
      <c r="S83" s="17"/>
      <c r="T83" s="18" t="s">
        <v>656</v>
      </c>
    </row>
    <row r="84" spans="1:20" ht="15" hidden="1" customHeight="1" x14ac:dyDescent="0.15">
      <c r="A84" s="11">
        <v>21381</v>
      </c>
      <c r="B84" s="11">
        <v>13</v>
      </c>
      <c r="C84" s="11" t="s">
        <v>438</v>
      </c>
      <c r="D84" s="11" t="s">
        <v>7675</v>
      </c>
      <c r="E84" s="11">
        <v>138</v>
      </c>
      <c r="F84" s="11">
        <v>6131254</v>
      </c>
      <c r="G84" s="12" t="s">
        <v>657</v>
      </c>
      <c r="H84" s="12" t="str">
        <f>VLOOKUP('組合情報管理簿（R10927現在）'!G84,ふりがな!$A$1:$B$1390,2,FALSE)</f>
        <v>おりんぱす</v>
      </c>
      <c r="I84" s="12">
        <f t="shared" si="1"/>
        <v>21381</v>
      </c>
      <c r="J84" s="13" t="s">
        <v>658</v>
      </c>
      <c r="K84" s="14" t="s">
        <v>659</v>
      </c>
      <c r="L84" s="13" t="s">
        <v>660</v>
      </c>
      <c r="M84" s="13" t="s">
        <v>661</v>
      </c>
      <c r="N84" s="15"/>
      <c r="O84" s="15" t="s">
        <v>195</v>
      </c>
      <c r="P84" s="15"/>
      <c r="Q84" s="16">
        <v>19421001</v>
      </c>
      <c r="R84" s="17">
        <v>0</v>
      </c>
      <c r="S84" s="17"/>
      <c r="T84" s="18" t="s">
        <v>662</v>
      </c>
    </row>
    <row r="85" spans="1:20" ht="15" hidden="1" customHeight="1" x14ac:dyDescent="0.15">
      <c r="A85" s="11">
        <v>21406</v>
      </c>
      <c r="B85" s="11">
        <v>13</v>
      </c>
      <c r="C85" s="11" t="s">
        <v>438</v>
      </c>
      <c r="D85" s="11" t="s">
        <v>7675</v>
      </c>
      <c r="E85" s="11">
        <v>140</v>
      </c>
      <c r="F85" s="11">
        <v>6130157</v>
      </c>
      <c r="G85" s="12" t="s">
        <v>131</v>
      </c>
      <c r="H85" s="12" t="str">
        <f>VLOOKUP('組合情報管理簿（R10927現在）'!G85,ふりがな!$A$1:$B$1390,2,FALSE)</f>
        <v>とうようせいかん</v>
      </c>
      <c r="I85" s="12">
        <f t="shared" si="1"/>
        <v>21406</v>
      </c>
      <c r="J85" s="13" t="s">
        <v>663</v>
      </c>
      <c r="K85" s="14" t="s">
        <v>664</v>
      </c>
      <c r="L85" s="13" t="s">
        <v>665</v>
      </c>
      <c r="M85" s="13" t="s">
        <v>666</v>
      </c>
      <c r="N85" s="15"/>
      <c r="O85" s="15" t="s">
        <v>195</v>
      </c>
      <c r="P85" s="15"/>
      <c r="Q85" s="16">
        <v>19261217</v>
      </c>
      <c r="R85" s="17">
        <v>0</v>
      </c>
      <c r="S85" s="17"/>
      <c r="T85" s="18" t="s">
        <v>667</v>
      </c>
    </row>
    <row r="86" spans="1:20" ht="15" hidden="1" customHeight="1" x14ac:dyDescent="0.15">
      <c r="A86" s="11">
        <v>21415</v>
      </c>
      <c r="B86" s="11">
        <v>13</v>
      </c>
      <c r="C86" s="11" t="s">
        <v>438</v>
      </c>
      <c r="D86" s="11" t="s">
        <v>7675</v>
      </c>
      <c r="E86" s="11">
        <v>141</v>
      </c>
      <c r="F86" s="11">
        <v>6131189</v>
      </c>
      <c r="G86" s="12" t="s">
        <v>59</v>
      </c>
      <c r="H86" s="12" t="str">
        <f>VLOOKUP('組合情報管理簿（R10927現在）'!G86,ふりがな!$A$1:$B$1390,2,FALSE)</f>
        <v>みつびしけみかる</v>
      </c>
      <c r="I86" s="12">
        <f t="shared" si="1"/>
        <v>21415</v>
      </c>
      <c r="J86" s="13" t="s">
        <v>668</v>
      </c>
      <c r="K86" s="14" t="s">
        <v>669</v>
      </c>
      <c r="L86" s="13" t="s">
        <v>670</v>
      </c>
      <c r="M86" s="13" t="s">
        <v>671</v>
      </c>
      <c r="N86" s="15"/>
      <c r="O86" s="15" t="s">
        <v>195</v>
      </c>
      <c r="P86" s="15"/>
      <c r="Q86" s="16">
        <v>19420401</v>
      </c>
      <c r="R86" s="17">
        <v>0</v>
      </c>
      <c r="S86" s="17"/>
      <c r="T86" s="18" t="s">
        <v>9192</v>
      </c>
    </row>
    <row r="87" spans="1:20" ht="15" hidden="1" customHeight="1" x14ac:dyDescent="0.15">
      <c r="A87" s="11">
        <v>21424</v>
      </c>
      <c r="B87" s="11">
        <v>13</v>
      </c>
      <c r="C87" s="11" t="s">
        <v>438</v>
      </c>
      <c r="D87" s="11" t="s">
        <v>7675</v>
      </c>
      <c r="E87" s="11">
        <v>142</v>
      </c>
      <c r="F87" s="11">
        <v>6131288</v>
      </c>
      <c r="G87" s="12" t="s">
        <v>672</v>
      </c>
      <c r="H87" s="12" t="str">
        <f>VLOOKUP('組合情報管理簿（R10927現在）'!G87,ふりがな!$A$1:$B$1390,2,FALSE)</f>
        <v>にほんほうそうきょうかい</v>
      </c>
      <c r="I87" s="12">
        <f t="shared" si="1"/>
        <v>21424</v>
      </c>
      <c r="J87" s="13" t="s">
        <v>673</v>
      </c>
      <c r="K87" s="14" t="s">
        <v>674</v>
      </c>
      <c r="L87" s="13" t="s">
        <v>675</v>
      </c>
      <c r="M87" s="13" t="s">
        <v>676</v>
      </c>
      <c r="N87" s="15"/>
      <c r="O87" s="15" t="s">
        <v>195</v>
      </c>
      <c r="P87" s="15"/>
      <c r="Q87" s="16">
        <v>19430401</v>
      </c>
      <c r="R87" s="17">
        <v>7</v>
      </c>
      <c r="S87" s="17" t="s">
        <v>9193</v>
      </c>
      <c r="T87" s="18" t="s">
        <v>677</v>
      </c>
    </row>
    <row r="88" spans="1:20" ht="15" hidden="1" customHeight="1" x14ac:dyDescent="0.15">
      <c r="A88" s="11">
        <v>21433</v>
      </c>
      <c r="B88" s="11">
        <v>13</v>
      </c>
      <c r="C88" s="11" t="s">
        <v>438</v>
      </c>
      <c r="D88" s="11" t="s">
        <v>7675</v>
      </c>
      <c r="E88" s="11">
        <v>143</v>
      </c>
      <c r="F88" s="11">
        <v>6130132</v>
      </c>
      <c r="G88" s="12" t="s">
        <v>678</v>
      </c>
      <c r="H88" s="12" t="str">
        <f>VLOOKUP('組合情報管理簿（R10927現在）'!G88,ふりがな!$A$1:$B$1390,2,FALSE)</f>
        <v>らいおん</v>
      </c>
      <c r="I88" s="12">
        <f t="shared" si="1"/>
        <v>21433</v>
      </c>
      <c r="J88" s="13" t="s">
        <v>9194</v>
      </c>
      <c r="K88" s="14" t="s">
        <v>679</v>
      </c>
      <c r="L88" s="13" t="s">
        <v>680</v>
      </c>
      <c r="M88" s="13" t="s">
        <v>9195</v>
      </c>
      <c r="N88" s="15"/>
      <c r="O88" s="15" t="s">
        <v>195</v>
      </c>
      <c r="P88" s="15"/>
      <c r="Q88" s="16">
        <v>19261215</v>
      </c>
      <c r="R88" s="17">
        <v>0</v>
      </c>
      <c r="S88" s="17"/>
      <c r="T88" s="18" t="s">
        <v>681</v>
      </c>
    </row>
    <row r="89" spans="1:20" ht="15" hidden="1" customHeight="1" x14ac:dyDescent="0.15">
      <c r="A89" s="11">
        <v>21451</v>
      </c>
      <c r="B89" s="11">
        <v>13</v>
      </c>
      <c r="C89" s="11" t="s">
        <v>438</v>
      </c>
      <c r="D89" s="11" t="s">
        <v>7675</v>
      </c>
      <c r="E89" s="11">
        <v>145</v>
      </c>
      <c r="F89" s="11">
        <v>6131296</v>
      </c>
      <c r="G89" s="12" t="s">
        <v>682</v>
      </c>
      <c r="H89" s="12" t="str">
        <f>VLOOKUP('組合情報管理簿（R10927現在）'!G89,ふりがな!$A$1:$B$1390,2,FALSE)</f>
        <v>よみうり</v>
      </c>
      <c r="I89" s="12">
        <f t="shared" si="1"/>
        <v>21451</v>
      </c>
      <c r="J89" s="13" t="s">
        <v>683</v>
      </c>
      <c r="K89" s="14" t="s">
        <v>684</v>
      </c>
      <c r="L89" s="13" t="s">
        <v>685</v>
      </c>
      <c r="M89" s="13" t="s">
        <v>686</v>
      </c>
      <c r="N89" s="15"/>
      <c r="O89" s="15" t="s">
        <v>195</v>
      </c>
      <c r="P89" s="15"/>
      <c r="Q89" s="16">
        <v>19430401</v>
      </c>
      <c r="R89" s="17">
        <v>0</v>
      </c>
      <c r="S89" s="17"/>
      <c r="T89" s="18" t="s">
        <v>687</v>
      </c>
    </row>
    <row r="90" spans="1:20" ht="15" hidden="1" customHeight="1" x14ac:dyDescent="0.15">
      <c r="A90" s="11">
        <v>21470</v>
      </c>
      <c r="B90" s="11">
        <v>13</v>
      </c>
      <c r="C90" s="11" t="s">
        <v>438</v>
      </c>
      <c r="D90" s="11" t="s">
        <v>7675</v>
      </c>
      <c r="E90" s="11">
        <v>147</v>
      </c>
      <c r="F90" s="11">
        <v>6130611</v>
      </c>
      <c r="G90" s="12" t="s">
        <v>688</v>
      </c>
      <c r="H90" s="12" t="str">
        <f>VLOOKUP('組合情報管理簿（R10927現在）'!G90,ふりがな!$A$1:$B$1390,2,FALSE)</f>
        <v>にほんすいさん</v>
      </c>
      <c r="I90" s="12">
        <f t="shared" si="1"/>
        <v>21470</v>
      </c>
      <c r="J90" s="13" t="s">
        <v>689</v>
      </c>
      <c r="K90" s="14" t="s">
        <v>690</v>
      </c>
      <c r="L90" s="13" t="s">
        <v>691</v>
      </c>
      <c r="M90" s="13" t="s">
        <v>692</v>
      </c>
      <c r="N90" s="15"/>
      <c r="O90" s="15" t="s">
        <v>195</v>
      </c>
      <c r="P90" s="15"/>
      <c r="Q90" s="16">
        <v>19400501</v>
      </c>
      <c r="R90" s="17">
        <v>0</v>
      </c>
      <c r="S90" s="17"/>
      <c r="T90" s="18" t="s">
        <v>693</v>
      </c>
    </row>
    <row r="91" spans="1:20" ht="15" hidden="1" customHeight="1" x14ac:dyDescent="0.15">
      <c r="A91" s="11">
        <v>21489</v>
      </c>
      <c r="B91" s="11">
        <v>13</v>
      </c>
      <c r="C91" s="11" t="s">
        <v>438</v>
      </c>
      <c r="D91" s="11" t="s">
        <v>7675</v>
      </c>
      <c r="E91" s="11">
        <v>148</v>
      </c>
      <c r="F91" s="11">
        <v>6130637</v>
      </c>
      <c r="G91" s="12" t="s">
        <v>694</v>
      </c>
      <c r="H91" s="12" t="str">
        <f>VLOOKUP('組合情報管理簿（R10927現在）'!G91,ふりがな!$A$1:$B$1390,2,FALSE)</f>
        <v>きょうどうつうしんしゃ</v>
      </c>
      <c r="I91" s="12">
        <f t="shared" si="1"/>
        <v>21489</v>
      </c>
      <c r="J91" s="13" t="s">
        <v>695</v>
      </c>
      <c r="K91" s="14" t="s">
        <v>696</v>
      </c>
      <c r="L91" s="13" t="s">
        <v>697</v>
      </c>
      <c r="M91" s="13" t="s">
        <v>698</v>
      </c>
      <c r="N91" s="15"/>
      <c r="O91" s="15" t="s">
        <v>195</v>
      </c>
      <c r="P91" s="15"/>
      <c r="Q91" s="16">
        <v>19400505</v>
      </c>
      <c r="R91" s="17">
        <v>0</v>
      </c>
      <c r="S91" s="17"/>
      <c r="T91" s="18" t="s">
        <v>699</v>
      </c>
    </row>
    <row r="92" spans="1:20" ht="15" hidden="1" customHeight="1" x14ac:dyDescent="0.15">
      <c r="A92" s="11">
        <v>21498</v>
      </c>
      <c r="B92" s="11">
        <v>13</v>
      </c>
      <c r="C92" s="11" t="s">
        <v>438</v>
      </c>
      <c r="D92" s="11" t="s">
        <v>7675</v>
      </c>
      <c r="E92" s="11">
        <v>149</v>
      </c>
      <c r="F92" s="11">
        <v>6130645</v>
      </c>
      <c r="G92" s="12" t="s">
        <v>700</v>
      </c>
      <c r="H92" s="12" t="str">
        <f>VLOOKUP('組合情報管理簿（R10927現在）'!G92,ふりがな!$A$1:$B$1390,2,FALSE)</f>
        <v>やすだにほんこうあ</v>
      </c>
      <c r="I92" s="12">
        <f t="shared" si="1"/>
        <v>21498</v>
      </c>
      <c r="J92" s="13" t="s">
        <v>701</v>
      </c>
      <c r="K92" s="14" t="s">
        <v>702</v>
      </c>
      <c r="L92" s="13" t="s">
        <v>703</v>
      </c>
      <c r="M92" s="13" t="s">
        <v>704</v>
      </c>
      <c r="N92" s="15"/>
      <c r="O92" s="15" t="s">
        <v>195</v>
      </c>
      <c r="P92" s="15"/>
      <c r="Q92" s="16">
        <v>19400505</v>
      </c>
      <c r="R92" s="17">
        <v>0</v>
      </c>
      <c r="S92" s="17"/>
      <c r="T92" s="18" t="s">
        <v>705</v>
      </c>
    </row>
    <row r="93" spans="1:20" ht="15" hidden="1" customHeight="1" x14ac:dyDescent="0.15">
      <c r="A93" s="11">
        <v>21512</v>
      </c>
      <c r="B93" s="11">
        <v>13</v>
      </c>
      <c r="C93" s="11" t="s">
        <v>438</v>
      </c>
      <c r="D93" s="11" t="s">
        <v>7675</v>
      </c>
      <c r="E93" s="11">
        <v>151</v>
      </c>
      <c r="F93" s="11">
        <v>6130660</v>
      </c>
      <c r="G93" s="12" t="s">
        <v>706</v>
      </c>
      <c r="H93" s="12" t="str">
        <f>VLOOKUP('組合情報管理簿（R10927現在）'!G93,ふりがな!$A$1:$B$1390,2,FALSE)</f>
        <v>だいいちせいめい</v>
      </c>
      <c r="I93" s="12">
        <f t="shared" si="1"/>
        <v>21512</v>
      </c>
      <c r="J93" s="13" t="s">
        <v>707</v>
      </c>
      <c r="K93" s="14" t="s">
        <v>708</v>
      </c>
      <c r="L93" s="13" t="s">
        <v>709</v>
      </c>
      <c r="M93" s="13" t="s">
        <v>710</v>
      </c>
      <c r="N93" s="15"/>
      <c r="O93" s="15" t="s">
        <v>195</v>
      </c>
      <c r="P93" s="15"/>
      <c r="Q93" s="16">
        <v>19400505</v>
      </c>
      <c r="R93" s="17">
        <v>0</v>
      </c>
      <c r="S93" s="17"/>
      <c r="T93" s="18" t="s">
        <v>711</v>
      </c>
    </row>
    <row r="94" spans="1:20" ht="15" hidden="1" customHeight="1" x14ac:dyDescent="0.15">
      <c r="A94" s="11">
        <v>21521</v>
      </c>
      <c r="B94" s="11">
        <v>27</v>
      </c>
      <c r="C94" s="11" t="s">
        <v>712</v>
      </c>
      <c r="D94" s="11" t="s">
        <v>7681</v>
      </c>
      <c r="E94" s="11">
        <v>356</v>
      </c>
      <c r="F94" s="11">
        <v>6273700</v>
      </c>
      <c r="G94" s="12" t="s">
        <v>9144</v>
      </c>
      <c r="H94" s="12" t="e">
        <f>VLOOKUP('組合情報管理簿（R10927現在）'!G94,ふりがな!$A$1:$B$1390,2,FALSE)</f>
        <v>#N/A</v>
      </c>
      <c r="I94" s="12">
        <f t="shared" si="1"/>
        <v>21521</v>
      </c>
      <c r="J94" s="13" t="s">
        <v>5934</v>
      </c>
      <c r="K94" s="14" t="s">
        <v>9196</v>
      </c>
      <c r="L94" s="13" t="s">
        <v>9197</v>
      </c>
      <c r="M94" s="13"/>
      <c r="N94" s="15"/>
      <c r="O94" s="15" t="s">
        <v>195</v>
      </c>
      <c r="P94" s="15"/>
      <c r="Q94" s="16">
        <v>19400505</v>
      </c>
      <c r="R94" s="17">
        <v>0</v>
      </c>
      <c r="S94" s="17"/>
      <c r="T94" s="18" t="s">
        <v>714</v>
      </c>
    </row>
    <row r="95" spans="1:20" ht="15" hidden="1" customHeight="1" x14ac:dyDescent="0.15">
      <c r="A95" s="11">
        <v>21531</v>
      </c>
      <c r="B95" s="11">
        <v>13</v>
      </c>
      <c r="C95" s="11" t="s">
        <v>438</v>
      </c>
      <c r="D95" s="11" t="s">
        <v>7675</v>
      </c>
      <c r="E95" s="11">
        <v>153</v>
      </c>
      <c r="F95" s="11">
        <v>6130686</v>
      </c>
      <c r="G95" s="12" t="s">
        <v>715</v>
      </c>
      <c r="H95" s="12" t="str">
        <f>VLOOKUP('組合情報管理簿（R10927現在）'!G95,ふりがな!$A$1:$B$1390,2,FALSE)</f>
        <v>みつびし</v>
      </c>
      <c r="I95" s="12">
        <f t="shared" si="1"/>
        <v>21531</v>
      </c>
      <c r="J95" s="13" t="s">
        <v>716</v>
      </c>
      <c r="K95" s="14" t="s">
        <v>717</v>
      </c>
      <c r="L95" s="13" t="s">
        <v>718</v>
      </c>
      <c r="M95" s="13" t="s">
        <v>719</v>
      </c>
      <c r="N95" s="15"/>
      <c r="O95" s="15" t="s">
        <v>195</v>
      </c>
      <c r="P95" s="15"/>
      <c r="Q95" s="16">
        <v>19400505</v>
      </c>
      <c r="R95" s="17">
        <v>0</v>
      </c>
      <c r="S95" s="17"/>
      <c r="T95" s="18" t="s">
        <v>720</v>
      </c>
    </row>
    <row r="96" spans="1:20" ht="15" hidden="1" customHeight="1" x14ac:dyDescent="0.15">
      <c r="A96" s="11">
        <v>21559</v>
      </c>
      <c r="B96" s="11">
        <v>13</v>
      </c>
      <c r="C96" s="11" t="s">
        <v>438</v>
      </c>
      <c r="D96" s="11" t="s">
        <v>7675</v>
      </c>
      <c r="E96" s="11">
        <v>155</v>
      </c>
      <c r="F96" s="11">
        <v>6130702</v>
      </c>
      <c r="G96" s="12" t="s">
        <v>721</v>
      </c>
      <c r="H96" s="12" t="str">
        <f>VLOOKUP('組合情報管理簿（R10927現在）'!G96,ふりがな!$A$1:$B$1390,2,FALSE)</f>
        <v>みずほ</v>
      </c>
      <c r="I96" s="12">
        <f t="shared" si="1"/>
        <v>21559</v>
      </c>
      <c r="J96" s="13" t="s">
        <v>722</v>
      </c>
      <c r="K96" s="14" t="s">
        <v>723</v>
      </c>
      <c r="L96" s="13" t="s">
        <v>9198</v>
      </c>
      <c r="M96" s="13" t="s">
        <v>724</v>
      </c>
      <c r="N96" s="15"/>
      <c r="O96" s="15" t="s">
        <v>195</v>
      </c>
      <c r="P96" s="15"/>
      <c r="Q96" s="16">
        <v>19400505</v>
      </c>
      <c r="R96" s="17">
        <v>0</v>
      </c>
      <c r="S96" s="17"/>
      <c r="T96" s="18" t="s">
        <v>9199</v>
      </c>
    </row>
    <row r="97" spans="1:20" ht="15" hidden="1" customHeight="1" x14ac:dyDescent="0.15">
      <c r="A97" s="11">
        <v>21577</v>
      </c>
      <c r="B97" s="11">
        <v>13</v>
      </c>
      <c r="C97" s="11" t="s">
        <v>438</v>
      </c>
      <c r="D97" s="11" t="s">
        <v>7675</v>
      </c>
      <c r="E97" s="11">
        <v>157</v>
      </c>
      <c r="F97" s="11">
        <v>6130728</v>
      </c>
      <c r="G97" s="12" t="s">
        <v>725</v>
      </c>
      <c r="H97" s="12" t="str">
        <f>VLOOKUP('組合情報管理簿（R10927現在）'!G97,ふりがな!$A$1:$B$1390,2,FALSE)</f>
        <v>あさひせいめい</v>
      </c>
      <c r="I97" s="12">
        <f t="shared" si="1"/>
        <v>21577</v>
      </c>
      <c r="J97" s="13" t="s">
        <v>726</v>
      </c>
      <c r="K97" s="14" t="s">
        <v>727</v>
      </c>
      <c r="L97" s="13" t="s">
        <v>728</v>
      </c>
      <c r="M97" s="13" t="s">
        <v>729</v>
      </c>
      <c r="N97" s="15"/>
      <c r="O97" s="15" t="s">
        <v>195</v>
      </c>
      <c r="P97" s="15"/>
      <c r="Q97" s="16">
        <v>19400505</v>
      </c>
      <c r="R97" s="17">
        <v>0</v>
      </c>
      <c r="S97" s="17"/>
      <c r="T97" s="18" t="s">
        <v>730</v>
      </c>
    </row>
    <row r="98" spans="1:20" ht="15" hidden="1" customHeight="1" x14ac:dyDescent="0.15">
      <c r="A98" s="11">
        <v>21586</v>
      </c>
      <c r="B98" s="11">
        <v>13</v>
      </c>
      <c r="C98" s="11" t="s">
        <v>438</v>
      </c>
      <c r="D98" s="11" t="s">
        <v>7675</v>
      </c>
      <c r="E98" s="11">
        <v>158</v>
      </c>
      <c r="F98" s="11">
        <v>6130736</v>
      </c>
      <c r="G98" s="12" t="s">
        <v>731</v>
      </c>
      <c r="H98" s="12" t="str">
        <f>VLOOKUP('組合情報管理簿（R10927現在）'!G98,ふりがな!$A$1:$B$1390,2,FALSE)</f>
        <v>まつや</v>
      </c>
      <c r="I98" s="12">
        <f t="shared" si="1"/>
        <v>21586</v>
      </c>
      <c r="J98" s="13" t="s">
        <v>446</v>
      </c>
      <c r="K98" s="14" t="s">
        <v>732</v>
      </c>
      <c r="L98" s="13" t="s">
        <v>733</v>
      </c>
      <c r="M98" s="13" t="s">
        <v>734</v>
      </c>
      <c r="N98" s="15"/>
      <c r="O98" s="15" t="s">
        <v>195</v>
      </c>
      <c r="P98" s="15"/>
      <c r="Q98" s="16">
        <v>19400505</v>
      </c>
      <c r="R98" s="17">
        <v>0</v>
      </c>
      <c r="S98" s="17"/>
      <c r="T98" s="18" t="s">
        <v>735</v>
      </c>
    </row>
    <row r="99" spans="1:20" ht="15" hidden="1" customHeight="1" x14ac:dyDescent="0.15">
      <c r="A99" s="11">
        <v>21610</v>
      </c>
      <c r="B99" s="11">
        <v>13</v>
      </c>
      <c r="C99" s="11" t="s">
        <v>438</v>
      </c>
      <c r="D99" s="11" t="s">
        <v>7675</v>
      </c>
      <c r="E99" s="11">
        <v>161</v>
      </c>
      <c r="F99" s="11">
        <v>6131346</v>
      </c>
      <c r="G99" s="12" t="s">
        <v>736</v>
      </c>
      <c r="H99" s="12" t="str">
        <f>VLOOKUP('組合情報管理簿（R10927現在）'!G99,ふりがな!$A$1:$B$1390,2,FALSE)</f>
        <v>にちれい</v>
      </c>
      <c r="I99" s="12">
        <f t="shared" si="1"/>
        <v>21610</v>
      </c>
      <c r="J99" s="13" t="s">
        <v>737</v>
      </c>
      <c r="K99" s="14" t="s">
        <v>738</v>
      </c>
      <c r="L99" s="13" t="s">
        <v>739</v>
      </c>
      <c r="M99" s="13" t="s">
        <v>740</v>
      </c>
      <c r="N99" s="15"/>
      <c r="O99" s="15" t="s">
        <v>195</v>
      </c>
      <c r="P99" s="15"/>
      <c r="Q99" s="16">
        <v>19430601</v>
      </c>
      <c r="R99" s="17">
        <v>0</v>
      </c>
      <c r="S99" s="17"/>
      <c r="T99" s="18" t="s">
        <v>741</v>
      </c>
    </row>
    <row r="100" spans="1:20" ht="15" hidden="1" customHeight="1" x14ac:dyDescent="0.15">
      <c r="A100" s="11">
        <v>21629</v>
      </c>
      <c r="B100" s="11">
        <v>13</v>
      </c>
      <c r="C100" s="11" t="s">
        <v>438</v>
      </c>
      <c r="D100" s="11" t="s">
        <v>7675</v>
      </c>
      <c r="E100" s="11">
        <v>162</v>
      </c>
      <c r="F100" s="11">
        <v>6130769</v>
      </c>
      <c r="G100" s="12" t="s">
        <v>742</v>
      </c>
      <c r="H100" s="12" t="str">
        <f>VLOOKUP('組合情報管理簿（R10927現在）'!G100,ふりがな!$A$1:$B$1390,2,FALSE)</f>
        <v>めいじやすだせいめい</v>
      </c>
      <c r="I100" s="12">
        <f t="shared" si="1"/>
        <v>21629</v>
      </c>
      <c r="J100" s="13" t="s">
        <v>716</v>
      </c>
      <c r="K100" s="14" t="s">
        <v>743</v>
      </c>
      <c r="L100" s="13" t="s">
        <v>744</v>
      </c>
      <c r="M100" s="13" t="s">
        <v>745</v>
      </c>
      <c r="N100" s="15"/>
      <c r="O100" s="15" t="s">
        <v>195</v>
      </c>
      <c r="P100" s="15"/>
      <c r="Q100" s="16">
        <v>19400505</v>
      </c>
      <c r="R100" s="17">
        <v>0</v>
      </c>
      <c r="S100" s="17"/>
      <c r="T100" s="18" t="s">
        <v>746</v>
      </c>
    </row>
    <row r="101" spans="1:20" ht="15" hidden="1" customHeight="1" x14ac:dyDescent="0.15">
      <c r="A101" s="11">
        <v>21638</v>
      </c>
      <c r="B101" s="11">
        <v>13</v>
      </c>
      <c r="C101" s="11" t="s">
        <v>438</v>
      </c>
      <c r="D101" s="11" t="s">
        <v>7675</v>
      </c>
      <c r="E101" s="11">
        <v>163</v>
      </c>
      <c r="F101" s="11">
        <v>6130777</v>
      </c>
      <c r="G101" s="12" t="s">
        <v>747</v>
      </c>
      <c r="H101" s="12" t="str">
        <f>VLOOKUP('組合情報管理簿（R10927現在）'!G101,ふりがな!$A$1:$B$1390,2,FALSE)</f>
        <v>にほんぎんこう</v>
      </c>
      <c r="I101" s="12">
        <f t="shared" si="1"/>
        <v>21638</v>
      </c>
      <c r="J101" s="13" t="s">
        <v>748</v>
      </c>
      <c r="K101" s="14" t="s">
        <v>749</v>
      </c>
      <c r="L101" s="13" t="s">
        <v>750</v>
      </c>
      <c r="M101" s="13" t="s">
        <v>751</v>
      </c>
      <c r="N101" s="15"/>
      <c r="O101" s="15" t="s">
        <v>195</v>
      </c>
      <c r="P101" s="15"/>
      <c r="Q101" s="16">
        <v>19400505</v>
      </c>
      <c r="R101" s="17">
        <v>0</v>
      </c>
      <c r="S101" s="17"/>
      <c r="T101" s="18" t="s">
        <v>752</v>
      </c>
    </row>
    <row r="102" spans="1:20" ht="15" hidden="1" customHeight="1" x14ac:dyDescent="0.15">
      <c r="A102" s="11">
        <v>21647</v>
      </c>
      <c r="B102" s="11">
        <v>13</v>
      </c>
      <c r="C102" s="11" t="s">
        <v>438</v>
      </c>
      <c r="D102" s="11" t="s">
        <v>7675</v>
      </c>
      <c r="E102" s="11">
        <v>164</v>
      </c>
      <c r="F102" s="11">
        <v>6130785</v>
      </c>
      <c r="G102" s="12" t="s">
        <v>753</v>
      </c>
      <c r="H102" s="12" t="str">
        <f>VLOOKUP('組合情報管理簿（R10927現在）'!G102,ふりがな!$A$1:$B$1390,2,FALSE)</f>
        <v>みつい</v>
      </c>
      <c r="I102" s="12">
        <f t="shared" si="1"/>
        <v>21647</v>
      </c>
      <c r="J102" s="13" t="s">
        <v>754</v>
      </c>
      <c r="K102" s="14" t="s">
        <v>755</v>
      </c>
      <c r="L102" s="13" t="s">
        <v>756</v>
      </c>
      <c r="M102" s="13" t="s">
        <v>757</v>
      </c>
      <c r="N102" s="15"/>
      <c r="O102" s="15" t="s">
        <v>195</v>
      </c>
      <c r="P102" s="15"/>
      <c r="Q102" s="16">
        <v>19400505</v>
      </c>
      <c r="R102" s="17">
        <v>0</v>
      </c>
      <c r="S102" s="17"/>
      <c r="T102" s="18" t="s">
        <v>758</v>
      </c>
    </row>
    <row r="103" spans="1:20" ht="15" hidden="1" customHeight="1" x14ac:dyDescent="0.15">
      <c r="A103" s="11">
        <v>21674</v>
      </c>
      <c r="B103" s="11">
        <v>13</v>
      </c>
      <c r="C103" s="11" t="s">
        <v>438</v>
      </c>
      <c r="D103" s="11" t="s">
        <v>7675</v>
      </c>
      <c r="E103" s="11">
        <v>167</v>
      </c>
      <c r="F103" s="11">
        <v>6130835</v>
      </c>
      <c r="G103" s="12" t="s">
        <v>759</v>
      </c>
      <c r="H103" s="12" t="str">
        <f>VLOOKUP('組合情報管理簿（R10927現在）'!G103,ふりがな!$A$1:$B$1390,2,FALSE)</f>
        <v>あいおいにっせいどうわ</v>
      </c>
      <c r="I103" s="12">
        <f t="shared" si="1"/>
        <v>21674</v>
      </c>
      <c r="J103" s="13" t="s">
        <v>760</v>
      </c>
      <c r="K103" s="14" t="s">
        <v>761</v>
      </c>
      <c r="L103" s="13" t="s">
        <v>762</v>
      </c>
      <c r="M103" s="13" t="s">
        <v>763</v>
      </c>
      <c r="N103" s="15"/>
      <c r="O103" s="15" t="s">
        <v>195</v>
      </c>
      <c r="P103" s="15"/>
      <c r="Q103" s="16">
        <v>19400530</v>
      </c>
      <c r="R103" s="17">
        <v>0</v>
      </c>
      <c r="S103" s="17"/>
      <c r="T103" s="18" t="s">
        <v>9200</v>
      </c>
    </row>
    <row r="104" spans="1:20" ht="15" hidden="1" customHeight="1" x14ac:dyDescent="0.15">
      <c r="A104" s="11">
        <v>21683</v>
      </c>
      <c r="B104" s="11">
        <v>13</v>
      </c>
      <c r="C104" s="11" t="s">
        <v>438</v>
      </c>
      <c r="D104" s="11" t="s">
        <v>7675</v>
      </c>
      <c r="E104" s="11">
        <v>168</v>
      </c>
      <c r="F104" s="11">
        <v>6130843</v>
      </c>
      <c r="G104" s="12" t="s">
        <v>152</v>
      </c>
      <c r="H104" s="12" t="str">
        <f>VLOOKUP('組合情報管理簿（R10927現在）'!G104,ふりがな!$A$1:$B$1390,2,FALSE)</f>
        <v>しせいどう</v>
      </c>
      <c r="I104" s="12">
        <f t="shared" si="1"/>
        <v>21683</v>
      </c>
      <c r="J104" s="13" t="s">
        <v>764</v>
      </c>
      <c r="K104" s="14" t="s">
        <v>765</v>
      </c>
      <c r="L104" s="13" t="s">
        <v>766</v>
      </c>
      <c r="M104" s="13" t="s">
        <v>767</v>
      </c>
      <c r="N104" s="15"/>
      <c r="O104" s="15" t="s">
        <v>195</v>
      </c>
      <c r="P104" s="15"/>
      <c r="Q104" s="16">
        <v>19400530</v>
      </c>
      <c r="R104" s="17">
        <v>0</v>
      </c>
      <c r="S104" s="17"/>
      <c r="T104" s="18" t="s">
        <v>768</v>
      </c>
    </row>
    <row r="105" spans="1:20" ht="15" hidden="1" customHeight="1" x14ac:dyDescent="0.15">
      <c r="A105" s="11">
        <v>21692</v>
      </c>
      <c r="B105" s="11">
        <v>13</v>
      </c>
      <c r="C105" s="11" t="s">
        <v>438</v>
      </c>
      <c r="D105" s="11" t="s">
        <v>7675</v>
      </c>
      <c r="E105" s="11">
        <v>169</v>
      </c>
      <c r="F105" s="11">
        <v>6130850</v>
      </c>
      <c r="G105" s="12" t="s">
        <v>769</v>
      </c>
      <c r="H105" s="12" t="str">
        <f>VLOOKUP('組合情報管理簿（R10927現在）'!G105,ふりがな!$A$1:$B$1390,2,FALSE)</f>
        <v>Ｔ＆Ｄふぃなんしゃるせいめい</v>
      </c>
      <c r="I105" s="12">
        <f t="shared" si="1"/>
        <v>21692</v>
      </c>
      <c r="J105" s="13" t="s">
        <v>770</v>
      </c>
      <c r="K105" s="14" t="s">
        <v>771</v>
      </c>
      <c r="L105" s="13" t="s">
        <v>772</v>
      </c>
      <c r="M105" s="13" t="s">
        <v>773</v>
      </c>
      <c r="N105" s="15"/>
      <c r="O105" s="15" t="s">
        <v>195</v>
      </c>
      <c r="P105" s="15"/>
      <c r="Q105" s="16">
        <v>19400530</v>
      </c>
      <c r="R105" s="17">
        <v>0</v>
      </c>
      <c r="S105" s="17"/>
      <c r="T105" s="18" t="s">
        <v>774</v>
      </c>
    </row>
    <row r="106" spans="1:20" ht="15" hidden="1" customHeight="1" x14ac:dyDescent="0.15">
      <c r="A106" s="11">
        <v>21708</v>
      </c>
      <c r="B106" s="11">
        <v>13</v>
      </c>
      <c r="C106" s="11" t="s">
        <v>438</v>
      </c>
      <c r="D106" s="11" t="s">
        <v>7675</v>
      </c>
      <c r="E106" s="11">
        <v>170</v>
      </c>
      <c r="F106" s="11">
        <v>6130926</v>
      </c>
      <c r="G106" s="12" t="s">
        <v>775</v>
      </c>
      <c r="H106" s="12" t="str">
        <f>VLOOKUP('組合情報管理簿（R10927現在）'!G106,ふりがな!$A$1:$B$1390,2,FALSE)</f>
        <v>みつこしいせたん</v>
      </c>
      <c r="I106" s="12">
        <f t="shared" si="1"/>
        <v>21708</v>
      </c>
      <c r="J106" s="13" t="s">
        <v>776</v>
      </c>
      <c r="K106" s="14" t="s">
        <v>777</v>
      </c>
      <c r="L106" s="13" t="s">
        <v>778</v>
      </c>
      <c r="M106" s="13" t="s">
        <v>779</v>
      </c>
      <c r="N106" s="15"/>
      <c r="O106" s="15" t="s">
        <v>195</v>
      </c>
      <c r="P106" s="15"/>
      <c r="Q106" s="16">
        <v>19400531</v>
      </c>
      <c r="R106" s="17">
        <v>0</v>
      </c>
      <c r="S106" s="17"/>
      <c r="T106" s="18" t="s">
        <v>9201</v>
      </c>
    </row>
    <row r="107" spans="1:20" ht="15" hidden="1" customHeight="1" x14ac:dyDescent="0.15">
      <c r="A107" s="11">
        <v>21717</v>
      </c>
      <c r="B107" s="11">
        <v>13</v>
      </c>
      <c r="C107" s="11" t="s">
        <v>438</v>
      </c>
      <c r="D107" s="11" t="s">
        <v>7675</v>
      </c>
      <c r="E107" s="11">
        <v>171</v>
      </c>
      <c r="F107" s="11">
        <v>6130868</v>
      </c>
      <c r="G107" s="12" t="s">
        <v>780</v>
      </c>
      <c r="H107" s="12" t="str">
        <f>VLOOKUP('組合情報管理簿（R10927現在）'!G107,ふりがな!$A$1:$B$1390,2,FALSE)</f>
        <v>ふこくせいめい</v>
      </c>
      <c r="I107" s="12">
        <f t="shared" si="1"/>
        <v>21717</v>
      </c>
      <c r="J107" s="13" t="s">
        <v>722</v>
      </c>
      <c r="K107" s="14" t="s">
        <v>781</v>
      </c>
      <c r="L107" s="13" t="s">
        <v>782</v>
      </c>
      <c r="M107" s="13" t="s">
        <v>783</v>
      </c>
      <c r="N107" s="15"/>
      <c r="O107" s="15" t="s">
        <v>195</v>
      </c>
      <c r="P107" s="15"/>
      <c r="Q107" s="16">
        <v>19400530</v>
      </c>
      <c r="R107" s="17">
        <v>0</v>
      </c>
      <c r="S107" s="17"/>
      <c r="T107" s="18" t="s">
        <v>784</v>
      </c>
    </row>
    <row r="108" spans="1:20" ht="15" hidden="1" customHeight="1" x14ac:dyDescent="0.15">
      <c r="A108" s="11">
        <v>21735</v>
      </c>
      <c r="B108" s="11">
        <v>13</v>
      </c>
      <c r="C108" s="11" t="s">
        <v>438</v>
      </c>
      <c r="D108" s="11" t="s">
        <v>7675</v>
      </c>
      <c r="E108" s="11">
        <v>173</v>
      </c>
      <c r="F108" s="11">
        <v>6130934</v>
      </c>
      <c r="G108" s="12" t="s">
        <v>785</v>
      </c>
      <c r="H108" s="12" t="str">
        <f>VLOOKUP('組合情報管理簿（R10927現在）'!G108,ふりがな!$A$1:$B$1390,2,FALSE)</f>
        <v>ぷるでんしゃる</v>
      </c>
      <c r="I108" s="12">
        <f t="shared" si="1"/>
        <v>21735</v>
      </c>
      <c r="J108" s="13" t="s">
        <v>786</v>
      </c>
      <c r="K108" s="14" t="s">
        <v>787</v>
      </c>
      <c r="L108" s="13" t="s">
        <v>788</v>
      </c>
      <c r="M108" s="13" t="s">
        <v>789</v>
      </c>
      <c r="N108" s="15"/>
      <c r="O108" s="15" t="s">
        <v>195</v>
      </c>
      <c r="P108" s="15"/>
      <c r="Q108" s="16">
        <v>19400601</v>
      </c>
      <c r="R108" s="17">
        <v>0</v>
      </c>
      <c r="S108" s="17"/>
      <c r="T108" s="18" t="s">
        <v>790</v>
      </c>
    </row>
    <row r="109" spans="1:20" ht="15" hidden="1" customHeight="1" x14ac:dyDescent="0.15">
      <c r="A109" s="11">
        <v>21771</v>
      </c>
      <c r="B109" s="11">
        <v>13</v>
      </c>
      <c r="C109" s="11" t="s">
        <v>438</v>
      </c>
      <c r="D109" s="11" t="s">
        <v>7675</v>
      </c>
      <c r="E109" s="11">
        <v>177</v>
      </c>
      <c r="F109" s="11">
        <v>6131064</v>
      </c>
      <c r="G109" s="12" t="s">
        <v>791</v>
      </c>
      <c r="H109" s="12" t="str">
        <f>VLOOKUP('組合情報管理簿（R10927現在）'!G109,ふりがな!$A$1:$B$1390,2,FALSE)</f>
        <v>みついすみともぎんこう</v>
      </c>
      <c r="I109" s="12">
        <f t="shared" si="1"/>
        <v>21771</v>
      </c>
      <c r="J109" s="13" t="s">
        <v>792</v>
      </c>
      <c r="K109" s="14" t="s">
        <v>793</v>
      </c>
      <c r="L109" s="13" t="s">
        <v>794</v>
      </c>
      <c r="M109" s="13" t="s">
        <v>795</v>
      </c>
      <c r="N109" s="15"/>
      <c r="O109" s="15" t="s">
        <v>195</v>
      </c>
      <c r="P109" s="15"/>
      <c r="Q109" s="16">
        <v>19410901</v>
      </c>
      <c r="R109" s="17">
        <v>0</v>
      </c>
      <c r="S109" s="17"/>
      <c r="T109" s="18" t="s">
        <v>796</v>
      </c>
    </row>
    <row r="110" spans="1:20" ht="15" hidden="1" customHeight="1" x14ac:dyDescent="0.15">
      <c r="A110" s="11">
        <v>21832</v>
      </c>
      <c r="B110" s="11">
        <v>13</v>
      </c>
      <c r="C110" s="11" t="s">
        <v>438</v>
      </c>
      <c r="D110" s="11" t="s">
        <v>7675</v>
      </c>
      <c r="E110" s="11">
        <v>183</v>
      </c>
      <c r="F110" s="11">
        <v>6131262</v>
      </c>
      <c r="G110" s="12" t="s">
        <v>77</v>
      </c>
      <c r="H110" s="12" t="str">
        <f>VLOOKUP('組合情報管理簿（R10927現在）'!G110,ふりがな!$A$1:$B$1390,2,FALSE)</f>
        <v>ふるかわ</v>
      </c>
      <c r="I110" s="12">
        <f t="shared" si="1"/>
        <v>21832</v>
      </c>
      <c r="J110" s="13" t="s">
        <v>797</v>
      </c>
      <c r="K110" s="14" t="s">
        <v>798</v>
      </c>
      <c r="L110" s="13" t="s">
        <v>799</v>
      </c>
      <c r="M110" s="13" t="s">
        <v>800</v>
      </c>
      <c r="N110" s="15"/>
      <c r="O110" s="15" t="s">
        <v>195</v>
      </c>
      <c r="P110" s="15"/>
      <c r="Q110" s="16">
        <v>19421001</v>
      </c>
      <c r="R110" s="17">
        <v>0</v>
      </c>
      <c r="S110" s="17"/>
      <c r="T110" s="18" t="s">
        <v>801</v>
      </c>
    </row>
    <row r="111" spans="1:20" ht="15" hidden="1" customHeight="1" x14ac:dyDescent="0.15">
      <c r="A111" s="11">
        <v>21851</v>
      </c>
      <c r="B111" s="11">
        <v>13</v>
      </c>
      <c r="C111" s="11" t="s">
        <v>438</v>
      </c>
      <c r="D111" s="11" t="s">
        <v>7675</v>
      </c>
      <c r="E111" s="11">
        <v>185</v>
      </c>
      <c r="F111" s="11">
        <v>6131353</v>
      </c>
      <c r="G111" s="12" t="s">
        <v>802</v>
      </c>
      <c r="H111" s="12" t="str">
        <f>VLOOKUP('組合情報管理簿（R10927現在）'!G111,ふりがな!$A$1:$B$1390,2,FALSE)</f>
        <v>ＪＵＫＩ</v>
      </c>
      <c r="I111" s="12">
        <f t="shared" si="1"/>
        <v>21851</v>
      </c>
      <c r="J111" s="13" t="s">
        <v>803</v>
      </c>
      <c r="K111" s="14" t="s">
        <v>804</v>
      </c>
      <c r="L111" s="13" t="s">
        <v>805</v>
      </c>
      <c r="M111" s="13" t="s">
        <v>806</v>
      </c>
      <c r="N111" s="15"/>
      <c r="O111" s="15" t="s">
        <v>195</v>
      </c>
      <c r="P111" s="15"/>
      <c r="Q111" s="16">
        <v>19430701</v>
      </c>
      <c r="R111" s="17">
        <v>0</v>
      </c>
      <c r="S111" s="17"/>
      <c r="T111" s="18" t="s">
        <v>807</v>
      </c>
    </row>
    <row r="112" spans="1:20" ht="15" hidden="1" customHeight="1" x14ac:dyDescent="0.15">
      <c r="A112" s="11">
        <v>21879</v>
      </c>
      <c r="B112" s="11">
        <v>13</v>
      </c>
      <c r="C112" s="11" t="s">
        <v>438</v>
      </c>
      <c r="D112" s="11" t="s">
        <v>7675</v>
      </c>
      <c r="E112" s="11">
        <v>187</v>
      </c>
      <c r="F112" s="11">
        <v>6132476</v>
      </c>
      <c r="G112" s="12" t="s">
        <v>808</v>
      </c>
      <c r="H112" s="12" t="str">
        <f>VLOOKUP('組合情報管理簿（R10927現在）'!G112,ふりがな!$A$1:$B$1390,2,FALSE)</f>
        <v>とうりょう</v>
      </c>
      <c r="I112" s="12">
        <f t="shared" si="1"/>
        <v>21879</v>
      </c>
      <c r="J112" s="13" t="s">
        <v>809</v>
      </c>
      <c r="K112" s="14" t="s">
        <v>810</v>
      </c>
      <c r="L112" s="13" t="s">
        <v>811</v>
      </c>
      <c r="M112" s="13" t="s">
        <v>812</v>
      </c>
      <c r="N112" s="15"/>
      <c r="O112" s="15" t="s">
        <v>202</v>
      </c>
      <c r="P112" s="15"/>
      <c r="Q112" s="16">
        <v>19431001</v>
      </c>
      <c r="R112" s="17">
        <v>0</v>
      </c>
      <c r="S112" s="17"/>
      <c r="T112" s="18" t="s">
        <v>813</v>
      </c>
    </row>
    <row r="113" spans="1:21" ht="15" hidden="1" customHeight="1" x14ac:dyDescent="0.15">
      <c r="A113" s="11">
        <v>21897</v>
      </c>
      <c r="B113" s="11">
        <v>13</v>
      </c>
      <c r="C113" s="11" t="s">
        <v>438</v>
      </c>
      <c r="D113" s="11" t="s">
        <v>7675</v>
      </c>
      <c r="E113" s="11">
        <v>189</v>
      </c>
      <c r="F113" s="11">
        <v>6131361</v>
      </c>
      <c r="G113" s="12" t="s">
        <v>814</v>
      </c>
      <c r="H113" s="12" t="str">
        <f>VLOOKUP('組合情報管理簿（R10927現在）'!G113,ふりがな!$A$1:$B$1390,2,FALSE)</f>
        <v>りけん</v>
      </c>
      <c r="I113" s="12">
        <f t="shared" si="1"/>
        <v>21897</v>
      </c>
      <c r="J113" s="13" t="s">
        <v>843</v>
      </c>
      <c r="K113" s="14" t="s">
        <v>9202</v>
      </c>
      <c r="L113" s="13" t="s">
        <v>815</v>
      </c>
      <c r="M113" s="13" t="s">
        <v>816</v>
      </c>
      <c r="N113" s="15"/>
      <c r="O113" s="15" t="s">
        <v>195</v>
      </c>
      <c r="P113" s="15"/>
      <c r="Q113" s="16">
        <v>19431101</v>
      </c>
      <c r="R113" s="17">
        <v>0</v>
      </c>
      <c r="S113" s="17"/>
      <c r="T113" s="18" t="s">
        <v>817</v>
      </c>
    </row>
    <row r="114" spans="1:21" ht="15" hidden="1" customHeight="1" x14ac:dyDescent="0.15">
      <c r="A114" s="11">
        <v>21902</v>
      </c>
      <c r="B114" s="11">
        <v>13</v>
      </c>
      <c r="C114" s="11" t="s">
        <v>438</v>
      </c>
      <c r="D114" s="11" t="s">
        <v>7675</v>
      </c>
      <c r="E114" s="11">
        <v>943</v>
      </c>
      <c r="F114" s="11">
        <v>6139430</v>
      </c>
      <c r="G114" s="12" t="s">
        <v>818</v>
      </c>
      <c r="H114" s="12" t="str">
        <f>VLOOKUP('組合情報管理簿（R10927現在）'!G114,ふりがな!$A$1:$B$1390,2,FALSE)</f>
        <v>ほどがやかがく</v>
      </c>
      <c r="I114" s="12">
        <f t="shared" si="1"/>
        <v>21902</v>
      </c>
      <c r="J114" s="13" t="s">
        <v>819</v>
      </c>
      <c r="K114" s="14" t="s">
        <v>820</v>
      </c>
      <c r="L114" s="13" t="s">
        <v>821</v>
      </c>
      <c r="M114" s="13" t="s">
        <v>822</v>
      </c>
      <c r="N114" s="15"/>
      <c r="O114" s="15" t="s">
        <v>195</v>
      </c>
      <c r="P114" s="15"/>
      <c r="Q114" s="16">
        <v>19420201</v>
      </c>
      <c r="R114" s="17">
        <v>0</v>
      </c>
      <c r="S114" s="17"/>
      <c r="T114" s="18" t="s">
        <v>823</v>
      </c>
    </row>
    <row r="115" spans="1:21" ht="15" hidden="1" customHeight="1" x14ac:dyDescent="0.15">
      <c r="A115" s="11">
        <v>21911</v>
      </c>
      <c r="B115" s="11">
        <v>13</v>
      </c>
      <c r="C115" s="11" t="s">
        <v>438</v>
      </c>
      <c r="D115" s="11" t="s">
        <v>7675</v>
      </c>
      <c r="E115" s="11">
        <v>191</v>
      </c>
      <c r="F115" s="11">
        <v>6131379</v>
      </c>
      <c r="G115" s="12" t="s">
        <v>824</v>
      </c>
      <c r="H115" s="12" t="str">
        <f>VLOOKUP('組合情報管理簿（R10927現在）'!G115,ふりがな!$A$1:$B$1390,2,FALSE)</f>
        <v>とうきょうこううん</v>
      </c>
      <c r="I115" s="12">
        <f t="shared" si="1"/>
        <v>21911</v>
      </c>
      <c r="J115" s="13" t="s">
        <v>825</v>
      </c>
      <c r="K115" s="14" t="s">
        <v>826</v>
      </c>
      <c r="L115" s="13" t="s">
        <v>827</v>
      </c>
      <c r="M115" s="13" t="s">
        <v>828</v>
      </c>
      <c r="N115" s="15"/>
      <c r="O115" s="15" t="s">
        <v>202</v>
      </c>
      <c r="P115" s="15"/>
      <c r="Q115" s="16">
        <v>19431101</v>
      </c>
      <c r="R115" s="17">
        <v>0</v>
      </c>
      <c r="S115" s="17"/>
      <c r="T115" s="18" t="s">
        <v>829</v>
      </c>
    </row>
    <row r="116" spans="1:21" ht="15" customHeight="1" x14ac:dyDescent="0.15">
      <c r="A116" s="11">
        <v>21930</v>
      </c>
      <c r="B116" s="11">
        <v>12</v>
      </c>
      <c r="C116" s="11" t="s">
        <v>618</v>
      </c>
      <c r="D116" s="11" t="s">
        <v>7679</v>
      </c>
      <c r="E116" s="11">
        <v>51</v>
      </c>
      <c r="F116" s="11">
        <v>6120729</v>
      </c>
      <c r="G116" s="12" t="s">
        <v>830</v>
      </c>
      <c r="H116" s="12" t="str">
        <f>VLOOKUP('組合情報管理簿（R10927現在）'!G116,ふりがな!$A$1:$B$1390,2,FALSE)</f>
        <v>せいこーいんすつる</v>
      </c>
      <c r="I116" s="12">
        <f t="shared" si="1"/>
        <v>21930</v>
      </c>
      <c r="J116" s="13" t="s">
        <v>831</v>
      </c>
      <c r="K116" s="14" t="s">
        <v>832</v>
      </c>
      <c r="L116" s="13" t="s">
        <v>833</v>
      </c>
      <c r="M116" s="13" t="s">
        <v>834</v>
      </c>
      <c r="N116" s="15"/>
      <c r="O116" s="15" t="s">
        <v>195</v>
      </c>
      <c r="P116" s="15"/>
      <c r="Q116" s="16">
        <v>19440401</v>
      </c>
      <c r="R116" s="17">
        <v>0</v>
      </c>
      <c r="S116" s="17"/>
      <c r="T116" s="18" t="s">
        <v>835</v>
      </c>
    </row>
    <row r="117" spans="1:21" ht="15" hidden="1" customHeight="1" x14ac:dyDescent="0.15">
      <c r="A117" s="11">
        <v>22014</v>
      </c>
      <c r="B117" s="11">
        <v>13</v>
      </c>
      <c r="C117" s="11" t="s">
        <v>438</v>
      </c>
      <c r="D117" s="11" t="s">
        <v>7675</v>
      </c>
      <c r="E117" s="11">
        <v>201</v>
      </c>
      <c r="F117" s="11">
        <v>6131403</v>
      </c>
      <c r="G117" s="12" t="s">
        <v>836</v>
      </c>
      <c r="H117" s="12" t="str">
        <f>VLOOKUP('組合情報管理簿（R10927現在）'!G117,ふりがな!$A$1:$B$1390,2,FALSE)</f>
        <v>にほんせいこう</v>
      </c>
      <c r="I117" s="12">
        <f t="shared" si="1"/>
        <v>22014</v>
      </c>
      <c r="J117" s="13" t="s">
        <v>837</v>
      </c>
      <c r="K117" s="14" t="s">
        <v>838</v>
      </c>
      <c r="L117" s="13" t="s">
        <v>839</v>
      </c>
      <c r="M117" s="13" t="s">
        <v>840</v>
      </c>
      <c r="N117" s="15"/>
      <c r="O117" s="15" t="s">
        <v>195</v>
      </c>
      <c r="P117" s="15"/>
      <c r="Q117" s="16">
        <v>19450101</v>
      </c>
      <c r="R117" s="17">
        <v>0</v>
      </c>
      <c r="S117" s="17"/>
      <c r="T117" s="18" t="s">
        <v>841</v>
      </c>
    </row>
    <row r="118" spans="1:21" ht="15" hidden="1" customHeight="1" x14ac:dyDescent="0.15">
      <c r="A118" s="11">
        <v>22060</v>
      </c>
      <c r="B118" s="11">
        <v>13</v>
      </c>
      <c r="C118" s="11" t="s">
        <v>438</v>
      </c>
      <c r="D118" s="11" t="s">
        <v>7675</v>
      </c>
      <c r="E118" s="11">
        <v>206</v>
      </c>
      <c r="F118" s="11">
        <v>6130892</v>
      </c>
      <c r="G118" s="12" t="s">
        <v>842</v>
      </c>
      <c r="H118" s="12" t="str">
        <f>VLOOKUP('組合情報管理簿（R10927現在）'!G118,ふりがな!$A$1:$B$1390,2,FALSE)</f>
        <v>だいわしょうけんぐるーぷ</v>
      </c>
      <c r="I118" s="12">
        <f t="shared" si="1"/>
        <v>22060</v>
      </c>
      <c r="J118" s="13" t="s">
        <v>843</v>
      </c>
      <c r="K118" s="14" t="s">
        <v>844</v>
      </c>
      <c r="L118" s="13" t="s">
        <v>845</v>
      </c>
      <c r="M118" s="13" t="s">
        <v>846</v>
      </c>
      <c r="N118" s="15"/>
      <c r="O118" s="15" t="s">
        <v>195</v>
      </c>
      <c r="P118" s="15"/>
      <c r="Q118" s="16">
        <v>19400530</v>
      </c>
      <c r="R118" s="17">
        <v>0</v>
      </c>
      <c r="S118" s="17"/>
      <c r="T118" s="18" t="s">
        <v>847</v>
      </c>
    </row>
    <row r="119" spans="1:21" ht="15" hidden="1" customHeight="1" x14ac:dyDescent="0.15">
      <c r="A119" s="11">
        <v>22079</v>
      </c>
      <c r="B119" s="11">
        <v>13</v>
      </c>
      <c r="C119" s="11" t="s">
        <v>438</v>
      </c>
      <c r="D119" s="11" t="s">
        <v>7675</v>
      </c>
      <c r="E119" s="11">
        <v>207</v>
      </c>
      <c r="F119" s="11">
        <v>6131429</v>
      </c>
      <c r="G119" s="12" t="s">
        <v>848</v>
      </c>
      <c r="H119" s="12" t="str">
        <f>VLOOKUP('組合情報管理簿（R10927現在）'!G119,ふりがな!$A$1:$B$1390,2,FALSE)</f>
        <v>みついすみともかいじょう</v>
      </c>
      <c r="I119" s="12">
        <f t="shared" si="1"/>
        <v>22079</v>
      </c>
      <c r="J119" s="13" t="s">
        <v>849</v>
      </c>
      <c r="K119" s="14" t="s">
        <v>850</v>
      </c>
      <c r="L119" s="13" t="s">
        <v>851</v>
      </c>
      <c r="M119" s="13" t="s">
        <v>852</v>
      </c>
      <c r="N119" s="15"/>
      <c r="O119" s="15" t="s">
        <v>195</v>
      </c>
      <c r="P119" s="15"/>
      <c r="Q119" s="16">
        <v>19460401</v>
      </c>
      <c r="R119" s="17">
        <v>0</v>
      </c>
      <c r="S119" s="17"/>
      <c r="T119" s="18" t="s">
        <v>853</v>
      </c>
    </row>
    <row r="120" spans="1:21" ht="15" hidden="1" customHeight="1" x14ac:dyDescent="0.15">
      <c r="A120" s="11">
        <v>22111</v>
      </c>
      <c r="B120" s="11">
        <v>13</v>
      </c>
      <c r="C120" s="11" t="s">
        <v>438</v>
      </c>
      <c r="D120" s="11" t="s">
        <v>7675</v>
      </c>
      <c r="E120" s="11">
        <v>211</v>
      </c>
      <c r="F120" s="11">
        <v>6131452</v>
      </c>
      <c r="G120" s="12" t="s">
        <v>854</v>
      </c>
      <c r="H120" s="12" t="str">
        <f>VLOOKUP('組合情報管理簿（R10927現在）'!G120,ふりがな!$A$1:$B$1390,2,FALSE)</f>
        <v>にほんつううん</v>
      </c>
      <c r="I120" s="12">
        <f t="shared" si="1"/>
        <v>22111</v>
      </c>
      <c r="J120" s="13" t="s">
        <v>855</v>
      </c>
      <c r="K120" s="14" t="s">
        <v>856</v>
      </c>
      <c r="L120" s="13" t="s">
        <v>857</v>
      </c>
      <c r="M120" s="13" t="s">
        <v>858</v>
      </c>
      <c r="N120" s="15"/>
      <c r="O120" s="15" t="s">
        <v>195</v>
      </c>
      <c r="P120" s="15"/>
      <c r="Q120" s="16">
        <v>19461001</v>
      </c>
      <c r="R120" s="17">
        <v>0</v>
      </c>
      <c r="S120" s="17"/>
      <c r="T120" s="18" t="s">
        <v>859</v>
      </c>
    </row>
    <row r="121" spans="1:21" ht="15" hidden="1" customHeight="1" x14ac:dyDescent="0.15">
      <c r="A121" s="11">
        <v>22121</v>
      </c>
      <c r="B121" s="11">
        <v>13</v>
      </c>
      <c r="C121" s="11" t="s">
        <v>438</v>
      </c>
      <c r="D121" s="11" t="s">
        <v>7675</v>
      </c>
      <c r="E121" s="11">
        <v>212</v>
      </c>
      <c r="F121" s="11">
        <v>6131460</v>
      </c>
      <c r="G121" s="12" t="s">
        <v>860</v>
      </c>
      <c r="H121" s="12" t="str">
        <f>VLOOKUP('組合情報管理簿（R10927現在）'!G121,ふりがな!$A$1:$B$1390,2,FALSE)</f>
        <v>じぇいてぃーびー</v>
      </c>
      <c r="I121" s="12">
        <f t="shared" si="1"/>
        <v>22121</v>
      </c>
      <c r="J121" s="13" t="s">
        <v>584</v>
      </c>
      <c r="K121" s="14" t="s">
        <v>861</v>
      </c>
      <c r="L121" s="13" t="s">
        <v>9203</v>
      </c>
      <c r="M121" s="13" t="s">
        <v>862</v>
      </c>
      <c r="N121" s="15"/>
      <c r="O121" s="15" t="s">
        <v>195</v>
      </c>
      <c r="P121" s="15"/>
      <c r="Q121" s="16">
        <v>19461001</v>
      </c>
      <c r="R121" s="17">
        <v>0</v>
      </c>
      <c r="S121" s="17"/>
      <c r="T121" s="18" t="s">
        <v>863</v>
      </c>
    </row>
    <row r="122" spans="1:21" ht="15" hidden="1" customHeight="1" x14ac:dyDescent="0.15">
      <c r="A122" s="11">
        <v>22130</v>
      </c>
      <c r="B122" s="11">
        <v>11</v>
      </c>
      <c r="C122" s="11" t="s">
        <v>864</v>
      </c>
      <c r="D122" s="11" t="s">
        <v>7683</v>
      </c>
      <c r="E122" s="11">
        <v>52</v>
      </c>
      <c r="F122" s="11">
        <v>6110779</v>
      </c>
      <c r="G122" s="12" t="s">
        <v>151</v>
      </c>
      <c r="H122" s="12" t="str">
        <f>VLOOKUP('組合情報管理簿（R10927現在）'!G122,ふりがな!$A$1:$B$1390,2,FALSE)</f>
        <v>せいぶ</v>
      </c>
      <c r="I122" s="12">
        <f t="shared" si="1"/>
        <v>22130</v>
      </c>
      <c r="J122" s="13" t="s">
        <v>865</v>
      </c>
      <c r="K122" s="14" t="s">
        <v>866</v>
      </c>
      <c r="L122" s="13" t="s">
        <v>867</v>
      </c>
      <c r="M122" s="13" t="s">
        <v>868</v>
      </c>
      <c r="N122" s="15"/>
      <c r="O122" s="15" t="s">
        <v>195</v>
      </c>
      <c r="P122" s="15"/>
      <c r="Q122" s="16">
        <v>19461101</v>
      </c>
      <c r="R122" s="17">
        <v>0</v>
      </c>
      <c r="S122" s="17"/>
      <c r="T122" s="18" t="s">
        <v>9204</v>
      </c>
    </row>
    <row r="123" spans="1:21" ht="15" hidden="1" customHeight="1" x14ac:dyDescent="0.15">
      <c r="A123" s="11">
        <v>22185</v>
      </c>
      <c r="B123" s="11">
        <v>13</v>
      </c>
      <c r="C123" s="11" t="s">
        <v>438</v>
      </c>
      <c r="D123" s="11" t="s">
        <v>7675</v>
      </c>
      <c r="E123" s="11">
        <v>218</v>
      </c>
      <c r="F123" s="11">
        <v>6131536</v>
      </c>
      <c r="G123" s="12" t="s">
        <v>121</v>
      </c>
      <c r="H123" s="12" t="str">
        <f>VLOOKUP('組合情報管理簿（R10927現在）'!G123,ふりがな!$A$1:$B$1390,2,FALSE)</f>
        <v>じじつうしんしゃ</v>
      </c>
      <c r="I123" s="12">
        <f t="shared" si="1"/>
        <v>22185</v>
      </c>
      <c r="J123" s="13" t="s">
        <v>869</v>
      </c>
      <c r="K123" s="14" t="s">
        <v>870</v>
      </c>
      <c r="L123" s="13" t="s">
        <v>871</v>
      </c>
      <c r="M123" s="13" t="s">
        <v>872</v>
      </c>
      <c r="N123" s="15"/>
      <c r="O123" s="15" t="s">
        <v>195</v>
      </c>
      <c r="P123" s="15"/>
      <c r="Q123" s="16">
        <v>19470501</v>
      </c>
      <c r="R123" s="17">
        <v>0</v>
      </c>
      <c r="S123" s="17"/>
      <c r="T123" s="18" t="s">
        <v>873</v>
      </c>
    </row>
    <row r="124" spans="1:21" ht="15" hidden="1" customHeight="1" x14ac:dyDescent="0.15">
      <c r="A124" s="11">
        <v>22200</v>
      </c>
      <c r="B124" s="11">
        <v>13</v>
      </c>
      <c r="C124" s="11" t="s">
        <v>438</v>
      </c>
      <c r="D124" s="11" t="s">
        <v>7675</v>
      </c>
      <c r="E124" s="11">
        <v>220</v>
      </c>
      <c r="F124" s="11">
        <v>6131551</v>
      </c>
      <c r="G124" s="12" t="s">
        <v>874</v>
      </c>
      <c r="H124" s="12" t="str">
        <f>VLOOKUP('組合情報管理簿（R10927現在）'!G124,ふりがな!$A$1:$B$1390,2,FALSE)</f>
        <v>しゅっぱん</v>
      </c>
      <c r="I124" s="12">
        <f t="shared" si="1"/>
        <v>22200</v>
      </c>
      <c r="J124" s="13" t="s">
        <v>875</v>
      </c>
      <c r="K124" s="14" t="s">
        <v>876</v>
      </c>
      <c r="L124" s="13" t="s">
        <v>877</v>
      </c>
      <c r="M124" s="13" t="s">
        <v>878</v>
      </c>
      <c r="N124" s="15"/>
      <c r="O124" s="15" t="s">
        <v>202</v>
      </c>
      <c r="P124" s="15"/>
      <c r="Q124" s="16">
        <v>19470801</v>
      </c>
      <c r="R124" s="17">
        <v>1</v>
      </c>
      <c r="S124" s="17" t="s">
        <v>879</v>
      </c>
      <c r="T124" s="18" t="s">
        <v>880</v>
      </c>
    </row>
    <row r="125" spans="1:21" ht="15" hidden="1" customHeight="1" x14ac:dyDescent="0.15">
      <c r="A125" s="11">
        <v>22246</v>
      </c>
      <c r="B125" s="11">
        <v>13</v>
      </c>
      <c r="C125" s="11" t="s">
        <v>438</v>
      </c>
      <c r="D125" s="11" t="s">
        <v>7675</v>
      </c>
      <c r="E125" s="11">
        <v>224</v>
      </c>
      <c r="F125" s="11">
        <v>6131569</v>
      </c>
      <c r="G125" s="12" t="s">
        <v>881</v>
      </c>
      <c r="H125" s="12" t="str">
        <f>VLOOKUP('組合情報管理簿（R10927現在）'!G125,ふりがな!$A$1:$B$1390,2,FALSE)</f>
        <v>てつどうこうさいかい</v>
      </c>
      <c r="I125" s="12">
        <f t="shared" si="1"/>
        <v>22246</v>
      </c>
      <c r="J125" s="13" t="s">
        <v>882</v>
      </c>
      <c r="K125" s="14" t="s">
        <v>883</v>
      </c>
      <c r="L125" s="13" t="s">
        <v>884</v>
      </c>
      <c r="M125" s="13" t="s">
        <v>885</v>
      </c>
      <c r="N125" s="15"/>
      <c r="O125" s="15" t="s">
        <v>195</v>
      </c>
      <c r="P125" s="15"/>
      <c r="Q125" s="16">
        <v>19471101</v>
      </c>
      <c r="R125" s="17">
        <v>0</v>
      </c>
      <c r="S125" s="17"/>
      <c r="T125" s="18" t="s">
        <v>9205</v>
      </c>
      <c r="U125" s="20" t="s">
        <v>886</v>
      </c>
    </row>
    <row r="126" spans="1:21" ht="15" hidden="1" customHeight="1" x14ac:dyDescent="0.15">
      <c r="A126" s="11">
        <v>22255</v>
      </c>
      <c r="B126" s="11">
        <v>13</v>
      </c>
      <c r="C126" s="11" t="s">
        <v>438</v>
      </c>
      <c r="D126" s="11" t="s">
        <v>7675</v>
      </c>
      <c r="E126" s="11">
        <v>225</v>
      </c>
      <c r="F126" s="11">
        <v>6131528</v>
      </c>
      <c r="G126" s="12" t="s">
        <v>887</v>
      </c>
      <c r="H126" s="12" t="str">
        <f>VLOOKUP('組合情報管理簿（R10927現在）'!G126,ふりがな!$A$1:$B$1390,2,FALSE)</f>
        <v>しょうちく</v>
      </c>
      <c r="I126" s="12">
        <f t="shared" si="1"/>
        <v>22255</v>
      </c>
      <c r="J126" s="13" t="s">
        <v>888</v>
      </c>
      <c r="K126" s="14" t="s">
        <v>889</v>
      </c>
      <c r="L126" s="13" t="s">
        <v>890</v>
      </c>
      <c r="M126" s="13" t="s">
        <v>891</v>
      </c>
      <c r="N126" s="15"/>
      <c r="O126" s="15" t="s">
        <v>195</v>
      </c>
      <c r="P126" s="15"/>
      <c r="Q126" s="16">
        <v>19471101</v>
      </c>
      <c r="R126" s="17">
        <v>0</v>
      </c>
      <c r="S126" s="17"/>
      <c r="T126" s="18" t="s">
        <v>892</v>
      </c>
    </row>
    <row r="127" spans="1:21" ht="15" hidden="1" customHeight="1" x14ac:dyDescent="0.15">
      <c r="A127" s="11">
        <v>22282</v>
      </c>
      <c r="B127" s="11">
        <v>13</v>
      </c>
      <c r="C127" s="11" t="s">
        <v>438</v>
      </c>
      <c r="D127" s="11" t="s">
        <v>7675</v>
      </c>
      <c r="E127" s="11">
        <v>228</v>
      </c>
      <c r="F127" s="11">
        <v>6131585</v>
      </c>
      <c r="G127" s="12" t="s">
        <v>893</v>
      </c>
      <c r="H127" s="12" t="str">
        <f>VLOOKUP('組合情報管理簿（R10927現在）'!G127,ふりがな!$A$1:$B$1390,2,FALSE)</f>
        <v>とうきょうかいじょうにちどう</v>
      </c>
      <c r="I127" s="12">
        <f t="shared" si="1"/>
        <v>22282</v>
      </c>
      <c r="J127" s="13" t="s">
        <v>716</v>
      </c>
      <c r="K127" s="14" t="s">
        <v>894</v>
      </c>
      <c r="L127" s="13" t="s">
        <v>895</v>
      </c>
      <c r="M127" s="13" t="s">
        <v>896</v>
      </c>
      <c r="N127" s="15"/>
      <c r="O127" s="15" t="s">
        <v>195</v>
      </c>
      <c r="P127" s="15"/>
      <c r="Q127" s="16">
        <v>19471201</v>
      </c>
      <c r="R127" s="17">
        <v>0</v>
      </c>
      <c r="S127" s="17"/>
      <c r="T127" s="18" t="s">
        <v>897</v>
      </c>
    </row>
    <row r="128" spans="1:21" ht="15" hidden="1" customHeight="1" x14ac:dyDescent="0.15">
      <c r="A128" s="11">
        <v>22325</v>
      </c>
      <c r="B128" s="11">
        <v>13</v>
      </c>
      <c r="C128" s="11" t="s">
        <v>438</v>
      </c>
      <c r="D128" s="11" t="s">
        <v>7675</v>
      </c>
      <c r="E128" s="11">
        <v>232</v>
      </c>
      <c r="F128" s="11">
        <v>6131619</v>
      </c>
      <c r="G128" s="12" t="s">
        <v>9145</v>
      </c>
      <c r="H128" s="12" t="e">
        <f>VLOOKUP('組合情報管理簿（R10927現在）'!G128,ふりがな!$A$1:$B$1390,2,FALSE)</f>
        <v>#N/A</v>
      </c>
      <c r="I128" s="12">
        <f t="shared" si="1"/>
        <v>22325</v>
      </c>
      <c r="J128" s="13" t="s">
        <v>899</v>
      </c>
      <c r="K128" s="14" t="s">
        <v>900</v>
      </c>
      <c r="L128" s="13" t="s">
        <v>901</v>
      </c>
      <c r="M128" s="13" t="s">
        <v>902</v>
      </c>
      <c r="N128" s="15"/>
      <c r="O128" s="15" t="s">
        <v>195</v>
      </c>
      <c r="P128" s="15"/>
      <c r="Q128" s="16">
        <v>19480501</v>
      </c>
      <c r="R128" s="17">
        <v>0</v>
      </c>
      <c r="S128" s="17"/>
      <c r="T128" s="18" t="s">
        <v>903</v>
      </c>
    </row>
    <row r="129" spans="1:20" ht="15" hidden="1" customHeight="1" x14ac:dyDescent="0.15">
      <c r="A129" s="11">
        <v>22352</v>
      </c>
      <c r="B129" s="11">
        <v>13</v>
      </c>
      <c r="C129" s="11" t="s">
        <v>438</v>
      </c>
      <c r="D129" s="11" t="s">
        <v>7675</v>
      </c>
      <c r="E129" s="11">
        <v>235</v>
      </c>
      <c r="F129" s="11">
        <v>6131635</v>
      </c>
      <c r="G129" s="12" t="s">
        <v>28</v>
      </c>
      <c r="H129" s="12" t="str">
        <f>VLOOKUP('組合情報管理簿（R10927現在）'!G129,ふりがな!$A$1:$B$1390,2,FALSE)</f>
        <v>あすてらす</v>
      </c>
      <c r="I129" s="12">
        <f t="shared" si="1"/>
        <v>22352</v>
      </c>
      <c r="J129" s="13" t="s">
        <v>904</v>
      </c>
      <c r="K129" s="14" t="s">
        <v>905</v>
      </c>
      <c r="L129" s="13" t="s">
        <v>906</v>
      </c>
      <c r="M129" s="13" t="s">
        <v>907</v>
      </c>
      <c r="N129" s="15"/>
      <c r="O129" s="15" t="s">
        <v>195</v>
      </c>
      <c r="P129" s="15"/>
      <c r="Q129" s="16">
        <v>19480701</v>
      </c>
      <c r="R129" s="17">
        <v>0</v>
      </c>
      <c r="S129" s="17"/>
      <c r="T129" s="18" t="s">
        <v>908</v>
      </c>
    </row>
    <row r="130" spans="1:20" ht="15" hidden="1" customHeight="1" x14ac:dyDescent="0.15">
      <c r="A130" s="11">
        <v>22361</v>
      </c>
      <c r="B130" s="11">
        <v>13</v>
      </c>
      <c r="C130" s="11" t="s">
        <v>438</v>
      </c>
      <c r="D130" s="11" t="s">
        <v>7675</v>
      </c>
      <c r="E130" s="11">
        <v>236</v>
      </c>
      <c r="F130" s="11">
        <v>6131643</v>
      </c>
      <c r="G130" s="12" t="s">
        <v>909</v>
      </c>
      <c r="H130" s="12" t="str">
        <f>VLOOKUP('組合情報管理簿（R10927現在）'!G130,ふりがな!$A$1:$B$1390,2,FALSE)</f>
        <v>たいへいようきんぞく</v>
      </c>
      <c r="I130" s="12">
        <f t="shared" si="1"/>
        <v>22361</v>
      </c>
      <c r="J130" s="13" t="s">
        <v>701</v>
      </c>
      <c r="K130" s="14" t="s">
        <v>910</v>
      </c>
      <c r="L130" s="13" t="s">
        <v>911</v>
      </c>
      <c r="M130" s="13" t="s">
        <v>912</v>
      </c>
      <c r="N130" s="15"/>
      <c r="O130" s="15" t="s">
        <v>195</v>
      </c>
      <c r="P130" s="15"/>
      <c r="Q130" s="16">
        <v>19480801</v>
      </c>
      <c r="R130" s="17">
        <v>0</v>
      </c>
      <c r="S130" s="17"/>
      <c r="T130" s="18" t="s">
        <v>913</v>
      </c>
    </row>
    <row r="131" spans="1:20" ht="15" hidden="1" customHeight="1" x14ac:dyDescent="0.15">
      <c r="A131" s="11">
        <v>22404</v>
      </c>
      <c r="B131" s="11">
        <v>13</v>
      </c>
      <c r="C131" s="11" t="s">
        <v>438</v>
      </c>
      <c r="D131" s="11" t="s">
        <v>7675</v>
      </c>
      <c r="E131" s="11">
        <v>240</v>
      </c>
      <c r="F131" s="11">
        <v>6131668</v>
      </c>
      <c r="G131" s="12" t="s">
        <v>9146</v>
      </c>
      <c r="H131" s="12" t="str">
        <f>VLOOKUP('組合情報管理簿（R10927現在）'!G131,ふりがな!$A$1:$B$1390,2,FALSE)</f>
        <v>みつびしUFJぎんこう</v>
      </c>
      <c r="I131" s="12">
        <f t="shared" ref="I131:I194" si="2">A131</f>
        <v>22404</v>
      </c>
      <c r="J131" s="13" t="s">
        <v>915</v>
      </c>
      <c r="K131" s="14" t="s">
        <v>916</v>
      </c>
      <c r="L131" s="13" t="s">
        <v>917</v>
      </c>
      <c r="M131" s="13" t="s">
        <v>918</v>
      </c>
      <c r="N131" s="15"/>
      <c r="O131" s="15" t="s">
        <v>195</v>
      </c>
      <c r="P131" s="15"/>
      <c r="Q131" s="16">
        <v>19481001</v>
      </c>
      <c r="R131" s="17">
        <v>0</v>
      </c>
      <c r="S131" s="17"/>
      <c r="T131" s="18" t="s">
        <v>919</v>
      </c>
    </row>
    <row r="132" spans="1:20" ht="15" hidden="1" customHeight="1" x14ac:dyDescent="0.15">
      <c r="A132" s="11">
        <v>22413</v>
      </c>
      <c r="B132" s="11">
        <v>13</v>
      </c>
      <c r="C132" s="11" t="s">
        <v>438</v>
      </c>
      <c r="D132" s="11" t="s">
        <v>7675</v>
      </c>
      <c r="E132" s="11">
        <v>241</v>
      </c>
      <c r="F132" s="11">
        <v>6131676</v>
      </c>
      <c r="G132" s="12" t="s">
        <v>920</v>
      </c>
      <c r="H132" s="12" t="str">
        <f>VLOOKUP('組合情報管理簿（R10927現在）'!G132,ふりがな!$A$1:$B$1390,2,FALSE)</f>
        <v>しちずん</v>
      </c>
      <c r="I132" s="12">
        <f t="shared" si="2"/>
        <v>22413</v>
      </c>
      <c r="J132" s="13" t="s">
        <v>921</v>
      </c>
      <c r="K132" s="14" t="s">
        <v>922</v>
      </c>
      <c r="L132" s="13" t="s">
        <v>923</v>
      </c>
      <c r="M132" s="13" t="s">
        <v>924</v>
      </c>
      <c r="N132" s="15"/>
      <c r="O132" s="15" t="s">
        <v>195</v>
      </c>
      <c r="P132" s="15"/>
      <c r="Q132" s="16">
        <v>19481001</v>
      </c>
      <c r="R132" s="17">
        <v>0</v>
      </c>
      <c r="S132" s="17"/>
      <c r="T132" s="18" t="s">
        <v>925</v>
      </c>
    </row>
    <row r="133" spans="1:20" ht="15" hidden="1" customHeight="1" x14ac:dyDescent="0.15">
      <c r="A133" s="11">
        <v>22431</v>
      </c>
      <c r="B133" s="11">
        <v>13</v>
      </c>
      <c r="C133" s="11" t="s">
        <v>438</v>
      </c>
      <c r="D133" s="11" t="s">
        <v>7675</v>
      </c>
      <c r="E133" s="11">
        <v>243</v>
      </c>
      <c r="F133" s="11">
        <v>6134498</v>
      </c>
      <c r="G133" s="12" t="s">
        <v>926</v>
      </c>
      <c r="H133" s="12" t="str">
        <f>VLOOKUP('組合情報管理簿（R10927現在）'!G133,ふりがな!$A$1:$B$1390,2,FALSE)</f>
        <v>よこはまごむ</v>
      </c>
      <c r="I133" s="12">
        <f t="shared" si="2"/>
        <v>22431</v>
      </c>
      <c r="J133" s="13" t="s">
        <v>927</v>
      </c>
      <c r="K133" s="14" t="s">
        <v>928</v>
      </c>
      <c r="L133" s="13" t="s">
        <v>929</v>
      </c>
      <c r="M133" s="13" t="s">
        <v>930</v>
      </c>
      <c r="N133" s="15"/>
      <c r="O133" s="15" t="s">
        <v>195</v>
      </c>
      <c r="P133" s="15"/>
      <c r="Q133" s="16">
        <v>19470401</v>
      </c>
      <c r="R133" s="17">
        <v>0</v>
      </c>
      <c r="S133" s="17"/>
      <c r="T133" s="18" t="s">
        <v>931</v>
      </c>
    </row>
    <row r="134" spans="1:20" ht="15" hidden="1" customHeight="1" x14ac:dyDescent="0.15">
      <c r="A134" s="11">
        <v>22450</v>
      </c>
      <c r="B134" s="11">
        <v>13</v>
      </c>
      <c r="C134" s="11" t="s">
        <v>438</v>
      </c>
      <c r="D134" s="11" t="s">
        <v>7675</v>
      </c>
      <c r="E134" s="11">
        <v>245</v>
      </c>
      <c r="F134" s="11">
        <v>6131718</v>
      </c>
      <c r="G134" s="12" t="s">
        <v>932</v>
      </c>
      <c r="H134" s="12" t="str">
        <f>VLOOKUP('組合情報管理簿（R10927現在）'!G134,ふりがな!$A$1:$B$1390,2,FALSE)</f>
        <v>にほんふえると</v>
      </c>
      <c r="I134" s="12">
        <f t="shared" si="2"/>
        <v>22450</v>
      </c>
      <c r="J134" s="13" t="s">
        <v>933</v>
      </c>
      <c r="K134" s="14" t="s">
        <v>934</v>
      </c>
      <c r="L134" s="13" t="s">
        <v>935</v>
      </c>
      <c r="M134" s="13" t="s">
        <v>936</v>
      </c>
      <c r="N134" s="15"/>
      <c r="O134" s="15" t="s">
        <v>195</v>
      </c>
      <c r="P134" s="15"/>
      <c r="Q134" s="16">
        <v>19481201</v>
      </c>
      <c r="R134" s="17">
        <v>0</v>
      </c>
      <c r="S134" s="17"/>
      <c r="T134" s="18" t="s">
        <v>9206</v>
      </c>
    </row>
    <row r="135" spans="1:20" ht="15" hidden="1" customHeight="1" x14ac:dyDescent="0.15">
      <c r="A135" s="11">
        <v>22469</v>
      </c>
      <c r="B135" s="11">
        <v>13</v>
      </c>
      <c r="C135" s="11" t="s">
        <v>438</v>
      </c>
      <c r="D135" s="11" t="s">
        <v>7675</v>
      </c>
      <c r="E135" s="11">
        <v>910</v>
      </c>
      <c r="F135" s="11">
        <v>6139109</v>
      </c>
      <c r="G135" s="12" t="s">
        <v>937</v>
      </c>
      <c r="H135" s="12" t="str">
        <f>VLOOKUP('組合情報管理簿（R10927現在）'!G135,ふりがな!$A$1:$B$1390,2,FALSE)</f>
        <v>へんみおおくら</v>
      </c>
      <c r="I135" s="12">
        <f t="shared" si="2"/>
        <v>22469</v>
      </c>
      <c r="J135" s="13" t="s">
        <v>938</v>
      </c>
      <c r="K135" s="14" t="s">
        <v>939</v>
      </c>
      <c r="L135" s="13" t="s">
        <v>940</v>
      </c>
      <c r="M135" s="13" t="s">
        <v>941</v>
      </c>
      <c r="N135" s="15"/>
      <c r="O135" s="15" t="s">
        <v>195</v>
      </c>
      <c r="P135" s="15"/>
      <c r="Q135" s="16">
        <v>19481201</v>
      </c>
      <c r="R135" s="17">
        <v>0</v>
      </c>
      <c r="S135" s="17"/>
      <c r="T135" s="18" t="s">
        <v>942</v>
      </c>
    </row>
    <row r="136" spans="1:20" ht="15" hidden="1" customHeight="1" x14ac:dyDescent="0.15">
      <c r="A136" s="11">
        <v>22487</v>
      </c>
      <c r="B136" s="11">
        <v>13</v>
      </c>
      <c r="C136" s="11" t="s">
        <v>438</v>
      </c>
      <c r="D136" s="11" t="s">
        <v>7675</v>
      </c>
      <c r="E136" s="11">
        <v>248</v>
      </c>
      <c r="F136" s="11">
        <v>6131734</v>
      </c>
      <c r="G136" s="12" t="s">
        <v>943</v>
      </c>
      <c r="H136" s="12" t="str">
        <f>VLOOKUP('組合情報管理簿（R10927現在）'!G136,ふりがな!$A$1:$B$1390,2,FALSE)</f>
        <v>まにゅらいふせいめい</v>
      </c>
      <c r="I136" s="12">
        <f t="shared" si="2"/>
        <v>22487</v>
      </c>
      <c r="J136" s="13" t="s">
        <v>9207</v>
      </c>
      <c r="K136" s="14" t="s">
        <v>944</v>
      </c>
      <c r="L136" s="13" t="s">
        <v>945</v>
      </c>
      <c r="M136" s="13" t="s">
        <v>946</v>
      </c>
      <c r="N136" s="15"/>
      <c r="O136" s="15" t="s">
        <v>195</v>
      </c>
      <c r="P136" s="15"/>
      <c r="Q136" s="16">
        <v>19481201</v>
      </c>
      <c r="R136" s="17">
        <v>0</v>
      </c>
      <c r="S136" s="17"/>
      <c r="T136" s="18" t="s">
        <v>947</v>
      </c>
    </row>
    <row r="137" spans="1:20" ht="15" hidden="1" customHeight="1" x14ac:dyDescent="0.15">
      <c r="A137" s="11">
        <v>22501</v>
      </c>
      <c r="B137" s="11">
        <v>13</v>
      </c>
      <c r="C137" s="11" t="s">
        <v>438</v>
      </c>
      <c r="D137" s="11" t="s">
        <v>7675</v>
      </c>
      <c r="E137" s="11">
        <v>250</v>
      </c>
      <c r="F137" s="11">
        <v>6131742</v>
      </c>
      <c r="G137" s="12" t="s">
        <v>948</v>
      </c>
      <c r="H137" s="12" t="str">
        <f>VLOOKUP('組合情報管理簿（R10927現在）'!G137,ふりがな!$A$1:$B$1390,2,FALSE)</f>
        <v>ＡＧＣ</v>
      </c>
      <c r="I137" s="12">
        <f t="shared" si="2"/>
        <v>22501</v>
      </c>
      <c r="J137" s="13" t="s">
        <v>949</v>
      </c>
      <c r="K137" s="14" t="s">
        <v>950</v>
      </c>
      <c r="L137" s="13" t="s">
        <v>951</v>
      </c>
      <c r="M137" s="13" t="s">
        <v>952</v>
      </c>
      <c r="N137" s="15"/>
      <c r="O137" s="15" t="s">
        <v>195</v>
      </c>
      <c r="P137" s="15"/>
      <c r="Q137" s="16">
        <v>19481201</v>
      </c>
      <c r="R137" s="17">
        <v>0</v>
      </c>
      <c r="S137" s="17"/>
      <c r="T137" s="18" t="s">
        <v>953</v>
      </c>
    </row>
    <row r="138" spans="1:20" ht="15" hidden="1" customHeight="1" x14ac:dyDescent="0.15">
      <c r="A138" s="11">
        <v>22539</v>
      </c>
      <c r="B138" s="11">
        <v>13</v>
      </c>
      <c r="C138" s="11" t="s">
        <v>438</v>
      </c>
      <c r="D138" s="11" t="s">
        <v>7675</v>
      </c>
      <c r="E138" s="11">
        <v>253</v>
      </c>
      <c r="F138" s="11">
        <v>6131783</v>
      </c>
      <c r="G138" s="12" t="s">
        <v>954</v>
      </c>
      <c r="H138" s="12" t="str">
        <f>VLOOKUP('組合情報管理簿（R10927現在）'!G138,ふりがな!$A$1:$B$1390,2,FALSE)</f>
        <v>とうきょうこう</v>
      </c>
      <c r="I138" s="12">
        <f t="shared" si="2"/>
        <v>22539</v>
      </c>
      <c r="J138" s="13" t="s">
        <v>955</v>
      </c>
      <c r="K138" s="14" t="s">
        <v>956</v>
      </c>
      <c r="L138" s="13" t="s">
        <v>957</v>
      </c>
      <c r="M138" s="13" t="s">
        <v>958</v>
      </c>
      <c r="N138" s="15"/>
      <c r="O138" s="15" t="s">
        <v>202</v>
      </c>
      <c r="P138" s="15"/>
      <c r="Q138" s="16">
        <v>19490401</v>
      </c>
      <c r="R138" s="17">
        <v>0</v>
      </c>
      <c r="S138" s="17"/>
      <c r="T138" s="18" t="s">
        <v>959</v>
      </c>
    </row>
    <row r="139" spans="1:20" ht="15" hidden="1" customHeight="1" x14ac:dyDescent="0.15">
      <c r="A139" s="11">
        <v>22548</v>
      </c>
      <c r="B139" s="11">
        <v>13</v>
      </c>
      <c r="C139" s="11" t="s">
        <v>438</v>
      </c>
      <c r="D139" s="11" t="s">
        <v>7675</v>
      </c>
      <c r="E139" s="11">
        <v>254</v>
      </c>
      <c r="F139" s="11">
        <v>6131791</v>
      </c>
      <c r="G139" s="12" t="s">
        <v>960</v>
      </c>
      <c r="H139" s="12" t="str">
        <f>VLOOKUP('組合情報管理簿（R10927現在）'!G139,ふりがな!$A$1:$B$1390,2,FALSE)</f>
        <v>ちゅうりゅうぐんよういん</v>
      </c>
      <c r="I139" s="12">
        <f t="shared" si="2"/>
        <v>22548</v>
      </c>
      <c r="J139" s="13" t="s">
        <v>915</v>
      </c>
      <c r="K139" s="14" t="s">
        <v>961</v>
      </c>
      <c r="L139" s="13" t="s">
        <v>962</v>
      </c>
      <c r="M139" s="13" t="s">
        <v>963</v>
      </c>
      <c r="N139" s="15"/>
      <c r="O139" s="15" t="s">
        <v>195</v>
      </c>
      <c r="P139" s="15"/>
      <c r="Q139" s="16">
        <v>19490401</v>
      </c>
      <c r="R139" s="17">
        <v>1</v>
      </c>
      <c r="S139" s="17" t="s">
        <v>964</v>
      </c>
      <c r="T139" s="18" t="s">
        <v>965</v>
      </c>
    </row>
    <row r="140" spans="1:20" ht="15" hidden="1" customHeight="1" x14ac:dyDescent="0.15">
      <c r="A140" s="11">
        <v>22557</v>
      </c>
      <c r="B140" s="11">
        <v>13</v>
      </c>
      <c r="C140" s="11" t="s">
        <v>438</v>
      </c>
      <c r="D140" s="11" t="s">
        <v>7675</v>
      </c>
      <c r="E140" s="11">
        <v>255</v>
      </c>
      <c r="F140" s="11">
        <v>6131817</v>
      </c>
      <c r="G140" s="12" t="s">
        <v>966</v>
      </c>
      <c r="H140" s="12" t="str">
        <f>VLOOKUP('組合情報管理簿（R10927現在）'!G140,ふりがな!$A$1:$B$1390,2,FALSE)</f>
        <v>にほんせいし</v>
      </c>
      <c r="I140" s="12">
        <f t="shared" si="2"/>
        <v>22557</v>
      </c>
      <c r="J140" s="13" t="s">
        <v>938</v>
      </c>
      <c r="K140" s="14" t="s">
        <v>967</v>
      </c>
      <c r="L140" s="13" t="s">
        <v>968</v>
      </c>
      <c r="M140" s="13" t="s">
        <v>969</v>
      </c>
      <c r="N140" s="15"/>
      <c r="O140" s="15" t="s">
        <v>195</v>
      </c>
      <c r="P140" s="15"/>
      <c r="Q140" s="16">
        <v>19490801</v>
      </c>
      <c r="R140" s="17">
        <v>0</v>
      </c>
      <c r="S140" s="17"/>
      <c r="T140" s="18" t="s">
        <v>970</v>
      </c>
    </row>
    <row r="141" spans="1:20" ht="15" hidden="1" customHeight="1" x14ac:dyDescent="0.15">
      <c r="A141" s="11">
        <v>22584</v>
      </c>
      <c r="B141" s="11">
        <v>13</v>
      </c>
      <c r="C141" s="11" t="s">
        <v>438</v>
      </c>
      <c r="D141" s="11" t="s">
        <v>7675</v>
      </c>
      <c r="E141" s="11">
        <v>258</v>
      </c>
      <c r="F141" s="11">
        <v>6131841</v>
      </c>
      <c r="G141" s="12" t="s">
        <v>971</v>
      </c>
      <c r="H141" s="12" t="str">
        <f>VLOOKUP('組合情報管理簿（R10927現在）'!G141,ふりがな!$A$1:$B$1390,2,FALSE)</f>
        <v>とうきょうちゅうおうおろしうりいちば</v>
      </c>
      <c r="I141" s="12">
        <f t="shared" si="2"/>
        <v>22584</v>
      </c>
      <c r="J141" s="13" t="s">
        <v>518</v>
      </c>
      <c r="K141" s="14" t="s">
        <v>9208</v>
      </c>
      <c r="L141" s="13" t="s">
        <v>9209</v>
      </c>
      <c r="M141" s="13" t="s">
        <v>9210</v>
      </c>
      <c r="N141" s="15"/>
      <c r="O141" s="15" t="s">
        <v>202</v>
      </c>
      <c r="P141" s="15" t="s">
        <v>9211</v>
      </c>
      <c r="Q141" s="16">
        <v>19490801</v>
      </c>
      <c r="R141" s="17">
        <v>0</v>
      </c>
      <c r="S141" s="17"/>
      <c r="T141" s="18" t="s">
        <v>972</v>
      </c>
    </row>
    <row r="142" spans="1:20" ht="15" hidden="1" customHeight="1" x14ac:dyDescent="0.15">
      <c r="A142" s="11">
        <v>22609</v>
      </c>
      <c r="B142" s="11">
        <v>13</v>
      </c>
      <c r="C142" s="11" t="s">
        <v>438</v>
      </c>
      <c r="D142" s="11" t="s">
        <v>7675</v>
      </c>
      <c r="E142" s="11">
        <v>260</v>
      </c>
      <c r="F142" s="11">
        <v>6131882</v>
      </c>
      <c r="G142" s="12" t="s">
        <v>973</v>
      </c>
      <c r="H142" s="12" t="str">
        <f>VLOOKUP('組合情報管理簿（R10927現在）'!G142,ふりがな!$A$1:$B$1390,2,FALSE)</f>
        <v>あさひぐるーぷ</v>
      </c>
      <c r="I142" s="12">
        <f t="shared" si="2"/>
        <v>22609</v>
      </c>
      <c r="J142" s="13" t="s">
        <v>974</v>
      </c>
      <c r="K142" s="14" t="s">
        <v>975</v>
      </c>
      <c r="L142" s="13" t="s">
        <v>976</v>
      </c>
      <c r="M142" s="13" t="s">
        <v>977</v>
      </c>
      <c r="N142" s="15"/>
      <c r="O142" s="15" t="s">
        <v>195</v>
      </c>
      <c r="P142" s="15"/>
      <c r="Q142" s="16">
        <v>19490901</v>
      </c>
      <c r="R142" s="17">
        <v>0</v>
      </c>
      <c r="S142" s="17"/>
      <c r="T142" s="18" t="s">
        <v>978</v>
      </c>
    </row>
    <row r="143" spans="1:20" ht="15" hidden="1" customHeight="1" x14ac:dyDescent="0.15">
      <c r="A143" s="11">
        <v>22618</v>
      </c>
      <c r="B143" s="11">
        <v>11</v>
      </c>
      <c r="C143" s="11" t="s">
        <v>864</v>
      </c>
      <c r="D143" s="11" t="s">
        <v>7683</v>
      </c>
      <c r="E143" s="11">
        <v>57</v>
      </c>
      <c r="F143" s="11">
        <v>6110829</v>
      </c>
      <c r="G143" s="12" t="s">
        <v>979</v>
      </c>
      <c r="H143" s="12" t="str">
        <f>VLOOKUP('組合情報管理簿（R10927現在）'!G143,ふりがな!$A$1:$B$1390,2,FALSE)</f>
        <v>みついせいきこうぎょう</v>
      </c>
      <c r="I143" s="12">
        <f t="shared" si="2"/>
        <v>22618</v>
      </c>
      <c r="J143" s="13" t="s">
        <v>980</v>
      </c>
      <c r="K143" s="14" t="s">
        <v>981</v>
      </c>
      <c r="L143" s="13" t="s">
        <v>982</v>
      </c>
      <c r="M143" s="13" t="s">
        <v>983</v>
      </c>
      <c r="N143" s="15"/>
      <c r="O143" s="15" t="s">
        <v>195</v>
      </c>
      <c r="P143" s="15"/>
      <c r="Q143" s="16">
        <v>19380101</v>
      </c>
      <c r="R143" s="17">
        <v>0</v>
      </c>
      <c r="S143" s="17"/>
      <c r="T143" s="18" t="s">
        <v>984</v>
      </c>
    </row>
    <row r="144" spans="1:20" ht="15" hidden="1" customHeight="1" x14ac:dyDescent="0.15">
      <c r="A144" s="11">
        <v>22627</v>
      </c>
      <c r="B144" s="11">
        <v>13</v>
      </c>
      <c r="C144" s="11" t="s">
        <v>438</v>
      </c>
      <c r="D144" s="11" t="s">
        <v>7675</v>
      </c>
      <c r="E144" s="11">
        <v>262</v>
      </c>
      <c r="F144" s="11">
        <v>6131924</v>
      </c>
      <c r="G144" s="12" t="s">
        <v>985</v>
      </c>
      <c r="H144" s="12" t="str">
        <f>VLOOKUP('組合情報管理簿（R10927現在）'!G144,ふりがな!$A$1:$B$1390,2,FALSE)</f>
        <v>みつびしまてりある</v>
      </c>
      <c r="I144" s="12">
        <f t="shared" si="2"/>
        <v>22627</v>
      </c>
      <c r="J144" s="13" t="s">
        <v>986</v>
      </c>
      <c r="K144" s="14" t="s">
        <v>987</v>
      </c>
      <c r="L144" s="13" t="s">
        <v>988</v>
      </c>
      <c r="M144" s="13" t="s">
        <v>989</v>
      </c>
      <c r="N144" s="15"/>
      <c r="O144" s="15" t="s">
        <v>195</v>
      </c>
      <c r="P144" s="15"/>
      <c r="Q144" s="16">
        <v>19491201</v>
      </c>
      <c r="R144" s="17">
        <v>0</v>
      </c>
      <c r="S144" s="17"/>
      <c r="T144" s="18" t="s">
        <v>990</v>
      </c>
    </row>
    <row r="145" spans="1:20" ht="15" hidden="1" customHeight="1" x14ac:dyDescent="0.15">
      <c r="A145" s="11">
        <v>22636</v>
      </c>
      <c r="B145" s="11">
        <v>13</v>
      </c>
      <c r="C145" s="11" t="s">
        <v>438</v>
      </c>
      <c r="D145" s="11" t="s">
        <v>7675</v>
      </c>
      <c r="E145" s="11">
        <v>263</v>
      </c>
      <c r="F145" s="11">
        <v>6131932</v>
      </c>
      <c r="G145" s="12" t="s">
        <v>991</v>
      </c>
      <c r="H145" s="12" t="str">
        <f>VLOOKUP('組合情報管理簿（R10927現在）'!G145,ふりがな!$A$1:$B$1390,2,FALSE)</f>
        <v>とうきょうしょうけんぎょう</v>
      </c>
      <c r="I145" s="12">
        <f t="shared" si="2"/>
        <v>22636</v>
      </c>
      <c r="J145" s="13" t="s">
        <v>992</v>
      </c>
      <c r="K145" s="14" t="s">
        <v>993</v>
      </c>
      <c r="L145" s="13" t="s">
        <v>994</v>
      </c>
      <c r="M145" s="13" t="s">
        <v>995</v>
      </c>
      <c r="N145" s="15"/>
      <c r="O145" s="15" t="s">
        <v>202</v>
      </c>
      <c r="P145" s="15"/>
      <c r="Q145" s="16">
        <v>19500101</v>
      </c>
      <c r="R145" s="17">
        <v>0</v>
      </c>
      <c r="S145" s="17"/>
      <c r="T145" s="18" t="s">
        <v>996</v>
      </c>
    </row>
    <row r="146" spans="1:20" ht="15" hidden="1" customHeight="1" x14ac:dyDescent="0.15">
      <c r="A146" s="11">
        <v>22663</v>
      </c>
      <c r="B146" s="11">
        <v>13</v>
      </c>
      <c r="C146" s="11" t="s">
        <v>438</v>
      </c>
      <c r="D146" s="11" t="s">
        <v>7675</v>
      </c>
      <c r="E146" s="11">
        <v>266</v>
      </c>
      <c r="F146" s="11">
        <v>6131999</v>
      </c>
      <c r="G146" s="12" t="s">
        <v>997</v>
      </c>
      <c r="H146" s="12" t="str">
        <f>VLOOKUP('組合情報管理簿（R10927現在）'!G146,ふりがな!$A$1:$B$1390,2,FALSE)</f>
        <v>けいおうぎじゅく</v>
      </c>
      <c r="I146" s="12">
        <f t="shared" si="2"/>
        <v>22663</v>
      </c>
      <c r="J146" s="13" t="s">
        <v>998</v>
      </c>
      <c r="K146" s="14" t="s">
        <v>999</v>
      </c>
      <c r="L146" s="13" t="s">
        <v>1000</v>
      </c>
      <c r="M146" s="13" t="s">
        <v>1001</v>
      </c>
      <c r="N146" s="15"/>
      <c r="O146" s="15" t="s">
        <v>195</v>
      </c>
      <c r="P146" s="15"/>
      <c r="Q146" s="16">
        <v>19501201</v>
      </c>
      <c r="R146" s="17">
        <v>0</v>
      </c>
      <c r="S146" s="17"/>
      <c r="T146" s="18" t="s">
        <v>1002</v>
      </c>
    </row>
    <row r="147" spans="1:20" ht="15" hidden="1" customHeight="1" x14ac:dyDescent="0.15">
      <c r="A147" s="11">
        <v>22681</v>
      </c>
      <c r="B147" s="11">
        <v>13</v>
      </c>
      <c r="C147" s="11" t="s">
        <v>438</v>
      </c>
      <c r="D147" s="11" t="s">
        <v>7675</v>
      </c>
      <c r="E147" s="11">
        <v>268</v>
      </c>
      <c r="F147" s="11">
        <v>6132013</v>
      </c>
      <c r="G147" s="12" t="s">
        <v>1003</v>
      </c>
      <c r="H147" s="12" t="str">
        <f>VLOOKUP('組合情報管理簿（R10927現在）'!G147,ふりがな!$A$1:$B$1390,2,FALSE)</f>
        <v>しゃかいほけんしはらいききん</v>
      </c>
      <c r="I147" s="12">
        <f t="shared" si="2"/>
        <v>22681</v>
      </c>
      <c r="J147" s="13" t="s">
        <v>1004</v>
      </c>
      <c r="K147" s="14" t="s">
        <v>1005</v>
      </c>
      <c r="L147" s="13" t="s">
        <v>1006</v>
      </c>
      <c r="M147" s="13" t="s">
        <v>1007</v>
      </c>
      <c r="N147" s="15"/>
      <c r="O147" s="15" t="s">
        <v>195</v>
      </c>
      <c r="P147" s="15"/>
      <c r="Q147" s="16">
        <v>19510101</v>
      </c>
      <c r="R147" s="17">
        <v>0</v>
      </c>
      <c r="S147" s="17"/>
      <c r="T147" s="18" t="s">
        <v>1008</v>
      </c>
    </row>
    <row r="148" spans="1:20" ht="15" hidden="1" customHeight="1" x14ac:dyDescent="0.15">
      <c r="A148" s="11">
        <v>22715</v>
      </c>
      <c r="B148" s="11">
        <v>13</v>
      </c>
      <c r="C148" s="11" t="s">
        <v>438</v>
      </c>
      <c r="D148" s="11" t="s">
        <v>7675</v>
      </c>
      <c r="E148" s="11">
        <v>271</v>
      </c>
      <c r="F148" s="11">
        <v>6132047</v>
      </c>
      <c r="G148" s="12" t="s">
        <v>1009</v>
      </c>
      <c r="H148" s="12" t="str">
        <f>VLOOKUP('組合情報管理簿（R10927現在）'!G148,ふりがな!$A$1:$B$1390,2,FALSE)</f>
        <v>とうきょうすたーぎんこう</v>
      </c>
      <c r="I148" s="12">
        <f t="shared" si="2"/>
        <v>22715</v>
      </c>
      <c r="J148" s="13" t="s">
        <v>1010</v>
      </c>
      <c r="K148" s="14" t="s">
        <v>1011</v>
      </c>
      <c r="L148" s="13" t="s">
        <v>1012</v>
      </c>
      <c r="M148" s="13" t="s">
        <v>1013</v>
      </c>
      <c r="N148" s="15"/>
      <c r="O148" s="15" t="s">
        <v>195</v>
      </c>
      <c r="P148" s="15"/>
      <c r="Q148" s="16">
        <v>19510501</v>
      </c>
      <c r="R148" s="17">
        <v>0</v>
      </c>
      <c r="S148" s="17"/>
      <c r="T148" s="18" t="s">
        <v>1014</v>
      </c>
    </row>
    <row r="149" spans="1:20" ht="15" hidden="1" customHeight="1" x14ac:dyDescent="0.15">
      <c r="A149" s="11">
        <v>22733</v>
      </c>
      <c r="B149" s="11">
        <v>13</v>
      </c>
      <c r="C149" s="11" t="s">
        <v>438</v>
      </c>
      <c r="D149" s="11" t="s">
        <v>7675</v>
      </c>
      <c r="E149" s="11">
        <v>273</v>
      </c>
      <c r="F149" s="11">
        <v>6132054</v>
      </c>
      <c r="G149" s="12" t="s">
        <v>1015</v>
      </c>
      <c r="H149" s="12" t="str">
        <f>VLOOKUP('組合情報管理簿（R10927現在）'!G149,ふりがな!$A$1:$B$1390,2,FALSE)</f>
        <v>とうきょうでんりょく</v>
      </c>
      <c r="I149" s="12">
        <f t="shared" si="2"/>
        <v>22733</v>
      </c>
      <c r="J149" s="13" t="s">
        <v>1016</v>
      </c>
      <c r="K149" s="14" t="s">
        <v>1017</v>
      </c>
      <c r="L149" s="13" t="s">
        <v>1018</v>
      </c>
      <c r="M149" s="13" t="s">
        <v>1019</v>
      </c>
      <c r="N149" s="15"/>
      <c r="O149" s="15" t="s">
        <v>195</v>
      </c>
      <c r="P149" s="15"/>
      <c r="Q149" s="16">
        <v>19510501</v>
      </c>
      <c r="R149" s="17">
        <v>0</v>
      </c>
      <c r="S149" s="17"/>
      <c r="T149" s="18" t="s">
        <v>1020</v>
      </c>
    </row>
    <row r="150" spans="1:20" ht="15" hidden="1" customHeight="1" x14ac:dyDescent="0.15">
      <c r="A150" s="11">
        <v>22742</v>
      </c>
      <c r="B150" s="11">
        <v>13</v>
      </c>
      <c r="C150" s="11" t="s">
        <v>438</v>
      </c>
      <c r="D150" s="11" t="s">
        <v>7675</v>
      </c>
      <c r="E150" s="11">
        <v>274</v>
      </c>
      <c r="F150" s="11">
        <v>6132070</v>
      </c>
      <c r="G150" s="12" t="s">
        <v>1021</v>
      </c>
      <c r="H150" s="12" t="str">
        <f>VLOOKUP('組合情報管理簿（R10927現在）'!G150,ふりがな!$A$1:$B$1390,2,FALSE)</f>
        <v>にほんでんせつこうぎょう</v>
      </c>
      <c r="I150" s="12">
        <f t="shared" si="2"/>
        <v>22742</v>
      </c>
      <c r="J150" s="13" t="s">
        <v>1022</v>
      </c>
      <c r="K150" s="14" t="s">
        <v>1023</v>
      </c>
      <c r="L150" s="13" t="s">
        <v>1024</v>
      </c>
      <c r="M150" s="13" t="s">
        <v>1025</v>
      </c>
      <c r="N150" s="15"/>
      <c r="O150" s="15" t="s">
        <v>195</v>
      </c>
      <c r="P150" s="15"/>
      <c r="Q150" s="16">
        <v>19510701</v>
      </c>
      <c r="R150" s="17">
        <v>0</v>
      </c>
      <c r="S150" s="17"/>
      <c r="T150" s="18" t="s">
        <v>1026</v>
      </c>
    </row>
    <row r="151" spans="1:20" ht="15" hidden="1" customHeight="1" x14ac:dyDescent="0.15">
      <c r="A151" s="11">
        <v>22751</v>
      </c>
      <c r="B151" s="11">
        <v>13</v>
      </c>
      <c r="C151" s="11" t="s">
        <v>438</v>
      </c>
      <c r="D151" s="11" t="s">
        <v>7675</v>
      </c>
      <c r="E151" s="11">
        <v>275</v>
      </c>
      <c r="F151" s="11">
        <v>6132088</v>
      </c>
      <c r="G151" s="12" t="s">
        <v>1027</v>
      </c>
      <c r="H151" s="12" t="str">
        <f>VLOOKUP('組合情報管理簿（R10927現在）'!G151,ふりがな!$A$1:$B$1390,2,FALSE)</f>
        <v>わせだだいがく</v>
      </c>
      <c r="I151" s="12">
        <f t="shared" si="2"/>
        <v>22751</v>
      </c>
      <c r="J151" s="13" t="s">
        <v>1028</v>
      </c>
      <c r="K151" s="14" t="s">
        <v>1029</v>
      </c>
      <c r="L151" s="13" t="s">
        <v>1030</v>
      </c>
      <c r="M151" s="13" t="s">
        <v>1031</v>
      </c>
      <c r="N151" s="15"/>
      <c r="O151" s="15" t="s">
        <v>195</v>
      </c>
      <c r="P151" s="15"/>
      <c r="Q151" s="16">
        <v>19510701</v>
      </c>
      <c r="R151" s="17">
        <v>0</v>
      </c>
      <c r="S151" s="17"/>
      <c r="T151" s="18" t="s">
        <v>1032</v>
      </c>
    </row>
    <row r="152" spans="1:20" ht="15" hidden="1" customHeight="1" x14ac:dyDescent="0.15">
      <c r="A152" s="11">
        <v>22789</v>
      </c>
      <c r="B152" s="11">
        <v>13</v>
      </c>
      <c r="C152" s="11" t="s">
        <v>438</v>
      </c>
      <c r="D152" s="11" t="s">
        <v>7675</v>
      </c>
      <c r="E152" s="11">
        <v>278</v>
      </c>
      <c r="F152" s="11">
        <v>6132104</v>
      </c>
      <c r="G152" s="12" t="s">
        <v>1033</v>
      </c>
      <c r="H152" s="12" t="str">
        <f>VLOOKUP('組合情報管理簿（R10927現在）'!G152,ふりがな!$A$1:$B$1390,2,FALSE)</f>
        <v>ちいきいりょうきのうすいしんきこう</v>
      </c>
      <c r="I152" s="12">
        <f t="shared" si="2"/>
        <v>22789</v>
      </c>
      <c r="J152" s="13" t="s">
        <v>1034</v>
      </c>
      <c r="K152" s="14" t="s">
        <v>1035</v>
      </c>
      <c r="L152" s="13" t="s">
        <v>1036</v>
      </c>
      <c r="M152" s="13" t="s">
        <v>1037</v>
      </c>
      <c r="N152" s="15"/>
      <c r="O152" s="15" t="s">
        <v>195</v>
      </c>
      <c r="P152" s="15"/>
      <c r="Q152" s="16">
        <v>19511101</v>
      </c>
      <c r="R152" s="17">
        <v>0</v>
      </c>
      <c r="S152" s="17"/>
      <c r="T152" s="18" t="s">
        <v>9212</v>
      </c>
    </row>
    <row r="153" spans="1:20" ht="15" hidden="1" customHeight="1" x14ac:dyDescent="0.15">
      <c r="A153" s="11">
        <v>22798</v>
      </c>
      <c r="B153" s="11">
        <v>13</v>
      </c>
      <c r="C153" s="11" t="s">
        <v>438</v>
      </c>
      <c r="D153" s="11" t="s">
        <v>7675</v>
      </c>
      <c r="E153" s="11">
        <v>279</v>
      </c>
      <c r="F153" s="11">
        <v>6132112</v>
      </c>
      <c r="G153" s="12" t="s">
        <v>1038</v>
      </c>
      <c r="H153" s="12" t="str">
        <f>VLOOKUP('組合情報管理簿（R10927現在）'!G153,ふりがな!$A$1:$B$1390,2,FALSE)</f>
        <v>にほんけいざいしんぶんしゃ</v>
      </c>
      <c r="I153" s="12">
        <f t="shared" si="2"/>
        <v>22798</v>
      </c>
      <c r="J153" s="13" t="s">
        <v>1039</v>
      </c>
      <c r="K153" s="14" t="s">
        <v>1040</v>
      </c>
      <c r="L153" s="13" t="s">
        <v>1041</v>
      </c>
      <c r="M153" s="13" t="s">
        <v>1042</v>
      </c>
      <c r="N153" s="15"/>
      <c r="O153" s="15" t="s">
        <v>195</v>
      </c>
      <c r="P153" s="15"/>
      <c r="Q153" s="16">
        <v>19511101</v>
      </c>
      <c r="R153" s="17">
        <v>0</v>
      </c>
      <c r="S153" s="17"/>
      <c r="T153" s="18" t="s">
        <v>1043</v>
      </c>
    </row>
    <row r="154" spans="1:20" ht="15" hidden="1" customHeight="1" x14ac:dyDescent="0.15">
      <c r="A154" s="11">
        <v>22812</v>
      </c>
      <c r="B154" s="11">
        <v>13</v>
      </c>
      <c r="C154" s="11" t="s">
        <v>438</v>
      </c>
      <c r="D154" s="11" t="s">
        <v>7675</v>
      </c>
      <c r="E154" s="11">
        <v>281</v>
      </c>
      <c r="F154" s="11">
        <v>6132120</v>
      </c>
      <c r="G154" s="12" t="s">
        <v>100</v>
      </c>
      <c r="H154" s="12" t="str">
        <f>VLOOKUP('組合情報管理簿（R10927現在）'!G154,ふりがな!$A$1:$B$1390,2,FALSE)</f>
        <v>ていせき</v>
      </c>
      <c r="I154" s="12">
        <f t="shared" si="2"/>
        <v>22812</v>
      </c>
      <c r="J154" s="13" t="s">
        <v>1044</v>
      </c>
      <c r="K154" s="14" t="s">
        <v>1045</v>
      </c>
      <c r="L154" s="13" t="s">
        <v>1046</v>
      </c>
      <c r="M154" s="13" t="s">
        <v>1047</v>
      </c>
      <c r="N154" s="15"/>
      <c r="O154" s="15" t="s">
        <v>195</v>
      </c>
      <c r="P154" s="15"/>
      <c r="Q154" s="16">
        <v>19511201</v>
      </c>
      <c r="R154" s="17">
        <v>0</v>
      </c>
      <c r="S154" s="17"/>
      <c r="T154" s="18" t="s">
        <v>1048</v>
      </c>
    </row>
    <row r="155" spans="1:20" ht="15" hidden="1" customHeight="1" x14ac:dyDescent="0.15">
      <c r="A155" s="11">
        <v>22831</v>
      </c>
      <c r="B155" s="11">
        <v>13</v>
      </c>
      <c r="C155" s="11" t="s">
        <v>438</v>
      </c>
      <c r="D155" s="11" t="s">
        <v>7675</v>
      </c>
      <c r="E155" s="11">
        <v>283</v>
      </c>
      <c r="F155" s="11">
        <v>6132146</v>
      </c>
      <c r="G155" s="12" t="s">
        <v>1049</v>
      </c>
      <c r="H155" s="12" t="str">
        <f>VLOOKUP('組合情報管理簿（R10927現在）'!G155,ふりがな!$A$1:$B$1390,2,FALSE)</f>
        <v>でんつう</v>
      </c>
      <c r="I155" s="12">
        <f t="shared" si="2"/>
        <v>22831</v>
      </c>
      <c r="J155" s="13" t="s">
        <v>1050</v>
      </c>
      <c r="K155" s="14" t="s">
        <v>1051</v>
      </c>
      <c r="L155" s="13" t="s">
        <v>1052</v>
      </c>
      <c r="M155" s="13" t="s">
        <v>1053</v>
      </c>
      <c r="N155" s="15"/>
      <c r="O155" s="15" t="s">
        <v>195</v>
      </c>
      <c r="P155" s="15"/>
      <c r="Q155" s="16">
        <v>19520401</v>
      </c>
      <c r="R155" s="17">
        <v>0</v>
      </c>
      <c r="S155" s="17"/>
      <c r="T155" s="18" t="s">
        <v>1054</v>
      </c>
    </row>
    <row r="156" spans="1:20" ht="15" hidden="1" customHeight="1" x14ac:dyDescent="0.15">
      <c r="A156" s="11">
        <v>22859</v>
      </c>
      <c r="B156" s="11">
        <v>13</v>
      </c>
      <c r="C156" s="11" t="s">
        <v>438</v>
      </c>
      <c r="D156" s="11" t="s">
        <v>7675</v>
      </c>
      <c r="E156" s="11">
        <v>285</v>
      </c>
      <c r="F156" s="11">
        <v>6132161</v>
      </c>
      <c r="G156" s="12" t="s">
        <v>1055</v>
      </c>
      <c r="H156" s="12" t="str">
        <f>VLOOKUP('組合情報管理簿（R10927現在）'!G156,ふりがな!$A$1:$B$1390,2,FALSE)</f>
        <v>めいじだいがく</v>
      </c>
      <c r="I156" s="12">
        <f t="shared" si="2"/>
        <v>22859</v>
      </c>
      <c r="J156" s="13" t="s">
        <v>1056</v>
      </c>
      <c r="K156" s="14" t="s">
        <v>1057</v>
      </c>
      <c r="L156" s="13" t="s">
        <v>1058</v>
      </c>
      <c r="M156" s="13" t="s">
        <v>1059</v>
      </c>
      <c r="N156" s="15"/>
      <c r="O156" s="15" t="s">
        <v>195</v>
      </c>
      <c r="P156" s="15"/>
      <c r="Q156" s="16">
        <v>19520401</v>
      </c>
      <c r="R156" s="17">
        <v>0</v>
      </c>
      <c r="S156" s="17"/>
      <c r="T156" s="18" t="s">
        <v>1060</v>
      </c>
    </row>
    <row r="157" spans="1:20" ht="15" hidden="1" customHeight="1" x14ac:dyDescent="0.15">
      <c r="A157" s="11">
        <v>22868</v>
      </c>
      <c r="B157" s="11">
        <v>14</v>
      </c>
      <c r="C157" s="11" t="s">
        <v>529</v>
      </c>
      <c r="D157" s="11" t="s">
        <v>7677</v>
      </c>
      <c r="E157" s="11">
        <v>215</v>
      </c>
      <c r="F157" s="11">
        <v>6142152</v>
      </c>
      <c r="G157" s="12" t="s">
        <v>1061</v>
      </c>
      <c r="H157" s="12" t="str">
        <f>VLOOKUP('組合情報管理簿（R10927現在）'!G157,ふりがな!$A$1:$B$1390,2,FALSE)</f>
        <v>ふるかわでんこう</v>
      </c>
      <c r="I157" s="12">
        <f t="shared" si="2"/>
        <v>22868</v>
      </c>
      <c r="J157" s="13" t="s">
        <v>1062</v>
      </c>
      <c r="K157" s="14" t="s">
        <v>1063</v>
      </c>
      <c r="L157" s="13" t="s">
        <v>1064</v>
      </c>
      <c r="M157" s="13" t="s">
        <v>1065</v>
      </c>
      <c r="N157" s="15"/>
      <c r="O157" s="15" t="s">
        <v>195</v>
      </c>
      <c r="P157" s="15"/>
      <c r="Q157" s="16">
        <v>19520401</v>
      </c>
      <c r="R157" s="17">
        <v>0</v>
      </c>
      <c r="S157" s="17"/>
      <c r="T157" s="18" t="s">
        <v>1066</v>
      </c>
    </row>
    <row r="158" spans="1:20" ht="15" hidden="1" customHeight="1" x14ac:dyDescent="0.15">
      <c r="A158" s="11">
        <v>22877</v>
      </c>
      <c r="B158" s="11">
        <v>13</v>
      </c>
      <c r="C158" s="11" t="s">
        <v>438</v>
      </c>
      <c r="D158" s="11" t="s">
        <v>7675</v>
      </c>
      <c r="E158" s="11">
        <v>287</v>
      </c>
      <c r="F158" s="11">
        <v>6130231</v>
      </c>
      <c r="G158" s="12" t="s">
        <v>1067</v>
      </c>
      <c r="H158" s="12" t="str">
        <f>VLOOKUP('組合情報管理簿（R10927現在）'!G158,ふりがな!$A$1:$B$1390,2,FALSE)</f>
        <v>もりなが</v>
      </c>
      <c r="I158" s="12">
        <f t="shared" si="2"/>
        <v>22877</v>
      </c>
      <c r="J158" s="13" t="s">
        <v>1068</v>
      </c>
      <c r="K158" s="14" t="s">
        <v>1069</v>
      </c>
      <c r="L158" s="13" t="s">
        <v>1070</v>
      </c>
      <c r="M158" s="13" t="s">
        <v>1071</v>
      </c>
      <c r="N158" s="15"/>
      <c r="O158" s="15" t="s">
        <v>195</v>
      </c>
      <c r="P158" s="15"/>
      <c r="Q158" s="16">
        <v>19261222</v>
      </c>
      <c r="R158" s="17">
        <v>0</v>
      </c>
      <c r="S158" s="17"/>
      <c r="T158" s="18" t="s">
        <v>1072</v>
      </c>
    </row>
    <row r="159" spans="1:20" ht="15" hidden="1" customHeight="1" x14ac:dyDescent="0.15">
      <c r="A159" s="11">
        <v>22910</v>
      </c>
      <c r="B159" s="11">
        <v>13</v>
      </c>
      <c r="C159" s="11" t="s">
        <v>438</v>
      </c>
      <c r="D159" s="11" t="s">
        <v>7675</v>
      </c>
      <c r="E159" s="11">
        <v>291</v>
      </c>
      <c r="F159" s="11">
        <v>6132211</v>
      </c>
      <c r="G159" s="12" t="s">
        <v>1073</v>
      </c>
      <c r="H159" s="12" t="str">
        <f>VLOOKUP('組合情報管理簿（R10927現在）'!G159,ふりがな!$A$1:$B$1390,2,FALSE)</f>
        <v>とうきょうおりもの</v>
      </c>
      <c r="I159" s="12">
        <f t="shared" si="2"/>
        <v>22910</v>
      </c>
      <c r="J159" s="13" t="s">
        <v>9213</v>
      </c>
      <c r="K159" s="14" t="s">
        <v>1074</v>
      </c>
      <c r="L159" s="13" t="s">
        <v>1075</v>
      </c>
      <c r="M159" s="13" t="s">
        <v>1076</v>
      </c>
      <c r="N159" s="15"/>
      <c r="O159" s="15" t="s">
        <v>202</v>
      </c>
      <c r="P159" s="15"/>
      <c r="Q159" s="16">
        <v>19520701</v>
      </c>
      <c r="R159" s="17">
        <v>0</v>
      </c>
      <c r="S159" s="17"/>
      <c r="T159" s="18" t="s">
        <v>1077</v>
      </c>
    </row>
    <row r="160" spans="1:20" ht="15" hidden="1" customHeight="1" x14ac:dyDescent="0.15">
      <c r="A160" s="11">
        <v>22938</v>
      </c>
      <c r="B160" s="11">
        <v>13</v>
      </c>
      <c r="C160" s="11" t="s">
        <v>438</v>
      </c>
      <c r="D160" s="11" t="s">
        <v>7675</v>
      </c>
      <c r="E160" s="11">
        <v>293</v>
      </c>
      <c r="F160" s="11">
        <v>6132237</v>
      </c>
      <c r="G160" s="12" t="s">
        <v>1078</v>
      </c>
      <c r="H160" s="12" t="str">
        <f>VLOOKUP('組合情報管理簿（R10927現在）'!G160,ふりがな!$A$1:$B$1390,2,FALSE)</f>
        <v>たかさごてっこう</v>
      </c>
      <c r="I160" s="12">
        <f t="shared" si="2"/>
        <v>22938</v>
      </c>
      <c r="J160" s="13" t="s">
        <v>1079</v>
      </c>
      <c r="K160" s="14" t="s">
        <v>1080</v>
      </c>
      <c r="L160" s="13" t="s">
        <v>1081</v>
      </c>
      <c r="M160" s="13" t="s">
        <v>1082</v>
      </c>
      <c r="N160" s="15"/>
      <c r="O160" s="15" t="s">
        <v>195</v>
      </c>
      <c r="P160" s="15"/>
      <c r="Q160" s="16">
        <v>19521001</v>
      </c>
      <c r="R160" s="17">
        <v>0</v>
      </c>
      <c r="S160" s="17"/>
      <c r="T160" s="18" t="s">
        <v>1083</v>
      </c>
    </row>
    <row r="161" spans="1:20" ht="15" hidden="1" customHeight="1" x14ac:dyDescent="0.15">
      <c r="A161" s="11">
        <v>22947</v>
      </c>
      <c r="B161" s="11">
        <v>13</v>
      </c>
      <c r="C161" s="11" t="s">
        <v>438</v>
      </c>
      <c r="D161" s="11" t="s">
        <v>7675</v>
      </c>
      <c r="E161" s="11">
        <v>294</v>
      </c>
      <c r="F161" s="11">
        <v>6132245</v>
      </c>
      <c r="G161" s="12" t="s">
        <v>1084</v>
      </c>
      <c r="H161" s="12" t="str">
        <f>VLOOKUP('組合情報管理簿（R10927現在）'!G161,ふりがな!$A$1:$B$1390,2,FALSE)</f>
        <v>みつびしせいし</v>
      </c>
      <c r="I161" s="12">
        <f t="shared" si="2"/>
        <v>22947</v>
      </c>
      <c r="J161" s="13" t="s">
        <v>1085</v>
      </c>
      <c r="K161" s="14" t="s">
        <v>1086</v>
      </c>
      <c r="L161" s="13" t="s">
        <v>1087</v>
      </c>
      <c r="M161" s="13" t="s">
        <v>1088</v>
      </c>
      <c r="N161" s="15"/>
      <c r="O161" s="15" t="s">
        <v>195</v>
      </c>
      <c r="P161" s="15"/>
      <c r="Q161" s="16">
        <v>19521101</v>
      </c>
      <c r="R161" s="17">
        <v>0</v>
      </c>
      <c r="S161" s="17"/>
      <c r="T161" s="18" t="s">
        <v>1089</v>
      </c>
    </row>
    <row r="162" spans="1:20" ht="15" customHeight="1" x14ac:dyDescent="0.15">
      <c r="A162" s="11">
        <v>22956</v>
      </c>
      <c r="B162" s="11">
        <v>12</v>
      </c>
      <c r="C162" s="11" t="s">
        <v>618</v>
      </c>
      <c r="D162" s="11" t="s">
        <v>7679</v>
      </c>
      <c r="E162" s="11">
        <v>48</v>
      </c>
      <c r="F162" s="11">
        <v>6120695</v>
      </c>
      <c r="G162" s="12" t="s">
        <v>1090</v>
      </c>
      <c r="H162" s="12" t="str">
        <f>VLOOKUP('組合情報管理簿（R10927現在）'!G162,ふりがな!$A$1:$B$1390,2,FALSE)</f>
        <v>いでみつこうさん</v>
      </c>
      <c r="I162" s="12">
        <f t="shared" si="2"/>
        <v>22956</v>
      </c>
      <c r="J162" s="13" t="s">
        <v>1091</v>
      </c>
      <c r="K162" s="14" t="s">
        <v>1092</v>
      </c>
      <c r="L162" s="13" t="s">
        <v>1093</v>
      </c>
      <c r="M162" s="13" t="s">
        <v>1094</v>
      </c>
      <c r="N162" s="15"/>
      <c r="O162" s="15" t="s">
        <v>195</v>
      </c>
      <c r="P162" s="15"/>
      <c r="Q162" s="16">
        <v>19521101</v>
      </c>
      <c r="R162" s="17">
        <v>0</v>
      </c>
      <c r="S162" s="17"/>
      <c r="T162" s="18" t="s">
        <v>1095</v>
      </c>
    </row>
    <row r="163" spans="1:20" ht="15" hidden="1" customHeight="1" x14ac:dyDescent="0.15">
      <c r="A163" s="11">
        <v>22965</v>
      </c>
      <c r="B163" s="11">
        <v>13</v>
      </c>
      <c r="C163" s="11" t="s">
        <v>438</v>
      </c>
      <c r="D163" s="11" t="s">
        <v>7675</v>
      </c>
      <c r="E163" s="11">
        <v>296</v>
      </c>
      <c r="F163" s="11">
        <v>6132260</v>
      </c>
      <c r="G163" s="12" t="s">
        <v>1096</v>
      </c>
      <c r="H163" s="12" t="str">
        <f>VLOOKUP('組合情報管理簿（R10927現在）'!G163,ふりがな!$A$1:$B$1390,2,FALSE)</f>
        <v>きりんびーる</v>
      </c>
      <c r="I163" s="12">
        <f t="shared" si="2"/>
        <v>22965</v>
      </c>
      <c r="J163" s="13" t="s">
        <v>1097</v>
      </c>
      <c r="K163" s="14" t="s">
        <v>1098</v>
      </c>
      <c r="L163" s="13" t="s">
        <v>1099</v>
      </c>
      <c r="M163" s="13" t="s">
        <v>1100</v>
      </c>
      <c r="N163" s="15"/>
      <c r="O163" s="15" t="s">
        <v>195</v>
      </c>
      <c r="P163" s="15"/>
      <c r="Q163" s="16">
        <v>19521201</v>
      </c>
      <c r="R163" s="17">
        <v>0</v>
      </c>
      <c r="S163" s="17"/>
      <c r="T163" s="18" t="s">
        <v>1101</v>
      </c>
    </row>
    <row r="164" spans="1:20" ht="15" hidden="1" customHeight="1" x14ac:dyDescent="0.15">
      <c r="A164" s="11">
        <v>22974</v>
      </c>
      <c r="B164" s="11">
        <v>13</v>
      </c>
      <c r="C164" s="11" t="s">
        <v>438</v>
      </c>
      <c r="D164" s="11" t="s">
        <v>7675</v>
      </c>
      <c r="E164" s="11">
        <v>297</v>
      </c>
      <c r="F164" s="11">
        <v>6132286</v>
      </c>
      <c r="G164" s="12" t="s">
        <v>1102</v>
      </c>
      <c r="H164" s="12" t="str">
        <f>VLOOKUP('組合情報管理簿（R10927現在）'!G164,ふりがな!$A$1:$B$1390,2,FALSE)</f>
        <v>のうりんちゅうおうきんこ</v>
      </c>
      <c r="I164" s="12">
        <f t="shared" si="2"/>
        <v>22974</v>
      </c>
      <c r="J164" s="13" t="s">
        <v>1103</v>
      </c>
      <c r="K164" s="14" t="s">
        <v>1104</v>
      </c>
      <c r="L164" s="13" t="s">
        <v>1105</v>
      </c>
      <c r="M164" s="13" t="s">
        <v>1106</v>
      </c>
      <c r="N164" s="15"/>
      <c r="O164" s="15" t="s">
        <v>195</v>
      </c>
      <c r="P164" s="15"/>
      <c r="Q164" s="16">
        <v>19521201</v>
      </c>
      <c r="R164" s="17">
        <v>0</v>
      </c>
      <c r="S164" s="17"/>
      <c r="T164" s="18" t="s">
        <v>1107</v>
      </c>
    </row>
    <row r="165" spans="1:20" ht="15" hidden="1" customHeight="1" x14ac:dyDescent="0.15">
      <c r="A165" s="11">
        <v>22983</v>
      </c>
      <c r="B165" s="11">
        <v>13</v>
      </c>
      <c r="C165" s="11" t="s">
        <v>438</v>
      </c>
      <c r="D165" s="11" t="s">
        <v>7675</v>
      </c>
      <c r="E165" s="11">
        <v>298</v>
      </c>
      <c r="F165" s="11">
        <v>6132294</v>
      </c>
      <c r="G165" s="12" t="s">
        <v>1108</v>
      </c>
      <c r="H165" s="12" t="str">
        <f>VLOOKUP('組合情報管理簿（R10927現在）'!G165,ふりがな!$A$1:$B$1390,2,FALSE)</f>
        <v>とうきょうとしんようきんこ</v>
      </c>
      <c r="I165" s="12">
        <f t="shared" si="2"/>
        <v>22983</v>
      </c>
      <c r="J165" s="13" t="s">
        <v>1109</v>
      </c>
      <c r="K165" s="14" t="s">
        <v>1110</v>
      </c>
      <c r="L165" s="13" t="s">
        <v>1111</v>
      </c>
      <c r="M165" s="13" t="s">
        <v>1112</v>
      </c>
      <c r="N165" s="15"/>
      <c r="O165" s="15" t="s">
        <v>202</v>
      </c>
      <c r="P165" s="15"/>
      <c r="Q165" s="16">
        <v>19530101</v>
      </c>
      <c r="R165" s="17">
        <v>0</v>
      </c>
      <c r="S165" s="17"/>
      <c r="T165" s="18" t="s">
        <v>9214</v>
      </c>
    </row>
    <row r="166" spans="1:20" ht="15" hidden="1" customHeight="1" x14ac:dyDescent="0.15">
      <c r="A166" s="11">
        <v>22992</v>
      </c>
      <c r="B166" s="11">
        <v>13</v>
      </c>
      <c r="C166" s="11" t="s">
        <v>438</v>
      </c>
      <c r="D166" s="11" t="s">
        <v>7675</v>
      </c>
      <c r="E166" s="11">
        <v>299</v>
      </c>
      <c r="F166" s="11">
        <v>6132302</v>
      </c>
      <c r="G166" s="12" t="s">
        <v>112</v>
      </c>
      <c r="H166" s="12" t="str">
        <f>VLOOKUP('組合情報管理簿（R10927現在）'!G166,ふりがな!$A$1:$B$1390,2,FALSE)</f>
        <v>にほんけいきんぞく</v>
      </c>
      <c r="I166" s="12">
        <f t="shared" si="2"/>
        <v>22992</v>
      </c>
      <c r="J166" s="13" t="s">
        <v>1113</v>
      </c>
      <c r="K166" s="14" t="s">
        <v>1114</v>
      </c>
      <c r="L166" s="13" t="s">
        <v>1115</v>
      </c>
      <c r="M166" s="13" t="s">
        <v>1116</v>
      </c>
      <c r="N166" s="15"/>
      <c r="O166" s="15" t="s">
        <v>195</v>
      </c>
      <c r="P166" s="15"/>
      <c r="Q166" s="16">
        <v>19530201</v>
      </c>
      <c r="R166" s="17">
        <v>0</v>
      </c>
      <c r="S166" s="17"/>
      <c r="T166" s="18" t="s">
        <v>1117</v>
      </c>
    </row>
    <row r="167" spans="1:20" ht="15" hidden="1" customHeight="1" x14ac:dyDescent="0.15">
      <c r="A167" s="11">
        <v>23003</v>
      </c>
      <c r="B167" s="11">
        <v>13</v>
      </c>
      <c r="C167" s="11" t="s">
        <v>438</v>
      </c>
      <c r="D167" s="11" t="s">
        <v>7675</v>
      </c>
      <c r="E167" s="11">
        <v>300</v>
      </c>
      <c r="F167" s="11">
        <v>6132328</v>
      </c>
      <c r="G167" s="12" t="s">
        <v>1118</v>
      </c>
      <c r="H167" s="12" t="str">
        <f>VLOOKUP('組合情報管理簿（R10927現在）'!G167,ふりがな!$A$1:$B$1390,2,FALSE)</f>
        <v>しょうわしぇる</v>
      </c>
      <c r="I167" s="12">
        <f t="shared" si="2"/>
        <v>23003</v>
      </c>
      <c r="J167" s="13" t="s">
        <v>1119</v>
      </c>
      <c r="K167" s="14" t="s">
        <v>1120</v>
      </c>
      <c r="L167" s="13" t="s">
        <v>1121</v>
      </c>
      <c r="M167" s="13" t="s">
        <v>1122</v>
      </c>
      <c r="N167" s="15"/>
      <c r="O167" s="15" t="s">
        <v>195</v>
      </c>
      <c r="P167" s="15"/>
      <c r="Q167" s="16">
        <v>19530401</v>
      </c>
      <c r="R167" s="17">
        <v>0</v>
      </c>
      <c r="S167" s="17"/>
      <c r="T167" s="18" t="s">
        <v>9215</v>
      </c>
    </row>
    <row r="168" spans="1:20" ht="15" hidden="1" customHeight="1" x14ac:dyDescent="0.15">
      <c r="A168" s="11">
        <v>23012</v>
      </c>
      <c r="B168" s="11">
        <v>13</v>
      </c>
      <c r="C168" s="11" t="s">
        <v>438</v>
      </c>
      <c r="D168" s="11" t="s">
        <v>7675</v>
      </c>
      <c r="E168" s="11">
        <v>301</v>
      </c>
      <c r="F168" s="11">
        <v>6132336</v>
      </c>
      <c r="G168" s="12" t="s">
        <v>1123</v>
      </c>
      <c r="H168" s="12" t="str">
        <f>VLOOKUP('組合情報管理簿（R10927現在）'!G168,ふりがな!$A$1:$B$1390,2,FALSE)</f>
        <v>とうきょうかみしょう</v>
      </c>
      <c r="I168" s="12">
        <f t="shared" si="2"/>
        <v>23012</v>
      </c>
      <c r="J168" s="13" t="s">
        <v>1124</v>
      </c>
      <c r="K168" s="14" t="s">
        <v>1125</v>
      </c>
      <c r="L168" s="13" t="s">
        <v>1126</v>
      </c>
      <c r="M168" s="13" t="s">
        <v>1127</v>
      </c>
      <c r="N168" s="15"/>
      <c r="O168" s="15" t="s">
        <v>202</v>
      </c>
      <c r="P168" s="15"/>
      <c r="Q168" s="16">
        <v>19530401</v>
      </c>
      <c r="R168" s="17">
        <v>0</v>
      </c>
      <c r="S168" s="17"/>
      <c r="T168" s="18" t="s">
        <v>1128</v>
      </c>
    </row>
    <row r="169" spans="1:20" ht="15" hidden="1" customHeight="1" x14ac:dyDescent="0.15">
      <c r="A169" s="11">
        <v>23021</v>
      </c>
      <c r="B169" s="11">
        <v>13</v>
      </c>
      <c r="C169" s="11" t="s">
        <v>438</v>
      </c>
      <c r="D169" s="11" t="s">
        <v>7675</v>
      </c>
      <c r="E169" s="11">
        <v>302</v>
      </c>
      <c r="F169" s="11">
        <v>6132344</v>
      </c>
      <c r="G169" s="12" t="s">
        <v>1129</v>
      </c>
      <c r="H169" s="12" t="str">
        <f>VLOOKUP('組合情報管理簿（R10927現在）'!G169,ふりがな!$A$1:$B$1390,2,FALSE)</f>
        <v>とうきょうとしょくひん</v>
      </c>
      <c r="I169" s="12">
        <f t="shared" si="2"/>
        <v>23021</v>
      </c>
      <c r="J169" s="13" t="s">
        <v>1130</v>
      </c>
      <c r="K169" s="14" t="s">
        <v>1131</v>
      </c>
      <c r="L169" s="13" t="s">
        <v>1132</v>
      </c>
      <c r="M169" s="13" t="s">
        <v>1133</v>
      </c>
      <c r="N169" s="15"/>
      <c r="O169" s="15" t="s">
        <v>202</v>
      </c>
      <c r="P169" s="15"/>
      <c r="Q169" s="16">
        <v>19530401</v>
      </c>
      <c r="R169" s="17">
        <v>0</v>
      </c>
      <c r="S169" s="17"/>
      <c r="T169" s="18" t="s">
        <v>1134</v>
      </c>
    </row>
    <row r="170" spans="1:20" ht="15" hidden="1" customHeight="1" x14ac:dyDescent="0.15">
      <c r="A170" s="11">
        <v>23040</v>
      </c>
      <c r="B170" s="11">
        <v>13</v>
      </c>
      <c r="C170" s="11" t="s">
        <v>438</v>
      </c>
      <c r="D170" s="11" t="s">
        <v>7675</v>
      </c>
      <c r="E170" s="11">
        <v>304</v>
      </c>
      <c r="F170" s="11">
        <v>6132369</v>
      </c>
      <c r="G170" s="12" t="s">
        <v>79</v>
      </c>
      <c r="H170" s="12" t="str">
        <f>VLOOKUP('組合情報管理簿（R10927現在）'!G170,ふりがな!$A$1:$B$1390,2,FALSE)</f>
        <v>しょうこうちゅうきん</v>
      </c>
      <c r="I170" s="12">
        <f t="shared" si="2"/>
        <v>23040</v>
      </c>
      <c r="J170" s="13" t="s">
        <v>843</v>
      </c>
      <c r="K170" s="14" t="s">
        <v>1135</v>
      </c>
      <c r="L170" s="13" t="s">
        <v>1136</v>
      </c>
      <c r="M170" s="13" t="s">
        <v>1137</v>
      </c>
      <c r="N170" s="15"/>
      <c r="O170" s="15" t="s">
        <v>195</v>
      </c>
      <c r="P170" s="15"/>
      <c r="Q170" s="16">
        <v>19530401</v>
      </c>
      <c r="R170" s="17">
        <v>0</v>
      </c>
      <c r="S170" s="17"/>
      <c r="T170" s="18" t="s">
        <v>1138</v>
      </c>
    </row>
    <row r="171" spans="1:20" ht="15" hidden="1" customHeight="1" x14ac:dyDescent="0.15">
      <c r="A171" s="11">
        <v>23077</v>
      </c>
      <c r="B171" s="11">
        <v>13</v>
      </c>
      <c r="C171" s="11" t="s">
        <v>438</v>
      </c>
      <c r="D171" s="11" t="s">
        <v>7675</v>
      </c>
      <c r="E171" s="11">
        <v>307</v>
      </c>
      <c r="F171" s="11">
        <v>6132393</v>
      </c>
      <c r="G171" s="12" t="s">
        <v>1139</v>
      </c>
      <c r="H171" s="12" t="str">
        <f>VLOOKUP('組合情報管理簿（R10927現在）'!G171,ふりがな!$A$1:$B$1390,2,FALSE)</f>
        <v>でんげんかいはつ</v>
      </c>
      <c r="I171" s="12">
        <f t="shared" si="2"/>
        <v>23077</v>
      </c>
      <c r="J171" s="13" t="s">
        <v>1140</v>
      </c>
      <c r="K171" s="14" t="s">
        <v>1141</v>
      </c>
      <c r="L171" s="13" t="s">
        <v>1142</v>
      </c>
      <c r="M171" s="13" t="s">
        <v>1143</v>
      </c>
      <c r="N171" s="15"/>
      <c r="O171" s="15" t="s">
        <v>195</v>
      </c>
      <c r="P171" s="15"/>
      <c r="Q171" s="16">
        <v>19530501</v>
      </c>
      <c r="R171" s="17">
        <v>0</v>
      </c>
      <c r="S171" s="17"/>
      <c r="T171" s="18" t="s">
        <v>1144</v>
      </c>
    </row>
    <row r="172" spans="1:20" ht="15" hidden="1" customHeight="1" x14ac:dyDescent="0.15">
      <c r="A172" s="11">
        <v>23086</v>
      </c>
      <c r="B172" s="11">
        <v>13</v>
      </c>
      <c r="C172" s="11" t="s">
        <v>438</v>
      </c>
      <c r="D172" s="11" t="s">
        <v>7675</v>
      </c>
      <c r="E172" s="11">
        <v>308</v>
      </c>
      <c r="F172" s="11">
        <v>6132401</v>
      </c>
      <c r="G172" s="12" t="s">
        <v>1145</v>
      </c>
      <c r="H172" s="12" t="str">
        <f>VLOOKUP('組合情報管理簿（R10927現在）'!G172,ふりがな!$A$1:$B$1390,2,FALSE)</f>
        <v>ちゅうおうだいがく</v>
      </c>
      <c r="I172" s="12">
        <f t="shared" si="2"/>
        <v>23086</v>
      </c>
      <c r="J172" s="13" t="s">
        <v>1146</v>
      </c>
      <c r="K172" s="14" t="s">
        <v>1147</v>
      </c>
      <c r="L172" s="13" t="s">
        <v>1148</v>
      </c>
      <c r="M172" s="13" t="s">
        <v>1149</v>
      </c>
      <c r="N172" s="15"/>
      <c r="O172" s="15" t="s">
        <v>195</v>
      </c>
      <c r="P172" s="15"/>
      <c r="Q172" s="16">
        <v>19530501</v>
      </c>
      <c r="R172" s="17">
        <v>0</v>
      </c>
      <c r="S172" s="17"/>
      <c r="T172" s="18" t="s">
        <v>1150</v>
      </c>
    </row>
    <row r="173" spans="1:20" ht="15" hidden="1" customHeight="1" x14ac:dyDescent="0.15">
      <c r="A173" s="11">
        <v>23095</v>
      </c>
      <c r="B173" s="11">
        <v>13</v>
      </c>
      <c r="C173" s="11" t="s">
        <v>438</v>
      </c>
      <c r="D173" s="11" t="s">
        <v>7675</v>
      </c>
      <c r="E173" s="11">
        <v>309</v>
      </c>
      <c r="F173" s="11">
        <v>6132427</v>
      </c>
      <c r="G173" s="12" t="s">
        <v>1151</v>
      </c>
      <c r="H173" s="12" t="str">
        <f>VLOOKUP('組合情報管理簿（R10927現在）'!G173,ふりがな!$A$1:$B$1390,2,FALSE)</f>
        <v>ぜんこくいんさつこうぎょう</v>
      </c>
      <c r="I173" s="12">
        <f t="shared" si="2"/>
        <v>23095</v>
      </c>
      <c r="J173" s="13" t="s">
        <v>1152</v>
      </c>
      <c r="K173" s="14" t="s">
        <v>1153</v>
      </c>
      <c r="L173" s="13" t="s">
        <v>1154</v>
      </c>
      <c r="M173" s="13" t="s">
        <v>1155</v>
      </c>
      <c r="N173" s="15"/>
      <c r="O173" s="15" t="s">
        <v>202</v>
      </c>
      <c r="P173" s="15"/>
      <c r="Q173" s="16">
        <v>19530601</v>
      </c>
      <c r="R173" s="17">
        <v>0</v>
      </c>
      <c r="S173" s="17"/>
      <c r="T173" s="18" t="s">
        <v>1156</v>
      </c>
    </row>
    <row r="174" spans="1:20" ht="15" hidden="1" customHeight="1" x14ac:dyDescent="0.15">
      <c r="A174" s="11">
        <v>23101</v>
      </c>
      <c r="B174" s="11">
        <v>13</v>
      </c>
      <c r="C174" s="11" t="s">
        <v>438</v>
      </c>
      <c r="D174" s="11" t="s">
        <v>7675</v>
      </c>
      <c r="E174" s="11">
        <v>310</v>
      </c>
      <c r="F174" s="11">
        <v>6130314</v>
      </c>
      <c r="G174" s="12" t="s">
        <v>1157</v>
      </c>
      <c r="H174" s="12" t="str">
        <f>VLOOKUP('組合情報管理簿（R10927現在）'!G174,ふりがな!$A$1:$B$1390,2,FALSE)</f>
        <v>にっとうぼうせき</v>
      </c>
      <c r="I174" s="12">
        <f t="shared" si="2"/>
        <v>23101</v>
      </c>
      <c r="J174" s="13" t="s">
        <v>1158</v>
      </c>
      <c r="K174" s="14" t="s">
        <v>1159</v>
      </c>
      <c r="L174" s="13" t="s">
        <v>1160</v>
      </c>
      <c r="M174" s="13" t="s">
        <v>1161</v>
      </c>
      <c r="N174" s="15"/>
      <c r="O174" s="15" t="s">
        <v>195</v>
      </c>
      <c r="P174" s="15"/>
      <c r="Q174" s="16">
        <v>19290501</v>
      </c>
      <c r="R174" s="17">
        <v>0</v>
      </c>
      <c r="S174" s="17"/>
      <c r="T174" s="18" t="s">
        <v>1162</v>
      </c>
    </row>
    <row r="175" spans="1:20" ht="15" hidden="1" customHeight="1" x14ac:dyDescent="0.15">
      <c r="A175" s="11">
        <v>23110</v>
      </c>
      <c r="B175" s="11">
        <v>13</v>
      </c>
      <c r="C175" s="11" t="s">
        <v>438</v>
      </c>
      <c r="D175" s="11" t="s">
        <v>7675</v>
      </c>
      <c r="E175" s="11">
        <v>311</v>
      </c>
      <c r="F175" s="11">
        <v>6132443</v>
      </c>
      <c r="G175" s="12" t="s">
        <v>1163</v>
      </c>
      <c r="H175" s="12" t="str">
        <f>VLOOKUP('組合情報管理簿（R10927現在）'!G175,ふりがな!$A$1:$B$1390,2,FALSE)</f>
        <v>とうきょうにっとふぁっしょん</v>
      </c>
      <c r="I175" s="12">
        <f t="shared" si="2"/>
        <v>23110</v>
      </c>
      <c r="J175" s="13" t="s">
        <v>1164</v>
      </c>
      <c r="K175" s="14" t="s">
        <v>1165</v>
      </c>
      <c r="L175" s="13" t="s">
        <v>1166</v>
      </c>
      <c r="M175" s="13" t="s">
        <v>1167</v>
      </c>
      <c r="N175" s="15"/>
      <c r="O175" s="15" t="s">
        <v>202</v>
      </c>
      <c r="P175" s="15"/>
      <c r="Q175" s="16">
        <v>19530701</v>
      </c>
      <c r="R175" s="17">
        <v>0</v>
      </c>
      <c r="S175" s="17"/>
      <c r="T175" s="18" t="s">
        <v>1168</v>
      </c>
    </row>
    <row r="176" spans="1:20" ht="15" hidden="1" customHeight="1" x14ac:dyDescent="0.15">
      <c r="A176" s="11">
        <v>23138</v>
      </c>
      <c r="B176" s="11">
        <v>13</v>
      </c>
      <c r="C176" s="11" t="s">
        <v>438</v>
      </c>
      <c r="D176" s="11" t="s">
        <v>7675</v>
      </c>
      <c r="E176" s="11">
        <v>313</v>
      </c>
      <c r="F176" s="11">
        <v>6132468</v>
      </c>
      <c r="G176" s="12" t="s">
        <v>1169</v>
      </c>
      <c r="H176" s="12" t="str">
        <f>VLOOKUP('組合情報管理簿（R10927現在）'!G176,ふりがな!$A$1:$B$1390,2,FALSE)</f>
        <v>とうきょうじつぎょう</v>
      </c>
      <c r="I176" s="12">
        <f t="shared" si="2"/>
        <v>23138</v>
      </c>
      <c r="J176" s="13" t="s">
        <v>1170</v>
      </c>
      <c r="K176" s="14" t="s">
        <v>1171</v>
      </c>
      <c r="L176" s="13" t="s">
        <v>1172</v>
      </c>
      <c r="M176" s="13" t="s">
        <v>1173</v>
      </c>
      <c r="N176" s="15"/>
      <c r="O176" s="15" t="s">
        <v>202</v>
      </c>
      <c r="P176" s="15"/>
      <c r="Q176" s="16">
        <v>19530801</v>
      </c>
      <c r="R176" s="17">
        <v>3</v>
      </c>
      <c r="S176" s="17" t="s">
        <v>9216</v>
      </c>
      <c r="T176" s="18" t="s">
        <v>1174</v>
      </c>
    </row>
    <row r="177" spans="1:20" ht="15" hidden="1" customHeight="1" x14ac:dyDescent="0.15">
      <c r="A177" s="11">
        <v>23147</v>
      </c>
      <c r="B177" s="11">
        <v>13</v>
      </c>
      <c r="C177" s="11" t="s">
        <v>438</v>
      </c>
      <c r="D177" s="11" t="s">
        <v>7675</v>
      </c>
      <c r="E177" s="11">
        <v>314</v>
      </c>
      <c r="F177" s="11">
        <v>6132484</v>
      </c>
      <c r="G177" s="12" t="s">
        <v>1175</v>
      </c>
      <c r="H177" s="12" t="str">
        <f>VLOOKUP('組合情報管理簿（R10927現在）'!G177,ふりがな!$A$1:$B$1390,2,FALSE)</f>
        <v>こうこかんけい</v>
      </c>
      <c r="I177" s="12">
        <f t="shared" si="2"/>
        <v>23147</v>
      </c>
      <c r="J177" s="13" t="s">
        <v>701</v>
      </c>
      <c r="K177" s="14" t="s">
        <v>1176</v>
      </c>
      <c r="L177" s="13" t="s">
        <v>1177</v>
      </c>
      <c r="M177" s="13" t="s">
        <v>1178</v>
      </c>
      <c r="N177" s="15"/>
      <c r="O177" s="15" t="s">
        <v>195</v>
      </c>
      <c r="P177" s="15"/>
      <c r="Q177" s="16">
        <v>19531001</v>
      </c>
      <c r="R177" s="17">
        <v>0</v>
      </c>
      <c r="S177" s="17"/>
      <c r="T177" s="18" t="s">
        <v>1179</v>
      </c>
    </row>
    <row r="178" spans="1:20" ht="15" hidden="1" customHeight="1" x14ac:dyDescent="0.15">
      <c r="A178" s="11">
        <v>23165</v>
      </c>
      <c r="B178" s="11">
        <v>13</v>
      </c>
      <c r="C178" s="11" t="s">
        <v>438</v>
      </c>
      <c r="D178" s="11" t="s">
        <v>7675</v>
      </c>
      <c r="E178" s="11">
        <v>316</v>
      </c>
      <c r="F178" s="11">
        <v>6132492</v>
      </c>
      <c r="G178" s="12" t="s">
        <v>1180</v>
      </c>
      <c r="H178" s="12" t="str">
        <f>VLOOKUP('組合情報管理簿（R10927現在）'!G178,ふりがな!$A$1:$B$1390,2,FALSE)</f>
        <v>にほんゆうせん</v>
      </c>
      <c r="I178" s="12">
        <f t="shared" si="2"/>
        <v>23165</v>
      </c>
      <c r="J178" s="13" t="s">
        <v>716</v>
      </c>
      <c r="K178" s="14" t="s">
        <v>1181</v>
      </c>
      <c r="L178" s="13" t="s">
        <v>1182</v>
      </c>
      <c r="M178" s="13" t="s">
        <v>1183</v>
      </c>
      <c r="N178" s="15"/>
      <c r="O178" s="15" t="s">
        <v>195</v>
      </c>
      <c r="P178" s="15"/>
      <c r="Q178" s="16">
        <v>19531101</v>
      </c>
      <c r="R178" s="17">
        <v>0</v>
      </c>
      <c r="S178" s="17"/>
      <c r="T178" s="18" t="s">
        <v>1184</v>
      </c>
    </row>
    <row r="179" spans="1:20" ht="15" hidden="1" customHeight="1" x14ac:dyDescent="0.15">
      <c r="A179" s="11">
        <v>23183</v>
      </c>
      <c r="B179" s="11">
        <v>13</v>
      </c>
      <c r="C179" s="11" t="s">
        <v>438</v>
      </c>
      <c r="D179" s="11" t="s">
        <v>7675</v>
      </c>
      <c r="E179" s="11">
        <v>318</v>
      </c>
      <c r="F179" s="11">
        <v>6132500</v>
      </c>
      <c r="G179" s="12" t="s">
        <v>1185</v>
      </c>
      <c r="H179" s="12" t="str">
        <f>VLOOKUP('組合情報管理簿（R10927現在）'!G179,ふりがな!$A$1:$B$1390,2,FALSE)</f>
        <v>とうきょうといぎょう</v>
      </c>
      <c r="I179" s="12">
        <f t="shared" si="2"/>
        <v>23183</v>
      </c>
      <c r="J179" s="13" t="s">
        <v>1186</v>
      </c>
      <c r="K179" s="14" t="s">
        <v>1187</v>
      </c>
      <c r="L179" s="13" t="s">
        <v>1188</v>
      </c>
      <c r="M179" s="13" t="s">
        <v>1189</v>
      </c>
      <c r="N179" s="15"/>
      <c r="O179" s="15" t="s">
        <v>202</v>
      </c>
      <c r="P179" s="15"/>
      <c r="Q179" s="16">
        <v>19531101</v>
      </c>
      <c r="R179" s="17">
        <v>0</v>
      </c>
      <c r="S179" s="17"/>
      <c r="T179" s="18" t="s">
        <v>1190</v>
      </c>
    </row>
    <row r="180" spans="1:20" ht="15" hidden="1" customHeight="1" x14ac:dyDescent="0.15">
      <c r="A180" s="11">
        <v>23192</v>
      </c>
      <c r="B180" s="11">
        <v>13</v>
      </c>
      <c r="C180" s="11" t="s">
        <v>438</v>
      </c>
      <c r="D180" s="11" t="s">
        <v>7675</v>
      </c>
      <c r="E180" s="11">
        <v>319</v>
      </c>
      <c r="F180" s="11">
        <v>6132518</v>
      </c>
      <c r="G180" s="12" t="s">
        <v>1191</v>
      </c>
      <c r="H180" s="12" t="str">
        <f>VLOOKUP('組合情報管理簿（R10927現在）'!G180,ふりがな!$A$1:$B$1390,2,FALSE)</f>
        <v>たいへいようせめんと</v>
      </c>
      <c r="I180" s="12">
        <f t="shared" si="2"/>
        <v>23192</v>
      </c>
      <c r="J180" s="13" t="s">
        <v>1192</v>
      </c>
      <c r="K180" s="14" t="s">
        <v>1193</v>
      </c>
      <c r="L180" s="13" t="s">
        <v>1194</v>
      </c>
      <c r="M180" s="13" t="s">
        <v>1195</v>
      </c>
      <c r="N180" s="15"/>
      <c r="O180" s="15" t="s">
        <v>195</v>
      </c>
      <c r="P180" s="15"/>
      <c r="Q180" s="16">
        <v>19531201</v>
      </c>
      <c r="R180" s="17">
        <v>0</v>
      </c>
      <c r="S180" s="17"/>
      <c r="T180" s="18" t="s">
        <v>1196</v>
      </c>
    </row>
    <row r="181" spans="1:20" ht="15" hidden="1" customHeight="1" x14ac:dyDescent="0.15">
      <c r="A181" s="11">
        <v>23208</v>
      </c>
      <c r="B181" s="11">
        <v>13</v>
      </c>
      <c r="C181" s="11" t="s">
        <v>438</v>
      </c>
      <c r="D181" s="11" t="s">
        <v>7675</v>
      </c>
      <c r="E181" s="11">
        <v>320</v>
      </c>
      <c r="F181" s="11">
        <v>6132526</v>
      </c>
      <c r="G181" s="12" t="s">
        <v>44</v>
      </c>
      <c r="H181" s="12" t="str">
        <f>VLOOKUP('組合情報管理簿（R10927現在）'!G181,ふりがな!$A$1:$B$1390,2,FALSE)</f>
        <v>とぴー</v>
      </c>
      <c r="I181" s="12">
        <f t="shared" si="2"/>
        <v>23208</v>
      </c>
      <c r="J181" s="13" t="s">
        <v>1197</v>
      </c>
      <c r="K181" s="14" t="s">
        <v>1198</v>
      </c>
      <c r="L181" s="13" t="s">
        <v>1199</v>
      </c>
      <c r="M181" s="13" t="s">
        <v>1200</v>
      </c>
      <c r="N181" s="15"/>
      <c r="O181" s="15" t="s">
        <v>195</v>
      </c>
      <c r="P181" s="15"/>
      <c r="Q181" s="16">
        <v>19540101</v>
      </c>
      <c r="R181" s="17">
        <v>0</v>
      </c>
      <c r="S181" s="17"/>
      <c r="T181" s="18" t="s">
        <v>1201</v>
      </c>
    </row>
    <row r="182" spans="1:20" ht="15" hidden="1" customHeight="1" x14ac:dyDescent="0.15">
      <c r="A182" s="11">
        <v>23235</v>
      </c>
      <c r="B182" s="11">
        <v>13</v>
      </c>
      <c r="C182" s="11" t="s">
        <v>438</v>
      </c>
      <c r="D182" s="11" t="s">
        <v>7675</v>
      </c>
      <c r="E182" s="11">
        <v>323</v>
      </c>
      <c r="F182" s="11">
        <v>6132559</v>
      </c>
      <c r="G182" s="12" t="s">
        <v>1202</v>
      </c>
      <c r="H182" s="12" t="str">
        <f>VLOOKUP('組合情報管理簿（R10927現在）'!G182,ふりがな!$A$1:$B$1390,2,FALSE)</f>
        <v>みつびしじゅうこう</v>
      </c>
      <c r="I182" s="12">
        <f t="shared" si="2"/>
        <v>23235</v>
      </c>
      <c r="J182" s="13" t="s">
        <v>1203</v>
      </c>
      <c r="K182" s="14" t="s">
        <v>1204</v>
      </c>
      <c r="L182" s="13" t="s">
        <v>1205</v>
      </c>
      <c r="M182" s="13" t="s">
        <v>1206</v>
      </c>
      <c r="N182" s="15"/>
      <c r="O182" s="15" t="s">
        <v>195</v>
      </c>
      <c r="P182" s="15"/>
      <c r="Q182" s="16">
        <v>19540401</v>
      </c>
      <c r="R182" s="17">
        <v>0</v>
      </c>
      <c r="S182" s="17"/>
      <c r="T182" s="18" t="s">
        <v>1207</v>
      </c>
    </row>
    <row r="183" spans="1:20" ht="15" hidden="1" customHeight="1" x14ac:dyDescent="0.15">
      <c r="A183" s="11">
        <v>23244</v>
      </c>
      <c r="B183" s="11">
        <v>14</v>
      </c>
      <c r="C183" s="11" t="s">
        <v>529</v>
      </c>
      <c r="D183" s="11" t="s">
        <v>7677</v>
      </c>
      <c r="E183" s="11">
        <v>177</v>
      </c>
      <c r="F183" s="11">
        <v>6142103</v>
      </c>
      <c r="G183" s="12" t="s">
        <v>1208</v>
      </c>
      <c r="H183" s="12" t="str">
        <f>VLOOKUP('組合情報管理簿（R10927現在）'!G183,ふりがな!$A$1:$B$1390,2,FALSE)</f>
        <v>いすずじどうしゃ</v>
      </c>
      <c r="I183" s="12">
        <f t="shared" si="2"/>
        <v>23244</v>
      </c>
      <c r="J183" s="13" t="s">
        <v>1209</v>
      </c>
      <c r="K183" s="14" t="s">
        <v>1210</v>
      </c>
      <c r="L183" s="13" t="s">
        <v>1211</v>
      </c>
      <c r="M183" s="13" t="s">
        <v>1212</v>
      </c>
      <c r="N183" s="15"/>
      <c r="O183" s="15" t="s">
        <v>195</v>
      </c>
      <c r="P183" s="15"/>
      <c r="Q183" s="16">
        <v>19371201</v>
      </c>
      <c r="R183" s="17">
        <v>0</v>
      </c>
      <c r="S183" s="17"/>
      <c r="T183" s="18" t="s">
        <v>1213</v>
      </c>
    </row>
    <row r="184" spans="1:20" ht="15" hidden="1" customHeight="1" x14ac:dyDescent="0.15">
      <c r="A184" s="11">
        <v>23253</v>
      </c>
      <c r="B184" s="11">
        <v>13</v>
      </c>
      <c r="C184" s="11" t="s">
        <v>438</v>
      </c>
      <c r="D184" s="11" t="s">
        <v>7675</v>
      </c>
      <c r="E184" s="11">
        <v>325</v>
      </c>
      <c r="F184" s="11">
        <v>6132567</v>
      </c>
      <c r="G184" s="12" t="s">
        <v>1214</v>
      </c>
      <c r="H184" s="12" t="str">
        <f>VLOOKUP('組合情報管理簿（R10927現在）'!G184,ふりがな!$A$1:$B$1390,2,FALSE)</f>
        <v>きょうえいかさい</v>
      </c>
      <c r="I184" s="12">
        <f t="shared" si="2"/>
        <v>23253</v>
      </c>
      <c r="J184" s="13" t="s">
        <v>1215</v>
      </c>
      <c r="K184" s="14" t="s">
        <v>1216</v>
      </c>
      <c r="L184" s="13" t="s">
        <v>1217</v>
      </c>
      <c r="M184" s="13" t="s">
        <v>1218</v>
      </c>
      <c r="N184" s="15"/>
      <c r="O184" s="15" t="s">
        <v>195</v>
      </c>
      <c r="P184" s="15"/>
      <c r="Q184" s="16">
        <v>19540401</v>
      </c>
      <c r="R184" s="17">
        <v>0</v>
      </c>
      <c r="S184" s="17"/>
      <c r="T184" s="18" t="s">
        <v>1219</v>
      </c>
    </row>
    <row r="185" spans="1:20" ht="15" hidden="1" customHeight="1" x14ac:dyDescent="0.15">
      <c r="A185" s="11">
        <v>23271</v>
      </c>
      <c r="B185" s="11">
        <v>13</v>
      </c>
      <c r="C185" s="11" t="s">
        <v>438</v>
      </c>
      <c r="D185" s="11" t="s">
        <v>7675</v>
      </c>
      <c r="E185" s="11">
        <v>327</v>
      </c>
      <c r="F185" s="11">
        <v>6132583</v>
      </c>
      <c r="G185" s="12" t="s">
        <v>1220</v>
      </c>
      <c r="H185" s="12" t="str">
        <f>VLOOKUP('組合情報管理簿（R10927現在）'!G185,ふりがな!$A$1:$B$1390,2,FALSE)</f>
        <v>きやのん</v>
      </c>
      <c r="I185" s="12">
        <f t="shared" si="2"/>
        <v>23271</v>
      </c>
      <c r="J185" s="13" t="s">
        <v>1221</v>
      </c>
      <c r="K185" s="14" t="s">
        <v>1222</v>
      </c>
      <c r="L185" s="13" t="s">
        <v>1223</v>
      </c>
      <c r="M185" s="13" t="s">
        <v>1224</v>
      </c>
      <c r="N185" s="15"/>
      <c r="O185" s="15" t="s">
        <v>195</v>
      </c>
      <c r="P185" s="15"/>
      <c r="Q185" s="16">
        <v>19540401</v>
      </c>
      <c r="R185" s="17">
        <v>0</v>
      </c>
      <c r="S185" s="17"/>
      <c r="T185" s="18" t="s">
        <v>1225</v>
      </c>
    </row>
    <row r="186" spans="1:20" ht="15" hidden="1" customHeight="1" x14ac:dyDescent="0.15">
      <c r="A186" s="11">
        <v>23290</v>
      </c>
      <c r="B186" s="11">
        <v>13</v>
      </c>
      <c r="C186" s="11" t="s">
        <v>438</v>
      </c>
      <c r="D186" s="11" t="s">
        <v>7675</v>
      </c>
      <c r="E186" s="11">
        <v>329</v>
      </c>
      <c r="F186" s="11">
        <v>6132633</v>
      </c>
      <c r="G186" s="12" t="s">
        <v>1226</v>
      </c>
      <c r="H186" s="12" t="str">
        <f>VLOOKUP('組合情報管理簿（R10927現在）'!G186,ふりがな!$A$1:$B$1390,2,FALSE)</f>
        <v>りっきょうがくいん</v>
      </c>
      <c r="I186" s="12">
        <f t="shared" si="2"/>
        <v>23290</v>
      </c>
      <c r="J186" s="13" t="s">
        <v>1227</v>
      </c>
      <c r="K186" s="14" t="s">
        <v>1228</v>
      </c>
      <c r="L186" s="13" t="s">
        <v>1229</v>
      </c>
      <c r="M186" s="13" t="s">
        <v>1230</v>
      </c>
      <c r="N186" s="15"/>
      <c r="O186" s="15" t="s">
        <v>195</v>
      </c>
      <c r="P186" s="15"/>
      <c r="Q186" s="16">
        <v>19540501</v>
      </c>
      <c r="R186" s="17">
        <v>0</v>
      </c>
      <c r="S186" s="17"/>
      <c r="T186" s="18" t="s">
        <v>1231</v>
      </c>
    </row>
    <row r="187" spans="1:20" ht="15" hidden="1" customHeight="1" x14ac:dyDescent="0.15">
      <c r="A187" s="11">
        <v>23305</v>
      </c>
      <c r="B187" s="11">
        <v>13</v>
      </c>
      <c r="C187" s="11" t="s">
        <v>438</v>
      </c>
      <c r="D187" s="11" t="s">
        <v>7675</v>
      </c>
      <c r="E187" s="11">
        <v>330</v>
      </c>
      <c r="F187" s="11">
        <v>6132641</v>
      </c>
      <c r="G187" s="12" t="s">
        <v>1232</v>
      </c>
      <c r="H187" s="12" t="str">
        <f>VLOOKUP('組合情報管理簿（R10927現在）'!G187,ふりがな!$A$1:$B$1390,2,FALSE)</f>
        <v>とうきょうかたくら</v>
      </c>
      <c r="I187" s="12">
        <f t="shared" si="2"/>
        <v>23305</v>
      </c>
      <c r="J187" s="13" t="s">
        <v>1233</v>
      </c>
      <c r="K187" s="14" t="s">
        <v>1234</v>
      </c>
      <c r="L187" s="13" t="s">
        <v>1235</v>
      </c>
      <c r="M187" s="13" t="s">
        <v>1236</v>
      </c>
      <c r="N187" s="15"/>
      <c r="O187" s="15" t="s">
        <v>195</v>
      </c>
      <c r="P187" s="15"/>
      <c r="Q187" s="16">
        <v>19540501</v>
      </c>
      <c r="R187" s="17">
        <v>0</v>
      </c>
      <c r="S187" s="17"/>
      <c r="T187" s="18" t="s">
        <v>1237</v>
      </c>
    </row>
    <row r="188" spans="1:20" ht="15" hidden="1" customHeight="1" x14ac:dyDescent="0.15">
      <c r="A188" s="11">
        <v>23314</v>
      </c>
      <c r="B188" s="11">
        <v>13</v>
      </c>
      <c r="C188" s="11" t="s">
        <v>438</v>
      </c>
      <c r="D188" s="11" t="s">
        <v>7675</v>
      </c>
      <c r="E188" s="11">
        <v>331</v>
      </c>
      <c r="F188" s="11">
        <v>6132658</v>
      </c>
      <c r="G188" s="12" t="s">
        <v>1238</v>
      </c>
      <c r="H188" s="12" t="str">
        <f>VLOOKUP('組合情報管理簿（R10927現在）'!G188,ふりがな!$A$1:$B$1390,2,FALSE)</f>
        <v>ぜんのう</v>
      </c>
      <c r="I188" s="12">
        <f t="shared" si="2"/>
        <v>23314</v>
      </c>
      <c r="J188" s="13" t="s">
        <v>986</v>
      </c>
      <c r="K188" s="14" t="s">
        <v>1239</v>
      </c>
      <c r="L188" s="13" t="s">
        <v>1240</v>
      </c>
      <c r="M188" s="13" t="s">
        <v>1241</v>
      </c>
      <c r="N188" s="15"/>
      <c r="O188" s="15" t="s">
        <v>195</v>
      </c>
      <c r="P188" s="15"/>
      <c r="Q188" s="16">
        <v>19540701</v>
      </c>
      <c r="R188" s="17">
        <v>0</v>
      </c>
      <c r="S188" s="17"/>
      <c r="T188" s="18" t="s">
        <v>1242</v>
      </c>
    </row>
    <row r="189" spans="1:20" ht="15" hidden="1" customHeight="1" x14ac:dyDescent="0.15">
      <c r="A189" s="11">
        <v>23332</v>
      </c>
      <c r="B189" s="11">
        <v>13</v>
      </c>
      <c r="C189" s="11" t="s">
        <v>438</v>
      </c>
      <c r="D189" s="11" t="s">
        <v>7675</v>
      </c>
      <c r="E189" s="11">
        <v>333</v>
      </c>
      <c r="F189" s="11">
        <v>6132674</v>
      </c>
      <c r="G189" s="12" t="s">
        <v>1243</v>
      </c>
      <c r="H189" s="12" t="str">
        <f>VLOOKUP('組合情報管理簿（R10927現在）'!G189,ふりがな!$A$1:$B$1390,2,FALSE)</f>
        <v>ほうせいだいがく</v>
      </c>
      <c r="I189" s="12">
        <f t="shared" si="2"/>
        <v>23332</v>
      </c>
      <c r="J189" s="13" t="s">
        <v>1244</v>
      </c>
      <c r="K189" s="14" t="s">
        <v>1245</v>
      </c>
      <c r="L189" s="13" t="s">
        <v>1246</v>
      </c>
      <c r="M189" s="13" t="s">
        <v>1247</v>
      </c>
      <c r="N189" s="15"/>
      <c r="O189" s="15" t="s">
        <v>195</v>
      </c>
      <c r="P189" s="15"/>
      <c r="Q189" s="16">
        <v>19540801</v>
      </c>
      <c r="R189" s="17">
        <v>0</v>
      </c>
      <c r="S189" s="17"/>
      <c r="T189" s="18" t="s">
        <v>1248</v>
      </c>
    </row>
    <row r="190" spans="1:20" ht="15" hidden="1" customHeight="1" x14ac:dyDescent="0.15">
      <c r="A190" s="11">
        <v>23341</v>
      </c>
      <c r="B190" s="11">
        <v>13</v>
      </c>
      <c r="C190" s="11" t="s">
        <v>438</v>
      </c>
      <c r="D190" s="11" t="s">
        <v>7675</v>
      </c>
      <c r="E190" s="11">
        <v>334</v>
      </c>
      <c r="F190" s="11">
        <v>6132682</v>
      </c>
      <c r="G190" s="12" t="s">
        <v>1249</v>
      </c>
      <c r="H190" s="12" t="str">
        <f>VLOOKUP('組合情報管理簿（R10927現在）'!G190,ふりがな!$A$1:$B$1390,2,FALSE)</f>
        <v>みつびしがすかがく</v>
      </c>
      <c r="I190" s="12">
        <f t="shared" si="2"/>
        <v>23341</v>
      </c>
      <c r="J190" s="13" t="s">
        <v>1250</v>
      </c>
      <c r="K190" s="14" t="s">
        <v>1251</v>
      </c>
      <c r="L190" s="13" t="s">
        <v>1252</v>
      </c>
      <c r="M190" s="13" t="s">
        <v>1253</v>
      </c>
      <c r="N190" s="15"/>
      <c r="O190" s="15" t="s">
        <v>195</v>
      </c>
      <c r="P190" s="15"/>
      <c r="Q190" s="16">
        <v>19540801</v>
      </c>
      <c r="R190" s="17">
        <v>0</v>
      </c>
      <c r="S190" s="17"/>
      <c r="T190" s="18" t="s">
        <v>1254</v>
      </c>
    </row>
    <row r="191" spans="1:20" ht="15" hidden="1" customHeight="1" x14ac:dyDescent="0.15">
      <c r="A191" s="11">
        <v>23351</v>
      </c>
      <c r="B191" s="11">
        <v>13</v>
      </c>
      <c r="C191" s="11" t="s">
        <v>438</v>
      </c>
      <c r="D191" s="11" t="s">
        <v>7675</v>
      </c>
      <c r="E191" s="11">
        <v>335</v>
      </c>
      <c r="F191" s="11">
        <v>6132690</v>
      </c>
      <c r="G191" s="12" t="s">
        <v>1255</v>
      </c>
      <c r="H191" s="12" t="str">
        <f>VLOOKUP('組合情報管理簿（R10927現在）'!G191,ふりがな!$A$1:$B$1390,2,FALSE)</f>
        <v>さけふーず</v>
      </c>
      <c r="I191" s="12">
        <f t="shared" si="2"/>
        <v>23351</v>
      </c>
      <c r="J191" s="13" t="s">
        <v>1256</v>
      </c>
      <c r="K191" s="14" t="s">
        <v>1257</v>
      </c>
      <c r="L191" s="13" t="s">
        <v>1258</v>
      </c>
      <c r="M191" s="13" t="s">
        <v>1259</v>
      </c>
      <c r="N191" s="15"/>
      <c r="O191" s="15" t="s">
        <v>202</v>
      </c>
      <c r="P191" s="15"/>
      <c r="Q191" s="16">
        <v>19541001</v>
      </c>
      <c r="R191" s="17">
        <v>0</v>
      </c>
      <c r="S191" s="17"/>
      <c r="T191" s="18" t="s">
        <v>1260</v>
      </c>
    </row>
    <row r="192" spans="1:20" ht="15" hidden="1" customHeight="1" x14ac:dyDescent="0.15">
      <c r="A192" s="11">
        <v>23360</v>
      </c>
      <c r="B192" s="11">
        <v>13</v>
      </c>
      <c r="C192" s="11" t="s">
        <v>438</v>
      </c>
      <c r="D192" s="11" t="s">
        <v>7675</v>
      </c>
      <c r="E192" s="11">
        <v>336</v>
      </c>
      <c r="F192" s="11">
        <v>6130801</v>
      </c>
      <c r="G192" s="12" t="s">
        <v>1261</v>
      </c>
      <c r="H192" s="12" t="str">
        <f>VLOOKUP('組合情報管理簿（R10927現在）'!G192,ふりがな!$A$1:$B$1390,2,FALSE)</f>
        <v>ＪＮＣ</v>
      </c>
      <c r="I192" s="12">
        <f t="shared" si="2"/>
        <v>23360</v>
      </c>
      <c r="J192" s="13" t="s">
        <v>1262</v>
      </c>
      <c r="K192" s="14" t="s">
        <v>1263</v>
      </c>
      <c r="L192" s="13" t="s">
        <v>1264</v>
      </c>
      <c r="M192" s="13" t="s">
        <v>1265</v>
      </c>
      <c r="N192" s="15"/>
      <c r="O192" s="15" t="s">
        <v>195</v>
      </c>
      <c r="P192" s="15"/>
      <c r="Q192" s="16">
        <v>19400505</v>
      </c>
      <c r="R192" s="17">
        <v>0</v>
      </c>
      <c r="S192" s="17"/>
      <c r="T192" s="18" t="s">
        <v>1266</v>
      </c>
    </row>
    <row r="193" spans="1:20" ht="15" hidden="1" customHeight="1" x14ac:dyDescent="0.15">
      <c r="A193" s="11">
        <v>23388</v>
      </c>
      <c r="B193" s="11">
        <v>13</v>
      </c>
      <c r="C193" s="11" t="s">
        <v>438</v>
      </c>
      <c r="D193" s="11" t="s">
        <v>7675</v>
      </c>
      <c r="E193" s="11">
        <v>338</v>
      </c>
      <c r="F193" s="11">
        <v>6132724</v>
      </c>
      <c r="G193" s="12" t="s">
        <v>1267</v>
      </c>
      <c r="H193" s="12" t="str">
        <f>VLOOKUP('組合情報管理簿（R10927現在）'!G193,ふりがな!$A$1:$B$1390,2,FALSE)</f>
        <v>とうきょういかだいがく</v>
      </c>
      <c r="I193" s="12">
        <f t="shared" si="2"/>
        <v>23388</v>
      </c>
      <c r="J193" s="13" t="s">
        <v>1268</v>
      </c>
      <c r="K193" s="14" t="s">
        <v>1269</v>
      </c>
      <c r="L193" s="13" t="s">
        <v>1270</v>
      </c>
      <c r="M193" s="13" t="s">
        <v>1271</v>
      </c>
      <c r="N193" s="15"/>
      <c r="O193" s="15" t="s">
        <v>195</v>
      </c>
      <c r="P193" s="15"/>
      <c r="Q193" s="16">
        <v>19541101</v>
      </c>
      <c r="R193" s="17">
        <v>0</v>
      </c>
      <c r="S193" s="17"/>
      <c r="T193" s="18" t="s">
        <v>1272</v>
      </c>
    </row>
    <row r="194" spans="1:20" ht="15" hidden="1" customHeight="1" x14ac:dyDescent="0.15">
      <c r="A194" s="11">
        <v>23397</v>
      </c>
      <c r="B194" s="11">
        <v>13</v>
      </c>
      <c r="C194" s="11" t="s">
        <v>438</v>
      </c>
      <c r="D194" s="11" t="s">
        <v>7675</v>
      </c>
      <c r="E194" s="11">
        <v>339</v>
      </c>
      <c r="F194" s="11">
        <v>6132732</v>
      </c>
      <c r="G194" s="12" t="s">
        <v>1273</v>
      </c>
      <c r="H194" s="12" t="str">
        <f>VLOOKUP('組合情報管理簿（R10927現在）'!G194,ふりがな!$A$1:$B$1390,2,FALSE)</f>
        <v>ぶんかがくえん</v>
      </c>
      <c r="I194" s="12">
        <f t="shared" si="2"/>
        <v>23397</v>
      </c>
      <c r="J194" s="13" t="s">
        <v>1274</v>
      </c>
      <c r="K194" s="14" t="s">
        <v>1275</v>
      </c>
      <c r="L194" s="13" t="s">
        <v>1276</v>
      </c>
      <c r="M194" s="13" t="s">
        <v>1277</v>
      </c>
      <c r="N194" s="15"/>
      <c r="O194" s="15" t="s">
        <v>195</v>
      </c>
      <c r="P194" s="15"/>
      <c r="Q194" s="16">
        <v>19541101</v>
      </c>
      <c r="R194" s="17">
        <v>0</v>
      </c>
      <c r="S194" s="17"/>
      <c r="T194" s="18" t="s">
        <v>1278</v>
      </c>
    </row>
    <row r="195" spans="1:20" ht="15" hidden="1" customHeight="1" x14ac:dyDescent="0.15">
      <c r="A195" s="11">
        <v>23402</v>
      </c>
      <c r="B195" s="11">
        <v>13</v>
      </c>
      <c r="C195" s="11" t="s">
        <v>438</v>
      </c>
      <c r="D195" s="11" t="s">
        <v>7675</v>
      </c>
      <c r="E195" s="11">
        <v>340</v>
      </c>
      <c r="F195" s="11">
        <v>6132757</v>
      </c>
      <c r="G195" s="12" t="s">
        <v>9147</v>
      </c>
      <c r="H195" s="12" t="str">
        <f>VLOOKUP('組合情報管理簿（R10927現在）'!G195,ふりがな!$A$1:$B$1390,2,FALSE)</f>
        <v>とうあごうせい</v>
      </c>
      <c r="I195" s="12">
        <f t="shared" ref="I195:I258" si="3">A195</f>
        <v>23402</v>
      </c>
      <c r="J195" s="13" t="s">
        <v>1280</v>
      </c>
      <c r="K195" s="14" t="s">
        <v>1281</v>
      </c>
      <c r="L195" s="13" t="s">
        <v>1282</v>
      </c>
      <c r="M195" s="13" t="s">
        <v>1283</v>
      </c>
      <c r="N195" s="15"/>
      <c r="O195" s="15" t="s">
        <v>195</v>
      </c>
      <c r="P195" s="15"/>
      <c r="Q195" s="16">
        <v>19550101</v>
      </c>
      <c r="R195" s="17">
        <v>0</v>
      </c>
      <c r="S195" s="17"/>
      <c r="T195" s="18" t="s">
        <v>1284</v>
      </c>
    </row>
    <row r="196" spans="1:20" ht="15" hidden="1" customHeight="1" x14ac:dyDescent="0.15">
      <c r="A196" s="11">
        <v>23411</v>
      </c>
      <c r="B196" s="11">
        <v>13</v>
      </c>
      <c r="C196" s="11" t="s">
        <v>438</v>
      </c>
      <c r="D196" s="11" t="s">
        <v>7675</v>
      </c>
      <c r="E196" s="11">
        <v>341</v>
      </c>
      <c r="F196" s="11">
        <v>6132765</v>
      </c>
      <c r="G196" s="12" t="s">
        <v>111</v>
      </c>
      <c r="H196" s="12" t="str">
        <f>VLOOKUP('組合情報管理簿（R10927現在）'!G196,ふりがな!$A$1:$B$1390,2,FALSE)</f>
        <v>にほんこうくう</v>
      </c>
      <c r="I196" s="12">
        <f t="shared" si="3"/>
        <v>23411</v>
      </c>
      <c r="J196" s="13" t="s">
        <v>1285</v>
      </c>
      <c r="K196" s="14" t="s">
        <v>1286</v>
      </c>
      <c r="L196" s="13" t="s">
        <v>1287</v>
      </c>
      <c r="M196" s="13" t="s">
        <v>1288</v>
      </c>
      <c r="N196" s="15"/>
      <c r="O196" s="15" t="s">
        <v>195</v>
      </c>
      <c r="P196" s="15"/>
      <c r="Q196" s="16">
        <v>19550101</v>
      </c>
      <c r="R196" s="17">
        <v>0</v>
      </c>
      <c r="S196" s="17"/>
      <c r="T196" s="18" t="s">
        <v>1289</v>
      </c>
    </row>
    <row r="197" spans="1:20" ht="15" hidden="1" customHeight="1" x14ac:dyDescent="0.15">
      <c r="A197" s="11">
        <v>23430</v>
      </c>
      <c r="B197" s="11">
        <v>13</v>
      </c>
      <c r="C197" s="11" t="s">
        <v>438</v>
      </c>
      <c r="D197" s="11" t="s">
        <v>7675</v>
      </c>
      <c r="E197" s="11">
        <v>343</v>
      </c>
      <c r="F197" s="11">
        <v>6132773</v>
      </c>
      <c r="G197" s="12" t="s">
        <v>1290</v>
      </c>
      <c r="H197" s="12" t="str">
        <f>VLOOKUP('組合情報管理簿（R10927現在）'!G197,ふりがな!$A$1:$B$1390,2,FALSE)</f>
        <v>ＳＭＢＣにっこうしょうけんぐるーぷ</v>
      </c>
      <c r="I197" s="12">
        <f t="shared" si="3"/>
        <v>23430</v>
      </c>
      <c r="J197" s="13" t="s">
        <v>1291</v>
      </c>
      <c r="K197" s="14" t="s">
        <v>1292</v>
      </c>
      <c r="L197" s="13" t="s">
        <v>1293</v>
      </c>
      <c r="M197" s="13" t="s">
        <v>1294</v>
      </c>
      <c r="N197" s="15"/>
      <c r="O197" s="15" t="s">
        <v>195</v>
      </c>
      <c r="P197" s="15"/>
      <c r="Q197" s="16">
        <v>19550401</v>
      </c>
      <c r="R197" s="17">
        <v>0</v>
      </c>
      <c r="S197" s="17"/>
      <c r="T197" s="18" t="s">
        <v>9217</v>
      </c>
    </row>
    <row r="198" spans="1:20" ht="15" hidden="1" customHeight="1" x14ac:dyDescent="0.15">
      <c r="A198" s="11">
        <v>23449</v>
      </c>
      <c r="B198" s="11">
        <v>13</v>
      </c>
      <c r="C198" s="11" t="s">
        <v>438</v>
      </c>
      <c r="D198" s="11" t="s">
        <v>7675</v>
      </c>
      <c r="E198" s="11">
        <v>344</v>
      </c>
      <c r="F198" s="11">
        <v>6132781</v>
      </c>
      <c r="G198" s="12" t="s">
        <v>1295</v>
      </c>
      <c r="H198" s="12" t="str">
        <f>VLOOKUP('組合情報管理簿（R10927現在）'!G198,ふりがな!$A$1:$B$1390,2,FALSE)</f>
        <v>とうきょうきんぞくじぎょう</v>
      </c>
      <c r="I198" s="12">
        <f t="shared" si="3"/>
        <v>23449</v>
      </c>
      <c r="J198" s="13" t="s">
        <v>1296</v>
      </c>
      <c r="K198" s="14" t="s">
        <v>1297</v>
      </c>
      <c r="L198" s="13" t="s">
        <v>1298</v>
      </c>
      <c r="M198" s="13" t="s">
        <v>1299</v>
      </c>
      <c r="N198" s="15"/>
      <c r="O198" s="15" t="s">
        <v>202</v>
      </c>
      <c r="P198" s="15"/>
      <c r="Q198" s="16">
        <v>19550401</v>
      </c>
      <c r="R198" s="17">
        <v>1</v>
      </c>
      <c r="S198" s="17" t="s">
        <v>1300</v>
      </c>
      <c r="T198" s="18" t="s">
        <v>1301</v>
      </c>
    </row>
    <row r="199" spans="1:20" ht="15" hidden="1" customHeight="1" x14ac:dyDescent="0.15">
      <c r="A199" s="11">
        <v>23458</v>
      </c>
      <c r="B199" s="11">
        <v>13</v>
      </c>
      <c r="C199" s="11" t="s">
        <v>438</v>
      </c>
      <c r="D199" s="11" t="s">
        <v>7675</v>
      </c>
      <c r="E199" s="11">
        <v>345</v>
      </c>
      <c r="F199" s="11">
        <v>6132799</v>
      </c>
      <c r="G199" s="12" t="s">
        <v>1302</v>
      </c>
      <c r="H199" s="12" t="str">
        <f>VLOOKUP('組合情報管理簿（R10927現在）'!G199,ふりがな!$A$1:$B$1390,2,FALSE)</f>
        <v>とうきょうとしか</v>
      </c>
      <c r="I199" s="12">
        <f t="shared" si="3"/>
        <v>23458</v>
      </c>
      <c r="J199" s="13" t="s">
        <v>1303</v>
      </c>
      <c r="K199" s="14" t="s">
        <v>1304</v>
      </c>
      <c r="L199" s="13" t="s">
        <v>1305</v>
      </c>
      <c r="M199" s="13" t="s">
        <v>1306</v>
      </c>
      <c r="N199" s="15"/>
      <c r="O199" s="15" t="s">
        <v>202</v>
      </c>
      <c r="P199" s="15"/>
      <c r="Q199" s="16">
        <v>19550401</v>
      </c>
      <c r="R199" s="17">
        <v>0</v>
      </c>
      <c r="S199" s="17"/>
      <c r="T199" s="18" t="s">
        <v>1307</v>
      </c>
    </row>
    <row r="200" spans="1:20" ht="15" hidden="1" customHeight="1" x14ac:dyDescent="0.15">
      <c r="A200" s="11">
        <v>23467</v>
      </c>
      <c r="B200" s="11">
        <v>13</v>
      </c>
      <c r="C200" s="11" t="s">
        <v>438</v>
      </c>
      <c r="D200" s="11" t="s">
        <v>7675</v>
      </c>
      <c r="E200" s="11">
        <v>346</v>
      </c>
      <c r="F200" s="11">
        <v>6132815</v>
      </c>
      <c r="G200" s="12" t="s">
        <v>1308</v>
      </c>
      <c r="H200" s="12" t="str">
        <f>VLOOKUP('組合情報管理簿（R10927現在）'!G200,ふりがな!$A$1:$B$1390,2,FALSE)</f>
        <v>にっしんかさい</v>
      </c>
      <c r="I200" s="12">
        <f t="shared" si="3"/>
        <v>23467</v>
      </c>
      <c r="J200" s="13" t="s">
        <v>1309</v>
      </c>
      <c r="K200" s="14" t="s">
        <v>1310</v>
      </c>
      <c r="L200" s="13" t="s">
        <v>1311</v>
      </c>
      <c r="M200" s="13" t="s">
        <v>1312</v>
      </c>
      <c r="N200" s="15"/>
      <c r="O200" s="15" t="s">
        <v>195</v>
      </c>
      <c r="P200" s="15"/>
      <c r="Q200" s="16">
        <v>19550501</v>
      </c>
      <c r="R200" s="17">
        <v>0</v>
      </c>
      <c r="S200" s="17"/>
      <c r="T200" s="18" t="s">
        <v>1313</v>
      </c>
    </row>
    <row r="201" spans="1:20" ht="15" hidden="1" customHeight="1" x14ac:dyDescent="0.15">
      <c r="A201" s="11">
        <v>23485</v>
      </c>
      <c r="B201" s="11">
        <v>13</v>
      </c>
      <c r="C201" s="11" t="s">
        <v>438</v>
      </c>
      <c r="D201" s="11" t="s">
        <v>7675</v>
      </c>
      <c r="E201" s="11">
        <v>348</v>
      </c>
      <c r="F201" s="11">
        <v>6132831</v>
      </c>
      <c r="G201" s="12" t="s">
        <v>1314</v>
      </c>
      <c r="H201" s="12" t="str">
        <f>VLOOKUP('組合情報管理簿（R10927現在）'!G201,ふりがな!$A$1:$B$1390,2,FALSE)</f>
        <v>すみともきんぞくこうざん</v>
      </c>
      <c r="I201" s="12">
        <f t="shared" si="3"/>
        <v>23485</v>
      </c>
      <c r="J201" s="13" t="s">
        <v>1315</v>
      </c>
      <c r="K201" s="14" t="s">
        <v>1316</v>
      </c>
      <c r="L201" s="13" t="s">
        <v>1317</v>
      </c>
      <c r="M201" s="13" t="s">
        <v>1318</v>
      </c>
      <c r="N201" s="15"/>
      <c r="O201" s="15" t="s">
        <v>195</v>
      </c>
      <c r="P201" s="15"/>
      <c r="Q201" s="16">
        <v>19550901</v>
      </c>
      <c r="R201" s="17">
        <v>0</v>
      </c>
      <c r="S201" s="17"/>
      <c r="T201" s="18" t="s">
        <v>1319</v>
      </c>
    </row>
    <row r="202" spans="1:20" ht="15" hidden="1" customHeight="1" x14ac:dyDescent="0.15">
      <c r="A202" s="11">
        <v>23494</v>
      </c>
      <c r="B202" s="11">
        <v>13</v>
      </c>
      <c r="C202" s="11" t="s">
        <v>438</v>
      </c>
      <c r="D202" s="11" t="s">
        <v>7675</v>
      </c>
      <c r="E202" s="11">
        <v>349</v>
      </c>
      <c r="F202" s="11">
        <v>6132849</v>
      </c>
      <c r="G202" s="12" t="s">
        <v>1320</v>
      </c>
      <c r="H202" s="12" t="str">
        <f>VLOOKUP('組合情報管理簿（R10927現在）'!G202,ふりがな!$A$1:$B$1390,2,FALSE)</f>
        <v>にっさんかがく</v>
      </c>
      <c r="I202" s="12">
        <f t="shared" si="3"/>
        <v>23494</v>
      </c>
      <c r="J202" s="13" t="s">
        <v>754</v>
      </c>
      <c r="K202" s="14" t="s">
        <v>9218</v>
      </c>
      <c r="L202" s="13" t="s">
        <v>9219</v>
      </c>
      <c r="M202" s="13" t="s">
        <v>9220</v>
      </c>
      <c r="N202" s="15"/>
      <c r="O202" s="15" t="s">
        <v>195</v>
      </c>
      <c r="P202" s="15"/>
      <c r="Q202" s="16">
        <v>19551001</v>
      </c>
      <c r="R202" s="17">
        <v>0</v>
      </c>
      <c r="S202" s="17"/>
      <c r="T202" s="18" t="s">
        <v>1323</v>
      </c>
    </row>
    <row r="203" spans="1:20" ht="15" hidden="1" customHeight="1" x14ac:dyDescent="0.15">
      <c r="A203" s="11">
        <v>23500</v>
      </c>
      <c r="B203" s="11">
        <v>13</v>
      </c>
      <c r="C203" s="11" t="s">
        <v>438</v>
      </c>
      <c r="D203" s="11" t="s">
        <v>7675</v>
      </c>
      <c r="E203" s="11">
        <v>350</v>
      </c>
      <c r="F203" s="11">
        <v>6132856</v>
      </c>
      <c r="G203" s="12" t="s">
        <v>1324</v>
      </c>
      <c r="H203" s="12" t="str">
        <f>VLOOKUP('組合情報管理簿（R10927現在）'!G203,ふりがな!$A$1:$B$1390,2,FALSE)</f>
        <v>めいとう</v>
      </c>
      <c r="I203" s="12">
        <f t="shared" si="3"/>
        <v>23500</v>
      </c>
      <c r="J203" s="13" t="s">
        <v>1291</v>
      </c>
      <c r="K203" s="14" t="s">
        <v>1325</v>
      </c>
      <c r="L203" s="13" t="s">
        <v>1326</v>
      </c>
      <c r="M203" s="13" t="s">
        <v>1327</v>
      </c>
      <c r="N203" s="15"/>
      <c r="O203" s="15" t="s">
        <v>195</v>
      </c>
      <c r="P203" s="15"/>
      <c r="Q203" s="16">
        <v>19551001</v>
      </c>
      <c r="R203" s="17">
        <v>0</v>
      </c>
      <c r="S203" s="17"/>
      <c r="T203" s="18" t="s">
        <v>1328</v>
      </c>
    </row>
    <row r="204" spans="1:20" ht="15" hidden="1" customHeight="1" x14ac:dyDescent="0.15">
      <c r="A204" s="11">
        <v>23519</v>
      </c>
      <c r="B204" s="11">
        <v>13</v>
      </c>
      <c r="C204" s="11" t="s">
        <v>438</v>
      </c>
      <c r="D204" s="11" t="s">
        <v>7675</v>
      </c>
      <c r="E204" s="11">
        <v>351</v>
      </c>
      <c r="F204" s="11">
        <v>6132864</v>
      </c>
      <c r="G204" s="12" t="s">
        <v>162</v>
      </c>
      <c r="H204" s="12" t="str">
        <f>VLOOKUP('組合情報管理簿（R10927現在）'!G204,ふりがな!$A$1:$B$1390,2,FALSE)</f>
        <v>ＡＤＥＫＡ</v>
      </c>
      <c r="I204" s="12">
        <f t="shared" si="3"/>
        <v>23519</v>
      </c>
      <c r="J204" s="13" t="s">
        <v>1329</v>
      </c>
      <c r="K204" s="14" t="s">
        <v>1330</v>
      </c>
      <c r="L204" s="13" t="s">
        <v>1331</v>
      </c>
      <c r="M204" s="13" t="s">
        <v>1332</v>
      </c>
      <c r="N204" s="15"/>
      <c r="O204" s="15" t="s">
        <v>195</v>
      </c>
      <c r="P204" s="15"/>
      <c r="Q204" s="16">
        <v>19551001</v>
      </c>
      <c r="R204" s="17">
        <v>0</v>
      </c>
      <c r="S204" s="17"/>
      <c r="T204" s="18" t="s">
        <v>1333</v>
      </c>
    </row>
    <row r="205" spans="1:20" ht="15" hidden="1" customHeight="1" x14ac:dyDescent="0.15">
      <c r="A205" s="11">
        <v>23564</v>
      </c>
      <c r="B205" s="11">
        <v>13</v>
      </c>
      <c r="C205" s="11" t="s">
        <v>438</v>
      </c>
      <c r="D205" s="11" t="s">
        <v>7675</v>
      </c>
      <c r="E205" s="11">
        <v>356</v>
      </c>
      <c r="F205" s="11">
        <v>6132922</v>
      </c>
      <c r="G205" s="12" t="s">
        <v>1334</v>
      </c>
      <c r="H205" s="12" t="str">
        <f>VLOOKUP('組合情報管理簿（R10927現在）'!G205,ふりがな!$A$1:$B$1390,2,FALSE)</f>
        <v>ろうどうしゃけんこうあんぜんきこう</v>
      </c>
      <c r="I205" s="12">
        <f t="shared" si="3"/>
        <v>23564</v>
      </c>
      <c r="J205" s="13" t="s">
        <v>1335</v>
      </c>
      <c r="K205" s="14" t="s">
        <v>1336</v>
      </c>
      <c r="L205" s="13" t="s">
        <v>1337</v>
      </c>
      <c r="M205" s="13" t="s">
        <v>1338</v>
      </c>
      <c r="N205" s="15"/>
      <c r="O205" s="15" t="s">
        <v>195</v>
      </c>
      <c r="P205" s="15"/>
      <c r="Q205" s="16">
        <v>19560601</v>
      </c>
      <c r="R205" s="17">
        <v>0</v>
      </c>
      <c r="S205" s="17"/>
      <c r="T205" s="18" t="s">
        <v>1339</v>
      </c>
    </row>
    <row r="206" spans="1:20" ht="15" hidden="1" customHeight="1" x14ac:dyDescent="0.15">
      <c r="A206" s="11">
        <v>23573</v>
      </c>
      <c r="B206" s="11">
        <v>13</v>
      </c>
      <c r="C206" s="11" t="s">
        <v>438</v>
      </c>
      <c r="D206" s="11" t="s">
        <v>7675</v>
      </c>
      <c r="E206" s="11">
        <v>357</v>
      </c>
      <c r="F206" s="11">
        <v>6132930</v>
      </c>
      <c r="G206" s="12" t="s">
        <v>1340</v>
      </c>
      <c r="H206" s="12" t="str">
        <f>VLOOKUP('組合情報管理簿（R10927現在）'!G206,ふりがな!$A$1:$B$1390,2,FALSE)</f>
        <v>じゅうたくきんゆうしえんきこう</v>
      </c>
      <c r="I206" s="12">
        <f t="shared" si="3"/>
        <v>23573</v>
      </c>
      <c r="J206" s="13" t="s">
        <v>1341</v>
      </c>
      <c r="K206" s="14" t="s">
        <v>1342</v>
      </c>
      <c r="L206" s="13" t="s">
        <v>1343</v>
      </c>
      <c r="M206" s="13" t="s">
        <v>1344</v>
      </c>
      <c r="N206" s="15"/>
      <c r="O206" s="15" t="s">
        <v>195</v>
      </c>
      <c r="P206" s="15"/>
      <c r="Q206" s="16">
        <v>19560601</v>
      </c>
      <c r="R206" s="17">
        <v>0</v>
      </c>
      <c r="S206" s="17"/>
      <c r="T206" s="18" t="s">
        <v>1345</v>
      </c>
    </row>
    <row r="207" spans="1:20" ht="15" hidden="1" customHeight="1" x14ac:dyDescent="0.15">
      <c r="A207" s="11">
        <v>23582</v>
      </c>
      <c r="B207" s="11">
        <v>13</v>
      </c>
      <c r="C207" s="11" t="s">
        <v>438</v>
      </c>
      <c r="D207" s="11" t="s">
        <v>7675</v>
      </c>
      <c r="E207" s="11">
        <v>358</v>
      </c>
      <c r="F207" s="11">
        <v>6132948</v>
      </c>
      <c r="G207" s="12" t="s">
        <v>1346</v>
      </c>
      <c r="H207" s="12" t="str">
        <f>VLOOKUP('組合情報管理簿（R10927現在）'!G207,ふりがな!$A$1:$B$1390,2,FALSE)</f>
        <v>とうきょうやくぎょう</v>
      </c>
      <c r="I207" s="12">
        <f t="shared" si="3"/>
        <v>23582</v>
      </c>
      <c r="J207" s="13" t="s">
        <v>1347</v>
      </c>
      <c r="K207" s="14" t="s">
        <v>1348</v>
      </c>
      <c r="L207" s="13" t="s">
        <v>1349</v>
      </c>
      <c r="M207" s="13" t="s">
        <v>1350</v>
      </c>
      <c r="N207" s="15"/>
      <c r="O207" s="15" t="s">
        <v>202</v>
      </c>
      <c r="P207" s="15"/>
      <c r="Q207" s="16">
        <v>19560701</v>
      </c>
      <c r="R207" s="17">
        <v>0</v>
      </c>
      <c r="S207" s="17"/>
      <c r="T207" s="18" t="s">
        <v>1351</v>
      </c>
    </row>
    <row r="208" spans="1:20" ht="15" hidden="1" customHeight="1" x14ac:dyDescent="0.15">
      <c r="A208" s="11">
        <v>23607</v>
      </c>
      <c r="B208" s="11">
        <v>13</v>
      </c>
      <c r="C208" s="11" t="s">
        <v>438</v>
      </c>
      <c r="D208" s="11" t="s">
        <v>7675</v>
      </c>
      <c r="E208" s="11">
        <v>360</v>
      </c>
      <c r="F208" s="11">
        <v>6132963</v>
      </c>
      <c r="G208" s="12" t="s">
        <v>1352</v>
      </c>
      <c r="H208" s="12" t="str">
        <f>VLOOKUP('組合情報管理簿（R10927現在）'!G208,ふりがな!$A$1:$B$1390,2,FALSE)</f>
        <v>めいじぐるーぷ</v>
      </c>
      <c r="I208" s="12">
        <f t="shared" si="3"/>
        <v>23607</v>
      </c>
      <c r="J208" s="13" t="s">
        <v>843</v>
      </c>
      <c r="K208" s="14" t="s">
        <v>9221</v>
      </c>
      <c r="L208" s="13" t="s">
        <v>1353</v>
      </c>
      <c r="M208" s="13" t="s">
        <v>1354</v>
      </c>
      <c r="N208" s="15"/>
      <c r="O208" s="15" t="s">
        <v>195</v>
      </c>
      <c r="P208" s="15"/>
      <c r="Q208" s="16">
        <v>19560801</v>
      </c>
      <c r="R208" s="17">
        <v>0</v>
      </c>
      <c r="S208" s="17"/>
      <c r="T208" s="18" t="s">
        <v>1355</v>
      </c>
    </row>
    <row r="209" spans="1:20" ht="15" hidden="1" customHeight="1" x14ac:dyDescent="0.15">
      <c r="A209" s="11">
        <v>23616</v>
      </c>
      <c r="B209" s="11">
        <v>13</v>
      </c>
      <c r="C209" s="11" t="s">
        <v>438</v>
      </c>
      <c r="D209" s="11" t="s">
        <v>7675</v>
      </c>
      <c r="E209" s="11">
        <v>361</v>
      </c>
      <c r="F209" s="11">
        <v>6132971</v>
      </c>
      <c r="G209" s="12" t="s">
        <v>1356</v>
      </c>
      <c r="H209" s="12" t="str">
        <f>VLOOKUP('組合情報管理簿（R10927現在）'!G209,ふりがな!$A$1:$B$1390,2,FALSE)</f>
        <v>かんでんこう</v>
      </c>
      <c r="I209" s="12">
        <f t="shared" si="3"/>
        <v>23616</v>
      </c>
      <c r="J209" s="13" t="s">
        <v>1357</v>
      </c>
      <c r="K209" s="14" t="s">
        <v>1358</v>
      </c>
      <c r="L209" s="13" t="s">
        <v>1359</v>
      </c>
      <c r="M209" s="13" t="s">
        <v>1360</v>
      </c>
      <c r="N209" s="15"/>
      <c r="O209" s="15" t="s">
        <v>195</v>
      </c>
      <c r="P209" s="15"/>
      <c r="Q209" s="16">
        <v>19560901</v>
      </c>
      <c r="R209" s="17">
        <v>0</v>
      </c>
      <c r="S209" s="17"/>
      <c r="T209" s="18" t="s">
        <v>1361</v>
      </c>
    </row>
    <row r="210" spans="1:20" ht="15" hidden="1" customHeight="1" x14ac:dyDescent="0.15">
      <c r="A210" s="11">
        <v>23634</v>
      </c>
      <c r="B210" s="11">
        <v>13</v>
      </c>
      <c r="C210" s="11" t="s">
        <v>438</v>
      </c>
      <c r="D210" s="11" t="s">
        <v>7675</v>
      </c>
      <c r="E210" s="11">
        <v>363</v>
      </c>
      <c r="F210" s="11">
        <v>6133003</v>
      </c>
      <c r="G210" s="12" t="s">
        <v>1362</v>
      </c>
      <c r="H210" s="12" t="str">
        <f>VLOOKUP('組合情報管理簿（R10927現在）'!G210,ふりがな!$A$1:$B$1390,2,FALSE)</f>
        <v>こくさいこうぎょう</v>
      </c>
      <c r="I210" s="12">
        <f t="shared" si="3"/>
        <v>23634</v>
      </c>
      <c r="J210" s="13" t="s">
        <v>1363</v>
      </c>
      <c r="K210" s="14" t="s">
        <v>1364</v>
      </c>
      <c r="L210" s="13" t="s">
        <v>1365</v>
      </c>
      <c r="M210" s="13" t="s">
        <v>1366</v>
      </c>
      <c r="N210" s="15"/>
      <c r="O210" s="15" t="s">
        <v>195</v>
      </c>
      <c r="P210" s="15"/>
      <c r="Q210" s="16">
        <v>19561101</v>
      </c>
      <c r="R210" s="17">
        <v>0</v>
      </c>
      <c r="S210" s="17"/>
      <c r="T210" s="18" t="s">
        <v>1367</v>
      </c>
    </row>
    <row r="211" spans="1:20" ht="15" hidden="1" customHeight="1" x14ac:dyDescent="0.15">
      <c r="A211" s="11">
        <v>23643</v>
      </c>
      <c r="B211" s="11">
        <v>13</v>
      </c>
      <c r="C211" s="11" t="s">
        <v>438</v>
      </c>
      <c r="D211" s="11" t="s">
        <v>7675</v>
      </c>
      <c r="E211" s="11">
        <v>364</v>
      </c>
      <c r="F211" s="11">
        <v>6133011</v>
      </c>
      <c r="G211" s="12" t="s">
        <v>1368</v>
      </c>
      <c r="H211" s="12" t="str">
        <f>VLOOKUP('組合情報管理簿（R10927現在）'!G211,ふりがな!$A$1:$B$1390,2,FALSE)</f>
        <v>めいじや</v>
      </c>
      <c r="I211" s="12">
        <f t="shared" si="3"/>
        <v>23643</v>
      </c>
      <c r="J211" s="13" t="s">
        <v>1369</v>
      </c>
      <c r="K211" s="14" t="s">
        <v>1370</v>
      </c>
      <c r="L211" s="13" t="s">
        <v>1371</v>
      </c>
      <c r="M211" s="13" t="s">
        <v>1372</v>
      </c>
      <c r="N211" s="15"/>
      <c r="O211" s="15" t="s">
        <v>195</v>
      </c>
      <c r="P211" s="15"/>
      <c r="Q211" s="16">
        <v>19570401</v>
      </c>
      <c r="R211" s="17">
        <v>0</v>
      </c>
      <c r="S211" s="17"/>
      <c r="T211" s="18" t="s">
        <v>1373</v>
      </c>
    </row>
    <row r="212" spans="1:20" ht="15" hidden="1" customHeight="1" x14ac:dyDescent="0.15">
      <c r="A212" s="11">
        <v>23652</v>
      </c>
      <c r="B212" s="11">
        <v>13</v>
      </c>
      <c r="C212" s="11" t="s">
        <v>438</v>
      </c>
      <c r="D212" s="11" t="s">
        <v>7675</v>
      </c>
      <c r="E212" s="11">
        <v>365</v>
      </c>
      <c r="F212" s="11">
        <v>6133029</v>
      </c>
      <c r="G212" s="12" t="s">
        <v>1374</v>
      </c>
      <c r="H212" s="12" t="str">
        <f>VLOOKUP('組合情報管理簿（R10927現在）'!G212,ふりがな!$A$1:$B$1390,2,FALSE)</f>
        <v>にほんこうつう</v>
      </c>
      <c r="I212" s="12">
        <f t="shared" si="3"/>
        <v>23652</v>
      </c>
      <c r="J212" s="13" t="s">
        <v>1085</v>
      </c>
      <c r="K212" s="14" t="s">
        <v>1375</v>
      </c>
      <c r="L212" s="13" t="s">
        <v>1376</v>
      </c>
      <c r="M212" s="13" t="s">
        <v>1377</v>
      </c>
      <c r="N212" s="15"/>
      <c r="O212" s="15" t="s">
        <v>195</v>
      </c>
      <c r="P212" s="15"/>
      <c r="Q212" s="16">
        <v>19570401</v>
      </c>
      <c r="R212" s="17">
        <v>0</v>
      </c>
      <c r="S212" s="17"/>
      <c r="T212" s="18" t="s">
        <v>1378</v>
      </c>
    </row>
    <row r="213" spans="1:20" ht="15" hidden="1" customHeight="1" x14ac:dyDescent="0.15">
      <c r="A213" s="11">
        <v>23661</v>
      </c>
      <c r="B213" s="11">
        <v>13</v>
      </c>
      <c r="C213" s="11" t="s">
        <v>438</v>
      </c>
      <c r="D213" s="11" t="s">
        <v>7675</v>
      </c>
      <c r="E213" s="11">
        <v>366</v>
      </c>
      <c r="F213" s="11">
        <v>6133037</v>
      </c>
      <c r="G213" s="12" t="s">
        <v>1379</v>
      </c>
      <c r="H213" s="12" t="str">
        <f>VLOOKUP('組合情報管理簿（R10927現在）'!G213,ふりがな!$A$1:$B$1390,2,FALSE)</f>
        <v>にっかつ</v>
      </c>
      <c r="I213" s="12">
        <f t="shared" si="3"/>
        <v>23661</v>
      </c>
      <c r="J213" s="13" t="s">
        <v>1380</v>
      </c>
      <c r="K213" s="14" t="s">
        <v>1381</v>
      </c>
      <c r="L213" s="13" t="s">
        <v>1382</v>
      </c>
      <c r="M213" s="13" t="s">
        <v>1383</v>
      </c>
      <c r="N213" s="15"/>
      <c r="O213" s="15" t="s">
        <v>195</v>
      </c>
      <c r="P213" s="15"/>
      <c r="Q213" s="16">
        <v>19570401</v>
      </c>
      <c r="R213" s="17">
        <v>0</v>
      </c>
      <c r="S213" s="17"/>
      <c r="T213" s="18" t="s">
        <v>1384</v>
      </c>
    </row>
    <row r="214" spans="1:20" ht="15" hidden="1" customHeight="1" x14ac:dyDescent="0.15">
      <c r="A214" s="11">
        <v>23671</v>
      </c>
      <c r="B214" s="11">
        <v>13</v>
      </c>
      <c r="C214" s="11" t="s">
        <v>438</v>
      </c>
      <c r="D214" s="11" t="s">
        <v>7675</v>
      </c>
      <c r="E214" s="11">
        <v>367</v>
      </c>
      <c r="F214" s="11">
        <v>6133045</v>
      </c>
      <c r="G214" s="12" t="s">
        <v>8556</v>
      </c>
      <c r="H214" s="12" t="str">
        <f>VLOOKUP('組合情報管理簿（R10927現在）'!G214,ふりがな!$A$1:$B$1390,2,FALSE)</f>
        <v>とうきょうほうそう</v>
      </c>
      <c r="I214" s="12">
        <f t="shared" si="3"/>
        <v>23671</v>
      </c>
      <c r="J214" s="13" t="s">
        <v>1385</v>
      </c>
      <c r="K214" s="14" t="s">
        <v>1386</v>
      </c>
      <c r="L214" s="13" t="s">
        <v>1387</v>
      </c>
      <c r="M214" s="13" t="s">
        <v>1388</v>
      </c>
      <c r="N214" s="15"/>
      <c r="O214" s="15" t="s">
        <v>195</v>
      </c>
      <c r="P214" s="15"/>
      <c r="Q214" s="16">
        <v>19570401</v>
      </c>
      <c r="R214" s="17">
        <v>0</v>
      </c>
      <c r="S214" s="17"/>
      <c r="T214" s="18" t="s">
        <v>1389</v>
      </c>
    </row>
    <row r="215" spans="1:20" ht="15" hidden="1" customHeight="1" x14ac:dyDescent="0.15">
      <c r="A215" s="11">
        <v>23680</v>
      </c>
      <c r="B215" s="11">
        <v>13</v>
      </c>
      <c r="C215" s="11" t="s">
        <v>438</v>
      </c>
      <c r="D215" s="11" t="s">
        <v>7675</v>
      </c>
      <c r="E215" s="11">
        <v>368</v>
      </c>
      <c r="F215" s="11">
        <v>6133052</v>
      </c>
      <c r="G215" s="12" t="s">
        <v>84</v>
      </c>
      <c r="H215" s="12" t="str">
        <f>VLOOKUP('組合情報管理簿（R10927現在）'!G215,ふりがな!$A$1:$B$1390,2,FALSE)</f>
        <v>だいにほんめいじせいとう</v>
      </c>
      <c r="I215" s="12">
        <f t="shared" si="3"/>
        <v>23680</v>
      </c>
      <c r="J215" s="13" t="s">
        <v>754</v>
      </c>
      <c r="K215" s="14" t="s">
        <v>1390</v>
      </c>
      <c r="L215" s="13" t="s">
        <v>1391</v>
      </c>
      <c r="M215" s="13" t="s">
        <v>1392</v>
      </c>
      <c r="N215" s="15"/>
      <c r="O215" s="15" t="s">
        <v>195</v>
      </c>
      <c r="P215" s="15"/>
      <c r="Q215" s="16">
        <v>19570401</v>
      </c>
      <c r="R215" s="17">
        <v>0</v>
      </c>
      <c r="S215" s="17"/>
      <c r="T215" s="18" t="s">
        <v>1393</v>
      </c>
    </row>
    <row r="216" spans="1:20" ht="15" hidden="1" customHeight="1" x14ac:dyDescent="0.15">
      <c r="A216" s="11">
        <v>23713</v>
      </c>
      <c r="B216" s="11">
        <v>13</v>
      </c>
      <c r="C216" s="11" t="s">
        <v>438</v>
      </c>
      <c r="D216" s="11" t="s">
        <v>7675</v>
      </c>
      <c r="E216" s="11">
        <v>371</v>
      </c>
      <c r="F216" s="11">
        <v>6133086</v>
      </c>
      <c r="G216" s="12" t="s">
        <v>1394</v>
      </c>
      <c r="H216" s="12" t="str">
        <f>VLOOKUP('組合情報管理簿（R10927現在）'!G216,ふりがな!$A$1:$B$1390,2,FALSE)</f>
        <v>ほんだ</v>
      </c>
      <c r="I216" s="12">
        <f t="shared" si="3"/>
        <v>23713</v>
      </c>
      <c r="J216" s="13" t="s">
        <v>1395</v>
      </c>
      <c r="K216" s="14" t="s">
        <v>1396</v>
      </c>
      <c r="L216" s="13" t="s">
        <v>1397</v>
      </c>
      <c r="M216" s="13" t="s">
        <v>1398</v>
      </c>
      <c r="N216" s="15"/>
      <c r="O216" s="15" t="s">
        <v>195</v>
      </c>
      <c r="P216" s="15"/>
      <c r="Q216" s="16">
        <v>19570501</v>
      </c>
      <c r="R216" s="17"/>
      <c r="S216" s="17"/>
      <c r="T216" s="18" t="s">
        <v>1399</v>
      </c>
    </row>
    <row r="217" spans="1:20" ht="15" hidden="1" customHeight="1" x14ac:dyDescent="0.15">
      <c r="A217" s="11">
        <v>23722</v>
      </c>
      <c r="B217" s="11">
        <v>13</v>
      </c>
      <c r="C217" s="11" t="s">
        <v>438</v>
      </c>
      <c r="D217" s="11" t="s">
        <v>7675</v>
      </c>
      <c r="E217" s="11">
        <v>372</v>
      </c>
      <c r="F217" s="11">
        <v>6133094</v>
      </c>
      <c r="G217" s="12" t="s">
        <v>1400</v>
      </c>
      <c r="H217" s="12" t="str">
        <f>VLOOKUP('組合情報管理簿（R10927現在）'!G217,ふりがな!$A$1:$B$1390,2,FALSE)</f>
        <v>こくさいじどうしゃ</v>
      </c>
      <c r="I217" s="12">
        <f t="shared" si="3"/>
        <v>23722</v>
      </c>
      <c r="J217" s="13" t="s">
        <v>1401</v>
      </c>
      <c r="K217" s="14" t="s">
        <v>1402</v>
      </c>
      <c r="L217" s="13" t="s">
        <v>1403</v>
      </c>
      <c r="M217" s="13" t="s">
        <v>1404</v>
      </c>
      <c r="N217" s="15"/>
      <c r="O217" s="15" t="s">
        <v>195</v>
      </c>
      <c r="P217" s="15"/>
      <c r="Q217" s="16">
        <v>19570701</v>
      </c>
      <c r="R217" s="17">
        <v>0</v>
      </c>
      <c r="S217" s="17"/>
      <c r="T217" s="18" t="s">
        <v>1405</v>
      </c>
    </row>
    <row r="218" spans="1:20" ht="15" hidden="1" customHeight="1" x14ac:dyDescent="0.15">
      <c r="A218" s="11">
        <v>23731</v>
      </c>
      <c r="B218" s="11">
        <v>13</v>
      </c>
      <c r="C218" s="11" t="s">
        <v>438</v>
      </c>
      <c r="D218" s="11" t="s">
        <v>7675</v>
      </c>
      <c r="E218" s="11">
        <v>373</v>
      </c>
      <c r="F218" s="11">
        <v>6133102</v>
      </c>
      <c r="G218" s="12" t="s">
        <v>9148</v>
      </c>
      <c r="H218" s="12" t="e">
        <f>VLOOKUP('組合情報管理簿（R10927現在）'!G218,ふりがな!$A$1:$B$1390,2,FALSE)</f>
        <v>#N/A</v>
      </c>
      <c r="I218" s="12">
        <f t="shared" si="3"/>
        <v>23731</v>
      </c>
      <c r="J218" s="13" t="s">
        <v>1407</v>
      </c>
      <c r="K218" s="14" t="s">
        <v>1408</v>
      </c>
      <c r="L218" s="13" t="s">
        <v>1409</v>
      </c>
      <c r="M218" s="13" t="s">
        <v>1410</v>
      </c>
      <c r="N218" s="15"/>
      <c r="O218" s="15" t="s">
        <v>195</v>
      </c>
      <c r="P218" s="15"/>
      <c r="Q218" s="16">
        <v>19570801</v>
      </c>
      <c r="R218" s="17">
        <v>0</v>
      </c>
      <c r="S218" s="17"/>
      <c r="T218" s="18" t="s">
        <v>1411</v>
      </c>
    </row>
    <row r="219" spans="1:20" ht="15" hidden="1" customHeight="1" x14ac:dyDescent="0.15">
      <c r="A219" s="11">
        <v>23750</v>
      </c>
      <c r="B219" s="11">
        <v>14</v>
      </c>
      <c r="C219" s="11" t="s">
        <v>529</v>
      </c>
      <c r="D219" s="11" t="s">
        <v>7677</v>
      </c>
      <c r="E219" s="11">
        <v>219</v>
      </c>
      <c r="F219" s="11">
        <v>6142194</v>
      </c>
      <c r="G219" s="12" t="s">
        <v>53</v>
      </c>
      <c r="H219" s="12" t="str">
        <f>VLOOKUP('組合情報管理簿（R10927現在）'!G219,ふりがな!$A$1:$B$1390,2,FALSE)</f>
        <v>みくに</v>
      </c>
      <c r="I219" s="12">
        <f t="shared" si="3"/>
        <v>23750</v>
      </c>
      <c r="J219" s="13" t="s">
        <v>1412</v>
      </c>
      <c r="K219" s="14" t="s">
        <v>1413</v>
      </c>
      <c r="L219" s="13" t="s">
        <v>1414</v>
      </c>
      <c r="M219" s="13" t="s">
        <v>1415</v>
      </c>
      <c r="N219" s="15"/>
      <c r="O219" s="15" t="s">
        <v>195</v>
      </c>
      <c r="P219" s="15"/>
      <c r="Q219" s="16">
        <v>19570801</v>
      </c>
      <c r="R219" s="17">
        <v>0</v>
      </c>
      <c r="S219" s="17"/>
      <c r="T219" s="18" t="s">
        <v>1416</v>
      </c>
    </row>
    <row r="220" spans="1:20" ht="15" hidden="1" customHeight="1" x14ac:dyDescent="0.15">
      <c r="A220" s="11">
        <v>23787</v>
      </c>
      <c r="B220" s="11">
        <v>13</v>
      </c>
      <c r="C220" s="11" t="s">
        <v>438</v>
      </c>
      <c r="D220" s="11" t="s">
        <v>7675</v>
      </c>
      <c r="E220" s="11">
        <v>378</v>
      </c>
      <c r="F220" s="11">
        <v>6133169</v>
      </c>
      <c r="G220" s="12" t="s">
        <v>1417</v>
      </c>
      <c r="H220" s="12" t="str">
        <f>VLOOKUP('組合情報管理簿（R10927現在）'!G220,ふりがな!$A$1:$B$1390,2,FALSE)</f>
        <v>ちゅうおうらじお・てれび</v>
      </c>
      <c r="I220" s="12">
        <f t="shared" si="3"/>
        <v>23787</v>
      </c>
      <c r="J220" s="13" t="s">
        <v>9222</v>
      </c>
      <c r="K220" s="14" t="s">
        <v>9223</v>
      </c>
      <c r="L220" s="13" t="s">
        <v>1418</v>
      </c>
      <c r="M220" s="13" t="s">
        <v>1419</v>
      </c>
      <c r="N220" s="15"/>
      <c r="O220" s="15" t="s">
        <v>195</v>
      </c>
      <c r="P220" s="15"/>
      <c r="Q220" s="16">
        <v>19571001</v>
      </c>
      <c r="R220" s="17">
        <v>0</v>
      </c>
      <c r="S220" s="17"/>
      <c r="T220" s="18" t="s">
        <v>1420</v>
      </c>
    </row>
    <row r="221" spans="1:20" ht="15" hidden="1" customHeight="1" x14ac:dyDescent="0.15">
      <c r="A221" s="11">
        <v>23796</v>
      </c>
      <c r="B221" s="11">
        <v>13</v>
      </c>
      <c r="C221" s="11" t="s">
        <v>438</v>
      </c>
      <c r="D221" s="11" t="s">
        <v>7675</v>
      </c>
      <c r="E221" s="11">
        <v>379</v>
      </c>
      <c r="F221" s="11">
        <v>6133177</v>
      </c>
      <c r="G221" s="12" t="s">
        <v>1421</v>
      </c>
      <c r="H221" s="12" t="str">
        <f>VLOOKUP('組合情報管理簿（R10927現在）'!G221,ふりがな!$A$1:$B$1390,2,FALSE)</f>
        <v>にほんこうそくどうろ</v>
      </c>
      <c r="I221" s="12">
        <f t="shared" si="3"/>
        <v>23796</v>
      </c>
      <c r="J221" s="13" t="s">
        <v>1422</v>
      </c>
      <c r="K221" s="14" t="s">
        <v>1423</v>
      </c>
      <c r="L221" s="13" t="s">
        <v>1424</v>
      </c>
      <c r="M221" s="13" t="s">
        <v>1425</v>
      </c>
      <c r="N221" s="15"/>
      <c r="O221" s="15" t="s">
        <v>195</v>
      </c>
      <c r="P221" s="15"/>
      <c r="Q221" s="16">
        <v>19571001</v>
      </c>
      <c r="R221" s="17">
        <v>0</v>
      </c>
      <c r="S221" s="17"/>
      <c r="T221" s="18" t="s">
        <v>1426</v>
      </c>
    </row>
    <row r="222" spans="1:20" ht="15" hidden="1" customHeight="1" x14ac:dyDescent="0.15">
      <c r="A222" s="11">
        <v>23811</v>
      </c>
      <c r="B222" s="11">
        <v>13</v>
      </c>
      <c r="C222" s="11" t="s">
        <v>438</v>
      </c>
      <c r="D222" s="11" t="s">
        <v>7675</v>
      </c>
      <c r="E222" s="11">
        <v>381</v>
      </c>
      <c r="F222" s="11">
        <v>6133193</v>
      </c>
      <c r="G222" s="12" t="s">
        <v>1427</v>
      </c>
      <c r="H222" s="12" t="str">
        <f>VLOOKUP('組合情報管理簿（R10927現在）'!G222,ふりがな!$A$1:$B$1390,2,FALSE)</f>
        <v>ふじや</v>
      </c>
      <c r="I222" s="12">
        <f t="shared" si="3"/>
        <v>23811</v>
      </c>
      <c r="J222" s="13" t="s">
        <v>1428</v>
      </c>
      <c r="K222" s="14" t="s">
        <v>1429</v>
      </c>
      <c r="L222" s="13" t="s">
        <v>1430</v>
      </c>
      <c r="M222" s="13" t="s">
        <v>1431</v>
      </c>
      <c r="N222" s="15"/>
      <c r="O222" s="15" t="s">
        <v>195</v>
      </c>
      <c r="P222" s="15"/>
      <c r="Q222" s="16">
        <v>19571101</v>
      </c>
      <c r="R222" s="17">
        <v>0</v>
      </c>
      <c r="S222" s="17"/>
      <c r="T222" s="18" t="s">
        <v>1432</v>
      </c>
    </row>
    <row r="223" spans="1:20" ht="15" hidden="1" customHeight="1" x14ac:dyDescent="0.15">
      <c r="A223" s="11">
        <v>23839</v>
      </c>
      <c r="B223" s="11">
        <v>14</v>
      </c>
      <c r="C223" s="11" t="s">
        <v>529</v>
      </c>
      <c r="D223" s="11" t="s">
        <v>7677</v>
      </c>
      <c r="E223" s="11">
        <v>180</v>
      </c>
      <c r="F223" s="11">
        <v>6142137</v>
      </c>
      <c r="G223" s="12" t="s">
        <v>1433</v>
      </c>
      <c r="H223" s="12" t="str">
        <f>VLOOKUP('組合情報管理簿（R10927現在）'!G223,ふりがな!$A$1:$B$1390,2,FALSE)</f>
        <v>どくりつぎょうせいほうじんとしさいせいき</v>
      </c>
      <c r="I223" s="12">
        <f t="shared" si="3"/>
        <v>23839</v>
      </c>
      <c r="J223" s="13" t="s">
        <v>1434</v>
      </c>
      <c r="K223" s="14" t="s">
        <v>1435</v>
      </c>
      <c r="L223" s="13" t="s">
        <v>1436</v>
      </c>
      <c r="M223" s="13" t="s">
        <v>1437</v>
      </c>
      <c r="N223" s="15"/>
      <c r="O223" s="15" t="s">
        <v>195</v>
      </c>
      <c r="P223" s="15"/>
      <c r="Q223" s="16">
        <v>19571101</v>
      </c>
      <c r="R223" s="17">
        <v>0</v>
      </c>
      <c r="S223" s="17"/>
      <c r="T223" s="18" t="s">
        <v>1438</v>
      </c>
    </row>
    <row r="224" spans="1:20" ht="15" hidden="1" customHeight="1" x14ac:dyDescent="0.15">
      <c r="A224" s="11">
        <v>23848</v>
      </c>
      <c r="B224" s="11">
        <v>13</v>
      </c>
      <c r="C224" s="11" t="s">
        <v>438</v>
      </c>
      <c r="D224" s="11" t="s">
        <v>7675</v>
      </c>
      <c r="E224" s="11">
        <v>937</v>
      </c>
      <c r="F224" s="11">
        <v>6139372</v>
      </c>
      <c r="G224" s="12" t="s">
        <v>1439</v>
      </c>
      <c r="H224" s="12" t="str">
        <f>VLOOKUP('組合情報管理簿（R10927現在）'!G224,ふりがな!$A$1:$B$1390,2,FALSE)</f>
        <v>にっぽんＮＣＲ</v>
      </c>
      <c r="I224" s="12">
        <f t="shared" si="3"/>
        <v>23848</v>
      </c>
      <c r="J224" s="13" t="s">
        <v>1256</v>
      </c>
      <c r="K224" s="14" t="s">
        <v>9224</v>
      </c>
      <c r="L224" s="13" t="s">
        <v>9225</v>
      </c>
      <c r="M224" s="13" t="s">
        <v>9226</v>
      </c>
      <c r="N224" s="15"/>
      <c r="O224" s="15" t="s">
        <v>195</v>
      </c>
      <c r="P224" s="15"/>
      <c r="Q224" s="16">
        <v>19571201</v>
      </c>
      <c r="R224" s="17">
        <v>0</v>
      </c>
      <c r="S224" s="17"/>
      <c r="T224" s="18" t="s">
        <v>1440</v>
      </c>
    </row>
    <row r="225" spans="1:20" ht="15" hidden="1" customHeight="1" x14ac:dyDescent="0.15">
      <c r="A225" s="11">
        <v>23857</v>
      </c>
      <c r="B225" s="11">
        <v>13</v>
      </c>
      <c r="C225" s="11" t="s">
        <v>438</v>
      </c>
      <c r="D225" s="11" t="s">
        <v>7675</v>
      </c>
      <c r="E225" s="11">
        <v>385</v>
      </c>
      <c r="F225" s="11">
        <v>6133235</v>
      </c>
      <c r="G225" s="12" t="s">
        <v>1441</v>
      </c>
      <c r="H225" s="12" t="str">
        <f>VLOOKUP('組合情報管理簿（R10927現在）'!G225,ふりがな!$A$1:$B$1390,2,FALSE)</f>
        <v>にほんこうぎょうしんぶんしゃ</v>
      </c>
      <c r="I225" s="12">
        <f t="shared" si="3"/>
        <v>23857</v>
      </c>
      <c r="J225" s="13" t="s">
        <v>1442</v>
      </c>
      <c r="K225" s="14" t="s">
        <v>1443</v>
      </c>
      <c r="L225" s="13" t="s">
        <v>1444</v>
      </c>
      <c r="M225" s="13" t="s">
        <v>1445</v>
      </c>
      <c r="N225" s="15"/>
      <c r="O225" s="15" t="s">
        <v>195</v>
      </c>
      <c r="P225" s="15"/>
      <c r="Q225" s="16">
        <v>19571201</v>
      </c>
      <c r="R225" s="17">
        <v>0</v>
      </c>
      <c r="S225" s="17"/>
      <c r="T225" s="18" t="s">
        <v>1446</v>
      </c>
    </row>
    <row r="226" spans="1:20" ht="15" hidden="1" customHeight="1" x14ac:dyDescent="0.15">
      <c r="A226" s="11">
        <v>23875</v>
      </c>
      <c r="B226" s="11">
        <v>13</v>
      </c>
      <c r="C226" s="11" t="s">
        <v>438</v>
      </c>
      <c r="D226" s="11" t="s">
        <v>7675</v>
      </c>
      <c r="E226" s="11">
        <v>387</v>
      </c>
      <c r="F226" s="11">
        <v>6133250</v>
      </c>
      <c r="G226" s="12" t="s">
        <v>1447</v>
      </c>
      <c r="H226" s="12" t="str">
        <f>VLOOKUP('組合情報管理簿（R10927現在）'!G226,ふりがな!$A$1:$B$1390,2,FALSE)</f>
        <v>りこーさんあいぐるーぷ</v>
      </c>
      <c r="I226" s="12">
        <f t="shared" si="3"/>
        <v>23875</v>
      </c>
      <c r="J226" s="13" t="s">
        <v>1448</v>
      </c>
      <c r="K226" s="14" t="s">
        <v>1449</v>
      </c>
      <c r="L226" s="13" t="s">
        <v>1450</v>
      </c>
      <c r="M226" s="13" t="s">
        <v>1451</v>
      </c>
      <c r="N226" s="15"/>
      <c r="O226" s="15" t="s">
        <v>195</v>
      </c>
      <c r="P226" s="15"/>
      <c r="Q226" s="16">
        <v>19580101</v>
      </c>
      <c r="R226" s="17">
        <v>0</v>
      </c>
      <c r="S226" s="17"/>
      <c r="T226" s="18" t="s">
        <v>9227</v>
      </c>
    </row>
    <row r="227" spans="1:20" ht="15" hidden="1" customHeight="1" x14ac:dyDescent="0.15">
      <c r="A227" s="11">
        <v>23884</v>
      </c>
      <c r="B227" s="11">
        <v>22</v>
      </c>
      <c r="C227" s="11" t="s">
        <v>1452</v>
      </c>
      <c r="D227" s="11" t="s">
        <v>7685</v>
      </c>
      <c r="E227" s="11">
        <v>72</v>
      </c>
      <c r="F227" s="11">
        <v>6221063</v>
      </c>
      <c r="G227" s="12" t="s">
        <v>1453</v>
      </c>
      <c r="H227" s="12" t="str">
        <f>VLOOKUP('組合情報管理簿（R10927現在）'!G227,ふりがな!$A$1:$B$1390,2,FALSE)</f>
        <v>みかわせいしじょ</v>
      </c>
      <c r="I227" s="12">
        <f t="shared" si="3"/>
        <v>23884</v>
      </c>
      <c r="J227" s="13" t="s">
        <v>1454</v>
      </c>
      <c r="K227" s="14" t="s">
        <v>1455</v>
      </c>
      <c r="L227" s="13" t="s">
        <v>1456</v>
      </c>
      <c r="M227" s="13" t="s">
        <v>1457</v>
      </c>
      <c r="N227" s="15"/>
      <c r="O227" s="15" t="s">
        <v>195</v>
      </c>
      <c r="P227" s="15"/>
      <c r="Q227" s="16">
        <v>19580401</v>
      </c>
      <c r="R227" s="17">
        <v>0</v>
      </c>
      <c r="S227" s="17"/>
      <c r="T227" s="18" t="s">
        <v>1458</v>
      </c>
    </row>
    <row r="228" spans="1:20" ht="15" hidden="1" customHeight="1" x14ac:dyDescent="0.15">
      <c r="A228" s="11">
        <v>23893</v>
      </c>
      <c r="B228" s="11">
        <v>13</v>
      </c>
      <c r="C228" s="11" t="s">
        <v>438</v>
      </c>
      <c r="D228" s="11" t="s">
        <v>7675</v>
      </c>
      <c r="E228" s="11">
        <v>389</v>
      </c>
      <c r="F228" s="11">
        <v>6133276</v>
      </c>
      <c r="G228" s="12" t="s">
        <v>1459</v>
      </c>
      <c r="H228" s="12" t="str">
        <f>VLOOKUP('組合情報管理簿（R10927現在）'!G228,ふりがな!$A$1:$B$1390,2,FALSE)</f>
        <v>かんこうぎょう</v>
      </c>
      <c r="I228" s="12">
        <f t="shared" si="3"/>
        <v>23893</v>
      </c>
      <c r="J228" s="13" t="s">
        <v>1460</v>
      </c>
      <c r="K228" s="14" t="s">
        <v>1461</v>
      </c>
      <c r="L228" s="13" t="s">
        <v>1462</v>
      </c>
      <c r="M228" s="13" t="s">
        <v>1463</v>
      </c>
      <c r="N228" s="15"/>
      <c r="O228" s="15" t="s">
        <v>202</v>
      </c>
      <c r="P228" s="15"/>
      <c r="Q228" s="16">
        <v>19580401</v>
      </c>
      <c r="R228" s="17">
        <v>0</v>
      </c>
      <c r="S228" s="17"/>
      <c r="T228" s="18" t="s">
        <v>1464</v>
      </c>
    </row>
    <row r="229" spans="1:20" ht="15" hidden="1" customHeight="1" x14ac:dyDescent="0.15">
      <c r="A229" s="11">
        <v>23927</v>
      </c>
      <c r="B229" s="11">
        <v>13</v>
      </c>
      <c r="C229" s="11" t="s">
        <v>438</v>
      </c>
      <c r="D229" s="11" t="s">
        <v>7675</v>
      </c>
      <c r="E229" s="11">
        <v>392</v>
      </c>
      <c r="F229" s="11">
        <v>6133300</v>
      </c>
      <c r="G229" s="12" t="s">
        <v>1465</v>
      </c>
      <c r="H229" s="12" t="str">
        <f>VLOOKUP('組合情報管理簿（R10927現在）'!G229,ふりがな!$A$1:$B$1390,2,FALSE)</f>
        <v>とうきょうともくざいさんぎょう</v>
      </c>
      <c r="I229" s="12">
        <f t="shared" si="3"/>
        <v>23927</v>
      </c>
      <c r="J229" s="13" t="s">
        <v>1466</v>
      </c>
      <c r="K229" s="14" t="s">
        <v>1467</v>
      </c>
      <c r="L229" s="13" t="s">
        <v>1468</v>
      </c>
      <c r="M229" s="13" t="s">
        <v>1469</v>
      </c>
      <c r="N229" s="15"/>
      <c r="O229" s="15" t="s">
        <v>202</v>
      </c>
      <c r="P229" s="15"/>
      <c r="Q229" s="16">
        <v>19580401</v>
      </c>
      <c r="R229" s="17">
        <v>0</v>
      </c>
      <c r="S229" s="17"/>
      <c r="T229" s="18" t="s">
        <v>1470</v>
      </c>
    </row>
    <row r="230" spans="1:20" ht="15" hidden="1" customHeight="1" x14ac:dyDescent="0.15">
      <c r="A230" s="11">
        <v>23936</v>
      </c>
      <c r="B230" s="11">
        <v>13</v>
      </c>
      <c r="C230" s="11" t="s">
        <v>438</v>
      </c>
      <c r="D230" s="11" t="s">
        <v>7675</v>
      </c>
      <c r="E230" s="11">
        <v>393</v>
      </c>
      <c r="F230" s="11">
        <v>6133326</v>
      </c>
      <c r="G230" s="12" t="s">
        <v>1471</v>
      </c>
      <c r="H230" s="12" t="str">
        <f>VLOOKUP('組合情報管理簿（R10927現在）'!G230,ふりがな!$A$1:$B$1390,2,FALSE)</f>
        <v>ぷらちなまんねんしつ</v>
      </c>
      <c r="I230" s="12">
        <f t="shared" si="3"/>
        <v>23936</v>
      </c>
      <c r="J230" s="13" t="s">
        <v>1472</v>
      </c>
      <c r="K230" s="14" t="s">
        <v>1473</v>
      </c>
      <c r="L230" s="13" t="s">
        <v>1474</v>
      </c>
      <c r="M230" s="13" t="s">
        <v>1475</v>
      </c>
      <c r="N230" s="15"/>
      <c r="O230" s="15" t="s">
        <v>195</v>
      </c>
      <c r="P230" s="15"/>
      <c r="Q230" s="16">
        <v>19580501</v>
      </c>
      <c r="R230" s="17">
        <v>0</v>
      </c>
      <c r="S230" s="17"/>
      <c r="T230" s="18" t="s">
        <v>1476</v>
      </c>
    </row>
    <row r="231" spans="1:20" ht="15" hidden="1" customHeight="1" x14ac:dyDescent="0.15">
      <c r="A231" s="11">
        <v>23945</v>
      </c>
      <c r="B231" s="11">
        <v>13</v>
      </c>
      <c r="C231" s="11" t="s">
        <v>438</v>
      </c>
      <c r="D231" s="11" t="s">
        <v>7675</v>
      </c>
      <c r="E231" s="11">
        <v>394</v>
      </c>
      <c r="F231" s="11">
        <v>6133334</v>
      </c>
      <c r="G231" s="12" t="s">
        <v>1477</v>
      </c>
      <c r="H231" s="12" t="str">
        <f>VLOOKUP('組合情報管理簿（R10927現在）'!G231,ふりがな!$A$1:$B$1390,2,FALSE)</f>
        <v>ふぁいざー</v>
      </c>
      <c r="I231" s="12">
        <f t="shared" si="3"/>
        <v>23945</v>
      </c>
      <c r="J231" s="13" t="s">
        <v>1478</v>
      </c>
      <c r="K231" s="14" t="s">
        <v>1479</v>
      </c>
      <c r="L231" s="13" t="s">
        <v>1480</v>
      </c>
      <c r="M231" s="13" t="s">
        <v>1481</v>
      </c>
      <c r="N231" s="15"/>
      <c r="O231" s="15" t="s">
        <v>195</v>
      </c>
      <c r="P231" s="15"/>
      <c r="Q231" s="16">
        <v>19580501</v>
      </c>
      <c r="R231" s="17">
        <v>0</v>
      </c>
      <c r="S231" s="17"/>
      <c r="T231" s="18" t="s">
        <v>1482</v>
      </c>
    </row>
    <row r="232" spans="1:20" ht="15" hidden="1" customHeight="1" x14ac:dyDescent="0.15">
      <c r="A232" s="11">
        <v>23954</v>
      </c>
      <c r="B232" s="11">
        <v>13</v>
      </c>
      <c r="C232" s="11" t="s">
        <v>438</v>
      </c>
      <c r="D232" s="11" t="s">
        <v>7675</v>
      </c>
      <c r="E232" s="11">
        <v>395</v>
      </c>
      <c r="F232" s="11">
        <v>6133342</v>
      </c>
      <c r="G232" s="12" t="s">
        <v>1483</v>
      </c>
      <c r="H232" s="12" t="str">
        <f>VLOOKUP('組合情報管理簿（R10927現在）'!G232,ふりがな!$A$1:$B$1390,2,FALSE)</f>
        <v>そにー</v>
      </c>
      <c r="I232" s="12">
        <f t="shared" si="3"/>
        <v>23954</v>
      </c>
      <c r="J232" s="13" t="s">
        <v>2414</v>
      </c>
      <c r="K232" s="14" t="s">
        <v>9228</v>
      </c>
      <c r="L232" s="13" t="s">
        <v>1485</v>
      </c>
      <c r="M232" s="13" t="s">
        <v>1486</v>
      </c>
      <c r="N232" s="15"/>
      <c r="O232" s="15" t="s">
        <v>195</v>
      </c>
      <c r="P232" s="15"/>
      <c r="Q232" s="16">
        <v>19580501</v>
      </c>
      <c r="R232" s="17">
        <v>0</v>
      </c>
      <c r="S232" s="17"/>
      <c r="T232" s="18" t="s">
        <v>1487</v>
      </c>
    </row>
    <row r="233" spans="1:20" ht="15" hidden="1" customHeight="1" x14ac:dyDescent="0.15">
      <c r="A233" s="11">
        <v>23963</v>
      </c>
      <c r="B233" s="11">
        <v>27</v>
      </c>
      <c r="C233" s="11" t="s">
        <v>712</v>
      </c>
      <c r="D233" s="11" t="s">
        <v>7681</v>
      </c>
      <c r="E233" s="11">
        <v>324</v>
      </c>
      <c r="F233" s="11">
        <v>6271647</v>
      </c>
      <c r="G233" s="12" t="s">
        <v>1488</v>
      </c>
      <c r="H233" s="12" t="str">
        <f>VLOOKUP('組合情報管理簿（R10927現在）'!G233,ふりがな!$A$1:$B$1390,2,FALSE)</f>
        <v>まいほう</v>
      </c>
      <c r="I233" s="12">
        <f t="shared" si="3"/>
        <v>23963</v>
      </c>
      <c r="J233" s="13" t="s">
        <v>1489</v>
      </c>
      <c r="K233" s="14" t="s">
        <v>1490</v>
      </c>
      <c r="L233" s="13" t="s">
        <v>1491</v>
      </c>
      <c r="M233" s="13" t="s">
        <v>1491</v>
      </c>
      <c r="N233" s="15"/>
      <c r="O233" s="15" t="s">
        <v>195</v>
      </c>
      <c r="P233" s="15"/>
      <c r="Q233" s="16">
        <v>19580601</v>
      </c>
      <c r="R233" s="17">
        <v>1</v>
      </c>
      <c r="S233" s="17" t="s">
        <v>1492</v>
      </c>
      <c r="T233" s="18" t="s">
        <v>1493</v>
      </c>
    </row>
    <row r="234" spans="1:20" ht="15" hidden="1" customHeight="1" x14ac:dyDescent="0.15">
      <c r="A234" s="11">
        <v>23972</v>
      </c>
      <c r="B234" s="11">
        <v>13</v>
      </c>
      <c r="C234" s="11" t="s">
        <v>438</v>
      </c>
      <c r="D234" s="11" t="s">
        <v>7675</v>
      </c>
      <c r="E234" s="11">
        <v>397</v>
      </c>
      <c r="F234" s="11">
        <v>6133367</v>
      </c>
      <c r="G234" s="12" t="s">
        <v>1494</v>
      </c>
      <c r="H234" s="12" t="str">
        <f>VLOOKUP('組合情報管理簿（R10927現在）'!G234,ふりがな!$A$1:$B$1390,2,FALSE)</f>
        <v>にほんてれびほうそうもう</v>
      </c>
      <c r="I234" s="12">
        <f t="shared" si="3"/>
        <v>23972</v>
      </c>
      <c r="J234" s="13" t="s">
        <v>1495</v>
      </c>
      <c r="K234" s="14" t="s">
        <v>1496</v>
      </c>
      <c r="L234" s="13" t="s">
        <v>1497</v>
      </c>
      <c r="M234" s="13" t="s">
        <v>1498</v>
      </c>
      <c r="N234" s="15"/>
      <c r="O234" s="15" t="s">
        <v>195</v>
      </c>
      <c r="P234" s="15"/>
      <c r="Q234" s="16">
        <v>19580701</v>
      </c>
      <c r="R234" s="17">
        <v>0</v>
      </c>
      <c r="S234" s="17"/>
      <c r="T234" s="18" t="s">
        <v>1499</v>
      </c>
    </row>
    <row r="235" spans="1:20" ht="15" hidden="1" customHeight="1" x14ac:dyDescent="0.15">
      <c r="A235" s="11">
        <v>23991</v>
      </c>
      <c r="B235" s="11">
        <v>13</v>
      </c>
      <c r="C235" s="11" t="s">
        <v>438</v>
      </c>
      <c r="D235" s="11" t="s">
        <v>7675</v>
      </c>
      <c r="E235" s="11">
        <v>399</v>
      </c>
      <c r="F235" s="11">
        <v>6133375</v>
      </c>
      <c r="G235" s="12" t="s">
        <v>1500</v>
      </c>
      <c r="H235" s="12" t="str">
        <f>VLOOKUP('組合情報管理簿（R10927現在）'!G235,ふりがな!$A$1:$B$1390,2,FALSE)</f>
        <v>じどうしゃしんこうかい</v>
      </c>
      <c r="I235" s="12">
        <f t="shared" si="3"/>
        <v>23991</v>
      </c>
      <c r="J235" s="13" t="s">
        <v>1501</v>
      </c>
      <c r="K235" s="14" t="s">
        <v>1502</v>
      </c>
      <c r="L235" s="13" t="s">
        <v>1503</v>
      </c>
      <c r="M235" s="13" t="s">
        <v>1504</v>
      </c>
      <c r="N235" s="15"/>
      <c r="O235" s="15" t="s">
        <v>202</v>
      </c>
      <c r="P235" s="15"/>
      <c r="Q235" s="16">
        <v>19580801</v>
      </c>
      <c r="R235" s="17">
        <v>0</v>
      </c>
      <c r="S235" s="17"/>
      <c r="T235" s="18" t="s">
        <v>1505</v>
      </c>
    </row>
    <row r="236" spans="1:20" ht="15" hidden="1" customHeight="1" x14ac:dyDescent="0.15">
      <c r="A236" s="11">
        <v>24020</v>
      </c>
      <c r="B236" s="11">
        <v>13</v>
      </c>
      <c r="C236" s="11" t="s">
        <v>438</v>
      </c>
      <c r="D236" s="11" t="s">
        <v>7675</v>
      </c>
      <c r="E236" s="11">
        <v>402</v>
      </c>
      <c r="F236" s="11">
        <v>6133409</v>
      </c>
      <c r="G236" s="12" t="s">
        <v>1506</v>
      </c>
      <c r="H236" s="12" t="str">
        <f>VLOOKUP('組合情報管理簿（R10927現在）'!G236,ふりがな!$A$1:$B$1390,2,FALSE)</f>
        <v>にほんすもうきょうかい</v>
      </c>
      <c r="I236" s="12">
        <f t="shared" si="3"/>
        <v>24020</v>
      </c>
      <c r="J236" s="13" t="s">
        <v>1507</v>
      </c>
      <c r="K236" s="14" t="s">
        <v>1508</v>
      </c>
      <c r="L236" s="13" t="s">
        <v>1509</v>
      </c>
      <c r="M236" s="13" t="s">
        <v>1510</v>
      </c>
      <c r="N236" s="15"/>
      <c r="O236" s="15" t="s">
        <v>195</v>
      </c>
      <c r="P236" s="15"/>
      <c r="Q236" s="16">
        <v>19580901</v>
      </c>
      <c r="R236" s="17">
        <v>0</v>
      </c>
      <c r="S236" s="17"/>
      <c r="T236" s="18" t="s">
        <v>1511</v>
      </c>
    </row>
    <row r="237" spans="1:20" ht="15" hidden="1" customHeight="1" x14ac:dyDescent="0.15">
      <c r="A237" s="11">
        <v>24039</v>
      </c>
      <c r="B237" s="11">
        <v>13</v>
      </c>
      <c r="C237" s="11" t="s">
        <v>438</v>
      </c>
      <c r="D237" s="11" t="s">
        <v>7675</v>
      </c>
      <c r="E237" s="11">
        <v>403</v>
      </c>
      <c r="F237" s="11">
        <v>6133417</v>
      </c>
      <c r="G237" s="12" t="s">
        <v>1512</v>
      </c>
      <c r="H237" s="12" t="str">
        <f>VLOOKUP('組合情報管理簿（R10927現在）'!G237,ふりがな!$A$1:$B$1390,2,FALSE)</f>
        <v>にほんちゅうおうけいばかい</v>
      </c>
      <c r="I237" s="12">
        <f t="shared" si="3"/>
        <v>24039</v>
      </c>
      <c r="J237" s="13" t="s">
        <v>1513</v>
      </c>
      <c r="K237" s="14" t="s">
        <v>1514</v>
      </c>
      <c r="L237" s="13" t="s">
        <v>1515</v>
      </c>
      <c r="M237" s="13" t="s">
        <v>1516</v>
      </c>
      <c r="N237" s="15"/>
      <c r="O237" s="15" t="s">
        <v>195</v>
      </c>
      <c r="P237" s="15"/>
      <c r="Q237" s="16">
        <v>19580901</v>
      </c>
      <c r="R237" s="17">
        <v>0</v>
      </c>
      <c r="S237" s="17"/>
      <c r="T237" s="18" t="s">
        <v>1517</v>
      </c>
    </row>
    <row r="238" spans="1:20" ht="15" hidden="1" customHeight="1" x14ac:dyDescent="0.15">
      <c r="A238" s="11">
        <v>24048</v>
      </c>
      <c r="B238" s="11">
        <v>13</v>
      </c>
      <c r="C238" s="11" t="s">
        <v>438</v>
      </c>
      <c r="D238" s="11" t="s">
        <v>7675</v>
      </c>
      <c r="E238" s="11">
        <v>404</v>
      </c>
      <c r="F238" s="11">
        <v>6133425</v>
      </c>
      <c r="G238" s="12" t="s">
        <v>54</v>
      </c>
      <c r="H238" s="12" t="str">
        <f>VLOOKUP('組合情報管理簿（R10927現在）'!G238,ふりがな!$A$1:$B$1390,2,FALSE)</f>
        <v>やまとぐるーぷ</v>
      </c>
      <c r="I238" s="12">
        <f t="shared" si="3"/>
        <v>24048</v>
      </c>
      <c r="J238" s="13" t="s">
        <v>446</v>
      </c>
      <c r="K238" s="14" t="s">
        <v>1518</v>
      </c>
      <c r="L238" s="13" t="s">
        <v>1519</v>
      </c>
      <c r="M238" s="13" t="s">
        <v>1520</v>
      </c>
      <c r="N238" s="15"/>
      <c r="O238" s="15" t="s">
        <v>195</v>
      </c>
      <c r="P238" s="15"/>
      <c r="Q238" s="16">
        <v>19580901</v>
      </c>
      <c r="R238" s="17">
        <v>0</v>
      </c>
      <c r="S238" s="17"/>
      <c r="T238" s="18" t="s">
        <v>1521</v>
      </c>
    </row>
    <row r="239" spans="1:20" ht="15" hidden="1" customHeight="1" x14ac:dyDescent="0.15">
      <c r="A239" s="11">
        <v>24057</v>
      </c>
      <c r="B239" s="11">
        <v>13</v>
      </c>
      <c r="C239" s="11" t="s">
        <v>438</v>
      </c>
      <c r="D239" s="11" t="s">
        <v>7675</v>
      </c>
      <c r="E239" s="11">
        <v>405</v>
      </c>
      <c r="F239" s="11">
        <v>6131270</v>
      </c>
      <c r="G239" s="12" t="s">
        <v>9149</v>
      </c>
      <c r="H239" s="12" t="e">
        <f>VLOOKUP('組合情報管理簿（R10927現在）'!G239,ふりがな!$A$1:$B$1390,2,FALSE)</f>
        <v>#N/A</v>
      </c>
      <c r="I239" s="12">
        <f t="shared" si="3"/>
        <v>24057</v>
      </c>
      <c r="J239" s="13" t="s">
        <v>748</v>
      </c>
      <c r="K239" s="14" t="s">
        <v>1523</v>
      </c>
      <c r="L239" s="13" t="s">
        <v>1524</v>
      </c>
      <c r="M239" s="13" t="s">
        <v>1525</v>
      </c>
      <c r="N239" s="15"/>
      <c r="O239" s="15" t="s">
        <v>195</v>
      </c>
      <c r="P239" s="15"/>
      <c r="Q239" s="16">
        <v>19421001</v>
      </c>
      <c r="R239" s="17">
        <v>4</v>
      </c>
      <c r="S239" s="17" t="s">
        <v>9229</v>
      </c>
      <c r="T239" s="18" t="s">
        <v>9230</v>
      </c>
    </row>
    <row r="240" spans="1:20" ht="15" hidden="1" customHeight="1" x14ac:dyDescent="0.15">
      <c r="A240" s="11">
        <v>24066</v>
      </c>
      <c r="B240" s="11">
        <v>13</v>
      </c>
      <c r="C240" s="11" t="s">
        <v>438</v>
      </c>
      <c r="D240" s="11" t="s">
        <v>7675</v>
      </c>
      <c r="E240" s="11">
        <v>406</v>
      </c>
      <c r="F240" s="11">
        <v>6133433</v>
      </c>
      <c r="G240" s="12" t="s">
        <v>1526</v>
      </c>
      <c r="H240" s="12" t="str">
        <f>VLOOKUP('組合情報管理簿（R10927現在）'!G240,ふりがな!$A$1:$B$1390,2,FALSE)</f>
        <v>ＴＤＫ</v>
      </c>
      <c r="I240" s="12">
        <f t="shared" si="3"/>
        <v>24066</v>
      </c>
      <c r="J240" s="13" t="s">
        <v>754</v>
      </c>
      <c r="K240" s="14" t="s">
        <v>9231</v>
      </c>
      <c r="L240" s="13" t="s">
        <v>9232</v>
      </c>
      <c r="M240" s="13"/>
      <c r="N240" s="15"/>
      <c r="O240" s="15" t="s">
        <v>195</v>
      </c>
      <c r="P240" s="15"/>
      <c r="Q240" s="16">
        <v>19581201</v>
      </c>
      <c r="R240" s="17">
        <v>0</v>
      </c>
      <c r="S240" s="17"/>
      <c r="T240" s="18" t="s">
        <v>1527</v>
      </c>
    </row>
    <row r="241" spans="1:20" ht="15" hidden="1" customHeight="1" x14ac:dyDescent="0.15">
      <c r="A241" s="11">
        <v>24075</v>
      </c>
      <c r="B241" s="11">
        <v>13</v>
      </c>
      <c r="C241" s="11" t="s">
        <v>438</v>
      </c>
      <c r="D241" s="11" t="s">
        <v>7675</v>
      </c>
      <c r="E241" s="11">
        <v>407</v>
      </c>
      <c r="F241" s="11">
        <v>6133938</v>
      </c>
      <c r="G241" s="12" t="s">
        <v>1528</v>
      </c>
      <c r="H241" s="12" t="str">
        <f>VLOOKUP('組合情報管理簿（R10927現在）'!G241,ふりがな!$A$1:$B$1390,2,FALSE)</f>
        <v>のむらしょうけん</v>
      </c>
      <c r="I241" s="12">
        <f t="shared" si="3"/>
        <v>24075</v>
      </c>
      <c r="J241" s="13" t="s">
        <v>1529</v>
      </c>
      <c r="K241" s="14" t="s">
        <v>1530</v>
      </c>
      <c r="L241" s="13" t="s">
        <v>1531</v>
      </c>
      <c r="M241" s="13" t="s">
        <v>1532</v>
      </c>
      <c r="N241" s="15"/>
      <c r="O241" s="15" t="s">
        <v>195</v>
      </c>
      <c r="P241" s="15"/>
      <c r="Q241" s="16">
        <v>19581201</v>
      </c>
      <c r="R241" s="17">
        <v>0</v>
      </c>
      <c r="S241" s="17"/>
      <c r="T241" s="18" t="s">
        <v>1533</v>
      </c>
    </row>
    <row r="242" spans="1:20" ht="15" hidden="1" customHeight="1" x14ac:dyDescent="0.15">
      <c r="A242" s="11">
        <v>24084</v>
      </c>
      <c r="B242" s="11">
        <v>13</v>
      </c>
      <c r="C242" s="11" t="s">
        <v>438</v>
      </c>
      <c r="D242" s="11" t="s">
        <v>7675</v>
      </c>
      <c r="E242" s="11">
        <v>408</v>
      </c>
      <c r="F242" s="11">
        <v>6133441</v>
      </c>
      <c r="G242" s="12" t="s">
        <v>1534</v>
      </c>
      <c r="H242" s="12" t="str">
        <f>VLOOKUP('組合情報管理簿（R10927現在）'!G242,ふりがな!$A$1:$B$1390,2,FALSE)</f>
        <v>とうほう</v>
      </c>
      <c r="I242" s="12">
        <f t="shared" si="3"/>
        <v>24084</v>
      </c>
      <c r="J242" s="13" t="s">
        <v>707</v>
      </c>
      <c r="K242" s="14" t="s">
        <v>1535</v>
      </c>
      <c r="L242" s="13" t="s">
        <v>1536</v>
      </c>
      <c r="M242" s="13" t="s">
        <v>1537</v>
      </c>
      <c r="N242" s="15"/>
      <c r="O242" s="15" t="s">
        <v>195</v>
      </c>
      <c r="P242" s="15"/>
      <c r="Q242" s="16">
        <v>19590101</v>
      </c>
      <c r="R242" s="17">
        <v>0</v>
      </c>
      <c r="S242" s="17"/>
      <c r="T242" s="18" t="s">
        <v>1538</v>
      </c>
    </row>
    <row r="243" spans="1:20" ht="15" hidden="1" customHeight="1" x14ac:dyDescent="0.15">
      <c r="A243" s="11">
        <v>24118</v>
      </c>
      <c r="B243" s="11">
        <v>13</v>
      </c>
      <c r="C243" s="11" t="s">
        <v>438</v>
      </c>
      <c r="D243" s="11" t="s">
        <v>7675</v>
      </c>
      <c r="E243" s="11">
        <v>411</v>
      </c>
      <c r="F243" s="11">
        <v>6133474</v>
      </c>
      <c r="G243" s="12" t="s">
        <v>1539</v>
      </c>
      <c r="H243" s="12" t="str">
        <f>VLOOKUP('組合情報管理簿（R10927現在）'!G243,ふりがな!$A$1:$B$1390,2,FALSE)</f>
        <v>みつびしUFJしんたくぎんこう</v>
      </c>
      <c r="I243" s="12">
        <f t="shared" si="3"/>
        <v>24118</v>
      </c>
      <c r="J243" s="13" t="s">
        <v>1540</v>
      </c>
      <c r="K243" s="14" t="s">
        <v>1541</v>
      </c>
      <c r="L243" s="13" t="s">
        <v>1542</v>
      </c>
      <c r="M243" s="13" t="s">
        <v>1543</v>
      </c>
      <c r="N243" s="15"/>
      <c r="O243" s="15" t="s">
        <v>195</v>
      </c>
      <c r="P243" s="15"/>
      <c r="Q243" s="16">
        <v>19590401</v>
      </c>
      <c r="R243" s="17">
        <v>0</v>
      </c>
      <c r="S243" s="17"/>
      <c r="T243" s="18" t="s">
        <v>1544</v>
      </c>
    </row>
    <row r="244" spans="1:20" ht="15" hidden="1" customHeight="1" x14ac:dyDescent="0.15">
      <c r="A244" s="11">
        <v>24145</v>
      </c>
      <c r="B244" s="11">
        <v>13</v>
      </c>
      <c r="C244" s="11" t="s">
        <v>438</v>
      </c>
      <c r="D244" s="11" t="s">
        <v>7675</v>
      </c>
      <c r="E244" s="11">
        <v>414</v>
      </c>
      <c r="F244" s="11">
        <v>6133516</v>
      </c>
      <c r="G244" s="12" t="s">
        <v>1545</v>
      </c>
      <c r="H244" s="12" t="str">
        <f>VLOOKUP('組合情報管理簿（R10927現在）'!G244,ふりがな!$A$1:$B$1390,2,FALSE)</f>
        <v>きょうわはっこうきりん</v>
      </c>
      <c r="I244" s="12">
        <f t="shared" si="3"/>
        <v>24145</v>
      </c>
      <c r="J244" s="13" t="s">
        <v>9233</v>
      </c>
      <c r="K244" s="14" t="s">
        <v>1715</v>
      </c>
      <c r="L244" s="13" t="s">
        <v>9234</v>
      </c>
      <c r="M244" s="13" t="s">
        <v>9235</v>
      </c>
      <c r="N244" s="15"/>
      <c r="O244" s="15" t="s">
        <v>195</v>
      </c>
      <c r="P244" s="15"/>
      <c r="Q244" s="16">
        <v>19590501</v>
      </c>
      <c r="R244" s="17">
        <v>0</v>
      </c>
      <c r="S244" s="17"/>
      <c r="T244" s="18" t="s">
        <v>1546</v>
      </c>
    </row>
    <row r="245" spans="1:20" ht="15" hidden="1" customHeight="1" x14ac:dyDescent="0.15">
      <c r="A245" s="11">
        <v>24163</v>
      </c>
      <c r="B245" s="11">
        <v>13</v>
      </c>
      <c r="C245" s="11" t="s">
        <v>438</v>
      </c>
      <c r="D245" s="11" t="s">
        <v>7675</v>
      </c>
      <c r="E245" s="11">
        <v>416</v>
      </c>
      <c r="F245" s="11">
        <v>6133524</v>
      </c>
      <c r="G245" s="12" t="s">
        <v>1547</v>
      </c>
      <c r="H245" s="12" t="str">
        <f>VLOOKUP('組合情報管理簿（R10927現在）'!G245,ふりがな!$A$1:$B$1390,2,FALSE)</f>
        <v>いわさきつうしんき</v>
      </c>
      <c r="I245" s="12">
        <f t="shared" si="3"/>
        <v>24163</v>
      </c>
      <c r="J245" s="13" t="s">
        <v>1548</v>
      </c>
      <c r="K245" s="14" t="s">
        <v>1549</v>
      </c>
      <c r="L245" s="13" t="s">
        <v>1550</v>
      </c>
      <c r="M245" s="13" t="s">
        <v>1551</v>
      </c>
      <c r="N245" s="15"/>
      <c r="O245" s="15" t="s">
        <v>195</v>
      </c>
      <c r="P245" s="15"/>
      <c r="Q245" s="16">
        <v>19590501</v>
      </c>
      <c r="R245" s="17">
        <v>0</v>
      </c>
      <c r="S245" s="17"/>
      <c r="T245" s="18" t="s">
        <v>1552</v>
      </c>
    </row>
    <row r="246" spans="1:20" ht="15" hidden="1" customHeight="1" x14ac:dyDescent="0.15">
      <c r="A246" s="11">
        <v>24172</v>
      </c>
      <c r="B246" s="11">
        <v>13</v>
      </c>
      <c r="C246" s="11" t="s">
        <v>438</v>
      </c>
      <c r="D246" s="11" t="s">
        <v>7675</v>
      </c>
      <c r="E246" s="11">
        <v>417</v>
      </c>
      <c r="F246" s="11">
        <v>6133532</v>
      </c>
      <c r="G246" s="12" t="s">
        <v>1553</v>
      </c>
      <c r="H246" s="12" t="str">
        <f>VLOOKUP('組合情報管理簿（R10927現在）'!G246,ふりがな!$A$1:$B$1390,2,FALSE)</f>
        <v>ひがしにほんでんせんこうぎょう</v>
      </c>
      <c r="I246" s="12">
        <f t="shared" si="3"/>
        <v>24172</v>
      </c>
      <c r="J246" s="13" t="s">
        <v>1233</v>
      </c>
      <c r="K246" s="14" t="s">
        <v>1554</v>
      </c>
      <c r="L246" s="13" t="s">
        <v>1555</v>
      </c>
      <c r="M246" s="13" t="s">
        <v>1556</v>
      </c>
      <c r="N246" s="15"/>
      <c r="O246" s="15" t="s">
        <v>202</v>
      </c>
      <c r="P246" s="15"/>
      <c r="Q246" s="16">
        <v>19590601</v>
      </c>
      <c r="R246" s="17">
        <v>0</v>
      </c>
      <c r="S246" s="17"/>
      <c r="T246" s="18" t="s">
        <v>1557</v>
      </c>
    </row>
    <row r="247" spans="1:20" ht="15" hidden="1" customHeight="1" x14ac:dyDescent="0.15">
      <c r="A247" s="11">
        <v>24181</v>
      </c>
      <c r="B247" s="11">
        <v>13</v>
      </c>
      <c r="C247" s="11" t="s">
        <v>438</v>
      </c>
      <c r="D247" s="11" t="s">
        <v>7675</v>
      </c>
      <c r="E247" s="11">
        <v>418</v>
      </c>
      <c r="F247" s="11">
        <v>6133540</v>
      </c>
      <c r="G247" s="12" t="s">
        <v>1558</v>
      </c>
      <c r="H247" s="12" t="str">
        <f>VLOOKUP('組合情報管理簿（R10927現在）'!G247,ふりがな!$A$1:$B$1390,2,FALSE)</f>
        <v>とうきょうじてんしゃ</v>
      </c>
      <c r="I247" s="12">
        <f t="shared" si="3"/>
        <v>24181</v>
      </c>
      <c r="J247" s="13" t="s">
        <v>1484</v>
      </c>
      <c r="K247" s="14" t="s">
        <v>1559</v>
      </c>
      <c r="L247" s="13" t="s">
        <v>1560</v>
      </c>
      <c r="M247" s="13" t="s">
        <v>1561</v>
      </c>
      <c r="N247" s="15"/>
      <c r="O247" s="15" t="s">
        <v>202</v>
      </c>
      <c r="P247" s="15"/>
      <c r="Q247" s="16">
        <v>19590801</v>
      </c>
      <c r="R247" s="17">
        <v>0</v>
      </c>
      <c r="S247" s="17"/>
      <c r="T247" s="18" t="s">
        <v>1562</v>
      </c>
    </row>
    <row r="248" spans="1:20" ht="15" hidden="1" customHeight="1" x14ac:dyDescent="0.15">
      <c r="A248" s="11">
        <v>24191</v>
      </c>
      <c r="B248" s="11">
        <v>13</v>
      </c>
      <c r="C248" s="11" t="s">
        <v>438</v>
      </c>
      <c r="D248" s="11" t="s">
        <v>7675</v>
      </c>
      <c r="E248" s="11">
        <v>419</v>
      </c>
      <c r="F248" s="11">
        <v>6133557</v>
      </c>
      <c r="G248" s="12" t="s">
        <v>1563</v>
      </c>
      <c r="H248" s="12" t="str">
        <f>VLOOKUP('組合情報管理簿（R10927現在）'!G248,ふりがな!$A$1:$B$1390,2,FALSE)</f>
        <v>とーはつ</v>
      </c>
      <c r="I248" s="12">
        <f t="shared" si="3"/>
        <v>24191</v>
      </c>
      <c r="J248" s="13" t="s">
        <v>1564</v>
      </c>
      <c r="K248" s="14" t="s">
        <v>1565</v>
      </c>
      <c r="L248" s="13" t="s">
        <v>1566</v>
      </c>
      <c r="M248" s="13" t="s">
        <v>1567</v>
      </c>
      <c r="N248" s="15"/>
      <c r="O248" s="15" t="s">
        <v>195</v>
      </c>
      <c r="P248" s="15"/>
      <c r="Q248" s="16">
        <v>19590901</v>
      </c>
      <c r="R248" s="17">
        <v>0</v>
      </c>
      <c r="S248" s="17"/>
      <c r="T248" s="18" t="s">
        <v>1568</v>
      </c>
    </row>
    <row r="249" spans="1:20" ht="15" hidden="1" customHeight="1" x14ac:dyDescent="0.15">
      <c r="A249" s="11">
        <v>24206</v>
      </c>
      <c r="B249" s="11">
        <v>13</v>
      </c>
      <c r="C249" s="11" t="s">
        <v>438</v>
      </c>
      <c r="D249" s="11" t="s">
        <v>7675</v>
      </c>
      <c r="E249" s="11">
        <v>420</v>
      </c>
      <c r="F249" s="11">
        <v>6133565</v>
      </c>
      <c r="G249" s="12" t="s">
        <v>1569</v>
      </c>
      <c r="H249" s="12" t="str">
        <f>VLOOKUP('組合情報管理簿（R10927現在）'!G249,ふりがな!$A$1:$B$1390,2,FALSE)</f>
        <v>ちゅうがいせいやく</v>
      </c>
      <c r="I249" s="12">
        <f t="shared" si="3"/>
        <v>24206</v>
      </c>
      <c r="J249" s="13" t="s">
        <v>1570</v>
      </c>
      <c r="K249" s="14" t="s">
        <v>1571</v>
      </c>
      <c r="L249" s="13" t="s">
        <v>1572</v>
      </c>
      <c r="M249" s="13" t="s">
        <v>1573</v>
      </c>
      <c r="N249" s="15"/>
      <c r="O249" s="15" t="s">
        <v>195</v>
      </c>
      <c r="P249" s="15"/>
      <c r="Q249" s="16">
        <v>19591101</v>
      </c>
      <c r="R249" s="17">
        <v>0</v>
      </c>
      <c r="S249" s="17"/>
      <c r="T249" s="18" t="s">
        <v>1574</v>
      </c>
    </row>
    <row r="250" spans="1:20" ht="15" hidden="1" customHeight="1" x14ac:dyDescent="0.15">
      <c r="A250" s="11">
        <v>24215</v>
      </c>
      <c r="B250" s="11">
        <v>13</v>
      </c>
      <c r="C250" s="11" t="s">
        <v>438</v>
      </c>
      <c r="D250" s="11" t="s">
        <v>7675</v>
      </c>
      <c r="E250" s="11">
        <v>421</v>
      </c>
      <c r="F250" s="11">
        <v>6133573</v>
      </c>
      <c r="G250" s="12" t="s">
        <v>1575</v>
      </c>
      <c r="H250" s="12" t="str">
        <f>VLOOKUP('組合情報管理簿（R10927現在）'!G250,ふりがな!$A$1:$B$1390,2,FALSE)</f>
        <v>みつびししょうじ</v>
      </c>
      <c r="I250" s="12">
        <f t="shared" si="3"/>
        <v>24215</v>
      </c>
      <c r="J250" s="13" t="s">
        <v>1576</v>
      </c>
      <c r="K250" s="14" t="s">
        <v>1577</v>
      </c>
      <c r="L250" s="13" t="s">
        <v>1578</v>
      </c>
      <c r="M250" s="13" t="s">
        <v>1579</v>
      </c>
      <c r="N250" s="15"/>
      <c r="O250" s="15" t="s">
        <v>195</v>
      </c>
      <c r="P250" s="15"/>
      <c r="Q250" s="16">
        <v>19591101</v>
      </c>
      <c r="R250" s="17">
        <v>0</v>
      </c>
      <c r="S250" s="17"/>
      <c r="T250" s="18" t="s">
        <v>1580</v>
      </c>
    </row>
    <row r="251" spans="1:20" ht="15" hidden="1" customHeight="1" x14ac:dyDescent="0.15">
      <c r="A251" s="11">
        <v>24224</v>
      </c>
      <c r="B251" s="11">
        <v>13</v>
      </c>
      <c r="C251" s="11" t="s">
        <v>438</v>
      </c>
      <c r="D251" s="11" t="s">
        <v>7675</v>
      </c>
      <c r="E251" s="11">
        <v>422</v>
      </c>
      <c r="F251" s="11">
        <v>6133581</v>
      </c>
      <c r="G251" s="12" t="s">
        <v>1581</v>
      </c>
      <c r="H251" s="12" t="str">
        <f>VLOOKUP('組合情報管理簿（R10927現在）'!G251,ふりがな!$A$1:$B$1390,2,FALSE)</f>
        <v>にっしんせいふん</v>
      </c>
      <c r="I251" s="12">
        <f t="shared" si="3"/>
        <v>24224</v>
      </c>
      <c r="J251" s="13" t="s">
        <v>1582</v>
      </c>
      <c r="K251" s="14" t="s">
        <v>1583</v>
      </c>
      <c r="L251" s="13" t="s">
        <v>1584</v>
      </c>
      <c r="M251" s="13" t="s">
        <v>1585</v>
      </c>
      <c r="N251" s="15"/>
      <c r="O251" s="15" t="s">
        <v>195</v>
      </c>
      <c r="P251" s="15"/>
      <c r="Q251" s="16">
        <v>19591201</v>
      </c>
      <c r="R251" s="17">
        <v>0</v>
      </c>
      <c r="S251" s="17"/>
      <c r="T251" s="18" t="s">
        <v>1586</v>
      </c>
    </row>
    <row r="252" spans="1:20" ht="15" hidden="1" customHeight="1" x14ac:dyDescent="0.15">
      <c r="A252" s="11">
        <v>24242</v>
      </c>
      <c r="B252" s="11">
        <v>13</v>
      </c>
      <c r="C252" s="11" t="s">
        <v>438</v>
      </c>
      <c r="D252" s="11" t="s">
        <v>7675</v>
      </c>
      <c r="E252" s="11">
        <v>424</v>
      </c>
      <c r="F252" s="11">
        <v>6133599</v>
      </c>
      <c r="G252" s="12" t="s">
        <v>1587</v>
      </c>
      <c r="H252" s="12" t="str">
        <f>VLOOKUP('組合情報管理簿（R10927現在）'!G252,ふりがな!$A$1:$B$1390,2,FALSE)</f>
        <v>にほんせいふん</v>
      </c>
      <c r="I252" s="12">
        <f t="shared" si="3"/>
        <v>24242</v>
      </c>
      <c r="J252" s="13" t="s">
        <v>1588</v>
      </c>
      <c r="K252" s="14" t="s">
        <v>1589</v>
      </c>
      <c r="L252" s="13" t="s">
        <v>1590</v>
      </c>
      <c r="M252" s="13" t="s">
        <v>1591</v>
      </c>
      <c r="N252" s="15"/>
      <c r="O252" s="15" t="s">
        <v>195</v>
      </c>
      <c r="P252" s="15"/>
      <c r="Q252" s="16">
        <v>19591201</v>
      </c>
      <c r="R252" s="17">
        <v>0</v>
      </c>
      <c r="S252" s="17"/>
      <c r="T252" s="18" t="s">
        <v>1592</v>
      </c>
    </row>
    <row r="253" spans="1:20" ht="15" hidden="1" customHeight="1" x14ac:dyDescent="0.15">
      <c r="A253" s="11">
        <v>24251</v>
      </c>
      <c r="B253" s="11">
        <v>13</v>
      </c>
      <c r="C253" s="11" t="s">
        <v>438</v>
      </c>
      <c r="D253" s="11" t="s">
        <v>7675</v>
      </c>
      <c r="E253" s="11">
        <v>425</v>
      </c>
      <c r="F253" s="11">
        <v>6133607</v>
      </c>
      <c r="G253" s="12" t="s">
        <v>1593</v>
      </c>
      <c r="H253" s="12" t="str">
        <f>VLOOKUP('組合情報管理簿（R10927現在）'!G253,ふりがな!$A$1:$B$1390,2,FALSE)</f>
        <v>でんせつこうぎょう</v>
      </c>
      <c r="I253" s="12">
        <f t="shared" si="3"/>
        <v>24251</v>
      </c>
      <c r="J253" s="13" t="s">
        <v>1594</v>
      </c>
      <c r="K253" s="14" t="s">
        <v>1595</v>
      </c>
      <c r="L253" s="13" t="s">
        <v>1596</v>
      </c>
      <c r="M253" s="13" t="s">
        <v>1597</v>
      </c>
      <c r="N253" s="15"/>
      <c r="O253" s="15" t="s">
        <v>202</v>
      </c>
      <c r="P253" s="15"/>
      <c r="Q253" s="16">
        <v>19591201</v>
      </c>
      <c r="R253" s="17">
        <v>0</v>
      </c>
      <c r="S253" s="17"/>
      <c r="T253" s="18" t="s">
        <v>1598</v>
      </c>
    </row>
    <row r="254" spans="1:20" ht="15" hidden="1" customHeight="1" x14ac:dyDescent="0.15">
      <c r="A254" s="11">
        <v>24261</v>
      </c>
      <c r="B254" s="11">
        <v>13</v>
      </c>
      <c r="C254" s="11" t="s">
        <v>438</v>
      </c>
      <c r="D254" s="11" t="s">
        <v>7675</v>
      </c>
      <c r="E254" s="11">
        <v>426</v>
      </c>
      <c r="F254" s="11">
        <v>6133615</v>
      </c>
      <c r="G254" s="12" t="s">
        <v>163</v>
      </c>
      <c r="H254" s="12" t="str">
        <f>VLOOKUP('組合情報管理簿（R10927現在）'!G254,ふりがな!$A$1:$B$1390,2,FALSE)</f>
        <v>ａｚｂｉｌぐるーぷ</v>
      </c>
      <c r="I254" s="12">
        <f t="shared" si="3"/>
        <v>24261</v>
      </c>
      <c r="J254" s="13" t="s">
        <v>1303</v>
      </c>
      <c r="K254" s="14" t="s">
        <v>1599</v>
      </c>
      <c r="L254" s="13" t="s">
        <v>1600</v>
      </c>
      <c r="M254" s="13" t="s">
        <v>1601</v>
      </c>
      <c r="N254" s="15"/>
      <c r="O254" s="15" t="s">
        <v>195</v>
      </c>
      <c r="P254" s="15"/>
      <c r="Q254" s="16">
        <v>19591201</v>
      </c>
      <c r="R254" s="17">
        <v>0</v>
      </c>
      <c r="S254" s="17"/>
      <c r="T254" s="18" t="s">
        <v>1602</v>
      </c>
    </row>
    <row r="255" spans="1:20" ht="15" hidden="1" customHeight="1" x14ac:dyDescent="0.15">
      <c r="A255" s="11">
        <v>24270</v>
      </c>
      <c r="B255" s="11">
        <v>13</v>
      </c>
      <c r="C255" s="11" t="s">
        <v>438</v>
      </c>
      <c r="D255" s="11" t="s">
        <v>7675</v>
      </c>
      <c r="E255" s="11">
        <v>427</v>
      </c>
      <c r="F255" s="11">
        <v>6133623</v>
      </c>
      <c r="G255" s="12" t="s">
        <v>1603</v>
      </c>
      <c r="H255" s="12" t="str">
        <f>VLOOKUP('組合情報管理簿（R10927現在）'!G255,ふりがな!$A$1:$B$1390,2,FALSE)</f>
        <v>とうきょうとじどうしゃせいび</v>
      </c>
      <c r="I255" s="12">
        <f t="shared" si="3"/>
        <v>24270</v>
      </c>
      <c r="J255" s="13" t="s">
        <v>1604</v>
      </c>
      <c r="K255" s="14" t="s">
        <v>1605</v>
      </c>
      <c r="L255" s="13" t="s">
        <v>1606</v>
      </c>
      <c r="M255" s="13" t="s">
        <v>1607</v>
      </c>
      <c r="N255" s="15"/>
      <c r="O255" s="15" t="s">
        <v>202</v>
      </c>
      <c r="P255" s="15"/>
      <c r="Q255" s="16">
        <v>19591201</v>
      </c>
      <c r="R255" s="17">
        <v>0</v>
      </c>
      <c r="S255" s="17"/>
      <c r="T255" s="18" t="s">
        <v>1608</v>
      </c>
    </row>
    <row r="256" spans="1:20" ht="15" hidden="1" customHeight="1" x14ac:dyDescent="0.15">
      <c r="A256" s="11">
        <v>24289</v>
      </c>
      <c r="B256" s="11">
        <v>13</v>
      </c>
      <c r="C256" s="11" t="s">
        <v>438</v>
      </c>
      <c r="D256" s="11" t="s">
        <v>7675</v>
      </c>
      <c r="E256" s="11">
        <v>428</v>
      </c>
      <c r="F256" s="11">
        <v>6133631</v>
      </c>
      <c r="G256" s="12" t="s">
        <v>1609</v>
      </c>
      <c r="H256" s="12" t="str">
        <f>VLOOKUP('組合情報管理簿（R10927現在）'!G256,ふりがな!$A$1:$B$1390,2,FALSE)</f>
        <v>ＤＩＣ</v>
      </c>
      <c r="I256" s="12">
        <f t="shared" si="3"/>
        <v>24289</v>
      </c>
      <c r="J256" s="13" t="s">
        <v>1610</v>
      </c>
      <c r="K256" s="14" t="s">
        <v>1611</v>
      </c>
      <c r="L256" s="13" t="s">
        <v>1612</v>
      </c>
      <c r="M256" s="13" t="s">
        <v>1613</v>
      </c>
      <c r="N256" s="15"/>
      <c r="O256" s="15" t="s">
        <v>195</v>
      </c>
      <c r="P256" s="15"/>
      <c r="Q256" s="16">
        <v>19591201</v>
      </c>
      <c r="R256" s="17">
        <v>0</v>
      </c>
      <c r="S256" s="17"/>
      <c r="T256" s="18" t="s">
        <v>1614</v>
      </c>
    </row>
    <row r="257" spans="1:21" ht="15" hidden="1" customHeight="1" x14ac:dyDescent="0.15">
      <c r="A257" s="11">
        <v>24298</v>
      </c>
      <c r="B257" s="11">
        <v>13</v>
      </c>
      <c r="C257" s="11" t="s">
        <v>438</v>
      </c>
      <c r="D257" s="11" t="s">
        <v>7675</v>
      </c>
      <c r="E257" s="11">
        <v>429</v>
      </c>
      <c r="F257" s="11">
        <v>6133649</v>
      </c>
      <c r="G257" s="12" t="s">
        <v>1615</v>
      </c>
      <c r="H257" s="12" t="str">
        <f>VLOOKUP('組合情報管理簿（R10927現在）'!G257,ふりがな!$A$1:$B$1390,2,FALSE)</f>
        <v>しょうわさんぎょう</v>
      </c>
      <c r="I257" s="12">
        <f t="shared" si="3"/>
        <v>24298</v>
      </c>
      <c r="J257" s="13" t="s">
        <v>1616</v>
      </c>
      <c r="K257" s="14" t="s">
        <v>1617</v>
      </c>
      <c r="L257" s="13" t="s">
        <v>1618</v>
      </c>
      <c r="M257" s="13" t="s">
        <v>1619</v>
      </c>
      <c r="N257" s="15"/>
      <c r="O257" s="15" t="s">
        <v>195</v>
      </c>
      <c r="P257" s="15"/>
      <c r="Q257" s="16">
        <v>19600101</v>
      </c>
      <c r="R257" s="17">
        <v>0</v>
      </c>
      <c r="S257" s="17"/>
      <c r="T257" s="18" t="s">
        <v>1620</v>
      </c>
    </row>
    <row r="258" spans="1:21" ht="15" hidden="1" customHeight="1" x14ac:dyDescent="0.15">
      <c r="A258" s="11">
        <v>24312</v>
      </c>
      <c r="B258" s="11">
        <v>13</v>
      </c>
      <c r="C258" s="11" t="s">
        <v>438</v>
      </c>
      <c r="D258" s="11" t="s">
        <v>7675</v>
      </c>
      <c r="E258" s="11">
        <v>431</v>
      </c>
      <c r="F258" s="11">
        <v>6133771</v>
      </c>
      <c r="G258" s="12" t="s">
        <v>167</v>
      </c>
      <c r="H258" s="12" t="str">
        <f>VLOOKUP('組合情報管理簿（R10927現在）'!G258,ふりがな!$A$1:$B$1390,2,FALSE)</f>
        <v>ていとじどうしゃ</v>
      </c>
      <c r="I258" s="12">
        <f t="shared" si="3"/>
        <v>24312</v>
      </c>
      <c r="J258" s="13" t="s">
        <v>754</v>
      </c>
      <c r="K258" s="14" t="s">
        <v>1621</v>
      </c>
      <c r="L258" s="13" t="s">
        <v>1622</v>
      </c>
      <c r="M258" s="13" t="s">
        <v>1623</v>
      </c>
      <c r="N258" s="15"/>
      <c r="O258" s="15" t="s">
        <v>195</v>
      </c>
      <c r="P258" s="15"/>
      <c r="Q258" s="16">
        <v>19600101</v>
      </c>
      <c r="R258" s="17">
        <v>0</v>
      </c>
      <c r="S258" s="17"/>
      <c r="T258" s="18" t="s">
        <v>1624</v>
      </c>
    </row>
    <row r="259" spans="1:21" ht="15" hidden="1" customHeight="1" x14ac:dyDescent="0.15">
      <c r="A259" s="11">
        <v>24321</v>
      </c>
      <c r="B259" s="11">
        <v>13</v>
      </c>
      <c r="C259" s="11" t="s">
        <v>438</v>
      </c>
      <c r="D259" s="11" t="s">
        <v>7675</v>
      </c>
      <c r="E259" s="11">
        <v>432</v>
      </c>
      <c r="F259" s="11">
        <v>6133664</v>
      </c>
      <c r="G259" s="12" t="s">
        <v>1625</v>
      </c>
      <c r="H259" s="12" t="str">
        <f>VLOOKUP('組合情報管理簿（R10927現在）'!G259,ふりがな!$A$1:$B$1390,2,FALSE)</f>
        <v>にほんでんさんこぱる</v>
      </c>
      <c r="I259" s="12">
        <f t="shared" ref="I259:I322" si="4">A259</f>
        <v>24321</v>
      </c>
      <c r="J259" s="13" t="s">
        <v>1626</v>
      </c>
      <c r="K259" s="14" t="s">
        <v>1627</v>
      </c>
      <c r="L259" s="13" t="s">
        <v>1628</v>
      </c>
      <c r="M259" s="13" t="s">
        <v>1629</v>
      </c>
      <c r="N259" s="15"/>
      <c r="O259" s="15" t="s">
        <v>195</v>
      </c>
      <c r="P259" s="15"/>
      <c r="Q259" s="16">
        <v>19600101</v>
      </c>
      <c r="R259" s="17">
        <v>0</v>
      </c>
      <c r="S259" s="17"/>
      <c r="T259" s="18" t="s">
        <v>1630</v>
      </c>
    </row>
    <row r="260" spans="1:21" ht="15" hidden="1" customHeight="1" x14ac:dyDescent="0.15">
      <c r="A260" s="11">
        <v>24359</v>
      </c>
      <c r="B260" s="11">
        <v>13</v>
      </c>
      <c r="C260" s="11" t="s">
        <v>438</v>
      </c>
      <c r="D260" s="11" t="s">
        <v>7675</v>
      </c>
      <c r="E260" s="11">
        <v>435</v>
      </c>
      <c r="F260" s="11">
        <v>6133706</v>
      </c>
      <c r="G260" s="12" t="s">
        <v>1631</v>
      </c>
      <c r="H260" s="12" t="str">
        <f>VLOOKUP('組合情報管理簿（R10927現在）'!G260,ふりがな!$A$1:$B$1390,2,FALSE)</f>
        <v>じゃのめみしん</v>
      </c>
      <c r="I260" s="12">
        <f t="shared" si="4"/>
        <v>24359</v>
      </c>
      <c r="J260" s="13" t="s">
        <v>1632</v>
      </c>
      <c r="K260" s="14" t="s">
        <v>1633</v>
      </c>
      <c r="L260" s="13" t="s">
        <v>1634</v>
      </c>
      <c r="M260" s="13" t="s">
        <v>1635</v>
      </c>
      <c r="N260" s="15"/>
      <c r="O260" s="15" t="s">
        <v>195</v>
      </c>
      <c r="P260" s="15"/>
      <c r="Q260" s="16">
        <v>19600401</v>
      </c>
      <c r="R260" s="17">
        <v>0</v>
      </c>
      <c r="S260" s="17"/>
      <c r="T260" s="18" t="s">
        <v>1636</v>
      </c>
    </row>
    <row r="261" spans="1:21" ht="15" hidden="1" customHeight="1" x14ac:dyDescent="0.15">
      <c r="A261" s="11">
        <v>24368</v>
      </c>
      <c r="B261" s="11">
        <v>13</v>
      </c>
      <c r="C261" s="11" t="s">
        <v>438</v>
      </c>
      <c r="D261" s="11" t="s">
        <v>7675</v>
      </c>
      <c r="E261" s="11">
        <v>436</v>
      </c>
      <c r="F261" s="11">
        <v>6133714</v>
      </c>
      <c r="G261" s="12" t="s">
        <v>1637</v>
      </c>
      <c r="H261" s="12" t="str">
        <f>VLOOKUP('組合情報管理簿（R10927現在）'!G261,ふりがな!$A$1:$B$1390,2,FALSE)</f>
        <v>みついぶっさん</v>
      </c>
      <c r="I261" s="12">
        <f t="shared" si="4"/>
        <v>24368</v>
      </c>
      <c r="J261" s="13" t="s">
        <v>1638</v>
      </c>
      <c r="K261" s="14" t="s">
        <v>1639</v>
      </c>
      <c r="L261" s="13" t="s">
        <v>1640</v>
      </c>
      <c r="M261" s="13" t="s">
        <v>1641</v>
      </c>
      <c r="N261" s="15"/>
      <c r="O261" s="15" t="s">
        <v>195</v>
      </c>
      <c r="P261" s="15"/>
      <c r="Q261" s="16">
        <v>19600401</v>
      </c>
      <c r="R261" s="17">
        <v>0</v>
      </c>
      <c r="S261" s="17"/>
      <c r="T261" s="18" t="s">
        <v>1642</v>
      </c>
    </row>
    <row r="262" spans="1:21" ht="15" hidden="1" customHeight="1" x14ac:dyDescent="0.15">
      <c r="A262" s="11">
        <v>24377</v>
      </c>
      <c r="B262" s="11">
        <v>13</v>
      </c>
      <c r="C262" s="11" t="s">
        <v>438</v>
      </c>
      <c r="D262" s="11" t="s">
        <v>7675</v>
      </c>
      <c r="E262" s="11">
        <v>437</v>
      </c>
      <c r="F262" s="11">
        <v>6133722</v>
      </c>
      <c r="G262" s="12" t="s">
        <v>1643</v>
      </c>
      <c r="H262" s="12" t="str">
        <f>VLOOKUP('組合情報管理簿（R10927現在）'!G262,ふりがな!$A$1:$B$1390,2,FALSE)</f>
        <v>おとわ</v>
      </c>
      <c r="I262" s="12">
        <f t="shared" si="4"/>
        <v>24377</v>
      </c>
      <c r="J262" s="13" t="s">
        <v>1644</v>
      </c>
      <c r="K262" s="14" t="s">
        <v>1645</v>
      </c>
      <c r="L262" s="13" t="s">
        <v>1646</v>
      </c>
      <c r="M262" s="13" t="s">
        <v>1647</v>
      </c>
      <c r="N262" s="15"/>
      <c r="O262" s="15" t="s">
        <v>195</v>
      </c>
      <c r="P262" s="15"/>
      <c r="Q262" s="16">
        <v>19600401</v>
      </c>
      <c r="R262" s="17">
        <v>0</v>
      </c>
      <c r="S262" s="17"/>
      <c r="T262" s="18" t="s">
        <v>1648</v>
      </c>
    </row>
    <row r="263" spans="1:21" ht="15" hidden="1" customHeight="1" x14ac:dyDescent="0.15">
      <c r="A263" s="11">
        <v>24386</v>
      </c>
      <c r="B263" s="11">
        <v>13</v>
      </c>
      <c r="C263" s="11" t="s">
        <v>438</v>
      </c>
      <c r="D263" s="11" t="s">
        <v>7675</v>
      </c>
      <c r="E263" s="11">
        <v>438</v>
      </c>
      <c r="F263" s="11">
        <v>6133730</v>
      </c>
      <c r="G263" s="12" t="s">
        <v>1649</v>
      </c>
      <c r="H263" s="12" t="str">
        <f>VLOOKUP('組合情報管理簿（R10927現在）'!G263,ふりがな!$A$1:$B$1390,2,FALSE)</f>
        <v>みつびしでんき</v>
      </c>
      <c r="I263" s="12">
        <f t="shared" si="4"/>
        <v>24386</v>
      </c>
      <c r="J263" s="13" t="s">
        <v>716</v>
      </c>
      <c r="K263" s="14" t="s">
        <v>1650</v>
      </c>
      <c r="L263" s="13" t="s">
        <v>1651</v>
      </c>
      <c r="M263" s="13" t="s">
        <v>1652</v>
      </c>
      <c r="N263" s="15"/>
      <c r="O263" s="15" t="s">
        <v>195</v>
      </c>
      <c r="P263" s="15"/>
      <c r="Q263" s="16">
        <v>19600401</v>
      </c>
      <c r="R263" s="17">
        <v>0</v>
      </c>
      <c r="S263" s="17"/>
      <c r="T263" s="18" t="s">
        <v>1653</v>
      </c>
    </row>
    <row r="264" spans="1:21" ht="15" hidden="1" customHeight="1" x14ac:dyDescent="0.15">
      <c r="A264" s="11">
        <v>24429</v>
      </c>
      <c r="B264" s="11">
        <v>13</v>
      </c>
      <c r="C264" s="11" t="s">
        <v>438</v>
      </c>
      <c r="D264" s="11" t="s">
        <v>7675</v>
      </c>
      <c r="E264" s="11">
        <v>442</v>
      </c>
      <c r="F264" s="11">
        <v>6132989</v>
      </c>
      <c r="G264" s="12" t="s">
        <v>1654</v>
      </c>
      <c r="H264" s="12" t="str">
        <f>VLOOKUP('組合情報管理簿（R10927現在）'!G264,ふりがな!$A$1:$B$1390,2,FALSE)</f>
        <v>にほんてんさいせいとう</v>
      </c>
      <c r="I264" s="12">
        <f t="shared" si="4"/>
        <v>24429</v>
      </c>
      <c r="J264" s="13" t="s">
        <v>1655</v>
      </c>
      <c r="K264" s="14" t="s">
        <v>1656</v>
      </c>
      <c r="L264" s="13" t="s">
        <v>1657</v>
      </c>
      <c r="M264" s="13" t="s">
        <v>1658</v>
      </c>
      <c r="N264" s="15"/>
      <c r="O264" s="15" t="s">
        <v>195</v>
      </c>
      <c r="P264" s="15"/>
      <c r="Q264" s="16">
        <v>19561001</v>
      </c>
      <c r="R264" s="17">
        <v>0</v>
      </c>
      <c r="S264" s="17"/>
      <c r="T264" s="18" t="s">
        <v>1659</v>
      </c>
    </row>
    <row r="265" spans="1:21" ht="15" hidden="1" customHeight="1" x14ac:dyDescent="0.15">
      <c r="A265" s="11">
        <v>24447</v>
      </c>
      <c r="B265" s="11">
        <v>13</v>
      </c>
      <c r="C265" s="11" t="s">
        <v>438</v>
      </c>
      <c r="D265" s="11" t="s">
        <v>7675</v>
      </c>
      <c r="E265" s="11">
        <v>444</v>
      </c>
      <c r="F265" s="11">
        <v>6133821</v>
      </c>
      <c r="G265" s="12" t="s">
        <v>1660</v>
      </c>
      <c r="H265" s="12" t="str">
        <f>VLOOKUP('組合情報管理簿（R10927現在）'!G265,ふりがな!$A$1:$B$1390,2,FALSE)</f>
        <v>いいの</v>
      </c>
      <c r="I265" s="12">
        <f t="shared" si="4"/>
        <v>24447</v>
      </c>
      <c r="J265" s="13" t="s">
        <v>689</v>
      </c>
      <c r="K265" s="14" t="s">
        <v>9236</v>
      </c>
      <c r="L265" s="13" t="s">
        <v>1661</v>
      </c>
      <c r="M265" s="13" t="s">
        <v>1662</v>
      </c>
      <c r="N265" s="15"/>
      <c r="O265" s="15" t="s">
        <v>195</v>
      </c>
      <c r="P265" s="15"/>
      <c r="Q265" s="16">
        <v>19600801</v>
      </c>
      <c r="R265" s="17">
        <v>0</v>
      </c>
      <c r="S265" s="17"/>
      <c r="T265" s="18" t="s">
        <v>1663</v>
      </c>
    </row>
    <row r="266" spans="1:21" ht="15" hidden="1" customHeight="1" x14ac:dyDescent="0.15">
      <c r="A266" s="11">
        <v>24456</v>
      </c>
      <c r="B266" s="11">
        <v>13</v>
      </c>
      <c r="C266" s="11" t="s">
        <v>438</v>
      </c>
      <c r="D266" s="11" t="s">
        <v>7675</v>
      </c>
      <c r="E266" s="11">
        <v>445</v>
      </c>
      <c r="F266" s="11">
        <v>6133839</v>
      </c>
      <c r="G266" s="12" t="s">
        <v>1664</v>
      </c>
      <c r="H266" s="12" t="str">
        <f>VLOOKUP('組合情報管理簿（R10927現在）'!G266,ふりがな!$A$1:$B$1390,2,FALSE)</f>
        <v>にほんかもつけんすう</v>
      </c>
      <c r="I266" s="12">
        <f t="shared" si="4"/>
        <v>24456</v>
      </c>
      <c r="J266" s="13" t="s">
        <v>825</v>
      </c>
      <c r="K266" s="14" t="s">
        <v>9237</v>
      </c>
      <c r="L266" s="13" t="s">
        <v>1665</v>
      </c>
      <c r="M266" s="13" t="s">
        <v>1666</v>
      </c>
      <c r="N266" s="15"/>
      <c r="O266" s="15" t="s">
        <v>195</v>
      </c>
      <c r="P266" s="15"/>
      <c r="Q266" s="16">
        <v>19600801</v>
      </c>
      <c r="R266" s="17">
        <v>0</v>
      </c>
      <c r="S266" s="17"/>
      <c r="T266" s="18" t="s">
        <v>1667</v>
      </c>
    </row>
    <row r="267" spans="1:21" ht="15" hidden="1" customHeight="1" x14ac:dyDescent="0.15">
      <c r="A267" s="11">
        <v>24474</v>
      </c>
      <c r="B267" s="11">
        <v>13</v>
      </c>
      <c r="C267" s="11" t="s">
        <v>438</v>
      </c>
      <c r="D267" s="11" t="s">
        <v>7675</v>
      </c>
      <c r="E267" s="11">
        <v>447</v>
      </c>
      <c r="F267" s="11">
        <v>6133854</v>
      </c>
      <c r="G267" s="12" t="s">
        <v>1668</v>
      </c>
      <c r="H267" s="12" t="str">
        <f>VLOOKUP('組合情報管理簿（R10927現在）'!G267,ふりがな!$A$1:$B$1390,2,FALSE)</f>
        <v>しんえつかがく</v>
      </c>
      <c r="I267" s="12">
        <f t="shared" si="4"/>
        <v>24474</v>
      </c>
      <c r="J267" s="13" t="s">
        <v>701</v>
      </c>
      <c r="K267" s="14" t="s">
        <v>1669</v>
      </c>
      <c r="L267" s="13" t="s">
        <v>1670</v>
      </c>
      <c r="M267" s="13" t="s">
        <v>1671</v>
      </c>
      <c r="N267" s="15"/>
      <c r="O267" s="15" t="s">
        <v>195</v>
      </c>
      <c r="P267" s="15"/>
      <c r="Q267" s="16">
        <v>19600801</v>
      </c>
      <c r="R267" s="17">
        <v>0</v>
      </c>
      <c r="S267" s="17"/>
      <c r="T267" s="18" t="s">
        <v>1672</v>
      </c>
    </row>
    <row r="268" spans="1:21" ht="15" hidden="1" customHeight="1" x14ac:dyDescent="0.15">
      <c r="A268" s="11">
        <v>24483</v>
      </c>
      <c r="B268" s="11">
        <v>13</v>
      </c>
      <c r="C268" s="11" t="s">
        <v>438</v>
      </c>
      <c r="D268" s="11" t="s">
        <v>7675</v>
      </c>
      <c r="E268" s="11">
        <v>448</v>
      </c>
      <c r="F268" s="11">
        <v>6133862</v>
      </c>
      <c r="G268" s="12" t="s">
        <v>1673</v>
      </c>
      <c r="H268" s="12" t="str">
        <f>VLOOKUP('組合情報管理簿（R10927現在）'!G268,ふりがな!$A$1:$B$1390,2,FALSE)</f>
        <v>とうきょうあぱれる</v>
      </c>
      <c r="I268" s="12">
        <f t="shared" si="4"/>
        <v>24483</v>
      </c>
      <c r="J268" s="13" t="s">
        <v>1296</v>
      </c>
      <c r="K268" s="14" t="s">
        <v>1674</v>
      </c>
      <c r="L268" s="13" t="s">
        <v>1675</v>
      </c>
      <c r="M268" s="13" t="s">
        <v>1676</v>
      </c>
      <c r="N268" s="15"/>
      <c r="O268" s="15" t="s">
        <v>202</v>
      </c>
      <c r="P268" s="15"/>
      <c r="Q268" s="16">
        <v>19600801</v>
      </c>
      <c r="R268" s="17">
        <v>0</v>
      </c>
      <c r="S268" s="17"/>
      <c r="T268" s="18" t="s">
        <v>1677</v>
      </c>
    </row>
    <row r="269" spans="1:21" ht="15" hidden="1" customHeight="1" x14ac:dyDescent="0.15">
      <c r="A269" s="11">
        <v>24492</v>
      </c>
      <c r="B269" s="11">
        <v>16</v>
      </c>
      <c r="C269" s="11" t="s">
        <v>1678</v>
      </c>
      <c r="D269" s="11" t="s">
        <v>7687</v>
      </c>
      <c r="E269" s="11">
        <v>34</v>
      </c>
      <c r="F269" s="11">
        <v>6160493</v>
      </c>
      <c r="G269" s="12" t="s">
        <v>1679</v>
      </c>
      <c r="H269" s="12" t="str">
        <f>VLOOKUP('組合情報管理簿（R10927現在）'!G269,ふりがな!$A$1:$B$1390,2,FALSE)</f>
        <v>ちゅうえつぱるぷこうぎょう</v>
      </c>
      <c r="I269" s="12">
        <f t="shared" si="4"/>
        <v>24492</v>
      </c>
      <c r="J269" s="13" t="s">
        <v>1680</v>
      </c>
      <c r="K269" s="14" t="s">
        <v>1681</v>
      </c>
      <c r="L269" s="13" t="s">
        <v>1682</v>
      </c>
      <c r="M269" s="13" t="s">
        <v>1683</v>
      </c>
      <c r="N269" s="15"/>
      <c r="O269" s="15" t="s">
        <v>195</v>
      </c>
      <c r="P269" s="15"/>
      <c r="Q269" s="16">
        <v>19600901</v>
      </c>
      <c r="R269" s="17">
        <v>0</v>
      </c>
      <c r="S269" s="17"/>
      <c r="T269" s="18" t="s">
        <v>1684</v>
      </c>
    </row>
    <row r="270" spans="1:21" ht="15" hidden="1" customHeight="1" x14ac:dyDescent="0.15">
      <c r="A270" s="11">
        <v>24508</v>
      </c>
      <c r="B270" s="11">
        <v>13</v>
      </c>
      <c r="C270" s="11" t="s">
        <v>438</v>
      </c>
      <c r="D270" s="11" t="s">
        <v>7675</v>
      </c>
      <c r="E270" s="11">
        <v>450</v>
      </c>
      <c r="F270" s="11">
        <v>6133870</v>
      </c>
      <c r="G270" s="12" t="s">
        <v>1685</v>
      </c>
      <c r="H270" s="12" t="str">
        <f>VLOOKUP('組合情報管理簿（R10927現在）'!G270,ふりがな!$A$1:$B$1390,2,FALSE)</f>
        <v>とうきょうぶんぐはんばい</v>
      </c>
      <c r="I270" s="12">
        <f t="shared" si="4"/>
        <v>24508</v>
      </c>
      <c r="J270" s="13" t="s">
        <v>1686</v>
      </c>
      <c r="K270" s="14" t="s">
        <v>1687</v>
      </c>
      <c r="L270" s="13" t="s">
        <v>1688</v>
      </c>
      <c r="M270" s="13" t="s">
        <v>1689</v>
      </c>
      <c r="N270" s="15"/>
      <c r="O270" s="15" t="s">
        <v>202</v>
      </c>
      <c r="P270" s="15"/>
      <c r="Q270" s="16">
        <v>19600901</v>
      </c>
      <c r="R270" s="17">
        <v>0</v>
      </c>
      <c r="S270" s="17"/>
      <c r="T270" s="18" t="s">
        <v>9238</v>
      </c>
    </row>
    <row r="271" spans="1:21" ht="15" hidden="1" customHeight="1" x14ac:dyDescent="0.15">
      <c r="A271" s="11">
        <v>24517</v>
      </c>
      <c r="B271" s="11">
        <v>13</v>
      </c>
      <c r="C271" s="11" t="s">
        <v>438</v>
      </c>
      <c r="D271" s="11" t="s">
        <v>7675</v>
      </c>
      <c r="E271" s="11">
        <v>451</v>
      </c>
      <c r="F271" s="11">
        <v>6133888</v>
      </c>
      <c r="G271" s="12" t="s">
        <v>1690</v>
      </c>
      <c r="H271" s="12" t="str">
        <f>VLOOKUP('組合情報管理簿（R10927現在）'!G271,ふりがな!$A$1:$B$1390,2,FALSE)</f>
        <v>とうきょうぶんぐこうぎょう</v>
      </c>
      <c r="I271" s="12">
        <f t="shared" si="4"/>
        <v>24517</v>
      </c>
      <c r="J271" s="13" t="s">
        <v>1691</v>
      </c>
      <c r="K271" s="14" t="s">
        <v>1692</v>
      </c>
      <c r="L271" s="13" t="s">
        <v>1693</v>
      </c>
      <c r="M271" s="13" t="s">
        <v>1694</v>
      </c>
      <c r="N271" s="15"/>
      <c r="O271" s="15" t="s">
        <v>202</v>
      </c>
      <c r="P271" s="15"/>
      <c r="Q271" s="16">
        <v>19600901</v>
      </c>
      <c r="R271" s="17">
        <v>0</v>
      </c>
      <c r="S271" s="17"/>
      <c r="T271" s="18" t="s">
        <v>1695</v>
      </c>
    </row>
    <row r="272" spans="1:21" ht="15" hidden="1" customHeight="1" x14ac:dyDescent="0.15">
      <c r="A272" s="11">
        <v>24526</v>
      </c>
      <c r="B272" s="11">
        <v>13</v>
      </c>
      <c r="C272" s="11" t="s">
        <v>438</v>
      </c>
      <c r="D272" s="11" t="s">
        <v>7675</v>
      </c>
      <c r="E272" s="11">
        <v>452</v>
      </c>
      <c r="F272" s="11">
        <v>6133904</v>
      </c>
      <c r="G272" s="12" t="s">
        <v>1696</v>
      </c>
      <c r="H272" s="12" t="str">
        <f>VLOOKUP('組合情報管理簿（R10927現在）'!G272,ふりがな!$A$1:$B$1390,2,FALSE)</f>
        <v>とうこうたかおか</v>
      </c>
      <c r="I272" s="12">
        <f t="shared" si="4"/>
        <v>24526</v>
      </c>
      <c r="J272" s="13" t="s">
        <v>518</v>
      </c>
      <c r="K272" s="14" t="s">
        <v>1697</v>
      </c>
      <c r="L272" s="13" t="s">
        <v>1698</v>
      </c>
      <c r="M272" s="13" t="s">
        <v>1699</v>
      </c>
      <c r="N272" s="15"/>
      <c r="O272" s="15" t="s">
        <v>195</v>
      </c>
      <c r="P272" s="15"/>
      <c r="Q272" s="16">
        <v>19601001</v>
      </c>
      <c r="R272" s="17">
        <v>0</v>
      </c>
      <c r="S272" s="17"/>
      <c r="T272" s="18" t="s">
        <v>9239</v>
      </c>
      <c r="U272" s="20" t="s">
        <v>1700</v>
      </c>
    </row>
    <row r="273" spans="1:20" ht="15" hidden="1" customHeight="1" x14ac:dyDescent="0.15">
      <c r="A273" s="11">
        <v>24544</v>
      </c>
      <c r="B273" s="11">
        <v>13</v>
      </c>
      <c r="C273" s="11" t="s">
        <v>438</v>
      </c>
      <c r="D273" s="11" t="s">
        <v>7675</v>
      </c>
      <c r="E273" s="11">
        <v>454</v>
      </c>
      <c r="F273" s="11">
        <v>6133912</v>
      </c>
      <c r="G273" s="12" t="s">
        <v>1701</v>
      </c>
      <c r="H273" s="12" t="str">
        <f>VLOOKUP('組合情報管理簿（R10927現在）'!G273,ふりがな!$A$1:$B$1390,2,FALSE)</f>
        <v>おかもと</v>
      </c>
      <c r="I273" s="12">
        <f t="shared" si="4"/>
        <v>24544</v>
      </c>
      <c r="J273" s="13" t="s">
        <v>1702</v>
      </c>
      <c r="K273" s="14" t="s">
        <v>1703</v>
      </c>
      <c r="L273" s="13" t="s">
        <v>1704</v>
      </c>
      <c r="M273" s="13" t="s">
        <v>1705</v>
      </c>
      <c r="N273" s="15"/>
      <c r="O273" s="15" t="s">
        <v>195</v>
      </c>
      <c r="P273" s="15"/>
      <c r="Q273" s="16">
        <v>19601101</v>
      </c>
      <c r="R273" s="17">
        <v>0</v>
      </c>
      <c r="S273" s="17"/>
      <c r="T273" s="18" t="s">
        <v>1706</v>
      </c>
    </row>
    <row r="274" spans="1:20" ht="15" hidden="1" customHeight="1" x14ac:dyDescent="0.15">
      <c r="A274" s="11">
        <v>24553</v>
      </c>
      <c r="B274" s="11">
        <v>13</v>
      </c>
      <c r="C274" s="11" t="s">
        <v>438</v>
      </c>
      <c r="D274" s="11" t="s">
        <v>7675</v>
      </c>
      <c r="E274" s="11">
        <v>455</v>
      </c>
      <c r="F274" s="11">
        <v>6133920</v>
      </c>
      <c r="G274" s="12" t="s">
        <v>1707</v>
      </c>
      <c r="H274" s="12" t="str">
        <f>VLOOKUP('組合情報管理簿（R10927現在）'!G274,ふりがな!$A$1:$B$1390,2,FALSE)</f>
        <v>とうきょうとらっくじぎょう</v>
      </c>
      <c r="I274" s="12">
        <f t="shared" si="4"/>
        <v>24553</v>
      </c>
      <c r="J274" s="13" t="s">
        <v>1708</v>
      </c>
      <c r="K274" s="14" t="s">
        <v>1709</v>
      </c>
      <c r="L274" s="13" t="s">
        <v>1710</v>
      </c>
      <c r="M274" s="13" t="s">
        <v>1711</v>
      </c>
      <c r="N274" s="15"/>
      <c r="O274" s="15" t="s">
        <v>202</v>
      </c>
      <c r="P274" s="15"/>
      <c r="Q274" s="16">
        <v>19601101</v>
      </c>
      <c r="R274" s="17">
        <v>0</v>
      </c>
      <c r="S274" s="17"/>
      <c r="T274" s="18" t="s">
        <v>1712</v>
      </c>
    </row>
    <row r="275" spans="1:20" ht="15" hidden="1" customHeight="1" x14ac:dyDescent="0.15">
      <c r="A275" s="11">
        <v>24562</v>
      </c>
      <c r="B275" s="11">
        <v>13</v>
      </c>
      <c r="C275" s="11" t="s">
        <v>438</v>
      </c>
      <c r="D275" s="11" t="s">
        <v>7675</v>
      </c>
      <c r="E275" s="11">
        <v>456</v>
      </c>
      <c r="F275" s="11">
        <v>6133946</v>
      </c>
      <c r="G275" s="12" t="s">
        <v>1713</v>
      </c>
      <c r="H275" s="12" t="str">
        <f>VLOOKUP('組合情報管理簿（R10927現在）'!G275,ふりがな!$A$1:$B$1390,2,FALSE)</f>
        <v>にほんあいびーえむ</v>
      </c>
      <c r="I275" s="12">
        <f t="shared" si="4"/>
        <v>24562</v>
      </c>
      <c r="J275" s="13" t="s">
        <v>1714</v>
      </c>
      <c r="K275" s="14" t="s">
        <v>1715</v>
      </c>
      <c r="L275" s="13" t="s">
        <v>1716</v>
      </c>
      <c r="M275" s="13" t="s">
        <v>1717</v>
      </c>
      <c r="N275" s="15"/>
      <c r="O275" s="15" t="s">
        <v>195</v>
      </c>
      <c r="P275" s="15"/>
      <c r="Q275" s="16">
        <v>19601201</v>
      </c>
      <c r="R275" s="17">
        <v>0</v>
      </c>
      <c r="S275" s="17"/>
      <c r="T275" s="18" t="s">
        <v>1718</v>
      </c>
    </row>
    <row r="276" spans="1:20" ht="15" hidden="1" customHeight="1" x14ac:dyDescent="0.15">
      <c r="A276" s="11">
        <v>24571</v>
      </c>
      <c r="B276" s="11">
        <v>13</v>
      </c>
      <c r="C276" s="11" t="s">
        <v>438</v>
      </c>
      <c r="D276" s="11" t="s">
        <v>7675</v>
      </c>
      <c r="E276" s="11">
        <v>457</v>
      </c>
      <c r="F276" s="11">
        <v>6133953</v>
      </c>
      <c r="G276" s="12" t="s">
        <v>1719</v>
      </c>
      <c r="H276" s="12" t="str">
        <f>VLOOKUP('組合情報管理簿（R10927現在）'!G276,ふりがな!$A$1:$B$1390,2,FALSE)</f>
        <v>にほんぜおん</v>
      </c>
      <c r="I276" s="12">
        <f t="shared" si="4"/>
        <v>24571</v>
      </c>
      <c r="J276" s="13" t="s">
        <v>1720</v>
      </c>
      <c r="K276" s="14" t="s">
        <v>1721</v>
      </c>
      <c r="L276" s="13" t="s">
        <v>1722</v>
      </c>
      <c r="M276" s="13" t="s">
        <v>1723</v>
      </c>
      <c r="N276" s="15"/>
      <c r="O276" s="15" t="s">
        <v>195</v>
      </c>
      <c r="P276" s="15"/>
      <c r="Q276" s="16">
        <v>19601201</v>
      </c>
      <c r="R276" s="17">
        <v>0</v>
      </c>
      <c r="S276" s="17"/>
      <c r="T276" s="18" t="s">
        <v>9240</v>
      </c>
    </row>
    <row r="277" spans="1:20" ht="15" hidden="1" customHeight="1" x14ac:dyDescent="0.15">
      <c r="A277" s="11">
        <v>24581</v>
      </c>
      <c r="B277" s="11">
        <v>13</v>
      </c>
      <c r="C277" s="11" t="s">
        <v>438</v>
      </c>
      <c r="D277" s="11" t="s">
        <v>7675</v>
      </c>
      <c r="E277" s="11">
        <v>458</v>
      </c>
      <c r="F277" s="11">
        <v>6133961</v>
      </c>
      <c r="G277" s="12" t="s">
        <v>1724</v>
      </c>
      <c r="H277" s="12" t="str">
        <f>VLOOKUP('組合情報管理簿（R10927現在）'!G277,ふりがな!$A$1:$B$1390,2,FALSE)</f>
        <v>ていこくほてる</v>
      </c>
      <c r="I277" s="12">
        <f t="shared" si="4"/>
        <v>24581</v>
      </c>
      <c r="J277" s="13" t="s">
        <v>1725</v>
      </c>
      <c r="K277" s="14" t="s">
        <v>1726</v>
      </c>
      <c r="L277" s="13" t="s">
        <v>1727</v>
      </c>
      <c r="M277" s="13" t="s">
        <v>1728</v>
      </c>
      <c r="N277" s="15"/>
      <c r="O277" s="15" t="s">
        <v>195</v>
      </c>
      <c r="P277" s="15"/>
      <c r="Q277" s="16">
        <v>19601201</v>
      </c>
      <c r="R277" s="17">
        <v>0</v>
      </c>
      <c r="S277" s="17"/>
      <c r="T277" s="18" t="s">
        <v>1729</v>
      </c>
    </row>
    <row r="278" spans="1:20" ht="15" hidden="1" customHeight="1" x14ac:dyDescent="0.15">
      <c r="A278" s="11">
        <v>24605</v>
      </c>
      <c r="B278" s="11">
        <v>13</v>
      </c>
      <c r="C278" s="11" t="s">
        <v>438</v>
      </c>
      <c r="D278" s="11" t="s">
        <v>7675</v>
      </c>
      <c r="E278" s="11">
        <v>460</v>
      </c>
      <c r="F278" s="11">
        <v>6133987</v>
      </c>
      <c r="G278" s="12" t="s">
        <v>1730</v>
      </c>
      <c r="H278" s="12" t="str">
        <f>VLOOKUP('組合情報管理簿（R10927現在）'!G278,ふりがな!$A$1:$B$1390,2,FALSE)</f>
        <v>しむらかこう</v>
      </c>
      <c r="I278" s="12">
        <f t="shared" si="4"/>
        <v>24605</v>
      </c>
      <c r="J278" s="13" t="s">
        <v>1731</v>
      </c>
      <c r="K278" s="14" t="s">
        <v>1732</v>
      </c>
      <c r="L278" s="13" t="s">
        <v>1733</v>
      </c>
      <c r="M278" s="13" t="s">
        <v>1734</v>
      </c>
      <c r="N278" s="15"/>
      <c r="O278" s="15" t="s">
        <v>195</v>
      </c>
      <c r="P278" s="15"/>
      <c r="Q278" s="16">
        <v>19601201</v>
      </c>
      <c r="R278" s="17">
        <v>0</v>
      </c>
      <c r="S278" s="17"/>
      <c r="T278" s="18" t="s">
        <v>1735</v>
      </c>
    </row>
    <row r="279" spans="1:20" ht="15" hidden="1" customHeight="1" x14ac:dyDescent="0.15">
      <c r="A279" s="11">
        <v>24623</v>
      </c>
      <c r="B279" s="11">
        <v>13</v>
      </c>
      <c r="C279" s="11" t="s">
        <v>438</v>
      </c>
      <c r="D279" s="11" t="s">
        <v>7675</v>
      </c>
      <c r="E279" s="11">
        <v>462</v>
      </c>
      <c r="F279" s="11">
        <v>6134001</v>
      </c>
      <c r="G279" s="12" t="s">
        <v>1736</v>
      </c>
      <c r="H279" s="12" t="str">
        <f>VLOOKUP('組合情報管理簿（R10927現在）'!G279,ふりがな!$A$1:$B$1390,2,FALSE)</f>
        <v>とうきょうかもつうんそう</v>
      </c>
      <c r="I279" s="12">
        <f t="shared" si="4"/>
        <v>24623</v>
      </c>
      <c r="J279" s="13" t="s">
        <v>1737</v>
      </c>
      <c r="K279" s="14" t="s">
        <v>1738</v>
      </c>
      <c r="L279" s="13" t="s">
        <v>1739</v>
      </c>
      <c r="M279" s="13" t="s">
        <v>1740</v>
      </c>
      <c r="N279" s="15"/>
      <c r="O279" s="15" t="s">
        <v>202</v>
      </c>
      <c r="P279" s="15"/>
      <c r="Q279" s="16">
        <v>19610101</v>
      </c>
      <c r="R279" s="17">
        <v>0</v>
      </c>
      <c r="S279" s="17"/>
      <c r="T279" s="18" t="s">
        <v>1741</v>
      </c>
    </row>
    <row r="280" spans="1:20" ht="15" hidden="1" customHeight="1" x14ac:dyDescent="0.15">
      <c r="A280" s="11">
        <v>24632</v>
      </c>
      <c r="B280" s="11">
        <v>13</v>
      </c>
      <c r="C280" s="11" t="s">
        <v>438</v>
      </c>
      <c r="D280" s="11" t="s">
        <v>7675</v>
      </c>
      <c r="E280" s="11">
        <v>463</v>
      </c>
      <c r="F280" s="11">
        <v>6134019</v>
      </c>
      <c r="G280" s="12" t="s">
        <v>1742</v>
      </c>
      <c r="H280" s="12" t="str">
        <f>VLOOKUP('組合情報管理簿（R10927現在）'!G280,ふりがな!$A$1:$B$1390,2,FALSE)</f>
        <v>かんとうしんようくみあいれんごう</v>
      </c>
      <c r="I280" s="12">
        <f t="shared" si="4"/>
        <v>24632</v>
      </c>
      <c r="J280" s="13" t="s">
        <v>1743</v>
      </c>
      <c r="K280" s="14" t="s">
        <v>1744</v>
      </c>
      <c r="L280" s="13" t="s">
        <v>1745</v>
      </c>
      <c r="M280" s="13" t="s">
        <v>1746</v>
      </c>
      <c r="N280" s="15"/>
      <c r="O280" s="15" t="s">
        <v>202</v>
      </c>
      <c r="P280" s="15"/>
      <c r="Q280" s="16">
        <v>19610101</v>
      </c>
      <c r="R280" s="17">
        <v>0</v>
      </c>
      <c r="S280" s="17"/>
      <c r="T280" s="18" t="s">
        <v>1747</v>
      </c>
    </row>
    <row r="281" spans="1:20" ht="15" hidden="1" customHeight="1" x14ac:dyDescent="0.15">
      <c r="A281" s="11">
        <v>24641</v>
      </c>
      <c r="B281" s="11">
        <v>13</v>
      </c>
      <c r="C281" s="11" t="s">
        <v>438</v>
      </c>
      <c r="D281" s="11" t="s">
        <v>7675</v>
      </c>
      <c r="E281" s="11">
        <v>464</v>
      </c>
      <c r="F281" s="11">
        <v>6133383</v>
      </c>
      <c r="G281" s="12" t="s">
        <v>1748</v>
      </c>
      <c r="H281" s="12" t="str">
        <f>VLOOKUP('組合情報管理簿（R10927現在）'!G281,ふりがな!$A$1:$B$1390,2,FALSE)</f>
        <v>おえのんほーるでぃんぐす</v>
      </c>
      <c r="I281" s="12">
        <f t="shared" si="4"/>
        <v>24641</v>
      </c>
      <c r="J281" s="13" t="s">
        <v>1749</v>
      </c>
      <c r="K281" s="14" t="s">
        <v>1750</v>
      </c>
      <c r="L281" s="13" t="s">
        <v>1751</v>
      </c>
      <c r="M281" s="13" t="s">
        <v>1752</v>
      </c>
      <c r="N281" s="15"/>
      <c r="O281" s="15" t="s">
        <v>195</v>
      </c>
      <c r="P281" s="15"/>
      <c r="Q281" s="16">
        <v>19580801</v>
      </c>
      <c r="R281" s="17">
        <v>0</v>
      </c>
      <c r="S281" s="17"/>
      <c r="T281" s="18" t="s">
        <v>1753</v>
      </c>
    </row>
    <row r="282" spans="1:20" ht="15" hidden="1" customHeight="1" x14ac:dyDescent="0.15">
      <c r="A282" s="11">
        <v>24660</v>
      </c>
      <c r="B282" s="11">
        <v>38</v>
      </c>
      <c r="C282" s="11" t="s">
        <v>1754</v>
      </c>
      <c r="D282" s="11" t="s">
        <v>7689</v>
      </c>
      <c r="E282" s="11">
        <v>20</v>
      </c>
      <c r="F282" s="11">
        <v>6380208</v>
      </c>
      <c r="G282" s="12" t="s">
        <v>1755</v>
      </c>
      <c r="H282" s="12" t="str">
        <f>VLOOKUP('組合情報管理簿（R10927現在）'!G282,ふりがな!$A$1:$B$1390,2,FALSE)</f>
        <v>ていじんぐるーぷ</v>
      </c>
      <c r="I282" s="12">
        <f t="shared" si="4"/>
        <v>24660</v>
      </c>
      <c r="J282" s="13" t="s">
        <v>1756</v>
      </c>
      <c r="K282" s="14" t="s">
        <v>1757</v>
      </c>
      <c r="L282" s="13" t="s">
        <v>1758</v>
      </c>
      <c r="M282" s="13" t="s">
        <v>1759</v>
      </c>
      <c r="N282" s="15"/>
      <c r="O282" s="15" t="s">
        <v>195</v>
      </c>
      <c r="P282" s="15"/>
      <c r="Q282" s="16">
        <v>19261227</v>
      </c>
      <c r="R282" s="17">
        <v>0</v>
      </c>
      <c r="S282" s="17"/>
      <c r="T282" s="18" t="s">
        <v>9241</v>
      </c>
    </row>
    <row r="283" spans="1:20" ht="15" hidden="1" customHeight="1" x14ac:dyDescent="0.15">
      <c r="A283" s="11">
        <v>24679</v>
      </c>
      <c r="B283" s="11">
        <v>13</v>
      </c>
      <c r="C283" s="11" t="s">
        <v>438</v>
      </c>
      <c r="D283" s="11" t="s">
        <v>7675</v>
      </c>
      <c r="E283" s="11">
        <v>467</v>
      </c>
      <c r="F283" s="11">
        <v>6132278</v>
      </c>
      <c r="G283" s="12" t="s">
        <v>1760</v>
      </c>
      <c r="H283" s="12" t="str">
        <f>VLOOKUP('組合情報管理簿（R10927現在）'!G283,ふりがな!$A$1:$B$1390,2,FALSE)</f>
        <v>とうそーかんれん</v>
      </c>
      <c r="I283" s="12">
        <f t="shared" si="4"/>
        <v>24679</v>
      </c>
      <c r="J283" s="13" t="s">
        <v>1761</v>
      </c>
      <c r="K283" s="14" t="s">
        <v>1762</v>
      </c>
      <c r="L283" s="13" t="s">
        <v>1763</v>
      </c>
      <c r="M283" s="13" t="s">
        <v>1764</v>
      </c>
      <c r="N283" s="15"/>
      <c r="O283" s="15" t="s">
        <v>195</v>
      </c>
      <c r="P283" s="15"/>
      <c r="Q283" s="16">
        <v>19521201</v>
      </c>
      <c r="R283" s="17">
        <v>0</v>
      </c>
      <c r="S283" s="17"/>
      <c r="T283" s="18" t="s">
        <v>1765</v>
      </c>
    </row>
    <row r="284" spans="1:20" ht="15" hidden="1" customHeight="1" x14ac:dyDescent="0.15">
      <c r="A284" s="11">
        <v>24702</v>
      </c>
      <c r="B284" s="11">
        <v>13</v>
      </c>
      <c r="C284" s="11" t="s">
        <v>438</v>
      </c>
      <c r="D284" s="11" t="s">
        <v>7675</v>
      </c>
      <c r="E284" s="11">
        <v>470</v>
      </c>
      <c r="F284" s="11">
        <v>6134035</v>
      </c>
      <c r="G284" s="12" t="s">
        <v>1766</v>
      </c>
      <c r="H284" s="12" t="str">
        <f>VLOOKUP('組合情報管理簿（R10927現在）'!G284,ふりがな!$A$1:$B$1390,2,FALSE)</f>
        <v>まいにちしんぶん</v>
      </c>
      <c r="I284" s="12">
        <f t="shared" si="4"/>
        <v>24702</v>
      </c>
      <c r="J284" s="13" t="s">
        <v>1767</v>
      </c>
      <c r="K284" s="14" t="s">
        <v>1768</v>
      </c>
      <c r="L284" s="13" t="s">
        <v>1769</v>
      </c>
      <c r="M284" s="13" t="s">
        <v>1770</v>
      </c>
      <c r="N284" s="15"/>
      <c r="O284" s="15" t="s">
        <v>195</v>
      </c>
      <c r="P284" s="15"/>
      <c r="Q284" s="16">
        <v>19610401</v>
      </c>
      <c r="R284" s="17">
        <v>2</v>
      </c>
      <c r="S284" s="17" t="s">
        <v>9242</v>
      </c>
      <c r="T284" s="18" t="s">
        <v>1771</v>
      </c>
    </row>
    <row r="285" spans="1:20" ht="15" hidden="1" customHeight="1" x14ac:dyDescent="0.15">
      <c r="A285" s="11">
        <v>24711</v>
      </c>
      <c r="B285" s="11">
        <v>13</v>
      </c>
      <c r="C285" s="11" t="s">
        <v>438</v>
      </c>
      <c r="D285" s="11" t="s">
        <v>7675</v>
      </c>
      <c r="E285" s="11">
        <v>471</v>
      </c>
      <c r="F285" s="11">
        <v>6131577</v>
      </c>
      <c r="G285" s="12" t="s">
        <v>1772</v>
      </c>
      <c r="H285" s="12" t="str">
        <f>VLOOKUP('組合情報管理簿（R10927現在）'!G285,ふりがな!$A$1:$B$1390,2,FALSE)</f>
        <v>さんけい</v>
      </c>
      <c r="I285" s="12">
        <f t="shared" si="4"/>
        <v>24711</v>
      </c>
      <c r="J285" s="13" t="s">
        <v>1773</v>
      </c>
      <c r="K285" s="14" t="s">
        <v>1774</v>
      </c>
      <c r="L285" s="13" t="s">
        <v>1775</v>
      </c>
      <c r="M285" s="13" t="s">
        <v>1776</v>
      </c>
      <c r="N285" s="15"/>
      <c r="O285" s="15" t="s">
        <v>195</v>
      </c>
      <c r="P285" s="15"/>
      <c r="Q285" s="16">
        <v>19471101</v>
      </c>
      <c r="R285" s="17">
        <v>1</v>
      </c>
      <c r="S285" s="17" t="s">
        <v>879</v>
      </c>
      <c r="T285" s="18" t="s">
        <v>1777</v>
      </c>
    </row>
    <row r="286" spans="1:20" ht="15" hidden="1" customHeight="1" x14ac:dyDescent="0.15">
      <c r="A286" s="11">
        <v>24721</v>
      </c>
      <c r="B286" s="11">
        <v>13</v>
      </c>
      <c r="C286" s="11" t="s">
        <v>438</v>
      </c>
      <c r="D286" s="11" t="s">
        <v>7675</v>
      </c>
      <c r="E286" s="11">
        <v>472</v>
      </c>
      <c r="F286" s="11">
        <v>6134050</v>
      </c>
      <c r="G286" s="12" t="s">
        <v>1778</v>
      </c>
      <c r="H286" s="12" t="str">
        <f>VLOOKUP('組合情報管理簿（R10927現在）'!G286,ふりがな!$A$1:$B$1390,2,FALSE)</f>
        <v>みついかがく</v>
      </c>
      <c r="I286" s="12">
        <f t="shared" si="4"/>
        <v>24721</v>
      </c>
      <c r="J286" s="13" t="s">
        <v>1779</v>
      </c>
      <c r="K286" s="14" t="s">
        <v>1780</v>
      </c>
      <c r="L286" s="13" t="s">
        <v>1781</v>
      </c>
      <c r="M286" s="13" t="s">
        <v>1782</v>
      </c>
      <c r="N286" s="15"/>
      <c r="O286" s="15" t="s">
        <v>195</v>
      </c>
      <c r="P286" s="15"/>
      <c r="Q286" s="16">
        <v>19610401</v>
      </c>
      <c r="R286" s="17">
        <v>0</v>
      </c>
      <c r="S286" s="17"/>
      <c r="T286" s="18" t="s">
        <v>1783</v>
      </c>
    </row>
    <row r="287" spans="1:20" ht="15" hidden="1" customHeight="1" x14ac:dyDescent="0.15">
      <c r="A287" s="11">
        <v>24767</v>
      </c>
      <c r="B287" s="11">
        <v>13</v>
      </c>
      <c r="C287" s="11" t="s">
        <v>438</v>
      </c>
      <c r="D287" s="11" t="s">
        <v>7675</v>
      </c>
      <c r="E287" s="11">
        <v>476</v>
      </c>
      <c r="F287" s="11">
        <v>6134076</v>
      </c>
      <c r="G287" s="12" t="s">
        <v>1785</v>
      </c>
      <c r="H287" s="12" t="str">
        <f>VLOOKUP('組合情報管理簿（R10927現在）'!G287,ふりがな!$A$1:$B$1390,2,FALSE)</f>
        <v>にっしんせいこう</v>
      </c>
      <c r="I287" s="12">
        <f t="shared" si="4"/>
        <v>24767</v>
      </c>
      <c r="J287" s="13" t="s">
        <v>1786</v>
      </c>
      <c r="K287" s="14" t="s">
        <v>1787</v>
      </c>
      <c r="L287" s="13" t="s">
        <v>1788</v>
      </c>
      <c r="M287" s="13" t="s">
        <v>1789</v>
      </c>
      <c r="N287" s="15"/>
      <c r="O287" s="15" t="s">
        <v>195</v>
      </c>
      <c r="P287" s="15"/>
      <c r="Q287" s="16">
        <v>19610401</v>
      </c>
      <c r="R287" s="17">
        <v>0</v>
      </c>
      <c r="S287" s="17"/>
      <c r="T287" s="18" t="s">
        <v>1790</v>
      </c>
    </row>
    <row r="288" spans="1:20" ht="15" hidden="1" customHeight="1" x14ac:dyDescent="0.15">
      <c r="A288" s="11">
        <v>24776</v>
      </c>
      <c r="B288" s="11">
        <v>13</v>
      </c>
      <c r="C288" s="11" t="s">
        <v>438</v>
      </c>
      <c r="D288" s="11" t="s">
        <v>7675</v>
      </c>
      <c r="E288" s="11">
        <v>216</v>
      </c>
      <c r="F288" s="11">
        <v>6139851</v>
      </c>
      <c r="G288" s="12" t="s">
        <v>1791</v>
      </c>
      <c r="H288" s="12" t="str">
        <f>VLOOKUP('組合情報管理簿（R10927現在）'!G288,ふりがな!$A$1:$B$1390,2,FALSE)</f>
        <v>ぱいおにあ</v>
      </c>
      <c r="I288" s="12">
        <f t="shared" si="4"/>
        <v>24776</v>
      </c>
      <c r="J288" s="13" t="s">
        <v>1792</v>
      </c>
      <c r="K288" s="14" t="s">
        <v>1793</v>
      </c>
      <c r="L288" s="13" t="s">
        <v>1794</v>
      </c>
      <c r="M288" s="13" t="s">
        <v>1795</v>
      </c>
      <c r="N288" s="15"/>
      <c r="O288" s="15" t="s">
        <v>195</v>
      </c>
      <c r="P288" s="15"/>
      <c r="Q288" s="16">
        <v>19610501</v>
      </c>
      <c r="R288" s="17">
        <v>0</v>
      </c>
      <c r="S288" s="17"/>
      <c r="T288" s="18" t="s">
        <v>1796</v>
      </c>
    </row>
    <row r="289" spans="1:20" ht="15" hidden="1" customHeight="1" x14ac:dyDescent="0.15">
      <c r="A289" s="11">
        <v>24794</v>
      </c>
      <c r="B289" s="11">
        <v>13</v>
      </c>
      <c r="C289" s="11" t="s">
        <v>438</v>
      </c>
      <c r="D289" s="11" t="s">
        <v>7675</v>
      </c>
      <c r="E289" s="11">
        <v>479</v>
      </c>
      <c r="F289" s="11">
        <v>6134175</v>
      </c>
      <c r="G289" s="12" t="s">
        <v>1797</v>
      </c>
      <c r="H289" s="12" t="str">
        <f>VLOOKUP('組合情報管理簿（R10927現在）'!G289,ふりがな!$A$1:$B$1390,2,FALSE)</f>
        <v>がっけん</v>
      </c>
      <c r="I289" s="12">
        <f t="shared" si="4"/>
        <v>24794</v>
      </c>
      <c r="J289" s="13" t="s">
        <v>1798</v>
      </c>
      <c r="K289" s="14" t="s">
        <v>1799</v>
      </c>
      <c r="L289" s="13" t="s">
        <v>1800</v>
      </c>
      <c r="M289" s="13" t="s">
        <v>1801</v>
      </c>
      <c r="N289" s="15"/>
      <c r="O289" s="15" t="s">
        <v>195</v>
      </c>
      <c r="P289" s="15"/>
      <c r="Q289" s="16">
        <v>19610701</v>
      </c>
      <c r="R289" s="17">
        <v>0</v>
      </c>
      <c r="S289" s="17"/>
      <c r="T289" s="18" t="s">
        <v>1802</v>
      </c>
    </row>
    <row r="290" spans="1:20" ht="15" hidden="1" customHeight="1" x14ac:dyDescent="0.15">
      <c r="A290" s="11">
        <v>24800</v>
      </c>
      <c r="B290" s="11">
        <v>13</v>
      </c>
      <c r="C290" s="11" t="s">
        <v>438</v>
      </c>
      <c r="D290" s="11" t="s">
        <v>7675</v>
      </c>
      <c r="E290" s="11">
        <v>480</v>
      </c>
      <c r="F290" s="11">
        <v>6134183</v>
      </c>
      <c r="G290" s="12" t="s">
        <v>1803</v>
      </c>
      <c r="H290" s="12" t="str">
        <f>VLOOKUP('組合情報管理簿（R10927現在）'!G290,ふりがな!$A$1:$B$1390,2,FALSE)</f>
        <v>はくほうどう</v>
      </c>
      <c r="I290" s="12">
        <f t="shared" si="4"/>
        <v>24800</v>
      </c>
      <c r="J290" s="13" t="s">
        <v>1804</v>
      </c>
      <c r="K290" s="14" t="s">
        <v>1805</v>
      </c>
      <c r="L290" s="13" t="s">
        <v>1806</v>
      </c>
      <c r="M290" s="13" t="s">
        <v>1807</v>
      </c>
      <c r="N290" s="15"/>
      <c r="O290" s="15" t="s">
        <v>195</v>
      </c>
      <c r="P290" s="15"/>
      <c r="Q290" s="16">
        <v>19610701</v>
      </c>
      <c r="R290" s="17">
        <v>0</v>
      </c>
      <c r="S290" s="17"/>
      <c r="T290" s="18" t="s">
        <v>1808</v>
      </c>
    </row>
    <row r="291" spans="1:20" ht="15" hidden="1" customHeight="1" x14ac:dyDescent="0.15">
      <c r="A291" s="11">
        <v>24819</v>
      </c>
      <c r="B291" s="11">
        <v>14</v>
      </c>
      <c r="C291" s="11" t="s">
        <v>529</v>
      </c>
      <c r="D291" s="11" t="s">
        <v>7677</v>
      </c>
      <c r="E291" s="11">
        <v>167</v>
      </c>
      <c r="F291" s="11">
        <v>6141980</v>
      </c>
      <c r="G291" s="12" t="s">
        <v>1809</v>
      </c>
      <c r="H291" s="12" t="str">
        <f>VLOOKUP('組合情報管理簿（R10927現在）'!G291,ふりがな!$A$1:$B$1390,2,FALSE)</f>
        <v>えーあんどえーまてりある</v>
      </c>
      <c r="I291" s="12">
        <f t="shared" si="4"/>
        <v>24819</v>
      </c>
      <c r="J291" s="13" t="s">
        <v>1810</v>
      </c>
      <c r="K291" s="14" t="s">
        <v>1811</v>
      </c>
      <c r="L291" s="13" t="s">
        <v>1812</v>
      </c>
      <c r="M291" s="13" t="s">
        <v>1813</v>
      </c>
      <c r="N291" s="15"/>
      <c r="O291" s="15" t="s">
        <v>195</v>
      </c>
      <c r="P291" s="15"/>
      <c r="Q291" s="16">
        <v>19610801</v>
      </c>
      <c r="R291" s="17">
        <v>0</v>
      </c>
      <c r="S291" s="17"/>
      <c r="T291" s="18" t="s">
        <v>9243</v>
      </c>
    </row>
    <row r="292" spans="1:20" ht="15" hidden="1" customHeight="1" x14ac:dyDescent="0.15">
      <c r="A292" s="11">
        <v>24846</v>
      </c>
      <c r="B292" s="11">
        <v>13</v>
      </c>
      <c r="C292" s="11" t="s">
        <v>438</v>
      </c>
      <c r="D292" s="11" t="s">
        <v>7675</v>
      </c>
      <c r="E292" s="11">
        <v>484</v>
      </c>
      <c r="F292" s="11">
        <v>6134159</v>
      </c>
      <c r="G292" s="12" t="s">
        <v>31</v>
      </c>
      <c r="H292" s="12" t="str">
        <f>VLOOKUP('組合情報管理簿（R10927現在）'!G292,ふりがな!$A$1:$B$1390,2,FALSE)</f>
        <v>えーざい</v>
      </c>
      <c r="I292" s="12">
        <f t="shared" si="4"/>
        <v>24846</v>
      </c>
      <c r="J292" s="13" t="s">
        <v>1814</v>
      </c>
      <c r="K292" s="14" t="s">
        <v>1815</v>
      </c>
      <c r="L292" s="13" t="s">
        <v>1816</v>
      </c>
      <c r="M292" s="13" t="s">
        <v>1817</v>
      </c>
      <c r="N292" s="15"/>
      <c r="O292" s="15" t="s">
        <v>195</v>
      </c>
      <c r="P292" s="15"/>
      <c r="Q292" s="16">
        <v>19610901</v>
      </c>
      <c r="R292" s="17">
        <v>0</v>
      </c>
      <c r="S292" s="17"/>
      <c r="T292" s="18" t="s">
        <v>1818</v>
      </c>
    </row>
    <row r="293" spans="1:20" ht="15" hidden="1" customHeight="1" x14ac:dyDescent="0.15">
      <c r="A293" s="11">
        <v>24864</v>
      </c>
      <c r="B293" s="11">
        <v>13</v>
      </c>
      <c r="C293" s="11" t="s">
        <v>438</v>
      </c>
      <c r="D293" s="11" t="s">
        <v>7675</v>
      </c>
      <c r="E293" s="11">
        <v>486</v>
      </c>
      <c r="F293" s="11">
        <v>6134241</v>
      </c>
      <c r="G293" s="12" t="s">
        <v>8703</v>
      </c>
      <c r="H293" s="12" t="str">
        <f>VLOOKUP('組合情報管理簿（R10927現在）'!G293,ふりがな!$A$1:$B$1390,2,FALSE)</f>
        <v>ＳＵＢＡＲＵ</v>
      </c>
      <c r="I293" s="12">
        <f t="shared" si="4"/>
        <v>24864</v>
      </c>
      <c r="J293" s="13" t="s">
        <v>1819</v>
      </c>
      <c r="K293" s="14" t="s">
        <v>1820</v>
      </c>
      <c r="L293" s="13" t="s">
        <v>1821</v>
      </c>
      <c r="M293" s="13" t="s">
        <v>1822</v>
      </c>
      <c r="N293" s="15"/>
      <c r="O293" s="15" t="s">
        <v>195</v>
      </c>
      <c r="P293" s="15"/>
      <c r="Q293" s="16">
        <v>19611101</v>
      </c>
      <c r="R293" s="17">
        <v>2</v>
      </c>
      <c r="S293" s="17" t="s">
        <v>9244</v>
      </c>
      <c r="T293" s="18" t="s">
        <v>1823</v>
      </c>
    </row>
    <row r="294" spans="1:20" ht="15" hidden="1" customHeight="1" x14ac:dyDescent="0.15">
      <c r="A294" s="11">
        <v>24873</v>
      </c>
      <c r="B294" s="11">
        <v>13</v>
      </c>
      <c r="C294" s="11" t="s">
        <v>438</v>
      </c>
      <c r="D294" s="11" t="s">
        <v>7675</v>
      </c>
      <c r="E294" s="11">
        <v>487</v>
      </c>
      <c r="F294" s="11">
        <v>6134167</v>
      </c>
      <c r="G294" s="12" t="s">
        <v>1824</v>
      </c>
      <c r="H294" s="12" t="str">
        <f>VLOOKUP('組合情報管理簿（R10927現在）'!G294,ふりがな!$A$1:$B$1390,2,FALSE)</f>
        <v>きょうわはえくしお</v>
      </c>
      <c r="I294" s="12">
        <f t="shared" si="4"/>
        <v>24873</v>
      </c>
      <c r="J294" s="13" t="s">
        <v>1825</v>
      </c>
      <c r="K294" s="14" t="s">
        <v>1826</v>
      </c>
      <c r="L294" s="13" t="s">
        <v>1827</v>
      </c>
      <c r="M294" s="13" t="s">
        <v>1828</v>
      </c>
      <c r="N294" s="15"/>
      <c r="O294" s="15" t="s">
        <v>195</v>
      </c>
      <c r="P294" s="15"/>
      <c r="Q294" s="16">
        <v>19611101</v>
      </c>
      <c r="R294" s="17">
        <v>0</v>
      </c>
      <c r="S294" s="17"/>
      <c r="T294" s="18" t="s">
        <v>1829</v>
      </c>
    </row>
    <row r="295" spans="1:20" ht="15" customHeight="1" x14ac:dyDescent="0.15">
      <c r="A295" s="11">
        <v>24882</v>
      </c>
      <c r="B295" s="11">
        <v>12</v>
      </c>
      <c r="C295" s="11" t="s">
        <v>618</v>
      </c>
      <c r="D295" s="11" t="s">
        <v>7679</v>
      </c>
      <c r="E295" s="11">
        <v>77</v>
      </c>
      <c r="F295" s="11">
        <v>6120778</v>
      </c>
      <c r="G295" s="12" t="s">
        <v>1830</v>
      </c>
      <c r="H295" s="12" t="str">
        <f>VLOOKUP('組合情報管理簿（R10927現在）'!G295,ふりがな!$A$1:$B$1390,2,FALSE)</f>
        <v>こようしえんきこう</v>
      </c>
      <c r="I295" s="12">
        <f t="shared" si="4"/>
        <v>24882</v>
      </c>
      <c r="J295" s="13" t="s">
        <v>1831</v>
      </c>
      <c r="K295" s="14" t="s">
        <v>1832</v>
      </c>
      <c r="L295" s="13" t="s">
        <v>1833</v>
      </c>
      <c r="M295" s="13" t="s">
        <v>1834</v>
      </c>
      <c r="N295" s="15"/>
      <c r="O295" s="15" t="s">
        <v>195</v>
      </c>
      <c r="P295" s="15"/>
      <c r="Q295" s="16">
        <v>19611201</v>
      </c>
      <c r="R295" s="17">
        <v>0</v>
      </c>
      <c r="S295" s="17"/>
      <c r="T295" s="18" t="s">
        <v>1835</v>
      </c>
    </row>
    <row r="296" spans="1:20" ht="15" hidden="1" customHeight="1" x14ac:dyDescent="0.15">
      <c r="A296" s="11">
        <v>24891</v>
      </c>
      <c r="B296" s="11">
        <v>13</v>
      </c>
      <c r="C296" s="11" t="s">
        <v>438</v>
      </c>
      <c r="D296" s="11" t="s">
        <v>7675</v>
      </c>
      <c r="E296" s="11">
        <v>489</v>
      </c>
      <c r="F296" s="11">
        <v>6134274</v>
      </c>
      <c r="G296" s="12" t="s">
        <v>99</v>
      </c>
      <c r="H296" s="12" t="str">
        <f>VLOOKUP('組合情報管理簿（R10927現在）'!G296,ふりがな!$A$1:$B$1390,2,FALSE)</f>
        <v>ていこくでーたばんく</v>
      </c>
      <c r="I296" s="12">
        <f t="shared" si="4"/>
        <v>24891</v>
      </c>
      <c r="J296" s="13" t="s">
        <v>1836</v>
      </c>
      <c r="K296" s="14" t="s">
        <v>1837</v>
      </c>
      <c r="L296" s="13" t="s">
        <v>1838</v>
      </c>
      <c r="M296" s="13" t="s">
        <v>1839</v>
      </c>
      <c r="N296" s="15"/>
      <c r="O296" s="15" t="s">
        <v>195</v>
      </c>
      <c r="P296" s="15"/>
      <c r="Q296" s="16">
        <v>19620101</v>
      </c>
      <c r="R296" s="17">
        <v>0</v>
      </c>
      <c r="S296" s="17"/>
      <c r="T296" s="18" t="s">
        <v>1840</v>
      </c>
    </row>
    <row r="297" spans="1:20" ht="15" hidden="1" customHeight="1" x14ac:dyDescent="0.15">
      <c r="A297" s="11">
        <v>24907</v>
      </c>
      <c r="B297" s="11">
        <v>13</v>
      </c>
      <c r="C297" s="11" t="s">
        <v>438</v>
      </c>
      <c r="D297" s="11" t="s">
        <v>7675</v>
      </c>
      <c r="E297" s="11">
        <v>490</v>
      </c>
      <c r="F297" s="11">
        <v>6134282</v>
      </c>
      <c r="G297" s="12" t="s">
        <v>1841</v>
      </c>
      <c r="H297" s="12" t="str">
        <f>VLOOKUP('組合情報管理簿（R10927現在）'!G297,ふりがな!$A$1:$B$1390,2,FALSE)</f>
        <v>にちばん</v>
      </c>
      <c r="I297" s="12">
        <f t="shared" si="4"/>
        <v>24907</v>
      </c>
      <c r="J297" s="13" t="s">
        <v>1842</v>
      </c>
      <c r="K297" s="14" t="s">
        <v>1843</v>
      </c>
      <c r="L297" s="13" t="s">
        <v>1844</v>
      </c>
      <c r="M297" s="13" t="s">
        <v>1845</v>
      </c>
      <c r="N297" s="15"/>
      <c r="O297" s="15" t="s">
        <v>195</v>
      </c>
      <c r="P297" s="15"/>
      <c r="Q297" s="16">
        <v>19620401</v>
      </c>
      <c r="R297" s="17">
        <v>0</v>
      </c>
      <c r="S297" s="17"/>
      <c r="T297" s="18" t="s">
        <v>1846</v>
      </c>
    </row>
    <row r="298" spans="1:20" ht="15" hidden="1" customHeight="1" x14ac:dyDescent="0.15">
      <c r="A298" s="11">
        <v>24916</v>
      </c>
      <c r="B298" s="11">
        <v>13</v>
      </c>
      <c r="C298" s="11" t="s">
        <v>438</v>
      </c>
      <c r="D298" s="11" t="s">
        <v>7675</v>
      </c>
      <c r="E298" s="11">
        <v>491</v>
      </c>
      <c r="F298" s="11">
        <v>6134290</v>
      </c>
      <c r="G298" s="12" t="s">
        <v>1847</v>
      </c>
      <c r="H298" s="12" t="str">
        <f>VLOOKUP('組合情報管理簿（R10927現在）'!G298,ふりがな!$A$1:$B$1390,2,FALSE)</f>
        <v>みつみ</v>
      </c>
      <c r="I298" s="12">
        <f t="shared" si="4"/>
        <v>24916</v>
      </c>
      <c r="J298" s="13" t="s">
        <v>1848</v>
      </c>
      <c r="K298" s="14" t="s">
        <v>1849</v>
      </c>
      <c r="L298" s="13" t="s">
        <v>1850</v>
      </c>
      <c r="M298" s="13" t="s">
        <v>1851</v>
      </c>
      <c r="N298" s="15"/>
      <c r="O298" s="15" t="s">
        <v>195</v>
      </c>
      <c r="P298" s="15"/>
      <c r="Q298" s="16">
        <v>19620401</v>
      </c>
      <c r="R298" s="17">
        <v>0</v>
      </c>
      <c r="S298" s="17"/>
      <c r="T298" s="18" t="s">
        <v>1852</v>
      </c>
    </row>
    <row r="299" spans="1:20" ht="15" hidden="1" customHeight="1" x14ac:dyDescent="0.15">
      <c r="A299" s="11">
        <v>24943</v>
      </c>
      <c r="B299" s="11">
        <v>13</v>
      </c>
      <c r="C299" s="11" t="s">
        <v>438</v>
      </c>
      <c r="D299" s="11" t="s">
        <v>7675</v>
      </c>
      <c r="E299" s="11">
        <v>494</v>
      </c>
      <c r="F299" s="11">
        <v>6134340</v>
      </c>
      <c r="G299" s="12" t="s">
        <v>1853</v>
      </c>
      <c r="H299" s="12" t="str">
        <f>VLOOKUP('組合情報管理簿（R10927現在）'!G299,ふりがな!$A$1:$B$1390,2,FALSE)</f>
        <v>とうきょうとかぐ</v>
      </c>
      <c r="I299" s="12">
        <f t="shared" si="4"/>
        <v>24943</v>
      </c>
      <c r="J299" s="13" t="s">
        <v>1854</v>
      </c>
      <c r="K299" s="14" t="s">
        <v>1855</v>
      </c>
      <c r="L299" s="13" t="s">
        <v>1856</v>
      </c>
      <c r="M299" s="13" t="s">
        <v>1857</v>
      </c>
      <c r="N299" s="15"/>
      <c r="O299" s="15" t="s">
        <v>202</v>
      </c>
      <c r="P299" s="15"/>
      <c r="Q299" s="16">
        <v>19620501</v>
      </c>
      <c r="R299" s="17">
        <v>0</v>
      </c>
      <c r="S299" s="17"/>
      <c r="T299" s="18" t="s">
        <v>1858</v>
      </c>
    </row>
    <row r="300" spans="1:20" ht="15" hidden="1" customHeight="1" x14ac:dyDescent="0.15">
      <c r="A300" s="11">
        <v>24952</v>
      </c>
      <c r="B300" s="11">
        <v>13</v>
      </c>
      <c r="C300" s="11" t="s">
        <v>438</v>
      </c>
      <c r="D300" s="11" t="s">
        <v>7675</v>
      </c>
      <c r="E300" s="11">
        <v>495</v>
      </c>
      <c r="F300" s="11">
        <v>6134357</v>
      </c>
      <c r="G300" s="12" t="s">
        <v>1859</v>
      </c>
      <c r="H300" s="12" t="str">
        <f>VLOOKUP('組合情報管理簿（R10927現在）'!G300,ふりがな!$A$1:$B$1390,2,FALSE)</f>
        <v>ぜんこくがらすぎょう</v>
      </c>
      <c r="I300" s="12">
        <f t="shared" si="4"/>
        <v>24952</v>
      </c>
      <c r="J300" s="13" t="s">
        <v>1085</v>
      </c>
      <c r="K300" s="14" t="s">
        <v>1860</v>
      </c>
      <c r="L300" s="13" t="s">
        <v>1861</v>
      </c>
      <c r="M300" s="13" t="s">
        <v>1862</v>
      </c>
      <c r="N300" s="15"/>
      <c r="O300" s="15" t="s">
        <v>202</v>
      </c>
      <c r="P300" s="15"/>
      <c r="Q300" s="16">
        <v>19620501</v>
      </c>
      <c r="R300" s="17">
        <v>0</v>
      </c>
      <c r="S300" s="17"/>
      <c r="T300" s="18" t="s">
        <v>1863</v>
      </c>
    </row>
    <row r="301" spans="1:20" ht="15" hidden="1" customHeight="1" x14ac:dyDescent="0.15">
      <c r="A301" s="11">
        <v>24961</v>
      </c>
      <c r="B301" s="11">
        <v>13</v>
      </c>
      <c r="C301" s="11" t="s">
        <v>438</v>
      </c>
      <c r="D301" s="11" t="s">
        <v>7675</v>
      </c>
      <c r="E301" s="11">
        <v>496</v>
      </c>
      <c r="F301" s="11">
        <v>6134365</v>
      </c>
      <c r="G301" s="12" t="s">
        <v>1864</v>
      </c>
      <c r="H301" s="12" t="str">
        <f>VLOOKUP('組合情報管理簿（R10927現在）'!G301,ふりがな!$A$1:$B$1390,2,FALSE)</f>
        <v>せきゆせいひんはんばい</v>
      </c>
      <c r="I301" s="12">
        <f t="shared" si="4"/>
        <v>24961</v>
      </c>
      <c r="J301" s="13" t="s">
        <v>1865</v>
      </c>
      <c r="K301" s="14" t="s">
        <v>1866</v>
      </c>
      <c r="L301" s="13" t="s">
        <v>1867</v>
      </c>
      <c r="M301" s="13" t="s">
        <v>1868</v>
      </c>
      <c r="N301" s="15"/>
      <c r="O301" s="15" t="s">
        <v>202</v>
      </c>
      <c r="P301" s="15"/>
      <c r="Q301" s="16">
        <v>19620501</v>
      </c>
      <c r="R301" s="17">
        <v>0</v>
      </c>
      <c r="S301" s="17"/>
      <c r="T301" s="18" t="s">
        <v>1869</v>
      </c>
    </row>
    <row r="302" spans="1:20" ht="15" hidden="1" customHeight="1" x14ac:dyDescent="0.15">
      <c r="A302" s="11">
        <v>24980</v>
      </c>
      <c r="B302" s="11">
        <v>13</v>
      </c>
      <c r="C302" s="11" t="s">
        <v>438</v>
      </c>
      <c r="D302" s="11" t="s">
        <v>7675</v>
      </c>
      <c r="E302" s="11">
        <v>498</v>
      </c>
      <c r="F302" s="11">
        <v>6134381</v>
      </c>
      <c r="G302" s="12" t="s">
        <v>1870</v>
      </c>
      <c r="H302" s="12" t="str">
        <f>VLOOKUP('組合情報管理簿（R10927現在）'!G302,ふりがな!$A$1:$B$1390,2,FALSE)</f>
        <v>とうきょうけしょうひん</v>
      </c>
      <c r="I302" s="12">
        <f t="shared" si="4"/>
        <v>24980</v>
      </c>
      <c r="J302" s="13" t="s">
        <v>1871</v>
      </c>
      <c r="K302" s="14" t="s">
        <v>1872</v>
      </c>
      <c r="L302" s="13" t="s">
        <v>1873</v>
      </c>
      <c r="M302" s="13" t="s">
        <v>1874</v>
      </c>
      <c r="N302" s="15"/>
      <c r="O302" s="15" t="s">
        <v>202</v>
      </c>
      <c r="P302" s="15"/>
      <c r="Q302" s="16">
        <v>19620601</v>
      </c>
      <c r="R302" s="17">
        <v>0</v>
      </c>
      <c r="S302" s="17"/>
      <c r="T302" s="18" t="s">
        <v>1875</v>
      </c>
    </row>
    <row r="303" spans="1:20" ht="15" hidden="1" customHeight="1" x14ac:dyDescent="0.15">
      <c r="A303" s="11">
        <v>25000</v>
      </c>
      <c r="B303" s="11">
        <v>13</v>
      </c>
      <c r="C303" s="11" t="s">
        <v>438</v>
      </c>
      <c r="D303" s="11" t="s">
        <v>7675</v>
      </c>
      <c r="E303" s="11">
        <v>500</v>
      </c>
      <c r="F303" s="11">
        <v>6134415</v>
      </c>
      <c r="G303" s="12" t="s">
        <v>1876</v>
      </c>
      <c r="H303" s="12" t="str">
        <f>VLOOKUP('組合情報管理簿（R10927現在）'!G303,ふりがな!$A$1:$B$1390,2,FALSE)</f>
        <v>にほんちぎんこいぎょう</v>
      </c>
      <c r="I303" s="12">
        <f t="shared" si="4"/>
        <v>25000</v>
      </c>
      <c r="J303" s="13" t="s">
        <v>843</v>
      </c>
      <c r="K303" s="14" t="s">
        <v>1877</v>
      </c>
      <c r="L303" s="13" t="s">
        <v>1878</v>
      </c>
      <c r="M303" s="13" t="s">
        <v>1879</v>
      </c>
      <c r="N303" s="15"/>
      <c r="O303" s="15" t="s">
        <v>195</v>
      </c>
      <c r="P303" s="15"/>
      <c r="Q303" s="16">
        <v>19620701</v>
      </c>
      <c r="R303" s="17">
        <v>0</v>
      </c>
      <c r="S303" s="17"/>
      <c r="T303" s="18" t="s">
        <v>1880</v>
      </c>
    </row>
    <row r="304" spans="1:20" ht="15" hidden="1" customHeight="1" x14ac:dyDescent="0.15">
      <c r="A304" s="11">
        <v>25028</v>
      </c>
      <c r="B304" s="11">
        <v>13</v>
      </c>
      <c r="C304" s="11" t="s">
        <v>438</v>
      </c>
      <c r="D304" s="11" t="s">
        <v>7675</v>
      </c>
      <c r="E304" s="11">
        <v>502</v>
      </c>
      <c r="F304" s="11">
        <v>6134431</v>
      </c>
      <c r="G304" s="12" t="s">
        <v>1881</v>
      </c>
      <c r="H304" s="12" t="str">
        <f>VLOOKUP('組合情報管理簿（R10927現在）'!G304,ふりがな!$A$1:$B$1390,2,FALSE)</f>
        <v>じぶらるた</v>
      </c>
      <c r="I304" s="12">
        <f t="shared" si="4"/>
        <v>25028</v>
      </c>
      <c r="J304" s="13" t="s">
        <v>786</v>
      </c>
      <c r="K304" s="14" t="s">
        <v>787</v>
      </c>
      <c r="L304" s="13" t="s">
        <v>1882</v>
      </c>
      <c r="M304" s="13" t="s">
        <v>1883</v>
      </c>
      <c r="N304" s="15"/>
      <c r="O304" s="15" t="s">
        <v>195</v>
      </c>
      <c r="P304" s="15"/>
      <c r="Q304" s="16">
        <v>19620801</v>
      </c>
      <c r="R304" s="17">
        <v>0</v>
      </c>
      <c r="S304" s="17"/>
      <c r="T304" s="18" t="s">
        <v>1884</v>
      </c>
    </row>
    <row r="305" spans="1:20" ht="15" hidden="1" customHeight="1" x14ac:dyDescent="0.15">
      <c r="A305" s="11">
        <v>25037</v>
      </c>
      <c r="B305" s="11">
        <v>13</v>
      </c>
      <c r="C305" s="11" t="s">
        <v>438</v>
      </c>
      <c r="D305" s="11" t="s">
        <v>7675</v>
      </c>
      <c r="E305" s="11">
        <v>503</v>
      </c>
      <c r="F305" s="11">
        <v>6134449</v>
      </c>
      <c r="G305" s="12" t="s">
        <v>1885</v>
      </c>
      <c r="H305" s="12" t="str">
        <f>VLOOKUP('組合情報管理簿（R10927現在）'!G305,ふりがな!$A$1:$B$1390,2,FALSE)</f>
        <v>Ｊ－おいるみるず</v>
      </c>
      <c r="I305" s="12">
        <f t="shared" si="4"/>
        <v>25037</v>
      </c>
      <c r="J305" s="13" t="s">
        <v>1886</v>
      </c>
      <c r="K305" s="14" t="s">
        <v>1887</v>
      </c>
      <c r="L305" s="13" t="s">
        <v>1888</v>
      </c>
      <c r="M305" s="13" t="s">
        <v>1889</v>
      </c>
      <c r="N305" s="15"/>
      <c r="O305" s="15" t="s">
        <v>195</v>
      </c>
      <c r="P305" s="15"/>
      <c r="Q305" s="16">
        <v>19620801</v>
      </c>
      <c r="R305" s="17">
        <v>0</v>
      </c>
      <c r="S305" s="17"/>
      <c r="T305" s="18" t="s">
        <v>1890</v>
      </c>
    </row>
    <row r="306" spans="1:20" ht="15" hidden="1" customHeight="1" x14ac:dyDescent="0.15">
      <c r="A306" s="11">
        <v>25055</v>
      </c>
      <c r="B306" s="11">
        <v>13</v>
      </c>
      <c r="C306" s="11" t="s">
        <v>438</v>
      </c>
      <c r="D306" s="11" t="s">
        <v>7675</v>
      </c>
      <c r="E306" s="11">
        <v>505</v>
      </c>
      <c r="F306" s="11">
        <v>6134480</v>
      </c>
      <c r="G306" s="12" t="s">
        <v>1891</v>
      </c>
      <c r="H306" s="12" t="str">
        <f>VLOOKUP('組合情報管理簿（R10927現在）'!G306,ふりがな!$A$1:$B$1390,2,FALSE)</f>
        <v>しなねん</v>
      </c>
      <c r="I306" s="12">
        <f t="shared" si="4"/>
        <v>25055</v>
      </c>
      <c r="J306" s="13" t="s">
        <v>1655</v>
      </c>
      <c r="K306" s="14" t="s">
        <v>9245</v>
      </c>
      <c r="L306" s="13" t="s">
        <v>1892</v>
      </c>
      <c r="M306" s="13" t="s">
        <v>1893</v>
      </c>
      <c r="N306" s="15"/>
      <c r="O306" s="15" t="s">
        <v>195</v>
      </c>
      <c r="P306" s="15"/>
      <c r="Q306" s="16">
        <v>19620801</v>
      </c>
      <c r="R306" s="17">
        <v>0</v>
      </c>
      <c r="S306" s="17"/>
      <c r="T306" s="18" t="s">
        <v>1894</v>
      </c>
    </row>
    <row r="307" spans="1:20" ht="15" hidden="1" customHeight="1" x14ac:dyDescent="0.15">
      <c r="A307" s="11">
        <v>25064</v>
      </c>
      <c r="B307" s="11">
        <v>13</v>
      </c>
      <c r="C307" s="11" t="s">
        <v>438</v>
      </c>
      <c r="D307" s="11" t="s">
        <v>7675</v>
      </c>
      <c r="E307" s="11">
        <v>506</v>
      </c>
      <c r="F307" s="11">
        <v>6134456</v>
      </c>
      <c r="G307" s="12" t="s">
        <v>139</v>
      </c>
      <c r="H307" s="12" t="str">
        <f>VLOOKUP('組合情報管理簿（R10927現在）'!G307,ふりがな!$A$1:$B$1390,2,FALSE)</f>
        <v>しぶさわ</v>
      </c>
      <c r="I307" s="12">
        <f t="shared" si="4"/>
        <v>25064</v>
      </c>
      <c r="J307" s="13" t="s">
        <v>1895</v>
      </c>
      <c r="K307" s="14" t="s">
        <v>1896</v>
      </c>
      <c r="L307" s="13" t="s">
        <v>1897</v>
      </c>
      <c r="M307" s="13" t="s">
        <v>1898</v>
      </c>
      <c r="N307" s="15"/>
      <c r="O307" s="15" t="s">
        <v>195</v>
      </c>
      <c r="P307" s="15"/>
      <c r="Q307" s="16">
        <v>19620901</v>
      </c>
      <c r="R307" s="17">
        <v>0</v>
      </c>
      <c r="S307" s="17"/>
      <c r="T307" s="18" t="s">
        <v>1899</v>
      </c>
    </row>
    <row r="308" spans="1:20" ht="15" hidden="1" customHeight="1" x14ac:dyDescent="0.15">
      <c r="A308" s="11">
        <v>25073</v>
      </c>
      <c r="B308" s="11">
        <v>13</v>
      </c>
      <c r="C308" s="11" t="s">
        <v>438</v>
      </c>
      <c r="D308" s="11" t="s">
        <v>7675</v>
      </c>
      <c r="E308" s="11">
        <v>507</v>
      </c>
      <c r="F308" s="11">
        <v>6134506</v>
      </c>
      <c r="G308" s="12" t="s">
        <v>1900</v>
      </c>
      <c r="H308" s="12" t="str">
        <f>VLOOKUP('組合情報管理簿（R10927現在）'!G308,ふりがな!$A$1:$B$1390,2,FALSE)</f>
        <v>かーりっと</v>
      </c>
      <c r="I308" s="12">
        <f t="shared" si="4"/>
        <v>25073</v>
      </c>
      <c r="J308" s="13" t="s">
        <v>843</v>
      </c>
      <c r="K308" s="14" t="s">
        <v>1901</v>
      </c>
      <c r="L308" s="13" t="s">
        <v>1902</v>
      </c>
      <c r="M308" s="13" t="s">
        <v>1903</v>
      </c>
      <c r="N308" s="15"/>
      <c r="O308" s="15" t="s">
        <v>195</v>
      </c>
      <c r="P308" s="15"/>
      <c r="Q308" s="16">
        <v>19621001</v>
      </c>
      <c r="R308" s="17">
        <v>0</v>
      </c>
      <c r="S308" s="17"/>
      <c r="T308" s="18" t="s">
        <v>9246</v>
      </c>
    </row>
    <row r="309" spans="1:20" ht="15" hidden="1" customHeight="1" x14ac:dyDescent="0.15">
      <c r="A309" s="11">
        <v>25082</v>
      </c>
      <c r="B309" s="11">
        <v>13</v>
      </c>
      <c r="C309" s="11" t="s">
        <v>438</v>
      </c>
      <c r="D309" s="11" t="s">
        <v>7675</v>
      </c>
      <c r="E309" s="11">
        <v>508</v>
      </c>
      <c r="F309" s="11">
        <v>6134514</v>
      </c>
      <c r="G309" s="12" t="s">
        <v>1904</v>
      </c>
      <c r="H309" s="12" t="str">
        <f>VLOOKUP('組合情報管理簿（R10927現在）'!G309,ふりがな!$A$1:$B$1390,2,FALSE)</f>
        <v>とうかいかーぼん</v>
      </c>
      <c r="I309" s="12">
        <f t="shared" si="4"/>
        <v>25082</v>
      </c>
      <c r="J309" s="13" t="s">
        <v>1905</v>
      </c>
      <c r="K309" s="14" t="s">
        <v>1906</v>
      </c>
      <c r="L309" s="13" t="s">
        <v>1907</v>
      </c>
      <c r="M309" s="13" t="s">
        <v>1908</v>
      </c>
      <c r="N309" s="15"/>
      <c r="O309" s="15" t="s">
        <v>195</v>
      </c>
      <c r="P309" s="15"/>
      <c r="Q309" s="16">
        <v>19621001</v>
      </c>
      <c r="R309" s="17">
        <v>0</v>
      </c>
      <c r="S309" s="17"/>
      <c r="T309" s="18" t="s">
        <v>1909</v>
      </c>
    </row>
    <row r="310" spans="1:20" ht="15" hidden="1" customHeight="1" x14ac:dyDescent="0.15">
      <c r="A310" s="11">
        <v>25091</v>
      </c>
      <c r="B310" s="11">
        <v>13</v>
      </c>
      <c r="C310" s="11" t="s">
        <v>438</v>
      </c>
      <c r="D310" s="11" t="s">
        <v>7675</v>
      </c>
      <c r="E310" s="11">
        <v>509</v>
      </c>
      <c r="F310" s="11">
        <v>6134522</v>
      </c>
      <c r="G310" s="12" t="s">
        <v>1910</v>
      </c>
      <c r="H310" s="12" t="str">
        <f>VLOOKUP('組合情報管理簿（R10927現在）'!G310,ふりがな!$A$1:$B$1390,2,FALSE)</f>
        <v>そうこぎょう</v>
      </c>
      <c r="I310" s="12">
        <f t="shared" si="4"/>
        <v>25091</v>
      </c>
      <c r="J310" s="13" t="s">
        <v>1911</v>
      </c>
      <c r="K310" s="14" t="s">
        <v>1912</v>
      </c>
      <c r="L310" s="13" t="s">
        <v>1913</v>
      </c>
      <c r="M310" s="13" t="s">
        <v>1914</v>
      </c>
      <c r="N310" s="15"/>
      <c r="O310" s="15" t="s">
        <v>202</v>
      </c>
      <c r="P310" s="15"/>
      <c r="Q310" s="16">
        <v>19621001</v>
      </c>
      <c r="R310" s="17">
        <v>0</v>
      </c>
      <c r="S310" s="17"/>
      <c r="T310" s="18" t="s">
        <v>1915</v>
      </c>
    </row>
    <row r="311" spans="1:20" ht="15" hidden="1" customHeight="1" x14ac:dyDescent="0.15">
      <c r="A311" s="11">
        <v>25107</v>
      </c>
      <c r="B311" s="11">
        <v>13</v>
      </c>
      <c r="C311" s="11" t="s">
        <v>438</v>
      </c>
      <c r="D311" s="11" t="s">
        <v>7675</v>
      </c>
      <c r="E311" s="11">
        <v>510</v>
      </c>
      <c r="F311" s="11">
        <v>6134530</v>
      </c>
      <c r="G311" s="12" t="s">
        <v>1916</v>
      </c>
      <c r="H311" s="12" t="str">
        <f>VLOOKUP('組合情報管理簿（R10927現在）'!G311,ふりがな!$A$1:$B$1390,2,FALSE)</f>
        <v>とうきょうとひかくさんぎょう</v>
      </c>
      <c r="I311" s="12">
        <f t="shared" si="4"/>
        <v>25107</v>
      </c>
      <c r="J311" s="13" t="s">
        <v>1917</v>
      </c>
      <c r="K311" s="14" t="s">
        <v>1918</v>
      </c>
      <c r="L311" s="13" t="s">
        <v>1919</v>
      </c>
      <c r="M311" s="13" t="s">
        <v>1920</v>
      </c>
      <c r="N311" s="15"/>
      <c r="O311" s="15" t="s">
        <v>202</v>
      </c>
      <c r="P311" s="15"/>
      <c r="Q311" s="16">
        <v>19621001</v>
      </c>
      <c r="R311" s="17">
        <v>0</v>
      </c>
      <c r="S311" s="17"/>
      <c r="T311" s="18" t="s">
        <v>1921</v>
      </c>
    </row>
    <row r="312" spans="1:20" ht="15" hidden="1" customHeight="1" x14ac:dyDescent="0.15">
      <c r="A312" s="11">
        <v>25116</v>
      </c>
      <c r="B312" s="11">
        <v>13</v>
      </c>
      <c r="C312" s="11" t="s">
        <v>438</v>
      </c>
      <c r="D312" s="11" t="s">
        <v>7675</v>
      </c>
      <c r="E312" s="11">
        <v>511</v>
      </c>
      <c r="F312" s="11">
        <v>6134548</v>
      </c>
      <c r="G312" s="12" t="s">
        <v>1922</v>
      </c>
      <c r="H312" s="12" t="str">
        <f>VLOOKUP('組合情報管理簿（R10927現在）'!G312,ふりがな!$A$1:$B$1390,2,FALSE)</f>
        <v>まるい</v>
      </c>
      <c r="I312" s="12">
        <f t="shared" si="4"/>
        <v>25116</v>
      </c>
      <c r="J312" s="13" t="s">
        <v>1097</v>
      </c>
      <c r="K312" s="14" t="s">
        <v>1923</v>
      </c>
      <c r="L312" s="13" t="s">
        <v>1924</v>
      </c>
      <c r="M312" s="13" t="s">
        <v>1925</v>
      </c>
      <c r="N312" s="15"/>
      <c r="O312" s="15" t="s">
        <v>195</v>
      </c>
      <c r="P312" s="15"/>
      <c r="Q312" s="16">
        <v>19621101</v>
      </c>
      <c r="R312" s="17">
        <v>0</v>
      </c>
      <c r="S312" s="17"/>
      <c r="T312" s="18" t="s">
        <v>1926</v>
      </c>
    </row>
    <row r="313" spans="1:20" ht="15" hidden="1" customHeight="1" x14ac:dyDescent="0.15">
      <c r="A313" s="11">
        <v>25125</v>
      </c>
      <c r="B313" s="11">
        <v>13</v>
      </c>
      <c r="C313" s="11" t="s">
        <v>438</v>
      </c>
      <c r="D313" s="11" t="s">
        <v>7675</v>
      </c>
      <c r="E313" s="11">
        <v>512</v>
      </c>
      <c r="F313" s="11">
        <v>6134555</v>
      </c>
      <c r="G313" s="12" t="s">
        <v>1927</v>
      </c>
      <c r="H313" s="12" t="str">
        <f>VLOOKUP('組合情報管理簿（R10927現在）'!G313,ふりがな!$A$1:$B$1390,2,FALSE)</f>
        <v>ぜんにほんくうゆ</v>
      </c>
      <c r="I313" s="12">
        <f t="shared" si="4"/>
        <v>25125</v>
      </c>
      <c r="J313" s="13" t="s">
        <v>1928</v>
      </c>
      <c r="K313" s="14" t="s">
        <v>1929</v>
      </c>
      <c r="L313" s="13" t="s">
        <v>1930</v>
      </c>
      <c r="M313" s="13" t="s">
        <v>1931</v>
      </c>
      <c r="N313" s="15"/>
      <c r="O313" s="15" t="s">
        <v>195</v>
      </c>
      <c r="P313" s="15"/>
      <c r="Q313" s="16">
        <v>19621101</v>
      </c>
      <c r="R313" s="17">
        <v>0</v>
      </c>
      <c r="S313" s="17"/>
      <c r="T313" s="18" t="s">
        <v>1932</v>
      </c>
    </row>
    <row r="314" spans="1:20" ht="15" hidden="1" customHeight="1" x14ac:dyDescent="0.15">
      <c r="A314" s="11">
        <v>25134</v>
      </c>
      <c r="B314" s="11">
        <v>13</v>
      </c>
      <c r="C314" s="11" t="s">
        <v>438</v>
      </c>
      <c r="D314" s="11" t="s">
        <v>7675</v>
      </c>
      <c r="E314" s="11">
        <v>513</v>
      </c>
      <c r="F314" s="11">
        <v>6134563</v>
      </c>
      <c r="G314" s="12" t="s">
        <v>156</v>
      </c>
      <c r="H314" s="12" t="str">
        <f>VLOOKUP('組合情報管理簿（R10927現在）'!G314,ふりがな!$A$1:$B$1390,2,FALSE)</f>
        <v>でんこう</v>
      </c>
      <c r="I314" s="12">
        <f t="shared" si="4"/>
        <v>25134</v>
      </c>
      <c r="J314" s="13" t="s">
        <v>819</v>
      </c>
      <c r="K314" s="14" t="s">
        <v>1933</v>
      </c>
      <c r="L314" s="13" t="s">
        <v>1934</v>
      </c>
      <c r="M314" s="13" t="s">
        <v>1935</v>
      </c>
      <c r="N314" s="15"/>
      <c r="O314" s="15" t="s">
        <v>195</v>
      </c>
      <c r="P314" s="15"/>
      <c r="Q314" s="16">
        <v>19621201</v>
      </c>
      <c r="R314" s="17">
        <v>0</v>
      </c>
      <c r="S314" s="17"/>
      <c r="T314" s="18" t="s">
        <v>1936</v>
      </c>
    </row>
    <row r="315" spans="1:20" ht="15" hidden="1" customHeight="1" x14ac:dyDescent="0.15">
      <c r="A315" s="11">
        <v>25143</v>
      </c>
      <c r="B315" s="11">
        <v>13</v>
      </c>
      <c r="C315" s="11" t="s">
        <v>438</v>
      </c>
      <c r="D315" s="11" t="s">
        <v>7675</v>
      </c>
      <c r="E315" s="11">
        <v>514</v>
      </c>
      <c r="F315" s="11">
        <v>6134571</v>
      </c>
      <c r="G315" s="12" t="s">
        <v>1937</v>
      </c>
      <c r="H315" s="12" t="str">
        <f>VLOOKUP('組合情報管理簿（R10927現在）'!G315,ふりがな!$A$1:$B$1390,2,FALSE)</f>
        <v>みついすみともとらすとぐるーぷ</v>
      </c>
      <c r="I315" s="12">
        <f t="shared" si="4"/>
        <v>25143</v>
      </c>
      <c r="J315" s="13" t="s">
        <v>1938</v>
      </c>
      <c r="K315" s="14" t="s">
        <v>1939</v>
      </c>
      <c r="L315" s="13" t="s">
        <v>1940</v>
      </c>
      <c r="M315" s="13" t="s">
        <v>1941</v>
      </c>
      <c r="N315" s="15"/>
      <c r="O315" s="15" t="s">
        <v>195</v>
      </c>
      <c r="P315" s="15"/>
      <c r="Q315" s="16">
        <v>19621201</v>
      </c>
      <c r="R315" s="17">
        <v>0</v>
      </c>
      <c r="S315" s="17"/>
      <c r="T315" s="18" t="s">
        <v>1942</v>
      </c>
    </row>
    <row r="316" spans="1:20" ht="15" hidden="1" customHeight="1" x14ac:dyDescent="0.15">
      <c r="A316" s="11">
        <v>25152</v>
      </c>
      <c r="B316" s="11">
        <v>13</v>
      </c>
      <c r="C316" s="11" t="s">
        <v>438</v>
      </c>
      <c r="D316" s="11" t="s">
        <v>7675</v>
      </c>
      <c r="E316" s="11">
        <v>515</v>
      </c>
      <c r="F316" s="11">
        <v>6134589</v>
      </c>
      <c r="G316" s="12" t="s">
        <v>1943</v>
      </c>
      <c r="H316" s="12" t="str">
        <f>VLOOKUP('組合情報管理簿（R10927現在）'!G316,ふりがな!$A$1:$B$1390,2,FALSE)</f>
        <v>にほんかがくこうぎょう</v>
      </c>
      <c r="I316" s="12">
        <f t="shared" si="4"/>
        <v>25152</v>
      </c>
      <c r="J316" s="13" t="s">
        <v>1944</v>
      </c>
      <c r="K316" s="14" t="s">
        <v>1945</v>
      </c>
      <c r="L316" s="13" t="s">
        <v>1946</v>
      </c>
      <c r="M316" s="13" t="s">
        <v>1947</v>
      </c>
      <c r="N316" s="15"/>
      <c r="O316" s="15" t="s">
        <v>195</v>
      </c>
      <c r="P316" s="15"/>
      <c r="Q316" s="16">
        <v>19621201</v>
      </c>
      <c r="R316" s="17">
        <v>0</v>
      </c>
      <c r="S316" s="17"/>
      <c r="T316" s="18" t="s">
        <v>1948</v>
      </c>
    </row>
    <row r="317" spans="1:20" ht="15" hidden="1" customHeight="1" x14ac:dyDescent="0.15">
      <c r="A317" s="11">
        <v>25161</v>
      </c>
      <c r="B317" s="11">
        <v>13</v>
      </c>
      <c r="C317" s="11" t="s">
        <v>438</v>
      </c>
      <c r="D317" s="11" t="s">
        <v>7675</v>
      </c>
      <c r="E317" s="11">
        <v>516</v>
      </c>
      <c r="F317" s="11">
        <v>6134597</v>
      </c>
      <c r="G317" s="12" t="s">
        <v>86</v>
      </c>
      <c r="H317" s="12" t="str">
        <f>VLOOKUP('組合情報管理簿（R10927現在）'!G317,ふりがな!$A$1:$B$1390,2,FALSE)</f>
        <v>おおさわ</v>
      </c>
      <c r="I317" s="12">
        <f t="shared" si="4"/>
        <v>25161</v>
      </c>
      <c r="J317" s="13" t="s">
        <v>1949</v>
      </c>
      <c r="K317" s="14" t="s">
        <v>1950</v>
      </c>
      <c r="L317" s="13" t="s">
        <v>1951</v>
      </c>
      <c r="M317" s="13" t="s">
        <v>1952</v>
      </c>
      <c r="N317" s="15"/>
      <c r="O317" s="15" t="s">
        <v>195</v>
      </c>
      <c r="P317" s="15"/>
      <c r="Q317" s="16">
        <v>19630101</v>
      </c>
      <c r="R317" s="17">
        <v>0</v>
      </c>
      <c r="S317" s="17"/>
      <c r="T317" s="18" t="s">
        <v>1953</v>
      </c>
    </row>
    <row r="318" spans="1:20" ht="15" hidden="1" customHeight="1" x14ac:dyDescent="0.15">
      <c r="A318" s="11">
        <v>25171</v>
      </c>
      <c r="B318" s="11">
        <v>13</v>
      </c>
      <c r="C318" s="11" t="s">
        <v>438</v>
      </c>
      <c r="D318" s="11" t="s">
        <v>7675</v>
      </c>
      <c r="E318" s="11">
        <v>517</v>
      </c>
      <c r="F318" s="11">
        <v>6134605</v>
      </c>
      <c r="G318" s="12" t="s">
        <v>1954</v>
      </c>
      <c r="H318" s="12" t="str">
        <f>VLOOKUP('組合情報管理簿（R10927現在）'!G318,ふりがな!$A$1:$B$1390,2,FALSE)</f>
        <v>しゅとこうそくどうろ</v>
      </c>
      <c r="I318" s="12">
        <f t="shared" si="4"/>
        <v>25171</v>
      </c>
      <c r="J318" s="13" t="s">
        <v>1955</v>
      </c>
      <c r="K318" s="14" t="s">
        <v>1956</v>
      </c>
      <c r="L318" s="13" t="s">
        <v>1957</v>
      </c>
      <c r="M318" s="13" t="s">
        <v>1958</v>
      </c>
      <c r="N318" s="15"/>
      <c r="O318" s="15" t="s">
        <v>195</v>
      </c>
      <c r="P318" s="15"/>
      <c r="Q318" s="16">
        <v>19630101</v>
      </c>
      <c r="R318" s="17">
        <v>0</v>
      </c>
      <c r="S318" s="17"/>
      <c r="T318" s="18" t="s">
        <v>1959</v>
      </c>
    </row>
    <row r="319" spans="1:20" ht="15" hidden="1" customHeight="1" x14ac:dyDescent="0.15">
      <c r="A319" s="11">
        <v>25180</v>
      </c>
      <c r="B319" s="11">
        <v>13</v>
      </c>
      <c r="C319" s="11" t="s">
        <v>438</v>
      </c>
      <c r="D319" s="11" t="s">
        <v>7675</v>
      </c>
      <c r="E319" s="11">
        <v>518</v>
      </c>
      <c r="F319" s="11">
        <v>6134613</v>
      </c>
      <c r="G319" s="12" t="s">
        <v>1960</v>
      </c>
      <c r="H319" s="12" t="str">
        <f>VLOOKUP('組合情報管理簿（R10927現在）'!G319,ふりがな!$A$1:$B$1390,2,FALSE)</f>
        <v>ぜんこくろうどうきんこ</v>
      </c>
      <c r="I319" s="12">
        <f t="shared" si="4"/>
        <v>25180</v>
      </c>
      <c r="J319" s="13" t="s">
        <v>1961</v>
      </c>
      <c r="K319" s="14" t="s">
        <v>1962</v>
      </c>
      <c r="L319" s="13" t="s">
        <v>1963</v>
      </c>
      <c r="M319" s="13" t="s">
        <v>1964</v>
      </c>
      <c r="N319" s="15"/>
      <c r="O319" s="15" t="s">
        <v>202</v>
      </c>
      <c r="P319" s="15"/>
      <c r="Q319" s="16">
        <v>19630101</v>
      </c>
      <c r="R319" s="17">
        <v>0</v>
      </c>
      <c r="S319" s="17"/>
      <c r="T319" s="18" t="s">
        <v>1965</v>
      </c>
    </row>
    <row r="320" spans="1:20" ht="15" hidden="1" customHeight="1" x14ac:dyDescent="0.15">
      <c r="A320" s="11">
        <v>25204</v>
      </c>
      <c r="B320" s="11">
        <v>13</v>
      </c>
      <c r="C320" s="11" t="s">
        <v>438</v>
      </c>
      <c r="D320" s="11" t="s">
        <v>7675</v>
      </c>
      <c r="E320" s="11">
        <v>520</v>
      </c>
      <c r="F320" s="11">
        <v>6134621</v>
      </c>
      <c r="G320" s="12" t="s">
        <v>1966</v>
      </c>
      <c r="H320" s="12" t="str">
        <f>VLOOKUP('組合情報管理簿（R10927現在）'!G320,ふりがな!$A$1:$B$1390,2,FALSE)</f>
        <v>ぱっけーじこうぎょう</v>
      </c>
      <c r="I320" s="12">
        <f t="shared" si="4"/>
        <v>25204</v>
      </c>
      <c r="J320" s="13" t="s">
        <v>1967</v>
      </c>
      <c r="K320" s="14" t="s">
        <v>1968</v>
      </c>
      <c r="L320" s="13" t="s">
        <v>1969</v>
      </c>
      <c r="M320" s="13" t="s">
        <v>1970</v>
      </c>
      <c r="N320" s="15"/>
      <c r="O320" s="15" t="s">
        <v>202</v>
      </c>
      <c r="P320" s="15"/>
      <c r="Q320" s="16">
        <v>19630101</v>
      </c>
      <c r="R320" s="17">
        <v>0</v>
      </c>
      <c r="S320" s="17"/>
      <c r="T320" s="18" t="s">
        <v>1971</v>
      </c>
    </row>
    <row r="321" spans="1:20" ht="15" customHeight="1" x14ac:dyDescent="0.15">
      <c r="A321" s="11">
        <v>25213</v>
      </c>
      <c r="B321" s="11">
        <v>12</v>
      </c>
      <c r="C321" s="11" t="s">
        <v>618</v>
      </c>
      <c r="D321" s="11" t="s">
        <v>7679</v>
      </c>
      <c r="E321" s="11">
        <v>47</v>
      </c>
      <c r="F321" s="11">
        <v>6120687</v>
      </c>
      <c r="G321" s="12" t="s">
        <v>1972</v>
      </c>
      <c r="H321" s="12" t="str">
        <f>VLOOKUP('組合情報管理簿（R10927現在）'!G321,ふりがな!$A$1:$B$1390,2,FALSE)</f>
        <v>みやじ</v>
      </c>
      <c r="I321" s="12">
        <f t="shared" si="4"/>
        <v>25213</v>
      </c>
      <c r="J321" s="13" t="s">
        <v>1973</v>
      </c>
      <c r="K321" s="14" t="s">
        <v>1974</v>
      </c>
      <c r="L321" s="13" t="s">
        <v>1975</v>
      </c>
      <c r="M321" s="13" t="s">
        <v>1976</v>
      </c>
      <c r="N321" s="15"/>
      <c r="O321" s="15" t="s">
        <v>195</v>
      </c>
      <c r="P321" s="15"/>
      <c r="Q321" s="16">
        <v>19630401</v>
      </c>
      <c r="R321" s="17">
        <v>0</v>
      </c>
      <c r="S321" s="17"/>
      <c r="T321" s="18" t="s">
        <v>1977</v>
      </c>
    </row>
    <row r="322" spans="1:20" ht="15" hidden="1" customHeight="1" x14ac:dyDescent="0.15">
      <c r="A322" s="11">
        <v>25222</v>
      </c>
      <c r="B322" s="11">
        <v>13</v>
      </c>
      <c r="C322" s="11" t="s">
        <v>438</v>
      </c>
      <c r="D322" s="11" t="s">
        <v>7675</v>
      </c>
      <c r="E322" s="11">
        <v>522</v>
      </c>
      <c r="F322" s="11">
        <v>6134670</v>
      </c>
      <c r="G322" s="12" t="s">
        <v>1978</v>
      </c>
      <c r="H322" s="12" t="str">
        <f>VLOOKUP('組合情報管理簿（R10927現在）'!G322,ふりがな!$A$1:$B$1390,2,FALSE)</f>
        <v>あるぷすでんき</v>
      </c>
      <c r="I322" s="12">
        <f t="shared" si="4"/>
        <v>25222</v>
      </c>
      <c r="J322" s="13" t="s">
        <v>1979</v>
      </c>
      <c r="K322" s="14" t="s">
        <v>1980</v>
      </c>
      <c r="L322" s="13" t="s">
        <v>1981</v>
      </c>
      <c r="M322" s="13" t="s">
        <v>1982</v>
      </c>
      <c r="N322" s="15"/>
      <c r="O322" s="15" t="s">
        <v>195</v>
      </c>
      <c r="P322" s="15"/>
      <c r="Q322" s="16">
        <v>19630401</v>
      </c>
      <c r="R322" s="17">
        <v>0</v>
      </c>
      <c r="S322" s="17"/>
      <c r="T322" s="18" t="s">
        <v>1983</v>
      </c>
    </row>
    <row r="323" spans="1:20" ht="15" hidden="1" customHeight="1" x14ac:dyDescent="0.15">
      <c r="A323" s="11">
        <v>25269</v>
      </c>
      <c r="B323" s="11">
        <v>13</v>
      </c>
      <c r="C323" s="11" t="s">
        <v>438</v>
      </c>
      <c r="D323" s="11" t="s">
        <v>7675</v>
      </c>
      <c r="E323" s="11">
        <v>526</v>
      </c>
      <c r="F323" s="11">
        <v>6134753</v>
      </c>
      <c r="G323" s="12" t="s">
        <v>1984</v>
      </c>
      <c r="H323" s="12" t="str">
        <f>VLOOKUP('組合情報管理簿（R10927現在）'!G323,ふりがな!$A$1:$B$1390,2,FALSE)</f>
        <v>たいしょうせいやく</v>
      </c>
      <c r="I323" s="12">
        <f t="shared" ref="I323:I386" si="5">A323</f>
        <v>25269</v>
      </c>
      <c r="J323" s="13" t="s">
        <v>1985</v>
      </c>
      <c r="K323" s="14" t="s">
        <v>1986</v>
      </c>
      <c r="L323" s="13" t="s">
        <v>1987</v>
      </c>
      <c r="M323" s="13" t="s">
        <v>1988</v>
      </c>
      <c r="N323" s="15"/>
      <c r="O323" s="15" t="s">
        <v>195</v>
      </c>
      <c r="P323" s="15"/>
      <c r="Q323" s="16">
        <v>19630501</v>
      </c>
      <c r="R323" s="17">
        <v>0</v>
      </c>
      <c r="S323" s="17"/>
      <c r="T323" s="18" t="s">
        <v>1989</v>
      </c>
    </row>
    <row r="324" spans="1:20" ht="15" hidden="1" customHeight="1" x14ac:dyDescent="0.15">
      <c r="A324" s="11">
        <v>25278</v>
      </c>
      <c r="B324" s="11">
        <v>13</v>
      </c>
      <c r="C324" s="11" t="s">
        <v>438</v>
      </c>
      <c r="D324" s="11" t="s">
        <v>7675</v>
      </c>
      <c r="E324" s="11">
        <v>527</v>
      </c>
      <c r="F324" s="11">
        <v>6134761</v>
      </c>
      <c r="G324" s="12" t="s">
        <v>1990</v>
      </c>
      <c r="H324" s="12" t="str">
        <f>VLOOKUP('組合情報管理簿（R10927現在）'!G324,ふりがな!$A$1:$B$1390,2,FALSE)</f>
        <v>たいへいでんぎょう</v>
      </c>
      <c r="I324" s="12">
        <f t="shared" si="5"/>
        <v>25278</v>
      </c>
      <c r="J324" s="13" t="s">
        <v>1991</v>
      </c>
      <c r="K324" s="14" t="s">
        <v>1992</v>
      </c>
      <c r="L324" s="13" t="s">
        <v>1993</v>
      </c>
      <c r="M324" s="13" t="s">
        <v>1994</v>
      </c>
      <c r="N324" s="15"/>
      <c r="O324" s="15" t="s">
        <v>195</v>
      </c>
      <c r="P324" s="15"/>
      <c r="Q324" s="16">
        <v>19630601</v>
      </c>
      <c r="R324" s="17">
        <v>0</v>
      </c>
      <c r="S324" s="17"/>
      <c r="T324" s="18" t="s">
        <v>1995</v>
      </c>
    </row>
    <row r="325" spans="1:20" ht="15" hidden="1" customHeight="1" x14ac:dyDescent="0.15">
      <c r="A325" s="11">
        <v>25296</v>
      </c>
      <c r="B325" s="11">
        <v>13</v>
      </c>
      <c r="C325" s="11" t="s">
        <v>438</v>
      </c>
      <c r="D325" s="11" t="s">
        <v>7675</v>
      </c>
      <c r="E325" s="11">
        <v>529</v>
      </c>
      <c r="F325" s="11">
        <v>6130462</v>
      </c>
      <c r="G325" s="12" t="s">
        <v>1996</v>
      </c>
      <c r="H325" s="12" t="str">
        <f>VLOOKUP('組合情報管理簿（R10927現在）'!G325,ふりがな!$A$1:$B$1390,2,FALSE)</f>
        <v>まるはにちろ</v>
      </c>
      <c r="I325" s="12">
        <f t="shared" si="5"/>
        <v>25296</v>
      </c>
      <c r="J325" s="13" t="s">
        <v>518</v>
      </c>
      <c r="K325" s="14" t="s">
        <v>1997</v>
      </c>
      <c r="L325" s="13" t="s">
        <v>1998</v>
      </c>
      <c r="M325" s="13" t="s">
        <v>1999</v>
      </c>
      <c r="N325" s="15"/>
      <c r="O325" s="15" t="s">
        <v>195</v>
      </c>
      <c r="P325" s="15"/>
      <c r="Q325" s="16">
        <v>19370801</v>
      </c>
      <c r="R325" s="17">
        <v>0</v>
      </c>
      <c r="S325" s="17"/>
      <c r="T325" s="18" t="s">
        <v>2000</v>
      </c>
    </row>
    <row r="326" spans="1:20" ht="15" hidden="1" customHeight="1" x14ac:dyDescent="0.15">
      <c r="A326" s="11">
        <v>25311</v>
      </c>
      <c r="B326" s="11">
        <v>13</v>
      </c>
      <c r="C326" s="11" t="s">
        <v>438</v>
      </c>
      <c r="D326" s="11" t="s">
        <v>7675</v>
      </c>
      <c r="E326" s="11">
        <v>531</v>
      </c>
      <c r="F326" s="11">
        <v>6134787</v>
      </c>
      <c r="G326" s="12" t="s">
        <v>2001</v>
      </c>
      <c r="H326" s="12" t="str">
        <f>VLOOKUP('組合情報管理簿（R10927現在）'!G326,ふりがな!$A$1:$B$1390,2,FALSE)</f>
        <v>りっしょうこうせいかい</v>
      </c>
      <c r="I326" s="12">
        <f t="shared" si="5"/>
        <v>25311</v>
      </c>
      <c r="J326" s="13" t="s">
        <v>2002</v>
      </c>
      <c r="K326" s="14" t="s">
        <v>2003</v>
      </c>
      <c r="L326" s="13" t="s">
        <v>2004</v>
      </c>
      <c r="M326" s="13" t="s">
        <v>2005</v>
      </c>
      <c r="N326" s="15"/>
      <c r="O326" s="15" t="s">
        <v>195</v>
      </c>
      <c r="P326" s="15"/>
      <c r="Q326" s="16">
        <v>19630701</v>
      </c>
      <c r="R326" s="17">
        <v>0</v>
      </c>
      <c r="S326" s="17"/>
      <c r="T326" s="18" t="s">
        <v>2006</v>
      </c>
    </row>
    <row r="327" spans="1:20" ht="15" hidden="1" customHeight="1" x14ac:dyDescent="0.15">
      <c r="A327" s="11">
        <v>25320</v>
      </c>
      <c r="B327" s="11">
        <v>13</v>
      </c>
      <c r="C327" s="11" t="s">
        <v>438</v>
      </c>
      <c r="D327" s="11" t="s">
        <v>7675</v>
      </c>
      <c r="E327" s="11">
        <v>532</v>
      </c>
      <c r="F327" s="11">
        <v>6134795</v>
      </c>
      <c r="G327" s="12" t="s">
        <v>2007</v>
      </c>
      <c r="H327" s="12" t="str">
        <f>VLOOKUP('組合情報管理簿（R10927現在）'!G327,ふりがな!$A$1:$B$1390,2,FALSE)</f>
        <v>こむしすほーるでぃんぐす</v>
      </c>
      <c r="I327" s="12">
        <f t="shared" si="5"/>
        <v>25320</v>
      </c>
      <c r="J327" s="13" t="s">
        <v>2008</v>
      </c>
      <c r="K327" s="14" t="s">
        <v>2009</v>
      </c>
      <c r="L327" s="13" t="s">
        <v>2010</v>
      </c>
      <c r="M327" s="13" t="s">
        <v>2011</v>
      </c>
      <c r="N327" s="15"/>
      <c r="O327" s="15" t="s">
        <v>195</v>
      </c>
      <c r="P327" s="15"/>
      <c r="Q327" s="16">
        <v>19630801</v>
      </c>
      <c r="R327" s="17">
        <v>0</v>
      </c>
      <c r="S327" s="17"/>
      <c r="T327" s="18" t="s">
        <v>2012</v>
      </c>
    </row>
    <row r="328" spans="1:20" ht="15" hidden="1" customHeight="1" x14ac:dyDescent="0.15">
      <c r="A328" s="11">
        <v>25339</v>
      </c>
      <c r="B328" s="11">
        <v>13</v>
      </c>
      <c r="C328" s="11" t="s">
        <v>438</v>
      </c>
      <c r="D328" s="11" t="s">
        <v>7675</v>
      </c>
      <c r="E328" s="11">
        <v>533</v>
      </c>
      <c r="F328" s="11">
        <v>6134803</v>
      </c>
      <c r="G328" s="12" t="s">
        <v>2013</v>
      </c>
      <c r="H328" s="12" t="str">
        <f>VLOOKUP('組合情報管理簿（R10927現在）'!G328,ふりがな!$A$1:$B$1390,2,FALSE)</f>
        <v>とうきょうとでんき</v>
      </c>
      <c r="I328" s="12">
        <f t="shared" si="5"/>
        <v>25339</v>
      </c>
      <c r="J328" s="13" t="s">
        <v>2014</v>
      </c>
      <c r="K328" s="14" t="s">
        <v>2015</v>
      </c>
      <c r="L328" s="13" t="s">
        <v>2016</v>
      </c>
      <c r="M328" s="13" t="s">
        <v>2017</v>
      </c>
      <c r="N328" s="15"/>
      <c r="O328" s="15" t="s">
        <v>202</v>
      </c>
      <c r="P328" s="15"/>
      <c r="Q328" s="16">
        <v>19630801</v>
      </c>
      <c r="R328" s="17">
        <v>0</v>
      </c>
      <c r="S328" s="17"/>
      <c r="T328" s="18" t="s">
        <v>2018</v>
      </c>
    </row>
    <row r="329" spans="1:20" ht="15" hidden="1" customHeight="1" x14ac:dyDescent="0.15">
      <c r="A329" s="11">
        <v>25357</v>
      </c>
      <c r="B329" s="11">
        <v>13</v>
      </c>
      <c r="C329" s="11" t="s">
        <v>438</v>
      </c>
      <c r="D329" s="11" t="s">
        <v>7675</v>
      </c>
      <c r="E329" s="11">
        <v>535</v>
      </c>
      <c r="F329" s="11">
        <v>6130256</v>
      </c>
      <c r="G329" s="12" t="s">
        <v>2019</v>
      </c>
      <c r="H329" s="12" t="str">
        <f>VLOOKUP('組合情報管理簿（R10927現在）'!G329,ふりがな!$A$1:$B$1390,2,FALSE)</f>
        <v>すみともおおさかせめんと</v>
      </c>
      <c r="I329" s="12">
        <f t="shared" si="5"/>
        <v>25357</v>
      </c>
      <c r="J329" s="13" t="s">
        <v>2020</v>
      </c>
      <c r="K329" s="14" t="s">
        <v>2021</v>
      </c>
      <c r="L329" s="13" t="s">
        <v>2022</v>
      </c>
      <c r="M329" s="13" t="s">
        <v>2023</v>
      </c>
      <c r="N329" s="15"/>
      <c r="O329" s="15" t="s">
        <v>195</v>
      </c>
      <c r="P329" s="15"/>
      <c r="Q329" s="16">
        <v>19261223</v>
      </c>
      <c r="R329" s="17">
        <v>0</v>
      </c>
      <c r="S329" s="17"/>
      <c r="T329" s="18" t="s">
        <v>2024</v>
      </c>
    </row>
    <row r="330" spans="1:20" ht="15" customHeight="1" x14ac:dyDescent="0.15">
      <c r="A330" s="11">
        <v>25366</v>
      </c>
      <c r="B330" s="11">
        <v>21</v>
      </c>
      <c r="C330" s="11" t="s">
        <v>9150</v>
      </c>
      <c r="D330" s="11" t="s">
        <v>7660</v>
      </c>
      <c r="E330" s="11">
        <v>37</v>
      </c>
      <c r="F330" s="11">
        <v>6210603</v>
      </c>
      <c r="G330" s="12" t="s">
        <v>2026</v>
      </c>
      <c r="H330" s="12" t="str">
        <f>VLOOKUP('組合情報管理簿（R10927現在）'!G330,ふりがな!$A$1:$B$1390,2,FALSE)</f>
        <v>ＫＹＢ</v>
      </c>
      <c r="I330" s="12">
        <f t="shared" si="5"/>
        <v>25366</v>
      </c>
      <c r="J330" s="13" t="s">
        <v>9247</v>
      </c>
      <c r="K330" s="14" t="s">
        <v>9248</v>
      </c>
      <c r="L330" s="13" t="s">
        <v>2027</v>
      </c>
      <c r="M330" s="13" t="s">
        <v>2028</v>
      </c>
      <c r="N330" s="15"/>
      <c r="O330" s="15" t="s">
        <v>195</v>
      </c>
      <c r="P330" s="15"/>
      <c r="Q330" s="16">
        <v>19630901</v>
      </c>
      <c r="R330" s="17"/>
      <c r="S330" s="17"/>
      <c r="T330" s="18" t="s">
        <v>2029</v>
      </c>
    </row>
    <row r="331" spans="1:20" ht="15" hidden="1" customHeight="1" x14ac:dyDescent="0.15">
      <c r="A331" s="11">
        <v>25384</v>
      </c>
      <c r="B331" s="11">
        <v>13</v>
      </c>
      <c r="C331" s="11" t="s">
        <v>438</v>
      </c>
      <c r="D331" s="11" t="s">
        <v>7675</v>
      </c>
      <c r="E331" s="11">
        <v>538</v>
      </c>
      <c r="F331" s="11">
        <v>6134845</v>
      </c>
      <c r="G331" s="12" t="s">
        <v>2030</v>
      </c>
      <c r="H331" s="12" t="str">
        <f>VLOOKUP('組合情報管理簿（R10927現在）'!G331,ふりがな!$A$1:$B$1390,2,FALSE)</f>
        <v>とうぶりゅうつう</v>
      </c>
      <c r="I331" s="12">
        <f t="shared" si="5"/>
        <v>25384</v>
      </c>
      <c r="J331" s="13" t="s">
        <v>1227</v>
      </c>
      <c r="K331" s="14" t="s">
        <v>2031</v>
      </c>
      <c r="L331" s="13" t="s">
        <v>2032</v>
      </c>
      <c r="M331" s="13" t="s">
        <v>2033</v>
      </c>
      <c r="N331" s="15"/>
      <c r="O331" s="15" t="s">
        <v>195</v>
      </c>
      <c r="P331" s="15"/>
      <c r="Q331" s="16">
        <v>19631001</v>
      </c>
      <c r="R331" s="17">
        <v>0</v>
      </c>
      <c r="S331" s="17"/>
      <c r="T331" s="18" t="s">
        <v>2034</v>
      </c>
    </row>
    <row r="332" spans="1:20" ht="15" hidden="1" customHeight="1" x14ac:dyDescent="0.15">
      <c r="A332" s="11">
        <v>25418</v>
      </c>
      <c r="B332" s="11">
        <v>13</v>
      </c>
      <c r="C332" s="11" t="s">
        <v>438</v>
      </c>
      <c r="D332" s="11" t="s">
        <v>7675</v>
      </c>
      <c r="E332" s="11">
        <v>541</v>
      </c>
      <c r="F332" s="11">
        <v>6132039</v>
      </c>
      <c r="G332" s="12" t="s">
        <v>2035</v>
      </c>
      <c r="H332" s="12" t="str">
        <f>VLOOKUP('組合情報管理簿（R10927現在）'!G332,ふりがな!$A$1:$B$1390,2,FALSE)</f>
        <v>ぶりじすとん</v>
      </c>
      <c r="I332" s="12">
        <f t="shared" si="5"/>
        <v>25418</v>
      </c>
      <c r="J332" s="13" t="s">
        <v>2036</v>
      </c>
      <c r="K332" s="14" t="s">
        <v>9249</v>
      </c>
      <c r="L332" s="13" t="s">
        <v>2037</v>
      </c>
      <c r="M332" s="13" t="s">
        <v>2038</v>
      </c>
      <c r="N332" s="15"/>
      <c r="O332" s="15" t="s">
        <v>195</v>
      </c>
      <c r="P332" s="15"/>
      <c r="Q332" s="16">
        <v>19510401</v>
      </c>
      <c r="R332" s="17">
        <v>0</v>
      </c>
      <c r="S332" s="17"/>
      <c r="T332" s="18" t="s">
        <v>2039</v>
      </c>
    </row>
    <row r="333" spans="1:20" ht="15" hidden="1" customHeight="1" x14ac:dyDescent="0.15">
      <c r="A333" s="11">
        <v>25427</v>
      </c>
      <c r="B333" s="11">
        <v>13</v>
      </c>
      <c r="C333" s="11" t="s">
        <v>438</v>
      </c>
      <c r="D333" s="11" t="s">
        <v>7675</v>
      </c>
      <c r="E333" s="11">
        <v>542</v>
      </c>
      <c r="F333" s="11">
        <v>6134878</v>
      </c>
      <c r="G333" s="12" t="s">
        <v>89</v>
      </c>
      <c r="H333" s="12" t="str">
        <f>VLOOKUP('組合情報管理簿（R10927現在）'!G333,ふりがな!$A$1:$B$1390,2,FALSE)</f>
        <v>たいようにっさん</v>
      </c>
      <c r="I333" s="12">
        <f t="shared" si="5"/>
        <v>25427</v>
      </c>
      <c r="J333" s="13" t="s">
        <v>9250</v>
      </c>
      <c r="K333" s="14" t="s">
        <v>9251</v>
      </c>
      <c r="L333" s="13" t="s">
        <v>2040</v>
      </c>
      <c r="M333" s="13" t="s">
        <v>2041</v>
      </c>
      <c r="N333" s="15"/>
      <c r="O333" s="15" t="s">
        <v>195</v>
      </c>
      <c r="P333" s="15"/>
      <c r="Q333" s="16">
        <v>19631101</v>
      </c>
      <c r="R333" s="17">
        <v>0</v>
      </c>
      <c r="S333" s="17"/>
      <c r="T333" s="18" t="s">
        <v>2042</v>
      </c>
    </row>
    <row r="334" spans="1:20" ht="15" hidden="1" customHeight="1" x14ac:dyDescent="0.15">
      <c r="A334" s="11">
        <v>25436</v>
      </c>
      <c r="B334" s="11">
        <v>13</v>
      </c>
      <c r="C334" s="11" t="s">
        <v>438</v>
      </c>
      <c r="D334" s="11" t="s">
        <v>7675</v>
      </c>
      <c r="E334" s="11">
        <v>543</v>
      </c>
      <c r="F334" s="11">
        <v>6134886</v>
      </c>
      <c r="G334" s="12" t="s">
        <v>2043</v>
      </c>
      <c r="H334" s="12" t="str">
        <f>VLOOKUP('組合情報管理簿（R10927現在）'!G334,ふりがな!$A$1:$B$1390,2,FALSE)</f>
        <v>とうきょうせいほん</v>
      </c>
      <c r="I334" s="12">
        <f t="shared" si="5"/>
        <v>25436</v>
      </c>
      <c r="J334" s="13" t="s">
        <v>2044</v>
      </c>
      <c r="K334" s="14" t="s">
        <v>2045</v>
      </c>
      <c r="L334" s="13" t="s">
        <v>2046</v>
      </c>
      <c r="M334" s="13" t="s">
        <v>2047</v>
      </c>
      <c r="N334" s="15"/>
      <c r="O334" s="15" t="s">
        <v>202</v>
      </c>
      <c r="P334" s="15"/>
      <c r="Q334" s="16">
        <v>19631101</v>
      </c>
      <c r="R334" s="17">
        <v>0</v>
      </c>
      <c r="S334" s="17"/>
      <c r="T334" s="18" t="s">
        <v>2048</v>
      </c>
    </row>
    <row r="335" spans="1:20" ht="15" hidden="1" customHeight="1" x14ac:dyDescent="0.15">
      <c r="A335" s="11">
        <v>25454</v>
      </c>
      <c r="B335" s="11">
        <v>13</v>
      </c>
      <c r="C335" s="11" t="s">
        <v>438</v>
      </c>
      <c r="D335" s="11" t="s">
        <v>7675</v>
      </c>
      <c r="E335" s="11">
        <v>545</v>
      </c>
      <c r="F335" s="11">
        <v>6134902</v>
      </c>
      <c r="G335" s="12" t="s">
        <v>2049</v>
      </c>
      <c r="H335" s="12" t="str">
        <f>VLOOKUP('組合情報管理簿（R10927現在）'!G335,ふりがな!$A$1:$B$1390,2,FALSE)</f>
        <v>だいにちせいか</v>
      </c>
      <c r="I335" s="12">
        <f t="shared" si="5"/>
        <v>25454</v>
      </c>
      <c r="J335" s="13" t="s">
        <v>2050</v>
      </c>
      <c r="K335" s="14" t="s">
        <v>2051</v>
      </c>
      <c r="L335" s="13" t="s">
        <v>2052</v>
      </c>
      <c r="M335" s="13" t="s">
        <v>2053</v>
      </c>
      <c r="N335" s="15"/>
      <c r="O335" s="15" t="s">
        <v>195</v>
      </c>
      <c r="P335" s="15"/>
      <c r="Q335" s="16">
        <v>19631201</v>
      </c>
      <c r="R335" s="17">
        <v>0</v>
      </c>
      <c r="S335" s="17"/>
      <c r="T335" s="18" t="s">
        <v>2054</v>
      </c>
    </row>
    <row r="336" spans="1:20" ht="15" hidden="1" customHeight="1" x14ac:dyDescent="0.15">
      <c r="A336" s="11">
        <v>25463</v>
      </c>
      <c r="B336" s="11">
        <v>13</v>
      </c>
      <c r="C336" s="11" t="s">
        <v>438</v>
      </c>
      <c r="D336" s="11" t="s">
        <v>7675</v>
      </c>
      <c r="E336" s="11">
        <v>546</v>
      </c>
      <c r="F336" s="11">
        <v>6134910</v>
      </c>
      <c r="G336" s="12" t="s">
        <v>9151</v>
      </c>
      <c r="H336" s="12" t="str">
        <f>VLOOKUP('組合情報管理簿（R10927現在）'!G336,ふりがな!$A$1:$B$1390,2,FALSE)</f>
        <v>とうきょうどーむ</v>
      </c>
      <c r="I336" s="12">
        <f t="shared" si="5"/>
        <v>25463</v>
      </c>
      <c r="J336" s="13" t="s">
        <v>2056</v>
      </c>
      <c r="K336" s="14" t="s">
        <v>2057</v>
      </c>
      <c r="L336" s="13" t="s">
        <v>2058</v>
      </c>
      <c r="M336" s="13" t="s">
        <v>2059</v>
      </c>
      <c r="N336" s="15"/>
      <c r="O336" s="15" t="s">
        <v>195</v>
      </c>
      <c r="P336" s="15"/>
      <c r="Q336" s="16">
        <v>19631201</v>
      </c>
      <c r="R336" s="17">
        <v>0</v>
      </c>
      <c r="S336" s="17"/>
      <c r="T336" s="18" t="s">
        <v>2060</v>
      </c>
    </row>
    <row r="337" spans="1:20" ht="15" hidden="1" customHeight="1" x14ac:dyDescent="0.15">
      <c r="A337" s="11">
        <v>25472</v>
      </c>
      <c r="B337" s="11">
        <v>13</v>
      </c>
      <c r="C337" s="11" t="s">
        <v>438</v>
      </c>
      <c r="D337" s="11" t="s">
        <v>7675</v>
      </c>
      <c r="E337" s="11">
        <v>547</v>
      </c>
      <c r="F337" s="11">
        <v>6134928</v>
      </c>
      <c r="G337" s="12" t="s">
        <v>2061</v>
      </c>
      <c r="H337" s="12" t="str">
        <f>VLOOKUP('組合情報管理簿（R10927現在）'!G337,ふりがな!$A$1:$B$1390,2,FALSE)</f>
        <v>にっぽんごうはん</v>
      </c>
      <c r="I337" s="12">
        <f t="shared" si="5"/>
        <v>25472</v>
      </c>
      <c r="J337" s="13" t="s">
        <v>1691</v>
      </c>
      <c r="K337" s="14" t="s">
        <v>2062</v>
      </c>
      <c r="L337" s="13" t="s">
        <v>2063</v>
      </c>
      <c r="M337" s="13" t="s">
        <v>2064</v>
      </c>
      <c r="N337" s="15"/>
      <c r="O337" s="15" t="s">
        <v>202</v>
      </c>
      <c r="P337" s="15"/>
      <c r="Q337" s="16">
        <v>19631201</v>
      </c>
      <c r="R337" s="17">
        <v>0</v>
      </c>
      <c r="S337" s="17"/>
      <c r="T337" s="18" t="s">
        <v>2065</v>
      </c>
    </row>
    <row r="338" spans="1:20" ht="15" hidden="1" customHeight="1" x14ac:dyDescent="0.15">
      <c r="A338" s="11">
        <v>25481</v>
      </c>
      <c r="B338" s="11">
        <v>13</v>
      </c>
      <c r="C338" s="11" t="s">
        <v>438</v>
      </c>
      <c r="D338" s="11" t="s">
        <v>7675</v>
      </c>
      <c r="E338" s="11">
        <v>548</v>
      </c>
      <c r="F338" s="11">
        <v>6134936</v>
      </c>
      <c r="G338" s="12" t="s">
        <v>2066</v>
      </c>
      <c r="H338" s="12" t="str">
        <f>VLOOKUP('組合情報管理簿（R10927現在）'!G338,ふりがな!$A$1:$B$1390,2,FALSE)</f>
        <v>みつうろこ</v>
      </c>
      <c r="I338" s="12">
        <f t="shared" si="5"/>
        <v>25481</v>
      </c>
      <c r="J338" s="13" t="s">
        <v>843</v>
      </c>
      <c r="K338" s="14" t="s">
        <v>2067</v>
      </c>
      <c r="L338" s="13" t="s">
        <v>2068</v>
      </c>
      <c r="M338" s="13" t="s">
        <v>2069</v>
      </c>
      <c r="N338" s="15"/>
      <c r="O338" s="15" t="s">
        <v>195</v>
      </c>
      <c r="P338" s="15"/>
      <c r="Q338" s="16">
        <v>19640101</v>
      </c>
      <c r="R338" s="17">
        <v>0</v>
      </c>
      <c r="S338" s="17"/>
      <c r="T338" s="18" t="s">
        <v>2070</v>
      </c>
    </row>
    <row r="339" spans="1:20" ht="15" hidden="1" customHeight="1" x14ac:dyDescent="0.15">
      <c r="A339" s="11">
        <v>25506</v>
      </c>
      <c r="B339" s="11">
        <v>14</v>
      </c>
      <c r="C339" s="11" t="s">
        <v>529</v>
      </c>
      <c r="D339" s="11" t="s">
        <v>7677</v>
      </c>
      <c r="E339" s="11">
        <v>178</v>
      </c>
      <c r="F339" s="11">
        <v>6142111</v>
      </c>
      <c r="G339" s="12" t="s">
        <v>2071</v>
      </c>
      <c r="H339" s="12" t="str">
        <f>VLOOKUP('組合情報管理簿（R10927現在）'!G339,ふりがな!$A$1:$B$1390,2,FALSE)</f>
        <v>あんりつ</v>
      </c>
      <c r="I339" s="12">
        <f t="shared" si="5"/>
        <v>25506</v>
      </c>
      <c r="J339" s="13" t="s">
        <v>2072</v>
      </c>
      <c r="K339" s="14" t="s">
        <v>2073</v>
      </c>
      <c r="L339" s="13" t="s">
        <v>2074</v>
      </c>
      <c r="M339" s="13" t="s">
        <v>2075</v>
      </c>
      <c r="N339" s="15"/>
      <c r="O339" s="15" t="s">
        <v>195</v>
      </c>
      <c r="P339" s="15"/>
      <c r="Q339" s="16">
        <v>19640101</v>
      </c>
      <c r="R339" s="17">
        <v>0</v>
      </c>
      <c r="S339" s="17"/>
      <c r="T339" s="18" t="s">
        <v>2076</v>
      </c>
    </row>
    <row r="340" spans="1:20" ht="15" hidden="1" customHeight="1" x14ac:dyDescent="0.15">
      <c r="A340" s="11">
        <v>25524</v>
      </c>
      <c r="B340" s="11">
        <v>13</v>
      </c>
      <c r="C340" s="11" t="s">
        <v>438</v>
      </c>
      <c r="D340" s="11" t="s">
        <v>7675</v>
      </c>
      <c r="E340" s="11">
        <v>552</v>
      </c>
      <c r="F340" s="11">
        <v>6134969</v>
      </c>
      <c r="G340" s="12" t="s">
        <v>63</v>
      </c>
      <c r="H340" s="12" t="str">
        <f>VLOOKUP('組合情報管理簿（R10927現在）'!G340,ふりがな!$A$1:$B$1390,2,FALSE)</f>
        <v>なかむらや</v>
      </c>
      <c r="I340" s="12">
        <f t="shared" si="5"/>
        <v>25524</v>
      </c>
      <c r="J340" s="13" t="s">
        <v>2077</v>
      </c>
      <c r="K340" s="14" t="s">
        <v>2078</v>
      </c>
      <c r="L340" s="13" t="s">
        <v>2079</v>
      </c>
      <c r="M340" s="13" t="s">
        <v>2080</v>
      </c>
      <c r="N340" s="15"/>
      <c r="O340" s="15" t="s">
        <v>195</v>
      </c>
      <c r="P340" s="15"/>
      <c r="Q340" s="16">
        <v>19640401</v>
      </c>
      <c r="R340" s="17">
        <v>0</v>
      </c>
      <c r="S340" s="17"/>
      <c r="T340" s="18" t="s">
        <v>2081</v>
      </c>
    </row>
    <row r="341" spans="1:20" ht="15" hidden="1" customHeight="1" x14ac:dyDescent="0.15">
      <c r="A341" s="11">
        <v>25533</v>
      </c>
      <c r="B341" s="11">
        <v>13</v>
      </c>
      <c r="C341" s="11" t="s">
        <v>438</v>
      </c>
      <c r="D341" s="11" t="s">
        <v>7675</v>
      </c>
      <c r="E341" s="11">
        <v>553</v>
      </c>
      <c r="F341" s="11">
        <v>6134977</v>
      </c>
      <c r="G341" s="12" t="s">
        <v>2082</v>
      </c>
      <c r="H341" s="12" t="str">
        <f>VLOOKUP('組合情報管理簿（R10927現在）'!G341,ふりがな!$A$1:$B$1390,2,FALSE)</f>
        <v>ＭＳＤ</v>
      </c>
      <c r="I341" s="12">
        <f t="shared" si="5"/>
        <v>25533</v>
      </c>
      <c r="J341" s="13" t="s">
        <v>2083</v>
      </c>
      <c r="K341" s="14" t="s">
        <v>2084</v>
      </c>
      <c r="L341" s="13" t="s">
        <v>2085</v>
      </c>
      <c r="M341" s="13" t="s">
        <v>2086</v>
      </c>
      <c r="N341" s="15"/>
      <c r="O341" s="15" t="s">
        <v>195</v>
      </c>
      <c r="P341" s="15"/>
      <c r="Q341" s="16">
        <v>19640401</v>
      </c>
      <c r="R341" s="17">
        <v>0</v>
      </c>
      <c r="S341" s="17"/>
      <c r="T341" s="18" t="s">
        <v>2087</v>
      </c>
    </row>
    <row r="342" spans="1:20" ht="15" hidden="1" customHeight="1" x14ac:dyDescent="0.15">
      <c r="A342" s="11">
        <v>25551</v>
      </c>
      <c r="B342" s="11">
        <v>13</v>
      </c>
      <c r="C342" s="11" t="s">
        <v>438</v>
      </c>
      <c r="D342" s="11" t="s">
        <v>7675</v>
      </c>
      <c r="E342" s="11">
        <v>555</v>
      </c>
      <c r="F342" s="11">
        <v>6134993</v>
      </c>
      <c r="G342" s="12" t="s">
        <v>2088</v>
      </c>
      <c r="H342" s="12" t="str">
        <f>VLOOKUP('組合情報管理簿（R10927現在）'!G342,ふりがな!$A$1:$B$1390,2,FALSE)</f>
        <v>ぶんしょうどう</v>
      </c>
      <c r="I342" s="12">
        <f t="shared" si="5"/>
        <v>25551</v>
      </c>
      <c r="J342" s="13" t="s">
        <v>446</v>
      </c>
      <c r="K342" s="14" t="s">
        <v>9252</v>
      </c>
      <c r="L342" s="13" t="s">
        <v>2089</v>
      </c>
      <c r="M342" s="13" t="s">
        <v>2090</v>
      </c>
      <c r="N342" s="15"/>
      <c r="O342" s="15" t="s">
        <v>195</v>
      </c>
      <c r="P342" s="15"/>
      <c r="Q342" s="16">
        <v>19640401</v>
      </c>
      <c r="R342" s="17">
        <v>0</v>
      </c>
      <c r="S342" s="17"/>
      <c r="T342" s="18" t="s">
        <v>2091</v>
      </c>
    </row>
    <row r="343" spans="1:20" ht="15" hidden="1" customHeight="1" x14ac:dyDescent="0.15">
      <c r="A343" s="11">
        <v>25561</v>
      </c>
      <c r="B343" s="11">
        <v>13</v>
      </c>
      <c r="C343" s="11" t="s">
        <v>438</v>
      </c>
      <c r="D343" s="11" t="s">
        <v>7675</v>
      </c>
      <c r="E343" s="11">
        <v>556</v>
      </c>
      <c r="F343" s="11">
        <v>6135008</v>
      </c>
      <c r="G343" s="12" t="s">
        <v>2092</v>
      </c>
      <c r="H343" s="12" t="str">
        <f>VLOOKUP('組合情報管理簿（R10927現在）'!G343,ふりがな!$A$1:$B$1390,2,FALSE)</f>
        <v>たちえす</v>
      </c>
      <c r="I343" s="12">
        <f t="shared" si="5"/>
        <v>25561</v>
      </c>
      <c r="J343" s="13" t="s">
        <v>2093</v>
      </c>
      <c r="K343" s="14" t="s">
        <v>2094</v>
      </c>
      <c r="L343" s="13" t="s">
        <v>2095</v>
      </c>
      <c r="M343" s="13" t="s">
        <v>2096</v>
      </c>
      <c r="N343" s="15"/>
      <c r="O343" s="15" t="s">
        <v>195</v>
      </c>
      <c r="P343" s="15"/>
      <c r="Q343" s="16">
        <v>19640401</v>
      </c>
      <c r="R343" s="17">
        <v>0</v>
      </c>
      <c r="S343" s="17"/>
      <c r="T343" s="18" t="s">
        <v>2097</v>
      </c>
    </row>
    <row r="344" spans="1:20" ht="15" hidden="1" customHeight="1" x14ac:dyDescent="0.15">
      <c r="A344" s="11">
        <v>25570</v>
      </c>
      <c r="B344" s="11">
        <v>13</v>
      </c>
      <c r="C344" s="11" t="s">
        <v>438</v>
      </c>
      <c r="D344" s="11" t="s">
        <v>7675</v>
      </c>
      <c r="E344" s="11">
        <v>557</v>
      </c>
      <c r="F344" s="11">
        <v>6135016</v>
      </c>
      <c r="G344" s="12" t="s">
        <v>8576</v>
      </c>
      <c r="H344" s="12" t="str">
        <f>VLOOKUP('組合情報管理簿（R10927現在）'!G344,ふりがな!$A$1:$B$1390,2,FALSE)</f>
        <v>つかもとぐるーぷ</v>
      </c>
      <c r="I344" s="12">
        <f t="shared" si="5"/>
        <v>25570</v>
      </c>
      <c r="J344" s="13" t="s">
        <v>2298</v>
      </c>
      <c r="K344" s="14" t="s">
        <v>9253</v>
      </c>
      <c r="L344" s="13" t="s">
        <v>9254</v>
      </c>
      <c r="M344" s="13" t="s">
        <v>9255</v>
      </c>
      <c r="N344" s="15"/>
      <c r="O344" s="15" t="s">
        <v>195</v>
      </c>
      <c r="P344" s="15"/>
      <c r="Q344" s="16">
        <v>19640401</v>
      </c>
      <c r="R344" s="17">
        <v>0</v>
      </c>
      <c r="S344" s="17"/>
      <c r="T344" s="18" t="s">
        <v>9256</v>
      </c>
    </row>
    <row r="345" spans="1:20" ht="15" hidden="1" customHeight="1" x14ac:dyDescent="0.15">
      <c r="A345" s="11">
        <v>25589</v>
      </c>
      <c r="B345" s="11">
        <v>13</v>
      </c>
      <c r="C345" s="11" t="s">
        <v>438</v>
      </c>
      <c r="D345" s="11" t="s">
        <v>7675</v>
      </c>
      <c r="E345" s="11">
        <v>558</v>
      </c>
      <c r="F345" s="11">
        <v>6135024</v>
      </c>
      <c r="G345" s="12" t="s">
        <v>2098</v>
      </c>
      <c r="H345" s="12" t="str">
        <f>VLOOKUP('組合情報管理簿（R10927現在）'!G345,ふりがな!$A$1:$B$1390,2,FALSE)</f>
        <v>ひたちぶつりゅう</v>
      </c>
      <c r="I345" s="12">
        <f t="shared" si="5"/>
        <v>25589</v>
      </c>
      <c r="J345" s="13" t="s">
        <v>843</v>
      </c>
      <c r="K345" s="14" t="s">
        <v>9257</v>
      </c>
      <c r="L345" s="13" t="s">
        <v>2099</v>
      </c>
      <c r="M345" s="13" t="s">
        <v>2100</v>
      </c>
      <c r="N345" s="15"/>
      <c r="O345" s="15" t="s">
        <v>195</v>
      </c>
      <c r="P345" s="15"/>
      <c r="Q345" s="16">
        <v>19640401</v>
      </c>
      <c r="R345" s="17">
        <v>0</v>
      </c>
      <c r="S345" s="17"/>
      <c r="T345" s="18" t="s">
        <v>2101</v>
      </c>
    </row>
    <row r="346" spans="1:20" ht="15" hidden="1" customHeight="1" x14ac:dyDescent="0.15">
      <c r="A346" s="11">
        <v>25603</v>
      </c>
      <c r="B346" s="11">
        <v>13</v>
      </c>
      <c r="C346" s="11" t="s">
        <v>438</v>
      </c>
      <c r="D346" s="11" t="s">
        <v>7675</v>
      </c>
      <c r="E346" s="11">
        <v>560</v>
      </c>
      <c r="F346" s="11">
        <v>6135040</v>
      </c>
      <c r="G346" s="12" t="s">
        <v>2102</v>
      </c>
      <c r="H346" s="12" t="str">
        <f>VLOOKUP('組合情報管理簿（R10927現在）'!G346,ふりがな!$A$1:$B$1390,2,FALSE)</f>
        <v>ぱれっと</v>
      </c>
      <c r="I346" s="12">
        <f t="shared" si="5"/>
        <v>25603</v>
      </c>
      <c r="J346" s="13" t="s">
        <v>2103</v>
      </c>
      <c r="K346" s="14" t="s">
        <v>2104</v>
      </c>
      <c r="L346" s="13" t="s">
        <v>2105</v>
      </c>
      <c r="M346" s="13" t="s">
        <v>2106</v>
      </c>
      <c r="N346" s="15"/>
      <c r="O346" s="15" t="s">
        <v>195</v>
      </c>
      <c r="P346" s="15"/>
      <c r="Q346" s="16">
        <v>19640401</v>
      </c>
      <c r="R346" s="17">
        <v>0</v>
      </c>
      <c r="S346" s="17"/>
      <c r="T346" s="18" t="s">
        <v>9258</v>
      </c>
    </row>
    <row r="347" spans="1:20" ht="15" hidden="1" customHeight="1" x14ac:dyDescent="0.15">
      <c r="A347" s="11">
        <v>25612</v>
      </c>
      <c r="B347" s="11">
        <v>13</v>
      </c>
      <c r="C347" s="11" t="s">
        <v>438</v>
      </c>
      <c r="D347" s="11" t="s">
        <v>7675</v>
      </c>
      <c r="E347" s="11">
        <v>561</v>
      </c>
      <c r="F347" s="11">
        <v>6135057</v>
      </c>
      <c r="G347" s="12" t="s">
        <v>2107</v>
      </c>
      <c r="H347" s="12" t="str">
        <f>VLOOKUP('組合情報管理簿（R10927現在）'!G347,ふりがな!$A$1:$B$1390,2,FALSE)</f>
        <v>ＤＯＷＡ</v>
      </c>
      <c r="I347" s="12">
        <f t="shared" si="5"/>
        <v>25612</v>
      </c>
      <c r="J347" s="13" t="s">
        <v>1761</v>
      </c>
      <c r="K347" s="14" t="s">
        <v>2108</v>
      </c>
      <c r="L347" s="13" t="s">
        <v>2109</v>
      </c>
      <c r="M347" s="13" t="s">
        <v>2110</v>
      </c>
      <c r="N347" s="15"/>
      <c r="O347" s="15" t="s">
        <v>195</v>
      </c>
      <c r="P347" s="15"/>
      <c r="Q347" s="16">
        <v>19640401</v>
      </c>
      <c r="R347" s="17">
        <v>0</v>
      </c>
      <c r="S347" s="17"/>
      <c r="T347" s="18" t="s">
        <v>2111</v>
      </c>
    </row>
    <row r="348" spans="1:20" ht="15" hidden="1" customHeight="1" x14ac:dyDescent="0.15">
      <c r="A348" s="11">
        <v>25621</v>
      </c>
      <c r="B348" s="11">
        <v>22</v>
      </c>
      <c r="C348" s="11" t="s">
        <v>1452</v>
      </c>
      <c r="D348" s="11" t="s">
        <v>7685</v>
      </c>
      <c r="E348" s="11">
        <v>76</v>
      </c>
      <c r="F348" s="11">
        <v>6221105</v>
      </c>
      <c r="G348" s="12" t="s">
        <v>2112</v>
      </c>
      <c r="H348" s="12" t="str">
        <f>VLOOKUP('組合情報管理簿（R10927現在）'!G348,ふりがな!$A$1:$B$1390,2,FALSE)</f>
        <v>とうしばきかい</v>
      </c>
      <c r="I348" s="12">
        <f t="shared" si="5"/>
        <v>25621</v>
      </c>
      <c r="J348" s="13" t="s">
        <v>2113</v>
      </c>
      <c r="K348" s="14" t="s">
        <v>2114</v>
      </c>
      <c r="L348" s="13" t="s">
        <v>2115</v>
      </c>
      <c r="M348" s="13" t="s">
        <v>2116</v>
      </c>
      <c r="N348" s="15"/>
      <c r="O348" s="15" t="s">
        <v>195</v>
      </c>
      <c r="P348" s="15"/>
      <c r="Q348" s="16">
        <v>19450601</v>
      </c>
      <c r="R348" s="17">
        <v>0</v>
      </c>
      <c r="S348" s="17"/>
      <c r="T348" s="18" t="s">
        <v>2117</v>
      </c>
    </row>
    <row r="349" spans="1:20" ht="15" hidden="1" customHeight="1" x14ac:dyDescent="0.15">
      <c r="A349" s="11">
        <v>25640</v>
      </c>
      <c r="B349" s="11">
        <v>13</v>
      </c>
      <c r="C349" s="11" t="s">
        <v>438</v>
      </c>
      <c r="D349" s="11" t="s">
        <v>7675</v>
      </c>
      <c r="E349" s="11">
        <v>564</v>
      </c>
      <c r="F349" s="11">
        <v>6135107</v>
      </c>
      <c r="G349" s="12" t="s">
        <v>2118</v>
      </c>
      <c r="H349" s="12" t="str">
        <f>VLOOKUP('組合情報管理簿（R10927現在）'!G349,ふりがな!$A$1:$B$1390,2,FALSE)</f>
        <v>ＨＯＹＡ</v>
      </c>
      <c r="I349" s="12">
        <f t="shared" si="5"/>
        <v>25640</v>
      </c>
      <c r="J349" s="13" t="s">
        <v>2119</v>
      </c>
      <c r="K349" s="14" t="s">
        <v>2120</v>
      </c>
      <c r="L349" s="13" t="s">
        <v>2121</v>
      </c>
      <c r="M349" s="13" t="s">
        <v>2122</v>
      </c>
      <c r="N349" s="15"/>
      <c r="O349" s="15" t="s">
        <v>195</v>
      </c>
      <c r="P349" s="15"/>
      <c r="Q349" s="16">
        <v>19640601</v>
      </c>
      <c r="R349" s="17">
        <v>0</v>
      </c>
      <c r="S349" s="17"/>
      <c r="T349" s="18" t="s">
        <v>2123</v>
      </c>
    </row>
    <row r="350" spans="1:20" ht="15" hidden="1" customHeight="1" x14ac:dyDescent="0.15">
      <c r="A350" s="11">
        <v>25668</v>
      </c>
      <c r="B350" s="11">
        <v>13</v>
      </c>
      <c r="C350" s="11" t="s">
        <v>438</v>
      </c>
      <c r="D350" s="11" t="s">
        <v>7675</v>
      </c>
      <c r="E350" s="11">
        <v>566</v>
      </c>
      <c r="F350" s="11">
        <v>6135123</v>
      </c>
      <c r="G350" s="12" t="s">
        <v>2124</v>
      </c>
      <c r="H350" s="12" t="str">
        <f>VLOOKUP('組合情報管理簿（R10927現在）'!G350,ふりがな!$A$1:$B$1390,2,FALSE)</f>
        <v>みついそうこほーるでぃんぐす</v>
      </c>
      <c r="I350" s="12">
        <f t="shared" si="5"/>
        <v>25668</v>
      </c>
      <c r="J350" s="13" t="s">
        <v>9259</v>
      </c>
      <c r="K350" s="14" t="s">
        <v>9260</v>
      </c>
      <c r="L350" s="13" t="s">
        <v>2125</v>
      </c>
      <c r="M350" s="13" t="s">
        <v>2126</v>
      </c>
      <c r="N350" s="15"/>
      <c r="O350" s="15" t="s">
        <v>195</v>
      </c>
      <c r="P350" s="15"/>
      <c r="Q350" s="16">
        <v>19640701</v>
      </c>
      <c r="R350" s="17">
        <v>0</v>
      </c>
      <c r="S350" s="17"/>
      <c r="T350" s="18" t="s">
        <v>2127</v>
      </c>
    </row>
    <row r="351" spans="1:20" ht="15" hidden="1" customHeight="1" x14ac:dyDescent="0.15">
      <c r="A351" s="11">
        <v>25677</v>
      </c>
      <c r="B351" s="11">
        <v>13</v>
      </c>
      <c r="C351" s="11" t="s">
        <v>438</v>
      </c>
      <c r="D351" s="11" t="s">
        <v>7675</v>
      </c>
      <c r="E351" s="11">
        <v>978</v>
      </c>
      <c r="F351" s="11">
        <v>6139786</v>
      </c>
      <c r="G351" s="12" t="s">
        <v>2128</v>
      </c>
      <c r="H351" s="12" t="str">
        <f>VLOOKUP('組合情報管理簿（R10927現在）'!G351,ふりがな!$A$1:$B$1390,2,FALSE)</f>
        <v>みついせいとうほくとう</v>
      </c>
      <c r="I351" s="12">
        <f t="shared" si="5"/>
        <v>25677</v>
      </c>
      <c r="J351" s="13" t="s">
        <v>1714</v>
      </c>
      <c r="K351" s="14" t="s">
        <v>1715</v>
      </c>
      <c r="L351" s="13" t="s">
        <v>2129</v>
      </c>
      <c r="M351" s="13" t="s">
        <v>2130</v>
      </c>
      <c r="N351" s="15"/>
      <c r="O351" s="15" t="s">
        <v>195</v>
      </c>
      <c r="P351" s="15"/>
      <c r="Q351" s="16">
        <v>19640801</v>
      </c>
      <c r="R351" s="17">
        <v>0</v>
      </c>
      <c r="S351" s="17"/>
      <c r="T351" s="18" t="s">
        <v>2131</v>
      </c>
    </row>
    <row r="352" spans="1:20" ht="15" hidden="1" customHeight="1" x14ac:dyDescent="0.15">
      <c r="A352" s="11">
        <v>25686</v>
      </c>
      <c r="B352" s="11">
        <v>13</v>
      </c>
      <c r="C352" s="11" t="s">
        <v>438</v>
      </c>
      <c r="D352" s="11" t="s">
        <v>7675</v>
      </c>
      <c r="E352" s="11">
        <v>568</v>
      </c>
      <c r="F352" s="11">
        <v>6135156</v>
      </c>
      <c r="G352" s="12" t="s">
        <v>2132</v>
      </c>
      <c r="H352" s="12" t="str">
        <f>VLOOKUP('組合情報管理簿（R10927現在）'!G352,ふりがな!$A$1:$B$1390,2,FALSE)</f>
        <v>たむらせいさくしょ</v>
      </c>
      <c r="I352" s="12">
        <f t="shared" si="5"/>
        <v>25686</v>
      </c>
      <c r="J352" s="13" t="s">
        <v>2133</v>
      </c>
      <c r="K352" s="14" t="s">
        <v>2134</v>
      </c>
      <c r="L352" s="13" t="s">
        <v>2135</v>
      </c>
      <c r="M352" s="13" t="s">
        <v>2136</v>
      </c>
      <c r="N352" s="15"/>
      <c r="O352" s="15" t="s">
        <v>195</v>
      </c>
      <c r="P352" s="15"/>
      <c r="Q352" s="16">
        <v>19640801</v>
      </c>
      <c r="R352" s="17">
        <v>0</v>
      </c>
      <c r="S352" s="17"/>
      <c r="T352" s="18" t="s">
        <v>9261</v>
      </c>
    </row>
    <row r="353" spans="1:20" ht="15" hidden="1" customHeight="1" x14ac:dyDescent="0.15">
      <c r="A353" s="11">
        <v>25695</v>
      </c>
      <c r="B353" s="11">
        <v>13</v>
      </c>
      <c r="C353" s="11" t="s">
        <v>438</v>
      </c>
      <c r="D353" s="11" t="s">
        <v>7675</v>
      </c>
      <c r="E353" s="11">
        <v>569</v>
      </c>
      <c r="F353" s="11">
        <v>6131221</v>
      </c>
      <c r="G353" s="12" t="s">
        <v>2137</v>
      </c>
      <c r="H353" s="12" t="str">
        <f>VLOOKUP('組合情報管理簿（R10927現在）'!G353,ふりがな!$A$1:$B$1390,2,FALSE)</f>
        <v>せんとらるがらす</v>
      </c>
      <c r="I353" s="12">
        <f t="shared" si="5"/>
        <v>25695</v>
      </c>
      <c r="J353" s="13" t="s">
        <v>1321</v>
      </c>
      <c r="K353" s="14" t="s">
        <v>1322</v>
      </c>
      <c r="L353" s="13" t="s">
        <v>2138</v>
      </c>
      <c r="M353" s="13" t="s">
        <v>2139</v>
      </c>
      <c r="N353" s="15"/>
      <c r="O353" s="15" t="s">
        <v>195</v>
      </c>
      <c r="P353" s="15"/>
      <c r="Q353" s="16">
        <v>19420501</v>
      </c>
      <c r="R353" s="17">
        <v>0</v>
      </c>
      <c r="S353" s="17"/>
      <c r="T353" s="18" t="s">
        <v>2140</v>
      </c>
    </row>
    <row r="354" spans="1:20" ht="15" hidden="1" customHeight="1" x14ac:dyDescent="0.15">
      <c r="A354" s="11">
        <v>25701</v>
      </c>
      <c r="B354" s="11">
        <v>13</v>
      </c>
      <c r="C354" s="11" t="s">
        <v>438</v>
      </c>
      <c r="D354" s="11" t="s">
        <v>7675</v>
      </c>
      <c r="E354" s="11">
        <v>570</v>
      </c>
      <c r="F354" s="11">
        <v>6135172</v>
      </c>
      <c r="G354" s="12" t="s">
        <v>2141</v>
      </c>
      <c r="H354" s="12" t="str">
        <f>VLOOKUP('組合情報管理簿（R10927現在）'!G354,ふりがな!$A$1:$B$1390,2,FALSE)</f>
        <v>きかん</v>
      </c>
      <c r="I354" s="12">
        <f t="shared" si="5"/>
        <v>25701</v>
      </c>
      <c r="J354" s="13" t="s">
        <v>2142</v>
      </c>
      <c r="K354" s="14" t="s">
        <v>2143</v>
      </c>
      <c r="L354" s="13" t="s">
        <v>2144</v>
      </c>
      <c r="M354" s="13" t="s">
        <v>2145</v>
      </c>
      <c r="N354" s="15"/>
      <c r="O354" s="15" t="s">
        <v>202</v>
      </c>
      <c r="P354" s="15"/>
      <c r="Q354" s="16">
        <v>19641001</v>
      </c>
      <c r="R354" s="17">
        <v>0</v>
      </c>
      <c r="S354" s="17"/>
      <c r="T354" s="18" t="s">
        <v>2146</v>
      </c>
    </row>
    <row r="355" spans="1:20" ht="15" hidden="1" customHeight="1" x14ac:dyDescent="0.15">
      <c r="A355" s="11">
        <v>25710</v>
      </c>
      <c r="B355" s="11">
        <v>13</v>
      </c>
      <c r="C355" s="11" t="s">
        <v>438</v>
      </c>
      <c r="D355" s="11" t="s">
        <v>7675</v>
      </c>
      <c r="E355" s="11">
        <v>571</v>
      </c>
      <c r="F355" s="11">
        <v>6135180</v>
      </c>
      <c r="G355" s="12" t="s">
        <v>2147</v>
      </c>
      <c r="H355" s="12" t="str">
        <f>VLOOKUP('組合情報管理簿（R10927現在）'!G355,ふりがな!$A$1:$B$1390,2,FALSE)</f>
        <v>ふじたかんこう</v>
      </c>
      <c r="I355" s="12">
        <f t="shared" si="5"/>
        <v>25710</v>
      </c>
      <c r="J355" s="13" t="s">
        <v>2148</v>
      </c>
      <c r="K355" s="14" t="s">
        <v>2149</v>
      </c>
      <c r="L355" s="13" t="s">
        <v>2150</v>
      </c>
      <c r="M355" s="13" t="s">
        <v>2151</v>
      </c>
      <c r="N355" s="15"/>
      <c r="O355" s="15" t="s">
        <v>195</v>
      </c>
      <c r="P355" s="15"/>
      <c r="Q355" s="16">
        <v>19641001</v>
      </c>
      <c r="R355" s="17">
        <v>0</v>
      </c>
      <c r="S355" s="17"/>
      <c r="T355" s="18" t="s">
        <v>2152</v>
      </c>
    </row>
    <row r="356" spans="1:20" ht="15" hidden="1" customHeight="1" x14ac:dyDescent="0.15">
      <c r="A356" s="11">
        <v>25756</v>
      </c>
      <c r="B356" s="11">
        <v>13</v>
      </c>
      <c r="C356" s="11" t="s">
        <v>438</v>
      </c>
      <c r="D356" s="11" t="s">
        <v>7675</v>
      </c>
      <c r="E356" s="11">
        <v>575</v>
      </c>
      <c r="F356" s="11">
        <v>6135222</v>
      </c>
      <c r="G356" s="12" t="s">
        <v>2153</v>
      </c>
      <c r="H356" s="12" t="str">
        <f>VLOOKUP('組合情報管理簿（R10927現在）'!G356,ふりがな!$A$1:$B$1390,2,FALSE)</f>
        <v>とうきょうとにっと</v>
      </c>
      <c r="I356" s="12">
        <f t="shared" si="5"/>
        <v>25756</v>
      </c>
      <c r="J356" s="13" t="s">
        <v>2154</v>
      </c>
      <c r="K356" s="14" t="s">
        <v>2155</v>
      </c>
      <c r="L356" s="13" t="s">
        <v>2156</v>
      </c>
      <c r="M356" s="13" t="s">
        <v>2157</v>
      </c>
      <c r="N356" s="15"/>
      <c r="O356" s="15" t="s">
        <v>202</v>
      </c>
      <c r="P356" s="15"/>
      <c r="Q356" s="16">
        <v>19641101</v>
      </c>
      <c r="R356" s="17">
        <v>0</v>
      </c>
      <c r="S356" s="17"/>
      <c r="T356" s="18" t="s">
        <v>2158</v>
      </c>
    </row>
    <row r="357" spans="1:20" ht="15" hidden="1" customHeight="1" x14ac:dyDescent="0.15">
      <c r="A357" s="11">
        <v>25765</v>
      </c>
      <c r="B357" s="11">
        <v>13</v>
      </c>
      <c r="C357" s="11" t="s">
        <v>438</v>
      </c>
      <c r="D357" s="11" t="s">
        <v>7675</v>
      </c>
      <c r="E357" s="11">
        <v>576</v>
      </c>
      <c r="F357" s="11">
        <v>6134084</v>
      </c>
      <c r="G357" s="12" t="s">
        <v>2159</v>
      </c>
      <c r="H357" s="12" t="str">
        <f>VLOOKUP('組合情報管理簿（R10927現在）'!G357,ふりがな!$A$1:$B$1390,2,FALSE)</f>
        <v>あさひしんぶん</v>
      </c>
      <c r="I357" s="12">
        <f t="shared" si="5"/>
        <v>25765</v>
      </c>
      <c r="J357" s="13" t="s">
        <v>2160</v>
      </c>
      <c r="K357" s="14" t="s">
        <v>2161</v>
      </c>
      <c r="L357" s="13" t="s">
        <v>2162</v>
      </c>
      <c r="M357" s="13" t="s">
        <v>2163</v>
      </c>
      <c r="N357" s="15"/>
      <c r="O357" s="15" t="s">
        <v>195</v>
      </c>
      <c r="P357" s="15"/>
      <c r="Q357" s="16">
        <v>19610401</v>
      </c>
      <c r="R357" s="17">
        <v>3</v>
      </c>
      <c r="S357" s="17" t="s">
        <v>9262</v>
      </c>
      <c r="T357" s="18" t="s">
        <v>2164</v>
      </c>
    </row>
    <row r="358" spans="1:20" ht="15" hidden="1" customHeight="1" x14ac:dyDescent="0.15">
      <c r="A358" s="11">
        <v>25783</v>
      </c>
      <c r="B358" s="11">
        <v>13</v>
      </c>
      <c r="C358" s="11" t="s">
        <v>438</v>
      </c>
      <c r="D358" s="11" t="s">
        <v>7675</v>
      </c>
      <c r="E358" s="11">
        <v>578</v>
      </c>
      <c r="F358" s="11">
        <v>6135248</v>
      </c>
      <c r="G358" s="12" t="s">
        <v>2165</v>
      </c>
      <c r="H358" s="12" t="str">
        <f>VLOOKUP('組合情報管理簿（R10927現在）'!G358,ふりがな!$A$1:$B$1390,2,FALSE)</f>
        <v>とうきょうとほうどうじぎょう</v>
      </c>
      <c r="I358" s="12">
        <f t="shared" si="5"/>
        <v>25783</v>
      </c>
      <c r="J358" s="13" t="s">
        <v>2166</v>
      </c>
      <c r="K358" s="14" t="s">
        <v>2167</v>
      </c>
      <c r="L358" s="13" t="s">
        <v>2168</v>
      </c>
      <c r="M358" s="13" t="s">
        <v>2169</v>
      </c>
      <c r="N358" s="15"/>
      <c r="O358" s="15" t="s">
        <v>202</v>
      </c>
      <c r="P358" s="15"/>
      <c r="Q358" s="16">
        <v>19641201</v>
      </c>
      <c r="R358" s="17">
        <v>0</v>
      </c>
      <c r="S358" s="17"/>
      <c r="T358" s="18" t="s">
        <v>2170</v>
      </c>
    </row>
    <row r="359" spans="1:20" ht="15" hidden="1" customHeight="1" x14ac:dyDescent="0.15">
      <c r="A359" s="11">
        <v>25792</v>
      </c>
      <c r="B359" s="11">
        <v>13</v>
      </c>
      <c r="C359" s="11" t="s">
        <v>438</v>
      </c>
      <c r="D359" s="11" t="s">
        <v>7675</v>
      </c>
      <c r="E359" s="11">
        <v>579</v>
      </c>
      <c r="F359" s="11">
        <v>6135255</v>
      </c>
      <c r="G359" s="12" t="s">
        <v>2171</v>
      </c>
      <c r="H359" s="12" t="str">
        <f>VLOOKUP('組合情報管理簿（R10927現在）'!G359,ふりがな!$A$1:$B$1390,2,FALSE)</f>
        <v>とうきょうとでんきこうじ</v>
      </c>
      <c r="I359" s="12">
        <f t="shared" si="5"/>
        <v>25792</v>
      </c>
      <c r="J359" s="13" t="s">
        <v>1686</v>
      </c>
      <c r="K359" s="14" t="s">
        <v>2172</v>
      </c>
      <c r="L359" s="13" t="s">
        <v>2173</v>
      </c>
      <c r="M359" s="13" t="s">
        <v>2174</v>
      </c>
      <c r="N359" s="15"/>
      <c r="O359" s="15" t="s">
        <v>202</v>
      </c>
      <c r="P359" s="15"/>
      <c r="Q359" s="16">
        <v>19641201</v>
      </c>
      <c r="R359" s="17">
        <v>0</v>
      </c>
      <c r="S359" s="17"/>
      <c r="T359" s="18" t="s">
        <v>2175</v>
      </c>
    </row>
    <row r="360" spans="1:20" ht="15" hidden="1" customHeight="1" x14ac:dyDescent="0.15">
      <c r="A360" s="11">
        <v>25826</v>
      </c>
      <c r="B360" s="11">
        <v>11</v>
      </c>
      <c r="C360" s="11" t="s">
        <v>864</v>
      </c>
      <c r="D360" s="11" t="s">
        <v>7683</v>
      </c>
      <c r="E360" s="11">
        <v>58</v>
      </c>
      <c r="F360" s="11">
        <v>6110837</v>
      </c>
      <c r="G360" s="12" t="s">
        <v>2176</v>
      </c>
      <c r="H360" s="12" t="str">
        <f>VLOOKUP('組合情報管理簿（R10927現在）'!G360,ふりがな!$A$1:$B$1390,2,FALSE)</f>
        <v>どくりつぎょうせいほうじんみずしげんきこう</v>
      </c>
      <c r="I360" s="12">
        <f t="shared" si="5"/>
        <v>25826</v>
      </c>
      <c r="J360" s="13" t="s">
        <v>2177</v>
      </c>
      <c r="K360" s="14" t="s">
        <v>2178</v>
      </c>
      <c r="L360" s="13" t="s">
        <v>2179</v>
      </c>
      <c r="M360" s="13" t="s">
        <v>2180</v>
      </c>
      <c r="N360" s="15"/>
      <c r="O360" s="15" t="s">
        <v>195</v>
      </c>
      <c r="P360" s="15"/>
      <c r="Q360" s="16">
        <v>19650401</v>
      </c>
      <c r="R360" s="17">
        <v>0</v>
      </c>
      <c r="S360" s="17"/>
      <c r="T360" s="18" t="s">
        <v>2181</v>
      </c>
    </row>
    <row r="361" spans="1:20" ht="15" hidden="1" customHeight="1" x14ac:dyDescent="0.15">
      <c r="A361" s="11">
        <v>25835</v>
      </c>
      <c r="B361" s="11">
        <v>13</v>
      </c>
      <c r="C361" s="11" t="s">
        <v>438</v>
      </c>
      <c r="D361" s="11" t="s">
        <v>7675</v>
      </c>
      <c r="E361" s="11">
        <v>583</v>
      </c>
      <c r="F361" s="11">
        <v>6130074</v>
      </c>
      <c r="G361" s="12" t="s">
        <v>2182</v>
      </c>
      <c r="H361" s="12" t="str">
        <f>VLOOKUP('組合情報管理簿（R10927現在）'!G361,ふりがな!$A$1:$B$1390,2,FALSE)</f>
        <v>ふじでんき</v>
      </c>
      <c r="I361" s="12">
        <f t="shared" si="5"/>
        <v>25835</v>
      </c>
      <c r="J361" s="13" t="s">
        <v>837</v>
      </c>
      <c r="K361" s="14" t="s">
        <v>2183</v>
      </c>
      <c r="L361" s="13" t="s">
        <v>2184</v>
      </c>
      <c r="M361" s="13" t="s">
        <v>2185</v>
      </c>
      <c r="N361" s="15"/>
      <c r="O361" s="15" t="s">
        <v>195</v>
      </c>
      <c r="P361" s="15"/>
      <c r="Q361" s="16">
        <v>19261217</v>
      </c>
      <c r="R361" s="17">
        <v>0</v>
      </c>
      <c r="S361" s="17"/>
      <c r="T361" s="18" t="s">
        <v>2186</v>
      </c>
    </row>
    <row r="362" spans="1:20" ht="15" hidden="1" customHeight="1" x14ac:dyDescent="0.15">
      <c r="A362" s="11">
        <v>25862</v>
      </c>
      <c r="B362" s="11">
        <v>13</v>
      </c>
      <c r="C362" s="11" t="s">
        <v>438</v>
      </c>
      <c r="D362" s="11" t="s">
        <v>7675</v>
      </c>
      <c r="E362" s="11">
        <v>586</v>
      </c>
      <c r="F362" s="11">
        <v>6135354</v>
      </c>
      <c r="G362" s="12" t="s">
        <v>2187</v>
      </c>
      <c r="H362" s="12" t="str">
        <f>VLOOKUP('組合情報管理簿（R10927現在）'!G362,ふりがな!$A$1:$B$1390,2,FALSE)</f>
        <v>とうきょうじどうしゃさーびす</v>
      </c>
      <c r="I362" s="12">
        <f t="shared" si="5"/>
        <v>25862</v>
      </c>
      <c r="J362" s="13" t="s">
        <v>2188</v>
      </c>
      <c r="K362" s="14" t="s">
        <v>2189</v>
      </c>
      <c r="L362" s="13" t="s">
        <v>2190</v>
      </c>
      <c r="M362" s="13" t="s">
        <v>2191</v>
      </c>
      <c r="N362" s="15"/>
      <c r="O362" s="15" t="s">
        <v>202</v>
      </c>
      <c r="P362" s="15"/>
      <c r="Q362" s="16">
        <v>19650501</v>
      </c>
      <c r="R362" s="17">
        <v>0</v>
      </c>
      <c r="S362" s="17"/>
      <c r="T362" s="18" t="s">
        <v>2192</v>
      </c>
    </row>
    <row r="363" spans="1:20" ht="15" hidden="1" customHeight="1" x14ac:dyDescent="0.15">
      <c r="A363" s="11">
        <v>25871</v>
      </c>
      <c r="B363" s="11">
        <v>13</v>
      </c>
      <c r="C363" s="11" t="s">
        <v>438</v>
      </c>
      <c r="D363" s="11" t="s">
        <v>7675</v>
      </c>
      <c r="E363" s="11">
        <v>587</v>
      </c>
      <c r="F363" s="11">
        <v>6135362</v>
      </c>
      <c r="G363" s="12" t="s">
        <v>2193</v>
      </c>
      <c r="H363" s="12" t="str">
        <f>VLOOKUP('組合情報管理簿（R10927現在）'!G363,ふりがな!$A$1:$B$1390,2,FALSE)</f>
        <v>ふらんすべっどぐるーぷ</v>
      </c>
      <c r="I363" s="12">
        <f t="shared" si="5"/>
        <v>25871</v>
      </c>
      <c r="J363" s="13" t="s">
        <v>2194</v>
      </c>
      <c r="K363" s="14" t="s">
        <v>2195</v>
      </c>
      <c r="L363" s="13" t="s">
        <v>2196</v>
      </c>
      <c r="M363" s="13" t="s">
        <v>2197</v>
      </c>
      <c r="N363" s="15"/>
      <c r="O363" s="15" t="s">
        <v>195</v>
      </c>
      <c r="P363" s="15"/>
      <c r="Q363" s="16">
        <v>19650501</v>
      </c>
      <c r="R363" s="17">
        <v>0</v>
      </c>
      <c r="S363" s="17"/>
      <c r="T363" s="18" t="s">
        <v>2198</v>
      </c>
    </row>
    <row r="364" spans="1:20" ht="15" hidden="1" customHeight="1" x14ac:dyDescent="0.15">
      <c r="A364" s="11">
        <v>25881</v>
      </c>
      <c r="B364" s="11">
        <v>13</v>
      </c>
      <c r="C364" s="11" t="s">
        <v>438</v>
      </c>
      <c r="D364" s="11" t="s">
        <v>7675</v>
      </c>
      <c r="E364" s="11">
        <v>588</v>
      </c>
      <c r="F364" s="11">
        <v>6135370</v>
      </c>
      <c r="G364" s="12" t="s">
        <v>2199</v>
      </c>
      <c r="H364" s="12" t="str">
        <f>VLOOKUP('組合情報管理簿（R10927現在）'!G364,ふりがな!$A$1:$B$1390,2,FALSE)</f>
        <v>みらいと</v>
      </c>
      <c r="I364" s="12">
        <f t="shared" si="5"/>
        <v>25881</v>
      </c>
      <c r="J364" s="13" t="s">
        <v>2200</v>
      </c>
      <c r="K364" s="14" t="s">
        <v>9263</v>
      </c>
      <c r="L364" s="13" t="s">
        <v>2201</v>
      </c>
      <c r="M364" s="13" t="s">
        <v>2202</v>
      </c>
      <c r="N364" s="15"/>
      <c r="O364" s="15" t="s">
        <v>195</v>
      </c>
      <c r="P364" s="15"/>
      <c r="Q364" s="16">
        <v>19650601</v>
      </c>
      <c r="R364" s="17">
        <v>0</v>
      </c>
      <c r="S364" s="17"/>
      <c r="T364" s="18" t="s">
        <v>2203</v>
      </c>
    </row>
    <row r="365" spans="1:20" ht="15" hidden="1" customHeight="1" x14ac:dyDescent="0.15">
      <c r="A365" s="11">
        <v>25890</v>
      </c>
      <c r="B365" s="11">
        <v>13</v>
      </c>
      <c r="C365" s="11" t="s">
        <v>438</v>
      </c>
      <c r="D365" s="11" t="s">
        <v>7675</v>
      </c>
      <c r="E365" s="11">
        <v>589</v>
      </c>
      <c r="F365" s="11">
        <v>6135388</v>
      </c>
      <c r="G365" s="12" t="s">
        <v>2204</v>
      </c>
      <c r="H365" s="12" t="str">
        <f>VLOOKUP('組合情報管理簿（R10927現在）'!G365,ふりがな!$A$1:$B$1390,2,FALSE)</f>
        <v>いんさつせいほんほうそうきかい</v>
      </c>
      <c r="I365" s="12">
        <f t="shared" si="5"/>
        <v>25890</v>
      </c>
      <c r="J365" s="13" t="s">
        <v>2205</v>
      </c>
      <c r="K365" s="14" t="s">
        <v>2206</v>
      </c>
      <c r="L365" s="13" t="s">
        <v>2207</v>
      </c>
      <c r="M365" s="13" t="s">
        <v>2208</v>
      </c>
      <c r="N365" s="15"/>
      <c r="O365" s="15" t="s">
        <v>202</v>
      </c>
      <c r="P365" s="15"/>
      <c r="Q365" s="16">
        <v>19650701</v>
      </c>
      <c r="R365" s="17">
        <v>0</v>
      </c>
      <c r="S365" s="17"/>
      <c r="T365" s="18" t="s">
        <v>2209</v>
      </c>
    </row>
    <row r="366" spans="1:20" ht="15" hidden="1" customHeight="1" x14ac:dyDescent="0.15">
      <c r="A366" s="11">
        <v>25905</v>
      </c>
      <c r="B366" s="11">
        <v>13</v>
      </c>
      <c r="C366" s="11" t="s">
        <v>438</v>
      </c>
      <c r="D366" s="11" t="s">
        <v>7675</v>
      </c>
      <c r="E366" s="11">
        <v>590</v>
      </c>
      <c r="F366" s="11">
        <v>6135396</v>
      </c>
      <c r="G366" s="12" t="s">
        <v>2210</v>
      </c>
      <c r="H366" s="12" t="str">
        <f>VLOOKUP('組合情報管理簿（R10927現在）'!G366,ふりがな!$A$1:$B$1390,2,FALSE)</f>
        <v>かんとうひゃっかてん</v>
      </c>
      <c r="I366" s="12">
        <f t="shared" si="5"/>
        <v>25905</v>
      </c>
      <c r="J366" s="13" t="s">
        <v>2211</v>
      </c>
      <c r="K366" s="14" t="s">
        <v>2212</v>
      </c>
      <c r="L366" s="13" t="s">
        <v>2213</v>
      </c>
      <c r="M366" s="13" t="s">
        <v>2214</v>
      </c>
      <c r="N366" s="15"/>
      <c r="O366" s="15" t="s">
        <v>202</v>
      </c>
      <c r="P366" s="15"/>
      <c r="Q366" s="16">
        <v>19650801</v>
      </c>
      <c r="R366" s="17">
        <v>0</v>
      </c>
      <c r="S366" s="17"/>
      <c r="T366" s="18" t="s">
        <v>2215</v>
      </c>
    </row>
    <row r="367" spans="1:20" ht="15" hidden="1" customHeight="1" x14ac:dyDescent="0.15">
      <c r="A367" s="11">
        <v>25914</v>
      </c>
      <c r="B367" s="11">
        <v>13</v>
      </c>
      <c r="C367" s="11" t="s">
        <v>438</v>
      </c>
      <c r="D367" s="11" t="s">
        <v>7675</v>
      </c>
      <c r="E367" s="11">
        <v>591</v>
      </c>
      <c r="F367" s="11">
        <v>6135404</v>
      </c>
      <c r="G367" s="12" t="s">
        <v>2216</v>
      </c>
      <c r="H367" s="12" t="str">
        <f>VLOOKUP('組合情報管理簿（R10927現在）'!G367,ふりがな!$A$1:$B$1390,2,FALSE)</f>
        <v>せいこー</v>
      </c>
      <c r="I367" s="12">
        <f t="shared" si="5"/>
        <v>25914</v>
      </c>
      <c r="J367" s="13" t="s">
        <v>446</v>
      </c>
      <c r="K367" s="14" t="s">
        <v>9264</v>
      </c>
      <c r="L367" s="13" t="s">
        <v>2217</v>
      </c>
      <c r="M367" s="13" t="s">
        <v>2218</v>
      </c>
      <c r="N367" s="15"/>
      <c r="O367" s="15" t="s">
        <v>195</v>
      </c>
      <c r="P367" s="15"/>
      <c r="Q367" s="16">
        <v>19650801</v>
      </c>
      <c r="R367" s="17">
        <v>0</v>
      </c>
      <c r="S367" s="17"/>
      <c r="T367" s="18" t="s">
        <v>2219</v>
      </c>
    </row>
    <row r="368" spans="1:20" ht="15" hidden="1" customHeight="1" x14ac:dyDescent="0.15">
      <c r="A368" s="11">
        <v>25923</v>
      </c>
      <c r="B368" s="11">
        <v>13</v>
      </c>
      <c r="C368" s="11" t="s">
        <v>438</v>
      </c>
      <c r="D368" s="11" t="s">
        <v>7675</v>
      </c>
      <c r="E368" s="11">
        <v>592</v>
      </c>
      <c r="F368" s="11">
        <v>6134464</v>
      </c>
      <c r="G368" s="12" t="s">
        <v>2220</v>
      </c>
      <c r="H368" s="12" t="str">
        <f>VLOOKUP('組合情報管理簿（R10927現在）'!G368,ふりがな!$A$1:$B$1390,2,FALSE)</f>
        <v>きんきにほんつーりすと</v>
      </c>
      <c r="I368" s="12">
        <f t="shared" si="5"/>
        <v>25923</v>
      </c>
      <c r="J368" s="13" t="s">
        <v>2521</v>
      </c>
      <c r="K368" s="14" t="s">
        <v>9265</v>
      </c>
      <c r="L368" s="13" t="s">
        <v>9266</v>
      </c>
      <c r="M368" s="13" t="s">
        <v>9267</v>
      </c>
      <c r="N368" s="15"/>
      <c r="O368" s="15" t="s">
        <v>195</v>
      </c>
      <c r="P368" s="15"/>
      <c r="Q368" s="16">
        <v>19620801</v>
      </c>
      <c r="R368" s="17">
        <v>0</v>
      </c>
      <c r="S368" s="17"/>
      <c r="T368" s="18" t="s">
        <v>2221</v>
      </c>
    </row>
    <row r="369" spans="1:20" ht="15" hidden="1" customHeight="1" x14ac:dyDescent="0.15">
      <c r="A369" s="11">
        <v>25932</v>
      </c>
      <c r="B369" s="11">
        <v>13</v>
      </c>
      <c r="C369" s="11" t="s">
        <v>438</v>
      </c>
      <c r="D369" s="11" t="s">
        <v>7675</v>
      </c>
      <c r="E369" s="11">
        <v>593</v>
      </c>
      <c r="F369" s="11">
        <v>6135412</v>
      </c>
      <c r="G369" s="12" t="s">
        <v>2222</v>
      </c>
      <c r="H369" s="12" t="str">
        <f>VLOOKUP('組合情報管理簿（R10927現在）'!G369,ふりがな!$A$1:$B$1390,2,FALSE)</f>
        <v>にゆーとーきよー</v>
      </c>
      <c r="I369" s="12">
        <f t="shared" si="5"/>
        <v>25932</v>
      </c>
      <c r="J369" s="13" t="s">
        <v>2223</v>
      </c>
      <c r="K369" s="14" t="s">
        <v>2224</v>
      </c>
      <c r="L369" s="13" t="s">
        <v>2225</v>
      </c>
      <c r="M369" s="13" t="s">
        <v>2226</v>
      </c>
      <c r="N369" s="15"/>
      <c r="O369" s="15" t="s">
        <v>195</v>
      </c>
      <c r="P369" s="15"/>
      <c r="Q369" s="16">
        <v>19650901</v>
      </c>
      <c r="R369" s="17">
        <v>0</v>
      </c>
      <c r="S369" s="17"/>
      <c r="T369" s="18" t="s">
        <v>2227</v>
      </c>
    </row>
    <row r="370" spans="1:20" ht="15" customHeight="1" x14ac:dyDescent="0.15">
      <c r="A370" s="11">
        <v>25941</v>
      </c>
      <c r="B370" s="11">
        <v>12</v>
      </c>
      <c r="C370" s="11" t="s">
        <v>618</v>
      </c>
      <c r="D370" s="11" t="s">
        <v>7679</v>
      </c>
      <c r="E370" s="11">
        <v>43</v>
      </c>
      <c r="F370" s="11">
        <v>6120646</v>
      </c>
      <c r="G370" s="12" t="s">
        <v>2228</v>
      </c>
      <c r="H370" s="12" t="str">
        <f>VLOOKUP('組合情報管理簿（R10927現在）'!G370,ふりがな!$A$1:$B$1390,2,FALSE)</f>
        <v>よこかわぶりっじほーるでぃんぐす</v>
      </c>
      <c r="I370" s="12">
        <f t="shared" si="5"/>
        <v>25941</v>
      </c>
      <c r="J370" s="13" t="s">
        <v>2229</v>
      </c>
      <c r="K370" s="14" t="s">
        <v>2230</v>
      </c>
      <c r="L370" s="13" t="s">
        <v>2231</v>
      </c>
      <c r="M370" s="13" t="s">
        <v>2232</v>
      </c>
      <c r="N370" s="15"/>
      <c r="O370" s="15" t="s">
        <v>195</v>
      </c>
      <c r="P370" s="15"/>
      <c r="Q370" s="16">
        <v>19650901</v>
      </c>
      <c r="R370" s="17">
        <v>0</v>
      </c>
      <c r="S370" s="17"/>
      <c r="T370" s="18" t="s">
        <v>2233</v>
      </c>
    </row>
    <row r="371" spans="1:20" ht="15" hidden="1" customHeight="1" x14ac:dyDescent="0.15">
      <c r="A371" s="11">
        <v>25951</v>
      </c>
      <c r="B371" s="11">
        <v>13</v>
      </c>
      <c r="C371" s="11" t="s">
        <v>438</v>
      </c>
      <c r="D371" s="11" t="s">
        <v>7675</v>
      </c>
      <c r="E371" s="11">
        <v>595</v>
      </c>
      <c r="F371" s="11">
        <v>6135438</v>
      </c>
      <c r="G371" s="12" t="s">
        <v>2234</v>
      </c>
      <c r="H371" s="12" t="str">
        <f>VLOOKUP('組合情報管理簿（R10927現在）'!G371,ふりがな!$A$1:$B$1390,2,FALSE)</f>
        <v>とうきょうじょしいかだいがく</v>
      </c>
      <c r="I371" s="12">
        <f t="shared" si="5"/>
        <v>25951</v>
      </c>
      <c r="J371" s="13" t="s">
        <v>2235</v>
      </c>
      <c r="K371" s="14" t="s">
        <v>2236</v>
      </c>
      <c r="L371" s="13" t="s">
        <v>2237</v>
      </c>
      <c r="M371" s="13" t="s">
        <v>2237</v>
      </c>
      <c r="N371" s="15"/>
      <c r="O371" s="15" t="s">
        <v>195</v>
      </c>
      <c r="P371" s="15"/>
      <c r="Q371" s="16">
        <v>19651001</v>
      </c>
      <c r="R371" s="17">
        <v>0</v>
      </c>
      <c r="S371" s="17"/>
      <c r="T371" s="18" t="s">
        <v>2238</v>
      </c>
    </row>
    <row r="372" spans="1:20" ht="15" hidden="1" customHeight="1" x14ac:dyDescent="0.15">
      <c r="A372" s="11">
        <v>25979</v>
      </c>
      <c r="B372" s="11">
        <v>13</v>
      </c>
      <c r="C372" s="11" t="s">
        <v>438</v>
      </c>
      <c r="D372" s="11" t="s">
        <v>7675</v>
      </c>
      <c r="E372" s="11">
        <v>597</v>
      </c>
      <c r="F372" s="11">
        <v>6135453</v>
      </c>
      <c r="G372" s="12" t="s">
        <v>2239</v>
      </c>
      <c r="H372" s="12" t="str">
        <f>VLOOKUP('組合情報管理簿（R10927現在）'!G372,ふりがな!$A$1:$B$1390,2,FALSE)</f>
        <v>にっしんおいりおぐるーぷ</v>
      </c>
      <c r="I372" s="12">
        <f t="shared" si="5"/>
        <v>25979</v>
      </c>
      <c r="J372" s="13" t="s">
        <v>2240</v>
      </c>
      <c r="K372" s="14" t="s">
        <v>2241</v>
      </c>
      <c r="L372" s="13" t="s">
        <v>2242</v>
      </c>
      <c r="M372" s="13" t="s">
        <v>2243</v>
      </c>
      <c r="N372" s="15"/>
      <c r="O372" s="15" t="s">
        <v>195</v>
      </c>
      <c r="P372" s="15"/>
      <c r="Q372" s="16">
        <v>19651101</v>
      </c>
      <c r="R372" s="17">
        <v>0</v>
      </c>
      <c r="S372" s="17"/>
      <c r="T372" s="18" t="s">
        <v>2244</v>
      </c>
    </row>
    <row r="373" spans="1:20" ht="15" hidden="1" customHeight="1" x14ac:dyDescent="0.15">
      <c r="A373" s="11">
        <v>25988</v>
      </c>
      <c r="B373" s="11">
        <v>13</v>
      </c>
      <c r="C373" s="11" t="s">
        <v>438</v>
      </c>
      <c r="D373" s="11" t="s">
        <v>7675</v>
      </c>
      <c r="E373" s="11">
        <v>598</v>
      </c>
      <c r="F373" s="11">
        <v>6135461</v>
      </c>
      <c r="G373" s="12" t="s">
        <v>2245</v>
      </c>
      <c r="H373" s="12" t="str">
        <f>VLOOKUP('組合情報管理簿（R10927現在）'!G373,ふりがな!$A$1:$B$1390,2,FALSE)</f>
        <v>にやくこーぽれーしょん</v>
      </c>
      <c r="I373" s="12">
        <f t="shared" si="5"/>
        <v>25988</v>
      </c>
      <c r="J373" s="13" t="s">
        <v>2246</v>
      </c>
      <c r="K373" s="14" t="s">
        <v>2247</v>
      </c>
      <c r="L373" s="13" t="s">
        <v>2248</v>
      </c>
      <c r="M373" s="13" t="s">
        <v>2249</v>
      </c>
      <c r="N373" s="15"/>
      <c r="O373" s="15" t="s">
        <v>195</v>
      </c>
      <c r="P373" s="15" t="s">
        <v>9211</v>
      </c>
      <c r="Q373" s="16">
        <v>19651101</v>
      </c>
      <c r="R373" s="17">
        <v>0</v>
      </c>
      <c r="S373" s="17"/>
      <c r="T373" s="18" t="s">
        <v>2250</v>
      </c>
    </row>
    <row r="374" spans="1:20" ht="15" hidden="1" customHeight="1" x14ac:dyDescent="0.15">
      <c r="A374" s="11">
        <v>25997</v>
      </c>
      <c r="B374" s="11">
        <v>13</v>
      </c>
      <c r="C374" s="11" t="s">
        <v>438</v>
      </c>
      <c r="D374" s="11" t="s">
        <v>7675</v>
      </c>
      <c r="E374" s="11">
        <v>599</v>
      </c>
      <c r="F374" s="11">
        <v>6130165</v>
      </c>
      <c r="G374" s="12" t="s">
        <v>2251</v>
      </c>
      <c r="H374" s="12" t="str">
        <f>VLOOKUP('組合情報管理簿（R10927現在）'!G374,ふりがな!$A$1:$B$1390,2,FALSE)</f>
        <v>にほんかやく</v>
      </c>
      <c r="I374" s="12">
        <f t="shared" si="5"/>
        <v>25997</v>
      </c>
      <c r="J374" s="13" t="s">
        <v>716</v>
      </c>
      <c r="K374" s="14" t="s">
        <v>2252</v>
      </c>
      <c r="L374" s="13" t="s">
        <v>2253</v>
      </c>
      <c r="M374" s="13" t="s">
        <v>2254</v>
      </c>
      <c r="N374" s="15"/>
      <c r="O374" s="15" t="s">
        <v>195</v>
      </c>
      <c r="P374" s="15"/>
      <c r="Q374" s="16">
        <v>19261217</v>
      </c>
      <c r="R374" s="17">
        <v>0</v>
      </c>
      <c r="S374" s="17"/>
      <c r="T374" s="18" t="s">
        <v>2255</v>
      </c>
    </row>
    <row r="375" spans="1:20" ht="15" hidden="1" customHeight="1" x14ac:dyDescent="0.15">
      <c r="A375" s="11">
        <v>26008</v>
      </c>
      <c r="B375" s="11">
        <v>13</v>
      </c>
      <c r="C375" s="11" t="s">
        <v>438</v>
      </c>
      <c r="D375" s="11" t="s">
        <v>7675</v>
      </c>
      <c r="E375" s="11">
        <v>600</v>
      </c>
      <c r="F375" s="11">
        <v>6135479</v>
      </c>
      <c r="G375" s="12" t="s">
        <v>2256</v>
      </c>
      <c r="H375" s="12" t="str">
        <f>VLOOKUP('組合情報管理簿（R10927現在）'!G375,ふりがな!$A$1:$B$1390,2,FALSE)</f>
        <v>NOK</v>
      </c>
      <c r="I375" s="12">
        <f t="shared" si="5"/>
        <v>26008</v>
      </c>
      <c r="J375" s="13" t="s">
        <v>1655</v>
      </c>
      <c r="K375" s="14" t="s">
        <v>9268</v>
      </c>
      <c r="L375" s="13" t="s">
        <v>2257</v>
      </c>
      <c r="M375" s="13" t="s">
        <v>2258</v>
      </c>
      <c r="N375" s="15"/>
      <c r="O375" s="15" t="s">
        <v>195</v>
      </c>
      <c r="P375" s="15"/>
      <c r="Q375" s="16">
        <v>19660101</v>
      </c>
      <c r="R375" s="17">
        <v>0</v>
      </c>
      <c r="S375" s="17"/>
      <c r="T375" s="18" t="s">
        <v>2259</v>
      </c>
    </row>
    <row r="376" spans="1:20" ht="15" hidden="1" customHeight="1" x14ac:dyDescent="0.15">
      <c r="A376" s="11">
        <v>26017</v>
      </c>
      <c r="B376" s="11">
        <v>13</v>
      </c>
      <c r="C376" s="11" t="s">
        <v>438</v>
      </c>
      <c r="D376" s="11" t="s">
        <v>7675</v>
      </c>
      <c r="E376" s="11">
        <v>601</v>
      </c>
      <c r="F376" s="11">
        <v>6135487</v>
      </c>
      <c r="G376" s="12" t="s">
        <v>2260</v>
      </c>
      <c r="H376" s="12" t="str">
        <f>VLOOKUP('組合情報管理簿（R10927現在）'!G376,ふりがな!$A$1:$B$1390,2,FALSE)</f>
        <v>にっき</v>
      </c>
      <c r="I376" s="12">
        <f t="shared" si="5"/>
        <v>26017</v>
      </c>
      <c r="J376" s="13" t="s">
        <v>1798</v>
      </c>
      <c r="K376" s="14" t="s">
        <v>2261</v>
      </c>
      <c r="L376" s="13" t="s">
        <v>2262</v>
      </c>
      <c r="M376" s="13" t="s">
        <v>2263</v>
      </c>
      <c r="N376" s="15"/>
      <c r="O376" s="15" t="s">
        <v>195</v>
      </c>
      <c r="P376" s="15"/>
      <c r="Q376" s="16">
        <v>19660401</v>
      </c>
      <c r="R376" s="17">
        <v>0</v>
      </c>
      <c r="S376" s="17"/>
      <c r="T376" s="18" t="s">
        <v>2264</v>
      </c>
    </row>
    <row r="377" spans="1:20" ht="15" hidden="1" customHeight="1" x14ac:dyDescent="0.15">
      <c r="A377" s="11">
        <v>26035</v>
      </c>
      <c r="B377" s="11">
        <v>14</v>
      </c>
      <c r="C377" s="11" t="s">
        <v>529</v>
      </c>
      <c r="D377" s="11" t="s">
        <v>7677</v>
      </c>
      <c r="E377" s="11">
        <v>217</v>
      </c>
      <c r="F377" s="11">
        <v>6142178</v>
      </c>
      <c r="G377" s="12" t="s">
        <v>2265</v>
      </c>
      <c r="H377" s="12" t="str">
        <f>VLOOKUP('組合情報管理簿（R10927現在）'!G377,ふりがな!$A$1:$B$1390,2,FALSE)</f>
        <v>さくさ</v>
      </c>
      <c r="I377" s="12">
        <f t="shared" si="5"/>
        <v>26035</v>
      </c>
      <c r="J377" s="13" t="s">
        <v>2266</v>
      </c>
      <c r="K377" s="14" t="s">
        <v>2267</v>
      </c>
      <c r="L377" s="13" t="s">
        <v>2268</v>
      </c>
      <c r="M377" s="13" t="s">
        <v>2269</v>
      </c>
      <c r="N377" s="15"/>
      <c r="O377" s="15" t="s">
        <v>195</v>
      </c>
      <c r="P377" s="15"/>
      <c r="Q377" s="16">
        <v>19660501</v>
      </c>
      <c r="R377" s="17">
        <v>0</v>
      </c>
      <c r="S377" s="17"/>
      <c r="T377" s="18" t="s">
        <v>2270</v>
      </c>
    </row>
    <row r="378" spans="1:20" ht="15" hidden="1" customHeight="1" x14ac:dyDescent="0.15">
      <c r="A378" s="11">
        <v>26053</v>
      </c>
      <c r="B378" s="11">
        <v>13</v>
      </c>
      <c r="C378" s="11" t="s">
        <v>438</v>
      </c>
      <c r="D378" s="11" t="s">
        <v>7675</v>
      </c>
      <c r="E378" s="11">
        <v>605</v>
      </c>
      <c r="F378" s="11">
        <v>6135537</v>
      </c>
      <c r="G378" s="12" t="s">
        <v>2271</v>
      </c>
      <c r="H378" s="12" t="str">
        <f>VLOOKUP('組合情報管理簿（R10927現在）'!G378,ふりがな!$A$1:$B$1390,2,FALSE)</f>
        <v>にほんでんし</v>
      </c>
      <c r="I378" s="12">
        <f t="shared" si="5"/>
        <v>26053</v>
      </c>
      <c r="J378" s="13" t="s">
        <v>2272</v>
      </c>
      <c r="K378" s="14" t="s">
        <v>2273</v>
      </c>
      <c r="L378" s="13" t="s">
        <v>2274</v>
      </c>
      <c r="M378" s="13" t="s">
        <v>2275</v>
      </c>
      <c r="N378" s="15"/>
      <c r="O378" s="15" t="s">
        <v>195</v>
      </c>
      <c r="P378" s="15"/>
      <c r="Q378" s="16">
        <v>19660601</v>
      </c>
      <c r="R378" s="17">
        <v>0</v>
      </c>
      <c r="S378" s="17"/>
      <c r="T378" s="18" t="s">
        <v>2276</v>
      </c>
    </row>
    <row r="379" spans="1:20" ht="15" hidden="1" customHeight="1" x14ac:dyDescent="0.15">
      <c r="A379" s="11">
        <v>26062</v>
      </c>
      <c r="B379" s="11">
        <v>13</v>
      </c>
      <c r="C379" s="11" t="s">
        <v>438</v>
      </c>
      <c r="D379" s="11" t="s">
        <v>7675</v>
      </c>
      <c r="E379" s="11">
        <v>606</v>
      </c>
      <c r="F379" s="11">
        <v>6135545</v>
      </c>
      <c r="G379" s="12" t="s">
        <v>2277</v>
      </c>
      <c r="H379" s="12" t="str">
        <f>VLOOKUP('組合情報管理簿（R10927現在）'!G379,ふりがな!$A$1:$B$1390,2,FALSE)</f>
        <v>しょうせんみつい</v>
      </c>
      <c r="I379" s="12">
        <f t="shared" si="5"/>
        <v>26062</v>
      </c>
      <c r="J379" s="13" t="s">
        <v>2278</v>
      </c>
      <c r="K379" s="14" t="s">
        <v>2279</v>
      </c>
      <c r="L379" s="13" t="s">
        <v>2280</v>
      </c>
      <c r="M379" s="13" t="s">
        <v>2281</v>
      </c>
      <c r="N379" s="15"/>
      <c r="O379" s="15" t="s">
        <v>195</v>
      </c>
      <c r="P379" s="15"/>
      <c r="Q379" s="16">
        <v>19530101</v>
      </c>
      <c r="R379" s="17">
        <v>0</v>
      </c>
      <c r="S379" s="17"/>
      <c r="T379" s="18" t="s">
        <v>2282</v>
      </c>
    </row>
    <row r="380" spans="1:20" ht="15" hidden="1" customHeight="1" x14ac:dyDescent="0.15">
      <c r="A380" s="11">
        <v>26071</v>
      </c>
      <c r="B380" s="11">
        <v>13</v>
      </c>
      <c r="C380" s="11" t="s">
        <v>438</v>
      </c>
      <c r="D380" s="11" t="s">
        <v>7675</v>
      </c>
      <c r="E380" s="11">
        <v>607</v>
      </c>
      <c r="F380" s="11">
        <v>6135552</v>
      </c>
      <c r="G380" s="12" t="s">
        <v>2283</v>
      </c>
      <c r="H380" s="12" t="str">
        <f>VLOOKUP('組合情報管理簿（R10927現在）'!G380,ふりがな!$A$1:$B$1390,2,FALSE)</f>
        <v>そうせい</v>
      </c>
      <c r="I380" s="12">
        <f t="shared" si="5"/>
        <v>26071</v>
      </c>
      <c r="J380" s="13" t="s">
        <v>1186</v>
      </c>
      <c r="K380" s="14" t="s">
        <v>2284</v>
      </c>
      <c r="L380" s="13" t="s">
        <v>2285</v>
      </c>
      <c r="M380" s="13" t="s">
        <v>2286</v>
      </c>
      <c r="N380" s="15"/>
      <c r="O380" s="15" t="s">
        <v>195</v>
      </c>
      <c r="P380" s="15"/>
      <c r="Q380" s="16">
        <v>19660801</v>
      </c>
      <c r="R380" s="17">
        <v>0</v>
      </c>
      <c r="S380" s="17"/>
      <c r="T380" s="18" t="s">
        <v>2287</v>
      </c>
    </row>
    <row r="381" spans="1:20" ht="15" hidden="1" customHeight="1" x14ac:dyDescent="0.15">
      <c r="A381" s="11">
        <v>26090</v>
      </c>
      <c r="B381" s="11">
        <v>13</v>
      </c>
      <c r="C381" s="11" t="s">
        <v>438</v>
      </c>
      <c r="D381" s="11" t="s">
        <v>7675</v>
      </c>
      <c r="E381" s="11">
        <v>609</v>
      </c>
      <c r="F381" s="11">
        <v>6135578</v>
      </c>
      <c r="G381" s="12" t="s">
        <v>171</v>
      </c>
      <c r="H381" s="12" t="str">
        <f>VLOOKUP('組合情報管理簿（R10927現在）'!G381,ふりがな!$A$1:$B$1390,2,FALSE)</f>
        <v>れなうんぐるーぷ</v>
      </c>
      <c r="I381" s="12">
        <f t="shared" si="5"/>
        <v>26090</v>
      </c>
      <c r="J381" s="13" t="s">
        <v>2288</v>
      </c>
      <c r="K381" s="14" t="s">
        <v>9269</v>
      </c>
      <c r="L381" s="13" t="s">
        <v>2289</v>
      </c>
      <c r="M381" s="13" t="s">
        <v>2290</v>
      </c>
      <c r="N381" s="15"/>
      <c r="O381" s="15" t="s">
        <v>195</v>
      </c>
      <c r="P381" s="15"/>
      <c r="Q381" s="16">
        <v>19660801</v>
      </c>
      <c r="R381" s="17">
        <v>0</v>
      </c>
      <c r="S381" s="17"/>
      <c r="T381" s="18" t="s">
        <v>2291</v>
      </c>
    </row>
    <row r="382" spans="1:20" ht="15" hidden="1" customHeight="1" x14ac:dyDescent="0.15">
      <c r="A382" s="11">
        <v>26114</v>
      </c>
      <c r="B382" s="11">
        <v>13</v>
      </c>
      <c r="C382" s="11" t="s">
        <v>438</v>
      </c>
      <c r="D382" s="11" t="s">
        <v>7675</v>
      </c>
      <c r="E382" s="11">
        <v>611</v>
      </c>
      <c r="F382" s="11">
        <v>6135594</v>
      </c>
      <c r="G382" s="12" t="s">
        <v>2292</v>
      </c>
      <c r="H382" s="12" t="str">
        <f>VLOOKUP('組合情報管理簿（R10927現在）'!G382,ふりがな!$A$1:$B$1390,2,FALSE)</f>
        <v>ぷろぐれす</v>
      </c>
      <c r="I382" s="12">
        <f t="shared" si="5"/>
        <v>26114</v>
      </c>
      <c r="J382" s="13" t="s">
        <v>1335</v>
      </c>
      <c r="K382" s="14" t="s">
        <v>2293</v>
      </c>
      <c r="L382" s="13" t="s">
        <v>2294</v>
      </c>
      <c r="M382" s="13" t="s">
        <v>2295</v>
      </c>
      <c r="N382" s="15"/>
      <c r="O382" s="15" t="s">
        <v>195</v>
      </c>
      <c r="P382" s="15"/>
      <c r="Q382" s="16">
        <v>19660901</v>
      </c>
      <c r="R382" s="17">
        <v>0</v>
      </c>
      <c r="S382" s="17"/>
      <c r="T382" s="18" t="s">
        <v>2296</v>
      </c>
    </row>
    <row r="383" spans="1:20" ht="15" hidden="1" customHeight="1" x14ac:dyDescent="0.15">
      <c r="A383" s="11">
        <v>26132</v>
      </c>
      <c r="B383" s="11">
        <v>13</v>
      </c>
      <c r="C383" s="11" t="s">
        <v>438</v>
      </c>
      <c r="D383" s="11" t="s">
        <v>7675</v>
      </c>
      <c r="E383" s="11">
        <v>613</v>
      </c>
      <c r="F383" s="11">
        <v>6135610</v>
      </c>
      <c r="G383" s="12" t="s">
        <v>2297</v>
      </c>
      <c r="H383" s="12" t="str">
        <f>VLOOKUP('組合情報管理簿（R10927現在）'!G383,ふりがな!$A$1:$B$1390,2,FALSE)</f>
        <v>さとうこうぎょう</v>
      </c>
      <c r="I383" s="12">
        <f t="shared" si="5"/>
        <v>26132</v>
      </c>
      <c r="J383" s="13" t="s">
        <v>2298</v>
      </c>
      <c r="K383" s="21" t="s">
        <v>2299</v>
      </c>
      <c r="L383" s="13" t="s">
        <v>2300</v>
      </c>
      <c r="M383" s="13" t="s">
        <v>2301</v>
      </c>
      <c r="N383" s="15"/>
      <c r="O383" s="15" t="s">
        <v>195</v>
      </c>
      <c r="P383" s="15"/>
      <c r="Q383" s="16">
        <v>19661001</v>
      </c>
      <c r="R383" s="17">
        <v>0</v>
      </c>
      <c r="S383" s="17"/>
      <c r="T383" s="18" t="s">
        <v>2302</v>
      </c>
    </row>
    <row r="384" spans="1:20" ht="15" hidden="1" customHeight="1" x14ac:dyDescent="0.15">
      <c r="A384" s="11">
        <v>26141</v>
      </c>
      <c r="B384" s="11">
        <v>13</v>
      </c>
      <c r="C384" s="11" t="s">
        <v>438</v>
      </c>
      <c r="D384" s="11" t="s">
        <v>7675</v>
      </c>
      <c r="E384" s="11">
        <v>614</v>
      </c>
      <c r="F384" s="11">
        <v>6135628</v>
      </c>
      <c r="G384" s="12" t="s">
        <v>2303</v>
      </c>
      <c r="H384" s="12" t="str">
        <f>VLOOKUP('組合情報管理簿（R10927現在）'!G384,ふりがな!$A$1:$B$1390,2,FALSE)</f>
        <v>とうきょうとてつに</v>
      </c>
      <c r="I384" s="12">
        <f t="shared" si="5"/>
        <v>26141</v>
      </c>
      <c r="J384" s="13" t="s">
        <v>2304</v>
      </c>
      <c r="K384" s="14" t="s">
        <v>2305</v>
      </c>
      <c r="L384" s="13" t="s">
        <v>2306</v>
      </c>
      <c r="M384" s="13" t="s">
        <v>2307</v>
      </c>
      <c r="N384" s="15"/>
      <c r="O384" s="15" t="s">
        <v>202</v>
      </c>
      <c r="P384" s="15"/>
      <c r="Q384" s="16">
        <v>19661001</v>
      </c>
      <c r="R384" s="17">
        <v>0</v>
      </c>
      <c r="S384" s="17"/>
      <c r="T384" s="18" t="s">
        <v>2308</v>
      </c>
    </row>
    <row r="385" spans="1:20" ht="15" hidden="1" customHeight="1" x14ac:dyDescent="0.15">
      <c r="A385" s="11">
        <v>26151</v>
      </c>
      <c r="B385" s="11">
        <v>13</v>
      </c>
      <c r="C385" s="11" t="s">
        <v>438</v>
      </c>
      <c r="D385" s="11" t="s">
        <v>7675</v>
      </c>
      <c r="E385" s="11">
        <v>615</v>
      </c>
      <c r="F385" s="11">
        <v>6135636</v>
      </c>
      <c r="G385" s="12" t="s">
        <v>2309</v>
      </c>
      <c r="H385" s="12" t="str">
        <f>VLOOKUP('組合情報管理簿（R10927現在）'!G385,ふりがな!$A$1:$B$1390,2,FALSE)</f>
        <v>きょうりん</v>
      </c>
      <c r="I385" s="12">
        <f t="shared" si="5"/>
        <v>26151</v>
      </c>
      <c r="J385" s="13" t="s">
        <v>2310</v>
      </c>
      <c r="K385" s="14" t="s">
        <v>2311</v>
      </c>
      <c r="L385" s="13" t="s">
        <v>2312</v>
      </c>
      <c r="M385" s="13" t="s">
        <v>2313</v>
      </c>
      <c r="N385" s="15"/>
      <c r="O385" s="15" t="s">
        <v>195</v>
      </c>
      <c r="P385" s="15"/>
      <c r="Q385" s="16">
        <v>19661101</v>
      </c>
      <c r="R385" s="17">
        <v>0</v>
      </c>
      <c r="S385" s="17"/>
      <c r="T385" s="18" t="s">
        <v>2314</v>
      </c>
    </row>
    <row r="386" spans="1:20" ht="15" hidden="1" customHeight="1" x14ac:dyDescent="0.15">
      <c r="A386" s="11">
        <v>26160</v>
      </c>
      <c r="B386" s="11">
        <v>13</v>
      </c>
      <c r="C386" s="11" t="s">
        <v>438</v>
      </c>
      <c r="D386" s="11" t="s">
        <v>7675</v>
      </c>
      <c r="E386" s="11">
        <v>616</v>
      </c>
      <c r="F386" s="11">
        <v>6135644</v>
      </c>
      <c r="G386" s="12" t="s">
        <v>2315</v>
      </c>
      <c r="H386" s="12" t="str">
        <f>VLOOKUP('組合情報管理簿（R10927現在）'!G386,ふりがな!$A$1:$B$1390,2,FALSE)</f>
        <v>ちよだぐらびや</v>
      </c>
      <c r="I386" s="12">
        <f t="shared" si="5"/>
        <v>26160</v>
      </c>
      <c r="J386" s="13" t="s">
        <v>837</v>
      </c>
      <c r="K386" s="14" t="s">
        <v>2316</v>
      </c>
      <c r="L386" s="13" t="s">
        <v>2317</v>
      </c>
      <c r="M386" s="13" t="s">
        <v>2318</v>
      </c>
      <c r="N386" s="15"/>
      <c r="O386" s="15" t="s">
        <v>195</v>
      </c>
      <c r="P386" s="15"/>
      <c r="Q386" s="16">
        <v>19661101</v>
      </c>
      <c r="R386" s="17">
        <v>0</v>
      </c>
      <c r="S386" s="17"/>
      <c r="T386" s="18" t="s">
        <v>2319</v>
      </c>
    </row>
    <row r="387" spans="1:20" ht="15" hidden="1" customHeight="1" x14ac:dyDescent="0.15">
      <c r="A387" s="11">
        <v>26179</v>
      </c>
      <c r="B387" s="11">
        <v>13</v>
      </c>
      <c r="C387" s="11" t="s">
        <v>438</v>
      </c>
      <c r="D387" s="11" t="s">
        <v>7675</v>
      </c>
      <c r="E387" s="11">
        <v>617</v>
      </c>
      <c r="F387" s="11">
        <v>6135651</v>
      </c>
      <c r="G387" s="12" t="s">
        <v>149</v>
      </c>
      <c r="H387" s="12" t="str">
        <f>VLOOKUP('組合情報管理簿（R10927現在）'!G387,ふりがな!$A$1:$B$1390,2,FALSE)</f>
        <v>わかちくけんせつ</v>
      </c>
      <c r="I387" s="12">
        <f t="shared" ref="I387:I450" si="6">A387</f>
        <v>26179</v>
      </c>
      <c r="J387" s="13" t="s">
        <v>2320</v>
      </c>
      <c r="K387" s="14" t="s">
        <v>2321</v>
      </c>
      <c r="L387" s="13" t="s">
        <v>2322</v>
      </c>
      <c r="M387" s="13" t="s">
        <v>2323</v>
      </c>
      <c r="N387" s="15"/>
      <c r="O387" s="15" t="s">
        <v>195</v>
      </c>
      <c r="P387" s="15"/>
      <c r="Q387" s="16">
        <v>19661101</v>
      </c>
      <c r="R387" s="17">
        <v>0</v>
      </c>
      <c r="S387" s="17"/>
      <c r="T387" s="18" t="s">
        <v>2324</v>
      </c>
    </row>
    <row r="388" spans="1:20" ht="15" hidden="1" customHeight="1" x14ac:dyDescent="0.15">
      <c r="A388" s="11">
        <v>26188</v>
      </c>
      <c r="B388" s="11">
        <v>13</v>
      </c>
      <c r="C388" s="11" t="s">
        <v>438</v>
      </c>
      <c r="D388" s="11" t="s">
        <v>7675</v>
      </c>
      <c r="E388" s="11">
        <v>618</v>
      </c>
      <c r="F388" s="11">
        <v>6135669</v>
      </c>
      <c r="G388" s="12" t="s">
        <v>2325</v>
      </c>
      <c r="H388" s="12" t="str">
        <f>VLOOKUP('組合情報管理簿（R10927現在）'!G388,ふりがな!$A$1:$B$1390,2,FALSE)</f>
        <v>ひがしにほんぎんこう</v>
      </c>
      <c r="I388" s="12">
        <f t="shared" si="6"/>
        <v>26188</v>
      </c>
      <c r="J388" s="13" t="s">
        <v>2326</v>
      </c>
      <c r="K388" s="14" t="s">
        <v>2327</v>
      </c>
      <c r="L388" s="13" t="s">
        <v>2328</v>
      </c>
      <c r="M388" s="13" t="s">
        <v>2329</v>
      </c>
      <c r="N388" s="15"/>
      <c r="O388" s="15" t="s">
        <v>195</v>
      </c>
      <c r="P388" s="15"/>
      <c r="Q388" s="16">
        <v>19661101</v>
      </c>
      <c r="R388" s="17">
        <v>0</v>
      </c>
      <c r="S388" s="17"/>
      <c r="T388" s="18" t="s">
        <v>2330</v>
      </c>
    </row>
    <row r="389" spans="1:20" ht="15" hidden="1" customHeight="1" x14ac:dyDescent="0.15">
      <c r="A389" s="11">
        <v>26197</v>
      </c>
      <c r="B389" s="11">
        <v>13</v>
      </c>
      <c r="C389" s="11" t="s">
        <v>438</v>
      </c>
      <c r="D389" s="11" t="s">
        <v>7675</v>
      </c>
      <c r="E389" s="11">
        <v>619</v>
      </c>
      <c r="F389" s="11">
        <v>6135677</v>
      </c>
      <c r="G389" s="12" t="s">
        <v>2331</v>
      </c>
      <c r="H389" s="12" t="str">
        <f>VLOOKUP('組合情報管理簿（R10927現在）'!G389,ふりがな!$A$1:$B$1390,2,FALSE)</f>
        <v>にほんでんきけいきけんていじょ</v>
      </c>
      <c r="I389" s="12">
        <f t="shared" si="6"/>
        <v>26197</v>
      </c>
      <c r="J389" s="13" t="s">
        <v>955</v>
      </c>
      <c r="K389" s="14" t="s">
        <v>2332</v>
      </c>
      <c r="L389" s="13" t="s">
        <v>2333</v>
      </c>
      <c r="M389" s="13" t="s">
        <v>2334</v>
      </c>
      <c r="N389" s="15"/>
      <c r="O389" s="15" t="s">
        <v>195</v>
      </c>
      <c r="P389" s="15"/>
      <c r="Q389" s="16">
        <v>19661101</v>
      </c>
      <c r="R389" s="17">
        <v>0</v>
      </c>
      <c r="S389" s="17"/>
      <c r="T389" s="18" t="s">
        <v>2335</v>
      </c>
    </row>
    <row r="390" spans="1:20" ht="15" hidden="1" customHeight="1" x14ac:dyDescent="0.15">
      <c r="A390" s="11">
        <v>26202</v>
      </c>
      <c r="B390" s="11">
        <v>13</v>
      </c>
      <c r="C390" s="11" t="s">
        <v>438</v>
      </c>
      <c r="D390" s="11" t="s">
        <v>7675</v>
      </c>
      <c r="E390" s="11">
        <v>620</v>
      </c>
      <c r="F390" s="11">
        <v>6135719</v>
      </c>
      <c r="G390" s="12" t="s">
        <v>2336</v>
      </c>
      <c r="H390" s="12" t="str">
        <f>VLOOKUP('組合情報管理簿（R10927現在）'!G390,ふりがな!$A$1:$B$1390,2,FALSE)</f>
        <v>とうきゅうひゃっかてん</v>
      </c>
      <c r="I390" s="12">
        <f t="shared" si="6"/>
        <v>26202</v>
      </c>
      <c r="J390" s="13" t="s">
        <v>2337</v>
      </c>
      <c r="K390" s="14" t="s">
        <v>2338</v>
      </c>
      <c r="L390" s="13" t="s">
        <v>2339</v>
      </c>
      <c r="M390" s="13" t="s">
        <v>2340</v>
      </c>
      <c r="N390" s="15"/>
      <c r="O390" s="15" t="s">
        <v>195</v>
      </c>
      <c r="P390" s="15"/>
      <c r="Q390" s="16">
        <v>19670101</v>
      </c>
      <c r="R390" s="17">
        <v>0</v>
      </c>
      <c r="S390" s="17"/>
      <c r="T390" s="18" t="s">
        <v>2341</v>
      </c>
    </row>
    <row r="391" spans="1:20" ht="15" hidden="1" customHeight="1" x14ac:dyDescent="0.15">
      <c r="A391" s="11">
        <v>26211</v>
      </c>
      <c r="B391" s="11">
        <v>13</v>
      </c>
      <c r="C391" s="11" t="s">
        <v>438</v>
      </c>
      <c r="D391" s="11" t="s">
        <v>7675</v>
      </c>
      <c r="E391" s="11">
        <v>621</v>
      </c>
      <c r="F391" s="11">
        <v>6135727</v>
      </c>
      <c r="G391" s="12" t="s">
        <v>2342</v>
      </c>
      <c r="H391" s="12" t="str">
        <f>VLOOKUP('組合情報管理簿（R10927現在）'!G391,ふりがな!$A$1:$B$1390,2,FALSE)</f>
        <v>ひがしにほんぷらすちっく</v>
      </c>
      <c r="I391" s="12">
        <f t="shared" si="6"/>
        <v>26211</v>
      </c>
      <c r="J391" s="13" t="s">
        <v>1686</v>
      </c>
      <c r="K391" s="14" t="s">
        <v>2343</v>
      </c>
      <c r="L391" s="13" t="s">
        <v>2344</v>
      </c>
      <c r="M391" s="13" t="s">
        <v>2345</v>
      </c>
      <c r="N391" s="15"/>
      <c r="O391" s="15" t="s">
        <v>202</v>
      </c>
      <c r="P391" s="15"/>
      <c r="Q391" s="16">
        <v>19670401</v>
      </c>
      <c r="R391" s="17">
        <v>0</v>
      </c>
      <c r="S391" s="17"/>
      <c r="T391" s="18" t="s">
        <v>2346</v>
      </c>
    </row>
    <row r="392" spans="1:20" ht="15" hidden="1" customHeight="1" x14ac:dyDescent="0.15">
      <c r="A392" s="11">
        <v>26249</v>
      </c>
      <c r="B392" s="11">
        <v>13</v>
      </c>
      <c r="C392" s="11" t="s">
        <v>438</v>
      </c>
      <c r="D392" s="11" t="s">
        <v>7675</v>
      </c>
      <c r="E392" s="11">
        <v>624</v>
      </c>
      <c r="F392" s="11">
        <v>6135750</v>
      </c>
      <c r="G392" s="12" t="s">
        <v>2347</v>
      </c>
      <c r="H392" s="12" t="str">
        <f>VLOOKUP('組合情報管理簿（R10927現在）'!G392,ふりがな!$A$1:$B$1390,2,FALSE)</f>
        <v>とうきょうきき</v>
      </c>
      <c r="I392" s="12">
        <f t="shared" si="6"/>
        <v>26249</v>
      </c>
      <c r="J392" s="13" t="s">
        <v>1686</v>
      </c>
      <c r="K392" s="14" t="s">
        <v>2348</v>
      </c>
      <c r="L392" s="13" t="s">
        <v>2349</v>
      </c>
      <c r="M392" s="13" t="s">
        <v>2350</v>
      </c>
      <c r="N392" s="15"/>
      <c r="O392" s="15" t="s">
        <v>202</v>
      </c>
      <c r="P392" s="15"/>
      <c r="Q392" s="16">
        <v>19670501</v>
      </c>
      <c r="R392" s="17">
        <v>0</v>
      </c>
      <c r="S392" s="17"/>
      <c r="T392" s="18" t="s">
        <v>2351</v>
      </c>
    </row>
    <row r="393" spans="1:20" ht="15" hidden="1" customHeight="1" x14ac:dyDescent="0.15">
      <c r="A393" s="11">
        <v>26258</v>
      </c>
      <c r="B393" s="11">
        <v>13</v>
      </c>
      <c r="C393" s="11" t="s">
        <v>438</v>
      </c>
      <c r="D393" s="11" t="s">
        <v>7675</v>
      </c>
      <c r="E393" s="11">
        <v>625</v>
      </c>
      <c r="F393" s="11">
        <v>6135768</v>
      </c>
      <c r="G393" s="12" t="s">
        <v>2352</v>
      </c>
      <c r="H393" s="12" t="str">
        <f>VLOOKUP('組合情報管理簿（R10927現在）'!G393,ふりがな!$A$1:$B$1390,2,FALSE)</f>
        <v>あおぞらぎんこう</v>
      </c>
      <c r="I393" s="12">
        <f t="shared" si="6"/>
        <v>26258</v>
      </c>
      <c r="J393" s="13" t="s">
        <v>882</v>
      </c>
      <c r="K393" s="14" t="s">
        <v>9270</v>
      </c>
      <c r="L393" s="13" t="s">
        <v>2353</v>
      </c>
      <c r="M393" s="13" t="s">
        <v>2354</v>
      </c>
      <c r="N393" s="15"/>
      <c r="O393" s="15" t="s">
        <v>195</v>
      </c>
      <c r="P393" s="15"/>
      <c r="Q393" s="16">
        <v>19670501</v>
      </c>
      <c r="R393" s="17">
        <v>0</v>
      </c>
      <c r="S393" s="17"/>
      <c r="T393" s="18" t="s">
        <v>2355</v>
      </c>
    </row>
    <row r="394" spans="1:20" ht="15" hidden="1" customHeight="1" x14ac:dyDescent="0.15">
      <c r="A394" s="11">
        <v>26267</v>
      </c>
      <c r="B394" s="11">
        <v>13</v>
      </c>
      <c r="C394" s="11" t="s">
        <v>438</v>
      </c>
      <c r="D394" s="11" t="s">
        <v>7675</v>
      </c>
      <c r="E394" s="11">
        <v>626</v>
      </c>
      <c r="F394" s="11">
        <v>6135776</v>
      </c>
      <c r="G394" s="12" t="s">
        <v>2356</v>
      </c>
      <c r="H394" s="12" t="str">
        <f>VLOOKUP('組合情報管理簿（R10927現在）'!G394,ふりがな!$A$1:$B$1390,2,FALSE)</f>
        <v>けいき</v>
      </c>
      <c r="I394" s="12">
        <f t="shared" si="6"/>
        <v>26267</v>
      </c>
      <c r="J394" s="13" t="s">
        <v>882</v>
      </c>
      <c r="K394" s="14" t="s">
        <v>2357</v>
      </c>
      <c r="L394" s="13" t="s">
        <v>2358</v>
      </c>
      <c r="M394" s="13" t="s">
        <v>2359</v>
      </c>
      <c r="N394" s="15"/>
      <c r="O394" s="15" t="s">
        <v>202</v>
      </c>
      <c r="P394" s="15"/>
      <c r="Q394" s="16">
        <v>19670501</v>
      </c>
      <c r="R394" s="17">
        <v>0</v>
      </c>
      <c r="S394" s="17"/>
      <c r="T394" s="18" t="s">
        <v>2360</v>
      </c>
    </row>
    <row r="395" spans="1:20" ht="15" hidden="1" customHeight="1" x14ac:dyDescent="0.15">
      <c r="A395" s="11">
        <v>26276</v>
      </c>
      <c r="B395" s="11">
        <v>13</v>
      </c>
      <c r="C395" s="11" t="s">
        <v>438</v>
      </c>
      <c r="D395" s="11" t="s">
        <v>7675</v>
      </c>
      <c r="E395" s="11">
        <v>627</v>
      </c>
      <c r="F395" s="11">
        <v>6135784</v>
      </c>
      <c r="G395" s="12" t="s">
        <v>2361</v>
      </c>
      <c r="H395" s="12" t="str">
        <f>VLOOKUP('組合情報管理簿（R10927現在）'!G395,ふりがな!$A$1:$B$1390,2,FALSE)</f>
        <v>ぜんこくせっけいじむしょ</v>
      </c>
      <c r="I395" s="12">
        <f t="shared" si="6"/>
        <v>26276</v>
      </c>
      <c r="J395" s="13" t="s">
        <v>1588</v>
      </c>
      <c r="K395" s="14" t="s">
        <v>2362</v>
      </c>
      <c r="L395" s="13" t="s">
        <v>2363</v>
      </c>
      <c r="M395" s="13" t="s">
        <v>2364</v>
      </c>
      <c r="N395" s="15"/>
      <c r="O395" s="15" t="s">
        <v>202</v>
      </c>
      <c r="P395" s="15"/>
      <c r="Q395" s="16">
        <v>19670501</v>
      </c>
      <c r="R395" s="17">
        <v>0</v>
      </c>
      <c r="S395" s="17"/>
      <c r="T395" s="18" t="s">
        <v>2365</v>
      </c>
    </row>
    <row r="396" spans="1:20" ht="15" hidden="1" customHeight="1" x14ac:dyDescent="0.15">
      <c r="A396" s="11">
        <v>26294</v>
      </c>
      <c r="B396" s="11">
        <v>13</v>
      </c>
      <c r="C396" s="11" t="s">
        <v>438</v>
      </c>
      <c r="D396" s="11" t="s">
        <v>7675</v>
      </c>
      <c r="E396" s="11">
        <v>629</v>
      </c>
      <c r="F396" s="11">
        <v>6135818</v>
      </c>
      <c r="G396" s="12" t="s">
        <v>2366</v>
      </c>
      <c r="H396" s="12" t="str">
        <f>VLOOKUP('組合情報管理簿（R10927現在）'!G396,ふりがな!$A$1:$B$1390,2,FALSE)</f>
        <v>ぺんてる</v>
      </c>
      <c r="I396" s="12">
        <f t="shared" si="6"/>
        <v>26294</v>
      </c>
      <c r="J396" s="13" t="s">
        <v>2367</v>
      </c>
      <c r="K396" s="14" t="s">
        <v>2368</v>
      </c>
      <c r="L396" s="13" t="s">
        <v>2369</v>
      </c>
      <c r="M396" s="13" t="s">
        <v>2370</v>
      </c>
      <c r="N396" s="15"/>
      <c r="O396" s="15" t="s">
        <v>195</v>
      </c>
      <c r="P396" s="15"/>
      <c r="Q396" s="16">
        <v>19671001</v>
      </c>
      <c r="R396" s="17">
        <v>0</v>
      </c>
      <c r="S396" s="17"/>
      <c r="T396" s="18" t="s">
        <v>2371</v>
      </c>
    </row>
    <row r="397" spans="1:20" ht="15" hidden="1" customHeight="1" x14ac:dyDescent="0.15">
      <c r="A397" s="11">
        <v>26300</v>
      </c>
      <c r="B397" s="11">
        <v>13</v>
      </c>
      <c r="C397" s="11" t="s">
        <v>438</v>
      </c>
      <c r="D397" s="11" t="s">
        <v>7675</v>
      </c>
      <c r="E397" s="11">
        <v>630</v>
      </c>
      <c r="F397" s="11">
        <v>6135826</v>
      </c>
      <c r="G397" s="12" t="s">
        <v>2372</v>
      </c>
      <c r="H397" s="12" t="str">
        <f>VLOOKUP('組合情報管理簿（R10927現在）'!G397,ふりがな!$A$1:$B$1390,2,FALSE)</f>
        <v>にほんこくどかいはつ</v>
      </c>
      <c r="I397" s="12">
        <f t="shared" si="6"/>
        <v>26300</v>
      </c>
      <c r="J397" s="13" t="s">
        <v>1401</v>
      </c>
      <c r="K397" s="14" t="s">
        <v>2373</v>
      </c>
      <c r="L397" s="13" t="s">
        <v>2374</v>
      </c>
      <c r="M397" s="13" t="s">
        <v>2375</v>
      </c>
      <c r="N397" s="15"/>
      <c r="O397" s="15" t="s">
        <v>195</v>
      </c>
      <c r="P397" s="15"/>
      <c r="Q397" s="16">
        <v>19671001</v>
      </c>
      <c r="R397" s="17">
        <v>0</v>
      </c>
      <c r="S397" s="17"/>
      <c r="T397" s="18" t="s">
        <v>2376</v>
      </c>
    </row>
    <row r="398" spans="1:20" ht="15" hidden="1" customHeight="1" x14ac:dyDescent="0.15">
      <c r="A398" s="11">
        <v>26319</v>
      </c>
      <c r="B398" s="11">
        <v>13</v>
      </c>
      <c r="C398" s="11" t="s">
        <v>438</v>
      </c>
      <c r="D398" s="11" t="s">
        <v>7675</v>
      </c>
      <c r="E398" s="11">
        <v>631</v>
      </c>
      <c r="F398" s="11">
        <v>6135834</v>
      </c>
      <c r="G398" s="12" t="s">
        <v>83</v>
      </c>
      <c r="H398" s="12" t="str">
        <f>VLOOKUP('組合情報管理簿（R10927現在）'!G398,ふりがな!$A$1:$B$1390,2,FALSE)</f>
        <v>やまとせいかん</v>
      </c>
      <c r="I398" s="12">
        <f t="shared" si="6"/>
        <v>26319</v>
      </c>
      <c r="J398" s="13" t="s">
        <v>2377</v>
      </c>
      <c r="K398" s="14" t="s">
        <v>2378</v>
      </c>
      <c r="L398" s="13" t="s">
        <v>2379</v>
      </c>
      <c r="M398" s="13" t="s">
        <v>2380</v>
      </c>
      <c r="N398" s="15"/>
      <c r="O398" s="15" t="s">
        <v>195</v>
      </c>
      <c r="P398" s="15"/>
      <c r="Q398" s="16">
        <v>19670701</v>
      </c>
      <c r="R398" s="17">
        <v>0</v>
      </c>
      <c r="S398" s="17"/>
      <c r="T398" s="18" t="s">
        <v>2381</v>
      </c>
    </row>
    <row r="399" spans="1:20" ht="15" hidden="1" customHeight="1" x14ac:dyDescent="0.15">
      <c r="A399" s="11">
        <v>26328</v>
      </c>
      <c r="B399" s="11">
        <v>13</v>
      </c>
      <c r="C399" s="11" t="s">
        <v>438</v>
      </c>
      <c r="D399" s="11" t="s">
        <v>7675</v>
      </c>
      <c r="E399" s="11">
        <v>632</v>
      </c>
      <c r="F399" s="11">
        <v>6135842</v>
      </c>
      <c r="G399" s="12" t="s">
        <v>78</v>
      </c>
      <c r="H399" s="12" t="str">
        <f>VLOOKUP('組合情報管理簿（R10927現在）'!G399,ふりがな!$A$1:$B$1390,2,FALSE)</f>
        <v>よしのこうぎょうしょ</v>
      </c>
      <c r="I399" s="12">
        <f t="shared" si="6"/>
        <v>26328</v>
      </c>
      <c r="J399" s="13" t="s">
        <v>2382</v>
      </c>
      <c r="K399" s="14" t="s">
        <v>2383</v>
      </c>
      <c r="L399" s="13" t="s">
        <v>2384</v>
      </c>
      <c r="M399" s="13" t="s">
        <v>2385</v>
      </c>
      <c r="N399" s="15"/>
      <c r="O399" s="15" t="s">
        <v>195</v>
      </c>
      <c r="P399" s="15"/>
      <c r="Q399" s="16">
        <v>19680401</v>
      </c>
      <c r="R399" s="17">
        <v>0</v>
      </c>
      <c r="S399" s="17"/>
      <c r="T399" s="18" t="s">
        <v>2386</v>
      </c>
    </row>
    <row r="400" spans="1:20" ht="15" hidden="1" customHeight="1" x14ac:dyDescent="0.15">
      <c r="A400" s="11">
        <v>26337</v>
      </c>
      <c r="B400" s="11">
        <v>13</v>
      </c>
      <c r="C400" s="11" t="s">
        <v>438</v>
      </c>
      <c r="D400" s="11" t="s">
        <v>7675</v>
      </c>
      <c r="E400" s="11">
        <v>633</v>
      </c>
      <c r="F400" s="11">
        <v>6135859</v>
      </c>
      <c r="G400" s="12" t="s">
        <v>2387</v>
      </c>
      <c r="H400" s="12" t="str">
        <f>VLOOKUP('組合情報管理簿（R10927現在）'!G400,ふりがな!$A$1:$B$1390,2,FALSE)</f>
        <v>おんわーどかしやま</v>
      </c>
      <c r="I400" s="12">
        <f t="shared" si="6"/>
        <v>26337</v>
      </c>
      <c r="J400" s="13" t="s">
        <v>2388</v>
      </c>
      <c r="K400" s="14" t="s">
        <v>2389</v>
      </c>
      <c r="L400" s="13" t="s">
        <v>2390</v>
      </c>
      <c r="M400" s="13" t="s">
        <v>2391</v>
      </c>
      <c r="N400" s="15"/>
      <c r="O400" s="15" t="s">
        <v>195</v>
      </c>
      <c r="P400" s="15"/>
      <c r="Q400" s="16">
        <v>19680401</v>
      </c>
      <c r="R400" s="17">
        <v>0</v>
      </c>
      <c r="S400" s="17"/>
      <c r="T400" s="18" t="s">
        <v>2392</v>
      </c>
    </row>
    <row r="401" spans="1:20" ht="15" hidden="1" customHeight="1" x14ac:dyDescent="0.15">
      <c r="A401" s="11">
        <v>26355</v>
      </c>
      <c r="B401" s="11">
        <v>13</v>
      </c>
      <c r="C401" s="11" t="s">
        <v>438</v>
      </c>
      <c r="D401" s="11" t="s">
        <v>7675</v>
      </c>
      <c r="E401" s="11">
        <v>635</v>
      </c>
      <c r="F401" s="11">
        <v>6135875</v>
      </c>
      <c r="G401" s="12" t="s">
        <v>2393</v>
      </c>
      <c r="H401" s="12" t="str">
        <f>VLOOKUP('組合情報管理簿（R10927現在）'!G401,ふりがな!$A$1:$B$1390,2,FALSE)</f>
        <v>さぎのみや</v>
      </c>
      <c r="I401" s="12">
        <f t="shared" si="6"/>
        <v>26355</v>
      </c>
      <c r="J401" s="13" t="s">
        <v>2680</v>
      </c>
      <c r="K401" s="14" t="s">
        <v>9271</v>
      </c>
      <c r="L401" s="13" t="s">
        <v>2394</v>
      </c>
      <c r="M401" s="13" t="s">
        <v>2395</v>
      </c>
      <c r="N401" s="15"/>
      <c r="O401" s="15" t="s">
        <v>195</v>
      </c>
      <c r="P401" s="15"/>
      <c r="Q401" s="16">
        <v>19680401</v>
      </c>
      <c r="R401" s="17">
        <v>0</v>
      </c>
      <c r="S401" s="17"/>
      <c r="T401" s="18" t="s">
        <v>2396</v>
      </c>
    </row>
    <row r="402" spans="1:20" ht="15" hidden="1" customHeight="1" x14ac:dyDescent="0.15">
      <c r="A402" s="11">
        <v>26373</v>
      </c>
      <c r="B402" s="11">
        <v>13</v>
      </c>
      <c r="C402" s="11" t="s">
        <v>438</v>
      </c>
      <c r="D402" s="11" t="s">
        <v>7675</v>
      </c>
      <c r="E402" s="11">
        <v>637</v>
      </c>
      <c r="F402" s="11">
        <v>6135891</v>
      </c>
      <c r="G402" s="12" t="s">
        <v>2397</v>
      </c>
      <c r="H402" s="12" t="str">
        <f>VLOOKUP('組合情報管理簿（R10927現在）'!G402,ふりがな!$A$1:$B$1390,2,FALSE)</f>
        <v>せめんとしょうこう</v>
      </c>
      <c r="I402" s="12">
        <f t="shared" si="6"/>
        <v>26373</v>
      </c>
      <c r="J402" s="13" t="s">
        <v>2398</v>
      </c>
      <c r="K402" s="14" t="s">
        <v>2399</v>
      </c>
      <c r="L402" s="13" t="s">
        <v>2400</v>
      </c>
      <c r="M402" s="13" t="s">
        <v>2401</v>
      </c>
      <c r="N402" s="15"/>
      <c r="O402" s="15" t="s">
        <v>202</v>
      </c>
      <c r="P402" s="15"/>
      <c r="Q402" s="16">
        <v>19680401</v>
      </c>
      <c r="R402" s="17">
        <v>0</v>
      </c>
      <c r="S402" s="17"/>
      <c r="T402" s="18" t="s">
        <v>2402</v>
      </c>
    </row>
    <row r="403" spans="1:20" ht="15" hidden="1" customHeight="1" x14ac:dyDescent="0.15">
      <c r="A403" s="11">
        <v>26382</v>
      </c>
      <c r="B403" s="11">
        <v>13</v>
      </c>
      <c r="C403" s="11" t="s">
        <v>438</v>
      </c>
      <c r="D403" s="11" t="s">
        <v>7675</v>
      </c>
      <c r="E403" s="11">
        <v>638</v>
      </c>
      <c r="F403" s="11">
        <v>6135909</v>
      </c>
      <c r="G403" s="12" t="s">
        <v>2403</v>
      </c>
      <c r="H403" s="12" t="str">
        <f>VLOOKUP('組合情報管理簿（R10927現在）'!G403,ふりがな!$A$1:$B$1390,2,FALSE)</f>
        <v>とうきょうこうこくぎょう</v>
      </c>
      <c r="I403" s="12">
        <f t="shared" si="6"/>
        <v>26382</v>
      </c>
      <c r="J403" s="13" t="s">
        <v>825</v>
      </c>
      <c r="K403" s="14" t="s">
        <v>2404</v>
      </c>
      <c r="L403" s="13" t="s">
        <v>2405</v>
      </c>
      <c r="M403" s="13" t="s">
        <v>2406</v>
      </c>
      <c r="N403" s="15"/>
      <c r="O403" s="15" t="s">
        <v>202</v>
      </c>
      <c r="P403" s="15"/>
      <c r="Q403" s="16">
        <v>19680401</v>
      </c>
      <c r="R403" s="17">
        <v>0</v>
      </c>
      <c r="S403" s="17"/>
      <c r="T403" s="18" t="s">
        <v>2407</v>
      </c>
    </row>
    <row r="404" spans="1:20" ht="15" hidden="1" customHeight="1" x14ac:dyDescent="0.15">
      <c r="A404" s="11">
        <v>26391</v>
      </c>
      <c r="B404" s="11">
        <v>13</v>
      </c>
      <c r="C404" s="11" t="s">
        <v>438</v>
      </c>
      <c r="D404" s="11" t="s">
        <v>7675</v>
      </c>
      <c r="E404" s="11">
        <v>639</v>
      </c>
      <c r="F404" s="11">
        <v>6135917</v>
      </c>
      <c r="G404" s="12" t="s">
        <v>2408</v>
      </c>
      <c r="H404" s="12" t="str">
        <f>VLOOKUP('組合情報管理簿（R10927現在）'!G404,ふりがな!$A$1:$B$1390,2,FALSE)</f>
        <v>みつびしじしょ</v>
      </c>
      <c r="I404" s="12">
        <f t="shared" si="6"/>
        <v>26391</v>
      </c>
      <c r="J404" s="13" t="s">
        <v>701</v>
      </c>
      <c r="K404" s="14" t="s">
        <v>2409</v>
      </c>
      <c r="L404" s="13" t="s">
        <v>2410</v>
      </c>
      <c r="M404" s="13" t="s">
        <v>2411</v>
      </c>
      <c r="N404" s="15"/>
      <c r="O404" s="15" t="s">
        <v>195</v>
      </c>
      <c r="P404" s="15"/>
      <c r="Q404" s="16">
        <v>19680401</v>
      </c>
      <c r="R404" s="17">
        <v>0</v>
      </c>
      <c r="S404" s="17"/>
      <c r="T404" s="18" t="s">
        <v>2412</v>
      </c>
    </row>
    <row r="405" spans="1:20" ht="15" hidden="1" customHeight="1" x14ac:dyDescent="0.15">
      <c r="A405" s="11">
        <v>26425</v>
      </c>
      <c r="B405" s="11">
        <v>13</v>
      </c>
      <c r="C405" s="11" t="s">
        <v>438</v>
      </c>
      <c r="D405" s="11" t="s">
        <v>7675</v>
      </c>
      <c r="E405" s="11">
        <v>642</v>
      </c>
      <c r="F405" s="11">
        <v>6135958</v>
      </c>
      <c r="G405" s="12" t="s">
        <v>2413</v>
      </c>
      <c r="H405" s="12" t="str">
        <f>VLOOKUP('組合情報管理簿（R10927現在）'!G405,ふりがな!$A$1:$B$1390,2,FALSE)</f>
        <v>とうようすいさん</v>
      </c>
      <c r="I405" s="12">
        <f t="shared" si="6"/>
        <v>26425</v>
      </c>
      <c r="J405" s="13" t="s">
        <v>2414</v>
      </c>
      <c r="K405" s="14" t="s">
        <v>2415</v>
      </c>
      <c r="L405" s="13" t="s">
        <v>2416</v>
      </c>
      <c r="M405" s="13" t="s">
        <v>2417</v>
      </c>
      <c r="N405" s="15"/>
      <c r="O405" s="15" t="s">
        <v>195</v>
      </c>
      <c r="P405" s="15"/>
      <c r="Q405" s="16">
        <v>19680801</v>
      </c>
      <c r="R405" s="17">
        <v>0</v>
      </c>
      <c r="S405" s="17"/>
      <c r="T405" s="18" t="s">
        <v>2418</v>
      </c>
    </row>
    <row r="406" spans="1:20" ht="15" hidden="1" customHeight="1" x14ac:dyDescent="0.15">
      <c r="A406" s="11">
        <v>26443</v>
      </c>
      <c r="B406" s="11">
        <v>13</v>
      </c>
      <c r="C406" s="11" t="s">
        <v>438</v>
      </c>
      <c r="D406" s="11" t="s">
        <v>7675</v>
      </c>
      <c r="E406" s="11">
        <v>644</v>
      </c>
      <c r="F406" s="11">
        <v>6135974</v>
      </c>
      <c r="G406" s="12" t="s">
        <v>2419</v>
      </c>
      <c r="H406" s="12" t="str">
        <f>VLOOKUP('組合情報管理簿（R10927現在）'!G406,ふりがな!$A$1:$B$1390,2,FALSE)</f>
        <v>ＮＩＰＰＯ</v>
      </c>
      <c r="I406" s="12">
        <f t="shared" si="6"/>
        <v>26443</v>
      </c>
      <c r="J406" s="13" t="s">
        <v>843</v>
      </c>
      <c r="K406" s="14" t="s">
        <v>9272</v>
      </c>
      <c r="L406" s="13" t="s">
        <v>2420</v>
      </c>
      <c r="M406" s="13" t="s">
        <v>2421</v>
      </c>
      <c r="N406" s="15"/>
      <c r="O406" s="15" t="s">
        <v>195</v>
      </c>
      <c r="P406" s="15"/>
      <c r="Q406" s="16">
        <v>19680801</v>
      </c>
      <c r="R406" s="17">
        <v>0</v>
      </c>
      <c r="S406" s="17"/>
      <c r="T406" s="18" t="s">
        <v>2422</v>
      </c>
    </row>
    <row r="407" spans="1:20" ht="15" hidden="1" customHeight="1" x14ac:dyDescent="0.15">
      <c r="A407" s="11">
        <v>26452</v>
      </c>
      <c r="B407" s="11">
        <v>13</v>
      </c>
      <c r="C407" s="11" t="s">
        <v>438</v>
      </c>
      <c r="D407" s="11" t="s">
        <v>7675</v>
      </c>
      <c r="E407" s="11">
        <v>645</v>
      </c>
      <c r="F407" s="11">
        <v>6135982</v>
      </c>
      <c r="G407" s="12" t="s">
        <v>2423</v>
      </c>
      <c r="H407" s="12" t="str">
        <f>VLOOKUP('組合情報管理簿（R10927現在）'!G407,ふりがな!$A$1:$B$1390,2,FALSE)</f>
        <v>てるも</v>
      </c>
      <c r="I407" s="12">
        <f t="shared" si="6"/>
        <v>26452</v>
      </c>
      <c r="J407" s="13" t="s">
        <v>2424</v>
      </c>
      <c r="K407" s="14" t="s">
        <v>2425</v>
      </c>
      <c r="L407" s="13" t="s">
        <v>2426</v>
      </c>
      <c r="M407" s="13" t="s">
        <v>2427</v>
      </c>
      <c r="N407" s="15"/>
      <c r="O407" s="15" t="s">
        <v>195</v>
      </c>
      <c r="P407" s="15"/>
      <c r="Q407" s="16">
        <v>19680801</v>
      </c>
      <c r="R407" s="17">
        <v>0</v>
      </c>
      <c r="S407" s="17"/>
      <c r="T407" s="18" t="s">
        <v>2428</v>
      </c>
    </row>
    <row r="408" spans="1:20" ht="15" hidden="1" customHeight="1" x14ac:dyDescent="0.15">
      <c r="A408" s="11">
        <v>26461</v>
      </c>
      <c r="B408" s="11">
        <v>13</v>
      </c>
      <c r="C408" s="11" t="s">
        <v>438</v>
      </c>
      <c r="D408" s="11" t="s">
        <v>7675</v>
      </c>
      <c r="E408" s="11">
        <v>646</v>
      </c>
      <c r="F408" s="11">
        <v>6135990</v>
      </c>
      <c r="G408" s="12" t="s">
        <v>2429</v>
      </c>
      <c r="H408" s="12" t="str">
        <f>VLOOKUP('組合情報管理簿（R10927現在）'!G408,ふりがな!$A$1:$B$1390,2,FALSE)</f>
        <v>とうきょうじどうしゃきょうしゅうじょ</v>
      </c>
      <c r="I408" s="12">
        <f t="shared" si="6"/>
        <v>26461</v>
      </c>
      <c r="J408" s="13" t="s">
        <v>1825</v>
      </c>
      <c r="K408" s="14" t="s">
        <v>9273</v>
      </c>
      <c r="L408" s="13" t="s">
        <v>2430</v>
      </c>
      <c r="M408" s="13" t="s">
        <v>2431</v>
      </c>
      <c r="N408" s="15"/>
      <c r="O408" s="15" t="s">
        <v>202</v>
      </c>
      <c r="P408" s="15"/>
      <c r="Q408" s="16">
        <v>19681101</v>
      </c>
      <c r="R408" s="17">
        <v>0</v>
      </c>
      <c r="S408" s="17"/>
      <c r="T408" s="18" t="s">
        <v>2432</v>
      </c>
    </row>
    <row r="409" spans="1:20" ht="15" hidden="1" customHeight="1" x14ac:dyDescent="0.15">
      <c r="A409" s="11">
        <v>26471</v>
      </c>
      <c r="B409" s="11">
        <v>13</v>
      </c>
      <c r="C409" s="11" t="s">
        <v>438</v>
      </c>
      <c r="D409" s="11" t="s">
        <v>7675</v>
      </c>
      <c r="E409" s="11">
        <v>647</v>
      </c>
      <c r="F409" s="11">
        <v>6136006</v>
      </c>
      <c r="G409" s="12" t="s">
        <v>2433</v>
      </c>
      <c r="H409" s="12" t="str">
        <f>VLOOKUP('組合情報管理簿（R10927現在）'!G409,ふりがな!$A$1:$B$1390,2,FALSE)</f>
        <v>とうきょうときんぞくぷれすこうぎょう</v>
      </c>
      <c r="I409" s="12">
        <f t="shared" si="6"/>
        <v>26471</v>
      </c>
      <c r="J409" s="13" t="s">
        <v>2434</v>
      </c>
      <c r="K409" s="14" t="s">
        <v>2435</v>
      </c>
      <c r="L409" s="13" t="s">
        <v>2436</v>
      </c>
      <c r="M409" s="13" t="s">
        <v>2437</v>
      </c>
      <c r="N409" s="15"/>
      <c r="O409" s="15" t="s">
        <v>202</v>
      </c>
      <c r="P409" s="15"/>
      <c r="Q409" s="16">
        <v>19681101</v>
      </c>
      <c r="R409" s="17">
        <v>0</v>
      </c>
      <c r="S409" s="17"/>
      <c r="T409" s="18" t="s">
        <v>2438</v>
      </c>
    </row>
    <row r="410" spans="1:20" ht="15" hidden="1" customHeight="1" x14ac:dyDescent="0.15">
      <c r="A410" s="11">
        <v>26513</v>
      </c>
      <c r="B410" s="11">
        <v>13</v>
      </c>
      <c r="C410" s="11" t="s">
        <v>438</v>
      </c>
      <c r="D410" s="11" t="s">
        <v>7675</v>
      </c>
      <c r="E410" s="11">
        <v>651</v>
      </c>
      <c r="F410" s="11">
        <v>6136048</v>
      </c>
      <c r="G410" s="12" t="s">
        <v>2439</v>
      </c>
      <c r="H410" s="12" t="str">
        <f>VLOOKUP('組合情報管理簿（R10927現在）'!G410,ふりがな!$A$1:$B$1390,2,FALSE)</f>
        <v>すたんれーでんき</v>
      </c>
      <c r="I410" s="12">
        <f t="shared" si="6"/>
        <v>26513</v>
      </c>
      <c r="J410" s="13" t="s">
        <v>2440</v>
      </c>
      <c r="K410" s="14" t="s">
        <v>2441</v>
      </c>
      <c r="L410" s="13" t="s">
        <v>2442</v>
      </c>
      <c r="M410" s="13" t="s">
        <v>2443</v>
      </c>
      <c r="N410" s="15"/>
      <c r="O410" s="15" t="s">
        <v>195</v>
      </c>
      <c r="P410" s="15"/>
      <c r="Q410" s="16">
        <v>19681201</v>
      </c>
      <c r="R410" s="17">
        <v>0</v>
      </c>
      <c r="S410" s="17"/>
      <c r="T410" s="18" t="s">
        <v>2444</v>
      </c>
    </row>
    <row r="411" spans="1:20" ht="15" hidden="1" customHeight="1" x14ac:dyDescent="0.15">
      <c r="A411" s="11">
        <v>26569</v>
      </c>
      <c r="B411" s="11">
        <v>13</v>
      </c>
      <c r="C411" s="11" t="s">
        <v>438</v>
      </c>
      <c r="D411" s="11" t="s">
        <v>7675</v>
      </c>
      <c r="E411" s="11">
        <v>656</v>
      </c>
      <c r="F411" s="11">
        <v>6136097</v>
      </c>
      <c r="G411" s="12" t="s">
        <v>2445</v>
      </c>
      <c r="H411" s="12" t="str">
        <f>VLOOKUP('組合情報管理簿（R10927現在）'!G411,ふりがな!$A$1:$B$1390,2,FALSE)</f>
        <v>いとうちゅうれんごう</v>
      </c>
      <c r="I411" s="12">
        <f t="shared" si="6"/>
        <v>26569</v>
      </c>
      <c r="J411" s="13" t="s">
        <v>2446</v>
      </c>
      <c r="K411" s="14" t="s">
        <v>2447</v>
      </c>
      <c r="L411" s="13" t="s">
        <v>2448</v>
      </c>
      <c r="M411" s="13" t="s">
        <v>2449</v>
      </c>
      <c r="N411" s="15"/>
      <c r="O411" s="15" t="s">
        <v>195</v>
      </c>
      <c r="P411" s="15"/>
      <c r="Q411" s="16">
        <v>19690401</v>
      </c>
      <c r="R411" s="17">
        <v>0</v>
      </c>
      <c r="S411" s="17"/>
      <c r="T411" s="18" t="s">
        <v>2450</v>
      </c>
    </row>
    <row r="412" spans="1:20" ht="15" hidden="1" customHeight="1" x14ac:dyDescent="0.15">
      <c r="A412" s="11">
        <v>26578</v>
      </c>
      <c r="B412" s="11">
        <v>13</v>
      </c>
      <c r="C412" s="11" t="s">
        <v>438</v>
      </c>
      <c r="D412" s="11" t="s">
        <v>7675</v>
      </c>
      <c r="E412" s="11">
        <v>657</v>
      </c>
      <c r="F412" s="11">
        <v>6136105</v>
      </c>
      <c r="G412" s="12" t="s">
        <v>2451</v>
      </c>
      <c r="H412" s="12" t="str">
        <f>VLOOKUP('組合情報管理簿（R10927現在）'!G412,ふりがな!$A$1:$B$1390,2,FALSE)</f>
        <v>にほんけみこん</v>
      </c>
      <c r="I412" s="12">
        <f t="shared" si="6"/>
        <v>26578</v>
      </c>
      <c r="J412" s="13" t="s">
        <v>2452</v>
      </c>
      <c r="K412" s="14" t="s">
        <v>2453</v>
      </c>
      <c r="L412" s="13" t="s">
        <v>2454</v>
      </c>
      <c r="M412" s="13" t="s">
        <v>2455</v>
      </c>
      <c r="N412" s="15"/>
      <c r="O412" s="15" t="s">
        <v>195</v>
      </c>
      <c r="P412" s="15"/>
      <c r="Q412" s="16">
        <v>19690401</v>
      </c>
      <c r="R412" s="17">
        <v>0</v>
      </c>
      <c r="S412" s="17"/>
      <c r="T412" s="18" t="s">
        <v>2456</v>
      </c>
    </row>
    <row r="413" spans="1:20" ht="15" hidden="1" customHeight="1" x14ac:dyDescent="0.15">
      <c r="A413" s="11">
        <v>26587</v>
      </c>
      <c r="B413" s="11">
        <v>13</v>
      </c>
      <c r="C413" s="11" t="s">
        <v>438</v>
      </c>
      <c r="D413" s="11" t="s">
        <v>7675</v>
      </c>
      <c r="E413" s="11">
        <v>658</v>
      </c>
      <c r="F413" s="11">
        <v>6136113</v>
      </c>
      <c r="G413" s="12" t="s">
        <v>2457</v>
      </c>
      <c r="H413" s="12" t="str">
        <f>VLOOKUP('組合情報管理簿（R10927現在）'!G413,ふりがな!$A$1:$B$1390,2,FALSE)</f>
        <v>いもんえんたーぷらいず</v>
      </c>
      <c r="I413" s="12">
        <f t="shared" si="6"/>
        <v>26587</v>
      </c>
      <c r="J413" s="13" t="s">
        <v>2458</v>
      </c>
      <c r="K413" s="14" t="s">
        <v>2459</v>
      </c>
      <c r="L413" s="13" t="s">
        <v>2460</v>
      </c>
      <c r="M413" s="13" t="s">
        <v>2461</v>
      </c>
      <c r="N413" s="15"/>
      <c r="O413" s="15" t="s">
        <v>195</v>
      </c>
      <c r="P413" s="15"/>
      <c r="Q413" s="16">
        <v>19690401</v>
      </c>
      <c r="R413" s="17">
        <v>0</v>
      </c>
      <c r="S413" s="17"/>
      <c r="T413" s="18" t="s">
        <v>2462</v>
      </c>
    </row>
    <row r="414" spans="1:20" ht="15" hidden="1" customHeight="1" x14ac:dyDescent="0.15">
      <c r="A414" s="11">
        <v>26611</v>
      </c>
      <c r="B414" s="11">
        <v>13</v>
      </c>
      <c r="C414" s="11" t="s">
        <v>864</v>
      </c>
      <c r="D414" s="11" t="s">
        <v>7683</v>
      </c>
      <c r="E414" s="11">
        <v>86</v>
      </c>
      <c r="F414" s="11">
        <v>6110860</v>
      </c>
      <c r="G414" s="12" t="s">
        <v>2463</v>
      </c>
      <c r="H414" s="12" t="str">
        <f>VLOOKUP('組合情報管理簿（R10927現在）'!G414,ふりがな!$A$1:$B$1390,2,FALSE)</f>
        <v>おりじんでんき</v>
      </c>
      <c r="I414" s="12">
        <f t="shared" si="6"/>
        <v>26611</v>
      </c>
      <c r="J414" s="13" t="s">
        <v>2464</v>
      </c>
      <c r="K414" s="14" t="s">
        <v>2465</v>
      </c>
      <c r="L414" s="13" t="s">
        <v>2466</v>
      </c>
      <c r="M414" s="13" t="s">
        <v>2467</v>
      </c>
      <c r="N414" s="15"/>
      <c r="O414" s="15" t="s">
        <v>195</v>
      </c>
      <c r="P414" s="15"/>
      <c r="Q414" s="16">
        <v>19690601</v>
      </c>
      <c r="R414" s="17">
        <v>0</v>
      </c>
      <c r="S414" s="17"/>
      <c r="T414" s="18" t="s">
        <v>2468</v>
      </c>
    </row>
    <row r="415" spans="1:20" ht="15" hidden="1" customHeight="1" x14ac:dyDescent="0.15">
      <c r="A415" s="11">
        <v>26620</v>
      </c>
      <c r="B415" s="11">
        <v>13</v>
      </c>
      <c r="C415" s="11" t="s">
        <v>438</v>
      </c>
      <c r="D415" s="11" t="s">
        <v>7675</v>
      </c>
      <c r="E415" s="11">
        <v>662</v>
      </c>
      <c r="F415" s="11">
        <v>6136154</v>
      </c>
      <c r="G415" s="12" t="s">
        <v>2469</v>
      </c>
      <c r="H415" s="12" t="str">
        <f>VLOOKUP('組合情報管理簿（R10927現在）'!G415,ふりがな!$A$1:$B$1390,2,FALSE)</f>
        <v>ぷりまはむ</v>
      </c>
      <c r="I415" s="12">
        <f t="shared" si="6"/>
        <v>26620</v>
      </c>
      <c r="J415" s="13" t="s">
        <v>2458</v>
      </c>
      <c r="K415" s="14" t="s">
        <v>2470</v>
      </c>
      <c r="L415" s="13" t="s">
        <v>2471</v>
      </c>
      <c r="M415" s="13" t="s">
        <v>2472</v>
      </c>
      <c r="N415" s="15"/>
      <c r="O415" s="15" t="s">
        <v>195</v>
      </c>
      <c r="P415" s="15"/>
      <c r="Q415" s="16">
        <v>19690701</v>
      </c>
      <c r="R415" s="17">
        <v>0</v>
      </c>
      <c r="S415" s="17"/>
      <c r="T415" s="18" t="s">
        <v>2473</v>
      </c>
    </row>
    <row r="416" spans="1:20" ht="15" hidden="1" customHeight="1" x14ac:dyDescent="0.15">
      <c r="A416" s="11">
        <v>26639</v>
      </c>
      <c r="B416" s="11">
        <v>13</v>
      </c>
      <c r="C416" s="11" t="s">
        <v>438</v>
      </c>
      <c r="D416" s="11" t="s">
        <v>7675</v>
      </c>
      <c r="E416" s="11">
        <v>663</v>
      </c>
      <c r="F416" s="11">
        <v>6136162</v>
      </c>
      <c r="G416" s="12" t="s">
        <v>2474</v>
      </c>
      <c r="H416" s="12" t="str">
        <f>VLOOKUP('組合情報管理簿（R10927現在）'!G416,ふりがな!$A$1:$B$1390,2,FALSE)</f>
        <v>せこむ</v>
      </c>
      <c r="I416" s="12">
        <f t="shared" si="6"/>
        <v>26639</v>
      </c>
      <c r="J416" s="13" t="s">
        <v>1761</v>
      </c>
      <c r="K416" s="14" t="s">
        <v>2475</v>
      </c>
      <c r="L416" s="13" t="s">
        <v>2476</v>
      </c>
      <c r="M416" s="13" t="s">
        <v>2477</v>
      </c>
      <c r="N416" s="15"/>
      <c r="O416" s="15" t="s">
        <v>195</v>
      </c>
      <c r="P416" s="15"/>
      <c r="Q416" s="16">
        <v>19690701</v>
      </c>
      <c r="R416" s="17">
        <v>0</v>
      </c>
      <c r="S416" s="17"/>
      <c r="T416" s="18" t="s">
        <v>2478</v>
      </c>
    </row>
    <row r="417" spans="1:20" ht="15" hidden="1" customHeight="1" x14ac:dyDescent="0.15">
      <c r="A417" s="11">
        <v>26666</v>
      </c>
      <c r="B417" s="11">
        <v>13</v>
      </c>
      <c r="C417" s="11" t="s">
        <v>438</v>
      </c>
      <c r="D417" s="11" t="s">
        <v>7675</v>
      </c>
      <c r="E417" s="11">
        <v>666</v>
      </c>
      <c r="F417" s="11">
        <v>6136196</v>
      </c>
      <c r="G417" s="12" t="s">
        <v>2479</v>
      </c>
      <c r="H417" s="12" t="str">
        <f>VLOOKUP('組合情報管理簿（R10927現在）'!G417,ふりがな!$A$1:$B$1390,2,FALSE)</f>
        <v>がいこくうんゆきんゆう</v>
      </c>
      <c r="I417" s="12">
        <f t="shared" si="6"/>
        <v>26666</v>
      </c>
      <c r="J417" s="13" t="s">
        <v>446</v>
      </c>
      <c r="K417" s="14" t="s">
        <v>2480</v>
      </c>
      <c r="L417" s="13" t="s">
        <v>2481</v>
      </c>
      <c r="M417" s="13" t="s">
        <v>2482</v>
      </c>
      <c r="N417" s="15"/>
      <c r="O417" s="15" t="s">
        <v>202</v>
      </c>
      <c r="P417" s="15"/>
      <c r="Q417" s="16">
        <v>19690901</v>
      </c>
      <c r="R417" s="17">
        <v>0</v>
      </c>
      <c r="S417" s="17"/>
      <c r="T417" s="18" t="s">
        <v>2483</v>
      </c>
    </row>
    <row r="418" spans="1:20" ht="15" hidden="1" customHeight="1" x14ac:dyDescent="0.15">
      <c r="A418" s="11">
        <v>26675</v>
      </c>
      <c r="B418" s="11">
        <v>13</v>
      </c>
      <c r="C418" s="11" t="s">
        <v>438</v>
      </c>
      <c r="D418" s="11" t="s">
        <v>7675</v>
      </c>
      <c r="E418" s="11">
        <v>667</v>
      </c>
      <c r="F418" s="11">
        <v>6136204</v>
      </c>
      <c r="G418" s="12" t="s">
        <v>2484</v>
      </c>
      <c r="H418" s="12" t="str">
        <f>VLOOKUP('組合情報管理簿（R10927現在）'!G418,ふりがな!$A$1:$B$1390,2,FALSE)</f>
        <v>とうわしすてむ</v>
      </c>
      <c r="I418" s="12">
        <f t="shared" si="6"/>
        <v>26675</v>
      </c>
      <c r="J418" s="13" t="s">
        <v>1961</v>
      </c>
      <c r="K418" s="14" t="s">
        <v>2485</v>
      </c>
      <c r="L418" s="13" t="s">
        <v>2486</v>
      </c>
      <c r="M418" s="13" t="s">
        <v>2487</v>
      </c>
      <c r="N418" s="15"/>
      <c r="O418" s="15" t="s">
        <v>195</v>
      </c>
      <c r="P418" s="15"/>
      <c r="Q418" s="16">
        <v>19691001</v>
      </c>
      <c r="R418" s="17">
        <v>0</v>
      </c>
      <c r="S418" s="17"/>
      <c r="T418" s="18" t="s">
        <v>2488</v>
      </c>
    </row>
    <row r="419" spans="1:20" ht="15" hidden="1" customHeight="1" x14ac:dyDescent="0.15">
      <c r="A419" s="11">
        <v>26709</v>
      </c>
      <c r="B419" s="11">
        <v>13</v>
      </c>
      <c r="C419" s="11" t="s">
        <v>438</v>
      </c>
      <c r="D419" s="11" t="s">
        <v>7675</v>
      </c>
      <c r="E419" s="11">
        <v>670</v>
      </c>
      <c r="F419" s="11">
        <v>6136246</v>
      </c>
      <c r="G419" s="12" t="s">
        <v>2489</v>
      </c>
      <c r="H419" s="12" t="str">
        <f>VLOOKUP('組合情報管理簿（R10927現在）'!G419,ふりがな!$A$1:$B$1390,2,FALSE)</f>
        <v>みつびしじどうしゃ</v>
      </c>
      <c r="I419" s="12">
        <f t="shared" si="6"/>
        <v>26709</v>
      </c>
      <c r="J419" s="13" t="s">
        <v>2490</v>
      </c>
      <c r="K419" s="14" t="s">
        <v>2491</v>
      </c>
      <c r="L419" s="13" t="s">
        <v>2492</v>
      </c>
      <c r="M419" s="13" t="s">
        <v>2493</v>
      </c>
      <c r="N419" s="15"/>
      <c r="O419" s="15" t="s">
        <v>195</v>
      </c>
      <c r="P419" s="15"/>
      <c r="Q419" s="16">
        <v>19841001</v>
      </c>
      <c r="R419" s="17">
        <v>0</v>
      </c>
      <c r="S419" s="17"/>
      <c r="T419" s="18" t="s">
        <v>2494</v>
      </c>
    </row>
    <row r="420" spans="1:20" ht="15" hidden="1" customHeight="1" x14ac:dyDescent="0.15">
      <c r="A420" s="11">
        <v>26736</v>
      </c>
      <c r="B420" s="11">
        <v>13</v>
      </c>
      <c r="C420" s="11" t="s">
        <v>438</v>
      </c>
      <c r="D420" s="11" t="s">
        <v>7675</v>
      </c>
      <c r="E420" s="11">
        <v>673</v>
      </c>
      <c r="F420" s="11">
        <v>6136261</v>
      </c>
      <c r="G420" s="12" t="s">
        <v>130</v>
      </c>
      <c r="H420" s="12" t="str">
        <f>VLOOKUP('組合情報管理簿（R10927現在）'!G420,ふりがな!$A$1:$B$1390,2,FALSE)</f>
        <v>とうようがらす</v>
      </c>
      <c r="I420" s="12">
        <f t="shared" si="6"/>
        <v>26736</v>
      </c>
      <c r="J420" s="13" t="s">
        <v>663</v>
      </c>
      <c r="K420" s="14" t="s">
        <v>2495</v>
      </c>
      <c r="L420" s="13" t="s">
        <v>2496</v>
      </c>
      <c r="M420" s="13" t="s">
        <v>2497</v>
      </c>
      <c r="N420" s="15"/>
      <c r="O420" s="15" t="s">
        <v>195</v>
      </c>
      <c r="P420" s="15"/>
      <c r="Q420" s="16">
        <v>19620401</v>
      </c>
      <c r="R420" s="17">
        <v>0</v>
      </c>
      <c r="S420" s="17"/>
      <c r="T420" s="18" t="s">
        <v>2498</v>
      </c>
    </row>
    <row r="421" spans="1:20" ht="15" hidden="1" customHeight="1" x14ac:dyDescent="0.15">
      <c r="A421" s="11">
        <v>26745</v>
      </c>
      <c r="B421" s="11">
        <v>13</v>
      </c>
      <c r="C421" s="11" t="s">
        <v>438</v>
      </c>
      <c r="D421" s="11" t="s">
        <v>7675</v>
      </c>
      <c r="E421" s="11">
        <v>674</v>
      </c>
      <c r="F421" s="11">
        <v>6136279</v>
      </c>
      <c r="G421" s="12" t="s">
        <v>2499</v>
      </c>
      <c r="H421" s="12" t="str">
        <f>VLOOKUP('組合情報管理簿（R10927現在）'!G421,ふりがな!$A$1:$B$1390,2,FALSE)</f>
        <v>かんとうめっき</v>
      </c>
      <c r="I421" s="12">
        <f t="shared" si="6"/>
        <v>26745</v>
      </c>
      <c r="J421" s="13" t="s">
        <v>2304</v>
      </c>
      <c r="K421" s="14" t="s">
        <v>2500</v>
      </c>
      <c r="L421" s="13" t="s">
        <v>2501</v>
      </c>
      <c r="M421" s="13" t="s">
        <v>2502</v>
      </c>
      <c r="N421" s="15"/>
      <c r="O421" s="15" t="s">
        <v>202</v>
      </c>
      <c r="P421" s="15"/>
      <c r="Q421" s="16">
        <v>19700401</v>
      </c>
      <c r="R421" s="17">
        <v>0</v>
      </c>
      <c r="S421" s="17"/>
      <c r="T421" s="18" t="s">
        <v>2503</v>
      </c>
    </row>
    <row r="422" spans="1:20" ht="15" hidden="1" customHeight="1" x14ac:dyDescent="0.15">
      <c r="A422" s="11">
        <v>26754</v>
      </c>
      <c r="B422" s="11">
        <v>13</v>
      </c>
      <c r="C422" s="11" t="s">
        <v>438</v>
      </c>
      <c r="D422" s="11" t="s">
        <v>7675</v>
      </c>
      <c r="E422" s="11">
        <v>675</v>
      </c>
      <c r="F422" s="11">
        <v>6136295</v>
      </c>
      <c r="G422" s="12" t="s">
        <v>2504</v>
      </c>
      <c r="H422" s="12" t="str">
        <f>VLOOKUP('組合情報管理簿（R10927現在）'!G422,ふりがな!$A$1:$B$1390,2,FALSE)</f>
        <v>そうごうけいびほしょう</v>
      </c>
      <c r="I422" s="12">
        <f t="shared" si="6"/>
        <v>26754</v>
      </c>
      <c r="J422" s="13" t="s">
        <v>2505</v>
      </c>
      <c r="K422" s="14" t="s">
        <v>2506</v>
      </c>
      <c r="L422" s="13" t="s">
        <v>2507</v>
      </c>
      <c r="M422" s="13" t="s">
        <v>2508</v>
      </c>
      <c r="N422" s="15"/>
      <c r="O422" s="15" t="s">
        <v>195</v>
      </c>
      <c r="P422" s="15"/>
      <c r="Q422" s="16">
        <v>19700401</v>
      </c>
      <c r="R422" s="17">
        <v>0</v>
      </c>
      <c r="S422" s="17"/>
      <c r="T422" s="18" t="s">
        <v>2509</v>
      </c>
    </row>
    <row r="423" spans="1:20" ht="15" hidden="1" customHeight="1" x14ac:dyDescent="0.15">
      <c r="A423" s="11">
        <v>26763</v>
      </c>
      <c r="B423" s="11">
        <v>13</v>
      </c>
      <c r="C423" s="11" t="s">
        <v>438</v>
      </c>
      <c r="D423" s="11" t="s">
        <v>7675</v>
      </c>
      <c r="E423" s="11">
        <v>676</v>
      </c>
      <c r="F423" s="11">
        <v>6136303</v>
      </c>
      <c r="G423" s="12" t="s">
        <v>2510</v>
      </c>
      <c r="H423" s="12" t="str">
        <f>VLOOKUP('組合情報管理簿（R10927現在）'!G423,ふりがな!$A$1:$B$1390,2,FALSE)</f>
        <v>どっどうえる</v>
      </c>
      <c r="I423" s="12">
        <f t="shared" si="6"/>
        <v>26763</v>
      </c>
      <c r="J423" s="13" t="s">
        <v>1347</v>
      </c>
      <c r="K423" s="14" t="s">
        <v>2511</v>
      </c>
      <c r="L423" s="13" t="s">
        <v>2512</v>
      </c>
      <c r="M423" s="13" t="s">
        <v>2513</v>
      </c>
      <c r="N423" s="15"/>
      <c r="O423" s="15" t="s">
        <v>195</v>
      </c>
      <c r="P423" s="15"/>
      <c r="Q423" s="16">
        <v>19700401</v>
      </c>
      <c r="R423" s="17">
        <v>0</v>
      </c>
      <c r="S423" s="17"/>
      <c r="T423" s="18" t="s">
        <v>2514</v>
      </c>
    </row>
    <row r="424" spans="1:20" ht="15" hidden="1" customHeight="1" x14ac:dyDescent="0.15">
      <c r="A424" s="11">
        <v>26772</v>
      </c>
      <c r="B424" s="11">
        <v>13</v>
      </c>
      <c r="C424" s="11" t="s">
        <v>438</v>
      </c>
      <c r="D424" s="11" t="s">
        <v>7675</v>
      </c>
      <c r="E424" s="11">
        <v>677</v>
      </c>
      <c r="F424" s="11">
        <v>6136337</v>
      </c>
      <c r="G424" s="12" t="s">
        <v>2515</v>
      </c>
      <c r="H424" s="12" t="str">
        <f>VLOOKUP('組合情報管理簿（R10927現在）'!G424,ふりがな!$A$1:$B$1390,2,FALSE)</f>
        <v>かまや</v>
      </c>
      <c r="I424" s="12">
        <f t="shared" si="6"/>
        <v>26772</v>
      </c>
      <c r="J424" s="13" t="s">
        <v>1691</v>
      </c>
      <c r="K424" s="14" t="s">
        <v>2516</v>
      </c>
      <c r="L424" s="13" t="s">
        <v>2517</v>
      </c>
      <c r="M424" s="13" t="s">
        <v>2518</v>
      </c>
      <c r="N424" s="15"/>
      <c r="O424" s="15" t="s">
        <v>195</v>
      </c>
      <c r="P424" s="15"/>
      <c r="Q424" s="16">
        <v>19700501</v>
      </c>
      <c r="R424" s="17">
        <v>0</v>
      </c>
      <c r="S424" s="17"/>
      <c r="T424" s="18" t="s">
        <v>2519</v>
      </c>
    </row>
    <row r="425" spans="1:20" ht="15" hidden="1" customHeight="1" x14ac:dyDescent="0.15">
      <c r="A425" s="11">
        <v>26781</v>
      </c>
      <c r="B425" s="11">
        <v>13</v>
      </c>
      <c r="C425" s="11" t="s">
        <v>438</v>
      </c>
      <c r="D425" s="11" t="s">
        <v>7675</v>
      </c>
      <c r="E425" s="11">
        <v>678</v>
      </c>
      <c r="F425" s="11">
        <v>6136345</v>
      </c>
      <c r="G425" s="12" t="s">
        <v>2520</v>
      </c>
      <c r="H425" s="12" t="str">
        <f>VLOOKUP('組合情報管理簿（R10927現在）'!G425,ふりがな!$A$1:$B$1390,2,FALSE)</f>
        <v>ろって</v>
      </c>
      <c r="I425" s="12">
        <f t="shared" si="6"/>
        <v>26781</v>
      </c>
      <c r="J425" s="13" t="s">
        <v>2521</v>
      </c>
      <c r="K425" s="14" t="s">
        <v>2522</v>
      </c>
      <c r="L425" s="13" t="s">
        <v>2523</v>
      </c>
      <c r="M425" s="13" t="s">
        <v>2524</v>
      </c>
      <c r="N425" s="15"/>
      <c r="O425" s="15" t="s">
        <v>195</v>
      </c>
      <c r="P425" s="15"/>
      <c r="Q425" s="16">
        <v>19700501</v>
      </c>
      <c r="R425" s="17">
        <v>0</v>
      </c>
      <c r="S425" s="17"/>
      <c r="T425" s="18" t="s">
        <v>2525</v>
      </c>
    </row>
    <row r="426" spans="1:20" ht="15" hidden="1" customHeight="1" x14ac:dyDescent="0.15">
      <c r="A426" s="11">
        <v>26791</v>
      </c>
      <c r="B426" s="11">
        <v>13</v>
      </c>
      <c r="C426" s="11" t="s">
        <v>438</v>
      </c>
      <c r="D426" s="11" t="s">
        <v>7675</v>
      </c>
      <c r="E426" s="11">
        <v>679</v>
      </c>
      <c r="F426" s="11">
        <v>6136352</v>
      </c>
      <c r="G426" s="12" t="s">
        <v>2526</v>
      </c>
      <c r="H426" s="12" t="str">
        <f>VLOOKUP('組合情報管理簿（R10927現在）'!G426,ふりがな!$A$1:$B$1390,2,FALSE)</f>
        <v>にほんきんぞく</v>
      </c>
      <c r="I426" s="12">
        <f t="shared" si="6"/>
        <v>26791</v>
      </c>
      <c r="J426" s="13" t="s">
        <v>2527</v>
      </c>
      <c r="K426" s="14" t="s">
        <v>2528</v>
      </c>
      <c r="L426" s="13" t="s">
        <v>2529</v>
      </c>
      <c r="M426" s="13" t="s">
        <v>2530</v>
      </c>
      <c r="N426" s="15"/>
      <c r="O426" s="15" t="s">
        <v>195</v>
      </c>
      <c r="P426" s="15"/>
      <c r="Q426" s="16">
        <v>19700601</v>
      </c>
      <c r="R426" s="17">
        <v>0</v>
      </c>
      <c r="S426" s="17"/>
      <c r="T426" s="18" t="s">
        <v>9274</v>
      </c>
    </row>
    <row r="427" spans="1:20" ht="15" hidden="1" customHeight="1" x14ac:dyDescent="0.15">
      <c r="A427" s="11">
        <v>26806</v>
      </c>
      <c r="B427" s="11">
        <v>14</v>
      </c>
      <c r="C427" s="11" t="s">
        <v>529</v>
      </c>
      <c r="D427" s="11" t="s">
        <v>7677</v>
      </c>
      <c r="E427" s="11">
        <v>220</v>
      </c>
      <c r="F427" s="11">
        <v>6142202</v>
      </c>
      <c r="G427" s="12" t="s">
        <v>2531</v>
      </c>
      <c r="H427" s="12" t="str">
        <f>VLOOKUP('組合情報管理簿（R10927現在）'!G427,ふりがな!$A$1:$B$1390,2,FALSE)</f>
        <v>すりーえむじゃぱん</v>
      </c>
      <c r="I427" s="12">
        <f t="shared" si="6"/>
        <v>26806</v>
      </c>
      <c r="J427" s="13" t="s">
        <v>2532</v>
      </c>
      <c r="K427" s="14" t="s">
        <v>2533</v>
      </c>
      <c r="L427" s="13" t="s">
        <v>2534</v>
      </c>
      <c r="M427" s="13" t="s">
        <v>2535</v>
      </c>
      <c r="N427" s="15"/>
      <c r="O427" s="15" t="s">
        <v>195</v>
      </c>
      <c r="P427" s="15"/>
      <c r="Q427" s="16">
        <v>19700601</v>
      </c>
      <c r="R427" s="17">
        <v>0</v>
      </c>
      <c r="S427" s="17"/>
      <c r="T427" s="18" t="s">
        <v>2536</v>
      </c>
    </row>
    <row r="428" spans="1:20" ht="15" hidden="1" customHeight="1" x14ac:dyDescent="0.15">
      <c r="A428" s="11">
        <v>26815</v>
      </c>
      <c r="B428" s="11">
        <v>13</v>
      </c>
      <c r="C428" s="11" t="s">
        <v>438</v>
      </c>
      <c r="D428" s="11" t="s">
        <v>7675</v>
      </c>
      <c r="E428" s="11">
        <v>681</v>
      </c>
      <c r="F428" s="11">
        <v>6136378</v>
      </c>
      <c r="G428" s="12" t="s">
        <v>2537</v>
      </c>
      <c r="H428" s="12" t="str">
        <f>VLOOKUP('組合情報管理簿（R10927現在）'!G428,ふりがな!$A$1:$B$1390,2,FALSE)</f>
        <v>とうきょうとどぼくけんちく</v>
      </c>
      <c r="I428" s="12">
        <f t="shared" si="6"/>
        <v>26815</v>
      </c>
      <c r="J428" s="13" t="s">
        <v>1233</v>
      </c>
      <c r="K428" s="14" t="s">
        <v>2538</v>
      </c>
      <c r="L428" s="13" t="s">
        <v>2539</v>
      </c>
      <c r="M428" s="13" t="s">
        <v>2540</v>
      </c>
      <c r="N428" s="15"/>
      <c r="O428" s="15" t="s">
        <v>202</v>
      </c>
      <c r="P428" s="15"/>
      <c r="Q428" s="16">
        <v>19700701</v>
      </c>
      <c r="R428" s="17">
        <v>0</v>
      </c>
      <c r="S428" s="17"/>
      <c r="T428" s="18" t="s">
        <v>2541</v>
      </c>
    </row>
    <row r="429" spans="1:20" ht="15" hidden="1" customHeight="1" x14ac:dyDescent="0.15">
      <c r="A429" s="11">
        <v>26833</v>
      </c>
      <c r="B429" s="11">
        <v>13</v>
      </c>
      <c r="C429" s="11" t="s">
        <v>438</v>
      </c>
      <c r="D429" s="11" t="s">
        <v>7675</v>
      </c>
      <c r="E429" s="11">
        <v>683</v>
      </c>
      <c r="F429" s="11">
        <v>6136394</v>
      </c>
      <c r="G429" s="12" t="s">
        <v>2542</v>
      </c>
      <c r="H429" s="12" t="str">
        <f>VLOOKUP('組合情報管理簿（R10927現在）'!G429,ふりがな!$A$1:$B$1390,2,FALSE)</f>
        <v>どくりつぎょうせいほうじんてつどうけんせつうんゆしせつせいびしえんきこう</v>
      </c>
      <c r="I429" s="12">
        <f t="shared" si="6"/>
        <v>26833</v>
      </c>
      <c r="J429" s="13" t="s">
        <v>1604</v>
      </c>
      <c r="K429" s="14" t="s">
        <v>2543</v>
      </c>
      <c r="L429" s="13" t="s">
        <v>2544</v>
      </c>
      <c r="M429" s="13" t="s">
        <v>2545</v>
      </c>
      <c r="N429" s="15"/>
      <c r="O429" s="15" t="s">
        <v>195</v>
      </c>
      <c r="P429" s="15"/>
      <c r="Q429" s="16">
        <v>19700801</v>
      </c>
      <c r="R429" s="17">
        <v>0</v>
      </c>
      <c r="S429" s="17"/>
      <c r="T429" s="18" t="s">
        <v>2546</v>
      </c>
    </row>
    <row r="430" spans="1:20" ht="15" hidden="1" customHeight="1" x14ac:dyDescent="0.15">
      <c r="A430" s="11">
        <v>26861</v>
      </c>
      <c r="B430" s="11">
        <v>13</v>
      </c>
      <c r="C430" s="11" t="s">
        <v>438</v>
      </c>
      <c r="D430" s="11" t="s">
        <v>7675</v>
      </c>
      <c r="E430" s="11">
        <v>686</v>
      </c>
      <c r="F430" s="11">
        <v>6136410</v>
      </c>
      <c r="G430" s="12" t="s">
        <v>2547</v>
      </c>
      <c r="H430" s="12" t="str">
        <f>VLOOKUP('組合情報管理簿（R10927現在）'!G430,ふりがな!$A$1:$B$1390,2,FALSE)</f>
        <v>とうきょうとようがし</v>
      </c>
      <c r="I430" s="12">
        <f t="shared" si="6"/>
        <v>26861</v>
      </c>
      <c r="J430" s="13" t="s">
        <v>1303</v>
      </c>
      <c r="K430" s="14" t="s">
        <v>2548</v>
      </c>
      <c r="L430" s="13" t="s">
        <v>2549</v>
      </c>
      <c r="M430" s="13" t="s">
        <v>2550</v>
      </c>
      <c r="N430" s="15"/>
      <c r="O430" s="15" t="s">
        <v>202</v>
      </c>
      <c r="P430" s="15"/>
      <c r="Q430" s="16">
        <v>19701101</v>
      </c>
      <c r="R430" s="17">
        <v>0</v>
      </c>
      <c r="S430" s="17"/>
      <c r="T430" s="18" t="s">
        <v>2551</v>
      </c>
    </row>
    <row r="431" spans="1:20" ht="15" hidden="1" customHeight="1" x14ac:dyDescent="0.15">
      <c r="A431" s="11">
        <v>26870</v>
      </c>
      <c r="B431" s="11">
        <v>13</v>
      </c>
      <c r="C431" s="11" t="s">
        <v>438</v>
      </c>
      <c r="D431" s="11" t="s">
        <v>7675</v>
      </c>
      <c r="E431" s="11">
        <v>687</v>
      </c>
      <c r="F431" s="11">
        <v>6136428</v>
      </c>
      <c r="G431" s="12" t="s">
        <v>2552</v>
      </c>
      <c r="H431" s="12" t="str">
        <f>VLOOKUP('組合情報管理簿（R10927現在）'!G431,ふりがな!$A$1:$B$1390,2,FALSE)</f>
        <v>がんぐにんぎょう</v>
      </c>
      <c r="I431" s="12">
        <f t="shared" si="6"/>
        <v>26870</v>
      </c>
      <c r="J431" s="13" t="s">
        <v>1691</v>
      </c>
      <c r="K431" s="14" t="s">
        <v>2553</v>
      </c>
      <c r="L431" s="13" t="s">
        <v>2554</v>
      </c>
      <c r="M431" s="13" t="s">
        <v>2555</v>
      </c>
      <c r="N431" s="15"/>
      <c r="O431" s="15" t="s">
        <v>202</v>
      </c>
      <c r="P431" s="15"/>
      <c r="Q431" s="16">
        <v>19701101</v>
      </c>
      <c r="R431" s="17">
        <v>0</v>
      </c>
      <c r="S431" s="17"/>
      <c r="T431" s="18" t="s">
        <v>2556</v>
      </c>
    </row>
    <row r="432" spans="1:20" ht="15" hidden="1" customHeight="1" x14ac:dyDescent="0.15">
      <c r="A432" s="11">
        <v>26889</v>
      </c>
      <c r="B432" s="11">
        <v>13</v>
      </c>
      <c r="C432" s="11" t="s">
        <v>438</v>
      </c>
      <c r="D432" s="11" t="s">
        <v>7675</v>
      </c>
      <c r="E432" s="11">
        <v>688</v>
      </c>
      <c r="F432" s="11">
        <v>6136436</v>
      </c>
      <c r="G432" s="12" t="s">
        <v>2557</v>
      </c>
      <c r="H432" s="12" t="str">
        <f>VLOOKUP('組合情報管理簿（R10927現在）'!G432,ふりがな!$A$1:$B$1390,2,FALSE)</f>
        <v>やくると</v>
      </c>
      <c r="I432" s="12">
        <f t="shared" si="6"/>
        <v>26889</v>
      </c>
      <c r="J432" s="13" t="s">
        <v>446</v>
      </c>
      <c r="K432" s="14" t="s">
        <v>2558</v>
      </c>
      <c r="L432" s="13" t="s">
        <v>2559</v>
      </c>
      <c r="M432" s="13" t="s">
        <v>2560</v>
      </c>
      <c r="N432" s="15"/>
      <c r="O432" s="15" t="s">
        <v>195</v>
      </c>
      <c r="P432" s="15"/>
      <c r="Q432" s="16">
        <v>19701101</v>
      </c>
      <c r="R432" s="17">
        <v>0</v>
      </c>
      <c r="S432" s="17"/>
      <c r="T432" s="18" t="s">
        <v>2561</v>
      </c>
    </row>
    <row r="433" spans="1:20" ht="15" hidden="1" customHeight="1" x14ac:dyDescent="0.15">
      <c r="A433" s="11">
        <v>26898</v>
      </c>
      <c r="B433" s="11">
        <v>63</v>
      </c>
      <c r="C433" s="11" t="s">
        <v>9152</v>
      </c>
      <c r="D433" s="11" t="e">
        <v>#N/A</v>
      </c>
      <c r="E433" s="11">
        <v>1</v>
      </c>
      <c r="F433" s="11">
        <v>6630016</v>
      </c>
      <c r="G433" s="12" t="s">
        <v>2562</v>
      </c>
      <c r="H433" s="12" t="str">
        <f>VLOOKUP('組合情報管理簿（R10927現在）'!G433,ふりがな!$A$1:$B$1390,2,FALSE)</f>
        <v>みつびしえんぴつ</v>
      </c>
      <c r="I433" s="12">
        <f t="shared" si="6"/>
        <v>26898</v>
      </c>
      <c r="J433" s="13" t="s">
        <v>2458</v>
      </c>
      <c r="K433" s="14" t="s">
        <v>9275</v>
      </c>
      <c r="L433" s="13" t="s">
        <v>2563</v>
      </c>
      <c r="M433" s="13" t="s">
        <v>2564</v>
      </c>
      <c r="N433" s="15"/>
      <c r="O433" s="15" t="s">
        <v>195</v>
      </c>
      <c r="P433" s="15"/>
      <c r="Q433" s="16">
        <v>19710101</v>
      </c>
      <c r="R433" s="17">
        <v>0</v>
      </c>
      <c r="S433" s="17"/>
      <c r="T433" s="18" t="s">
        <v>9276</v>
      </c>
    </row>
    <row r="434" spans="1:20" ht="15" hidden="1" customHeight="1" x14ac:dyDescent="0.15">
      <c r="A434" s="11">
        <v>30053</v>
      </c>
      <c r="B434" s="11">
        <v>63</v>
      </c>
      <c r="C434" s="11" t="s">
        <v>9152</v>
      </c>
      <c r="D434" s="11" t="e">
        <v>#N/A</v>
      </c>
      <c r="E434" s="11">
        <v>5</v>
      </c>
      <c r="F434" s="11">
        <v>6630057</v>
      </c>
      <c r="G434" s="12" t="s">
        <v>9153</v>
      </c>
      <c r="H434" s="12" t="e">
        <f>VLOOKUP('組合情報管理簿（R10927現在）'!G434,ふりがな!$A$1:$B$1390,2,FALSE)</f>
        <v>#N/A</v>
      </c>
      <c r="I434" s="12">
        <f t="shared" si="6"/>
        <v>30053</v>
      </c>
      <c r="J434" s="13" t="s">
        <v>3041</v>
      </c>
      <c r="K434" s="14" t="s">
        <v>9277</v>
      </c>
      <c r="L434" s="13" t="s">
        <v>9278</v>
      </c>
      <c r="M434" s="13" t="s">
        <v>9279</v>
      </c>
      <c r="N434" s="15"/>
      <c r="O434" s="15" t="s">
        <v>195</v>
      </c>
      <c r="P434" s="15"/>
      <c r="Q434" s="16">
        <v>20190401</v>
      </c>
      <c r="R434" s="17"/>
      <c r="S434" s="17"/>
      <c r="T434" s="18" t="s">
        <v>9280</v>
      </c>
    </row>
    <row r="435" spans="1:20" ht="15" hidden="1" customHeight="1" x14ac:dyDescent="0.15">
      <c r="A435" s="11">
        <v>30026</v>
      </c>
      <c r="B435" s="11">
        <v>63</v>
      </c>
      <c r="C435" s="11" t="s">
        <v>9152</v>
      </c>
      <c r="D435" s="11" t="e">
        <v>#N/A</v>
      </c>
      <c r="E435" s="11">
        <v>2</v>
      </c>
      <c r="F435" s="11">
        <v>6630024</v>
      </c>
      <c r="G435" s="12" t="s">
        <v>9154</v>
      </c>
      <c r="H435" s="12" t="e">
        <f>VLOOKUP('組合情報管理簿（R10927現在）'!G435,ふりがな!$A$1:$B$1390,2,FALSE)</f>
        <v>#N/A</v>
      </c>
      <c r="I435" s="12">
        <f t="shared" si="6"/>
        <v>30026</v>
      </c>
      <c r="J435" s="13" t="s">
        <v>9281</v>
      </c>
      <c r="K435" s="14" t="s">
        <v>9282</v>
      </c>
      <c r="L435" s="13" t="s">
        <v>9283</v>
      </c>
      <c r="M435" s="13" t="s">
        <v>9284</v>
      </c>
      <c r="N435" s="15"/>
      <c r="O435" s="15" t="s">
        <v>195</v>
      </c>
      <c r="P435" s="15"/>
      <c r="Q435" s="16">
        <v>20190401</v>
      </c>
      <c r="R435" s="17"/>
      <c r="S435" s="17"/>
      <c r="T435" s="18" t="s">
        <v>9285</v>
      </c>
    </row>
    <row r="436" spans="1:20" ht="15" hidden="1" customHeight="1" x14ac:dyDescent="0.15">
      <c r="A436" s="11">
        <v>30035</v>
      </c>
      <c r="B436" s="11">
        <v>63</v>
      </c>
      <c r="C436" s="11" t="s">
        <v>9152</v>
      </c>
      <c r="D436" s="11" t="e">
        <v>#N/A</v>
      </c>
      <c r="E436" s="11">
        <v>3</v>
      </c>
      <c r="F436" s="11">
        <v>6630032</v>
      </c>
      <c r="G436" s="12" t="s">
        <v>9155</v>
      </c>
      <c r="H436" s="12" t="e">
        <f>VLOOKUP('組合情報管理簿（R10927現在）'!G436,ふりがな!$A$1:$B$1390,2,FALSE)</f>
        <v>#N/A</v>
      </c>
      <c r="I436" s="12">
        <f t="shared" si="6"/>
        <v>30035</v>
      </c>
      <c r="J436" s="13" t="s">
        <v>9281</v>
      </c>
      <c r="K436" s="14" t="s">
        <v>9282</v>
      </c>
      <c r="L436" s="13" t="s">
        <v>9286</v>
      </c>
      <c r="M436" s="13" t="s">
        <v>9287</v>
      </c>
      <c r="N436" s="15"/>
      <c r="O436" s="15" t="s">
        <v>195</v>
      </c>
      <c r="P436" s="15"/>
      <c r="Q436" s="16">
        <v>20190401</v>
      </c>
      <c r="R436" s="17"/>
      <c r="S436" s="17"/>
      <c r="T436" s="18" t="s">
        <v>9288</v>
      </c>
    </row>
    <row r="437" spans="1:20" ht="15" hidden="1" customHeight="1" x14ac:dyDescent="0.15">
      <c r="A437" s="11">
        <v>30044</v>
      </c>
      <c r="B437" s="11">
        <v>63</v>
      </c>
      <c r="C437" s="11" t="s">
        <v>9152</v>
      </c>
      <c r="D437" s="11" t="e">
        <v>#N/A</v>
      </c>
      <c r="E437" s="11">
        <v>4</v>
      </c>
      <c r="F437" s="11">
        <v>6630040</v>
      </c>
      <c r="G437" s="12" t="s">
        <v>9156</v>
      </c>
      <c r="H437" s="12" t="e">
        <f>VLOOKUP('組合情報管理簿（R10927現在）'!G437,ふりがな!$A$1:$B$1390,2,FALSE)</f>
        <v>#N/A</v>
      </c>
      <c r="I437" s="12">
        <f t="shared" si="6"/>
        <v>30044</v>
      </c>
      <c r="J437" s="13" t="s">
        <v>9281</v>
      </c>
      <c r="K437" s="14" t="s">
        <v>9282</v>
      </c>
      <c r="L437" s="13" t="s">
        <v>9289</v>
      </c>
      <c r="M437" s="13" t="s">
        <v>9290</v>
      </c>
      <c r="N437" s="15"/>
      <c r="O437" s="15" t="s">
        <v>195</v>
      </c>
      <c r="P437" s="15"/>
      <c r="Q437" s="16">
        <v>20190401</v>
      </c>
      <c r="R437" s="17"/>
      <c r="S437" s="17"/>
      <c r="T437" s="18" t="s">
        <v>9291</v>
      </c>
    </row>
    <row r="438" spans="1:20" ht="15" hidden="1" customHeight="1" x14ac:dyDescent="0.15">
      <c r="A438" s="11">
        <v>26903</v>
      </c>
      <c r="B438" s="11">
        <v>14</v>
      </c>
      <c r="C438" s="11" t="s">
        <v>529</v>
      </c>
      <c r="D438" s="11" t="s">
        <v>7677</v>
      </c>
      <c r="E438" s="11">
        <v>152</v>
      </c>
      <c r="F438" s="11">
        <v>6141808</v>
      </c>
      <c r="G438" s="12" t="s">
        <v>2565</v>
      </c>
      <c r="H438" s="12" t="str">
        <f>VLOOKUP('組合情報管理簿（R10927現在）'!G438,ふりがな!$A$1:$B$1390,2,FALSE)</f>
        <v>くろだせいこう</v>
      </c>
      <c r="I438" s="12">
        <f t="shared" si="6"/>
        <v>26903</v>
      </c>
      <c r="J438" s="13" t="s">
        <v>2566</v>
      </c>
      <c r="K438" s="14" t="s">
        <v>2567</v>
      </c>
      <c r="L438" s="13" t="s">
        <v>2568</v>
      </c>
      <c r="M438" s="13" t="s">
        <v>2569</v>
      </c>
      <c r="N438" s="15"/>
      <c r="O438" s="15" t="s">
        <v>195</v>
      </c>
      <c r="P438" s="15"/>
      <c r="Q438" s="16">
        <v>19710101</v>
      </c>
      <c r="R438" s="17">
        <v>0</v>
      </c>
      <c r="S438" s="17"/>
      <c r="T438" s="18" t="s">
        <v>2570</v>
      </c>
    </row>
    <row r="439" spans="1:20" ht="15" hidden="1" customHeight="1" x14ac:dyDescent="0.15">
      <c r="A439" s="11">
        <v>26912</v>
      </c>
      <c r="B439" s="11">
        <v>13</v>
      </c>
      <c r="C439" s="11" t="s">
        <v>438</v>
      </c>
      <c r="D439" s="11" t="s">
        <v>7675</v>
      </c>
      <c r="E439" s="11">
        <v>691</v>
      </c>
      <c r="F439" s="11">
        <v>6136485</v>
      </c>
      <c r="G439" s="12" t="s">
        <v>2571</v>
      </c>
      <c r="H439" s="12" t="str">
        <f>VLOOKUP('組合情報管理簿（R10927現在）'!G439,ふりがな!$A$1:$B$1390,2,FALSE)</f>
        <v>さんきこうぎょう</v>
      </c>
      <c r="I439" s="12">
        <f t="shared" si="6"/>
        <v>26912</v>
      </c>
      <c r="J439" s="13" t="s">
        <v>2572</v>
      </c>
      <c r="K439" s="14" t="s">
        <v>1887</v>
      </c>
      <c r="L439" s="13" t="s">
        <v>2573</v>
      </c>
      <c r="M439" s="13" t="s">
        <v>2574</v>
      </c>
      <c r="N439" s="15"/>
      <c r="O439" s="15" t="s">
        <v>195</v>
      </c>
      <c r="P439" s="15"/>
      <c r="Q439" s="16">
        <v>19710101</v>
      </c>
      <c r="R439" s="17">
        <v>0</v>
      </c>
      <c r="S439" s="17"/>
      <c r="T439" s="18" t="s">
        <v>2575</v>
      </c>
    </row>
    <row r="440" spans="1:20" ht="15" hidden="1" customHeight="1" x14ac:dyDescent="0.15">
      <c r="A440" s="11">
        <v>26921</v>
      </c>
      <c r="B440" s="11">
        <v>13</v>
      </c>
      <c r="C440" s="11" t="s">
        <v>438</v>
      </c>
      <c r="D440" s="11" t="s">
        <v>7675</v>
      </c>
      <c r="E440" s="11">
        <v>692</v>
      </c>
      <c r="F440" s="11">
        <v>6136477</v>
      </c>
      <c r="G440" s="12" t="s">
        <v>2576</v>
      </c>
      <c r="H440" s="12" t="str">
        <f>VLOOKUP('組合情報管理簿（R10927現在）'!G440,ふりがな!$A$1:$B$1390,2,FALSE)</f>
        <v>にほんゆにしす</v>
      </c>
      <c r="I440" s="12">
        <f t="shared" si="6"/>
        <v>26921</v>
      </c>
      <c r="J440" s="13" t="s">
        <v>2577</v>
      </c>
      <c r="K440" s="14" t="s">
        <v>2578</v>
      </c>
      <c r="L440" s="13" t="s">
        <v>2579</v>
      </c>
      <c r="M440" s="13" t="s">
        <v>2580</v>
      </c>
      <c r="N440" s="15"/>
      <c r="O440" s="15" t="s">
        <v>195</v>
      </c>
      <c r="P440" s="15"/>
      <c r="Q440" s="16">
        <v>19710101</v>
      </c>
      <c r="R440" s="17">
        <v>0</v>
      </c>
      <c r="S440" s="17"/>
      <c r="T440" s="18" t="s">
        <v>2581</v>
      </c>
    </row>
    <row r="441" spans="1:20" ht="15" hidden="1" customHeight="1" x14ac:dyDescent="0.15">
      <c r="A441" s="11">
        <v>26931</v>
      </c>
      <c r="B441" s="11">
        <v>13</v>
      </c>
      <c r="C441" s="11" t="s">
        <v>438</v>
      </c>
      <c r="D441" s="11" t="s">
        <v>7675</v>
      </c>
      <c r="E441" s="11">
        <v>693</v>
      </c>
      <c r="F441" s="11">
        <v>6132310</v>
      </c>
      <c r="G441" s="12" t="s">
        <v>2582</v>
      </c>
      <c r="H441" s="12" t="str">
        <f>VLOOKUP('組合情報管理簿（R10927現在）'!G441,ふりがな!$A$1:$B$1390,2,FALSE)</f>
        <v>かいくううん</v>
      </c>
      <c r="I441" s="12">
        <f t="shared" si="6"/>
        <v>26931</v>
      </c>
      <c r="J441" s="13" t="s">
        <v>2583</v>
      </c>
      <c r="K441" s="14" t="s">
        <v>2584</v>
      </c>
      <c r="L441" s="13" t="s">
        <v>2585</v>
      </c>
      <c r="M441" s="13" t="s">
        <v>2586</v>
      </c>
      <c r="N441" s="15"/>
      <c r="O441" s="15" t="s">
        <v>202</v>
      </c>
      <c r="P441" s="15"/>
      <c r="Q441" s="16">
        <v>19530201</v>
      </c>
      <c r="R441" s="17">
        <v>0</v>
      </c>
      <c r="S441" s="17"/>
      <c r="T441" s="18" t="s">
        <v>2587</v>
      </c>
    </row>
    <row r="442" spans="1:20" ht="15" hidden="1" customHeight="1" x14ac:dyDescent="0.15">
      <c r="A442" s="11">
        <v>26940</v>
      </c>
      <c r="B442" s="11">
        <v>13</v>
      </c>
      <c r="C442" s="11" t="s">
        <v>438</v>
      </c>
      <c r="D442" s="11" t="s">
        <v>7675</v>
      </c>
      <c r="E442" s="11">
        <v>694</v>
      </c>
      <c r="F442" s="11">
        <v>6136527</v>
      </c>
      <c r="G442" s="12" t="s">
        <v>2588</v>
      </c>
      <c r="H442" s="12" t="str">
        <f>VLOOKUP('組合情報管理簿（R10927現在）'!G442,ふりがな!$A$1:$B$1390,2,FALSE)</f>
        <v>とうきょうしょうこうりさーち</v>
      </c>
      <c r="I442" s="12">
        <f t="shared" si="6"/>
        <v>26940</v>
      </c>
      <c r="J442" s="13" t="s">
        <v>2589</v>
      </c>
      <c r="K442" s="14" t="s">
        <v>2590</v>
      </c>
      <c r="L442" s="13" t="s">
        <v>2591</v>
      </c>
      <c r="M442" s="13" t="s">
        <v>2592</v>
      </c>
      <c r="N442" s="15"/>
      <c r="O442" s="15" t="s">
        <v>195</v>
      </c>
      <c r="P442" s="15"/>
      <c r="Q442" s="16">
        <v>19710401</v>
      </c>
      <c r="R442" s="17">
        <v>0</v>
      </c>
      <c r="S442" s="17"/>
      <c r="T442" s="18" t="s">
        <v>2593</v>
      </c>
    </row>
    <row r="443" spans="1:20" ht="15" hidden="1" customHeight="1" x14ac:dyDescent="0.15">
      <c r="A443" s="11">
        <v>26959</v>
      </c>
      <c r="B443" s="11">
        <v>13</v>
      </c>
      <c r="C443" s="11" t="s">
        <v>438</v>
      </c>
      <c r="D443" s="11" t="s">
        <v>7675</v>
      </c>
      <c r="E443" s="11">
        <v>695</v>
      </c>
      <c r="F443" s="11">
        <v>6136519</v>
      </c>
      <c r="G443" s="12" t="s">
        <v>2594</v>
      </c>
      <c r="H443" s="12" t="str">
        <f>VLOOKUP('組合情報管理簿（R10927現在）'!G443,ふりがな!$A$1:$B$1390,2,FALSE)</f>
        <v>せぶんあんどあいほーるでぃんぐす</v>
      </c>
      <c r="I443" s="12">
        <f t="shared" si="6"/>
        <v>26959</v>
      </c>
      <c r="J443" s="13" t="s">
        <v>2595</v>
      </c>
      <c r="K443" s="14" t="s">
        <v>2596</v>
      </c>
      <c r="L443" s="13" t="s">
        <v>2597</v>
      </c>
      <c r="M443" s="13" t="s">
        <v>2598</v>
      </c>
      <c r="N443" s="15"/>
      <c r="O443" s="15" t="s">
        <v>195</v>
      </c>
      <c r="P443" s="15"/>
      <c r="Q443" s="16">
        <v>19710401</v>
      </c>
      <c r="R443" s="17">
        <v>0</v>
      </c>
      <c r="S443" s="17"/>
      <c r="T443" s="18" t="s">
        <v>2599</v>
      </c>
    </row>
    <row r="444" spans="1:20" ht="15" hidden="1" customHeight="1" x14ac:dyDescent="0.15">
      <c r="A444" s="11">
        <v>26968</v>
      </c>
      <c r="B444" s="11">
        <v>13</v>
      </c>
      <c r="C444" s="11" t="s">
        <v>438</v>
      </c>
      <c r="D444" s="11" t="s">
        <v>7675</v>
      </c>
      <c r="E444" s="11">
        <v>696</v>
      </c>
      <c r="F444" s="11">
        <v>6136501</v>
      </c>
      <c r="G444" s="12" t="s">
        <v>2600</v>
      </c>
      <c r="H444" s="12" t="str">
        <f>VLOOKUP('組合情報管理簿（R10927現在）'!G444,ふりがな!$A$1:$B$1390,2,FALSE)</f>
        <v>ＭＢＫれんごう</v>
      </c>
      <c r="I444" s="12">
        <f t="shared" si="6"/>
        <v>26968</v>
      </c>
      <c r="J444" s="13" t="s">
        <v>2601</v>
      </c>
      <c r="K444" s="14" t="s">
        <v>2602</v>
      </c>
      <c r="L444" s="13" t="s">
        <v>2603</v>
      </c>
      <c r="M444" s="13" t="s">
        <v>2604</v>
      </c>
      <c r="N444" s="15"/>
      <c r="O444" s="15" t="s">
        <v>195</v>
      </c>
      <c r="P444" s="15"/>
      <c r="Q444" s="16">
        <v>19710401</v>
      </c>
      <c r="R444" s="17">
        <v>0</v>
      </c>
      <c r="S444" s="17"/>
      <c r="T444" s="18" t="s">
        <v>2605</v>
      </c>
    </row>
    <row r="445" spans="1:20" ht="15" hidden="1" customHeight="1" x14ac:dyDescent="0.15">
      <c r="A445" s="11">
        <v>26977</v>
      </c>
      <c r="B445" s="11">
        <v>13</v>
      </c>
      <c r="C445" s="11" t="s">
        <v>438</v>
      </c>
      <c r="D445" s="11" t="s">
        <v>7675</v>
      </c>
      <c r="E445" s="11">
        <v>697</v>
      </c>
      <c r="F445" s="11">
        <v>6136493</v>
      </c>
      <c r="G445" s="12" t="s">
        <v>2606</v>
      </c>
      <c r="H445" s="12" t="str">
        <f>VLOOKUP('組合情報管理簿（R10927現在）'!G445,ふりがな!$A$1:$B$1390,2,FALSE)</f>
        <v>とうぶごむ</v>
      </c>
      <c r="I445" s="12">
        <f t="shared" si="6"/>
        <v>26977</v>
      </c>
      <c r="J445" s="13" t="s">
        <v>2505</v>
      </c>
      <c r="K445" s="14" t="s">
        <v>2607</v>
      </c>
      <c r="L445" s="13" t="s">
        <v>2608</v>
      </c>
      <c r="M445" s="13" t="s">
        <v>2609</v>
      </c>
      <c r="N445" s="15"/>
      <c r="O445" s="15" t="s">
        <v>202</v>
      </c>
      <c r="P445" s="15"/>
      <c r="Q445" s="16">
        <v>19710401</v>
      </c>
      <c r="R445" s="17">
        <v>0</v>
      </c>
      <c r="S445" s="17"/>
      <c r="T445" s="18" t="s">
        <v>2610</v>
      </c>
    </row>
    <row r="446" spans="1:20" ht="15" hidden="1" customHeight="1" x14ac:dyDescent="0.15">
      <c r="A446" s="11">
        <v>26995</v>
      </c>
      <c r="B446" s="11">
        <v>13</v>
      </c>
      <c r="C446" s="11" t="s">
        <v>438</v>
      </c>
      <c r="D446" s="11" t="s">
        <v>7675</v>
      </c>
      <c r="E446" s="11">
        <v>699</v>
      </c>
      <c r="F446" s="11">
        <v>6136550</v>
      </c>
      <c r="G446" s="12" t="s">
        <v>35</v>
      </c>
      <c r="H446" s="12" t="str">
        <f>VLOOKUP('組合情報管理簿（R10927現在）'!G446,ふりがな!$A$1:$B$1390,2,FALSE)</f>
        <v>こーせー</v>
      </c>
      <c r="I446" s="12">
        <f t="shared" si="6"/>
        <v>26995</v>
      </c>
      <c r="J446" s="13" t="s">
        <v>992</v>
      </c>
      <c r="K446" s="14" t="s">
        <v>2611</v>
      </c>
      <c r="L446" s="13" t="s">
        <v>2612</v>
      </c>
      <c r="M446" s="13" t="s">
        <v>2613</v>
      </c>
      <c r="N446" s="15"/>
      <c r="O446" s="15" t="s">
        <v>195</v>
      </c>
      <c r="P446" s="15"/>
      <c r="Q446" s="16">
        <v>19710501</v>
      </c>
      <c r="R446" s="17">
        <v>0</v>
      </c>
      <c r="S446" s="17"/>
      <c r="T446" s="18" t="s">
        <v>2614</v>
      </c>
    </row>
    <row r="447" spans="1:20" ht="15" hidden="1" customHeight="1" x14ac:dyDescent="0.15">
      <c r="A447" s="11">
        <v>27006</v>
      </c>
      <c r="B447" s="11">
        <v>13</v>
      </c>
      <c r="C447" s="11" t="s">
        <v>438</v>
      </c>
      <c r="D447" s="11" t="s">
        <v>7675</v>
      </c>
      <c r="E447" s="11">
        <v>700</v>
      </c>
      <c r="F447" s="11">
        <v>6136568</v>
      </c>
      <c r="G447" s="12" t="s">
        <v>2615</v>
      </c>
      <c r="H447" s="12" t="str">
        <f>VLOOKUP('組合情報管理簿（R10927現在）'!G447,ふりがな!$A$1:$B$1390,2,FALSE)</f>
        <v>にほんかながたこうぎょう</v>
      </c>
      <c r="I447" s="12">
        <f t="shared" si="6"/>
        <v>27006</v>
      </c>
      <c r="J447" s="13" t="s">
        <v>938</v>
      </c>
      <c r="K447" s="14" t="s">
        <v>2616</v>
      </c>
      <c r="L447" s="13" t="s">
        <v>2617</v>
      </c>
      <c r="M447" s="13" t="s">
        <v>2618</v>
      </c>
      <c r="N447" s="15"/>
      <c r="O447" s="15" t="s">
        <v>202</v>
      </c>
      <c r="P447" s="15"/>
      <c r="Q447" s="16">
        <v>19710501</v>
      </c>
      <c r="R447" s="17">
        <v>0</v>
      </c>
      <c r="S447" s="17"/>
      <c r="T447" s="18" t="s">
        <v>2619</v>
      </c>
    </row>
    <row r="448" spans="1:20" ht="15" hidden="1" customHeight="1" x14ac:dyDescent="0.15">
      <c r="A448" s="11">
        <v>27024</v>
      </c>
      <c r="B448" s="11">
        <v>13</v>
      </c>
      <c r="C448" s="11" t="s">
        <v>438</v>
      </c>
      <c r="D448" s="11" t="s">
        <v>7675</v>
      </c>
      <c r="E448" s="11">
        <v>702</v>
      </c>
      <c r="F448" s="11">
        <v>6136592</v>
      </c>
      <c r="G448" s="12" t="s">
        <v>2620</v>
      </c>
      <c r="H448" s="12" t="str">
        <f>VLOOKUP('組合情報管理簿（R10927現在）'!G448,ふりがな!$A$1:$B$1390,2,FALSE)</f>
        <v>みどりあんぜん</v>
      </c>
      <c r="I448" s="12">
        <f t="shared" si="6"/>
        <v>27024</v>
      </c>
      <c r="J448" s="13" t="s">
        <v>2621</v>
      </c>
      <c r="K448" s="14" t="s">
        <v>2622</v>
      </c>
      <c r="L448" s="13" t="s">
        <v>2623</v>
      </c>
      <c r="M448" s="13" t="s">
        <v>2624</v>
      </c>
      <c r="N448" s="15"/>
      <c r="O448" s="15" t="s">
        <v>195</v>
      </c>
      <c r="P448" s="15"/>
      <c r="Q448" s="16">
        <v>19710601</v>
      </c>
      <c r="R448" s="17">
        <v>0</v>
      </c>
      <c r="S448" s="17"/>
      <c r="T448" s="18" t="s">
        <v>2625</v>
      </c>
    </row>
    <row r="449" spans="1:20" ht="15" hidden="1" customHeight="1" x14ac:dyDescent="0.15">
      <c r="A449" s="11">
        <v>27042</v>
      </c>
      <c r="B449" s="11">
        <v>13</v>
      </c>
      <c r="C449" s="11" t="s">
        <v>529</v>
      </c>
      <c r="D449" s="11" t="s">
        <v>7677</v>
      </c>
      <c r="E449" s="11">
        <v>227</v>
      </c>
      <c r="F449" s="11">
        <v>6142277</v>
      </c>
      <c r="G449" s="12" t="s">
        <v>2626</v>
      </c>
      <c r="H449" s="12" t="str">
        <f>VLOOKUP('組合情報管理簿（R10927現在）'!G449,ふりがな!$A$1:$B$1390,2,FALSE)</f>
        <v>えぬてぃてぃでーたじぇとろにくす</v>
      </c>
      <c r="I449" s="12">
        <f t="shared" si="6"/>
        <v>27042</v>
      </c>
      <c r="J449" s="13" t="s">
        <v>9292</v>
      </c>
      <c r="K449" s="14" t="s">
        <v>9293</v>
      </c>
      <c r="L449" s="13" t="s">
        <v>2627</v>
      </c>
      <c r="M449" s="13" t="s">
        <v>2628</v>
      </c>
      <c r="N449" s="15"/>
      <c r="O449" s="15" t="s">
        <v>195</v>
      </c>
      <c r="P449" s="15"/>
      <c r="Q449" s="16">
        <v>19710701</v>
      </c>
      <c r="R449" s="17">
        <v>0</v>
      </c>
      <c r="S449" s="17"/>
      <c r="T449" s="18" t="s">
        <v>2629</v>
      </c>
    </row>
    <row r="450" spans="1:20" ht="15" hidden="1" customHeight="1" x14ac:dyDescent="0.15">
      <c r="A450" s="11">
        <v>27061</v>
      </c>
      <c r="B450" s="11">
        <v>13</v>
      </c>
      <c r="C450" s="11" t="s">
        <v>438</v>
      </c>
      <c r="D450" s="11" t="s">
        <v>7675</v>
      </c>
      <c r="E450" s="11">
        <v>706</v>
      </c>
      <c r="F450" s="11">
        <v>6136618</v>
      </c>
      <c r="G450" s="12" t="s">
        <v>2630</v>
      </c>
      <c r="H450" s="12" t="str">
        <f>VLOOKUP('組合情報管理簿（R10927現在）'!G450,ふりがな!$A$1:$B$1390,2,FALSE)</f>
        <v>ＬＩＸＩＬ</v>
      </c>
      <c r="I450" s="12">
        <f t="shared" si="6"/>
        <v>27061</v>
      </c>
      <c r="J450" s="13" t="s">
        <v>2631</v>
      </c>
      <c r="K450" s="14" t="s">
        <v>2632</v>
      </c>
      <c r="L450" s="13" t="s">
        <v>2633</v>
      </c>
      <c r="M450" s="13" t="s">
        <v>2634</v>
      </c>
      <c r="N450" s="15"/>
      <c r="O450" s="15" t="s">
        <v>195</v>
      </c>
      <c r="P450" s="15"/>
      <c r="Q450" s="16">
        <v>19710701</v>
      </c>
      <c r="R450" s="17">
        <v>0</v>
      </c>
      <c r="S450" s="17"/>
      <c r="T450" s="18" t="s">
        <v>2635</v>
      </c>
    </row>
    <row r="451" spans="1:20" ht="15" hidden="1" customHeight="1" x14ac:dyDescent="0.15">
      <c r="A451" s="11">
        <v>27070</v>
      </c>
      <c r="B451" s="11">
        <v>16</v>
      </c>
      <c r="C451" s="11" t="s">
        <v>1678</v>
      </c>
      <c r="D451" s="11" t="s">
        <v>7687</v>
      </c>
      <c r="E451" s="11">
        <v>31</v>
      </c>
      <c r="F451" s="11">
        <v>6160477</v>
      </c>
      <c r="G451" s="12" t="s">
        <v>113</v>
      </c>
      <c r="H451" s="12" t="str">
        <f>VLOOKUP('組合情報管理簿（R10927現在）'!G451,ふりがな!$A$1:$B$1390,2,FALSE)</f>
        <v>にほんじゅうかがくこうぎょう</v>
      </c>
      <c r="I451" s="12">
        <f t="shared" ref="I451:I514" si="7">A451</f>
        <v>27070</v>
      </c>
      <c r="J451" s="13" t="s">
        <v>2636</v>
      </c>
      <c r="K451" s="14" t="s">
        <v>2637</v>
      </c>
      <c r="L451" s="13" t="s">
        <v>2638</v>
      </c>
      <c r="M451" s="13" t="s">
        <v>2639</v>
      </c>
      <c r="N451" s="15"/>
      <c r="O451" s="15" t="s">
        <v>195</v>
      </c>
      <c r="P451" s="15"/>
      <c r="Q451" s="16">
        <v>19691101</v>
      </c>
      <c r="R451" s="17">
        <v>0</v>
      </c>
      <c r="S451" s="17"/>
      <c r="T451" s="18" t="s">
        <v>2640</v>
      </c>
    </row>
    <row r="452" spans="1:20" ht="15" hidden="1" customHeight="1" x14ac:dyDescent="0.15">
      <c r="A452" s="11">
        <v>27089</v>
      </c>
      <c r="B452" s="11">
        <v>13</v>
      </c>
      <c r="C452" s="11" t="s">
        <v>438</v>
      </c>
      <c r="D452" s="11" t="s">
        <v>7675</v>
      </c>
      <c r="E452" s="11">
        <v>708</v>
      </c>
      <c r="F452" s="11">
        <v>6136659</v>
      </c>
      <c r="G452" s="12" t="s">
        <v>2641</v>
      </c>
      <c r="H452" s="12" t="str">
        <f>VLOOKUP('組合情報管理簿（R10927現在）'!G452,ふりがな!$A$1:$B$1390,2,FALSE)</f>
        <v>しんせいぎんこう</v>
      </c>
      <c r="I452" s="12">
        <f t="shared" si="7"/>
        <v>27089</v>
      </c>
      <c r="J452" s="13" t="s">
        <v>2642</v>
      </c>
      <c r="K452" s="14" t="s">
        <v>2643</v>
      </c>
      <c r="L452" s="13" t="s">
        <v>2644</v>
      </c>
      <c r="M452" s="13" t="s">
        <v>2645</v>
      </c>
      <c r="N452" s="15"/>
      <c r="O452" s="15" t="s">
        <v>195</v>
      </c>
      <c r="P452" s="15"/>
      <c r="Q452" s="16">
        <v>19711001</v>
      </c>
      <c r="R452" s="17">
        <v>0</v>
      </c>
      <c r="S452" s="17"/>
      <c r="T452" s="18" t="s">
        <v>2646</v>
      </c>
    </row>
    <row r="453" spans="1:20" ht="15" hidden="1" customHeight="1" x14ac:dyDescent="0.15">
      <c r="A453" s="11">
        <v>27098</v>
      </c>
      <c r="B453" s="11">
        <v>13</v>
      </c>
      <c r="C453" s="11" t="s">
        <v>438</v>
      </c>
      <c r="D453" s="11" t="s">
        <v>7675</v>
      </c>
      <c r="E453" s="11">
        <v>709</v>
      </c>
      <c r="F453" s="11">
        <v>6136642</v>
      </c>
      <c r="G453" s="12" t="s">
        <v>2647</v>
      </c>
      <c r="H453" s="12" t="str">
        <f>VLOOKUP('組合情報管理簿（R10927現在）'!G453,ふりがな!$A$1:$B$1390,2,FALSE)</f>
        <v>にゅーおーたに</v>
      </c>
      <c r="I453" s="12">
        <f t="shared" si="7"/>
        <v>27098</v>
      </c>
      <c r="J453" s="13" t="s">
        <v>2648</v>
      </c>
      <c r="K453" s="14" t="s">
        <v>2649</v>
      </c>
      <c r="L453" s="13" t="s">
        <v>2650</v>
      </c>
      <c r="M453" s="13" t="s">
        <v>2651</v>
      </c>
      <c r="N453" s="15"/>
      <c r="O453" s="15" t="s">
        <v>195</v>
      </c>
      <c r="P453" s="15"/>
      <c r="Q453" s="16">
        <v>19711001</v>
      </c>
      <c r="R453" s="17">
        <v>0</v>
      </c>
      <c r="S453" s="17"/>
      <c r="T453" s="18" t="s">
        <v>2652</v>
      </c>
    </row>
    <row r="454" spans="1:20" ht="15" hidden="1" customHeight="1" x14ac:dyDescent="0.15">
      <c r="A454" s="11">
        <v>27103</v>
      </c>
      <c r="B454" s="11">
        <v>13</v>
      </c>
      <c r="C454" s="11" t="s">
        <v>438</v>
      </c>
      <c r="D454" s="11" t="s">
        <v>7675</v>
      </c>
      <c r="E454" s="11">
        <v>710</v>
      </c>
      <c r="F454" s="11">
        <v>6136634</v>
      </c>
      <c r="G454" s="12" t="s">
        <v>2653</v>
      </c>
      <c r="H454" s="12" t="str">
        <f>VLOOKUP('組合情報管理簿（R10927現在）'!G454,ふりがな!$A$1:$B$1390,2,FALSE)</f>
        <v>うちだようこう</v>
      </c>
      <c r="I454" s="12">
        <f t="shared" si="7"/>
        <v>27103</v>
      </c>
      <c r="J454" s="13" t="s">
        <v>1256</v>
      </c>
      <c r="K454" s="14" t="s">
        <v>2654</v>
      </c>
      <c r="L454" s="13" t="s">
        <v>2655</v>
      </c>
      <c r="M454" s="13" t="s">
        <v>2656</v>
      </c>
      <c r="N454" s="15"/>
      <c r="O454" s="15" t="s">
        <v>195</v>
      </c>
      <c r="P454" s="15"/>
      <c r="Q454" s="16">
        <v>19711001</v>
      </c>
      <c r="R454" s="17">
        <v>0</v>
      </c>
      <c r="S454" s="17"/>
      <c r="T454" s="18" t="s">
        <v>2657</v>
      </c>
    </row>
    <row r="455" spans="1:20" ht="15" hidden="1" customHeight="1" x14ac:dyDescent="0.15">
      <c r="A455" s="11">
        <v>27112</v>
      </c>
      <c r="B455" s="11">
        <v>13</v>
      </c>
      <c r="C455" s="11" t="s">
        <v>438</v>
      </c>
      <c r="D455" s="11" t="s">
        <v>7675</v>
      </c>
      <c r="E455" s="11">
        <v>711</v>
      </c>
      <c r="F455" s="11">
        <v>6131338</v>
      </c>
      <c r="G455" s="12" t="s">
        <v>2658</v>
      </c>
      <c r="H455" s="12" t="str">
        <f>VLOOKUP('組合情報管理簿（R10927現在）'!G455,ふりがな!$A$1:$B$1390,2,FALSE)</f>
        <v>ゆきじるしめぐみるく</v>
      </c>
      <c r="I455" s="12">
        <f t="shared" si="7"/>
        <v>27112</v>
      </c>
      <c r="J455" s="13" t="s">
        <v>2659</v>
      </c>
      <c r="K455" s="14" t="s">
        <v>9294</v>
      </c>
      <c r="L455" s="13" t="s">
        <v>2660</v>
      </c>
      <c r="M455" s="13" t="s">
        <v>2661</v>
      </c>
      <c r="N455" s="15"/>
      <c r="O455" s="15" t="s">
        <v>195</v>
      </c>
      <c r="P455" s="15"/>
      <c r="Q455" s="16">
        <v>19430501</v>
      </c>
      <c r="R455" s="17">
        <v>0</v>
      </c>
      <c r="S455" s="17"/>
      <c r="T455" s="18" t="s">
        <v>2662</v>
      </c>
    </row>
    <row r="456" spans="1:20" ht="15" hidden="1" customHeight="1" x14ac:dyDescent="0.15">
      <c r="A456" s="11">
        <v>27121</v>
      </c>
      <c r="B456" s="11">
        <v>13</v>
      </c>
      <c r="C456" s="11" t="s">
        <v>438</v>
      </c>
      <c r="D456" s="11" t="s">
        <v>7675</v>
      </c>
      <c r="E456" s="11">
        <v>712</v>
      </c>
      <c r="F456" s="11">
        <v>6136667</v>
      </c>
      <c r="G456" s="12" t="s">
        <v>2663</v>
      </c>
      <c r="H456" s="12" t="str">
        <f>VLOOKUP('組合情報管理簿（R10927現在）'!G456,ふりがな!$A$1:$B$1390,2,FALSE)</f>
        <v>にほんどうろ</v>
      </c>
      <c r="I456" s="12">
        <f t="shared" si="7"/>
        <v>27121</v>
      </c>
      <c r="J456" s="13" t="s">
        <v>2664</v>
      </c>
      <c r="K456" s="14" t="s">
        <v>2665</v>
      </c>
      <c r="L456" s="13" t="s">
        <v>2666</v>
      </c>
      <c r="M456" s="13" t="s">
        <v>2667</v>
      </c>
      <c r="N456" s="15"/>
      <c r="O456" s="15" t="s">
        <v>195</v>
      </c>
      <c r="P456" s="15"/>
      <c r="Q456" s="16">
        <v>19711101</v>
      </c>
      <c r="R456" s="17">
        <v>0</v>
      </c>
      <c r="S456" s="17"/>
      <c r="T456" s="18" t="s">
        <v>2668</v>
      </c>
    </row>
    <row r="457" spans="1:20" ht="15" hidden="1" customHeight="1" x14ac:dyDescent="0.15">
      <c r="A457" s="11">
        <v>27140</v>
      </c>
      <c r="B457" s="11">
        <v>13</v>
      </c>
      <c r="C457" s="11" t="s">
        <v>438</v>
      </c>
      <c r="D457" s="11" t="s">
        <v>7675</v>
      </c>
      <c r="E457" s="11">
        <v>714</v>
      </c>
      <c r="F457" s="11">
        <v>6136683</v>
      </c>
      <c r="G457" s="12" t="s">
        <v>2669</v>
      </c>
      <c r="H457" s="12" t="str">
        <f>VLOOKUP('組合情報管理簿（R10927現在）'!G457,ふりがな!$A$1:$B$1390,2,FALSE)</f>
        <v>にったく</v>
      </c>
      <c r="I457" s="12">
        <f t="shared" si="7"/>
        <v>27140</v>
      </c>
      <c r="J457" s="13" t="s">
        <v>542</v>
      </c>
      <c r="K457" s="14" t="s">
        <v>2670</v>
      </c>
      <c r="L457" s="13" t="s">
        <v>2671</v>
      </c>
      <c r="M457" s="13" t="s">
        <v>2672</v>
      </c>
      <c r="N457" s="15"/>
      <c r="O457" s="15" t="s">
        <v>195</v>
      </c>
      <c r="P457" s="15"/>
      <c r="Q457" s="16">
        <v>19720101</v>
      </c>
      <c r="R457" s="17">
        <v>0</v>
      </c>
      <c r="S457" s="17"/>
      <c r="T457" s="18" t="s">
        <v>2673</v>
      </c>
    </row>
    <row r="458" spans="1:20" ht="15" hidden="1" customHeight="1" x14ac:dyDescent="0.15">
      <c r="A458" s="11">
        <v>27159</v>
      </c>
      <c r="B458" s="11">
        <v>13</v>
      </c>
      <c r="C458" s="11" t="s">
        <v>438</v>
      </c>
      <c r="D458" s="11" t="s">
        <v>7675</v>
      </c>
      <c r="E458" s="11">
        <v>715</v>
      </c>
      <c r="F458" s="11">
        <v>6136725</v>
      </c>
      <c r="G458" s="12" t="s">
        <v>2674</v>
      </c>
      <c r="H458" s="12" t="str">
        <f>VLOOKUP('組合情報管理簿（R10927現在）'!G458,ふりがな!$A$1:$B$1390,2,FALSE)</f>
        <v>えーびーびー</v>
      </c>
      <c r="I458" s="12">
        <f t="shared" si="7"/>
        <v>27159</v>
      </c>
      <c r="J458" s="13" t="s">
        <v>776</v>
      </c>
      <c r="K458" s="14" t="s">
        <v>2675</v>
      </c>
      <c r="L458" s="13" t="s">
        <v>2676</v>
      </c>
      <c r="M458" s="13" t="s">
        <v>2677</v>
      </c>
      <c r="N458" s="15"/>
      <c r="O458" s="15" t="s">
        <v>195</v>
      </c>
      <c r="P458" s="15"/>
      <c r="Q458" s="16">
        <v>19720401</v>
      </c>
      <c r="R458" s="17">
        <v>0</v>
      </c>
      <c r="S458" s="17"/>
      <c r="T458" s="18" t="s">
        <v>2678</v>
      </c>
    </row>
    <row r="459" spans="1:20" ht="15" hidden="1" customHeight="1" x14ac:dyDescent="0.15">
      <c r="A459" s="11">
        <v>27168</v>
      </c>
      <c r="B459" s="11">
        <v>13</v>
      </c>
      <c r="C459" s="11" t="s">
        <v>438</v>
      </c>
      <c r="D459" s="11" t="s">
        <v>7675</v>
      </c>
      <c r="E459" s="11">
        <v>716</v>
      </c>
      <c r="F459" s="11">
        <v>6136709</v>
      </c>
      <c r="G459" s="12" t="s">
        <v>2679</v>
      </c>
      <c r="H459" s="12" t="str">
        <f>VLOOKUP('組合情報管理簿（R10927現在）'!G459,ふりがな!$A$1:$B$1390,2,FALSE)</f>
        <v>ぜいむかいけいかんさじむしょ</v>
      </c>
      <c r="I459" s="12">
        <f t="shared" si="7"/>
        <v>27168</v>
      </c>
      <c r="J459" s="13" t="s">
        <v>2680</v>
      </c>
      <c r="K459" s="14" t="s">
        <v>2681</v>
      </c>
      <c r="L459" s="13" t="s">
        <v>2682</v>
      </c>
      <c r="M459" s="13" t="s">
        <v>2683</v>
      </c>
      <c r="N459" s="15"/>
      <c r="O459" s="15" t="s">
        <v>202</v>
      </c>
      <c r="P459" s="15"/>
      <c r="Q459" s="16">
        <v>19720401</v>
      </c>
      <c r="R459" s="17">
        <v>0</v>
      </c>
      <c r="S459" s="17"/>
      <c r="T459" s="18" t="s">
        <v>2684</v>
      </c>
    </row>
    <row r="460" spans="1:20" ht="15" hidden="1" customHeight="1" x14ac:dyDescent="0.15">
      <c r="A460" s="11">
        <v>27186</v>
      </c>
      <c r="B460" s="11">
        <v>13</v>
      </c>
      <c r="C460" s="11" t="s">
        <v>438</v>
      </c>
      <c r="D460" s="11" t="s">
        <v>7675</v>
      </c>
      <c r="E460" s="11">
        <v>718</v>
      </c>
      <c r="F460" s="11">
        <v>6136717</v>
      </c>
      <c r="G460" s="12" t="s">
        <v>2685</v>
      </c>
      <c r="H460" s="12" t="str">
        <f>VLOOKUP('組合情報管理簿（R10927現在）'!G460,ふりがな!$A$1:$B$1390,2,FALSE)</f>
        <v>かけんせいやく</v>
      </c>
      <c r="I460" s="12">
        <f t="shared" si="7"/>
        <v>27186</v>
      </c>
      <c r="J460" s="13" t="s">
        <v>2686</v>
      </c>
      <c r="K460" s="14" t="s">
        <v>2687</v>
      </c>
      <c r="L460" s="13" t="s">
        <v>2688</v>
      </c>
      <c r="M460" s="13" t="s">
        <v>2689</v>
      </c>
      <c r="N460" s="15"/>
      <c r="O460" s="15" t="s">
        <v>195</v>
      </c>
      <c r="P460" s="15"/>
      <c r="Q460" s="16">
        <v>19720401</v>
      </c>
      <c r="R460" s="17">
        <v>0</v>
      </c>
      <c r="S460" s="17"/>
      <c r="T460" s="18" t="s">
        <v>2690</v>
      </c>
    </row>
    <row r="461" spans="1:20" ht="15" hidden="1" customHeight="1" x14ac:dyDescent="0.15">
      <c r="A461" s="11">
        <v>27195</v>
      </c>
      <c r="B461" s="11">
        <v>13</v>
      </c>
      <c r="C461" s="11" t="s">
        <v>438</v>
      </c>
      <c r="D461" s="11" t="s">
        <v>7675</v>
      </c>
      <c r="E461" s="11">
        <v>719</v>
      </c>
      <c r="F461" s="11">
        <v>6136741</v>
      </c>
      <c r="G461" s="12" t="s">
        <v>30</v>
      </c>
      <c r="H461" s="12" t="str">
        <f>VLOOKUP('組合情報管理簿（R10927現在）'!G461,ふりがな!$A$1:$B$1390,2,FALSE)</f>
        <v>いまじか</v>
      </c>
      <c r="I461" s="12">
        <f t="shared" si="7"/>
        <v>27195</v>
      </c>
      <c r="J461" s="13" t="s">
        <v>663</v>
      </c>
      <c r="K461" s="14" t="s">
        <v>2691</v>
      </c>
      <c r="L461" s="13" t="s">
        <v>2692</v>
      </c>
      <c r="M461" s="13" t="s">
        <v>2693</v>
      </c>
      <c r="N461" s="15"/>
      <c r="O461" s="15" t="s">
        <v>195</v>
      </c>
      <c r="P461" s="15"/>
      <c r="Q461" s="16">
        <v>19720401</v>
      </c>
      <c r="R461" s="17">
        <v>0</v>
      </c>
      <c r="S461" s="17"/>
      <c r="T461" s="18" t="s">
        <v>2694</v>
      </c>
    </row>
    <row r="462" spans="1:20" ht="15" hidden="1" customHeight="1" x14ac:dyDescent="0.15">
      <c r="A462" s="11">
        <v>27201</v>
      </c>
      <c r="B462" s="11">
        <v>13</v>
      </c>
      <c r="C462" s="11" t="s">
        <v>438</v>
      </c>
      <c r="D462" s="11" t="s">
        <v>7675</v>
      </c>
      <c r="E462" s="11">
        <v>720</v>
      </c>
      <c r="F462" s="11">
        <v>6136758</v>
      </c>
      <c r="G462" s="12" t="s">
        <v>2695</v>
      </c>
      <c r="H462" s="12" t="str">
        <f>VLOOKUP('組合情報管理簿（R10927現在）'!G462,ふりがな!$A$1:$B$1390,2,FALSE)</f>
        <v>のうりんすいさんかんけいほうじん</v>
      </c>
      <c r="I462" s="12">
        <f t="shared" si="7"/>
        <v>27201</v>
      </c>
      <c r="J462" s="13" t="s">
        <v>882</v>
      </c>
      <c r="K462" s="14" t="s">
        <v>2696</v>
      </c>
      <c r="L462" s="13" t="s">
        <v>2697</v>
      </c>
      <c r="M462" s="13" t="s">
        <v>2698</v>
      </c>
      <c r="N462" s="15"/>
      <c r="O462" s="15" t="s">
        <v>195</v>
      </c>
      <c r="P462" s="15"/>
      <c r="Q462" s="16">
        <v>19720401</v>
      </c>
      <c r="R462" s="17">
        <v>0</v>
      </c>
      <c r="S462" s="17"/>
      <c r="T462" s="18" t="s">
        <v>2699</v>
      </c>
    </row>
    <row r="463" spans="1:20" ht="15" hidden="1" customHeight="1" x14ac:dyDescent="0.15">
      <c r="A463" s="11">
        <v>27210</v>
      </c>
      <c r="B463" s="11">
        <v>13</v>
      </c>
      <c r="C463" s="11" t="s">
        <v>438</v>
      </c>
      <c r="D463" s="11" t="s">
        <v>7675</v>
      </c>
      <c r="E463" s="11">
        <v>721</v>
      </c>
      <c r="F463" s="11">
        <v>6136766</v>
      </c>
      <c r="G463" s="12" t="s">
        <v>2700</v>
      </c>
      <c r="H463" s="12" t="str">
        <f>VLOOKUP('組合情報管理簿（R10927現在）'!G463,ふりがな!$A$1:$B$1390,2,FALSE)</f>
        <v>こっかいぎいんひしょ</v>
      </c>
      <c r="I463" s="12">
        <f t="shared" si="7"/>
        <v>27210</v>
      </c>
      <c r="J463" s="13" t="s">
        <v>2701</v>
      </c>
      <c r="K463" s="21" t="s">
        <v>2702</v>
      </c>
      <c r="L463" s="13" t="s">
        <v>2703</v>
      </c>
      <c r="M463" s="13" t="s">
        <v>2703</v>
      </c>
      <c r="N463" s="15"/>
      <c r="O463" s="15" t="s">
        <v>195</v>
      </c>
      <c r="P463" s="15"/>
      <c r="Q463" s="16">
        <v>19720401</v>
      </c>
      <c r="R463" s="17">
        <v>0</v>
      </c>
      <c r="S463" s="17"/>
      <c r="T463" s="18" t="s">
        <v>2704</v>
      </c>
    </row>
    <row r="464" spans="1:20" ht="15" hidden="1" customHeight="1" x14ac:dyDescent="0.15">
      <c r="A464" s="11">
        <v>27247</v>
      </c>
      <c r="B464" s="11">
        <v>13</v>
      </c>
      <c r="C464" s="11" t="s">
        <v>438</v>
      </c>
      <c r="D464" s="11" t="s">
        <v>7675</v>
      </c>
      <c r="E464" s="11">
        <v>724</v>
      </c>
      <c r="F464" s="11">
        <v>6136790</v>
      </c>
      <c r="G464" s="12" t="s">
        <v>2705</v>
      </c>
      <c r="H464" s="12" t="str">
        <f>VLOOKUP('組合情報管理簿（R10927現在）'!G464,ふりがな!$A$1:$B$1390,2,FALSE)</f>
        <v>とうきょうおくがいこうこくでぃすぷれい</v>
      </c>
      <c r="I464" s="12">
        <f t="shared" si="7"/>
        <v>27247</v>
      </c>
      <c r="J464" s="13" t="s">
        <v>1303</v>
      </c>
      <c r="K464" s="14" t="s">
        <v>2706</v>
      </c>
      <c r="L464" s="13" t="s">
        <v>2707</v>
      </c>
      <c r="M464" s="13" t="s">
        <v>2708</v>
      </c>
      <c r="N464" s="15"/>
      <c r="O464" s="15" t="s">
        <v>202</v>
      </c>
      <c r="P464" s="15"/>
      <c r="Q464" s="16">
        <v>19720501</v>
      </c>
      <c r="R464" s="17">
        <v>0</v>
      </c>
      <c r="S464" s="17"/>
      <c r="T464" s="18" t="s">
        <v>2709</v>
      </c>
    </row>
    <row r="465" spans="1:20" ht="15" hidden="1" customHeight="1" x14ac:dyDescent="0.15">
      <c r="A465" s="11">
        <v>27256</v>
      </c>
      <c r="B465" s="11">
        <v>13</v>
      </c>
      <c r="C465" s="11" t="s">
        <v>438</v>
      </c>
      <c r="D465" s="11" t="s">
        <v>7675</v>
      </c>
      <c r="E465" s="11">
        <v>725</v>
      </c>
      <c r="F465" s="11">
        <v>6136808</v>
      </c>
      <c r="G465" s="12" t="s">
        <v>2710</v>
      </c>
      <c r="H465" s="12" t="str">
        <f>VLOOKUP('組合情報管理簿（R10927現在）'!G465,ふりがな!$A$1:$B$1390,2,FALSE)</f>
        <v>かしお</v>
      </c>
      <c r="I465" s="12">
        <f t="shared" si="7"/>
        <v>27256</v>
      </c>
      <c r="J465" s="13" t="s">
        <v>2711</v>
      </c>
      <c r="K465" s="14" t="s">
        <v>9295</v>
      </c>
      <c r="L465" s="13" t="s">
        <v>9296</v>
      </c>
      <c r="M465" s="13" t="s">
        <v>9297</v>
      </c>
      <c r="N465" s="15"/>
      <c r="O465" s="15" t="s">
        <v>195</v>
      </c>
      <c r="P465" s="15"/>
      <c r="Q465" s="16">
        <v>19720501</v>
      </c>
      <c r="R465" s="17">
        <v>0</v>
      </c>
      <c r="S465" s="17"/>
      <c r="T465" s="18" t="s">
        <v>2712</v>
      </c>
    </row>
    <row r="466" spans="1:20" ht="15" hidden="1" customHeight="1" x14ac:dyDescent="0.15">
      <c r="A466" s="11">
        <v>27265</v>
      </c>
      <c r="B466" s="11">
        <v>13</v>
      </c>
      <c r="C466" s="11" t="s">
        <v>438</v>
      </c>
      <c r="D466" s="11" t="s">
        <v>7675</v>
      </c>
      <c r="E466" s="11">
        <v>726</v>
      </c>
      <c r="F466" s="11">
        <v>6136691</v>
      </c>
      <c r="G466" s="12" t="s">
        <v>2713</v>
      </c>
      <c r="H466" s="12" t="str">
        <f>VLOOKUP('組合情報管理簿（R10927現在）'!G466,ふりがな!$A$1:$B$1390,2,FALSE)</f>
        <v>にちあす</v>
      </c>
      <c r="I466" s="12">
        <f t="shared" si="7"/>
        <v>27265</v>
      </c>
      <c r="J466" s="13" t="s">
        <v>589</v>
      </c>
      <c r="K466" s="14" t="s">
        <v>2714</v>
      </c>
      <c r="L466" s="13" t="s">
        <v>2715</v>
      </c>
      <c r="M466" s="13" t="s">
        <v>2716</v>
      </c>
      <c r="N466" s="15"/>
      <c r="O466" s="15" t="s">
        <v>195</v>
      </c>
      <c r="P466" s="15"/>
      <c r="Q466" s="16">
        <v>19620401</v>
      </c>
      <c r="R466" s="17">
        <v>0</v>
      </c>
      <c r="S466" s="17"/>
      <c r="T466" s="18" t="s">
        <v>2717</v>
      </c>
    </row>
    <row r="467" spans="1:20" ht="15" hidden="1" customHeight="1" x14ac:dyDescent="0.15">
      <c r="A467" s="11">
        <v>27308</v>
      </c>
      <c r="B467" s="11">
        <v>13</v>
      </c>
      <c r="C467" s="11" t="s">
        <v>438</v>
      </c>
      <c r="D467" s="11" t="s">
        <v>7675</v>
      </c>
      <c r="E467" s="11">
        <v>730</v>
      </c>
      <c r="F467" s="11">
        <v>6136840</v>
      </c>
      <c r="G467" s="12" t="s">
        <v>2718</v>
      </c>
      <c r="H467" s="12" t="str">
        <f>VLOOKUP('組合情報管理簿（R10927現在）'!G467,ふりがな!$A$1:$B$1390,2,FALSE)</f>
        <v>ないがい</v>
      </c>
      <c r="I467" s="12">
        <f t="shared" si="7"/>
        <v>27308</v>
      </c>
      <c r="J467" s="13" t="s">
        <v>1401</v>
      </c>
      <c r="K467" s="14" t="s">
        <v>9298</v>
      </c>
      <c r="L467" s="13" t="s">
        <v>2719</v>
      </c>
      <c r="M467" s="13" t="s">
        <v>2720</v>
      </c>
      <c r="N467" s="15"/>
      <c r="O467" s="15" t="s">
        <v>195</v>
      </c>
      <c r="P467" s="15"/>
      <c r="Q467" s="16">
        <v>19720701</v>
      </c>
      <c r="R467" s="17">
        <v>0</v>
      </c>
      <c r="S467" s="17"/>
      <c r="T467" s="18" t="s">
        <v>2721</v>
      </c>
    </row>
    <row r="468" spans="1:20" ht="15" hidden="1" customHeight="1" x14ac:dyDescent="0.15">
      <c r="A468" s="11">
        <v>27317</v>
      </c>
      <c r="B468" s="11">
        <v>13</v>
      </c>
      <c r="C468" s="11" t="s">
        <v>438</v>
      </c>
      <c r="D468" s="11" t="s">
        <v>7675</v>
      </c>
      <c r="E468" s="11">
        <v>731</v>
      </c>
      <c r="F468" s="11">
        <v>6136857</v>
      </c>
      <c r="G468" s="12" t="s">
        <v>110</v>
      </c>
      <c r="H468" s="12" t="str">
        <f>VLOOKUP('組合情報管理簿（R10927現在）'!G468,ふりがな!$A$1:$B$1390,2,FALSE)</f>
        <v>にほんせきゆゆそうぐるーぷ</v>
      </c>
      <c r="I468" s="12">
        <f t="shared" si="7"/>
        <v>27317</v>
      </c>
      <c r="J468" s="13" t="s">
        <v>837</v>
      </c>
      <c r="K468" s="14" t="s">
        <v>2722</v>
      </c>
      <c r="L468" s="13" t="s">
        <v>2723</v>
      </c>
      <c r="M468" s="13" t="s">
        <v>2724</v>
      </c>
      <c r="N468" s="15"/>
      <c r="O468" s="15" t="s">
        <v>195</v>
      </c>
      <c r="P468" s="15"/>
      <c r="Q468" s="16">
        <v>19720901</v>
      </c>
      <c r="R468" s="17">
        <v>0</v>
      </c>
      <c r="S468" s="17"/>
      <c r="T468" s="18" t="s">
        <v>2725</v>
      </c>
    </row>
    <row r="469" spans="1:20" ht="15" hidden="1" customHeight="1" x14ac:dyDescent="0.15">
      <c r="A469" s="11">
        <v>27335</v>
      </c>
      <c r="B469" s="11">
        <v>13</v>
      </c>
      <c r="C469" s="11" t="s">
        <v>438</v>
      </c>
      <c r="D469" s="11" t="s">
        <v>7675</v>
      </c>
      <c r="E469" s="11">
        <v>733</v>
      </c>
      <c r="F469" s="11">
        <v>6136899</v>
      </c>
      <c r="G469" s="12" t="s">
        <v>107</v>
      </c>
      <c r="H469" s="12" t="str">
        <f>VLOOKUP('組合情報管理簿（R10927現在）'!G469,ふりがな!$A$1:$B$1390,2,FALSE)</f>
        <v>にっしんせいとう</v>
      </c>
      <c r="I469" s="12">
        <f t="shared" si="7"/>
        <v>27335</v>
      </c>
      <c r="J469" s="13" t="s">
        <v>1291</v>
      </c>
      <c r="K469" s="14" t="s">
        <v>2726</v>
      </c>
      <c r="L469" s="13" t="s">
        <v>2727</v>
      </c>
      <c r="M469" s="13" t="s">
        <v>2728</v>
      </c>
      <c r="N469" s="15"/>
      <c r="O469" s="15" t="s">
        <v>195</v>
      </c>
      <c r="P469" s="15"/>
      <c r="Q469" s="16">
        <v>19721001</v>
      </c>
      <c r="R469" s="17">
        <v>0</v>
      </c>
      <c r="S469" s="17"/>
      <c r="T469" s="18" t="s">
        <v>2729</v>
      </c>
    </row>
    <row r="470" spans="1:20" ht="15" hidden="1" customHeight="1" x14ac:dyDescent="0.15">
      <c r="A470" s="11">
        <v>27344</v>
      </c>
      <c r="B470" s="11">
        <v>13</v>
      </c>
      <c r="C470" s="11" t="s">
        <v>438</v>
      </c>
      <c r="D470" s="11" t="s">
        <v>7675</v>
      </c>
      <c r="E470" s="11">
        <v>734</v>
      </c>
      <c r="F470" s="11">
        <v>6136907</v>
      </c>
      <c r="G470" s="12" t="s">
        <v>2730</v>
      </c>
      <c r="H470" s="12" t="str">
        <f>VLOOKUP('組合情報管理簿（R10927現在）'!G470,ふりがな!$A$1:$B$1390,2,FALSE)</f>
        <v>ＢＩＪ</v>
      </c>
      <c r="I470" s="12">
        <f t="shared" si="7"/>
        <v>27344</v>
      </c>
      <c r="J470" s="13" t="s">
        <v>9299</v>
      </c>
      <c r="K470" s="14" t="s">
        <v>9300</v>
      </c>
      <c r="L470" s="13" t="s">
        <v>9301</v>
      </c>
      <c r="M470" s="13" t="s">
        <v>2731</v>
      </c>
      <c r="N470" s="15"/>
      <c r="O470" s="15" t="s">
        <v>195</v>
      </c>
      <c r="P470" s="15"/>
      <c r="Q470" s="16">
        <v>19721001</v>
      </c>
      <c r="R470" s="17">
        <v>0</v>
      </c>
      <c r="S470" s="17"/>
      <c r="T470" s="18" t="s">
        <v>2732</v>
      </c>
    </row>
    <row r="471" spans="1:20" ht="15" hidden="1" customHeight="1" x14ac:dyDescent="0.15">
      <c r="A471" s="11">
        <v>27353</v>
      </c>
      <c r="B471" s="11">
        <v>13</v>
      </c>
      <c r="C471" s="11" t="s">
        <v>438</v>
      </c>
      <c r="D471" s="11" t="s">
        <v>7675</v>
      </c>
      <c r="E471" s="11">
        <v>735</v>
      </c>
      <c r="F471" s="11">
        <v>6136915</v>
      </c>
      <c r="G471" s="12" t="s">
        <v>2733</v>
      </c>
      <c r="H471" s="12" t="str">
        <f>VLOOKUP('組合情報管理簿（R10927現在）'!G471,ふりがな!$A$1:$B$1390,2,FALSE)</f>
        <v>ふくそう</v>
      </c>
      <c r="I471" s="12">
        <f t="shared" si="7"/>
        <v>27353</v>
      </c>
      <c r="J471" s="13" t="s">
        <v>1792</v>
      </c>
      <c r="K471" s="14" t="s">
        <v>2734</v>
      </c>
      <c r="L471" s="13" t="s">
        <v>2735</v>
      </c>
      <c r="M471" s="13" t="s">
        <v>2736</v>
      </c>
      <c r="N471" s="15"/>
      <c r="O471" s="15" t="s">
        <v>202</v>
      </c>
      <c r="P471" s="15"/>
      <c r="Q471" s="16">
        <v>19721001</v>
      </c>
      <c r="R471" s="17">
        <v>0</v>
      </c>
      <c r="S471" s="17"/>
      <c r="T471" s="18" t="s">
        <v>2737</v>
      </c>
    </row>
    <row r="472" spans="1:20" ht="15" hidden="1" customHeight="1" x14ac:dyDescent="0.15">
      <c r="A472" s="11">
        <v>27362</v>
      </c>
      <c r="B472" s="11">
        <v>13</v>
      </c>
      <c r="C472" s="11" t="s">
        <v>438</v>
      </c>
      <c r="D472" s="11" t="s">
        <v>7675</v>
      </c>
      <c r="E472" s="11">
        <v>736</v>
      </c>
      <c r="F472" s="11">
        <v>6136923</v>
      </c>
      <c r="G472" s="12" t="s">
        <v>2738</v>
      </c>
      <c r="H472" s="12" t="str">
        <f>VLOOKUP('組合情報管理簿（R10927現在）'!G472,ふりがな!$A$1:$B$1390,2,FALSE)</f>
        <v>けいざいだんたい</v>
      </c>
      <c r="I472" s="12">
        <f t="shared" si="7"/>
        <v>27362</v>
      </c>
      <c r="J472" s="13" t="s">
        <v>2739</v>
      </c>
      <c r="K472" s="14" t="s">
        <v>2740</v>
      </c>
      <c r="L472" s="13" t="s">
        <v>2741</v>
      </c>
      <c r="M472" s="13" t="s">
        <v>2742</v>
      </c>
      <c r="N472" s="15"/>
      <c r="O472" s="15" t="s">
        <v>202</v>
      </c>
      <c r="P472" s="15"/>
      <c r="Q472" s="16">
        <v>19721101</v>
      </c>
      <c r="R472" s="17">
        <v>0</v>
      </c>
      <c r="S472" s="17"/>
      <c r="T472" s="18" t="s">
        <v>2743</v>
      </c>
    </row>
    <row r="473" spans="1:20" ht="15" hidden="1" customHeight="1" x14ac:dyDescent="0.15">
      <c r="A473" s="11">
        <v>27381</v>
      </c>
      <c r="B473" s="11">
        <v>14</v>
      </c>
      <c r="C473" s="11" t="s">
        <v>529</v>
      </c>
      <c r="D473" s="11" t="s">
        <v>7677</v>
      </c>
      <c r="E473" s="11">
        <v>168</v>
      </c>
      <c r="F473" s="11">
        <v>6141998</v>
      </c>
      <c r="G473" s="12" t="s">
        <v>2744</v>
      </c>
      <c r="H473" s="12" t="str">
        <f>VLOOKUP('組合情報管理簿（R10927現在）'!G473,ふりがな!$A$1:$B$1390,2,FALSE)</f>
        <v>あるふぁ</v>
      </c>
      <c r="I473" s="12">
        <f t="shared" si="7"/>
        <v>27381</v>
      </c>
      <c r="J473" s="13" t="s">
        <v>2745</v>
      </c>
      <c r="K473" s="14" t="s">
        <v>2746</v>
      </c>
      <c r="L473" s="13" t="s">
        <v>2747</v>
      </c>
      <c r="M473" s="13" t="s">
        <v>2748</v>
      </c>
      <c r="N473" s="15"/>
      <c r="O473" s="15" t="s">
        <v>195</v>
      </c>
      <c r="P473" s="15"/>
      <c r="Q473" s="16">
        <v>19721201</v>
      </c>
      <c r="R473" s="17">
        <v>0</v>
      </c>
      <c r="S473" s="17"/>
      <c r="T473" s="18" t="s">
        <v>2749</v>
      </c>
    </row>
    <row r="474" spans="1:20" ht="15" hidden="1" customHeight="1" x14ac:dyDescent="0.15">
      <c r="A474" s="11">
        <v>27390</v>
      </c>
      <c r="B474" s="11">
        <v>13</v>
      </c>
      <c r="C474" s="11" t="s">
        <v>438</v>
      </c>
      <c r="D474" s="11" t="s">
        <v>7675</v>
      </c>
      <c r="E474" s="11">
        <v>739</v>
      </c>
      <c r="F474" s="11">
        <v>6136881</v>
      </c>
      <c r="G474" s="12" t="s">
        <v>2750</v>
      </c>
      <c r="H474" s="12" t="str">
        <f>VLOOKUP('組合情報管理簿（R10927現在）'!G474,ふりがな!$A$1:$B$1390,2,FALSE)</f>
        <v>えばら</v>
      </c>
      <c r="I474" s="12">
        <f t="shared" si="7"/>
        <v>27390</v>
      </c>
      <c r="J474" s="13" t="s">
        <v>2751</v>
      </c>
      <c r="K474" s="14" t="s">
        <v>2752</v>
      </c>
      <c r="L474" s="13" t="s">
        <v>2753</v>
      </c>
      <c r="M474" s="13" t="s">
        <v>2754</v>
      </c>
      <c r="N474" s="15"/>
      <c r="O474" s="15" t="s">
        <v>195</v>
      </c>
      <c r="P474" s="15"/>
      <c r="Q474" s="16">
        <v>19410801</v>
      </c>
      <c r="R474" s="17">
        <v>0</v>
      </c>
      <c r="S474" s="17"/>
      <c r="T474" s="18" t="s">
        <v>2755</v>
      </c>
    </row>
    <row r="475" spans="1:20" ht="15" hidden="1" customHeight="1" x14ac:dyDescent="0.15">
      <c r="A475" s="11">
        <v>27405</v>
      </c>
      <c r="B475" s="11">
        <v>13</v>
      </c>
      <c r="C475" s="11" t="s">
        <v>438</v>
      </c>
      <c r="D475" s="11" t="s">
        <v>7675</v>
      </c>
      <c r="E475" s="11">
        <v>740</v>
      </c>
      <c r="F475" s="11">
        <v>6136956</v>
      </c>
      <c r="G475" s="12" t="s">
        <v>2756</v>
      </c>
      <c r="H475" s="12" t="str">
        <f>VLOOKUP('組合情報管理簿（R10927現在）'!G475,ふりがな!$A$1:$B$1390,2,FALSE)</f>
        <v>つうしんききさんぎょう</v>
      </c>
      <c r="I475" s="12">
        <f t="shared" si="7"/>
        <v>27405</v>
      </c>
      <c r="J475" s="13" t="s">
        <v>2583</v>
      </c>
      <c r="K475" s="14" t="s">
        <v>2757</v>
      </c>
      <c r="L475" s="13" t="s">
        <v>2758</v>
      </c>
      <c r="M475" s="13" t="s">
        <v>2759</v>
      </c>
      <c r="N475" s="15"/>
      <c r="O475" s="15" t="s">
        <v>202</v>
      </c>
      <c r="P475" s="15"/>
      <c r="Q475" s="16">
        <v>19730101</v>
      </c>
      <c r="R475" s="17">
        <v>0</v>
      </c>
      <c r="S475" s="17"/>
      <c r="T475" s="18" t="s">
        <v>2760</v>
      </c>
    </row>
    <row r="476" spans="1:20" ht="15" hidden="1" customHeight="1" x14ac:dyDescent="0.15">
      <c r="A476" s="11">
        <v>27414</v>
      </c>
      <c r="B476" s="11">
        <v>13</v>
      </c>
      <c r="C476" s="11" t="s">
        <v>438</v>
      </c>
      <c r="D476" s="11" t="s">
        <v>7675</v>
      </c>
      <c r="E476" s="11">
        <v>741</v>
      </c>
      <c r="F476" s="11">
        <v>6137020</v>
      </c>
      <c r="G476" s="12" t="s">
        <v>64</v>
      </c>
      <c r="H476" s="12" t="str">
        <f>VLOOKUP('組合情報管理簿（R10927現在）'!G476,ふりがな!$A$1:$B$1390,2,FALSE)</f>
        <v>ごようけんせつ</v>
      </c>
      <c r="I476" s="12">
        <f t="shared" si="7"/>
        <v>27414</v>
      </c>
      <c r="J476" s="13" t="s">
        <v>2761</v>
      </c>
      <c r="K476" s="14" t="s">
        <v>2762</v>
      </c>
      <c r="L476" s="13" t="s">
        <v>2763</v>
      </c>
      <c r="M476" s="13" t="s">
        <v>2764</v>
      </c>
      <c r="N476" s="15"/>
      <c r="O476" s="15" t="s">
        <v>195</v>
      </c>
      <c r="P476" s="15"/>
      <c r="Q476" s="16">
        <v>19640101</v>
      </c>
      <c r="R476" s="17">
        <v>0</v>
      </c>
      <c r="S476" s="17"/>
      <c r="T476" s="18" t="s">
        <v>2765</v>
      </c>
    </row>
    <row r="477" spans="1:20" ht="15" hidden="1" customHeight="1" x14ac:dyDescent="0.15">
      <c r="A477" s="11">
        <v>27423</v>
      </c>
      <c r="B477" s="11">
        <v>13</v>
      </c>
      <c r="C477" s="11" t="s">
        <v>438</v>
      </c>
      <c r="D477" s="11" t="s">
        <v>7675</v>
      </c>
      <c r="E477" s="11">
        <v>742</v>
      </c>
      <c r="F477" s="11">
        <v>6136998</v>
      </c>
      <c r="G477" s="12" t="s">
        <v>2766</v>
      </c>
      <c r="H477" s="12" t="str">
        <f>VLOOKUP('組合情報管理簿（R10927現在）'!G477,ふりがな!$A$1:$B$1390,2,FALSE)</f>
        <v>きぶん</v>
      </c>
      <c r="I477" s="12">
        <f t="shared" si="7"/>
        <v>27423</v>
      </c>
      <c r="J477" s="13" t="s">
        <v>2767</v>
      </c>
      <c r="K477" s="14" t="s">
        <v>2768</v>
      </c>
      <c r="L477" s="13" t="s">
        <v>2769</v>
      </c>
      <c r="M477" s="13" t="s">
        <v>2770</v>
      </c>
      <c r="N477" s="15"/>
      <c r="O477" s="15" t="s">
        <v>195</v>
      </c>
      <c r="P477" s="15"/>
      <c r="Q477" s="16">
        <v>19730401</v>
      </c>
      <c r="R477" s="17">
        <v>0</v>
      </c>
      <c r="S477" s="17"/>
      <c r="T477" s="18" t="s">
        <v>2771</v>
      </c>
    </row>
    <row r="478" spans="1:20" ht="15" hidden="1" customHeight="1" x14ac:dyDescent="0.15">
      <c r="A478" s="11">
        <v>27441</v>
      </c>
      <c r="B478" s="11">
        <v>13</v>
      </c>
      <c r="C478" s="11" t="s">
        <v>438</v>
      </c>
      <c r="D478" s="11" t="s">
        <v>7675</v>
      </c>
      <c r="E478" s="11">
        <v>744</v>
      </c>
      <c r="F478" s="11">
        <v>6137004</v>
      </c>
      <c r="G478" s="12" t="s">
        <v>2772</v>
      </c>
      <c r="H478" s="12" t="str">
        <f>VLOOKUP('組合情報管理簿（R10927現在）'!G478,ふりがな!$A$1:$B$1390,2,FALSE)</f>
        <v>よしはらしょうひん</v>
      </c>
      <c r="I478" s="12">
        <f t="shared" si="7"/>
        <v>27441</v>
      </c>
      <c r="J478" s="13" t="s">
        <v>2583</v>
      </c>
      <c r="K478" s="14" t="s">
        <v>2773</v>
      </c>
      <c r="L478" s="13" t="s">
        <v>2774</v>
      </c>
      <c r="M478" s="13" t="s">
        <v>2775</v>
      </c>
      <c r="N478" s="15"/>
      <c r="O478" s="15" t="s">
        <v>195</v>
      </c>
      <c r="P478" s="15"/>
      <c r="Q478" s="16">
        <v>19730401</v>
      </c>
      <c r="R478" s="17">
        <v>0</v>
      </c>
      <c r="S478" s="17"/>
      <c r="T478" s="18" t="s">
        <v>2776</v>
      </c>
    </row>
    <row r="479" spans="1:20" ht="15" hidden="1" customHeight="1" x14ac:dyDescent="0.15">
      <c r="A479" s="11">
        <v>27460</v>
      </c>
      <c r="B479" s="11">
        <v>13</v>
      </c>
      <c r="C479" s="11" t="s">
        <v>438</v>
      </c>
      <c r="D479" s="11" t="s">
        <v>7675</v>
      </c>
      <c r="E479" s="11">
        <v>746</v>
      </c>
      <c r="F479" s="11">
        <v>6136980</v>
      </c>
      <c r="G479" s="12" t="s">
        <v>2777</v>
      </c>
      <c r="H479" s="12" t="str">
        <f>VLOOKUP('組合情報管理簿（R10927現在）'!G479,ふりがな!$A$1:$B$1390,2,FALSE)</f>
        <v>とうきょうせいこう</v>
      </c>
      <c r="I479" s="12">
        <f t="shared" si="7"/>
        <v>27460</v>
      </c>
      <c r="J479" s="13" t="s">
        <v>2778</v>
      </c>
      <c r="K479" s="14" t="s">
        <v>2779</v>
      </c>
      <c r="L479" s="13" t="s">
        <v>2780</v>
      </c>
      <c r="M479" s="13" t="s">
        <v>2781</v>
      </c>
      <c r="N479" s="15"/>
      <c r="O479" s="15" t="s">
        <v>195</v>
      </c>
      <c r="P479" s="15"/>
      <c r="Q479" s="16">
        <v>19401201</v>
      </c>
      <c r="R479" s="17">
        <v>0</v>
      </c>
      <c r="S479" s="17"/>
      <c r="T479" s="18" t="s">
        <v>2782</v>
      </c>
    </row>
    <row r="480" spans="1:20" ht="15" hidden="1" customHeight="1" x14ac:dyDescent="0.15">
      <c r="A480" s="11">
        <v>27479</v>
      </c>
      <c r="B480" s="11">
        <v>13</v>
      </c>
      <c r="C480" s="11" t="s">
        <v>438</v>
      </c>
      <c r="D480" s="11" t="s">
        <v>7675</v>
      </c>
      <c r="E480" s="11">
        <v>747</v>
      </c>
      <c r="F480" s="11">
        <v>6137087</v>
      </c>
      <c r="G480" s="12" t="s">
        <v>2783</v>
      </c>
      <c r="H480" s="12" t="str">
        <f>VLOOKUP('組合情報管理簿（R10927現在）'!G480,ふりがな!$A$1:$B$1390,2,FALSE)</f>
        <v>さんぎょうきかい</v>
      </c>
      <c r="I480" s="12">
        <f t="shared" si="7"/>
        <v>27479</v>
      </c>
      <c r="J480" s="13" t="s">
        <v>915</v>
      </c>
      <c r="K480" s="21" t="s">
        <v>2784</v>
      </c>
      <c r="L480" s="13" t="s">
        <v>2785</v>
      </c>
      <c r="M480" s="13" t="s">
        <v>2786</v>
      </c>
      <c r="N480" s="15"/>
      <c r="O480" s="15" t="s">
        <v>202</v>
      </c>
      <c r="P480" s="15"/>
      <c r="Q480" s="16">
        <v>19730501</v>
      </c>
      <c r="R480" s="17">
        <v>0</v>
      </c>
      <c r="S480" s="17"/>
      <c r="T480" s="18" t="s">
        <v>2787</v>
      </c>
    </row>
    <row r="481" spans="1:20" ht="15" hidden="1" customHeight="1" x14ac:dyDescent="0.15">
      <c r="A481" s="11">
        <v>27488</v>
      </c>
      <c r="B481" s="11">
        <v>13</v>
      </c>
      <c r="C481" s="11" t="s">
        <v>438</v>
      </c>
      <c r="D481" s="11" t="s">
        <v>7675</v>
      </c>
      <c r="E481" s="11">
        <v>748</v>
      </c>
      <c r="F481" s="11">
        <v>6137079</v>
      </c>
      <c r="G481" s="12" t="s">
        <v>2788</v>
      </c>
      <c r="H481" s="12" t="str">
        <f>VLOOKUP('組合情報管理簿（R10927現在）'!G481,ふりがな!$A$1:$B$1390,2,FALSE)</f>
        <v>にほんじどうしゃぶひんこうぎょう</v>
      </c>
      <c r="I481" s="12">
        <f t="shared" si="7"/>
        <v>27488</v>
      </c>
      <c r="J481" s="13" t="s">
        <v>2789</v>
      </c>
      <c r="K481" s="14" t="s">
        <v>2790</v>
      </c>
      <c r="L481" s="13" t="s">
        <v>2791</v>
      </c>
      <c r="M481" s="13" t="s">
        <v>2792</v>
      </c>
      <c r="N481" s="15"/>
      <c r="O481" s="15" t="s">
        <v>202</v>
      </c>
      <c r="P481" s="15"/>
      <c r="Q481" s="16">
        <v>19730501</v>
      </c>
      <c r="R481" s="17">
        <v>0</v>
      </c>
      <c r="S481" s="17"/>
      <c r="T481" s="18" t="s">
        <v>2793</v>
      </c>
    </row>
    <row r="482" spans="1:20" ht="15" hidden="1" customHeight="1" x14ac:dyDescent="0.15">
      <c r="A482" s="11">
        <v>27497</v>
      </c>
      <c r="B482" s="11">
        <v>13</v>
      </c>
      <c r="C482" s="11" t="s">
        <v>438</v>
      </c>
      <c r="D482" s="11" t="s">
        <v>7675</v>
      </c>
      <c r="E482" s="11">
        <v>749</v>
      </c>
      <c r="F482" s="11">
        <v>6137095</v>
      </c>
      <c r="G482" s="12" t="s">
        <v>2794</v>
      </c>
      <c r="H482" s="12" t="str">
        <f>VLOOKUP('組合情報管理簿（R10927現在）'!G482,ふりがな!$A$1:$B$1390,2,FALSE)</f>
        <v>ＴＳＩほーるでぃんぐす</v>
      </c>
      <c r="I482" s="12">
        <f t="shared" si="7"/>
        <v>27497</v>
      </c>
      <c r="J482" s="13" t="s">
        <v>9302</v>
      </c>
      <c r="K482" s="14" t="s">
        <v>9303</v>
      </c>
      <c r="L482" s="13" t="s">
        <v>2795</v>
      </c>
      <c r="M482" s="13" t="s">
        <v>2796</v>
      </c>
      <c r="N482" s="15"/>
      <c r="O482" s="15" t="s">
        <v>195</v>
      </c>
      <c r="P482" s="15"/>
      <c r="Q482" s="16">
        <v>19730501</v>
      </c>
      <c r="R482" s="17">
        <v>0</v>
      </c>
      <c r="S482" s="17"/>
      <c r="T482" s="18" t="s">
        <v>2797</v>
      </c>
    </row>
    <row r="483" spans="1:20" ht="15" hidden="1" customHeight="1" x14ac:dyDescent="0.15">
      <c r="A483" s="11">
        <v>27502</v>
      </c>
      <c r="B483" s="11">
        <v>13</v>
      </c>
      <c r="C483" s="11" t="s">
        <v>438</v>
      </c>
      <c r="D483" s="11" t="s">
        <v>7675</v>
      </c>
      <c r="E483" s="11">
        <v>750</v>
      </c>
      <c r="F483" s="11">
        <v>6136972</v>
      </c>
      <c r="G483" s="12" t="s">
        <v>109</v>
      </c>
      <c r="H483" s="12" t="str">
        <f>VLOOKUP('組合情報管理簿（R10927現在）'!G483,ふりがな!$A$1:$B$1390,2,FALSE)</f>
        <v>にほんじょうほうきき</v>
      </c>
      <c r="I483" s="12">
        <f t="shared" si="7"/>
        <v>27502</v>
      </c>
      <c r="J483" s="13" t="s">
        <v>2798</v>
      </c>
      <c r="K483" s="14" t="s">
        <v>2799</v>
      </c>
      <c r="L483" s="13" t="s">
        <v>2800</v>
      </c>
      <c r="M483" s="13" t="s">
        <v>2801</v>
      </c>
      <c r="N483" s="15"/>
      <c r="O483" s="15" t="s">
        <v>195</v>
      </c>
      <c r="P483" s="15"/>
      <c r="Q483" s="16">
        <v>19631101</v>
      </c>
      <c r="R483" s="17">
        <v>0</v>
      </c>
      <c r="S483" s="17"/>
      <c r="T483" s="18" t="s">
        <v>2802</v>
      </c>
    </row>
    <row r="484" spans="1:20" ht="15" hidden="1" customHeight="1" x14ac:dyDescent="0.15">
      <c r="A484" s="11">
        <v>27511</v>
      </c>
      <c r="B484" s="11">
        <v>13</v>
      </c>
      <c r="C484" s="11" t="s">
        <v>438</v>
      </c>
      <c r="D484" s="11" t="s">
        <v>7675</v>
      </c>
      <c r="E484" s="11">
        <v>751</v>
      </c>
      <c r="F484" s="11">
        <v>6137103</v>
      </c>
      <c r="G484" s="12" t="s">
        <v>2803</v>
      </c>
      <c r="H484" s="12" t="str">
        <f>VLOOKUP('組合情報管理簿（R10927現在）'!G484,ふりがな!$A$1:$B$1390,2,FALSE)</f>
        <v>だいきょう</v>
      </c>
      <c r="I484" s="12">
        <f t="shared" si="7"/>
        <v>27511</v>
      </c>
      <c r="J484" s="13" t="s">
        <v>1588</v>
      </c>
      <c r="K484" s="14" t="s">
        <v>2804</v>
      </c>
      <c r="L484" s="13" t="s">
        <v>2805</v>
      </c>
      <c r="M484" s="13" t="s">
        <v>2806</v>
      </c>
      <c r="N484" s="15"/>
      <c r="O484" s="15" t="s">
        <v>195</v>
      </c>
      <c r="P484" s="15"/>
      <c r="Q484" s="16">
        <v>19730701</v>
      </c>
      <c r="R484" s="17">
        <v>0</v>
      </c>
      <c r="S484" s="17"/>
      <c r="T484" s="18" t="s">
        <v>2807</v>
      </c>
    </row>
    <row r="485" spans="1:20" ht="15" hidden="1" customHeight="1" x14ac:dyDescent="0.15">
      <c r="A485" s="11">
        <v>27521</v>
      </c>
      <c r="B485" s="11">
        <v>13</v>
      </c>
      <c r="C485" s="11" t="s">
        <v>438</v>
      </c>
      <c r="D485" s="11" t="s">
        <v>7675</v>
      </c>
      <c r="E485" s="11">
        <v>752</v>
      </c>
      <c r="F485" s="11">
        <v>6137111</v>
      </c>
      <c r="G485" s="12" t="s">
        <v>2808</v>
      </c>
      <c r="H485" s="12" t="str">
        <f>VLOOKUP('組合情報管理簿（R10927現在）'!G485,ふりがな!$A$1:$B$1390,2,FALSE)</f>
        <v>さんこうきんぞくこうぎょう</v>
      </c>
      <c r="I485" s="12">
        <f t="shared" si="7"/>
        <v>27521</v>
      </c>
      <c r="J485" s="13" t="s">
        <v>955</v>
      </c>
      <c r="K485" s="14" t="s">
        <v>2809</v>
      </c>
      <c r="L485" s="13" t="s">
        <v>2810</v>
      </c>
      <c r="M485" s="13" t="s">
        <v>2811</v>
      </c>
      <c r="N485" s="15"/>
      <c r="O485" s="15" t="s">
        <v>195</v>
      </c>
      <c r="P485" s="15"/>
      <c r="Q485" s="16">
        <v>19730701</v>
      </c>
      <c r="R485" s="17">
        <v>0</v>
      </c>
      <c r="S485" s="17"/>
      <c r="T485" s="18" t="s">
        <v>2812</v>
      </c>
    </row>
    <row r="486" spans="1:20" ht="15" hidden="1" customHeight="1" x14ac:dyDescent="0.15">
      <c r="A486" s="11">
        <v>27530</v>
      </c>
      <c r="B486" s="11">
        <v>13</v>
      </c>
      <c r="C486" s="11" t="s">
        <v>438</v>
      </c>
      <c r="D486" s="11" t="s">
        <v>7675</v>
      </c>
      <c r="E486" s="11">
        <v>753</v>
      </c>
      <c r="F486" s="11">
        <v>6137129</v>
      </c>
      <c r="G486" s="12" t="s">
        <v>2813</v>
      </c>
      <c r="H486" s="12" t="str">
        <f>VLOOKUP('組合情報管理簿（R10927現在）'!G486,ふりがな!$A$1:$B$1390,2,FALSE)</f>
        <v>ＧＷＡ</v>
      </c>
      <c r="I486" s="12">
        <f t="shared" si="7"/>
        <v>27530</v>
      </c>
      <c r="J486" s="13" t="s">
        <v>1004</v>
      </c>
      <c r="K486" s="14" t="s">
        <v>9304</v>
      </c>
      <c r="L486" s="13" t="s">
        <v>2814</v>
      </c>
      <c r="M486" s="13" t="s">
        <v>2815</v>
      </c>
      <c r="N486" s="15"/>
      <c r="O486" s="15" t="s">
        <v>195</v>
      </c>
      <c r="P486" s="15"/>
      <c r="Q486" s="16">
        <v>19681001</v>
      </c>
      <c r="R486" s="17">
        <v>0</v>
      </c>
      <c r="S486" s="17"/>
      <c r="T486" s="18" t="s">
        <v>2816</v>
      </c>
    </row>
    <row r="487" spans="1:20" ht="15" hidden="1" customHeight="1" x14ac:dyDescent="0.15">
      <c r="A487" s="11">
        <v>27549</v>
      </c>
      <c r="B487" s="11">
        <v>14</v>
      </c>
      <c r="C487" s="11" t="s">
        <v>529</v>
      </c>
      <c r="D487" s="11" t="s">
        <v>7677</v>
      </c>
      <c r="E487" s="11">
        <v>171</v>
      </c>
      <c r="F487" s="11">
        <v>6142046</v>
      </c>
      <c r="G487" s="12" t="s">
        <v>2817</v>
      </c>
      <c r="H487" s="12" t="str">
        <f>VLOOKUP('組合情報管理簿（R10927現在）'!G487,ふりがな!$A$1:$B$1390,2,FALSE)</f>
        <v>みつとよ</v>
      </c>
      <c r="I487" s="12">
        <f t="shared" si="7"/>
        <v>27549</v>
      </c>
      <c r="J487" s="13" t="s">
        <v>2818</v>
      </c>
      <c r="K487" s="14" t="s">
        <v>2819</v>
      </c>
      <c r="L487" s="13" t="s">
        <v>2820</v>
      </c>
      <c r="M487" s="13" t="s">
        <v>2821</v>
      </c>
      <c r="N487" s="15"/>
      <c r="O487" s="15" t="s">
        <v>195</v>
      </c>
      <c r="P487" s="15"/>
      <c r="Q487" s="16">
        <v>19730901</v>
      </c>
      <c r="R487" s="17">
        <v>0</v>
      </c>
      <c r="S487" s="17"/>
      <c r="T487" s="18" t="s">
        <v>2822</v>
      </c>
    </row>
    <row r="488" spans="1:20" ht="15" hidden="1" customHeight="1" x14ac:dyDescent="0.15">
      <c r="A488" s="11">
        <v>27585</v>
      </c>
      <c r="B488" s="11">
        <v>13</v>
      </c>
      <c r="C488" s="11" t="s">
        <v>438</v>
      </c>
      <c r="D488" s="11" t="s">
        <v>7675</v>
      </c>
      <c r="E488" s="11">
        <v>758</v>
      </c>
      <c r="F488" s="11">
        <v>6137194</v>
      </c>
      <c r="G488" s="12" t="s">
        <v>2823</v>
      </c>
      <c r="H488" s="12" t="str">
        <f>VLOOKUP('組合情報管理簿（R10927現在）'!G488,ふりがな!$A$1:$B$1390,2,FALSE)</f>
        <v>とうあどうろ</v>
      </c>
      <c r="I488" s="12">
        <f t="shared" si="7"/>
        <v>27585</v>
      </c>
      <c r="J488" s="13" t="s">
        <v>2621</v>
      </c>
      <c r="K488" s="14" t="s">
        <v>2824</v>
      </c>
      <c r="L488" s="13" t="s">
        <v>2825</v>
      </c>
      <c r="M488" s="13" t="s">
        <v>2826</v>
      </c>
      <c r="N488" s="15"/>
      <c r="O488" s="15" t="s">
        <v>195</v>
      </c>
      <c r="P488" s="15"/>
      <c r="Q488" s="16">
        <v>19740401</v>
      </c>
      <c r="R488" s="17">
        <v>0</v>
      </c>
      <c r="S488" s="17"/>
      <c r="T488" s="18" t="s">
        <v>9305</v>
      </c>
    </row>
    <row r="489" spans="1:20" ht="15" hidden="1" customHeight="1" x14ac:dyDescent="0.15">
      <c r="A489" s="11">
        <v>27594</v>
      </c>
      <c r="B489" s="11">
        <v>13</v>
      </c>
      <c r="C489" s="11" t="s">
        <v>438</v>
      </c>
      <c r="D489" s="11" t="s">
        <v>7675</v>
      </c>
      <c r="E489" s="11">
        <v>759</v>
      </c>
      <c r="F489" s="11">
        <v>6137186</v>
      </c>
      <c r="G489" s="12" t="s">
        <v>154</v>
      </c>
      <c r="H489" s="12" t="str">
        <f>VLOOKUP('組合情報管理簿（R10927現在）'!G489,ふりがな!$A$1:$B$1390,2,FALSE)</f>
        <v>すずや</v>
      </c>
      <c r="I489" s="12">
        <f t="shared" si="7"/>
        <v>27594</v>
      </c>
      <c r="J489" s="13" t="s">
        <v>1401</v>
      </c>
      <c r="K489" s="14" t="s">
        <v>2827</v>
      </c>
      <c r="L489" s="13" t="s">
        <v>2828</v>
      </c>
      <c r="M489" s="13" t="s">
        <v>2829</v>
      </c>
      <c r="N489" s="15"/>
      <c r="O489" s="15" t="s">
        <v>195</v>
      </c>
      <c r="P489" s="15"/>
      <c r="Q489" s="16">
        <v>19740401</v>
      </c>
      <c r="R489" s="17">
        <v>0</v>
      </c>
      <c r="S489" s="17"/>
      <c r="T489" s="18" t="s">
        <v>2830</v>
      </c>
    </row>
    <row r="490" spans="1:20" ht="15" hidden="1" customHeight="1" x14ac:dyDescent="0.15">
      <c r="A490" s="11">
        <v>27600</v>
      </c>
      <c r="B490" s="11">
        <v>13</v>
      </c>
      <c r="C490" s="11" t="s">
        <v>438</v>
      </c>
      <c r="D490" s="11" t="s">
        <v>7675</v>
      </c>
      <c r="E490" s="11">
        <v>760</v>
      </c>
      <c r="F490" s="11">
        <v>6137202</v>
      </c>
      <c r="G490" s="12" t="s">
        <v>126</v>
      </c>
      <c r="H490" s="12" t="str">
        <f>VLOOKUP('組合情報管理簿（R10927現在）'!G490,ふりがな!$A$1:$B$1390,2,FALSE)</f>
        <v>とうきょうでんしきかいこうぎょう</v>
      </c>
      <c r="I490" s="12">
        <f t="shared" si="7"/>
        <v>27600</v>
      </c>
      <c r="J490" s="13" t="s">
        <v>2831</v>
      </c>
      <c r="K490" s="14" t="s">
        <v>2832</v>
      </c>
      <c r="L490" s="13" t="s">
        <v>2833</v>
      </c>
      <c r="M490" s="13" t="s">
        <v>2834</v>
      </c>
      <c r="N490" s="15"/>
      <c r="O490" s="15" t="s">
        <v>202</v>
      </c>
      <c r="P490" s="15"/>
      <c r="Q490" s="16">
        <v>19740601</v>
      </c>
      <c r="R490" s="17">
        <v>0</v>
      </c>
      <c r="S490" s="17"/>
      <c r="T490" s="18" t="s">
        <v>2835</v>
      </c>
    </row>
    <row r="491" spans="1:20" ht="15" hidden="1" customHeight="1" x14ac:dyDescent="0.15">
      <c r="A491" s="11">
        <v>27619</v>
      </c>
      <c r="B491" s="11">
        <v>13</v>
      </c>
      <c r="C491" s="11" t="s">
        <v>438</v>
      </c>
      <c r="D491" s="11" t="s">
        <v>7675</v>
      </c>
      <c r="E491" s="11">
        <v>761</v>
      </c>
      <c r="F491" s="11">
        <v>6137210</v>
      </c>
      <c r="G491" s="12" t="s">
        <v>2836</v>
      </c>
      <c r="H491" s="12" t="str">
        <f>VLOOKUP('組合情報管理簿（R10927現在）'!G491,ふりがな!$A$1:$B$1390,2,FALSE)</f>
        <v>そくりょうちしつ</v>
      </c>
      <c r="I491" s="12">
        <f t="shared" si="7"/>
        <v>27619</v>
      </c>
      <c r="J491" s="13" t="s">
        <v>1227</v>
      </c>
      <c r="K491" s="14" t="s">
        <v>2837</v>
      </c>
      <c r="L491" s="13" t="s">
        <v>2838</v>
      </c>
      <c r="M491" s="13" t="s">
        <v>2839</v>
      </c>
      <c r="N491" s="15"/>
      <c r="O491" s="15" t="s">
        <v>202</v>
      </c>
      <c r="P491" s="15"/>
      <c r="Q491" s="16">
        <v>19740601</v>
      </c>
      <c r="R491" s="17">
        <v>0</v>
      </c>
      <c r="S491" s="17"/>
      <c r="T491" s="18" t="s">
        <v>2840</v>
      </c>
    </row>
    <row r="492" spans="1:20" ht="15" hidden="1" customHeight="1" x14ac:dyDescent="0.15">
      <c r="A492" s="11">
        <v>27628</v>
      </c>
      <c r="B492" s="11">
        <v>13</v>
      </c>
      <c r="C492" s="11" t="s">
        <v>438</v>
      </c>
      <c r="D492" s="11" t="s">
        <v>7675</v>
      </c>
      <c r="E492" s="11">
        <v>762</v>
      </c>
      <c r="F492" s="11">
        <v>6137236</v>
      </c>
      <c r="G492" s="12" t="s">
        <v>2841</v>
      </c>
      <c r="H492" s="12" t="str">
        <f>VLOOKUP('組合情報管理簿（R10927現在）'!G492,ふりがな!$A$1:$B$1390,2,FALSE)</f>
        <v>はせこう</v>
      </c>
      <c r="I492" s="12">
        <f t="shared" si="7"/>
        <v>27628</v>
      </c>
      <c r="J492" s="13" t="s">
        <v>2842</v>
      </c>
      <c r="K492" s="14" t="s">
        <v>2843</v>
      </c>
      <c r="L492" s="13" t="s">
        <v>2844</v>
      </c>
      <c r="M492" s="13" t="s">
        <v>2845</v>
      </c>
      <c r="N492" s="15"/>
      <c r="O492" s="15" t="s">
        <v>195</v>
      </c>
      <c r="P492" s="15"/>
      <c r="Q492" s="16">
        <v>19741001</v>
      </c>
      <c r="R492" s="17">
        <v>0</v>
      </c>
      <c r="S492" s="17"/>
      <c r="T492" s="18" t="s">
        <v>2846</v>
      </c>
    </row>
    <row r="493" spans="1:20" ht="15" hidden="1" customHeight="1" x14ac:dyDescent="0.15">
      <c r="A493" s="11">
        <v>27646</v>
      </c>
      <c r="B493" s="11">
        <v>13</v>
      </c>
      <c r="C493" s="11" t="s">
        <v>438</v>
      </c>
      <c r="D493" s="11" t="s">
        <v>7675</v>
      </c>
      <c r="E493" s="11">
        <v>764</v>
      </c>
      <c r="F493" s="11">
        <v>6137251</v>
      </c>
      <c r="G493" s="12" t="s">
        <v>2847</v>
      </c>
      <c r="H493" s="12" t="str">
        <f>VLOOKUP('組合情報管理簿（R10927現在）'!G493,ふりがな!$A$1:$B$1390,2,FALSE)</f>
        <v>けいざいさんぎょうかんけいほうじん</v>
      </c>
      <c r="I493" s="12">
        <f t="shared" si="7"/>
        <v>27646</v>
      </c>
      <c r="J493" s="13" t="s">
        <v>2848</v>
      </c>
      <c r="K493" s="14" t="s">
        <v>2849</v>
      </c>
      <c r="L493" s="13" t="s">
        <v>2850</v>
      </c>
      <c r="M493" s="13" t="s">
        <v>2851</v>
      </c>
      <c r="N493" s="15"/>
      <c r="O493" s="15" t="s">
        <v>195</v>
      </c>
      <c r="P493" s="15"/>
      <c r="Q493" s="16">
        <v>19741101</v>
      </c>
      <c r="R493" s="17">
        <v>0</v>
      </c>
      <c r="S493" s="17"/>
      <c r="T493" s="18" t="s">
        <v>2852</v>
      </c>
    </row>
    <row r="494" spans="1:20" ht="15" hidden="1" customHeight="1" x14ac:dyDescent="0.15">
      <c r="A494" s="11">
        <v>27655</v>
      </c>
      <c r="B494" s="11">
        <v>13</v>
      </c>
      <c r="C494" s="11" t="s">
        <v>438</v>
      </c>
      <c r="D494" s="11" t="s">
        <v>7675</v>
      </c>
      <c r="E494" s="11">
        <v>765</v>
      </c>
      <c r="F494" s="11">
        <v>6137269</v>
      </c>
      <c r="G494" s="12" t="s">
        <v>2853</v>
      </c>
      <c r="H494" s="12" t="str">
        <f>VLOOKUP('組合情報管理簿（R10927現在）'!G494,ふりがな!$A$1:$B$1390,2,FALSE)</f>
        <v>てれびあさひ</v>
      </c>
      <c r="I494" s="12">
        <f t="shared" si="7"/>
        <v>27655</v>
      </c>
      <c r="J494" s="13" t="s">
        <v>2854</v>
      </c>
      <c r="K494" s="14" t="s">
        <v>2855</v>
      </c>
      <c r="L494" s="13" t="s">
        <v>2856</v>
      </c>
      <c r="M494" s="13" t="s">
        <v>2857</v>
      </c>
      <c r="N494" s="15"/>
      <c r="O494" s="15" t="s">
        <v>195</v>
      </c>
      <c r="P494" s="15"/>
      <c r="Q494" s="16">
        <v>19741201</v>
      </c>
      <c r="R494" s="17">
        <v>0</v>
      </c>
      <c r="S494" s="17"/>
      <c r="T494" s="18" t="s">
        <v>2858</v>
      </c>
    </row>
    <row r="495" spans="1:20" ht="15" hidden="1" customHeight="1" x14ac:dyDescent="0.15">
      <c r="A495" s="11">
        <v>27664</v>
      </c>
      <c r="B495" s="11">
        <v>13</v>
      </c>
      <c r="C495" s="11" t="s">
        <v>438</v>
      </c>
      <c r="D495" s="11" t="s">
        <v>7675</v>
      </c>
      <c r="E495" s="11">
        <v>766</v>
      </c>
      <c r="F495" s="11">
        <v>6137277</v>
      </c>
      <c r="G495" s="12" t="s">
        <v>2859</v>
      </c>
      <c r="H495" s="12" t="str">
        <f>VLOOKUP('組合情報管理簿（R10927現在）'!G495,ふりがな!$A$1:$B$1390,2,FALSE)</f>
        <v>でぱーと</v>
      </c>
      <c r="I495" s="12">
        <f t="shared" si="7"/>
        <v>27664</v>
      </c>
      <c r="J495" s="13" t="s">
        <v>2298</v>
      </c>
      <c r="K495" s="14" t="s">
        <v>2860</v>
      </c>
      <c r="L495" s="13" t="s">
        <v>2861</v>
      </c>
      <c r="M495" s="13" t="s">
        <v>2862</v>
      </c>
      <c r="N495" s="15"/>
      <c r="O495" s="15" t="s">
        <v>202</v>
      </c>
      <c r="P495" s="15"/>
      <c r="Q495" s="16">
        <v>19741201</v>
      </c>
      <c r="R495" s="17">
        <v>2</v>
      </c>
      <c r="S495" s="17" t="s">
        <v>9306</v>
      </c>
      <c r="T495" s="18" t="s">
        <v>2863</v>
      </c>
    </row>
    <row r="496" spans="1:20" ht="15" hidden="1" customHeight="1" x14ac:dyDescent="0.15">
      <c r="A496" s="11">
        <v>27673</v>
      </c>
      <c r="B496" s="11">
        <v>40</v>
      </c>
      <c r="C496" s="11" t="s">
        <v>2864</v>
      </c>
      <c r="D496" s="11" t="s">
        <v>7692</v>
      </c>
      <c r="E496" s="11">
        <v>140</v>
      </c>
      <c r="F496" s="11">
        <v>6401186</v>
      </c>
      <c r="G496" s="12" t="s">
        <v>2865</v>
      </c>
      <c r="H496" s="12" t="str">
        <f>VLOOKUP('組合情報管理簿（R10927現在）'!G496,ふりがな!$A$1:$B$1390,2,FALSE)</f>
        <v>さんきゅう</v>
      </c>
      <c r="I496" s="12">
        <f t="shared" si="7"/>
        <v>27673</v>
      </c>
      <c r="J496" s="13" t="s">
        <v>2866</v>
      </c>
      <c r="K496" s="14" t="s">
        <v>2867</v>
      </c>
      <c r="L496" s="13" t="s">
        <v>2868</v>
      </c>
      <c r="M496" s="13" t="s">
        <v>2869</v>
      </c>
      <c r="N496" s="15"/>
      <c r="O496" s="15" t="s">
        <v>195</v>
      </c>
      <c r="P496" s="15"/>
      <c r="Q496" s="16">
        <v>19750401</v>
      </c>
      <c r="R496" s="17">
        <v>0</v>
      </c>
      <c r="S496" s="17"/>
      <c r="T496" s="18" t="s">
        <v>2870</v>
      </c>
    </row>
    <row r="497" spans="1:20" ht="15" hidden="1" customHeight="1" x14ac:dyDescent="0.15">
      <c r="A497" s="11">
        <v>27682</v>
      </c>
      <c r="B497" s="11">
        <v>13</v>
      </c>
      <c r="C497" s="11" t="s">
        <v>438</v>
      </c>
      <c r="D497" s="11" t="s">
        <v>7675</v>
      </c>
      <c r="E497" s="11">
        <v>768</v>
      </c>
      <c r="F497" s="11">
        <v>6137293</v>
      </c>
      <c r="G497" s="12" t="s">
        <v>2871</v>
      </c>
      <c r="H497" s="12" t="str">
        <f>VLOOKUP('組合情報管理簿（R10927現在）'!G497,ふりがな!$A$1:$B$1390,2,FALSE)</f>
        <v>ふじこう</v>
      </c>
      <c r="I497" s="12">
        <f t="shared" si="7"/>
        <v>27682</v>
      </c>
      <c r="J497" s="13" t="s">
        <v>9302</v>
      </c>
      <c r="K497" s="14" t="s">
        <v>2873</v>
      </c>
      <c r="L497" s="13" t="s">
        <v>2874</v>
      </c>
      <c r="M497" s="13" t="s">
        <v>2875</v>
      </c>
      <c r="N497" s="15"/>
      <c r="O497" s="15" t="s">
        <v>195</v>
      </c>
      <c r="P497" s="15"/>
      <c r="Q497" s="16">
        <v>19750401</v>
      </c>
      <c r="R497" s="17">
        <v>0</v>
      </c>
      <c r="S497" s="17"/>
      <c r="T497" s="18" t="s">
        <v>2876</v>
      </c>
    </row>
    <row r="498" spans="1:20" ht="15" hidden="1" customHeight="1" x14ac:dyDescent="0.15">
      <c r="A498" s="11">
        <v>27691</v>
      </c>
      <c r="B498" s="11">
        <v>13</v>
      </c>
      <c r="C498" s="11" t="s">
        <v>438</v>
      </c>
      <c r="D498" s="11" t="s">
        <v>7675</v>
      </c>
      <c r="E498" s="11">
        <v>769</v>
      </c>
      <c r="F498" s="11">
        <v>6137301</v>
      </c>
      <c r="G498" s="12" t="s">
        <v>2877</v>
      </c>
      <c r="H498" s="12" t="str">
        <f>VLOOKUP('組合情報管理簿（R10927現在）'!G498,ふりがな!$A$1:$B$1390,2,FALSE)</f>
        <v>みさわほーむ</v>
      </c>
      <c r="I498" s="12">
        <f t="shared" si="7"/>
        <v>27691</v>
      </c>
      <c r="J498" s="13" t="s">
        <v>2878</v>
      </c>
      <c r="K498" s="14" t="s">
        <v>2879</v>
      </c>
      <c r="L498" s="13" t="s">
        <v>2880</v>
      </c>
      <c r="M498" s="13" t="s">
        <v>2881</v>
      </c>
      <c r="N498" s="15"/>
      <c r="O498" s="15" t="s">
        <v>195</v>
      </c>
      <c r="P498" s="15"/>
      <c r="Q498" s="16">
        <v>19750401</v>
      </c>
      <c r="R498" s="17">
        <v>0</v>
      </c>
      <c r="S498" s="17"/>
      <c r="T498" s="18" t="s">
        <v>2882</v>
      </c>
    </row>
    <row r="499" spans="1:20" ht="15" hidden="1" customHeight="1" x14ac:dyDescent="0.15">
      <c r="A499" s="11">
        <v>27707</v>
      </c>
      <c r="B499" s="11">
        <v>16</v>
      </c>
      <c r="C499" s="11" t="s">
        <v>1678</v>
      </c>
      <c r="D499" s="11" t="s">
        <v>7687</v>
      </c>
      <c r="E499" s="11">
        <v>33</v>
      </c>
      <c r="F499" s="11">
        <v>6160410</v>
      </c>
      <c r="G499" s="12" t="s">
        <v>2883</v>
      </c>
      <c r="H499" s="12" t="str">
        <f>VLOOKUP('組合情報管理簿（R10927現在）'!G499,ふりがな!$A$1:$B$1390,2,FALSE)</f>
        <v>にほんこうしゅうはこうぎょう</v>
      </c>
      <c r="I499" s="12">
        <f t="shared" si="7"/>
        <v>27707</v>
      </c>
      <c r="J499" s="13" t="s">
        <v>2884</v>
      </c>
      <c r="K499" s="14" t="s">
        <v>2885</v>
      </c>
      <c r="L499" s="13" t="s">
        <v>2886</v>
      </c>
      <c r="M499" s="13" t="s">
        <v>2887</v>
      </c>
      <c r="N499" s="15"/>
      <c r="O499" s="15" t="s">
        <v>195</v>
      </c>
      <c r="P499" s="15"/>
      <c r="Q499" s="16">
        <v>19750401</v>
      </c>
      <c r="R499" s="17">
        <v>0</v>
      </c>
      <c r="S499" s="17"/>
      <c r="T499" s="18" t="s">
        <v>2888</v>
      </c>
    </row>
    <row r="500" spans="1:20" ht="15" hidden="1" customHeight="1" x14ac:dyDescent="0.15">
      <c r="A500" s="11">
        <v>27716</v>
      </c>
      <c r="B500" s="11">
        <v>13</v>
      </c>
      <c r="C500" s="11" t="s">
        <v>438</v>
      </c>
      <c r="D500" s="11" t="s">
        <v>7675</v>
      </c>
      <c r="E500" s="11">
        <v>771</v>
      </c>
      <c r="F500" s="11">
        <v>6137327</v>
      </c>
      <c r="G500" s="12" t="s">
        <v>2889</v>
      </c>
      <c r="H500" s="12" t="str">
        <f>VLOOKUP('組合情報管理簿（R10927現在）'!G500,ふりがな!$A$1:$B$1390,2,FALSE)</f>
        <v>みつびしでんきびるてくのさーびす</v>
      </c>
      <c r="I500" s="12">
        <f t="shared" si="7"/>
        <v>27716</v>
      </c>
      <c r="J500" s="13" t="s">
        <v>2890</v>
      </c>
      <c r="K500" s="14" t="s">
        <v>2891</v>
      </c>
      <c r="L500" s="13" t="s">
        <v>2892</v>
      </c>
      <c r="M500" s="13" t="s">
        <v>2893</v>
      </c>
      <c r="N500" s="15"/>
      <c r="O500" s="15" t="s">
        <v>195</v>
      </c>
      <c r="P500" s="15"/>
      <c r="Q500" s="16">
        <v>19750401</v>
      </c>
      <c r="R500" s="17">
        <v>0</v>
      </c>
      <c r="S500" s="17"/>
      <c r="T500" s="18" t="s">
        <v>2894</v>
      </c>
    </row>
    <row r="501" spans="1:20" ht="15" hidden="1" customHeight="1" x14ac:dyDescent="0.15">
      <c r="A501" s="11">
        <v>27725</v>
      </c>
      <c r="B501" s="11">
        <v>13</v>
      </c>
      <c r="C501" s="11" t="s">
        <v>438</v>
      </c>
      <c r="D501" s="11" t="s">
        <v>7675</v>
      </c>
      <c r="E501" s="11">
        <v>772</v>
      </c>
      <c r="F501" s="11">
        <v>6137335</v>
      </c>
      <c r="G501" s="12" t="s">
        <v>2895</v>
      </c>
      <c r="H501" s="12" t="str">
        <f>VLOOKUP('組合情報管理簿（R10927現在）'!G501,ふりがな!$A$1:$B$1390,2,FALSE)</f>
        <v>だいやれんごう</v>
      </c>
      <c r="I501" s="12">
        <f t="shared" si="7"/>
        <v>27725</v>
      </c>
      <c r="J501" s="13" t="s">
        <v>2896</v>
      </c>
      <c r="K501" s="14" t="s">
        <v>2897</v>
      </c>
      <c r="L501" s="13" t="s">
        <v>2898</v>
      </c>
      <c r="M501" s="13" t="s">
        <v>2899</v>
      </c>
      <c r="N501" s="15"/>
      <c r="O501" s="15" t="s">
        <v>195</v>
      </c>
      <c r="P501" s="15"/>
      <c r="Q501" s="16">
        <v>19750401</v>
      </c>
      <c r="R501" s="17">
        <v>0</v>
      </c>
      <c r="S501" s="17"/>
      <c r="T501" s="18" t="s">
        <v>2900</v>
      </c>
    </row>
    <row r="502" spans="1:20" ht="15" hidden="1" customHeight="1" x14ac:dyDescent="0.15">
      <c r="A502" s="11">
        <v>27734</v>
      </c>
      <c r="B502" s="11">
        <v>13</v>
      </c>
      <c r="C502" s="11" t="s">
        <v>438</v>
      </c>
      <c r="D502" s="11" t="s">
        <v>7675</v>
      </c>
      <c r="E502" s="11">
        <v>773</v>
      </c>
      <c r="F502" s="11">
        <v>6137350</v>
      </c>
      <c r="G502" s="12" t="s">
        <v>2901</v>
      </c>
      <c r="H502" s="12" t="str">
        <f>VLOOKUP('組合情報管理簿（R10927現在）'!G502,ふりがな!$A$1:$B$1390,2,FALSE)</f>
        <v>もちだせいやく</v>
      </c>
      <c r="I502" s="12">
        <f t="shared" si="7"/>
        <v>27734</v>
      </c>
      <c r="J502" s="13" t="s">
        <v>2902</v>
      </c>
      <c r="K502" s="21" t="s">
        <v>2903</v>
      </c>
      <c r="L502" s="13" t="s">
        <v>2904</v>
      </c>
      <c r="M502" s="13" t="s">
        <v>2905</v>
      </c>
      <c r="N502" s="15"/>
      <c r="O502" s="15" t="s">
        <v>195</v>
      </c>
      <c r="P502" s="15"/>
      <c r="Q502" s="16">
        <v>19750601</v>
      </c>
      <c r="R502" s="17">
        <v>0</v>
      </c>
      <c r="S502" s="17"/>
      <c r="T502" s="18" t="s">
        <v>2906</v>
      </c>
    </row>
    <row r="503" spans="1:20" ht="15" hidden="1" customHeight="1" x14ac:dyDescent="0.15">
      <c r="A503" s="11">
        <v>27743</v>
      </c>
      <c r="B503" s="11">
        <v>13</v>
      </c>
      <c r="C503" s="11" t="s">
        <v>438</v>
      </c>
      <c r="D503" s="11" t="s">
        <v>7675</v>
      </c>
      <c r="E503" s="11">
        <v>774</v>
      </c>
      <c r="F503" s="11">
        <v>6137376</v>
      </c>
      <c r="G503" s="12" t="s">
        <v>2907</v>
      </c>
      <c r="H503" s="12" t="str">
        <f>VLOOKUP('組合情報管理簿（R10927現在）'!G503,ふりがな!$A$1:$B$1390,2,FALSE)</f>
        <v>きゅーぴーあをはた</v>
      </c>
      <c r="I503" s="12">
        <f t="shared" si="7"/>
        <v>27743</v>
      </c>
      <c r="J503" s="13" t="s">
        <v>2908</v>
      </c>
      <c r="K503" s="14" t="s">
        <v>2909</v>
      </c>
      <c r="L503" s="13" t="s">
        <v>2910</v>
      </c>
      <c r="M503" s="13" t="s">
        <v>2911</v>
      </c>
      <c r="N503" s="15"/>
      <c r="O503" s="15" t="s">
        <v>195</v>
      </c>
      <c r="P503" s="15"/>
      <c r="Q503" s="16">
        <v>19750701</v>
      </c>
      <c r="R503" s="17">
        <v>0</v>
      </c>
      <c r="S503" s="17"/>
      <c r="T503" s="18" t="s">
        <v>2912</v>
      </c>
    </row>
    <row r="504" spans="1:20" ht="15" hidden="1" customHeight="1" x14ac:dyDescent="0.15">
      <c r="A504" s="11">
        <v>27752</v>
      </c>
      <c r="B504" s="11">
        <v>13</v>
      </c>
      <c r="C504" s="11" t="s">
        <v>438</v>
      </c>
      <c r="D504" s="11" t="s">
        <v>7675</v>
      </c>
      <c r="E504" s="11">
        <v>775</v>
      </c>
      <c r="F504" s="11">
        <v>6137368</v>
      </c>
      <c r="G504" s="12" t="s">
        <v>2913</v>
      </c>
      <c r="H504" s="12" t="str">
        <f>VLOOKUP('組合情報管理簿（R10927現在）'!G504,ふりがな!$A$1:$B$1390,2,FALSE)</f>
        <v>ぶんかしやったー</v>
      </c>
      <c r="I504" s="12">
        <f t="shared" si="7"/>
        <v>27752</v>
      </c>
      <c r="J504" s="13" t="s">
        <v>2914</v>
      </c>
      <c r="K504" s="14" t="s">
        <v>9307</v>
      </c>
      <c r="L504" s="13" t="s">
        <v>2915</v>
      </c>
      <c r="M504" s="13" t="s">
        <v>2916</v>
      </c>
      <c r="N504" s="15"/>
      <c r="O504" s="15" t="s">
        <v>195</v>
      </c>
      <c r="P504" s="15"/>
      <c r="Q504" s="16">
        <v>19750701</v>
      </c>
      <c r="R504" s="17">
        <v>0</v>
      </c>
      <c r="S504" s="17"/>
      <c r="T504" s="18" t="s">
        <v>2917</v>
      </c>
    </row>
    <row r="505" spans="1:20" ht="15" hidden="1" customHeight="1" x14ac:dyDescent="0.15">
      <c r="A505" s="11">
        <v>27771</v>
      </c>
      <c r="B505" s="11">
        <v>13</v>
      </c>
      <c r="C505" s="11" t="s">
        <v>438</v>
      </c>
      <c r="D505" s="11" t="s">
        <v>7675</v>
      </c>
      <c r="E505" s="11">
        <v>777</v>
      </c>
      <c r="F505" s="11">
        <v>6137392</v>
      </c>
      <c r="G505" s="12" t="s">
        <v>2918</v>
      </c>
      <c r="H505" s="12" t="str">
        <f>VLOOKUP('組合情報管理簿（R10927現在）'!G505,ふりがな!$A$1:$B$1390,2,FALSE)</f>
        <v>つきしまきかい</v>
      </c>
      <c r="I505" s="12">
        <f t="shared" si="7"/>
        <v>27771</v>
      </c>
      <c r="J505" s="13" t="s">
        <v>503</v>
      </c>
      <c r="K505" s="14" t="s">
        <v>2919</v>
      </c>
      <c r="L505" s="13" t="s">
        <v>2920</v>
      </c>
      <c r="M505" s="13" t="s">
        <v>2921</v>
      </c>
      <c r="N505" s="15"/>
      <c r="O505" s="15" t="s">
        <v>195</v>
      </c>
      <c r="P505" s="15"/>
      <c r="Q505" s="16">
        <v>19751001</v>
      </c>
      <c r="R505" s="17">
        <v>0</v>
      </c>
      <c r="S505" s="17"/>
      <c r="T505" s="18" t="s">
        <v>2922</v>
      </c>
    </row>
    <row r="506" spans="1:20" ht="15" hidden="1" customHeight="1" x14ac:dyDescent="0.15">
      <c r="A506" s="11">
        <v>27780</v>
      </c>
      <c r="B506" s="11">
        <v>13</v>
      </c>
      <c r="C506" s="11" t="s">
        <v>438</v>
      </c>
      <c r="D506" s="11" t="s">
        <v>7675</v>
      </c>
      <c r="E506" s="11">
        <v>778</v>
      </c>
      <c r="F506" s="11">
        <v>6137400</v>
      </c>
      <c r="G506" s="12" t="s">
        <v>2923</v>
      </c>
      <c r="H506" s="12" t="str">
        <f>VLOOKUP('組合情報管理簿（R10927現在）'!G506,ふりがな!$A$1:$B$1390,2,FALSE)</f>
        <v>みつびしUFJにこす</v>
      </c>
      <c r="I506" s="12">
        <f t="shared" si="7"/>
        <v>27780</v>
      </c>
      <c r="J506" s="13" t="s">
        <v>2924</v>
      </c>
      <c r="K506" s="14" t="s">
        <v>2925</v>
      </c>
      <c r="L506" s="13" t="s">
        <v>2926</v>
      </c>
      <c r="M506" s="13" t="s">
        <v>2927</v>
      </c>
      <c r="N506" s="15"/>
      <c r="O506" s="15" t="s">
        <v>195</v>
      </c>
      <c r="P506" s="15"/>
      <c r="Q506" s="16">
        <v>19751001</v>
      </c>
      <c r="R506" s="17">
        <v>0</v>
      </c>
      <c r="S506" s="17"/>
      <c r="T506" s="18" t="s">
        <v>9308</v>
      </c>
    </row>
    <row r="507" spans="1:20" ht="15" hidden="1" customHeight="1" x14ac:dyDescent="0.15">
      <c r="A507" s="11">
        <v>27799</v>
      </c>
      <c r="B507" s="11">
        <v>13</v>
      </c>
      <c r="C507" s="11" t="s">
        <v>438</v>
      </c>
      <c r="D507" s="11" t="s">
        <v>7675</v>
      </c>
      <c r="E507" s="11">
        <v>779</v>
      </c>
      <c r="F507" s="11">
        <v>6137418</v>
      </c>
      <c r="G507" s="12" t="s">
        <v>2928</v>
      </c>
      <c r="H507" s="12" t="str">
        <f>VLOOKUP('組合情報管理簿（R10927現在）'!G507,ふりがな!$A$1:$B$1390,2,FALSE)</f>
        <v>とうきょうとじょうほうさーびすさんぎょう</v>
      </c>
      <c r="I507" s="12">
        <f t="shared" si="7"/>
        <v>27799</v>
      </c>
      <c r="J507" s="13" t="s">
        <v>2929</v>
      </c>
      <c r="K507" s="14" t="s">
        <v>2930</v>
      </c>
      <c r="L507" s="13" t="s">
        <v>2931</v>
      </c>
      <c r="M507" s="13" t="s">
        <v>2932</v>
      </c>
      <c r="N507" s="15"/>
      <c r="O507" s="15" t="s">
        <v>202</v>
      </c>
      <c r="P507" s="15"/>
      <c r="Q507" s="16">
        <v>19751001</v>
      </c>
      <c r="R507" s="17">
        <v>0</v>
      </c>
      <c r="S507" s="17"/>
      <c r="T507" s="18" t="s">
        <v>2933</v>
      </c>
    </row>
    <row r="508" spans="1:20" ht="15" hidden="1" customHeight="1" x14ac:dyDescent="0.15">
      <c r="A508" s="11">
        <v>27804</v>
      </c>
      <c r="B508" s="11">
        <v>13</v>
      </c>
      <c r="C508" s="11" t="s">
        <v>438</v>
      </c>
      <c r="D508" s="11" t="s">
        <v>7675</v>
      </c>
      <c r="E508" s="11">
        <v>780</v>
      </c>
      <c r="F508" s="11">
        <v>6137442</v>
      </c>
      <c r="G508" s="12" t="s">
        <v>2934</v>
      </c>
      <c r="H508" s="12" t="str">
        <f>VLOOKUP('組合情報管理簿（R10927現在）'!G508,ふりがな!$A$1:$B$1390,2,FALSE)</f>
        <v>とうきょうとのうりんぎょぎょうだんたい</v>
      </c>
      <c r="I508" s="12">
        <f t="shared" si="7"/>
        <v>27804</v>
      </c>
      <c r="J508" s="13" t="s">
        <v>2935</v>
      </c>
      <c r="K508" s="14" t="s">
        <v>9309</v>
      </c>
      <c r="L508" s="13" t="s">
        <v>9310</v>
      </c>
      <c r="M508" s="13" t="s">
        <v>9311</v>
      </c>
      <c r="N508" s="15"/>
      <c r="O508" s="15" t="s">
        <v>202</v>
      </c>
      <c r="P508" s="15"/>
      <c r="Q508" s="16">
        <v>19760401</v>
      </c>
      <c r="R508" s="17">
        <v>0</v>
      </c>
      <c r="S508" s="17"/>
      <c r="T508" s="18" t="s">
        <v>2936</v>
      </c>
    </row>
    <row r="509" spans="1:20" ht="15" hidden="1" customHeight="1" x14ac:dyDescent="0.15">
      <c r="A509" s="11">
        <v>27822</v>
      </c>
      <c r="B509" s="11">
        <v>9</v>
      </c>
      <c r="C509" s="11" t="s">
        <v>2937</v>
      </c>
      <c r="D509" s="11" t="s">
        <v>7694</v>
      </c>
      <c r="E509" s="11">
        <v>28</v>
      </c>
      <c r="F509" s="11">
        <v>6090443</v>
      </c>
      <c r="G509" s="12" t="s">
        <v>2938</v>
      </c>
      <c r="H509" s="12" t="str">
        <f>VLOOKUP('組合情報管理簿（R10927現在）'!G509,ふりがな!$A$1:$B$1390,2,FALSE)</f>
        <v>とうきょうてっこう</v>
      </c>
      <c r="I509" s="12">
        <f t="shared" si="7"/>
        <v>27822</v>
      </c>
      <c r="J509" s="13" t="s">
        <v>2939</v>
      </c>
      <c r="K509" s="14" t="s">
        <v>2940</v>
      </c>
      <c r="L509" s="13" t="s">
        <v>2941</v>
      </c>
      <c r="M509" s="13" t="s">
        <v>2942</v>
      </c>
      <c r="N509" s="15"/>
      <c r="O509" s="15" t="s">
        <v>195</v>
      </c>
      <c r="P509" s="15"/>
      <c r="Q509" s="16">
        <v>19760401</v>
      </c>
      <c r="R509" s="17">
        <v>0</v>
      </c>
      <c r="S509" s="17"/>
      <c r="T509" s="18" t="s">
        <v>2943</v>
      </c>
    </row>
    <row r="510" spans="1:20" ht="15" hidden="1" customHeight="1" x14ac:dyDescent="0.15">
      <c r="A510" s="11">
        <v>27831</v>
      </c>
      <c r="B510" s="11">
        <v>13</v>
      </c>
      <c r="C510" s="11" t="s">
        <v>438</v>
      </c>
      <c r="D510" s="11" t="s">
        <v>7675</v>
      </c>
      <c r="E510" s="11">
        <v>783</v>
      </c>
      <c r="F510" s="11">
        <v>6134720</v>
      </c>
      <c r="G510" s="12" t="s">
        <v>2944</v>
      </c>
      <c r="H510" s="12" t="str">
        <f>VLOOKUP('組合情報管理簿（R10927現在）'!G510,ふりがな!$A$1:$B$1390,2,FALSE)</f>
        <v>にほんせいこうじょ</v>
      </c>
      <c r="I510" s="12">
        <f t="shared" si="7"/>
        <v>27831</v>
      </c>
      <c r="J510" s="13" t="s">
        <v>837</v>
      </c>
      <c r="K510" s="14" t="s">
        <v>2945</v>
      </c>
      <c r="L510" s="13" t="s">
        <v>2946</v>
      </c>
      <c r="M510" s="13" t="s">
        <v>2947</v>
      </c>
      <c r="N510" s="15"/>
      <c r="O510" s="15" t="s">
        <v>195</v>
      </c>
      <c r="P510" s="15"/>
      <c r="Q510" s="16">
        <v>19261213</v>
      </c>
      <c r="R510" s="17">
        <v>3</v>
      </c>
      <c r="S510" s="17" t="s">
        <v>9312</v>
      </c>
      <c r="T510" s="18" t="s">
        <v>2948</v>
      </c>
    </row>
    <row r="511" spans="1:20" ht="15" hidden="1" customHeight="1" x14ac:dyDescent="0.15">
      <c r="A511" s="11">
        <v>27841</v>
      </c>
      <c r="B511" s="11">
        <v>13</v>
      </c>
      <c r="C511" s="11" t="s">
        <v>438</v>
      </c>
      <c r="D511" s="11" t="s">
        <v>7675</v>
      </c>
      <c r="E511" s="11">
        <v>784</v>
      </c>
      <c r="F511" s="11">
        <v>6137491</v>
      </c>
      <c r="G511" s="12" t="s">
        <v>2949</v>
      </c>
      <c r="H511" s="12" t="str">
        <f>VLOOKUP('組合情報管理簿（R10927現在）'!G511,ふりがな!$A$1:$B$1390,2,FALSE)</f>
        <v>すみともじゅうきかい</v>
      </c>
      <c r="I511" s="12">
        <f t="shared" si="7"/>
        <v>27841</v>
      </c>
      <c r="J511" s="13" t="s">
        <v>2950</v>
      </c>
      <c r="K511" s="14" t="s">
        <v>900</v>
      </c>
      <c r="L511" s="13" t="s">
        <v>2951</v>
      </c>
      <c r="M511" s="13" t="s">
        <v>2952</v>
      </c>
      <c r="N511" s="15"/>
      <c r="O511" s="15" t="s">
        <v>195</v>
      </c>
      <c r="P511" s="15"/>
      <c r="Q511" s="16">
        <v>19420401</v>
      </c>
      <c r="R511" s="17">
        <v>0</v>
      </c>
      <c r="S511" s="17"/>
      <c r="T511" s="18" t="s">
        <v>2953</v>
      </c>
    </row>
    <row r="512" spans="1:20" ht="15" hidden="1" customHeight="1" x14ac:dyDescent="0.15">
      <c r="A512" s="11">
        <v>27887</v>
      </c>
      <c r="B512" s="11">
        <v>13</v>
      </c>
      <c r="C512" s="11" t="s">
        <v>438</v>
      </c>
      <c r="D512" s="11" t="s">
        <v>7675</v>
      </c>
      <c r="E512" s="11">
        <v>788</v>
      </c>
      <c r="F512" s="11">
        <v>6137517</v>
      </c>
      <c r="G512" s="12" t="s">
        <v>2954</v>
      </c>
      <c r="H512" s="12" t="str">
        <f>VLOOKUP('組合情報管理簿（R10927現在）'!G512,ふりがな!$A$1:$B$1390,2,FALSE)</f>
        <v>ぽーら・おるびすぐるーぷ</v>
      </c>
      <c r="I512" s="12">
        <f t="shared" si="7"/>
        <v>27887</v>
      </c>
      <c r="J512" s="13" t="s">
        <v>1798</v>
      </c>
      <c r="K512" s="14" t="s">
        <v>2955</v>
      </c>
      <c r="L512" s="13" t="s">
        <v>2956</v>
      </c>
      <c r="M512" s="13" t="s">
        <v>2957</v>
      </c>
      <c r="N512" s="15"/>
      <c r="O512" s="15" t="s">
        <v>195</v>
      </c>
      <c r="P512" s="15"/>
      <c r="Q512" s="16">
        <v>19761101</v>
      </c>
      <c r="R512" s="17">
        <v>0</v>
      </c>
      <c r="S512" s="17"/>
      <c r="T512" s="18" t="s">
        <v>2958</v>
      </c>
    </row>
    <row r="513" spans="1:20" ht="15" hidden="1" customHeight="1" x14ac:dyDescent="0.15">
      <c r="A513" s="11">
        <v>27901</v>
      </c>
      <c r="B513" s="11">
        <v>13</v>
      </c>
      <c r="C513" s="11" t="s">
        <v>438</v>
      </c>
      <c r="D513" s="11" t="s">
        <v>7675</v>
      </c>
      <c r="E513" s="11">
        <v>790</v>
      </c>
      <c r="F513" s="11">
        <v>6137541</v>
      </c>
      <c r="G513" s="12" t="s">
        <v>2959</v>
      </c>
      <c r="H513" s="12" t="str">
        <f>VLOOKUP('組合情報管理簿（R10927現在）'!G513,ふりがな!$A$1:$B$1390,2,FALSE)</f>
        <v>まえだどうろ</v>
      </c>
      <c r="I513" s="12">
        <f t="shared" si="7"/>
        <v>27901</v>
      </c>
      <c r="J513" s="13" t="s">
        <v>9313</v>
      </c>
      <c r="K513" s="14" t="s">
        <v>9314</v>
      </c>
      <c r="L513" s="13" t="s">
        <v>9315</v>
      </c>
      <c r="M513" s="13" t="s">
        <v>9316</v>
      </c>
      <c r="N513" s="15"/>
      <c r="O513" s="15" t="s">
        <v>195</v>
      </c>
      <c r="P513" s="15"/>
      <c r="Q513" s="16">
        <v>19770501</v>
      </c>
      <c r="R513" s="17">
        <v>0</v>
      </c>
      <c r="S513" s="17"/>
      <c r="T513" s="18" t="s">
        <v>2960</v>
      </c>
    </row>
    <row r="514" spans="1:20" ht="15" hidden="1" customHeight="1" x14ac:dyDescent="0.15">
      <c r="A514" s="11">
        <v>27911</v>
      </c>
      <c r="B514" s="11">
        <v>13</v>
      </c>
      <c r="C514" s="11" t="s">
        <v>438</v>
      </c>
      <c r="D514" s="11" t="s">
        <v>7675</v>
      </c>
      <c r="E514" s="11">
        <v>791</v>
      </c>
      <c r="F514" s="11">
        <v>6137558</v>
      </c>
      <c r="G514" s="12" t="s">
        <v>2961</v>
      </c>
      <c r="H514" s="12" t="str">
        <f>VLOOKUP('組合情報管理簿（R10927現在）'!G514,ふりがな!$A$1:$B$1390,2,FALSE)</f>
        <v>さんわほーるでぃんぐす</v>
      </c>
      <c r="I514" s="12">
        <f t="shared" si="7"/>
        <v>27911</v>
      </c>
      <c r="J514" s="13" t="s">
        <v>1079</v>
      </c>
      <c r="K514" s="14" t="s">
        <v>2962</v>
      </c>
      <c r="L514" s="13" t="s">
        <v>9317</v>
      </c>
      <c r="M514" s="13" t="s">
        <v>2963</v>
      </c>
      <c r="N514" s="15"/>
      <c r="O514" s="15" t="s">
        <v>195</v>
      </c>
      <c r="P514" s="15"/>
      <c r="Q514" s="16">
        <v>19770901</v>
      </c>
      <c r="R514" s="17">
        <v>0</v>
      </c>
      <c r="S514" s="17"/>
      <c r="T514" s="18" t="s">
        <v>2964</v>
      </c>
    </row>
    <row r="515" spans="1:20" ht="15" hidden="1" customHeight="1" x14ac:dyDescent="0.15">
      <c r="A515" s="11">
        <v>27920</v>
      </c>
      <c r="B515" s="11">
        <v>13</v>
      </c>
      <c r="C515" s="11" t="s">
        <v>438</v>
      </c>
      <c r="D515" s="11" t="s">
        <v>7675</v>
      </c>
      <c r="E515" s="11">
        <v>792</v>
      </c>
      <c r="F515" s="11">
        <v>6137566</v>
      </c>
      <c r="G515" s="12" t="s">
        <v>2965</v>
      </c>
      <c r="H515" s="12" t="str">
        <f>VLOOKUP('組合情報管理簿（R10927現在）'!G515,ふりがな!$A$1:$B$1390,2,FALSE)</f>
        <v>あくさせいめい</v>
      </c>
      <c r="I515" s="12">
        <f t="shared" ref="I515:I578" si="8">A515</f>
        <v>27920</v>
      </c>
      <c r="J515" s="13" t="s">
        <v>2966</v>
      </c>
      <c r="K515" s="14" t="s">
        <v>2967</v>
      </c>
      <c r="L515" s="13" t="s">
        <v>2968</v>
      </c>
      <c r="M515" s="13" t="s">
        <v>2969</v>
      </c>
      <c r="N515" s="15"/>
      <c r="O515" s="15" t="s">
        <v>195</v>
      </c>
      <c r="P515" s="15"/>
      <c r="Q515" s="16">
        <v>19770901</v>
      </c>
      <c r="R515" s="17">
        <v>0</v>
      </c>
      <c r="S515" s="17"/>
      <c r="T515" s="18" t="s">
        <v>2970</v>
      </c>
    </row>
    <row r="516" spans="1:20" ht="15" hidden="1" customHeight="1" x14ac:dyDescent="0.15">
      <c r="A516" s="11">
        <v>27957</v>
      </c>
      <c r="B516" s="11">
        <v>13</v>
      </c>
      <c r="C516" s="11" t="s">
        <v>438</v>
      </c>
      <c r="D516" s="11" t="s">
        <v>7675</v>
      </c>
      <c r="E516" s="11">
        <v>795</v>
      </c>
      <c r="F516" s="11">
        <v>6137590</v>
      </c>
      <c r="G516" s="12" t="s">
        <v>2971</v>
      </c>
      <c r="H516" s="12" t="str">
        <f>VLOOKUP('組合情報管理簿（R10927現在）'!G516,ふりがな!$A$1:$B$1390,2,FALSE)</f>
        <v>おだきゅうぐるーぷ</v>
      </c>
      <c r="I516" s="12">
        <f t="shared" si="8"/>
        <v>27957</v>
      </c>
      <c r="J516" s="13" t="s">
        <v>2521</v>
      </c>
      <c r="K516" s="14" t="s">
        <v>2972</v>
      </c>
      <c r="L516" s="13" t="s">
        <v>2973</v>
      </c>
      <c r="M516" s="13" t="s">
        <v>2974</v>
      </c>
      <c r="N516" s="15"/>
      <c r="O516" s="15" t="s">
        <v>195</v>
      </c>
      <c r="P516" s="15"/>
      <c r="Q516" s="16">
        <v>19780901</v>
      </c>
      <c r="R516" s="17">
        <v>0</v>
      </c>
      <c r="S516" s="17"/>
      <c r="T516" s="18" t="s">
        <v>2975</v>
      </c>
    </row>
    <row r="517" spans="1:20" ht="15" hidden="1" customHeight="1" x14ac:dyDescent="0.15">
      <c r="A517" s="11">
        <v>27966</v>
      </c>
      <c r="B517" s="11">
        <v>13</v>
      </c>
      <c r="C517" s="11" t="s">
        <v>438</v>
      </c>
      <c r="D517" s="11" t="s">
        <v>7675</v>
      </c>
      <c r="E517" s="11">
        <v>796</v>
      </c>
      <c r="F517" s="11">
        <v>6137608</v>
      </c>
      <c r="G517" s="12" t="s">
        <v>2976</v>
      </c>
      <c r="H517" s="12" t="str">
        <f>VLOOKUP('組合情報管理簿（R10927現在）'!G517,ふりがな!$A$1:$B$1390,2,FALSE)</f>
        <v>りくるーと</v>
      </c>
      <c r="I517" s="12">
        <f t="shared" si="8"/>
        <v>27966</v>
      </c>
      <c r="J517" s="13" t="s">
        <v>2977</v>
      </c>
      <c r="K517" s="14" t="s">
        <v>2978</v>
      </c>
      <c r="L517" s="13" t="s">
        <v>2979</v>
      </c>
      <c r="M517" s="13" t="s">
        <v>2980</v>
      </c>
      <c r="N517" s="15"/>
      <c r="O517" s="15" t="s">
        <v>195</v>
      </c>
      <c r="P517" s="15"/>
      <c r="Q517" s="16">
        <v>19800601</v>
      </c>
      <c r="R517" s="17">
        <v>0</v>
      </c>
      <c r="S517" s="17"/>
      <c r="T517" s="18" t="s">
        <v>2981</v>
      </c>
    </row>
    <row r="518" spans="1:20" ht="15" customHeight="1" x14ac:dyDescent="0.15">
      <c r="A518" s="11">
        <v>27975</v>
      </c>
      <c r="B518" s="11">
        <v>12</v>
      </c>
      <c r="C518" s="11" t="s">
        <v>618</v>
      </c>
      <c r="D518" s="11" t="s">
        <v>7679</v>
      </c>
      <c r="E518" s="11">
        <v>46</v>
      </c>
      <c r="F518" s="11">
        <v>6120679</v>
      </c>
      <c r="G518" s="12" t="s">
        <v>2982</v>
      </c>
      <c r="H518" s="12" t="str">
        <f>VLOOKUP('組合情報管理簿（R10927現在）'!G518,ふりがな!$A$1:$B$1390,2,FALSE)</f>
        <v>なりたこくさいくうこう</v>
      </c>
      <c r="I518" s="12">
        <f t="shared" si="8"/>
        <v>27975</v>
      </c>
      <c r="J518" s="13" t="s">
        <v>2983</v>
      </c>
      <c r="K518" s="14" t="s">
        <v>2984</v>
      </c>
      <c r="L518" s="13" t="s">
        <v>2985</v>
      </c>
      <c r="M518" s="13" t="s">
        <v>2986</v>
      </c>
      <c r="N518" s="15"/>
      <c r="O518" s="15" t="s">
        <v>195</v>
      </c>
      <c r="P518" s="15"/>
      <c r="Q518" s="16">
        <v>19800601</v>
      </c>
      <c r="R518" s="17">
        <v>0</v>
      </c>
      <c r="S518" s="17"/>
      <c r="T518" s="18" t="s">
        <v>2987</v>
      </c>
    </row>
    <row r="519" spans="1:20" ht="15" hidden="1" customHeight="1" x14ac:dyDescent="0.15">
      <c r="A519" s="11">
        <v>28004</v>
      </c>
      <c r="B519" s="11">
        <v>13</v>
      </c>
      <c r="C519" s="11" t="s">
        <v>438</v>
      </c>
      <c r="D519" s="11" t="s">
        <v>7675</v>
      </c>
      <c r="E519" s="11">
        <v>800</v>
      </c>
      <c r="F519" s="11">
        <v>6137640</v>
      </c>
      <c r="G519" s="12" t="s">
        <v>2988</v>
      </c>
      <c r="H519" s="12" t="str">
        <f>VLOOKUP('組合情報管理簿（R10927現在）'!G519,ふりがな!$A$1:$B$1390,2,FALSE)</f>
        <v>ぱれす</v>
      </c>
      <c r="I519" s="12">
        <f t="shared" si="8"/>
        <v>28004</v>
      </c>
      <c r="J519" s="13" t="s">
        <v>716</v>
      </c>
      <c r="K519" s="14" t="s">
        <v>2989</v>
      </c>
      <c r="L519" s="13" t="s">
        <v>2990</v>
      </c>
      <c r="M519" s="13" t="s">
        <v>2991</v>
      </c>
      <c r="N519" s="15"/>
      <c r="O519" s="15" t="s">
        <v>195</v>
      </c>
      <c r="P519" s="15"/>
      <c r="Q519" s="16">
        <v>19800701</v>
      </c>
      <c r="R519" s="17">
        <v>0</v>
      </c>
      <c r="S519" s="17"/>
      <c r="T519" s="18" t="s">
        <v>2992</v>
      </c>
    </row>
    <row r="520" spans="1:20" ht="15" hidden="1" customHeight="1" x14ac:dyDescent="0.15">
      <c r="A520" s="11">
        <v>28013</v>
      </c>
      <c r="B520" s="11">
        <v>13</v>
      </c>
      <c r="C520" s="11" t="s">
        <v>438</v>
      </c>
      <c r="D520" s="11" t="s">
        <v>7675</v>
      </c>
      <c r="E520" s="11">
        <v>801</v>
      </c>
      <c r="F520" s="11">
        <v>6137657</v>
      </c>
      <c r="G520" s="12" t="s">
        <v>2993</v>
      </c>
      <c r="H520" s="12" t="str">
        <f>VLOOKUP('組合情報管理簿（R10927現在）'!G520,ふりがな!$A$1:$B$1390,2,FALSE)</f>
        <v>じゃっくす</v>
      </c>
      <c r="I520" s="12">
        <f t="shared" si="8"/>
        <v>28013</v>
      </c>
      <c r="J520" s="13" t="s">
        <v>2872</v>
      </c>
      <c r="K520" s="14" t="s">
        <v>2994</v>
      </c>
      <c r="L520" s="13" t="s">
        <v>2995</v>
      </c>
      <c r="M520" s="13" t="s">
        <v>2996</v>
      </c>
      <c r="N520" s="15"/>
      <c r="O520" s="15" t="s">
        <v>195</v>
      </c>
      <c r="P520" s="15"/>
      <c r="Q520" s="16">
        <v>19800701</v>
      </c>
      <c r="R520" s="17">
        <v>0</v>
      </c>
      <c r="S520" s="17"/>
      <c r="T520" s="18" t="s">
        <v>2997</v>
      </c>
    </row>
    <row r="521" spans="1:20" ht="15" hidden="1" customHeight="1" x14ac:dyDescent="0.15">
      <c r="A521" s="11">
        <v>28022</v>
      </c>
      <c r="B521" s="11">
        <v>13</v>
      </c>
      <c r="C521" s="11" t="s">
        <v>438</v>
      </c>
      <c r="D521" s="11" t="s">
        <v>7675</v>
      </c>
      <c r="E521" s="11">
        <v>802</v>
      </c>
      <c r="F521" s="11">
        <v>6137665</v>
      </c>
      <c r="G521" s="12" t="s">
        <v>2998</v>
      </c>
      <c r="H521" s="12" t="str">
        <f>VLOOKUP('組合情報管理簿（R10927現在）'!G521,ふりがな!$A$1:$B$1390,2,FALSE)</f>
        <v>ぜんこくがいしょくさんぎょうじぇふ</v>
      </c>
      <c r="I521" s="12">
        <f t="shared" si="8"/>
        <v>28022</v>
      </c>
      <c r="J521" s="13" t="s">
        <v>2999</v>
      </c>
      <c r="K521" s="14" t="s">
        <v>3000</v>
      </c>
      <c r="L521" s="13" t="s">
        <v>3001</v>
      </c>
      <c r="M521" s="13" t="s">
        <v>3002</v>
      </c>
      <c r="N521" s="15"/>
      <c r="O521" s="15" t="s">
        <v>202</v>
      </c>
      <c r="P521" s="15"/>
      <c r="Q521" s="16">
        <v>19800701</v>
      </c>
      <c r="R521" s="17">
        <v>1</v>
      </c>
      <c r="S521" s="17" t="s">
        <v>3003</v>
      </c>
      <c r="T521" s="18" t="s">
        <v>3004</v>
      </c>
    </row>
    <row r="522" spans="1:20" ht="15" hidden="1" customHeight="1" x14ac:dyDescent="0.15">
      <c r="A522" s="11">
        <v>28050</v>
      </c>
      <c r="B522" s="11">
        <v>13</v>
      </c>
      <c r="C522" s="11" t="s">
        <v>438</v>
      </c>
      <c r="D522" s="11" t="s">
        <v>7675</v>
      </c>
      <c r="E522" s="11">
        <v>805</v>
      </c>
      <c r="F522" s="11">
        <v>6137715</v>
      </c>
      <c r="G522" s="12" t="s">
        <v>3005</v>
      </c>
      <c r="H522" s="12" t="str">
        <f>VLOOKUP('組合情報管理簿（R10927現在）'!G522,ふりがな!$A$1:$B$1390,2,FALSE)</f>
        <v>せんとらるけいびほしょう</v>
      </c>
      <c r="I522" s="12">
        <f t="shared" si="8"/>
        <v>28050</v>
      </c>
      <c r="J522" s="13" t="s">
        <v>1792</v>
      </c>
      <c r="K522" s="14" t="s">
        <v>3006</v>
      </c>
      <c r="L522" s="13" t="s">
        <v>3007</v>
      </c>
      <c r="M522" s="13" t="s">
        <v>3008</v>
      </c>
      <c r="N522" s="15"/>
      <c r="O522" s="15" t="s">
        <v>195</v>
      </c>
      <c r="P522" s="15"/>
      <c r="Q522" s="16">
        <v>19810701</v>
      </c>
      <c r="R522" s="17">
        <v>0</v>
      </c>
      <c r="S522" s="17"/>
      <c r="T522" s="18" t="s">
        <v>3009</v>
      </c>
    </row>
    <row r="523" spans="1:20" ht="15" hidden="1" customHeight="1" x14ac:dyDescent="0.15">
      <c r="A523" s="11">
        <v>28069</v>
      </c>
      <c r="B523" s="11">
        <v>13</v>
      </c>
      <c r="C523" s="11" t="s">
        <v>438</v>
      </c>
      <c r="D523" s="11" t="s">
        <v>7675</v>
      </c>
      <c r="E523" s="11">
        <v>806</v>
      </c>
      <c r="F523" s="11">
        <v>6137723</v>
      </c>
      <c r="G523" s="12" t="s">
        <v>3010</v>
      </c>
      <c r="H523" s="12" t="str">
        <f>VLOOKUP('組合情報管理簿（R10927現在）'!G523,ふりがな!$A$1:$B$1390,2,FALSE)</f>
        <v>にほんげんしりょくはつでん</v>
      </c>
      <c r="I523" s="12">
        <f t="shared" si="8"/>
        <v>28069</v>
      </c>
      <c r="J523" s="13" t="s">
        <v>9318</v>
      </c>
      <c r="K523" s="14" t="s">
        <v>9319</v>
      </c>
      <c r="L523" s="13" t="s">
        <v>3011</v>
      </c>
      <c r="M523" s="13" t="s">
        <v>3012</v>
      </c>
      <c r="N523" s="15"/>
      <c r="O523" s="15" t="s">
        <v>195</v>
      </c>
      <c r="P523" s="15"/>
      <c r="Q523" s="16">
        <v>19810701</v>
      </c>
      <c r="R523" s="17">
        <v>0</v>
      </c>
      <c r="S523" s="17"/>
      <c r="T523" s="18" t="s">
        <v>3013</v>
      </c>
    </row>
    <row r="524" spans="1:20" ht="15" hidden="1" customHeight="1" x14ac:dyDescent="0.15">
      <c r="A524" s="11">
        <v>28087</v>
      </c>
      <c r="B524" s="11">
        <v>13</v>
      </c>
      <c r="C524" s="11" t="s">
        <v>438</v>
      </c>
      <c r="D524" s="11" t="s">
        <v>7675</v>
      </c>
      <c r="E524" s="11">
        <v>808</v>
      </c>
      <c r="F524" s="11">
        <v>6137772</v>
      </c>
      <c r="G524" s="12" t="s">
        <v>3014</v>
      </c>
      <c r="H524" s="12" t="str">
        <f>VLOOKUP('組合情報管理簿（R10927現在）'!G524,ふりがな!$A$1:$B$1390,2,FALSE)</f>
        <v>おりえんとこーぽれーしょん</v>
      </c>
      <c r="I524" s="12">
        <f t="shared" si="8"/>
        <v>28087</v>
      </c>
      <c r="J524" s="13" t="s">
        <v>3015</v>
      </c>
      <c r="K524" s="14" t="s">
        <v>3016</v>
      </c>
      <c r="L524" s="13" t="s">
        <v>3017</v>
      </c>
      <c r="M524" s="13" t="s">
        <v>3018</v>
      </c>
      <c r="N524" s="15"/>
      <c r="O524" s="15" t="s">
        <v>195</v>
      </c>
      <c r="P524" s="15"/>
      <c r="Q524" s="16">
        <v>19811001</v>
      </c>
      <c r="R524" s="17">
        <v>0</v>
      </c>
      <c r="S524" s="17"/>
      <c r="T524" s="18" t="s">
        <v>9320</v>
      </c>
    </row>
    <row r="525" spans="1:20" ht="15" hidden="1" customHeight="1" x14ac:dyDescent="0.15">
      <c r="A525" s="11">
        <v>28096</v>
      </c>
      <c r="B525" s="11">
        <v>13</v>
      </c>
      <c r="C525" s="11" t="s">
        <v>438</v>
      </c>
      <c r="D525" s="11" t="s">
        <v>7675</v>
      </c>
      <c r="E525" s="11">
        <v>809</v>
      </c>
      <c r="F525" s="11">
        <v>6137780</v>
      </c>
      <c r="G525" s="12" t="s">
        <v>3019</v>
      </c>
      <c r="H525" s="12" t="str">
        <f>VLOOKUP('組合情報管理簿（R10927現在）'!G525,ふりがな!$A$1:$B$1390,2,FALSE)</f>
        <v>ＳＣＳＫ</v>
      </c>
      <c r="I525" s="12">
        <f t="shared" si="8"/>
        <v>28096</v>
      </c>
      <c r="J525" s="13" t="s">
        <v>3020</v>
      </c>
      <c r="K525" s="14" t="s">
        <v>3021</v>
      </c>
      <c r="L525" s="13" t="s">
        <v>3022</v>
      </c>
      <c r="M525" s="13" t="s">
        <v>3023</v>
      </c>
      <c r="N525" s="15"/>
      <c r="O525" s="15" t="s">
        <v>195</v>
      </c>
      <c r="P525" s="15"/>
      <c r="Q525" s="16">
        <v>19811001</v>
      </c>
      <c r="R525" s="17">
        <v>0</v>
      </c>
      <c r="S525" s="17"/>
      <c r="T525" s="18" t="s">
        <v>3024</v>
      </c>
    </row>
    <row r="526" spans="1:20" ht="15" hidden="1" customHeight="1" x14ac:dyDescent="0.15">
      <c r="A526" s="11">
        <v>28101</v>
      </c>
      <c r="B526" s="11">
        <v>13</v>
      </c>
      <c r="C526" s="11" t="s">
        <v>438</v>
      </c>
      <c r="D526" s="11" t="s">
        <v>7675</v>
      </c>
      <c r="E526" s="11">
        <v>810</v>
      </c>
      <c r="F526" s="11">
        <v>6137798</v>
      </c>
      <c r="G526" s="12" t="s">
        <v>3025</v>
      </c>
      <c r="H526" s="12" t="str">
        <f>VLOOKUP('組合情報管理簿（R10927現在）'!G526,ふりがな!$A$1:$B$1390,2,FALSE)</f>
        <v>にほんてきさすいんすつるめんつ</v>
      </c>
      <c r="I526" s="12">
        <f t="shared" si="8"/>
        <v>28101</v>
      </c>
      <c r="J526" s="13" t="s">
        <v>1588</v>
      </c>
      <c r="K526" s="14" t="s">
        <v>9321</v>
      </c>
      <c r="L526" s="13" t="s">
        <v>3026</v>
      </c>
      <c r="M526" s="13" t="s">
        <v>3027</v>
      </c>
      <c r="N526" s="15"/>
      <c r="O526" s="15" t="s">
        <v>195</v>
      </c>
      <c r="P526" s="15"/>
      <c r="Q526" s="16">
        <v>19811001</v>
      </c>
      <c r="R526" s="17">
        <v>0</v>
      </c>
      <c r="S526" s="17"/>
      <c r="T526" s="18" t="s">
        <v>3028</v>
      </c>
    </row>
    <row r="527" spans="1:20" ht="15" hidden="1" customHeight="1" x14ac:dyDescent="0.15">
      <c r="A527" s="11">
        <v>28111</v>
      </c>
      <c r="B527" s="11">
        <v>13</v>
      </c>
      <c r="C527" s="11" t="s">
        <v>438</v>
      </c>
      <c r="D527" s="11" t="s">
        <v>7675</v>
      </c>
      <c r="E527" s="11">
        <v>811</v>
      </c>
      <c r="F527" s="11">
        <v>6137814</v>
      </c>
      <c r="G527" s="12" t="s">
        <v>3029</v>
      </c>
      <c r="H527" s="12" t="str">
        <f>VLOOKUP('組合情報管理簿（R10927現在）'!G527,ふりがな!$A$1:$B$1390,2,FALSE)</f>
        <v>にほんこうえい</v>
      </c>
      <c r="I527" s="12">
        <f t="shared" si="8"/>
        <v>28111</v>
      </c>
      <c r="J527" s="13" t="s">
        <v>2739</v>
      </c>
      <c r="K527" s="14" t="s">
        <v>3030</v>
      </c>
      <c r="L527" s="13" t="s">
        <v>3031</v>
      </c>
      <c r="M527" s="13" t="s">
        <v>3032</v>
      </c>
      <c r="N527" s="15"/>
      <c r="O527" s="15" t="s">
        <v>195</v>
      </c>
      <c r="P527" s="15"/>
      <c r="Q527" s="16">
        <v>19820601</v>
      </c>
      <c r="R527" s="17">
        <v>0</v>
      </c>
      <c r="S527" s="17"/>
      <c r="T527" s="18" t="s">
        <v>3033</v>
      </c>
    </row>
    <row r="528" spans="1:20" ht="15" hidden="1" customHeight="1" x14ac:dyDescent="0.15">
      <c r="A528" s="11">
        <v>28120</v>
      </c>
      <c r="B528" s="11">
        <v>13</v>
      </c>
      <c r="C528" s="11" t="s">
        <v>438</v>
      </c>
      <c r="D528" s="11" t="s">
        <v>7675</v>
      </c>
      <c r="E528" s="11">
        <v>812</v>
      </c>
      <c r="F528" s="11">
        <v>6137822</v>
      </c>
      <c r="G528" s="12" t="s">
        <v>3034</v>
      </c>
      <c r="H528" s="12" t="str">
        <f>VLOOKUP('組合情報管理簿（R10927現在）'!G528,ふりがな!$A$1:$B$1390,2,FALSE)</f>
        <v>さのふぃ</v>
      </c>
      <c r="I528" s="12">
        <f t="shared" si="8"/>
        <v>28120</v>
      </c>
      <c r="J528" s="13" t="s">
        <v>3035</v>
      </c>
      <c r="K528" s="14" t="s">
        <v>3036</v>
      </c>
      <c r="L528" s="13" t="s">
        <v>3037</v>
      </c>
      <c r="M528" s="13" t="s">
        <v>3038</v>
      </c>
      <c r="N528" s="15"/>
      <c r="O528" s="15" t="s">
        <v>195</v>
      </c>
      <c r="P528" s="15"/>
      <c r="Q528" s="16">
        <v>19820701</v>
      </c>
      <c r="R528" s="17">
        <v>0</v>
      </c>
      <c r="S528" s="17"/>
      <c r="T528" s="18" t="s">
        <v>3039</v>
      </c>
    </row>
    <row r="529" spans="1:20" ht="15" hidden="1" customHeight="1" x14ac:dyDescent="0.15">
      <c r="A529" s="11">
        <v>28139</v>
      </c>
      <c r="B529" s="11">
        <v>13</v>
      </c>
      <c r="C529" s="11" t="s">
        <v>438</v>
      </c>
      <c r="D529" s="11" t="s">
        <v>7675</v>
      </c>
      <c r="E529" s="11">
        <v>813</v>
      </c>
      <c r="F529" s="11">
        <v>6137848</v>
      </c>
      <c r="G529" s="12" t="s">
        <v>3040</v>
      </c>
      <c r="H529" s="12" t="str">
        <f>VLOOKUP('組合情報管理簿（R10927現在）'!G529,ふりがな!$A$1:$B$1390,2,FALSE)</f>
        <v>にほんりょこう</v>
      </c>
      <c r="I529" s="12">
        <f t="shared" si="8"/>
        <v>28139</v>
      </c>
      <c r="J529" s="13" t="s">
        <v>3041</v>
      </c>
      <c r="K529" s="14" t="s">
        <v>3042</v>
      </c>
      <c r="L529" s="13" t="s">
        <v>3043</v>
      </c>
      <c r="M529" s="13" t="s">
        <v>3044</v>
      </c>
      <c r="N529" s="15"/>
      <c r="O529" s="15" t="s">
        <v>195</v>
      </c>
      <c r="P529" s="15"/>
      <c r="Q529" s="16">
        <v>19821101</v>
      </c>
      <c r="R529" s="17">
        <v>0</v>
      </c>
      <c r="S529" s="17"/>
      <c r="T529" s="18" t="s">
        <v>3045</v>
      </c>
    </row>
    <row r="530" spans="1:20" ht="15" hidden="1" customHeight="1" x14ac:dyDescent="0.15">
      <c r="A530" s="11">
        <v>28148</v>
      </c>
      <c r="B530" s="11">
        <v>13</v>
      </c>
      <c r="C530" s="11" t="s">
        <v>438</v>
      </c>
      <c r="D530" s="11" t="s">
        <v>7675</v>
      </c>
      <c r="E530" s="11">
        <v>814</v>
      </c>
      <c r="F530" s="11">
        <v>6137855</v>
      </c>
      <c r="G530" s="12" t="s">
        <v>3046</v>
      </c>
      <c r="H530" s="12" t="str">
        <f>VLOOKUP('組合情報管理簿（R10927現在）'!G530,ふりがな!$A$1:$B$1390,2,FALSE)</f>
        <v>みつびしUFJしょうけんぐるーぷ</v>
      </c>
      <c r="I530" s="12">
        <f t="shared" si="8"/>
        <v>28148</v>
      </c>
      <c r="J530" s="13" t="s">
        <v>9322</v>
      </c>
      <c r="K530" s="14" t="s">
        <v>9323</v>
      </c>
      <c r="L530" s="13" t="s">
        <v>3047</v>
      </c>
      <c r="M530" s="13" t="s">
        <v>3048</v>
      </c>
      <c r="N530" s="15"/>
      <c r="O530" s="15" t="s">
        <v>195</v>
      </c>
      <c r="P530" s="15"/>
      <c r="Q530" s="16">
        <v>19821101</v>
      </c>
      <c r="R530" s="17">
        <v>0</v>
      </c>
      <c r="S530" s="17"/>
      <c r="T530" s="18" t="s">
        <v>3049</v>
      </c>
    </row>
    <row r="531" spans="1:20" ht="15" hidden="1" customHeight="1" x14ac:dyDescent="0.15">
      <c r="A531" s="11">
        <v>28157</v>
      </c>
      <c r="B531" s="11">
        <v>13</v>
      </c>
      <c r="C531" s="11" t="s">
        <v>438</v>
      </c>
      <c r="D531" s="11" t="s">
        <v>7675</v>
      </c>
      <c r="E531" s="11">
        <v>815</v>
      </c>
      <c r="F531" s="11">
        <v>6137863</v>
      </c>
      <c r="G531" s="12" t="s">
        <v>3050</v>
      </c>
      <c r="H531" s="12" t="str">
        <f>VLOOKUP('組合情報管理簿（R10927現在）'!G531,ふりがな!$A$1:$B$1390,2,FALSE)</f>
        <v>おおつかしょうかい</v>
      </c>
      <c r="I531" s="12">
        <f t="shared" si="8"/>
        <v>28157</v>
      </c>
      <c r="J531" s="13" t="s">
        <v>2739</v>
      </c>
      <c r="K531" s="14" t="s">
        <v>3051</v>
      </c>
      <c r="L531" s="13" t="s">
        <v>3052</v>
      </c>
      <c r="M531" s="13" t="s">
        <v>3053</v>
      </c>
      <c r="N531" s="15"/>
      <c r="O531" s="15" t="s">
        <v>195</v>
      </c>
      <c r="P531" s="15"/>
      <c r="Q531" s="16">
        <v>19830701</v>
      </c>
      <c r="R531" s="17">
        <v>0</v>
      </c>
      <c r="S531" s="17"/>
      <c r="T531" s="18" t="s">
        <v>3054</v>
      </c>
    </row>
    <row r="532" spans="1:20" ht="15" hidden="1" customHeight="1" x14ac:dyDescent="0.15">
      <c r="A532" s="11">
        <v>28166</v>
      </c>
      <c r="B532" s="11">
        <v>13</v>
      </c>
      <c r="C532" s="11" t="s">
        <v>438</v>
      </c>
      <c r="D532" s="11" t="s">
        <v>7675</v>
      </c>
      <c r="E532" s="11">
        <v>816</v>
      </c>
      <c r="F532" s="11">
        <v>6137871</v>
      </c>
      <c r="G532" s="12" t="s">
        <v>3055</v>
      </c>
      <c r="H532" s="12" t="str">
        <f>VLOOKUP('組合情報管理簿（R10927現在）'!G532,ふりがな!$A$1:$B$1390,2,FALSE)</f>
        <v>さんりお</v>
      </c>
      <c r="I532" s="12">
        <f t="shared" si="8"/>
        <v>28166</v>
      </c>
      <c r="J532" s="13" t="s">
        <v>837</v>
      </c>
      <c r="K532" s="14" t="s">
        <v>3056</v>
      </c>
      <c r="L532" s="13" t="s">
        <v>3057</v>
      </c>
      <c r="M532" s="13" t="s">
        <v>3058</v>
      </c>
      <c r="N532" s="15"/>
      <c r="O532" s="15" t="s">
        <v>195</v>
      </c>
      <c r="P532" s="15"/>
      <c r="Q532" s="16">
        <v>19830701</v>
      </c>
      <c r="R532" s="17">
        <v>0</v>
      </c>
      <c r="S532" s="17"/>
      <c r="T532" s="18" t="s">
        <v>3059</v>
      </c>
    </row>
    <row r="533" spans="1:20" ht="15" hidden="1" customHeight="1" x14ac:dyDescent="0.15">
      <c r="A533" s="11">
        <v>28175</v>
      </c>
      <c r="B533" s="11">
        <v>13</v>
      </c>
      <c r="C533" s="11" t="s">
        <v>438</v>
      </c>
      <c r="D533" s="11" t="s">
        <v>7675</v>
      </c>
      <c r="E533" s="11">
        <v>817</v>
      </c>
      <c r="F533" s="11">
        <v>6137897</v>
      </c>
      <c r="G533" s="12" t="s">
        <v>3060</v>
      </c>
      <c r="H533" s="12" t="str">
        <f>VLOOKUP('組合情報管理簿（R10927現在）'!G533,ふりがな!$A$1:$B$1390,2,FALSE)</f>
        <v>ぜんこくしんようほしょうきょうかい</v>
      </c>
      <c r="I533" s="12">
        <f t="shared" si="8"/>
        <v>28175</v>
      </c>
      <c r="J533" s="13" t="s">
        <v>3061</v>
      </c>
      <c r="K533" s="14" t="s">
        <v>3062</v>
      </c>
      <c r="L533" s="13" t="s">
        <v>3063</v>
      </c>
      <c r="M533" s="13" t="s">
        <v>3064</v>
      </c>
      <c r="N533" s="15"/>
      <c r="O533" s="15" t="s">
        <v>202</v>
      </c>
      <c r="P533" s="15"/>
      <c r="Q533" s="16">
        <v>19840701</v>
      </c>
      <c r="R533" s="17">
        <v>0</v>
      </c>
      <c r="S533" s="17"/>
      <c r="T533" s="18" t="s">
        <v>9324</v>
      </c>
    </row>
    <row r="534" spans="1:20" ht="15" hidden="1" customHeight="1" x14ac:dyDescent="0.15">
      <c r="A534" s="11">
        <v>28184</v>
      </c>
      <c r="B534" s="11">
        <v>13</v>
      </c>
      <c r="C534" s="11" t="s">
        <v>438</v>
      </c>
      <c r="D534" s="11" t="s">
        <v>7675</v>
      </c>
      <c r="E534" s="11">
        <v>818</v>
      </c>
      <c r="F534" s="11">
        <v>6137905</v>
      </c>
      <c r="G534" s="12" t="s">
        <v>3065</v>
      </c>
      <c r="H534" s="12" t="str">
        <f>VLOOKUP('組合情報管理簿（R10927現在）'!G534,ふりがな!$A$1:$B$1390,2,FALSE)</f>
        <v>でんしかいろ</v>
      </c>
      <c r="I534" s="12">
        <f t="shared" si="8"/>
        <v>28184</v>
      </c>
      <c r="J534" s="13" t="s">
        <v>3066</v>
      </c>
      <c r="K534" s="14" t="s">
        <v>3067</v>
      </c>
      <c r="L534" s="13" t="s">
        <v>3068</v>
      </c>
      <c r="M534" s="13" t="s">
        <v>3069</v>
      </c>
      <c r="N534" s="15"/>
      <c r="O534" s="15" t="s">
        <v>202</v>
      </c>
      <c r="P534" s="15"/>
      <c r="Q534" s="16">
        <v>19840701</v>
      </c>
      <c r="R534" s="17">
        <v>0</v>
      </c>
      <c r="S534" s="17"/>
      <c r="T534" s="18" t="s">
        <v>3070</v>
      </c>
    </row>
    <row r="535" spans="1:20" ht="15" hidden="1" customHeight="1" x14ac:dyDescent="0.15">
      <c r="A535" s="11">
        <v>28193</v>
      </c>
      <c r="B535" s="11">
        <v>13</v>
      </c>
      <c r="C535" s="11" t="s">
        <v>438</v>
      </c>
      <c r="D535" s="11" t="s">
        <v>7675</v>
      </c>
      <c r="E535" s="11">
        <v>819</v>
      </c>
      <c r="F535" s="11">
        <v>6137913</v>
      </c>
      <c r="G535" s="12" t="s">
        <v>3071</v>
      </c>
      <c r="H535" s="12" t="str">
        <f>VLOOKUP('組合情報管理簿（R10927現在）'!G535,ふりがな!$A$1:$B$1390,2,FALSE)</f>
        <v>おりっくすぐるーぷ</v>
      </c>
      <c r="I535" s="12">
        <f t="shared" si="8"/>
        <v>28193</v>
      </c>
      <c r="J535" s="13" t="s">
        <v>3072</v>
      </c>
      <c r="K535" s="14" t="s">
        <v>3073</v>
      </c>
      <c r="L535" s="13" t="s">
        <v>3074</v>
      </c>
      <c r="M535" s="13" t="s">
        <v>3075</v>
      </c>
      <c r="N535" s="15"/>
      <c r="O535" s="15" t="s">
        <v>195</v>
      </c>
      <c r="P535" s="15"/>
      <c r="Q535" s="16">
        <v>19840701</v>
      </c>
      <c r="R535" s="17">
        <v>0</v>
      </c>
      <c r="S535" s="17"/>
      <c r="T535" s="18" t="s">
        <v>3076</v>
      </c>
    </row>
    <row r="536" spans="1:20" ht="15" customHeight="1" x14ac:dyDescent="0.15">
      <c r="A536" s="11">
        <v>28209</v>
      </c>
      <c r="B536" s="11">
        <v>12</v>
      </c>
      <c r="C536" s="11" t="s">
        <v>618</v>
      </c>
      <c r="D536" s="11" t="s">
        <v>7679</v>
      </c>
      <c r="E536" s="11">
        <v>49</v>
      </c>
      <c r="F536" s="11">
        <v>6120703</v>
      </c>
      <c r="G536" s="12" t="s">
        <v>3077</v>
      </c>
      <c r="H536" s="12" t="str">
        <f>VLOOKUP('組合情報管理簿（R10927現在）'!G536,ふりがな!$A$1:$B$1390,2,FALSE)</f>
        <v>ふじせきゆ</v>
      </c>
      <c r="I536" s="12">
        <f t="shared" si="8"/>
        <v>28209</v>
      </c>
      <c r="J536" s="13" t="s">
        <v>3078</v>
      </c>
      <c r="K536" s="14" t="s">
        <v>3079</v>
      </c>
      <c r="L536" s="13" t="s">
        <v>3080</v>
      </c>
      <c r="M536" s="13" t="s">
        <v>3081</v>
      </c>
      <c r="N536" s="15"/>
      <c r="O536" s="15" t="s">
        <v>195</v>
      </c>
      <c r="P536" s="15"/>
      <c r="Q536" s="16">
        <v>19840701</v>
      </c>
      <c r="R536" s="17">
        <v>0</v>
      </c>
      <c r="S536" s="17"/>
      <c r="T536" s="18" t="s">
        <v>3082</v>
      </c>
    </row>
    <row r="537" spans="1:20" ht="15" hidden="1" customHeight="1" x14ac:dyDescent="0.15">
      <c r="A537" s="11">
        <v>28218</v>
      </c>
      <c r="B537" s="11">
        <v>13</v>
      </c>
      <c r="C537" s="11" t="s">
        <v>438</v>
      </c>
      <c r="D537" s="11" t="s">
        <v>7675</v>
      </c>
      <c r="E537" s="11">
        <v>821</v>
      </c>
      <c r="F537" s="11">
        <v>6137947</v>
      </c>
      <c r="G537" s="12" t="s">
        <v>3083</v>
      </c>
      <c r="H537" s="12" t="str">
        <f>VLOOKUP('組合情報管理簿（R10927現在）'!G537,ふりがな!$A$1:$B$1390,2,FALSE)</f>
        <v>まるえつ</v>
      </c>
      <c r="I537" s="12">
        <f t="shared" si="8"/>
        <v>28218</v>
      </c>
      <c r="J537" s="13" t="s">
        <v>3084</v>
      </c>
      <c r="K537" s="14" t="s">
        <v>3085</v>
      </c>
      <c r="L537" s="13" t="s">
        <v>3086</v>
      </c>
      <c r="M537" s="13" t="s">
        <v>3087</v>
      </c>
      <c r="N537" s="15"/>
      <c r="O537" s="15" t="s">
        <v>195</v>
      </c>
      <c r="P537" s="15"/>
      <c r="Q537" s="16">
        <v>19841001</v>
      </c>
      <c r="R537" s="17">
        <v>0</v>
      </c>
      <c r="S537" s="17"/>
      <c r="T537" s="18" t="s">
        <v>3088</v>
      </c>
    </row>
    <row r="538" spans="1:20" ht="15" hidden="1" customHeight="1" x14ac:dyDescent="0.15">
      <c r="A538" s="11">
        <v>28245</v>
      </c>
      <c r="B538" s="11">
        <v>13</v>
      </c>
      <c r="C538" s="11" t="s">
        <v>438</v>
      </c>
      <c r="D538" s="11" t="s">
        <v>7675</v>
      </c>
      <c r="E538" s="11">
        <v>824</v>
      </c>
      <c r="F538" s="11">
        <v>6137996</v>
      </c>
      <c r="G538" s="12" t="s">
        <v>3089</v>
      </c>
      <c r="H538" s="12" t="str">
        <f>VLOOKUP('組合情報管理簿（R10927現在）'!G538,ふりがな!$A$1:$B$1390,2,FALSE)</f>
        <v>やまと</v>
      </c>
      <c r="I538" s="12">
        <f t="shared" si="8"/>
        <v>28245</v>
      </c>
      <c r="J538" s="13" t="s">
        <v>1588</v>
      </c>
      <c r="K538" s="14" t="s">
        <v>3090</v>
      </c>
      <c r="L538" s="13" t="s">
        <v>3091</v>
      </c>
      <c r="M538" s="13" t="s">
        <v>3092</v>
      </c>
      <c r="N538" s="15"/>
      <c r="O538" s="15" t="s">
        <v>195</v>
      </c>
      <c r="P538" s="15"/>
      <c r="Q538" s="16">
        <v>19850701</v>
      </c>
      <c r="R538" s="17">
        <v>0</v>
      </c>
      <c r="S538" s="17"/>
      <c r="T538" s="18" t="s">
        <v>3093</v>
      </c>
    </row>
    <row r="539" spans="1:20" ht="15" hidden="1" customHeight="1" x14ac:dyDescent="0.15">
      <c r="A539" s="11">
        <v>28254</v>
      </c>
      <c r="B539" s="11">
        <v>13</v>
      </c>
      <c r="C539" s="11" t="s">
        <v>438</v>
      </c>
      <c r="D539" s="11" t="s">
        <v>7675</v>
      </c>
      <c r="E539" s="11">
        <v>825</v>
      </c>
      <c r="F539" s="11">
        <v>6138002</v>
      </c>
      <c r="G539" s="12" t="s">
        <v>3094</v>
      </c>
      <c r="H539" s="12" t="str">
        <f>VLOOKUP('組合情報管理簿（R10927現在）'!G539,ふりがな!$A$1:$B$1390,2,FALSE)</f>
        <v>ゆにまっと</v>
      </c>
      <c r="I539" s="12">
        <f t="shared" si="8"/>
        <v>28254</v>
      </c>
      <c r="J539" s="13" t="s">
        <v>1836</v>
      </c>
      <c r="K539" s="14" t="s">
        <v>3095</v>
      </c>
      <c r="L539" s="13" t="s">
        <v>3096</v>
      </c>
      <c r="M539" s="13" t="s">
        <v>3097</v>
      </c>
      <c r="N539" s="15"/>
      <c r="O539" s="15" t="s">
        <v>195</v>
      </c>
      <c r="P539" s="15"/>
      <c r="Q539" s="16">
        <v>19850701</v>
      </c>
      <c r="R539" s="17">
        <v>0</v>
      </c>
      <c r="S539" s="17"/>
      <c r="T539" s="18" t="s">
        <v>3098</v>
      </c>
    </row>
    <row r="540" spans="1:20" ht="15" hidden="1" customHeight="1" x14ac:dyDescent="0.15">
      <c r="A540" s="11">
        <v>28263</v>
      </c>
      <c r="B540" s="11">
        <v>13</v>
      </c>
      <c r="C540" s="11" t="s">
        <v>438</v>
      </c>
      <c r="D540" s="11" t="s">
        <v>7675</v>
      </c>
      <c r="E540" s="11">
        <v>826</v>
      </c>
      <c r="F540" s="11">
        <v>6138010</v>
      </c>
      <c r="G540" s="12" t="s">
        <v>3099</v>
      </c>
      <c r="H540" s="12" t="str">
        <f>VLOOKUP('組合情報管理簿（R10927現在）'!G540,ふりがな!$A$1:$B$1390,2,FALSE)</f>
        <v>ＡＩＧ</v>
      </c>
      <c r="I540" s="12">
        <f t="shared" si="8"/>
        <v>28263</v>
      </c>
      <c r="J540" s="13" t="s">
        <v>3100</v>
      </c>
      <c r="K540" s="14" t="s">
        <v>3101</v>
      </c>
      <c r="L540" s="13" t="s">
        <v>3102</v>
      </c>
      <c r="M540" s="13" t="s">
        <v>3103</v>
      </c>
      <c r="N540" s="15"/>
      <c r="O540" s="15" t="s">
        <v>195</v>
      </c>
      <c r="P540" s="15"/>
      <c r="Q540" s="16">
        <v>19850701</v>
      </c>
      <c r="R540" s="17">
        <v>0</v>
      </c>
      <c r="S540" s="17"/>
      <c r="T540" s="18" t="s">
        <v>3104</v>
      </c>
    </row>
    <row r="541" spans="1:20" ht="15" hidden="1" customHeight="1" x14ac:dyDescent="0.15">
      <c r="A541" s="11">
        <v>28272</v>
      </c>
      <c r="B541" s="11">
        <v>13</v>
      </c>
      <c r="C541" s="11" t="s">
        <v>438</v>
      </c>
      <c r="D541" s="11" t="s">
        <v>7675</v>
      </c>
      <c r="E541" s="11">
        <v>827</v>
      </c>
      <c r="F541" s="11">
        <v>6138036</v>
      </c>
      <c r="G541" s="12" t="s">
        <v>3105</v>
      </c>
      <c r="H541" s="12" t="str">
        <f>VLOOKUP('組合情報管理簿（R10927現在）'!G541,ふりがな!$A$1:$B$1390,2,FALSE)</f>
        <v>みき</v>
      </c>
      <c r="I541" s="12">
        <f t="shared" si="8"/>
        <v>28272</v>
      </c>
      <c r="J541" s="13" t="s">
        <v>3106</v>
      </c>
      <c r="K541" s="14" t="s">
        <v>3107</v>
      </c>
      <c r="L541" s="13" t="s">
        <v>3108</v>
      </c>
      <c r="M541" s="13" t="s">
        <v>3109</v>
      </c>
      <c r="N541" s="15"/>
      <c r="O541" s="15" t="s">
        <v>195</v>
      </c>
      <c r="P541" s="15"/>
      <c r="Q541" s="16">
        <v>19851001</v>
      </c>
      <c r="R541" s="17">
        <v>0</v>
      </c>
      <c r="S541" s="17"/>
      <c r="T541" s="18" t="s">
        <v>3110</v>
      </c>
    </row>
    <row r="542" spans="1:20" ht="15" hidden="1" customHeight="1" x14ac:dyDescent="0.15">
      <c r="A542" s="11">
        <v>28281</v>
      </c>
      <c r="B542" s="11">
        <v>13</v>
      </c>
      <c r="C542" s="11" t="s">
        <v>438</v>
      </c>
      <c r="D542" s="11" t="s">
        <v>7675</v>
      </c>
      <c r="E542" s="11">
        <v>828</v>
      </c>
      <c r="F542" s="11">
        <v>6138044</v>
      </c>
      <c r="G542" s="12" t="s">
        <v>3111</v>
      </c>
      <c r="H542" s="12" t="str">
        <f>VLOOKUP('組合情報管理簿（R10927現在）'!G542,ふりがな!$A$1:$B$1390,2,FALSE)</f>
        <v>せんば</v>
      </c>
      <c r="I542" s="12">
        <f t="shared" si="8"/>
        <v>28281</v>
      </c>
      <c r="J542" s="13" t="s">
        <v>770</v>
      </c>
      <c r="K542" s="14" t="s">
        <v>3112</v>
      </c>
      <c r="L542" s="13" t="s">
        <v>3113</v>
      </c>
      <c r="M542" s="13" t="s">
        <v>3114</v>
      </c>
      <c r="N542" s="15"/>
      <c r="O542" s="15" t="s">
        <v>195</v>
      </c>
      <c r="P542" s="15"/>
      <c r="Q542" s="16">
        <v>19851001</v>
      </c>
      <c r="R542" s="17">
        <v>0</v>
      </c>
      <c r="S542" s="17"/>
      <c r="T542" s="18" t="s">
        <v>3115</v>
      </c>
    </row>
    <row r="543" spans="1:20" ht="15" hidden="1" customHeight="1" x14ac:dyDescent="0.15">
      <c r="A543" s="11">
        <v>28306</v>
      </c>
      <c r="B543" s="11">
        <v>13</v>
      </c>
      <c r="C543" s="11" t="s">
        <v>438</v>
      </c>
      <c r="D543" s="11" t="s">
        <v>7675</v>
      </c>
      <c r="E543" s="11">
        <v>830</v>
      </c>
      <c r="F543" s="11">
        <v>6138069</v>
      </c>
      <c r="G543" s="12" t="s">
        <v>9157</v>
      </c>
      <c r="H543" s="12" t="e">
        <f>VLOOKUP('組合情報管理簿（R10927現在）'!G543,ふりがな!$A$1:$B$1390,2,FALSE)</f>
        <v>#N/A</v>
      </c>
      <c r="I543" s="12">
        <f t="shared" si="8"/>
        <v>28306</v>
      </c>
      <c r="J543" s="13" t="s">
        <v>9325</v>
      </c>
      <c r="K543" s="14" t="s">
        <v>9326</v>
      </c>
      <c r="L543" s="13" t="s">
        <v>3117</v>
      </c>
      <c r="M543" s="13" t="s">
        <v>3118</v>
      </c>
      <c r="N543" s="15"/>
      <c r="O543" s="15" t="s">
        <v>195</v>
      </c>
      <c r="P543" s="15"/>
      <c r="Q543" s="16">
        <v>19851201</v>
      </c>
      <c r="R543" s="17">
        <v>0</v>
      </c>
      <c r="S543" s="17"/>
      <c r="T543" s="18" t="s">
        <v>3119</v>
      </c>
    </row>
    <row r="544" spans="1:20" ht="15" hidden="1" customHeight="1" x14ac:dyDescent="0.15">
      <c r="A544" s="11">
        <v>28315</v>
      </c>
      <c r="B544" s="11">
        <v>13</v>
      </c>
      <c r="C544" s="11" t="s">
        <v>438</v>
      </c>
      <c r="D544" s="11" t="s">
        <v>7675</v>
      </c>
      <c r="E544" s="11">
        <v>831</v>
      </c>
      <c r="F544" s="11">
        <v>6138077</v>
      </c>
      <c r="G544" s="12" t="s">
        <v>3120</v>
      </c>
      <c r="H544" s="12" t="str">
        <f>VLOOKUP('組合情報管理簿（R10927現在）'!G544,ふりがな!$A$1:$B$1390,2,FALSE)</f>
        <v>とうきょうふどうさんぎょう</v>
      </c>
      <c r="I544" s="12">
        <f t="shared" si="8"/>
        <v>28315</v>
      </c>
      <c r="J544" s="13" t="s">
        <v>3121</v>
      </c>
      <c r="K544" s="14" t="s">
        <v>3122</v>
      </c>
      <c r="L544" s="13" t="s">
        <v>3123</v>
      </c>
      <c r="M544" s="13" t="s">
        <v>3124</v>
      </c>
      <c r="N544" s="15"/>
      <c r="O544" s="15" t="s">
        <v>202</v>
      </c>
      <c r="P544" s="15"/>
      <c r="Q544" s="16">
        <v>19851201</v>
      </c>
      <c r="R544" s="17">
        <v>0</v>
      </c>
      <c r="S544" s="17"/>
      <c r="T544" s="18" t="s">
        <v>3125</v>
      </c>
    </row>
    <row r="545" spans="1:20" ht="15" hidden="1" customHeight="1" x14ac:dyDescent="0.15">
      <c r="A545" s="11">
        <v>28324</v>
      </c>
      <c r="B545" s="11">
        <v>13</v>
      </c>
      <c r="C545" s="11" t="s">
        <v>438</v>
      </c>
      <c r="D545" s="11" t="s">
        <v>7675</v>
      </c>
      <c r="E545" s="11">
        <v>832</v>
      </c>
      <c r="F545" s="11">
        <v>6138085</v>
      </c>
      <c r="G545" s="12" t="s">
        <v>69</v>
      </c>
      <c r="H545" s="12" t="str">
        <f>VLOOKUP('組合情報管理簿（R10927現在）'!G545,ふりがな!$A$1:$B$1390,2,FALSE)</f>
        <v>ぜんこくしょうひんとりひきぎょう</v>
      </c>
      <c r="I545" s="12">
        <f t="shared" si="8"/>
        <v>28324</v>
      </c>
      <c r="J545" s="13" t="s">
        <v>1124</v>
      </c>
      <c r="K545" s="14" t="s">
        <v>3126</v>
      </c>
      <c r="L545" s="13" t="s">
        <v>3127</v>
      </c>
      <c r="M545" s="13" t="s">
        <v>3128</v>
      </c>
      <c r="N545" s="15"/>
      <c r="O545" s="15" t="s">
        <v>202</v>
      </c>
      <c r="P545" s="15"/>
      <c r="Q545" s="16">
        <v>19860401</v>
      </c>
      <c r="R545" s="17">
        <v>0</v>
      </c>
      <c r="S545" s="17"/>
      <c r="T545" s="18" t="s">
        <v>3129</v>
      </c>
    </row>
    <row r="546" spans="1:20" ht="15" hidden="1" customHeight="1" x14ac:dyDescent="0.15">
      <c r="A546" s="11">
        <v>28333</v>
      </c>
      <c r="B546" s="11">
        <v>13</v>
      </c>
      <c r="C546" s="11" t="s">
        <v>438</v>
      </c>
      <c r="D546" s="11" t="s">
        <v>7675</v>
      </c>
      <c r="E546" s="11">
        <v>833</v>
      </c>
      <c r="F546" s="11">
        <v>6138127</v>
      </c>
      <c r="G546" s="12" t="s">
        <v>3130</v>
      </c>
      <c r="H546" s="12" t="str">
        <f>VLOOKUP('組合情報管理簿（R10927現在）'!G546,ふりがな!$A$1:$B$1390,2,FALSE)</f>
        <v>ＩＨＧ・ＡＮＡほてるず</v>
      </c>
      <c r="I546" s="12">
        <f t="shared" si="8"/>
        <v>28333</v>
      </c>
      <c r="J546" s="13" t="s">
        <v>2848</v>
      </c>
      <c r="K546" s="14" t="s">
        <v>3131</v>
      </c>
      <c r="L546" s="13" t="s">
        <v>3132</v>
      </c>
      <c r="M546" s="13" t="s">
        <v>3133</v>
      </c>
      <c r="N546" s="15"/>
      <c r="O546" s="15" t="s">
        <v>195</v>
      </c>
      <c r="P546" s="15"/>
      <c r="Q546" s="16">
        <v>19860401</v>
      </c>
      <c r="R546" s="17">
        <v>0</v>
      </c>
      <c r="S546" s="17"/>
      <c r="T546" s="18" t="s">
        <v>3134</v>
      </c>
    </row>
    <row r="547" spans="1:20" ht="15" hidden="1" customHeight="1" x14ac:dyDescent="0.15">
      <c r="A547" s="11">
        <v>28351</v>
      </c>
      <c r="B547" s="11">
        <v>13</v>
      </c>
      <c r="C547" s="11" t="s">
        <v>438</v>
      </c>
      <c r="D547" s="11" t="s">
        <v>7675</v>
      </c>
      <c r="E547" s="11">
        <v>835</v>
      </c>
      <c r="F547" s="11">
        <v>6138119</v>
      </c>
      <c r="G547" s="12" t="s">
        <v>3135</v>
      </c>
      <c r="H547" s="12" t="str">
        <f>VLOOKUP('組合情報管理簿（R10927現在）'!G547,ふりがな!$A$1:$B$1390,2,FALSE)</f>
        <v>ＴＣＳぐるーぷ</v>
      </c>
      <c r="I547" s="12">
        <f t="shared" si="8"/>
        <v>28351</v>
      </c>
      <c r="J547" s="13" t="s">
        <v>2298</v>
      </c>
      <c r="K547" s="14" t="s">
        <v>3136</v>
      </c>
      <c r="L547" s="13" t="s">
        <v>3137</v>
      </c>
      <c r="M547" s="13" t="s">
        <v>3138</v>
      </c>
      <c r="N547" s="15"/>
      <c r="O547" s="15" t="s">
        <v>195</v>
      </c>
      <c r="P547" s="15"/>
      <c r="Q547" s="16">
        <v>19860401</v>
      </c>
      <c r="R547" s="17">
        <v>0</v>
      </c>
      <c r="S547" s="17"/>
      <c r="T547" s="18" t="s">
        <v>3139</v>
      </c>
    </row>
    <row r="548" spans="1:20" ht="15" hidden="1" customHeight="1" x14ac:dyDescent="0.15">
      <c r="A548" s="11">
        <v>28361</v>
      </c>
      <c r="B548" s="11">
        <v>13</v>
      </c>
      <c r="C548" s="11" t="s">
        <v>438</v>
      </c>
      <c r="D548" s="11" t="s">
        <v>7675</v>
      </c>
      <c r="E548" s="11">
        <v>836</v>
      </c>
      <c r="F548" s="11">
        <v>6138101</v>
      </c>
      <c r="G548" s="12" t="s">
        <v>96</v>
      </c>
      <c r="H548" s="12" t="str">
        <f>VLOOKUP('組合情報管理簿（R10927現在）'!G548,ふりがな!$A$1:$B$1390,2,FALSE)</f>
        <v>かわさききせん</v>
      </c>
      <c r="I548" s="12">
        <f t="shared" si="8"/>
        <v>28361</v>
      </c>
      <c r="J548" s="13" t="s">
        <v>689</v>
      </c>
      <c r="K548" s="14" t="s">
        <v>3140</v>
      </c>
      <c r="L548" s="13" t="s">
        <v>3141</v>
      </c>
      <c r="M548" s="13" t="s">
        <v>3142</v>
      </c>
      <c r="N548" s="15"/>
      <c r="O548" s="15" t="s">
        <v>195</v>
      </c>
      <c r="P548" s="15"/>
      <c r="Q548" s="16">
        <v>19860401</v>
      </c>
      <c r="R548" s="17">
        <v>0</v>
      </c>
      <c r="S548" s="17"/>
      <c r="T548" s="18" t="s">
        <v>3143</v>
      </c>
    </row>
    <row r="549" spans="1:20" ht="15" hidden="1" customHeight="1" x14ac:dyDescent="0.15">
      <c r="A549" s="11">
        <v>28370</v>
      </c>
      <c r="B549" s="11">
        <v>13</v>
      </c>
      <c r="C549" s="11" t="s">
        <v>438</v>
      </c>
      <c r="D549" s="11" t="s">
        <v>7675</v>
      </c>
      <c r="E549" s="11">
        <v>837</v>
      </c>
      <c r="F549" s="11">
        <v>6138093</v>
      </c>
      <c r="G549" s="12" t="s">
        <v>3144</v>
      </c>
      <c r="H549" s="12" t="str">
        <f>VLOOKUP('組合情報管理簿（R10927現在）'!G549,ふりがな!$A$1:$B$1390,2,FALSE)</f>
        <v>かんとうＩＴそふとうぇあ</v>
      </c>
      <c r="I549" s="12">
        <f t="shared" si="8"/>
        <v>28370</v>
      </c>
      <c r="J549" s="13" t="s">
        <v>3145</v>
      </c>
      <c r="K549" s="14" t="s">
        <v>3146</v>
      </c>
      <c r="L549" s="13" t="s">
        <v>3147</v>
      </c>
      <c r="M549" s="13" t="s">
        <v>3148</v>
      </c>
      <c r="N549" s="15"/>
      <c r="O549" s="15" t="s">
        <v>202</v>
      </c>
      <c r="P549" s="15"/>
      <c r="Q549" s="16">
        <v>19860401</v>
      </c>
      <c r="R549" s="17">
        <v>0</v>
      </c>
      <c r="S549" s="17"/>
      <c r="T549" s="18" t="s">
        <v>3149</v>
      </c>
    </row>
    <row r="550" spans="1:20" ht="15" hidden="1" customHeight="1" x14ac:dyDescent="0.15">
      <c r="A550" s="11">
        <v>28389</v>
      </c>
      <c r="B550" s="11">
        <v>13</v>
      </c>
      <c r="C550" s="11" t="s">
        <v>438</v>
      </c>
      <c r="D550" s="11" t="s">
        <v>7675</v>
      </c>
      <c r="E550" s="11">
        <v>838</v>
      </c>
      <c r="F550" s="11">
        <v>6138150</v>
      </c>
      <c r="G550" s="12" t="s">
        <v>3150</v>
      </c>
      <c r="H550" s="12" t="str">
        <f>VLOOKUP('組合情報管理簿（R10927現在）'!G550,ふりがな!$A$1:$B$1390,2,FALSE)</f>
        <v>ひたち</v>
      </c>
      <c r="I550" s="12">
        <f t="shared" si="8"/>
        <v>28389</v>
      </c>
      <c r="J550" s="13" t="s">
        <v>3151</v>
      </c>
      <c r="K550" s="14" t="s">
        <v>3152</v>
      </c>
      <c r="L550" s="13" t="s">
        <v>3153</v>
      </c>
      <c r="M550" s="13" t="s">
        <v>3154</v>
      </c>
      <c r="N550" s="15"/>
      <c r="O550" s="15" t="s">
        <v>195</v>
      </c>
      <c r="P550" s="15"/>
      <c r="Q550" s="16">
        <v>19860401</v>
      </c>
      <c r="R550" s="17">
        <v>0</v>
      </c>
      <c r="S550" s="17"/>
      <c r="T550" s="18" t="s">
        <v>3155</v>
      </c>
    </row>
    <row r="551" spans="1:20" ht="15" hidden="1" customHeight="1" x14ac:dyDescent="0.15">
      <c r="A551" s="11">
        <v>28398</v>
      </c>
      <c r="B551" s="11">
        <v>13</v>
      </c>
      <c r="C551" s="11" t="s">
        <v>438</v>
      </c>
      <c r="D551" s="11" t="s">
        <v>7675</v>
      </c>
      <c r="E551" s="11">
        <v>839</v>
      </c>
      <c r="F551" s="11">
        <v>6138143</v>
      </c>
      <c r="G551" s="12" t="s">
        <v>3156</v>
      </c>
      <c r="H551" s="12" t="str">
        <f>VLOOKUP('組合情報管理簿（R10927現在）'!G551,ふりがな!$A$1:$B$1390,2,FALSE)</f>
        <v>こすもせきゆ</v>
      </c>
      <c r="I551" s="12">
        <f t="shared" si="8"/>
        <v>28398</v>
      </c>
      <c r="J551" s="13" t="s">
        <v>3157</v>
      </c>
      <c r="K551" s="14" t="s">
        <v>3158</v>
      </c>
      <c r="L551" s="13" t="s">
        <v>3159</v>
      </c>
      <c r="M551" s="13" t="s">
        <v>3160</v>
      </c>
      <c r="N551" s="15"/>
      <c r="O551" s="15" t="s">
        <v>195</v>
      </c>
      <c r="P551" s="15"/>
      <c r="Q551" s="16">
        <v>19860401</v>
      </c>
      <c r="R551" s="17">
        <v>0</v>
      </c>
      <c r="S551" s="17"/>
      <c r="T551" s="18" t="s">
        <v>3161</v>
      </c>
    </row>
    <row r="552" spans="1:20" ht="15" hidden="1" customHeight="1" x14ac:dyDescent="0.15">
      <c r="A552" s="11">
        <v>28403</v>
      </c>
      <c r="B552" s="11">
        <v>13</v>
      </c>
      <c r="C552" s="11" t="s">
        <v>438</v>
      </c>
      <c r="D552" s="11" t="s">
        <v>7675</v>
      </c>
      <c r="E552" s="11">
        <v>840</v>
      </c>
      <c r="F552" s="11">
        <v>6138168</v>
      </c>
      <c r="G552" s="12" t="s">
        <v>3162</v>
      </c>
      <c r="H552" s="12" t="str">
        <f>VLOOKUP('組合情報管理簿（R10927現在）'!G552,ふりがな!$A$1:$B$1390,2,FALSE)</f>
        <v>せんとらるすぽーつ</v>
      </c>
      <c r="I552" s="12">
        <f t="shared" si="8"/>
        <v>28403</v>
      </c>
      <c r="J552" s="13" t="s">
        <v>1256</v>
      </c>
      <c r="K552" s="14" t="s">
        <v>3163</v>
      </c>
      <c r="L552" s="13" t="s">
        <v>3164</v>
      </c>
      <c r="M552" s="13" t="s">
        <v>3165</v>
      </c>
      <c r="N552" s="15"/>
      <c r="O552" s="15" t="s">
        <v>195</v>
      </c>
      <c r="P552" s="15"/>
      <c r="Q552" s="16">
        <v>19860701</v>
      </c>
      <c r="R552" s="17">
        <v>0</v>
      </c>
      <c r="S552" s="17"/>
      <c r="T552" s="18" t="s">
        <v>3166</v>
      </c>
    </row>
    <row r="553" spans="1:20" ht="15" hidden="1" customHeight="1" x14ac:dyDescent="0.15">
      <c r="A553" s="11">
        <v>28412</v>
      </c>
      <c r="B553" s="11">
        <v>28</v>
      </c>
      <c r="C553" s="11" t="s">
        <v>3167</v>
      </c>
      <c r="D553" s="11" t="s">
        <v>7659</v>
      </c>
      <c r="E553" s="11">
        <v>119</v>
      </c>
      <c r="F553" s="11">
        <v>6281562</v>
      </c>
      <c r="G553" s="12" t="s">
        <v>3168</v>
      </c>
      <c r="H553" s="12" t="str">
        <f>VLOOKUP('組合情報管理簿（R10927現在）'!G553,ふりがな!$A$1:$B$1390,2,FALSE)</f>
        <v>ほんしゅうしこくれんらくこうそくどうろ</v>
      </c>
      <c r="I553" s="12">
        <f t="shared" si="8"/>
        <v>28412</v>
      </c>
      <c r="J553" s="13" t="s">
        <v>3169</v>
      </c>
      <c r="K553" s="22" t="s">
        <v>3170</v>
      </c>
      <c r="L553" s="23" t="s">
        <v>3171</v>
      </c>
      <c r="M553" s="13" t="s">
        <v>3172</v>
      </c>
      <c r="N553" s="15"/>
      <c r="O553" s="15" t="s">
        <v>195</v>
      </c>
      <c r="P553" s="15"/>
      <c r="Q553" s="16">
        <v>19860701</v>
      </c>
      <c r="R553" s="17">
        <v>0</v>
      </c>
      <c r="S553" s="17"/>
      <c r="T553" s="18" t="s">
        <v>3173</v>
      </c>
    </row>
    <row r="554" spans="1:20" ht="15" hidden="1" customHeight="1" x14ac:dyDescent="0.15">
      <c r="A554" s="11">
        <v>28421</v>
      </c>
      <c r="B554" s="11">
        <v>13</v>
      </c>
      <c r="C554" s="11" t="s">
        <v>438</v>
      </c>
      <c r="D554" s="11" t="s">
        <v>7675</v>
      </c>
      <c r="E554" s="11">
        <v>842</v>
      </c>
      <c r="F554" s="11">
        <v>6138184</v>
      </c>
      <c r="G554" s="12" t="s">
        <v>3174</v>
      </c>
      <c r="H554" s="12" t="str">
        <f>VLOOKUP('組合情報管理簿（R10927現在）'!G554,ふりがな!$A$1:$B$1390,2,FALSE)</f>
        <v>いなげや</v>
      </c>
      <c r="I554" s="12">
        <f t="shared" si="8"/>
        <v>28421</v>
      </c>
      <c r="J554" s="13" t="s">
        <v>3175</v>
      </c>
      <c r="K554" s="14" t="s">
        <v>3176</v>
      </c>
      <c r="L554" s="13" t="s">
        <v>3177</v>
      </c>
      <c r="M554" s="13" t="s">
        <v>3178</v>
      </c>
      <c r="N554" s="15"/>
      <c r="O554" s="15" t="s">
        <v>195</v>
      </c>
      <c r="P554" s="15"/>
      <c r="Q554" s="16">
        <v>19860701</v>
      </c>
      <c r="R554" s="17">
        <v>0</v>
      </c>
      <c r="S554" s="17"/>
      <c r="T554" s="18" t="s">
        <v>3179</v>
      </c>
    </row>
    <row r="555" spans="1:20" ht="15" hidden="1" customHeight="1" x14ac:dyDescent="0.15">
      <c r="A555" s="11">
        <v>28431</v>
      </c>
      <c r="B555" s="11">
        <v>13</v>
      </c>
      <c r="C555" s="11" t="s">
        <v>438</v>
      </c>
      <c r="D555" s="11" t="s">
        <v>7675</v>
      </c>
      <c r="E555" s="11">
        <v>843</v>
      </c>
      <c r="F555" s="11">
        <v>6138192</v>
      </c>
      <c r="G555" s="12" t="s">
        <v>3180</v>
      </c>
      <c r="H555" s="12" t="str">
        <f>VLOOKUP('組合情報管理簿（R10927現在）'!G555,ふりがな!$A$1:$B$1390,2,FALSE)</f>
        <v>たいようせいめい</v>
      </c>
      <c r="I555" s="12">
        <f t="shared" si="8"/>
        <v>28431</v>
      </c>
      <c r="J555" s="13" t="s">
        <v>3411</v>
      </c>
      <c r="K555" s="14" t="s">
        <v>9327</v>
      </c>
      <c r="L555" s="13" t="s">
        <v>9328</v>
      </c>
      <c r="M555" s="13"/>
      <c r="N555" s="15"/>
      <c r="O555" s="15" t="s">
        <v>195</v>
      </c>
      <c r="P555" s="15"/>
      <c r="Q555" s="16">
        <v>19860701</v>
      </c>
      <c r="R555" s="17">
        <v>0</v>
      </c>
      <c r="S555" s="17"/>
      <c r="T555" s="18" t="s">
        <v>3181</v>
      </c>
    </row>
    <row r="556" spans="1:20" ht="15" hidden="1" customHeight="1" x14ac:dyDescent="0.15">
      <c r="A556" s="11">
        <v>28459</v>
      </c>
      <c r="B556" s="11">
        <v>13</v>
      </c>
      <c r="C556" s="11" t="s">
        <v>438</v>
      </c>
      <c r="D556" s="11" t="s">
        <v>7675</v>
      </c>
      <c r="E556" s="11">
        <v>845</v>
      </c>
      <c r="F556" s="11">
        <v>6138226</v>
      </c>
      <c r="G556" s="12" t="s">
        <v>8553</v>
      </c>
      <c r="H556" s="12" t="str">
        <f>VLOOKUP('組合情報管理簿（R10927現在）'!G556,ふりがな!$A$1:$B$1390,2,FALSE)</f>
        <v>みらかぐるーぷ</v>
      </c>
      <c r="I556" s="12">
        <f t="shared" si="8"/>
        <v>28459</v>
      </c>
      <c r="J556" s="13" t="s">
        <v>3182</v>
      </c>
      <c r="K556" s="14" t="s">
        <v>9329</v>
      </c>
      <c r="L556" s="13" t="s">
        <v>3183</v>
      </c>
      <c r="M556" s="13" t="s">
        <v>3184</v>
      </c>
      <c r="N556" s="15"/>
      <c r="O556" s="15" t="s">
        <v>195</v>
      </c>
      <c r="P556" s="15"/>
      <c r="Q556" s="16">
        <v>19861101</v>
      </c>
      <c r="R556" s="17">
        <v>0</v>
      </c>
      <c r="S556" s="17"/>
      <c r="T556" s="18" t="s">
        <v>3185</v>
      </c>
    </row>
    <row r="557" spans="1:20" ht="15" hidden="1" customHeight="1" x14ac:dyDescent="0.15">
      <c r="A557" s="11">
        <v>28468</v>
      </c>
      <c r="B557" s="11">
        <v>13</v>
      </c>
      <c r="C557" s="11" t="s">
        <v>438</v>
      </c>
      <c r="D557" s="11" t="s">
        <v>7675</v>
      </c>
      <c r="E557" s="11">
        <v>846</v>
      </c>
      <c r="F557" s="11">
        <v>6138234</v>
      </c>
      <c r="G557" s="12" t="s">
        <v>135</v>
      </c>
      <c r="H557" s="12" t="str">
        <f>VLOOKUP('組合情報管理簿（R10927現在）'!G557,ふりがな!$A$1:$B$1390,2,FALSE)</f>
        <v>みんかんほうそう</v>
      </c>
      <c r="I557" s="12">
        <f t="shared" si="8"/>
        <v>28468</v>
      </c>
      <c r="J557" s="13" t="s">
        <v>2044</v>
      </c>
      <c r="K557" s="14" t="s">
        <v>3186</v>
      </c>
      <c r="L557" s="13" t="s">
        <v>3187</v>
      </c>
      <c r="M557" s="13" t="s">
        <v>3188</v>
      </c>
      <c r="N557" s="15"/>
      <c r="O557" s="15" t="s">
        <v>202</v>
      </c>
      <c r="P557" s="15"/>
      <c r="Q557" s="16">
        <v>19870401</v>
      </c>
      <c r="R557" s="17">
        <v>3</v>
      </c>
      <c r="S557" s="17" t="s">
        <v>3189</v>
      </c>
      <c r="T557" s="18" t="s">
        <v>3190</v>
      </c>
    </row>
    <row r="558" spans="1:20" ht="15" hidden="1" customHeight="1" x14ac:dyDescent="0.15">
      <c r="A558" s="11">
        <v>28501</v>
      </c>
      <c r="B558" s="11">
        <v>13</v>
      </c>
      <c r="C558" s="11" t="s">
        <v>438</v>
      </c>
      <c r="D558" s="11" t="s">
        <v>7675</v>
      </c>
      <c r="E558" s="11">
        <v>850</v>
      </c>
      <c r="F558" s="11">
        <v>6138275</v>
      </c>
      <c r="G558" s="12" t="s">
        <v>3191</v>
      </c>
      <c r="H558" s="12" t="str">
        <f>VLOOKUP('組合情報管理簿（R10927現在）'!G558,ふりがな!$A$1:$B$1390,2,FALSE)</f>
        <v>あどばんてすと</v>
      </c>
      <c r="I558" s="12">
        <f t="shared" si="8"/>
        <v>28501</v>
      </c>
      <c r="J558" s="13" t="s">
        <v>786</v>
      </c>
      <c r="K558" s="14" t="s">
        <v>9330</v>
      </c>
      <c r="L558" s="13" t="s">
        <v>9331</v>
      </c>
      <c r="M558" s="13" t="s">
        <v>3192</v>
      </c>
      <c r="N558" s="15"/>
      <c r="O558" s="15" t="s">
        <v>195</v>
      </c>
      <c r="P558" s="15"/>
      <c r="Q558" s="16">
        <v>19870401</v>
      </c>
      <c r="R558" s="17">
        <v>0</v>
      </c>
      <c r="S558" s="17"/>
      <c r="T558" s="18" t="s">
        <v>3193</v>
      </c>
    </row>
    <row r="559" spans="1:20" ht="15" hidden="1" customHeight="1" x14ac:dyDescent="0.15">
      <c r="A559" s="11">
        <v>28510</v>
      </c>
      <c r="B559" s="11">
        <v>13</v>
      </c>
      <c r="C559" s="11" t="s">
        <v>438</v>
      </c>
      <c r="D559" s="11" t="s">
        <v>7675</v>
      </c>
      <c r="E559" s="11">
        <v>851</v>
      </c>
      <c r="F559" s="11">
        <v>6138283</v>
      </c>
      <c r="G559" s="12" t="s">
        <v>3194</v>
      </c>
      <c r="H559" s="12" t="str">
        <f>VLOOKUP('組合情報管理簿（R10927現在）'!G559,ふりがな!$A$1:$B$1390,2,FALSE)</f>
        <v>ちょうしん</v>
      </c>
      <c r="I559" s="12">
        <f t="shared" si="8"/>
        <v>28510</v>
      </c>
      <c r="J559" s="13" t="s">
        <v>1798</v>
      </c>
      <c r="K559" s="14" t="s">
        <v>3195</v>
      </c>
      <c r="L559" s="13" t="s">
        <v>3196</v>
      </c>
      <c r="M559" s="13" t="s">
        <v>3197</v>
      </c>
      <c r="N559" s="15"/>
      <c r="O559" s="15" t="s">
        <v>195</v>
      </c>
      <c r="P559" s="15"/>
      <c r="Q559" s="16">
        <v>19870401</v>
      </c>
      <c r="R559" s="17">
        <v>0</v>
      </c>
      <c r="S559" s="17"/>
      <c r="T559" s="18" t="s">
        <v>3198</v>
      </c>
    </row>
    <row r="560" spans="1:20" ht="15" hidden="1" customHeight="1" x14ac:dyDescent="0.15">
      <c r="A560" s="11">
        <v>28529</v>
      </c>
      <c r="B560" s="11">
        <v>13</v>
      </c>
      <c r="C560" s="11" t="s">
        <v>438</v>
      </c>
      <c r="D560" s="11" t="s">
        <v>7675</v>
      </c>
      <c r="E560" s="11">
        <v>852</v>
      </c>
      <c r="F560" s="11">
        <v>6138291</v>
      </c>
      <c r="G560" s="12" t="s">
        <v>3199</v>
      </c>
      <c r="H560" s="12" t="str">
        <f>VLOOKUP('組合情報管理簿（R10927現在）'!G560,ふりがな!$A$1:$B$1390,2,FALSE)</f>
        <v>しーいーしー</v>
      </c>
      <c r="I560" s="12">
        <f t="shared" si="8"/>
        <v>28529</v>
      </c>
      <c r="J560" s="13" t="s">
        <v>1798</v>
      </c>
      <c r="K560" s="14" t="s">
        <v>3200</v>
      </c>
      <c r="L560" s="13" t="s">
        <v>3201</v>
      </c>
      <c r="M560" s="13" t="s">
        <v>3202</v>
      </c>
      <c r="N560" s="15"/>
      <c r="O560" s="15" t="s">
        <v>195</v>
      </c>
      <c r="P560" s="15"/>
      <c r="Q560" s="16">
        <v>19870701</v>
      </c>
      <c r="R560" s="17">
        <v>0</v>
      </c>
      <c r="S560" s="17"/>
      <c r="T560" s="18" t="s">
        <v>3203</v>
      </c>
    </row>
    <row r="561" spans="1:21" ht="15" hidden="1" customHeight="1" x14ac:dyDescent="0.15">
      <c r="A561" s="11">
        <v>28538</v>
      </c>
      <c r="B561" s="11">
        <v>13</v>
      </c>
      <c r="C561" s="11" t="s">
        <v>438</v>
      </c>
      <c r="D561" s="11" t="s">
        <v>7675</v>
      </c>
      <c r="E561" s="11">
        <v>853</v>
      </c>
      <c r="F561" s="11">
        <v>6138309</v>
      </c>
      <c r="G561" s="12" t="s">
        <v>3204</v>
      </c>
      <c r="H561" s="12" t="str">
        <f>VLOOKUP('組合情報管理簿（R10927現在）'!G561,ふりがな!$A$1:$B$1390,2,FALSE)</f>
        <v>すかいらーくぐるーぷ</v>
      </c>
      <c r="I561" s="12">
        <f t="shared" si="8"/>
        <v>28538</v>
      </c>
      <c r="J561" s="13" t="s">
        <v>3205</v>
      </c>
      <c r="K561" s="14" t="s">
        <v>3206</v>
      </c>
      <c r="L561" s="13" t="s">
        <v>3207</v>
      </c>
      <c r="M561" s="13" t="s">
        <v>3208</v>
      </c>
      <c r="N561" s="15"/>
      <c r="O561" s="15" t="s">
        <v>195</v>
      </c>
      <c r="P561" s="15"/>
      <c r="Q561" s="16">
        <v>19870701</v>
      </c>
      <c r="R561" s="17">
        <v>0</v>
      </c>
      <c r="S561" s="17"/>
      <c r="T561" s="18" t="s">
        <v>3209</v>
      </c>
    </row>
    <row r="562" spans="1:21" ht="15" hidden="1" customHeight="1" x14ac:dyDescent="0.15">
      <c r="A562" s="11">
        <v>28547</v>
      </c>
      <c r="B562" s="11">
        <v>13</v>
      </c>
      <c r="C562" s="11" t="s">
        <v>438</v>
      </c>
      <c r="D562" s="11" t="s">
        <v>7675</v>
      </c>
      <c r="E562" s="11">
        <v>854</v>
      </c>
      <c r="F562" s="11">
        <v>6138317</v>
      </c>
      <c r="G562" s="12" t="s">
        <v>3210</v>
      </c>
      <c r="H562" s="12" t="str">
        <f>VLOOKUP('組合情報管理簿（R10927現在）'!G562,ふりがな!$A$1:$B$1390,2,FALSE)</f>
        <v>なとり</v>
      </c>
      <c r="I562" s="12">
        <f t="shared" si="8"/>
        <v>28547</v>
      </c>
      <c r="J562" s="13" t="s">
        <v>3211</v>
      </c>
      <c r="K562" s="14" t="s">
        <v>3212</v>
      </c>
      <c r="L562" s="13" t="s">
        <v>3213</v>
      </c>
      <c r="M562" s="13" t="s">
        <v>3213</v>
      </c>
      <c r="N562" s="15"/>
      <c r="O562" s="15" t="s">
        <v>195</v>
      </c>
      <c r="P562" s="15"/>
      <c r="Q562" s="16">
        <v>19870701</v>
      </c>
      <c r="R562" s="17">
        <v>0</v>
      </c>
      <c r="S562" s="17"/>
      <c r="T562" s="18" t="s">
        <v>3214</v>
      </c>
    </row>
    <row r="563" spans="1:21" ht="15" hidden="1" customHeight="1" x14ac:dyDescent="0.15">
      <c r="A563" s="11">
        <v>28565</v>
      </c>
      <c r="B563" s="11">
        <v>13</v>
      </c>
      <c r="C563" s="11" t="s">
        <v>438</v>
      </c>
      <c r="D563" s="11" t="s">
        <v>7675</v>
      </c>
      <c r="E563" s="11">
        <v>856</v>
      </c>
      <c r="F563" s="11">
        <v>6138333</v>
      </c>
      <c r="G563" s="12" t="s">
        <v>3215</v>
      </c>
      <c r="H563" s="12" t="str">
        <f>VLOOKUP('組合情報管理簿（R10927現在）'!G563,ふりがな!$A$1:$B$1390,2,FALSE)</f>
        <v>にほんじょうほうさんぎょう</v>
      </c>
      <c r="I563" s="12">
        <f t="shared" si="8"/>
        <v>28565</v>
      </c>
      <c r="J563" s="13" t="s">
        <v>1825</v>
      </c>
      <c r="K563" s="14" t="s">
        <v>3216</v>
      </c>
      <c r="L563" s="13" t="s">
        <v>3217</v>
      </c>
      <c r="M563" s="13" t="s">
        <v>3218</v>
      </c>
      <c r="N563" s="15"/>
      <c r="O563" s="15" t="s">
        <v>195</v>
      </c>
      <c r="P563" s="15"/>
      <c r="Q563" s="16">
        <v>19871001</v>
      </c>
      <c r="R563" s="17">
        <v>0</v>
      </c>
      <c r="S563" s="17"/>
      <c r="T563" s="18" t="s">
        <v>3219</v>
      </c>
    </row>
    <row r="564" spans="1:21" ht="15" hidden="1" customHeight="1" x14ac:dyDescent="0.15">
      <c r="A564" s="11">
        <v>28574</v>
      </c>
      <c r="B564" s="11">
        <v>13</v>
      </c>
      <c r="C564" s="11" t="s">
        <v>438</v>
      </c>
      <c r="D564" s="11" t="s">
        <v>7675</v>
      </c>
      <c r="E564" s="11">
        <v>857</v>
      </c>
      <c r="F564" s="11">
        <v>6138341</v>
      </c>
      <c r="G564" s="12" t="s">
        <v>3220</v>
      </c>
      <c r="H564" s="12" t="str">
        <f>VLOOKUP('組合情報管理簿（R10927現在）'!G564,ふりがな!$A$1:$B$1390,2,FALSE)</f>
        <v>かんこうさんぎょう</v>
      </c>
      <c r="I564" s="12">
        <f t="shared" si="8"/>
        <v>28574</v>
      </c>
      <c r="J564" s="13" t="s">
        <v>2298</v>
      </c>
      <c r="K564" s="14" t="s">
        <v>3221</v>
      </c>
      <c r="L564" s="13" t="s">
        <v>3222</v>
      </c>
      <c r="M564" s="13" t="s">
        <v>3223</v>
      </c>
      <c r="N564" s="15"/>
      <c r="O564" s="15" t="s">
        <v>202</v>
      </c>
      <c r="P564" s="15"/>
      <c r="Q564" s="16">
        <v>19880401</v>
      </c>
      <c r="R564" s="17">
        <v>0</v>
      </c>
      <c r="S564" s="17"/>
      <c r="T564" s="18" t="s">
        <v>3224</v>
      </c>
    </row>
    <row r="565" spans="1:21" ht="15" hidden="1" customHeight="1" x14ac:dyDescent="0.15">
      <c r="A565" s="11">
        <v>28583</v>
      </c>
      <c r="B565" s="11">
        <v>14</v>
      </c>
      <c r="C565" s="11" t="s">
        <v>529</v>
      </c>
      <c r="D565" s="11" t="s">
        <v>7677</v>
      </c>
      <c r="E565" s="11">
        <v>218</v>
      </c>
      <c r="F565" s="11">
        <v>6142186</v>
      </c>
      <c r="G565" s="12" t="s">
        <v>3225</v>
      </c>
      <c r="H565" s="12" t="str">
        <f>VLOOKUP('組合情報管理簿（R10927現在）'!G565,ふりがな!$A$1:$B$1390,2,FALSE)</f>
        <v>うしおでんき</v>
      </c>
      <c r="I565" s="12">
        <f t="shared" si="8"/>
        <v>28583</v>
      </c>
      <c r="J565" s="13" t="s">
        <v>3226</v>
      </c>
      <c r="K565" s="14" t="s">
        <v>3227</v>
      </c>
      <c r="L565" s="13" t="s">
        <v>3228</v>
      </c>
      <c r="M565" s="13" t="s">
        <v>3229</v>
      </c>
      <c r="N565" s="15"/>
      <c r="O565" s="15" t="s">
        <v>195</v>
      </c>
      <c r="P565" s="15"/>
      <c r="Q565" s="16">
        <v>19880701</v>
      </c>
      <c r="R565" s="17">
        <v>0</v>
      </c>
      <c r="S565" s="17"/>
      <c r="T565" s="18" t="s">
        <v>3230</v>
      </c>
    </row>
    <row r="566" spans="1:21" ht="15" hidden="1" customHeight="1" x14ac:dyDescent="0.15">
      <c r="A566" s="11">
        <v>28592</v>
      </c>
      <c r="B566" s="11">
        <v>13</v>
      </c>
      <c r="C566" s="11" t="s">
        <v>438</v>
      </c>
      <c r="D566" s="11" t="s">
        <v>7675</v>
      </c>
      <c r="E566" s="11">
        <v>859</v>
      </c>
      <c r="F566" s="11">
        <v>6138374</v>
      </c>
      <c r="G566" s="12" t="s">
        <v>3231</v>
      </c>
      <c r="H566" s="12" t="str">
        <f>VLOOKUP('組合情報管理簿（R10927現在）'!G566,ふりがな!$A$1:$B$1390,2,FALSE)</f>
        <v>がくせいえんごかい</v>
      </c>
      <c r="I566" s="12">
        <f t="shared" si="8"/>
        <v>28592</v>
      </c>
      <c r="J566" s="13" t="s">
        <v>1588</v>
      </c>
      <c r="K566" s="14" t="s">
        <v>9332</v>
      </c>
      <c r="L566" s="13" t="s">
        <v>3232</v>
      </c>
      <c r="M566" s="13" t="s">
        <v>3233</v>
      </c>
      <c r="N566" s="15"/>
      <c r="O566" s="15" t="s">
        <v>195</v>
      </c>
      <c r="P566" s="15"/>
      <c r="Q566" s="16">
        <v>19881001</v>
      </c>
      <c r="R566" s="17">
        <v>0</v>
      </c>
      <c r="S566" s="17"/>
      <c r="T566" s="18" t="s">
        <v>3234</v>
      </c>
    </row>
    <row r="567" spans="1:21" ht="15" hidden="1" customHeight="1" x14ac:dyDescent="0.15">
      <c r="A567" s="11">
        <v>28608</v>
      </c>
      <c r="B567" s="11">
        <v>13</v>
      </c>
      <c r="C567" s="11" t="s">
        <v>438</v>
      </c>
      <c r="D567" s="11" t="s">
        <v>7675</v>
      </c>
      <c r="E567" s="11">
        <v>860</v>
      </c>
      <c r="F567" s="11">
        <v>6138382</v>
      </c>
      <c r="G567" s="12" t="s">
        <v>3235</v>
      </c>
      <c r="H567" s="12" t="str">
        <f>VLOOKUP('組合情報管理簿（R10927現在）'!G567,ふりがな!$A$1:$B$1390,2,FALSE)</f>
        <v>とうきょうえれくとろん</v>
      </c>
      <c r="I567" s="12">
        <f t="shared" si="8"/>
        <v>28608</v>
      </c>
      <c r="J567" s="13" t="s">
        <v>3236</v>
      </c>
      <c r="K567" s="14" t="s">
        <v>3237</v>
      </c>
      <c r="L567" s="13" t="s">
        <v>3238</v>
      </c>
      <c r="M567" s="13" t="s">
        <v>3239</v>
      </c>
      <c r="N567" s="15"/>
      <c r="O567" s="15" t="s">
        <v>195</v>
      </c>
      <c r="P567" s="15"/>
      <c r="Q567" s="16">
        <v>19881001</v>
      </c>
      <c r="R567" s="17">
        <v>0</v>
      </c>
      <c r="S567" s="17"/>
      <c r="T567" s="18" t="s">
        <v>3240</v>
      </c>
    </row>
    <row r="568" spans="1:21" ht="15" hidden="1" customHeight="1" x14ac:dyDescent="0.15">
      <c r="A568" s="11">
        <v>28617</v>
      </c>
      <c r="B568" s="11">
        <v>13</v>
      </c>
      <c r="C568" s="11" t="s">
        <v>438</v>
      </c>
      <c r="D568" s="11" t="s">
        <v>7675</v>
      </c>
      <c r="E568" s="11">
        <v>861</v>
      </c>
      <c r="F568" s="11">
        <v>6138390</v>
      </c>
      <c r="G568" s="12" t="s">
        <v>3241</v>
      </c>
      <c r="H568" s="12" t="str">
        <f>VLOOKUP('組合情報管理簿（R10927現在）'!G568,ふりがな!$A$1:$B$1390,2,FALSE)</f>
        <v>ぜんろうさい</v>
      </c>
      <c r="I568" s="12">
        <f t="shared" si="8"/>
        <v>28617</v>
      </c>
      <c r="J568" s="13" t="s">
        <v>3242</v>
      </c>
      <c r="K568" s="19" t="s">
        <v>3243</v>
      </c>
      <c r="L568" s="13" t="s">
        <v>3244</v>
      </c>
      <c r="M568" s="13" t="s">
        <v>3245</v>
      </c>
      <c r="N568" s="15"/>
      <c r="O568" s="15" t="s">
        <v>195</v>
      </c>
      <c r="P568" s="15"/>
      <c r="Q568" s="16">
        <v>19881001</v>
      </c>
      <c r="R568" s="17">
        <v>0</v>
      </c>
      <c r="S568" s="17"/>
      <c r="T568" s="18" t="s">
        <v>3246</v>
      </c>
    </row>
    <row r="569" spans="1:21" ht="15" hidden="1" customHeight="1" x14ac:dyDescent="0.15">
      <c r="A569" s="11">
        <v>28644</v>
      </c>
      <c r="B569" s="11">
        <v>13</v>
      </c>
      <c r="C569" s="11" t="s">
        <v>438</v>
      </c>
      <c r="D569" s="11" t="s">
        <v>7675</v>
      </c>
      <c r="E569" s="11">
        <v>864</v>
      </c>
      <c r="F569" s="11">
        <v>6138432</v>
      </c>
      <c r="G569" s="12" t="s">
        <v>3247</v>
      </c>
      <c r="H569" s="12" t="str">
        <f>VLOOKUP('組合情報管理簿（R10927現在）'!G569,ふりがな!$A$1:$B$1390,2,FALSE)</f>
        <v>さんようしょうかい</v>
      </c>
      <c r="I569" s="12">
        <f t="shared" si="8"/>
        <v>28644</v>
      </c>
      <c r="J569" s="13" t="s">
        <v>2659</v>
      </c>
      <c r="K569" s="14" t="s">
        <v>9333</v>
      </c>
      <c r="L569" s="13" t="s">
        <v>3248</v>
      </c>
      <c r="M569" s="13" t="s">
        <v>3249</v>
      </c>
      <c r="N569" s="15"/>
      <c r="O569" s="15" t="s">
        <v>195</v>
      </c>
      <c r="P569" s="15"/>
      <c r="Q569" s="16">
        <v>19890401</v>
      </c>
      <c r="R569" s="17">
        <v>0</v>
      </c>
      <c r="S569" s="17"/>
      <c r="T569" s="18" t="s">
        <v>3250</v>
      </c>
    </row>
    <row r="570" spans="1:21" ht="15" hidden="1" customHeight="1" x14ac:dyDescent="0.15">
      <c r="A570" s="11">
        <v>28662</v>
      </c>
      <c r="B570" s="11">
        <v>13</v>
      </c>
      <c r="C570" s="11" t="s">
        <v>438</v>
      </c>
      <c r="D570" s="11" t="s">
        <v>7675</v>
      </c>
      <c r="E570" s="11">
        <v>866</v>
      </c>
      <c r="F570" s="11">
        <v>6138457</v>
      </c>
      <c r="G570" s="12" t="s">
        <v>3251</v>
      </c>
      <c r="H570" s="12" t="str">
        <f>VLOOKUP('組合情報管理簿（R10927現在）'!G570,ふりがな!$A$1:$B$1390,2,FALSE)</f>
        <v>あこむ</v>
      </c>
      <c r="I570" s="12">
        <f t="shared" si="8"/>
        <v>28662</v>
      </c>
      <c r="J570" s="13" t="s">
        <v>3252</v>
      </c>
      <c r="K570" s="14" t="s">
        <v>3253</v>
      </c>
      <c r="L570" s="13" t="s">
        <v>3254</v>
      </c>
      <c r="M570" s="13" t="s">
        <v>3255</v>
      </c>
      <c r="N570" s="15"/>
      <c r="O570" s="15" t="s">
        <v>195</v>
      </c>
      <c r="P570" s="15"/>
      <c r="Q570" s="16">
        <v>19890401</v>
      </c>
      <c r="R570" s="17">
        <v>0</v>
      </c>
      <c r="S570" s="17"/>
      <c r="T570" s="18" t="s">
        <v>3256</v>
      </c>
    </row>
    <row r="571" spans="1:21" ht="15" hidden="1" customHeight="1" x14ac:dyDescent="0.15">
      <c r="A571" s="11">
        <v>28671</v>
      </c>
      <c r="B571" s="11">
        <v>13</v>
      </c>
      <c r="C571" s="11" t="s">
        <v>438</v>
      </c>
      <c r="D571" s="11" t="s">
        <v>7675</v>
      </c>
      <c r="E571" s="11">
        <v>867</v>
      </c>
      <c r="F571" s="11">
        <v>6138465</v>
      </c>
      <c r="G571" s="12" t="s">
        <v>3257</v>
      </c>
      <c r="H571" s="12" t="str">
        <f>VLOOKUP('組合情報管理簿（R10927現在）'!G571,ふりがな!$A$1:$B$1390,2,FALSE)</f>
        <v>ＳＭＢＣこんしゅーまーふぁいなんす</v>
      </c>
      <c r="I571" s="12">
        <f t="shared" si="8"/>
        <v>28671</v>
      </c>
      <c r="J571" s="13" t="s">
        <v>446</v>
      </c>
      <c r="K571" s="14" t="s">
        <v>3258</v>
      </c>
      <c r="L571" s="13" t="s">
        <v>3259</v>
      </c>
      <c r="M571" s="13" t="s">
        <v>3260</v>
      </c>
      <c r="N571" s="15"/>
      <c r="O571" s="15" t="s">
        <v>195</v>
      </c>
      <c r="P571" s="15"/>
      <c r="Q571" s="16">
        <v>19890401</v>
      </c>
      <c r="R571" s="17">
        <v>0</v>
      </c>
      <c r="S571" s="17"/>
      <c r="T571" s="18" t="s">
        <v>3261</v>
      </c>
    </row>
    <row r="572" spans="1:21" ht="15" hidden="1" customHeight="1" x14ac:dyDescent="0.15">
      <c r="A572" s="11">
        <v>28690</v>
      </c>
      <c r="B572" s="11">
        <v>13</v>
      </c>
      <c r="C572" s="11" t="s">
        <v>438</v>
      </c>
      <c r="D572" s="11" t="s">
        <v>7675</v>
      </c>
      <c r="E572" s="11">
        <v>869</v>
      </c>
      <c r="F572" s="11">
        <v>6138481</v>
      </c>
      <c r="G572" s="12" t="s">
        <v>3262</v>
      </c>
      <c r="H572" s="12" t="str">
        <f>VLOOKUP('組合情報管理簿（R10927現在）'!G572,ふりがな!$A$1:$B$1390,2,FALSE)</f>
        <v>じぇーしーびー</v>
      </c>
      <c r="I572" s="12">
        <f t="shared" si="8"/>
        <v>28690</v>
      </c>
      <c r="J572" s="13" t="s">
        <v>1836</v>
      </c>
      <c r="K572" s="14" t="s">
        <v>3263</v>
      </c>
      <c r="L572" s="13" t="s">
        <v>3264</v>
      </c>
      <c r="M572" s="13" t="s">
        <v>3265</v>
      </c>
      <c r="N572" s="15"/>
      <c r="O572" s="15" t="s">
        <v>195</v>
      </c>
      <c r="P572" s="15"/>
      <c r="Q572" s="16">
        <v>19891001</v>
      </c>
      <c r="R572" s="17">
        <v>0</v>
      </c>
      <c r="S572" s="17"/>
      <c r="T572" s="18" t="s">
        <v>9334</v>
      </c>
    </row>
    <row r="573" spans="1:21" ht="15" hidden="1" customHeight="1" x14ac:dyDescent="0.15">
      <c r="A573" s="11">
        <v>28705</v>
      </c>
      <c r="B573" s="11">
        <v>13</v>
      </c>
      <c r="C573" s="11" t="s">
        <v>438</v>
      </c>
      <c r="D573" s="11" t="s">
        <v>7675</v>
      </c>
      <c r="E573" s="11">
        <v>870</v>
      </c>
      <c r="F573" s="11">
        <v>6138499</v>
      </c>
      <c r="G573" s="12" t="s">
        <v>3266</v>
      </c>
      <c r="H573" s="12" t="str">
        <f>VLOOKUP('組合情報管理簿（R10927現在）'!G573,ふりがな!$A$1:$B$1390,2,FALSE)</f>
        <v>わたなべぱいぷ</v>
      </c>
      <c r="I573" s="12">
        <f t="shared" si="8"/>
        <v>28705</v>
      </c>
      <c r="J573" s="13" t="s">
        <v>825</v>
      </c>
      <c r="K573" s="14" t="s">
        <v>3267</v>
      </c>
      <c r="L573" s="13" t="s">
        <v>3268</v>
      </c>
      <c r="M573" s="13" t="s">
        <v>3269</v>
      </c>
      <c r="N573" s="15"/>
      <c r="O573" s="15" t="s">
        <v>195</v>
      </c>
      <c r="P573" s="15"/>
      <c r="Q573" s="16">
        <v>19900401</v>
      </c>
      <c r="R573" s="17">
        <v>0</v>
      </c>
      <c r="S573" s="17"/>
      <c r="T573" s="18" t="s">
        <v>3270</v>
      </c>
    </row>
    <row r="574" spans="1:21" ht="15" hidden="1" customHeight="1" x14ac:dyDescent="0.15">
      <c r="A574" s="11">
        <v>28732</v>
      </c>
      <c r="B574" s="11">
        <v>13</v>
      </c>
      <c r="C574" s="11" t="s">
        <v>438</v>
      </c>
      <c r="D574" s="11" t="s">
        <v>7675</v>
      </c>
      <c r="E574" s="11">
        <v>873</v>
      </c>
      <c r="F574" s="11">
        <v>6138523</v>
      </c>
      <c r="G574" s="12" t="s">
        <v>3271</v>
      </c>
      <c r="H574" s="12" t="str">
        <f>VLOOKUP('組合情報管理簿（R10927現在）'!G574,ふりがな!$A$1:$B$1390,2,FALSE)</f>
        <v>すみともふどうさんはんばい</v>
      </c>
      <c r="I574" s="12">
        <f t="shared" si="8"/>
        <v>28732</v>
      </c>
      <c r="J574" s="13" t="s">
        <v>2521</v>
      </c>
      <c r="K574" s="14" t="s">
        <v>3272</v>
      </c>
      <c r="L574" s="13" t="s">
        <v>3273</v>
      </c>
      <c r="M574" s="13" t="s">
        <v>3274</v>
      </c>
      <c r="N574" s="15"/>
      <c r="O574" s="15" t="s">
        <v>195</v>
      </c>
      <c r="P574" s="15"/>
      <c r="Q574" s="16">
        <v>19901001</v>
      </c>
      <c r="R574" s="17">
        <v>0</v>
      </c>
      <c r="S574" s="17"/>
      <c r="T574" s="18" t="s">
        <v>3275</v>
      </c>
    </row>
    <row r="575" spans="1:21" ht="15" hidden="1" customHeight="1" x14ac:dyDescent="0.15">
      <c r="A575" s="11">
        <v>28741</v>
      </c>
      <c r="B575" s="11">
        <v>13</v>
      </c>
      <c r="C575" s="11" t="s">
        <v>438</v>
      </c>
      <c r="D575" s="11" t="s">
        <v>7675</v>
      </c>
      <c r="E575" s="11">
        <v>874</v>
      </c>
      <c r="F575" s="11">
        <v>6138531</v>
      </c>
      <c r="G575" s="12" t="s">
        <v>3276</v>
      </c>
      <c r="H575" s="12" t="str">
        <f>VLOOKUP('組合情報管理簿（R10927現在）'!G575,ふりがな!$A$1:$B$1390,2,FALSE)</f>
        <v>もとろーら</v>
      </c>
      <c r="I575" s="12">
        <f t="shared" si="8"/>
        <v>28741</v>
      </c>
      <c r="J575" s="13" t="s">
        <v>3277</v>
      </c>
      <c r="K575" s="14" t="s">
        <v>9335</v>
      </c>
      <c r="L575" s="13" t="s">
        <v>9336</v>
      </c>
      <c r="M575" s="13" t="s">
        <v>9337</v>
      </c>
      <c r="N575" s="15"/>
      <c r="O575" s="15" t="s">
        <v>195</v>
      </c>
      <c r="P575" s="15"/>
      <c r="Q575" s="16">
        <v>19901001</v>
      </c>
      <c r="R575" s="17">
        <v>0</v>
      </c>
      <c r="S575" s="17"/>
      <c r="T575" s="18" t="s">
        <v>3278</v>
      </c>
      <c r="U575" s="20" t="s">
        <v>3284</v>
      </c>
    </row>
    <row r="576" spans="1:21" ht="15" hidden="1" customHeight="1" x14ac:dyDescent="0.15">
      <c r="A576" s="11">
        <v>28751</v>
      </c>
      <c r="B576" s="11">
        <v>13</v>
      </c>
      <c r="C576" s="11" t="s">
        <v>438</v>
      </c>
      <c r="D576" s="11" t="s">
        <v>7675</v>
      </c>
      <c r="E576" s="11">
        <v>875</v>
      </c>
      <c r="F576" s="11">
        <v>6138549</v>
      </c>
      <c r="G576" s="12" t="s">
        <v>3279</v>
      </c>
      <c r="H576" s="12" t="str">
        <f>VLOOKUP('組合情報管理簿（R10927現在）'!G576,ふりがな!$A$1:$B$1390,2,FALSE)</f>
        <v>にほんまくどなるど</v>
      </c>
      <c r="I576" s="12">
        <f t="shared" si="8"/>
        <v>28751</v>
      </c>
      <c r="J576" s="13" t="s">
        <v>3280</v>
      </c>
      <c r="K576" s="14" t="s">
        <v>3281</v>
      </c>
      <c r="L576" s="13" t="s">
        <v>3282</v>
      </c>
      <c r="M576" s="13" t="s">
        <v>3283</v>
      </c>
      <c r="N576" s="15"/>
      <c r="O576" s="15" t="s">
        <v>195</v>
      </c>
      <c r="P576" s="15"/>
      <c r="Q576" s="16">
        <v>19910401</v>
      </c>
      <c r="R576" s="17">
        <v>0</v>
      </c>
      <c r="S576" s="17"/>
      <c r="T576" s="18" t="s">
        <v>9338</v>
      </c>
    </row>
    <row r="577" spans="1:20" ht="15" hidden="1" customHeight="1" x14ac:dyDescent="0.15">
      <c r="A577" s="11">
        <v>28760</v>
      </c>
      <c r="B577" s="11">
        <v>13</v>
      </c>
      <c r="C577" s="11" t="s">
        <v>438</v>
      </c>
      <c r="D577" s="11" t="s">
        <v>7675</v>
      </c>
      <c r="E577" s="11">
        <v>876</v>
      </c>
      <c r="F577" s="11">
        <v>6138556</v>
      </c>
      <c r="G577" s="12" t="s">
        <v>3285</v>
      </c>
      <c r="H577" s="12" t="str">
        <f>VLOOKUP('組合情報管理簿（R10927現在）'!G577,ふりがな!$A$1:$B$1390,2,FALSE)</f>
        <v>ＡＮＡういんぐす</v>
      </c>
      <c r="I577" s="12">
        <f t="shared" si="8"/>
        <v>28760</v>
      </c>
      <c r="J577" s="13" t="s">
        <v>3286</v>
      </c>
      <c r="K577" s="14" t="s">
        <v>3287</v>
      </c>
      <c r="L577" s="13" t="s">
        <v>3288</v>
      </c>
      <c r="M577" s="13" t="s">
        <v>3289</v>
      </c>
      <c r="N577" s="15"/>
      <c r="O577" s="15" t="s">
        <v>195</v>
      </c>
      <c r="P577" s="15"/>
      <c r="Q577" s="16">
        <v>19911101</v>
      </c>
      <c r="R577" s="17">
        <v>0</v>
      </c>
      <c r="S577" s="17"/>
      <c r="T577" s="18" t="s">
        <v>3290</v>
      </c>
    </row>
    <row r="578" spans="1:20" ht="15" hidden="1" customHeight="1" x14ac:dyDescent="0.15">
      <c r="A578" s="11">
        <v>28788</v>
      </c>
      <c r="B578" s="11">
        <v>13</v>
      </c>
      <c r="C578" s="11" t="s">
        <v>438</v>
      </c>
      <c r="D578" s="11" t="s">
        <v>7675</v>
      </c>
      <c r="E578" s="11">
        <v>878</v>
      </c>
      <c r="F578" s="11">
        <v>6138580</v>
      </c>
      <c r="G578" s="12" t="s">
        <v>3291</v>
      </c>
      <c r="H578" s="12" t="str">
        <f>VLOOKUP('組合情報管理簿（R10927現在）'!G578,ふりがな!$A$1:$B$1390,2,FALSE)</f>
        <v>ＫＤＤＩ</v>
      </c>
      <c r="I578" s="12">
        <f t="shared" si="8"/>
        <v>28788</v>
      </c>
      <c r="J578" s="13" t="s">
        <v>3292</v>
      </c>
      <c r="K578" s="14" t="s">
        <v>3293</v>
      </c>
      <c r="L578" s="13" t="s">
        <v>3294</v>
      </c>
      <c r="M578" s="13" t="s">
        <v>3295</v>
      </c>
      <c r="N578" s="15"/>
      <c r="O578" s="15" t="s">
        <v>195</v>
      </c>
      <c r="P578" s="15"/>
      <c r="Q578" s="16">
        <v>19920401</v>
      </c>
      <c r="R578" s="17">
        <v>0</v>
      </c>
      <c r="S578" s="17"/>
      <c r="T578" s="18" t="s">
        <v>3296</v>
      </c>
    </row>
    <row r="579" spans="1:20" ht="15" hidden="1" customHeight="1" x14ac:dyDescent="0.15">
      <c r="A579" s="11">
        <v>28797</v>
      </c>
      <c r="B579" s="11">
        <v>13</v>
      </c>
      <c r="C579" s="11" t="s">
        <v>438</v>
      </c>
      <c r="D579" s="11" t="s">
        <v>7675</v>
      </c>
      <c r="E579" s="11">
        <v>879</v>
      </c>
      <c r="F579" s="11">
        <v>6138572</v>
      </c>
      <c r="G579" s="12" t="s">
        <v>9158</v>
      </c>
      <c r="H579" s="12" t="str">
        <f>VLOOKUP('組合情報管理簿（R10927現在）'!G579,ふりがな!$A$1:$B$1390,2,FALSE)</f>
        <v>きらぼしぎんこう</v>
      </c>
      <c r="I579" s="12">
        <f t="shared" ref="I579:I642" si="9">A579</f>
        <v>28797</v>
      </c>
      <c r="J579" s="13" t="s">
        <v>1836</v>
      </c>
      <c r="K579" s="14" t="s">
        <v>9339</v>
      </c>
      <c r="L579" s="13" t="s">
        <v>3298</v>
      </c>
      <c r="M579" s="13" t="s">
        <v>3299</v>
      </c>
      <c r="N579" s="15"/>
      <c r="O579" s="15" t="s">
        <v>195</v>
      </c>
      <c r="P579" s="15"/>
      <c r="Q579" s="16">
        <v>19920401</v>
      </c>
      <c r="R579" s="17">
        <v>0</v>
      </c>
      <c r="S579" s="17"/>
      <c r="T579" s="18" t="s">
        <v>3300</v>
      </c>
    </row>
    <row r="580" spans="1:20" ht="15" hidden="1" customHeight="1" x14ac:dyDescent="0.15">
      <c r="A580" s="11">
        <v>28802</v>
      </c>
      <c r="B580" s="11">
        <v>13</v>
      </c>
      <c r="C580" s="11" t="s">
        <v>438</v>
      </c>
      <c r="D580" s="11" t="s">
        <v>7675</v>
      </c>
      <c r="E580" s="11">
        <v>880</v>
      </c>
      <c r="F580" s="11">
        <v>6138598</v>
      </c>
      <c r="G580" s="12" t="s">
        <v>3301</v>
      </c>
      <c r="H580" s="12" t="str">
        <f>VLOOKUP('組合情報管理簿（R10927現在）'!G580,ふりがな!$A$1:$B$1390,2,FALSE)</f>
        <v>にっぽんじむき</v>
      </c>
      <c r="I580" s="12">
        <f t="shared" si="9"/>
        <v>28802</v>
      </c>
      <c r="J580" s="13" t="s">
        <v>3302</v>
      </c>
      <c r="K580" s="14" t="s">
        <v>3303</v>
      </c>
      <c r="L580" s="13" t="s">
        <v>3304</v>
      </c>
      <c r="M580" s="13" t="s">
        <v>3305</v>
      </c>
      <c r="N580" s="15"/>
      <c r="O580" s="15" t="s">
        <v>195</v>
      </c>
      <c r="P580" s="15"/>
      <c r="Q580" s="16">
        <v>19920401</v>
      </c>
      <c r="R580" s="17">
        <v>0</v>
      </c>
      <c r="S580" s="17"/>
      <c r="T580" s="18" t="s">
        <v>3306</v>
      </c>
    </row>
    <row r="581" spans="1:20" ht="15" hidden="1" customHeight="1" x14ac:dyDescent="0.15">
      <c r="A581" s="11">
        <v>28821</v>
      </c>
      <c r="B581" s="11">
        <v>13</v>
      </c>
      <c r="C581" s="11" t="s">
        <v>438</v>
      </c>
      <c r="D581" s="11" t="s">
        <v>7675</v>
      </c>
      <c r="E581" s="11">
        <v>882</v>
      </c>
      <c r="F581" s="11">
        <v>6138630</v>
      </c>
      <c r="G581" s="12" t="s">
        <v>3307</v>
      </c>
      <c r="H581" s="12" t="str">
        <f>VLOOKUP('組合情報管理簿（R10927現在）'!G581,ふりがな!$A$1:$B$1390,2,FALSE)</f>
        <v>ＡＮＡぐるーぷ</v>
      </c>
      <c r="I581" s="12">
        <f t="shared" si="9"/>
        <v>28821</v>
      </c>
      <c r="J581" s="13" t="s">
        <v>1285</v>
      </c>
      <c r="K581" s="14" t="s">
        <v>3308</v>
      </c>
      <c r="L581" s="13" t="s">
        <v>3309</v>
      </c>
      <c r="M581" s="13" t="s">
        <v>3310</v>
      </c>
      <c r="N581" s="15"/>
      <c r="O581" s="15" t="s">
        <v>195</v>
      </c>
      <c r="P581" s="15"/>
      <c r="Q581" s="16">
        <v>19921101</v>
      </c>
      <c r="R581" s="17">
        <v>0</v>
      </c>
      <c r="S581" s="17"/>
      <c r="T581" s="18" t="s">
        <v>3311</v>
      </c>
    </row>
    <row r="582" spans="1:20" ht="15" hidden="1" customHeight="1" x14ac:dyDescent="0.15">
      <c r="A582" s="11">
        <v>28849</v>
      </c>
      <c r="B582" s="11">
        <v>13</v>
      </c>
      <c r="C582" s="11" t="s">
        <v>438</v>
      </c>
      <c r="D582" s="11" t="s">
        <v>7675</v>
      </c>
      <c r="E582" s="11">
        <v>884</v>
      </c>
      <c r="F582" s="11">
        <v>6138655</v>
      </c>
      <c r="G582" s="12" t="s">
        <v>3312</v>
      </c>
      <c r="H582" s="12" t="str">
        <f>VLOOKUP('組合情報管理簿（R10927現在）'!G582,ふりがな!$A$1:$B$1390,2,FALSE)</f>
        <v>しすてな</v>
      </c>
      <c r="I582" s="12">
        <f t="shared" si="9"/>
        <v>28849</v>
      </c>
      <c r="J582" s="13" t="s">
        <v>3313</v>
      </c>
      <c r="K582" s="19" t="s">
        <v>3314</v>
      </c>
      <c r="L582" s="13" t="s">
        <v>3315</v>
      </c>
      <c r="M582" s="13" t="s">
        <v>3316</v>
      </c>
      <c r="N582" s="15"/>
      <c r="O582" s="15" t="s">
        <v>195</v>
      </c>
      <c r="P582" s="15"/>
      <c r="Q582" s="16">
        <v>19940401</v>
      </c>
      <c r="R582" s="17">
        <v>0</v>
      </c>
      <c r="S582" s="17"/>
      <c r="T582" s="18" t="s">
        <v>3317</v>
      </c>
    </row>
    <row r="583" spans="1:20" ht="15" hidden="1" customHeight="1" x14ac:dyDescent="0.15">
      <c r="A583" s="11">
        <v>28858</v>
      </c>
      <c r="B583" s="11">
        <v>13</v>
      </c>
      <c r="C583" s="11" t="s">
        <v>438</v>
      </c>
      <c r="D583" s="11" t="s">
        <v>7675</v>
      </c>
      <c r="E583" s="11">
        <v>885</v>
      </c>
      <c r="F583" s="11">
        <v>6138663</v>
      </c>
      <c r="G583" s="12" t="s">
        <v>3318</v>
      </c>
      <c r="H583" s="12" t="str">
        <f>VLOOKUP('組合情報管理簿（R10927現在）'!G583,ふりがな!$A$1:$B$1390,2,FALSE)</f>
        <v>してぃぐるーぷ</v>
      </c>
      <c r="I583" s="12">
        <f t="shared" si="9"/>
        <v>28858</v>
      </c>
      <c r="J583" s="13" t="s">
        <v>3319</v>
      </c>
      <c r="K583" s="14" t="s">
        <v>9340</v>
      </c>
      <c r="L583" s="13" t="s">
        <v>3320</v>
      </c>
      <c r="M583" s="13" t="s">
        <v>3321</v>
      </c>
      <c r="N583" s="15"/>
      <c r="O583" s="15" t="s">
        <v>195</v>
      </c>
      <c r="P583" s="15"/>
      <c r="Q583" s="16">
        <v>19940401</v>
      </c>
      <c r="R583" s="17">
        <v>0</v>
      </c>
      <c r="S583" s="17"/>
      <c r="T583" s="18" t="s">
        <v>3322</v>
      </c>
    </row>
    <row r="584" spans="1:20" ht="15" hidden="1" customHeight="1" x14ac:dyDescent="0.15">
      <c r="A584" s="11">
        <v>28885</v>
      </c>
      <c r="B584" s="11">
        <v>13</v>
      </c>
      <c r="C584" s="11" t="s">
        <v>438</v>
      </c>
      <c r="D584" s="11" t="s">
        <v>7675</v>
      </c>
      <c r="E584" s="11">
        <v>888</v>
      </c>
      <c r="F584" s="11">
        <v>6138697</v>
      </c>
      <c r="G584" s="12" t="s">
        <v>3323</v>
      </c>
      <c r="H584" s="12" t="str">
        <f>VLOOKUP('組合情報管理簿（R10927現在）'!G584,ふりがな!$A$1:$B$1390,2,FALSE)</f>
        <v>おーとばっくす</v>
      </c>
      <c r="I584" s="12">
        <f t="shared" si="9"/>
        <v>28885</v>
      </c>
      <c r="J584" s="13" t="s">
        <v>3324</v>
      </c>
      <c r="K584" s="14" t="s">
        <v>3325</v>
      </c>
      <c r="L584" s="13" t="s">
        <v>3326</v>
      </c>
      <c r="M584" s="13" t="s">
        <v>3327</v>
      </c>
      <c r="N584" s="15"/>
      <c r="O584" s="15" t="s">
        <v>195</v>
      </c>
      <c r="P584" s="15"/>
      <c r="Q584" s="16">
        <v>19970401</v>
      </c>
      <c r="R584" s="17">
        <v>0</v>
      </c>
      <c r="S584" s="17"/>
      <c r="T584" s="18" t="s">
        <v>3328</v>
      </c>
    </row>
    <row r="585" spans="1:20" ht="15" hidden="1" customHeight="1" x14ac:dyDescent="0.15">
      <c r="A585" s="11">
        <v>28894</v>
      </c>
      <c r="B585" s="11">
        <v>13</v>
      </c>
      <c r="C585" s="11" t="s">
        <v>438</v>
      </c>
      <c r="D585" s="11" t="s">
        <v>7675</v>
      </c>
      <c r="E585" s="11">
        <v>889</v>
      </c>
      <c r="F585" s="11">
        <v>6138705</v>
      </c>
      <c r="G585" s="12" t="s">
        <v>3329</v>
      </c>
      <c r="H585" s="12" t="str">
        <f>VLOOKUP('組合情報管理簿（R10927現在）'!G585,ふりがな!$A$1:$B$1390,2,FALSE)</f>
        <v>えぬてぃてぃ</v>
      </c>
      <c r="I585" s="12">
        <f t="shared" si="9"/>
        <v>28894</v>
      </c>
      <c r="J585" s="13" t="s">
        <v>986</v>
      </c>
      <c r="K585" s="14" t="s">
        <v>3330</v>
      </c>
      <c r="L585" s="13" t="s">
        <v>3331</v>
      </c>
      <c r="M585" s="13" t="s">
        <v>3332</v>
      </c>
      <c r="N585" s="15"/>
      <c r="O585" s="15" t="s">
        <v>195</v>
      </c>
      <c r="P585" s="15"/>
      <c r="Q585" s="16">
        <v>19970401</v>
      </c>
      <c r="R585" s="17">
        <v>0</v>
      </c>
      <c r="S585" s="17"/>
      <c r="T585" s="18" t="s">
        <v>3333</v>
      </c>
    </row>
    <row r="586" spans="1:20" ht="15" hidden="1" customHeight="1" x14ac:dyDescent="0.15">
      <c r="A586" s="11">
        <v>28900</v>
      </c>
      <c r="B586" s="11">
        <v>13</v>
      </c>
      <c r="C586" s="11" t="s">
        <v>438</v>
      </c>
      <c r="D586" s="11" t="s">
        <v>7675</v>
      </c>
      <c r="E586" s="11">
        <v>890</v>
      </c>
      <c r="F586" s="11">
        <v>6138713</v>
      </c>
      <c r="G586" s="12" t="s">
        <v>3334</v>
      </c>
      <c r="H586" s="12" t="str">
        <f>VLOOKUP('組合情報管理簿（R10927現在）'!G586,ふりがな!$A$1:$B$1390,2,FALSE)</f>
        <v>じぇいあーるぐるーぷ</v>
      </c>
      <c r="I586" s="12">
        <f t="shared" si="9"/>
        <v>28900</v>
      </c>
      <c r="J586" s="13" t="s">
        <v>3242</v>
      </c>
      <c r="K586" s="14" t="s">
        <v>3335</v>
      </c>
      <c r="L586" s="13" t="s">
        <v>3336</v>
      </c>
      <c r="M586" s="13" t="s">
        <v>3337</v>
      </c>
      <c r="N586" s="15"/>
      <c r="O586" s="15" t="s">
        <v>195</v>
      </c>
      <c r="P586" s="15"/>
      <c r="Q586" s="16">
        <v>19970401</v>
      </c>
      <c r="R586" s="17">
        <v>0</v>
      </c>
      <c r="S586" s="17"/>
      <c r="T586" s="18" t="s">
        <v>3338</v>
      </c>
    </row>
    <row r="587" spans="1:20" ht="15" hidden="1" customHeight="1" x14ac:dyDescent="0.15">
      <c r="A587" s="11">
        <v>28919</v>
      </c>
      <c r="B587" s="11">
        <v>13</v>
      </c>
      <c r="C587" s="11" t="s">
        <v>438</v>
      </c>
      <c r="D587" s="11" t="s">
        <v>7675</v>
      </c>
      <c r="E587" s="11">
        <v>891</v>
      </c>
      <c r="F587" s="11">
        <v>6138721</v>
      </c>
      <c r="G587" s="12" t="s">
        <v>3339</v>
      </c>
      <c r="H587" s="12" t="str">
        <f>VLOOKUP('組合情報管理簿（R10927現在）'!G587,ふりがな!$A$1:$B$1390,2,FALSE)</f>
        <v>じぇいてぃ</v>
      </c>
      <c r="I587" s="12">
        <f t="shared" si="9"/>
        <v>28919</v>
      </c>
      <c r="J587" s="13" t="s">
        <v>3340</v>
      </c>
      <c r="K587" s="14" t="s">
        <v>3341</v>
      </c>
      <c r="L587" s="13" t="s">
        <v>3342</v>
      </c>
      <c r="M587" s="13" t="s">
        <v>3343</v>
      </c>
      <c r="N587" s="15"/>
      <c r="O587" s="15" t="s">
        <v>195</v>
      </c>
      <c r="P587" s="15"/>
      <c r="Q587" s="16">
        <v>19970401</v>
      </c>
      <c r="R587" s="17">
        <v>0</v>
      </c>
      <c r="S587" s="17"/>
      <c r="T587" s="18" t="s">
        <v>3344</v>
      </c>
    </row>
    <row r="588" spans="1:20" ht="15" hidden="1" customHeight="1" x14ac:dyDescent="0.15">
      <c r="A588" s="11">
        <v>28955</v>
      </c>
      <c r="B588" s="11">
        <v>13</v>
      </c>
      <c r="C588" s="11" t="s">
        <v>438</v>
      </c>
      <c r="D588" s="11" t="s">
        <v>7675</v>
      </c>
      <c r="E588" s="11">
        <v>895</v>
      </c>
      <c r="F588" s="11">
        <v>6138747</v>
      </c>
      <c r="G588" s="12" t="s">
        <v>3345</v>
      </c>
      <c r="H588" s="12" t="str">
        <f>VLOOKUP('組合情報管理簿（R10927現在）'!G588,ふりがな!$A$1:$B$1390,2,FALSE)</f>
        <v>びっくかめら</v>
      </c>
      <c r="I588" s="12">
        <f t="shared" si="9"/>
        <v>28955</v>
      </c>
      <c r="J588" s="13" t="s">
        <v>3346</v>
      </c>
      <c r="K588" s="14" t="s">
        <v>3347</v>
      </c>
      <c r="L588" s="13" t="s">
        <v>3348</v>
      </c>
      <c r="M588" s="13" t="s">
        <v>3349</v>
      </c>
      <c r="N588" s="15"/>
      <c r="O588" s="15" t="s">
        <v>195</v>
      </c>
      <c r="P588" s="15"/>
      <c r="Q588" s="16">
        <v>19990401</v>
      </c>
      <c r="R588" s="17">
        <v>0</v>
      </c>
      <c r="S588" s="17"/>
      <c r="T588" s="18" t="s">
        <v>3350</v>
      </c>
    </row>
    <row r="589" spans="1:20" ht="15" hidden="1" customHeight="1" x14ac:dyDescent="0.15">
      <c r="A589" s="11">
        <v>28973</v>
      </c>
      <c r="B589" s="11">
        <v>13</v>
      </c>
      <c r="C589" s="11" t="s">
        <v>438</v>
      </c>
      <c r="D589" s="11" t="s">
        <v>7675</v>
      </c>
      <c r="E589" s="11">
        <v>897</v>
      </c>
      <c r="F589" s="11">
        <v>6138762</v>
      </c>
      <c r="G589" s="12" t="s">
        <v>3351</v>
      </c>
      <c r="H589" s="12" t="str">
        <f>VLOOKUP('組合情報管理簿（R10927現在）'!G589,ふりがな!$A$1:$B$1390,2,FALSE)</f>
        <v>にっぽんれすとらんえんたぷらいず</v>
      </c>
      <c r="I589" s="12">
        <f t="shared" si="9"/>
        <v>28973</v>
      </c>
      <c r="J589" s="13" t="s">
        <v>1743</v>
      </c>
      <c r="K589" s="14" t="s">
        <v>9341</v>
      </c>
      <c r="L589" s="13" t="s">
        <v>3352</v>
      </c>
      <c r="M589" s="13" t="s">
        <v>3353</v>
      </c>
      <c r="N589" s="15"/>
      <c r="O589" s="15" t="s">
        <v>195</v>
      </c>
      <c r="P589" s="15"/>
      <c r="Q589" s="16">
        <v>20000401</v>
      </c>
      <c r="R589" s="17">
        <v>0</v>
      </c>
      <c r="S589" s="17"/>
      <c r="T589" s="18" t="s">
        <v>3354</v>
      </c>
    </row>
    <row r="590" spans="1:20" ht="15" hidden="1" customHeight="1" x14ac:dyDescent="0.15">
      <c r="A590" s="11">
        <v>28982</v>
      </c>
      <c r="B590" s="11">
        <v>13</v>
      </c>
      <c r="C590" s="11" t="s">
        <v>438</v>
      </c>
      <c r="D590" s="11" t="s">
        <v>7675</v>
      </c>
      <c r="E590" s="11">
        <v>898</v>
      </c>
      <c r="F590" s="11">
        <v>6138770</v>
      </c>
      <c r="G590" s="12" t="s">
        <v>38</v>
      </c>
      <c r="H590" s="12" t="str">
        <f>VLOOKUP('組合情報管理簿（R10927現在）'!G590,ふりがな!$A$1:$B$1390,2,FALSE)</f>
        <v>じぇいあーるとうかいぱっせんじゃーず</v>
      </c>
      <c r="I590" s="12">
        <f t="shared" si="9"/>
        <v>28982</v>
      </c>
      <c r="J590" s="13" t="s">
        <v>843</v>
      </c>
      <c r="K590" s="14" t="s">
        <v>3355</v>
      </c>
      <c r="L590" s="13" t="s">
        <v>3356</v>
      </c>
      <c r="M590" s="13" t="s">
        <v>3357</v>
      </c>
      <c r="N590" s="15"/>
      <c r="O590" s="15" t="s">
        <v>195</v>
      </c>
      <c r="P590" s="15"/>
      <c r="Q590" s="16">
        <v>20000401</v>
      </c>
      <c r="R590" s="17">
        <v>0</v>
      </c>
      <c r="S590" s="17"/>
      <c r="T590" s="18" t="s">
        <v>3358</v>
      </c>
    </row>
    <row r="591" spans="1:20" ht="15" hidden="1" customHeight="1" x14ac:dyDescent="0.15">
      <c r="A591" s="11">
        <v>28991</v>
      </c>
      <c r="B591" s="11">
        <v>13</v>
      </c>
      <c r="C591" s="11" t="s">
        <v>438</v>
      </c>
      <c r="D591" s="11" t="s">
        <v>7675</v>
      </c>
      <c r="E591" s="11">
        <v>899</v>
      </c>
      <c r="F591" s="11">
        <v>6138788</v>
      </c>
      <c r="G591" s="12" t="s">
        <v>51</v>
      </c>
      <c r="H591" s="12" t="str">
        <f>VLOOKUP('組合情報管理簿（R10927現在）'!G591,ふりがな!$A$1:$B$1390,2,FALSE)</f>
        <v>ふぉーらむえんじにありんぐ</v>
      </c>
      <c r="I591" s="12">
        <f t="shared" si="9"/>
        <v>28991</v>
      </c>
      <c r="J591" s="13" t="s">
        <v>1836</v>
      </c>
      <c r="K591" s="14" t="s">
        <v>3359</v>
      </c>
      <c r="L591" s="13" t="s">
        <v>3360</v>
      </c>
      <c r="M591" s="13" t="s">
        <v>3361</v>
      </c>
      <c r="N591" s="15"/>
      <c r="O591" s="15" t="s">
        <v>195</v>
      </c>
      <c r="P591" s="15"/>
      <c r="Q591" s="16">
        <v>20000401</v>
      </c>
      <c r="R591" s="17">
        <v>0</v>
      </c>
      <c r="S591" s="17"/>
      <c r="T591" s="18" t="s">
        <v>3362</v>
      </c>
    </row>
    <row r="592" spans="1:20" ht="15" hidden="1" customHeight="1" x14ac:dyDescent="0.15">
      <c r="A592" s="11">
        <v>29002</v>
      </c>
      <c r="B592" s="11">
        <v>13</v>
      </c>
      <c r="C592" s="11" t="s">
        <v>438</v>
      </c>
      <c r="D592" s="11" t="s">
        <v>7675</v>
      </c>
      <c r="E592" s="11">
        <v>900</v>
      </c>
      <c r="F592" s="11">
        <v>6138796</v>
      </c>
      <c r="G592" s="12" t="s">
        <v>3363</v>
      </c>
      <c r="H592" s="12" t="str">
        <f>VLOOKUP('組合情報管理簿（R10927現在）'!G592,ふりがな!$A$1:$B$1390,2,FALSE)</f>
        <v>こくさい・せいさくぎん</v>
      </c>
      <c r="I592" s="12">
        <f t="shared" si="9"/>
        <v>29002</v>
      </c>
      <c r="J592" s="13" t="s">
        <v>3364</v>
      </c>
      <c r="K592" s="14" t="s">
        <v>3365</v>
      </c>
      <c r="L592" s="13" t="s">
        <v>3366</v>
      </c>
      <c r="M592" s="13" t="s">
        <v>3367</v>
      </c>
      <c r="N592" s="15"/>
      <c r="O592" s="15" t="s">
        <v>195</v>
      </c>
      <c r="P592" s="15"/>
      <c r="Q592" s="16">
        <v>20001001</v>
      </c>
      <c r="R592" s="17">
        <v>0</v>
      </c>
      <c r="S592" s="17"/>
      <c r="T592" s="18" t="s">
        <v>3368</v>
      </c>
    </row>
    <row r="593" spans="1:20" ht="15" hidden="1" customHeight="1" x14ac:dyDescent="0.15">
      <c r="A593" s="11">
        <v>29030</v>
      </c>
      <c r="B593" s="11">
        <v>13</v>
      </c>
      <c r="C593" s="11" t="s">
        <v>438</v>
      </c>
      <c r="D593" s="11" t="s">
        <v>7675</v>
      </c>
      <c r="E593" s="11">
        <v>903</v>
      </c>
      <c r="F593" s="11">
        <v>6139034</v>
      </c>
      <c r="G593" s="12" t="s">
        <v>3369</v>
      </c>
      <c r="H593" s="12" t="str">
        <f>VLOOKUP('組合情報管理簿（R10927現在）'!G593,ふりがな!$A$1:$B$1390,2,FALSE)</f>
        <v>じゃぱんびばれっじ</v>
      </c>
      <c r="I593" s="12">
        <f t="shared" si="9"/>
        <v>29030</v>
      </c>
      <c r="J593" s="13" t="s">
        <v>3370</v>
      </c>
      <c r="K593" s="14" t="s">
        <v>3371</v>
      </c>
      <c r="L593" s="13" t="s">
        <v>3372</v>
      </c>
      <c r="M593" s="13" t="s">
        <v>3373</v>
      </c>
      <c r="N593" s="15"/>
      <c r="O593" s="15" t="s">
        <v>195</v>
      </c>
      <c r="P593" s="15"/>
      <c r="Q593" s="16">
        <v>20010401</v>
      </c>
      <c r="R593" s="17">
        <v>0</v>
      </c>
      <c r="S593" s="17"/>
      <c r="T593" s="18" t="s">
        <v>3374</v>
      </c>
    </row>
    <row r="594" spans="1:20" ht="15" hidden="1" customHeight="1" x14ac:dyDescent="0.15">
      <c r="A594" s="11">
        <v>29067</v>
      </c>
      <c r="B594" s="11">
        <v>13</v>
      </c>
      <c r="C594" s="11" t="s">
        <v>438</v>
      </c>
      <c r="D594" s="11" t="s">
        <v>7675</v>
      </c>
      <c r="E594" s="11">
        <v>906</v>
      </c>
      <c r="F594" s="11">
        <v>6139067</v>
      </c>
      <c r="G594" s="12" t="s">
        <v>3375</v>
      </c>
      <c r="H594" s="12" t="str">
        <f>VLOOKUP('組合情報管理簿（R10927現在）'!G594,ふりがな!$A$1:$B$1390,2,FALSE)</f>
        <v>とーまつ</v>
      </c>
      <c r="I594" s="12">
        <f t="shared" si="9"/>
        <v>29067</v>
      </c>
      <c r="J594" s="13" t="s">
        <v>1588</v>
      </c>
      <c r="K594" s="14" t="s">
        <v>3376</v>
      </c>
      <c r="L594" s="13" t="s">
        <v>3377</v>
      </c>
      <c r="M594" s="13" t="s">
        <v>3378</v>
      </c>
      <c r="N594" s="15"/>
      <c r="O594" s="15" t="s">
        <v>195</v>
      </c>
      <c r="P594" s="15"/>
      <c r="Q594" s="16">
        <v>20011101</v>
      </c>
      <c r="R594" s="17">
        <v>0</v>
      </c>
      <c r="S594" s="17"/>
      <c r="T594" s="18" t="s">
        <v>3379</v>
      </c>
    </row>
    <row r="595" spans="1:20" ht="15" hidden="1" customHeight="1" x14ac:dyDescent="0.15">
      <c r="A595" s="11">
        <v>29155</v>
      </c>
      <c r="B595" s="11">
        <v>13</v>
      </c>
      <c r="C595" s="11" t="s">
        <v>438</v>
      </c>
      <c r="D595" s="11" t="s">
        <v>7675</v>
      </c>
      <c r="E595" s="11">
        <v>915</v>
      </c>
      <c r="F595" s="11">
        <v>6139158</v>
      </c>
      <c r="G595" s="12" t="s">
        <v>34</v>
      </c>
      <c r="H595" s="12" t="str">
        <f>VLOOKUP('組合情報管理簿（R10927現在）'!G595,ふりがな!$A$1:$B$1390,2,FALSE)</f>
        <v>ぐらくそ・すみすくらいん</v>
      </c>
      <c r="I595" s="12">
        <f t="shared" si="9"/>
        <v>29155</v>
      </c>
      <c r="J595" s="13" t="s">
        <v>3381</v>
      </c>
      <c r="K595" s="14" t="s">
        <v>9342</v>
      </c>
      <c r="L595" s="13" t="s">
        <v>3382</v>
      </c>
      <c r="M595" s="13" t="s">
        <v>3383</v>
      </c>
      <c r="N595" s="15"/>
      <c r="O595" s="15" t="s">
        <v>195</v>
      </c>
      <c r="P595" s="15"/>
      <c r="Q595" s="16">
        <v>20040101</v>
      </c>
      <c r="R595" s="17">
        <v>0</v>
      </c>
      <c r="S595" s="17"/>
      <c r="T595" s="18" t="s">
        <v>3384</v>
      </c>
    </row>
    <row r="596" spans="1:20" ht="15" hidden="1" customHeight="1" x14ac:dyDescent="0.15">
      <c r="A596" s="11">
        <v>29164</v>
      </c>
      <c r="B596" s="11">
        <v>13</v>
      </c>
      <c r="C596" s="11" t="s">
        <v>438</v>
      </c>
      <c r="D596" s="11" t="s">
        <v>7675</v>
      </c>
      <c r="E596" s="11">
        <v>916</v>
      </c>
      <c r="F596" s="11">
        <v>6139166</v>
      </c>
      <c r="G596" s="12" t="s">
        <v>24</v>
      </c>
      <c r="H596" s="12" t="str">
        <f>VLOOKUP('組合情報管理簿（R10927現在）'!G596,ふりがな!$A$1:$B$1390,2,FALSE)</f>
        <v>ひかり</v>
      </c>
      <c r="I596" s="12">
        <f t="shared" si="9"/>
        <v>29164</v>
      </c>
      <c r="J596" s="13" t="s">
        <v>2103</v>
      </c>
      <c r="K596" s="14" t="s">
        <v>9343</v>
      </c>
      <c r="L596" s="13" t="s">
        <v>3385</v>
      </c>
      <c r="M596" s="13" t="s">
        <v>3386</v>
      </c>
      <c r="N596" s="15"/>
      <c r="O596" s="15" t="s">
        <v>195</v>
      </c>
      <c r="P596" s="15"/>
      <c r="Q596" s="16">
        <v>20040401</v>
      </c>
      <c r="R596" s="17">
        <v>0</v>
      </c>
      <c r="S596" s="17"/>
      <c r="T596" s="18" t="s">
        <v>3387</v>
      </c>
    </row>
    <row r="597" spans="1:20" ht="15" hidden="1" customHeight="1" x14ac:dyDescent="0.15">
      <c r="A597" s="11">
        <v>29173</v>
      </c>
      <c r="B597" s="11">
        <v>13</v>
      </c>
      <c r="C597" s="11" t="s">
        <v>438</v>
      </c>
      <c r="D597" s="11" t="s">
        <v>7675</v>
      </c>
      <c r="E597" s="11">
        <v>917</v>
      </c>
      <c r="F597" s="11">
        <v>6139174</v>
      </c>
      <c r="G597" s="12" t="s">
        <v>3388</v>
      </c>
      <c r="H597" s="12" t="str">
        <f>VLOOKUP('組合情報管理簿（R10927現在）'!G597,ふりがな!$A$1:$B$1390,2,FALSE)</f>
        <v>ろーそん</v>
      </c>
      <c r="I597" s="12">
        <f t="shared" si="9"/>
        <v>29173</v>
      </c>
      <c r="J597" s="13" t="s">
        <v>3389</v>
      </c>
      <c r="K597" s="14" t="s">
        <v>2183</v>
      </c>
      <c r="L597" s="13" t="s">
        <v>3390</v>
      </c>
      <c r="M597" s="13" t="s">
        <v>3391</v>
      </c>
      <c r="N597" s="15"/>
      <c r="O597" s="15" t="s">
        <v>195</v>
      </c>
      <c r="P597" s="15"/>
      <c r="Q597" s="16">
        <v>20040401</v>
      </c>
      <c r="R597" s="17">
        <v>0</v>
      </c>
      <c r="S597" s="17"/>
      <c r="T597" s="18" t="s">
        <v>3392</v>
      </c>
    </row>
    <row r="598" spans="1:20" ht="15" hidden="1" customHeight="1" x14ac:dyDescent="0.15">
      <c r="A598" s="11">
        <v>29182</v>
      </c>
      <c r="B598" s="11">
        <v>13</v>
      </c>
      <c r="C598" s="11" t="s">
        <v>438</v>
      </c>
      <c r="D598" s="11" t="s">
        <v>7675</v>
      </c>
      <c r="E598" s="11">
        <v>918</v>
      </c>
      <c r="F598" s="11">
        <v>6139182</v>
      </c>
      <c r="G598" s="12" t="s">
        <v>3393</v>
      </c>
      <c r="H598" s="12" t="str">
        <f>VLOOKUP('組合情報管理簿（R10927現在）'!G598,ふりがな!$A$1:$B$1390,2,FALSE)</f>
        <v>あくせんちゅあ</v>
      </c>
      <c r="I598" s="12">
        <f t="shared" si="9"/>
        <v>29182</v>
      </c>
      <c r="J598" s="13" t="s">
        <v>1588</v>
      </c>
      <c r="K598" s="14" t="s">
        <v>3394</v>
      </c>
      <c r="L598" s="13" t="s">
        <v>3395</v>
      </c>
      <c r="M598" s="13" t="s">
        <v>3396</v>
      </c>
      <c r="N598" s="15"/>
      <c r="O598" s="15" t="s">
        <v>195</v>
      </c>
      <c r="P598" s="15"/>
      <c r="Q598" s="16">
        <v>20040401</v>
      </c>
      <c r="R598" s="17">
        <v>0</v>
      </c>
      <c r="S598" s="17"/>
      <c r="T598" s="18" t="s">
        <v>3397</v>
      </c>
    </row>
    <row r="599" spans="1:20" ht="15" hidden="1" customHeight="1" x14ac:dyDescent="0.15">
      <c r="A599" s="11">
        <v>29191</v>
      </c>
      <c r="B599" s="11">
        <v>13</v>
      </c>
      <c r="C599" s="11" t="s">
        <v>438</v>
      </c>
      <c r="D599" s="11" t="s">
        <v>7675</v>
      </c>
      <c r="E599" s="11">
        <v>919</v>
      </c>
      <c r="F599" s="11">
        <v>6139190</v>
      </c>
      <c r="G599" s="12" t="s">
        <v>3398</v>
      </c>
      <c r="H599" s="12" t="str">
        <f>VLOOKUP('組合情報管理簿（R10927現在）'!G599,ふりがな!$A$1:$B$1390,2,FALSE)</f>
        <v>あずさ</v>
      </c>
      <c r="I599" s="12">
        <f t="shared" si="9"/>
        <v>29191</v>
      </c>
      <c r="J599" s="13" t="s">
        <v>1588</v>
      </c>
      <c r="K599" s="14" t="s">
        <v>9344</v>
      </c>
      <c r="L599" s="13" t="s">
        <v>3399</v>
      </c>
      <c r="M599" s="13" t="s">
        <v>3400</v>
      </c>
      <c r="N599" s="15"/>
      <c r="O599" s="15" t="s">
        <v>195</v>
      </c>
      <c r="P599" s="15"/>
      <c r="Q599" s="16">
        <v>20040401</v>
      </c>
      <c r="R599" s="17">
        <v>0</v>
      </c>
      <c r="S599" s="17"/>
      <c r="T599" s="18" t="s">
        <v>3401</v>
      </c>
    </row>
    <row r="600" spans="1:20" ht="15" hidden="1" customHeight="1" x14ac:dyDescent="0.15">
      <c r="A600" s="11">
        <v>29225</v>
      </c>
      <c r="B600" s="11">
        <v>13</v>
      </c>
      <c r="C600" s="11" t="s">
        <v>438</v>
      </c>
      <c r="D600" s="11" t="s">
        <v>7675</v>
      </c>
      <c r="E600" s="11">
        <v>922</v>
      </c>
      <c r="F600" s="11">
        <v>6139224</v>
      </c>
      <c r="G600" s="12" t="s">
        <v>3402</v>
      </c>
      <c r="H600" s="12" t="str">
        <f>VLOOKUP('組合情報管理簿（R10927現在）'!G600,ふりがな!$A$1:$B$1390,2,FALSE)</f>
        <v>にほんひゅーれっと・ぱーかーど</v>
      </c>
      <c r="I600" s="12">
        <f t="shared" si="9"/>
        <v>29225</v>
      </c>
      <c r="J600" s="13" t="s">
        <v>3403</v>
      </c>
      <c r="K600" s="14" t="s">
        <v>3404</v>
      </c>
      <c r="L600" s="13" t="s">
        <v>3405</v>
      </c>
      <c r="M600" s="13" t="s">
        <v>3406</v>
      </c>
      <c r="N600" s="15"/>
      <c r="O600" s="15" t="s">
        <v>195</v>
      </c>
      <c r="P600" s="15"/>
      <c r="Q600" s="16">
        <v>20050401</v>
      </c>
      <c r="R600" s="17">
        <v>0</v>
      </c>
      <c r="S600" s="17"/>
      <c r="T600" s="18" t="s">
        <v>3407</v>
      </c>
    </row>
    <row r="601" spans="1:20" ht="15" hidden="1" customHeight="1" x14ac:dyDescent="0.15">
      <c r="A601" s="11">
        <v>29234</v>
      </c>
      <c r="B601" s="11">
        <v>13</v>
      </c>
      <c r="C601" s="11" t="s">
        <v>438</v>
      </c>
      <c r="D601" s="11" t="s">
        <v>7675</v>
      </c>
      <c r="E601" s="11">
        <v>923</v>
      </c>
      <c r="F601" s="11">
        <v>6139232</v>
      </c>
      <c r="G601" s="12" t="s">
        <v>3408</v>
      </c>
      <c r="H601" s="12" t="str">
        <f>VLOOKUP('組合情報管理簿（R10927現在）'!G601,ふりがな!$A$1:$B$1390,2,FALSE)</f>
        <v>えいち・あい・えす</v>
      </c>
      <c r="I601" s="12">
        <f t="shared" si="9"/>
        <v>29234</v>
      </c>
      <c r="J601" s="13" t="s">
        <v>2521</v>
      </c>
      <c r="K601" s="14" t="s">
        <v>9345</v>
      </c>
      <c r="L601" s="13" t="s">
        <v>9346</v>
      </c>
      <c r="M601" s="13" t="s">
        <v>9347</v>
      </c>
      <c r="N601" s="15"/>
      <c r="O601" s="15" t="s">
        <v>195</v>
      </c>
      <c r="P601" s="15"/>
      <c r="Q601" s="16">
        <v>20050401</v>
      </c>
      <c r="R601" s="17">
        <v>0</v>
      </c>
      <c r="S601" s="17"/>
      <c r="T601" s="18" t="s">
        <v>3409</v>
      </c>
    </row>
    <row r="602" spans="1:20" ht="15" hidden="1" customHeight="1" x14ac:dyDescent="0.15">
      <c r="A602" s="11">
        <v>29243</v>
      </c>
      <c r="B602" s="11">
        <v>13</v>
      </c>
      <c r="C602" s="11" t="s">
        <v>438</v>
      </c>
      <c r="D602" s="11" t="s">
        <v>7675</v>
      </c>
      <c r="E602" s="11">
        <v>924</v>
      </c>
      <c r="F602" s="11">
        <v>6139240</v>
      </c>
      <c r="G602" s="12" t="s">
        <v>3410</v>
      </c>
      <c r="H602" s="12" t="str">
        <f>VLOOKUP('組合情報管理簿（R10927現在）'!G602,ふりがな!$A$1:$B$1390,2,FALSE)</f>
        <v>でぃすこ</v>
      </c>
      <c r="I602" s="12">
        <f t="shared" si="9"/>
        <v>29243</v>
      </c>
      <c r="J602" s="13" t="s">
        <v>3411</v>
      </c>
      <c r="K602" s="14" t="s">
        <v>3412</v>
      </c>
      <c r="L602" s="13" t="s">
        <v>3413</v>
      </c>
      <c r="M602" s="13" t="s">
        <v>3414</v>
      </c>
      <c r="N602" s="15"/>
      <c r="O602" s="15" t="s">
        <v>195</v>
      </c>
      <c r="P602" s="15"/>
      <c r="Q602" s="16">
        <v>20050401</v>
      </c>
      <c r="R602" s="17">
        <v>0</v>
      </c>
      <c r="S602" s="17"/>
      <c r="T602" s="18" t="s">
        <v>3415</v>
      </c>
    </row>
    <row r="603" spans="1:20" ht="15" customHeight="1" x14ac:dyDescent="0.15">
      <c r="A603" s="11">
        <v>29252</v>
      </c>
      <c r="B603" s="11">
        <v>12</v>
      </c>
      <c r="C603" s="11" t="s">
        <v>618</v>
      </c>
      <c r="D603" s="11" t="s">
        <v>7679</v>
      </c>
      <c r="E603" s="11">
        <v>78</v>
      </c>
      <c r="F603" s="11">
        <v>6120786</v>
      </c>
      <c r="G603" s="12" t="s">
        <v>3416</v>
      </c>
      <c r="H603" s="12" t="str">
        <f>VLOOKUP('組合情報管理簿（R10927現在）'!G603,ふりがな!$A$1:$B$1390,2,FALSE)</f>
        <v>まつもときよしぐるーぷ</v>
      </c>
      <c r="I603" s="12">
        <f t="shared" si="9"/>
        <v>29252</v>
      </c>
      <c r="J603" s="13" t="s">
        <v>3417</v>
      </c>
      <c r="K603" s="14" t="s">
        <v>3418</v>
      </c>
      <c r="L603" s="13" t="s">
        <v>3419</v>
      </c>
      <c r="M603" s="13" t="s">
        <v>3420</v>
      </c>
      <c r="N603" s="15"/>
      <c r="O603" s="15" t="s">
        <v>195</v>
      </c>
      <c r="P603" s="15"/>
      <c r="Q603" s="16">
        <v>20050401</v>
      </c>
      <c r="R603" s="17">
        <v>0</v>
      </c>
      <c r="S603" s="17"/>
      <c r="T603" s="18" t="s">
        <v>3421</v>
      </c>
    </row>
    <row r="604" spans="1:20" ht="15" hidden="1" customHeight="1" x14ac:dyDescent="0.15">
      <c r="A604" s="11">
        <v>29271</v>
      </c>
      <c r="B604" s="11">
        <v>13</v>
      </c>
      <c r="C604" s="11" t="s">
        <v>438</v>
      </c>
      <c r="D604" s="11" t="s">
        <v>7675</v>
      </c>
      <c r="E604" s="11">
        <v>927</v>
      </c>
      <c r="F604" s="11">
        <v>6139273</v>
      </c>
      <c r="G604" s="12" t="s">
        <v>3422</v>
      </c>
      <c r="H604" s="12" t="str">
        <f>VLOOKUP('組合情報管理簿（R10927現在）'!G604,ふりがな!$A$1:$B$1390,2,FALSE)</f>
        <v>じょんそん・えんど・じょんそんぐるーぷ</v>
      </c>
      <c r="I604" s="12">
        <f t="shared" si="9"/>
        <v>29271</v>
      </c>
      <c r="J604" s="13" t="s">
        <v>1422</v>
      </c>
      <c r="K604" s="14" t="s">
        <v>9348</v>
      </c>
      <c r="L604" s="13" t="s">
        <v>9349</v>
      </c>
      <c r="M604" s="13" t="s">
        <v>9350</v>
      </c>
      <c r="N604" s="15"/>
      <c r="O604" s="15" t="s">
        <v>195</v>
      </c>
      <c r="P604" s="15"/>
      <c r="Q604" s="16">
        <v>20060101</v>
      </c>
      <c r="R604" s="17">
        <v>0</v>
      </c>
      <c r="S604" s="17"/>
      <c r="T604" s="18" t="s">
        <v>9351</v>
      </c>
    </row>
    <row r="605" spans="1:20" ht="15" hidden="1" customHeight="1" x14ac:dyDescent="0.15">
      <c r="A605" s="11">
        <v>29304</v>
      </c>
      <c r="B605" s="11">
        <v>13</v>
      </c>
      <c r="C605" s="11" t="s">
        <v>438</v>
      </c>
      <c r="D605" s="11" t="s">
        <v>7675</v>
      </c>
      <c r="E605" s="11">
        <v>930</v>
      </c>
      <c r="F605" s="11">
        <v>6139307</v>
      </c>
      <c r="G605" s="12" t="s">
        <v>3423</v>
      </c>
      <c r="H605" s="12" t="str">
        <f>VLOOKUP('組合情報管理簿（R10927現在）'!G605,ふりがな!$A$1:$B$1390,2,FALSE)</f>
        <v>べるしすてむ２４</v>
      </c>
      <c r="I605" s="12">
        <f t="shared" si="9"/>
        <v>29304</v>
      </c>
      <c r="J605" s="13" t="s">
        <v>3424</v>
      </c>
      <c r="K605" s="14" t="s">
        <v>3425</v>
      </c>
      <c r="L605" s="13" t="s">
        <v>3426</v>
      </c>
      <c r="M605" s="13" t="s">
        <v>3427</v>
      </c>
      <c r="N605" s="15"/>
      <c r="O605" s="15" t="s">
        <v>195</v>
      </c>
      <c r="P605" s="15"/>
      <c r="Q605" s="16">
        <v>20060401</v>
      </c>
      <c r="R605" s="17">
        <v>0</v>
      </c>
      <c r="S605" s="17"/>
      <c r="T605" s="18" t="s">
        <v>3428</v>
      </c>
    </row>
    <row r="606" spans="1:20" ht="15" hidden="1" customHeight="1" x14ac:dyDescent="0.15">
      <c r="A606" s="11">
        <v>29313</v>
      </c>
      <c r="B606" s="11">
        <v>13</v>
      </c>
      <c r="C606" s="11" t="s">
        <v>438</v>
      </c>
      <c r="D606" s="11" t="s">
        <v>7675</v>
      </c>
      <c r="E606" s="11">
        <v>931</v>
      </c>
      <c r="F606" s="11">
        <v>6139315</v>
      </c>
      <c r="G606" s="12" t="s">
        <v>3429</v>
      </c>
      <c r="H606" s="12" t="str">
        <f>VLOOKUP('組合情報管理簿（R10927現在）'!G606,ふりがな!$A$1:$B$1390,2,FALSE)</f>
        <v>あびーむ</v>
      </c>
      <c r="I606" s="12">
        <f t="shared" si="9"/>
        <v>29313</v>
      </c>
      <c r="J606" s="13" t="s">
        <v>1588</v>
      </c>
      <c r="K606" s="14" t="s">
        <v>3430</v>
      </c>
      <c r="L606" s="13" t="s">
        <v>3431</v>
      </c>
      <c r="M606" s="13" t="s">
        <v>3432</v>
      </c>
      <c r="N606" s="15"/>
      <c r="O606" s="15" t="s">
        <v>195</v>
      </c>
      <c r="P606" s="15"/>
      <c r="Q606" s="16">
        <v>20060401</v>
      </c>
      <c r="R606" s="17">
        <v>0</v>
      </c>
      <c r="S606" s="17"/>
      <c r="T606" s="18" t="s">
        <v>3433</v>
      </c>
    </row>
    <row r="607" spans="1:20" ht="15" hidden="1" customHeight="1" x14ac:dyDescent="0.15">
      <c r="A607" s="11">
        <v>29350</v>
      </c>
      <c r="B607" s="11">
        <v>13</v>
      </c>
      <c r="C607" s="11" t="s">
        <v>438</v>
      </c>
      <c r="D607" s="11" t="s">
        <v>7675</v>
      </c>
      <c r="E607" s="11">
        <v>935</v>
      </c>
      <c r="F607" s="11">
        <v>6139356</v>
      </c>
      <c r="G607" s="12" t="s">
        <v>3434</v>
      </c>
      <c r="H607" s="12" t="str">
        <f>VLOOKUP('組合情報管理簿（R10927現在）'!G607,ふりがな!$A$1:$B$1390,2,FALSE)</f>
        <v>るねさす</v>
      </c>
      <c r="I607" s="12">
        <f t="shared" si="9"/>
        <v>29350</v>
      </c>
      <c r="J607" s="13" t="s">
        <v>518</v>
      </c>
      <c r="K607" s="14" t="s">
        <v>3435</v>
      </c>
      <c r="L607" s="13" t="s">
        <v>3436</v>
      </c>
      <c r="M607" s="13" t="s">
        <v>3437</v>
      </c>
      <c r="N607" s="15"/>
      <c r="O607" s="15" t="s">
        <v>195</v>
      </c>
      <c r="P607" s="15"/>
      <c r="Q607" s="16">
        <v>20061201</v>
      </c>
      <c r="R607" s="17">
        <v>0</v>
      </c>
      <c r="S607" s="17"/>
      <c r="T607" s="18" t="s">
        <v>3438</v>
      </c>
    </row>
    <row r="608" spans="1:20" ht="15" hidden="1" customHeight="1" x14ac:dyDescent="0.15">
      <c r="A608" s="11">
        <v>29369</v>
      </c>
      <c r="B608" s="11">
        <v>13</v>
      </c>
      <c r="C608" s="11" t="s">
        <v>438</v>
      </c>
      <c r="D608" s="11" t="s">
        <v>7675</v>
      </c>
      <c r="E608" s="11">
        <v>936</v>
      </c>
      <c r="F608" s="11">
        <v>6139364</v>
      </c>
      <c r="G608" s="12" t="s">
        <v>3439</v>
      </c>
      <c r="H608" s="12" t="str">
        <f>VLOOKUP('組合情報管理簿（R10927現在）'!G608,ふりがな!$A$1:$B$1390,2,FALSE)</f>
        <v>こすもすいにしあぐるーぷ</v>
      </c>
      <c r="I608" s="12">
        <f t="shared" si="9"/>
        <v>29369</v>
      </c>
      <c r="J608" s="13" t="s">
        <v>1004</v>
      </c>
      <c r="K608" s="14" t="s">
        <v>3440</v>
      </c>
      <c r="L608" s="13" t="s">
        <v>3441</v>
      </c>
      <c r="M608" s="13" t="s">
        <v>3442</v>
      </c>
      <c r="N608" s="15"/>
      <c r="O608" s="15" t="s">
        <v>195</v>
      </c>
      <c r="P608" s="15"/>
      <c r="Q608" s="16">
        <v>20061201</v>
      </c>
      <c r="R608" s="17">
        <v>0</v>
      </c>
      <c r="S608" s="17"/>
      <c r="T608" s="18" t="s">
        <v>3443</v>
      </c>
    </row>
    <row r="609" spans="1:20" ht="15" hidden="1" customHeight="1" x14ac:dyDescent="0.15">
      <c r="A609" s="11">
        <v>29387</v>
      </c>
      <c r="B609" s="11">
        <v>13</v>
      </c>
      <c r="C609" s="11" t="s">
        <v>438</v>
      </c>
      <c r="D609" s="11" t="s">
        <v>7675</v>
      </c>
      <c r="E609" s="11">
        <v>938</v>
      </c>
      <c r="F609" s="11">
        <v>6139380</v>
      </c>
      <c r="G609" s="12" t="s">
        <v>3444</v>
      </c>
      <c r="H609" s="12" t="str">
        <f>VLOOKUP('組合情報管理簿（R10927現在）'!G609,ふりがな!$A$1:$B$1390,2,FALSE)</f>
        <v>ぜんにほんりびよう</v>
      </c>
      <c r="I609" s="12">
        <f t="shared" si="9"/>
        <v>29387</v>
      </c>
      <c r="J609" s="13" t="s">
        <v>3445</v>
      </c>
      <c r="K609" s="14" t="s">
        <v>9352</v>
      </c>
      <c r="L609" s="13" t="s">
        <v>3446</v>
      </c>
      <c r="M609" s="13" t="s">
        <v>3447</v>
      </c>
      <c r="N609" s="15"/>
      <c r="O609" s="15" t="s">
        <v>202</v>
      </c>
      <c r="P609" s="15"/>
      <c r="Q609" s="16">
        <v>20070401</v>
      </c>
      <c r="R609" s="17">
        <v>0</v>
      </c>
      <c r="S609" s="17"/>
      <c r="T609" s="18" t="s">
        <v>3448</v>
      </c>
    </row>
    <row r="610" spans="1:20" ht="15" hidden="1" customHeight="1" x14ac:dyDescent="0.15">
      <c r="A610" s="11">
        <v>29401</v>
      </c>
      <c r="B610" s="11">
        <v>13</v>
      </c>
      <c r="C610" s="11" t="s">
        <v>438</v>
      </c>
      <c r="D610" s="11" t="s">
        <v>7675</v>
      </c>
      <c r="E610" s="11">
        <v>940</v>
      </c>
      <c r="F610" s="11">
        <v>6139406</v>
      </c>
      <c r="G610" s="12" t="s">
        <v>3449</v>
      </c>
      <c r="H610" s="12" t="str">
        <f>VLOOKUP('組合情報管理簿（R10927現在）'!G610,ふりがな!$A$1:$B$1390,2,FALSE)</f>
        <v>まるはん</v>
      </c>
      <c r="I610" s="12">
        <f t="shared" si="9"/>
        <v>29401</v>
      </c>
      <c r="J610" s="13" t="s">
        <v>3450</v>
      </c>
      <c r="K610" s="14" t="s">
        <v>3451</v>
      </c>
      <c r="L610" s="13" t="s">
        <v>3452</v>
      </c>
      <c r="M610" s="13" t="s">
        <v>3453</v>
      </c>
      <c r="N610" s="15"/>
      <c r="O610" s="15" t="s">
        <v>195</v>
      </c>
      <c r="P610" s="15"/>
      <c r="Q610" s="16">
        <v>20070401</v>
      </c>
      <c r="R610" s="17">
        <v>0</v>
      </c>
      <c r="S610" s="17"/>
      <c r="T610" s="18" t="s">
        <v>3454</v>
      </c>
    </row>
    <row r="611" spans="1:20" ht="15" hidden="1" customHeight="1" x14ac:dyDescent="0.15">
      <c r="A611" s="11">
        <v>29411</v>
      </c>
      <c r="B611" s="11">
        <v>13</v>
      </c>
      <c r="C611" s="11" t="s">
        <v>438</v>
      </c>
      <c r="D611" s="11" t="s">
        <v>7675</v>
      </c>
      <c r="E611" s="11">
        <v>941</v>
      </c>
      <c r="F611" s="11">
        <v>6139414</v>
      </c>
      <c r="G611" s="12" t="s">
        <v>118</v>
      </c>
      <c r="H611" s="12" t="str">
        <f>VLOOKUP('組合情報管理簿（R10927現在）'!G611,ふりがな!$A$1:$B$1390,2,FALSE)</f>
        <v>にっけんぐるーぷ</v>
      </c>
      <c r="I611" s="12">
        <f t="shared" si="9"/>
        <v>29411</v>
      </c>
      <c r="J611" s="13" t="s">
        <v>3455</v>
      </c>
      <c r="K611" s="14" t="s">
        <v>9353</v>
      </c>
      <c r="L611" s="13" t="s">
        <v>3456</v>
      </c>
      <c r="M611" s="13" t="s">
        <v>3457</v>
      </c>
      <c r="N611" s="15"/>
      <c r="O611" s="15" t="s">
        <v>195</v>
      </c>
      <c r="P611" s="15"/>
      <c r="Q611" s="16">
        <v>20070401</v>
      </c>
      <c r="R611" s="17">
        <v>0</v>
      </c>
      <c r="S611" s="17"/>
      <c r="T611" s="18" t="s">
        <v>3458</v>
      </c>
    </row>
    <row r="612" spans="1:20" ht="15" hidden="1" customHeight="1" x14ac:dyDescent="0.15">
      <c r="A612" s="11">
        <v>29420</v>
      </c>
      <c r="B612" s="11">
        <v>13</v>
      </c>
      <c r="C612" s="11" t="s">
        <v>438</v>
      </c>
      <c r="D612" s="11" t="s">
        <v>7675</v>
      </c>
      <c r="E612" s="11">
        <v>942</v>
      </c>
      <c r="F612" s="11">
        <v>6139422</v>
      </c>
      <c r="G612" s="12" t="s">
        <v>3459</v>
      </c>
      <c r="H612" s="12" t="str">
        <f>VLOOKUP('組合情報管理簿（R10927現在）'!G612,ふりがな!$A$1:$B$1390,2,FALSE)</f>
        <v>よどばしかめら</v>
      </c>
      <c r="I612" s="12">
        <f t="shared" si="9"/>
        <v>29420</v>
      </c>
      <c r="J612" s="13" t="s">
        <v>1588</v>
      </c>
      <c r="K612" s="14" t="s">
        <v>3394</v>
      </c>
      <c r="L612" s="13" t="s">
        <v>3460</v>
      </c>
      <c r="M612" s="13" t="s">
        <v>3461</v>
      </c>
      <c r="N612" s="15"/>
      <c r="O612" s="15" t="s">
        <v>195</v>
      </c>
      <c r="P612" s="15"/>
      <c r="Q612" s="16">
        <v>20070401</v>
      </c>
      <c r="R612" s="17">
        <v>0</v>
      </c>
      <c r="S612" s="17"/>
      <c r="T612" s="18" t="s">
        <v>3462</v>
      </c>
    </row>
    <row r="613" spans="1:20" ht="15" hidden="1" customHeight="1" x14ac:dyDescent="0.15">
      <c r="A613" s="11">
        <v>29484</v>
      </c>
      <c r="B613" s="11">
        <v>13</v>
      </c>
      <c r="C613" s="11" t="s">
        <v>438</v>
      </c>
      <c r="D613" s="11" t="s">
        <v>7675</v>
      </c>
      <c r="E613" s="11">
        <v>948</v>
      </c>
      <c r="F613" s="11">
        <v>6139489</v>
      </c>
      <c r="G613" s="12" t="s">
        <v>8815</v>
      </c>
      <c r="H613" s="12" t="str">
        <f>VLOOKUP('組合情報管理簿（R10927現在）'!G613,ふりがな!$A$1:$B$1390,2,FALSE)</f>
        <v>ＥＹ　Ｊａｐａｎ</v>
      </c>
      <c r="I613" s="12">
        <f t="shared" si="9"/>
        <v>29484</v>
      </c>
      <c r="J613" s="13" t="s">
        <v>707</v>
      </c>
      <c r="K613" s="14" t="s">
        <v>9354</v>
      </c>
      <c r="L613" s="13" t="s">
        <v>3463</v>
      </c>
      <c r="M613" s="13" t="s">
        <v>3464</v>
      </c>
      <c r="N613" s="15"/>
      <c r="O613" s="15" t="s">
        <v>195</v>
      </c>
      <c r="P613" s="15"/>
      <c r="Q613" s="16">
        <v>20081001</v>
      </c>
      <c r="R613" s="17">
        <v>0</v>
      </c>
      <c r="S613" s="17"/>
      <c r="T613" s="18" t="s">
        <v>3465</v>
      </c>
    </row>
    <row r="614" spans="1:20" ht="15" hidden="1" customHeight="1" x14ac:dyDescent="0.15">
      <c r="A614" s="11">
        <v>29518</v>
      </c>
      <c r="B614" s="11">
        <v>13</v>
      </c>
      <c r="C614" s="11" t="s">
        <v>438</v>
      </c>
      <c r="D614" s="11" t="s">
        <v>7675</v>
      </c>
      <c r="E614" s="11">
        <v>28</v>
      </c>
      <c r="F614" s="11">
        <v>6139513</v>
      </c>
      <c r="G614" s="12" t="s">
        <v>8816</v>
      </c>
      <c r="H614" s="12" t="str">
        <f>VLOOKUP('組合情報管理簿（R10927現在）'!G614,ふりがな!$A$1:$B$1390,2,FALSE)</f>
        <v>ＰｗＣ</v>
      </c>
      <c r="I614" s="12">
        <f t="shared" si="9"/>
        <v>29518</v>
      </c>
      <c r="J614" s="13" t="s">
        <v>1588</v>
      </c>
      <c r="K614" s="14" t="s">
        <v>3430</v>
      </c>
      <c r="L614" s="13" t="s">
        <v>3466</v>
      </c>
      <c r="M614" s="13" t="s">
        <v>3467</v>
      </c>
      <c r="N614" s="15"/>
      <c r="O614" s="15" t="s">
        <v>195</v>
      </c>
      <c r="P614" s="15"/>
      <c r="Q614" s="16">
        <v>20091001</v>
      </c>
      <c r="R614" s="17">
        <v>0</v>
      </c>
      <c r="S614" s="17"/>
      <c r="T614" s="18" t="s">
        <v>3468</v>
      </c>
    </row>
    <row r="615" spans="1:20" ht="15" hidden="1" customHeight="1" x14ac:dyDescent="0.15">
      <c r="A615" s="11">
        <v>29527</v>
      </c>
      <c r="B615" s="11">
        <v>13</v>
      </c>
      <c r="C615" s="11" t="s">
        <v>438</v>
      </c>
      <c r="D615" s="11" t="s">
        <v>7675</v>
      </c>
      <c r="E615" s="11">
        <v>952</v>
      </c>
      <c r="F615" s="11">
        <v>6139521</v>
      </c>
      <c r="G615" s="12" t="s">
        <v>3469</v>
      </c>
      <c r="H615" s="12" t="str">
        <f>VLOOKUP('組合情報管理簿（R10927現在）'!G615,ふりがな!$A$1:$B$1390,2,FALSE)</f>
        <v>さざびーりーぐ</v>
      </c>
      <c r="I615" s="12">
        <f t="shared" si="9"/>
        <v>29527</v>
      </c>
      <c r="J615" s="13" t="s">
        <v>3470</v>
      </c>
      <c r="K615" s="14" t="s">
        <v>3471</v>
      </c>
      <c r="L615" s="13" t="s">
        <v>3472</v>
      </c>
      <c r="M615" s="13" t="s">
        <v>3473</v>
      </c>
      <c r="N615" s="15"/>
      <c r="O615" s="15" t="s">
        <v>195</v>
      </c>
      <c r="P615" s="15"/>
      <c r="Q615" s="16">
        <v>20091201</v>
      </c>
      <c r="R615" s="17">
        <v>0</v>
      </c>
      <c r="S615" s="17"/>
      <c r="T615" s="18" t="s">
        <v>3474</v>
      </c>
    </row>
    <row r="616" spans="1:20" ht="15" hidden="1" customHeight="1" x14ac:dyDescent="0.15">
      <c r="A616" s="11">
        <v>29536</v>
      </c>
      <c r="B616" s="11">
        <v>13</v>
      </c>
      <c r="C616" s="11" t="s">
        <v>438</v>
      </c>
      <c r="D616" s="11" t="s">
        <v>7675</v>
      </c>
      <c r="E616" s="11">
        <v>953</v>
      </c>
      <c r="F616" s="11">
        <v>6139539</v>
      </c>
      <c r="G616" s="12" t="s">
        <v>3475</v>
      </c>
      <c r="H616" s="12" t="str">
        <f>VLOOKUP('組合情報管理簿（R10927現在）'!G616,ふりがな!$A$1:$B$1390,2,FALSE)</f>
        <v>にほんねんきんきこう</v>
      </c>
      <c r="I616" s="12">
        <f t="shared" si="9"/>
        <v>29536</v>
      </c>
      <c r="J616" s="13" t="s">
        <v>9355</v>
      </c>
      <c r="K616" s="14" t="s">
        <v>9356</v>
      </c>
      <c r="L616" s="13" t="s">
        <v>9357</v>
      </c>
      <c r="M616" s="13" t="s">
        <v>9358</v>
      </c>
      <c r="N616" s="15"/>
      <c r="O616" s="15" t="s">
        <v>195</v>
      </c>
      <c r="P616" s="15"/>
      <c r="Q616" s="16">
        <v>20100101</v>
      </c>
      <c r="R616" s="17">
        <v>0</v>
      </c>
      <c r="S616" s="17"/>
      <c r="T616" s="18" t="s">
        <v>3476</v>
      </c>
    </row>
    <row r="617" spans="1:20" ht="15" hidden="1" customHeight="1" x14ac:dyDescent="0.15">
      <c r="A617" s="11">
        <v>29554</v>
      </c>
      <c r="B617" s="11">
        <v>13</v>
      </c>
      <c r="C617" s="11" t="s">
        <v>438</v>
      </c>
      <c r="D617" s="11" t="s">
        <v>7675</v>
      </c>
      <c r="E617" s="11">
        <v>955</v>
      </c>
      <c r="F617" s="11">
        <v>6139554</v>
      </c>
      <c r="G617" s="12" t="s">
        <v>3477</v>
      </c>
      <c r="H617" s="12" t="str">
        <f>VLOOKUP('組合情報管理簿（R10927現在）'!G617,ふりがな!$A$1:$B$1390,2,FALSE)</f>
        <v>めっとらいふ</v>
      </c>
      <c r="I617" s="12">
        <f t="shared" si="9"/>
        <v>29554</v>
      </c>
      <c r="J617" s="13" t="s">
        <v>3100</v>
      </c>
      <c r="K617" s="21" t="s">
        <v>9359</v>
      </c>
      <c r="L617" s="13" t="s">
        <v>3478</v>
      </c>
      <c r="M617" s="13" t="s">
        <v>3479</v>
      </c>
      <c r="N617" s="15"/>
      <c r="O617" s="15" t="s">
        <v>195</v>
      </c>
      <c r="P617" s="15"/>
      <c r="Q617" s="16">
        <v>20101001</v>
      </c>
      <c r="R617" s="17">
        <v>0</v>
      </c>
      <c r="S617" s="17"/>
      <c r="T617" s="18" t="s">
        <v>3480</v>
      </c>
    </row>
    <row r="618" spans="1:20" ht="15" hidden="1" customHeight="1" x14ac:dyDescent="0.15">
      <c r="A618" s="11">
        <v>29572</v>
      </c>
      <c r="B618" s="11">
        <v>13</v>
      </c>
      <c r="C618" s="11" t="s">
        <v>438</v>
      </c>
      <c r="D618" s="11" t="s">
        <v>7675</v>
      </c>
      <c r="E618" s="11">
        <v>957</v>
      </c>
      <c r="F618" s="11">
        <v>6139570</v>
      </c>
      <c r="G618" s="12" t="s">
        <v>3481</v>
      </c>
      <c r="H618" s="12" t="str">
        <f>VLOOKUP('組合情報管理簿（R10927現在）'!G618,ふりがな!$A$1:$B$1390,2,FALSE)</f>
        <v>あぼっと</v>
      </c>
      <c r="I618" s="12">
        <f t="shared" si="9"/>
        <v>29572</v>
      </c>
      <c r="J618" s="13" t="s">
        <v>1588</v>
      </c>
      <c r="K618" s="14" t="s">
        <v>3394</v>
      </c>
      <c r="L618" s="13" t="s">
        <v>3482</v>
      </c>
      <c r="M618" s="13" t="s">
        <v>3483</v>
      </c>
      <c r="N618" s="15"/>
      <c r="O618" s="15" t="s">
        <v>195</v>
      </c>
      <c r="P618" s="15"/>
      <c r="Q618" s="16">
        <v>20101101</v>
      </c>
      <c r="R618" s="17">
        <v>0</v>
      </c>
      <c r="S618" s="17"/>
      <c r="T618" s="18" t="s">
        <v>3484</v>
      </c>
    </row>
    <row r="619" spans="1:20" ht="15" hidden="1" customHeight="1" x14ac:dyDescent="0.15">
      <c r="A619" s="11">
        <v>29581</v>
      </c>
      <c r="B619" s="11">
        <v>13</v>
      </c>
      <c r="C619" s="11" t="s">
        <v>438</v>
      </c>
      <c r="D619" s="11" t="s">
        <v>7675</v>
      </c>
      <c r="E619" s="11">
        <v>958</v>
      </c>
      <c r="F619" s="11">
        <v>6139588</v>
      </c>
      <c r="G619" s="12" t="s">
        <v>3485</v>
      </c>
      <c r="H619" s="12" t="str">
        <f>VLOOKUP('組合情報管理簿（R10927現在）'!G619,ふりがな!$A$1:$B$1390,2,FALSE)</f>
        <v>おおぜき</v>
      </c>
      <c r="I619" s="12">
        <f t="shared" si="9"/>
        <v>29581</v>
      </c>
      <c r="J619" s="13" t="s">
        <v>9281</v>
      </c>
      <c r="K619" s="14" t="s">
        <v>9360</v>
      </c>
      <c r="L619" s="13" t="s">
        <v>3486</v>
      </c>
      <c r="M619" s="13" t="s">
        <v>3487</v>
      </c>
      <c r="N619" s="15"/>
      <c r="O619" s="15" t="s">
        <v>195</v>
      </c>
      <c r="P619" s="15"/>
      <c r="Q619" s="16">
        <v>20110401</v>
      </c>
      <c r="R619" s="17">
        <v>0</v>
      </c>
      <c r="S619" s="17"/>
      <c r="T619" s="18" t="s">
        <v>3488</v>
      </c>
    </row>
    <row r="620" spans="1:20" ht="15" hidden="1" customHeight="1" x14ac:dyDescent="0.15">
      <c r="A620" s="11">
        <v>29591</v>
      </c>
      <c r="B620" s="11">
        <v>13</v>
      </c>
      <c r="C620" s="11" t="s">
        <v>438</v>
      </c>
      <c r="D620" s="11" t="s">
        <v>7675</v>
      </c>
      <c r="E620" s="11">
        <v>959</v>
      </c>
      <c r="F620" s="11">
        <v>6139596</v>
      </c>
      <c r="G620" s="12" t="s">
        <v>3489</v>
      </c>
      <c r="H620" s="12" t="str">
        <f>VLOOKUP('組合情報管理簿（R10927現在）'!G620,ふりがな!$A$1:$B$1390,2,FALSE)</f>
        <v>ＦＲ</v>
      </c>
      <c r="I620" s="12">
        <f t="shared" si="9"/>
        <v>29591</v>
      </c>
      <c r="J620" s="13" t="s">
        <v>3490</v>
      </c>
      <c r="K620" s="14" t="s">
        <v>3491</v>
      </c>
      <c r="L620" s="13" t="s">
        <v>3492</v>
      </c>
      <c r="M620" s="13" t="s">
        <v>3493</v>
      </c>
      <c r="N620" s="15"/>
      <c r="O620" s="15" t="s">
        <v>195</v>
      </c>
      <c r="P620" s="15"/>
      <c r="Q620" s="16">
        <v>20110401</v>
      </c>
      <c r="R620" s="17">
        <v>0</v>
      </c>
      <c r="S620" s="17"/>
      <c r="T620" s="18" t="s">
        <v>3494</v>
      </c>
    </row>
    <row r="621" spans="1:20" ht="15" hidden="1" customHeight="1" x14ac:dyDescent="0.15">
      <c r="A621" s="11">
        <v>29642</v>
      </c>
      <c r="B621" s="11">
        <v>13</v>
      </c>
      <c r="C621" s="11" t="s">
        <v>438</v>
      </c>
      <c r="D621" s="11" t="s">
        <v>7675</v>
      </c>
      <c r="E621" s="11">
        <v>964</v>
      </c>
      <c r="F621" s="11">
        <v>6139646</v>
      </c>
      <c r="G621" s="12" t="s">
        <v>3495</v>
      </c>
      <c r="H621" s="12" t="str">
        <f>VLOOKUP('組合情報管理簿（R10927現在）'!G621,ふりがな!$A$1:$B$1390,2,FALSE)</f>
        <v>すたーばっくすこーひーじゃぱん</v>
      </c>
      <c r="I621" s="12">
        <f t="shared" si="9"/>
        <v>29642</v>
      </c>
      <c r="J621" s="13" t="s">
        <v>2872</v>
      </c>
      <c r="K621" s="14" t="s">
        <v>3496</v>
      </c>
      <c r="L621" s="13" t="s">
        <v>3497</v>
      </c>
      <c r="M621" s="13" t="s">
        <v>3498</v>
      </c>
      <c r="N621" s="15"/>
      <c r="O621" s="15" t="s">
        <v>195</v>
      </c>
      <c r="P621" s="15"/>
      <c r="Q621" s="16">
        <v>20120401</v>
      </c>
      <c r="R621" s="17">
        <v>0</v>
      </c>
      <c r="S621" s="17"/>
      <c r="T621" s="18" t="s">
        <v>3499</v>
      </c>
    </row>
    <row r="622" spans="1:20" ht="15" hidden="1" customHeight="1" x14ac:dyDescent="0.15">
      <c r="A622" s="11">
        <v>29651</v>
      </c>
      <c r="B622" s="11">
        <v>13</v>
      </c>
      <c r="C622" s="11" t="s">
        <v>438</v>
      </c>
      <c r="D622" s="11" t="s">
        <v>7675</v>
      </c>
      <c r="E622" s="11">
        <v>965</v>
      </c>
      <c r="F622" s="11">
        <v>6139653</v>
      </c>
      <c r="G622" s="12" t="s">
        <v>3500</v>
      </c>
      <c r="H622" s="12" t="str">
        <f>VLOOKUP('組合情報管理簿（R10927現在）'!G622,ふりがな!$A$1:$B$1390,2,FALSE)</f>
        <v>えいべっくすぐるーぷ</v>
      </c>
      <c r="I622" s="12">
        <f t="shared" si="9"/>
        <v>29651</v>
      </c>
      <c r="J622" s="13" t="s">
        <v>2621</v>
      </c>
      <c r="K622" s="21" t="s">
        <v>9361</v>
      </c>
      <c r="L622" s="13" t="s">
        <v>3501</v>
      </c>
      <c r="M622" s="13" t="s">
        <v>3502</v>
      </c>
      <c r="N622" s="15"/>
      <c r="O622" s="15" t="s">
        <v>195</v>
      </c>
      <c r="P622" s="15"/>
      <c r="Q622" s="16">
        <v>20120601</v>
      </c>
      <c r="R622" s="17">
        <v>0</v>
      </c>
      <c r="S622" s="17"/>
      <c r="T622" s="18" t="s">
        <v>3503</v>
      </c>
    </row>
    <row r="623" spans="1:20" ht="15" hidden="1" customHeight="1" x14ac:dyDescent="0.15">
      <c r="A623" s="11">
        <v>29670</v>
      </c>
      <c r="B623" s="11">
        <v>13</v>
      </c>
      <c r="C623" s="11" t="s">
        <v>438</v>
      </c>
      <c r="D623" s="11" t="s">
        <v>7675</v>
      </c>
      <c r="E623" s="11">
        <v>967</v>
      </c>
      <c r="F623" s="11">
        <v>6139679</v>
      </c>
      <c r="G623" s="12" t="s">
        <v>3504</v>
      </c>
      <c r="H623" s="12" t="str">
        <f>VLOOKUP('組合情報管理簿（R10927現在）'!G623,ふりがな!$A$1:$B$1390,2,FALSE)</f>
        <v>にとり</v>
      </c>
      <c r="I623" s="12">
        <f t="shared" si="9"/>
        <v>29670</v>
      </c>
      <c r="J623" s="13" t="s">
        <v>3505</v>
      </c>
      <c r="K623" s="14" t="s">
        <v>3506</v>
      </c>
      <c r="L623" s="13" t="s">
        <v>3507</v>
      </c>
      <c r="M623" s="13" t="s">
        <v>3508</v>
      </c>
      <c r="N623" s="15"/>
      <c r="O623" s="15" t="s">
        <v>195</v>
      </c>
      <c r="P623" s="15"/>
      <c r="Q623" s="16">
        <v>20130401</v>
      </c>
      <c r="R623" s="17">
        <v>0</v>
      </c>
      <c r="S623" s="17"/>
      <c r="T623" s="18" t="s">
        <v>3509</v>
      </c>
    </row>
    <row r="624" spans="1:20" ht="15" hidden="1" customHeight="1" x14ac:dyDescent="0.15">
      <c r="A624" s="11">
        <v>29689</v>
      </c>
      <c r="B624" s="11">
        <v>14</v>
      </c>
      <c r="C624" s="11" t="s">
        <v>529</v>
      </c>
      <c r="D624" s="11" t="s">
        <v>7677</v>
      </c>
      <c r="E624" s="24">
        <v>226</v>
      </c>
      <c r="F624" s="11">
        <v>6142269</v>
      </c>
      <c r="G624" s="25" t="s">
        <v>43</v>
      </c>
      <c r="H624" s="12" t="str">
        <f>VLOOKUP('組合情報管理簿（R10927現在）'!G624,ふりがな!$A$1:$B$1390,2,FALSE)</f>
        <v>でる</v>
      </c>
      <c r="I624" s="12">
        <f t="shared" si="9"/>
        <v>29689</v>
      </c>
      <c r="J624" s="13" t="s">
        <v>9362</v>
      </c>
      <c r="K624" s="14" t="s">
        <v>9363</v>
      </c>
      <c r="L624" s="13" t="s">
        <v>3510</v>
      </c>
      <c r="M624" s="13" t="s">
        <v>3511</v>
      </c>
      <c r="N624" s="15"/>
      <c r="O624" s="15" t="s">
        <v>195</v>
      </c>
      <c r="P624" s="15"/>
      <c r="Q624" s="16">
        <v>20130401</v>
      </c>
      <c r="R624" s="17">
        <v>0</v>
      </c>
      <c r="S624" s="17"/>
      <c r="T624" s="18" t="s">
        <v>3512</v>
      </c>
    </row>
    <row r="625" spans="1:20" ht="15" hidden="1" customHeight="1" x14ac:dyDescent="0.15">
      <c r="A625" s="11">
        <v>29698</v>
      </c>
      <c r="B625" s="11">
        <v>13</v>
      </c>
      <c r="C625" s="11" t="s">
        <v>438</v>
      </c>
      <c r="D625" s="11" t="s">
        <v>7675</v>
      </c>
      <c r="E625" s="11">
        <v>969</v>
      </c>
      <c r="F625" s="11">
        <v>6139695</v>
      </c>
      <c r="G625" s="12" t="s">
        <v>3513</v>
      </c>
      <c r="H625" s="12" t="str">
        <f>VLOOKUP('組合情報管理簿（R10927現在）'!G625,ふりがな!$A$1:$B$1390,2,FALSE)</f>
        <v>じゃぱんでぃすぷれい</v>
      </c>
      <c r="I625" s="12">
        <f t="shared" si="9"/>
        <v>29698</v>
      </c>
      <c r="J625" s="13" t="s">
        <v>689</v>
      </c>
      <c r="K625" s="14" t="s">
        <v>9364</v>
      </c>
      <c r="L625" s="13" t="s">
        <v>3515</v>
      </c>
      <c r="M625" s="13" t="s">
        <v>3516</v>
      </c>
      <c r="N625" s="15"/>
      <c r="O625" s="15" t="s">
        <v>195</v>
      </c>
      <c r="P625" s="15"/>
      <c r="Q625" s="16">
        <v>20130401</v>
      </c>
      <c r="R625" s="17">
        <v>0</v>
      </c>
      <c r="S625" s="17"/>
      <c r="T625" s="18" t="s">
        <v>3517</v>
      </c>
    </row>
    <row r="626" spans="1:20" ht="15" hidden="1" customHeight="1" x14ac:dyDescent="0.15">
      <c r="A626" s="11">
        <v>29703</v>
      </c>
      <c r="B626" s="11">
        <v>13</v>
      </c>
      <c r="C626" s="11" t="s">
        <v>438</v>
      </c>
      <c r="D626" s="11" t="s">
        <v>7675</v>
      </c>
      <c r="E626" s="11">
        <v>970</v>
      </c>
      <c r="F626" s="11">
        <v>6139703</v>
      </c>
      <c r="G626" s="12" t="s">
        <v>3518</v>
      </c>
      <c r="H626" s="12" t="str">
        <f>VLOOKUP('組合情報管理簿（R10927現在）'!G626,ふりがな!$A$1:$B$1390,2,FALSE)</f>
        <v>しみっくぐるーぷ</v>
      </c>
      <c r="I626" s="12">
        <f t="shared" si="9"/>
        <v>29703</v>
      </c>
      <c r="J626" s="13" t="s">
        <v>770</v>
      </c>
      <c r="K626" s="14" t="s">
        <v>3519</v>
      </c>
      <c r="L626" s="13" t="s">
        <v>3520</v>
      </c>
      <c r="M626" s="13" t="s">
        <v>3521</v>
      </c>
      <c r="N626" s="15"/>
      <c r="O626" s="15" t="s">
        <v>195</v>
      </c>
      <c r="P626" s="15"/>
      <c r="Q626" s="16">
        <v>20130701</v>
      </c>
      <c r="R626" s="17">
        <v>0</v>
      </c>
      <c r="S626" s="17"/>
      <c r="T626" s="18" t="s">
        <v>3522</v>
      </c>
    </row>
    <row r="627" spans="1:20" ht="15" hidden="1" customHeight="1" x14ac:dyDescent="0.15">
      <c r="A627" s="11">
        <v>29731</v>
      </c>
      <c r="B627" s="11">
        <v>13</v>
      </c>
      <c r="C627" s="11" t="s">
        <v>438</v>
      </c>
      <c r="D627" s="11" t="s">
        <v>7675</v>
      </c>
      <c r="E627" s="11">
        <v>973</v>
      </c>
      <c r="F627" s="11">
        <v>6139737</v>
      </c>
      <c r="G627" s="12" t="s">
        <v>3523</v>
      </c>
      <c r="H627" s="12" t="str">
        <f>VLOOKUP('組合情報管理簿（R10927現在）'!G627,ふりがな!$A$1:$B$1390,2,FALSE)</f>
        <v>でくせりあるず</v>
      </c>
      <c r="I627" s="12">
        <f t="shared" si="9"/>
        <v>29731</v>
      </c>
      <c r="J627" s="13" t="s">
        <v>837</v>
      </c>
      <c r="K627" s="14" t="s">
        <v>3524</v>
      </c>
      <c r="L627" s="13" t="s">
        <v>3525</v>
      </c>
      <c r="M627" s="13" t="s">
        <v>3526</v>
      </c>
      <c r="N627" s="15"/>
      <c r="O627" s="15" t="s">
        <v>195</v>
      </c>
      <c r="P627" s="15"/>
      <c r="Q627" s="16">
        <v>20131201</v>
      </c>
      <c r="R627" s="17">
        <v>0</v>
      </c>
      <c r="S627" s="17"/>
      <c r="T627" s="18" t="s">
        <v>3527</v>
      </c>
    </row>
    <row r="628" spans="1:20" ht="15" hidden="1" customHeight="1" x14ac:dyDescent="0.15">
      <c r="A628" s="11">
        <v>29740</v>
      </c>
      <c r="B628" s="11">
        <v>13</v>
      </c>
      <c r="C628" s="11" t="s">
        <v>438</v>
      </c>
      <c r="D628" s="11" t="s">
        <v>7675</v>
      </c>
      <c r="E628" s="11">
        <v>974</v>
      </c>
      <c r="F628" s="11">
        <v>6139745</v>
      </c>
      <c r="G628" s="12" t="s">
        <v>3528</v>
      </c>
      <c r="H628" s="12" t="str">
        <f>VLOOKUP('組合情報管理簿（R10927現在）'!G628,ふりがな!$A$1:$B$1390,2,FALSE)</f>
        <v>ＧＥ</v>
      </c>
      <c r="I628" s="12">
        <f t="shared" si="9"/>
        <v>29740</v>
      </c>
      <c r="J628" s="13" t="s">
        <v>1588</v>
      </c>
      <c r="K628" s="14" t="s">
        <v>3514</v>
      </c>
      <c r="L628" s="13" t="s">
        <v>3529</v>
      </c>
      <c r="M628" s="13" t="s">
        <v>3530</v>
      </c>
      <c r="N628" s="15"/>
      <c r="O628" s="15" t="s">
        <v>195</v>
      </c>
      <c r="P628" s="15"/>
      <c r="Q628" s="16">
        <v>20140401</v>
      </c>
      <c r="R628" s="17">
        <v>0</v>
      </c>
      <c r="S628" s="17"/>
      <c r="T628" s="18" t="s">
        <v>3531</v>
      </c>
    </row>
    <row r="629" spans="1:20" ht="15" hidden="1" customHeight="1" x14ac:dyDescent="0.15">
      <c r="A629" s="11">
        <v>29759</v>
      </c>
      <c r="B629" s="11">
        <v>13</v>
      </c>
      <c r="C629" s="11" t="s">
        <v>438</v>
      </c>
      <c r="D629" s="11" t="s">
        <v>7675</v>
      </c>
      <c r="E629" s="11">
        <v>975</v>
      </c>
      <c r="F629" s="11">
        <v>6139752</v>
      </c>
      <c r="G629" s="12" t="s">
        <v>3532</v>
      </c>
      <c r="H629" s="12" t="str">
        <f>VLOOKUP('組合情報管理簿（R10927現在）'!G629,ふりがな!$A$1:$B$1390,2,FALSE)</f>
        <v>ＨＧＳＴ</v>
      </c>
      <c r="I629" s="12">
        <f t="shared" si="9"/>
        <v>29759</v>
      </c>
      <c r="J629" s="13" t="s">
        <v>1588</v>
      </c>
      <c r="K629" s="14" t="s">
        <v>3514</v>
      </c>
      <c r="L629" s="13" t="s">
        <v>3533</v>
      </c>
      <c r="M629" s="13" t="s">
        <v>3534</v>
      </c>
      <c r="N629" s="15"/>
      <c r="O629" s="15" t="s">
        <v>195</v>
      </c>
      <c r="P629" s="15"/>
      <c r="Q629" s="16">
        <v>20140401</v>
      </c>
      <c r="R629" s="17">
        <v>0</v>
      </c>
      <c r="S629" s="17"/>
      <c r="T629" s="18" t="s">
        <v>3535</v>
      </c>
    </row>
    <row r="630" spans="1:20" ht="15" hidden="1" customHeight="1" x14ac:dyDescent="0.15">
      <c r="A630" s="11">
        <v>29777</v>
      </c>
      <c r="B630" s="11">
        <v>13</v>
      </c>
      <c r="C630" s="11" t="s">
        <v>438</v>
      </c>
      <c r="D630" s="11" t="s">
        <v>7675</v>
      </c>
      <c r="E630" s="11">
        <v>977</v>
      </c>
      <c r="F630" s="11">
        <v>6139778</v>
      </c>
      <c r="G630" s="12" t="s">
        <v>3536</v>
      </c>
      <c r="H630" s="12" t="str">
        <f>VLOOKUP('組合情報管理簿（R10927現在）'!G630,ふりがな!$A$1:$B$1390,2,FALSE)</f>
        <v>ふゅーちゃーぐるーぷ</v>
      </c>
      <c r="I630" s="12">
        <f t="shared" si="9"/>
        <v>29777</v>
      </c>
      <c r="J630" s="26" t="s">
        <v>837</v>
      </c>
      <c r="K630" s="27" t="s">
        <v>3537</v>
      </c>
      <c r="L630" s="13" t="s">
        <v>3538</v>
      </c>
      <c r="M630" s="13" t="s">
        <v>3539</v>
      </c>
      <c r="N630" s="15"/>
      <c r="O630" s="15" t="s">
        <v>195</v>
      </c>
      <c r="P630" s="15"/>
      <c r="Q630" s="16">
        <v>20141001</v>
      </c>
      <c r="R630" s="17">
        <v>0</v>
      </c>
      <c r="S630" s="17"/>
      <c r="T630" s="18" t="s">
        <v>3540</v>
      </c>
    </row>
    <row r="631" spans="1:20" ht="15" hidden="1" customHeight="1" x14ac:dyDescent="0.15">
      <c r="A631" s="11">
        <v>29795</v>
      </c>
      <c r="B631" s="11">
        <v>13</v>
      </c>
      <c r="C631" s="11" t="s">
        <v>438</v>
      </c>
      <c r="D631" s="11" t="s">
        <v>7675</v>
      </c>
      <c r="E631" s="11">
        <v>979</v>
      </c>
      <c r="F631" s="11">
        <v>6139794</v>
      </c>
      <c r="G631" s="12" t="s">
        <v>3541</v>
      </c>
      <c r="H631" s="12" t="str">
        <f>VLOOKUP('組合情報管理簿（R10927現在）'!G631,ふりがな!$A$1:$B$1390,2,FALSE)</f>
        <v>たいきしゃぐるーぷ</v>
      </c>
      <c r="I631" s="12">
        <f t="shared" si="9"/>
        <v>29795</v>
      </c>
      <c r="J631" s="13" t="s">
        <v>2521</v>
      </c>
      <c r="K631" s="14" t="s">
        <v>9365</v>
      </c>
      <c r="L631" s="13" t="s">
        <v>3542</v>
      </c>
      <c r="M631" s="13" t="s">
        <v>3543</v>
      </c>
      <c r="N631" s="15"/>
      <c r="O631" s="15" t="s">
        <v>195</v>
      </c>
      <c r="P631" s="15"/>
      <c r="Q631" s="16">
        <v>20141001</v>
      </c>
      <c r="R631" s="17">
        <v>0</v>
      </c>
      <c r="S631" s="17"/>
      <c r="T631" s="18" t="s">
        <v>3544</v>
      </c>
    </row>
    <row r="632" spans="1:20" ht="15" hidden="1" customHeight="1" x14ac:dyDescent="0.15">
      <c r="A632" s="11">
        <v>29801</v>
      </c>
      <c r="B632" s="11">
        <v>13</v>
      </c>
      <c r="C632" s="11" t="s">
        <v>438</v>
      </c>
      <c r="D632" s="11" t="s">
        <v>7675</v>
      </c>
      <c r="E632" s="11">
        <v>980</v>
      </c>
      <c r="F632" s="11">
        <v>6139802</v>
      </c>
      <c r="G632" s="12" t="s">
        <v>3545</v>
      </c>
      <c r="H632" s="12" t="str">
        <f>VLOOKUP('組合情報管理簿（R10927現在）'!G632,ふりがな!$A$1:$B$1390,2,FALSE)</f>
        <v>べんちゃーばんく</v>
      </c>
      <c r="I632" s="12">
        <f t="shared" si="9"/>
        <v>29801</v>
      </c>
      <c r="J632" s="13" t="s">
        <v>1588</v>
      </c>
      <c r="K632" s="14" t="s">
        <v>3546</v>
      </c>
      <c r="L632" s="13" t="s">
        <v>3547</v>
      </c>
      <c r="M632" s="13" t="s">
        <v>3548</v>
      </c>
      <c r="N632" s="15"/>
      <c r="O632" s="15" t="s">
        <v>195</v>
      </c>
      <c r="P632" s="15"/>
      <c r="Q632" s="16">
        <v>20150401</v>
      </c>
      <c r="R632" s="17">
        <v>0</v>
      </c>
      <c r="S632" s="17"/>
      <c r="T632" s="18" t="s">
        <v>3549</v>
      </c>
    </row>
    <row r="633" spans="1:20" ht="15" hidden="1" customHeight="1" x14ac:dyDescent="0.15">
      <c r="A633" s="11">
        <v>29810</v>
      </c>
      <c r="B633" s="11">
        <v>13</v>
      </c>
      <c r="C633" s="11" t="s">
        <v>438</v>
      </c>
      <c r="D633" s="11" t="s">
        <v>7675</v>
      </c>
      <c r="E633" s="11">
        <v>981</v>
      </c>
      <c r="F633" s="11">
        <v>6139810</v>
      </c>
      <c r="G633" s="12" t="s">
        <v>134</v>
      </c>
      <c r="H633" s="12" t="str">
        <f>VLOOKUP('組合情報管理簿（R10927現在）'!G633,ふりがな!$A$1:$B$1390,2,FALSE)</f>
        <v>らくてん</v>
      </c>
      <c r="I633" s="12">
        <f t="shared" si="9"/>
        <v>29810</v>
      </c>
      <c r="J633" s="13" t="s">
        <v>3550</v>
      </c>
      <c r="K633" s="14" t="s">
        <v>3551</v>
      </c>
      <c r="L633" s="13" t="s">
        <v>3552</v>
      </c>
      <c r="M633" s="13" t="s">
        <v>3553</v>
      </c>
      <c r="N633" s="15"/>
      <c r="O633" s="15" t="s">
        <v>195</v>
      </c>
      <c r="P633" s="15"/>
      <c r="Q633" s="16">
        <v>20150401</v>
      </c>
      <c r="R633" s="17">
        <v>0</v>
      </c>
      <c r="S633" s="17"/>
      <c r="T633" s="18" t="s">
        <v>3554</v>
      </c>
    </row>
    <row r="634" spans="1:20" ht="15" hidden="1" customHeight="1" x14ac:dyDescent="0.15">
      <c r="A634" s="11">
        <v>29829</v>
      </c>
      <c r="B634" s="11">
        <v>13</v>
      </c>
      <c r="C634" s="11" t="s">
        <v>438</v>
      </c>
      <c r="D634" s="11" t="s">
        <v>7675</v>
      </c>
      <c r="E634" s="11">
        <v>982</v>
      </c>
      <c r="F634" s="11">
        <v>6139828</v>
      </c>
      <c r="G634" s="12" t="s">
        <v>8822</v>
      </c>
      <c r="H634" s="12" t="str">
        <f>VLOOKUP('組合情報管理簿（R10927現在）'!G634,ふりがな!$A$1:$B$1390,2,FALSE)</f>
        <v>わーくすあぷりけーしょんずぐるーぷ</v>
      </c>
      <c r="I634" s="12">
        <f t="shared" si="9"/>
        <v>29829</v>
      </c>
      <c r="J634" s="13" t="s">
        <v>1588</v>
      </c>
      <c r="K634" s="14" t="s">
        <v>3546</v>
      </c>
      <c r="L634" s="13" t="s">
        <v>3555</v>
      </c>
      <c r="M634" s="13" t="s">
        <v>3556</v>
      </c>
      <c r="N634" s="15"/>
      <c r="O634" s="15" t="s">
        <v>9366</v>
      </c>
      <c r="P634" s="15"/>
      <c r="Q634" s="16">
        <v>20150801</v>
      </c>
      <c r="R634" s="17">
        <v>0</v>
      </c>
      <c r="S634" s="17"/>
      <c r="T634" s="18" t="s">
        <v>3557</v>
      </c>
    </row>
    <row r="635" spans="1:20" ht="15" hidden="1" customHeight="1" x14ac:dyDescent="0.15">
      <c r="A635" s="11">
        <v>29838</v>
      </c>
      <c r="B635" s="11">
        <v>13</v>
      </c>
      <c r="C635" s="11" t="s">
        <v>438</v>
      </c>
      <c r="D635" s="11" t="s">
        <v>7675</v>
      </c>
      <c r="E635" s="11">
        <v>983</v>
      </c>
      <c r="F635" s="11">
        <v>6139836</v>
      </c>
      <c r="G635" s="12" t="s">
        <v>8824</v>
      </c>
      <c r="H635" s="12" t="str">
        <f>VLOOKUP('組合情報管理簿（R10927現在）'!G635,ふりがな!$A$1:$B$1390,2,FALSE)</f>
        <v>ＧＬＶ</v>
      </c>
      <c r="I635" s="12">
        <f t="shared" si="9"/>
        <v>29838</v>
      </c>
      <c r="J635" s="13" t="s">
        <v>1588</v>
      </c>
      <c r="K635" s="14" t="s">
        <v>3546</v>
      </c>
      <c r="L635" s="13" t="s">
        <v>3558</v>
      </c>
      <c r="M635" s="13" t="s">
        <v>3559</v>
      </c>
      <c r="N635" s="15"/>
      <c r="O635" s="15" t="s">
        <v>9366</v>
      </c>
      <c r="P635" s="15"/>
      <c r="Q635" s="16">
        <v>20151001</v>
      </c>
      <c r="R635" s="17">
        <v>0</v>
      </c>
      <c r="S635" s="17"/>
      <c r="T635" s="18" t="s">
        <v>3560</v>
      </c>
    </row>
    <row r="636" spans="1:20" ht="15" hidden="1" customHeight="1" x14ac:dyDescent="0.15">
      <c r="A636" s="11">
        <v>29847</v>
      </c>
      <c r="B636" s="11">
        <v>13</v>
      </c>
      <c r="C636" s="11" t="s">
        <v>438</v>
      </c>
      <c r="D636" s="11" t="s">
        <v>7675</v>
      </c>
      <c r="E636" s="11">
        <v>984</v>
      </c>
      <c r="F636" s="11">
        <v>6139844</v>
      </c>
      <c r="G636" s="12" t="s">
        <v>3561</v>
      </c>
      <c r="H636" s="12" t="str">
        <f>VLOOKUP('組合情報管理簿（R10927現在）'!G636,ふりがな!$A$1:$B$1390,2,FALSE)</f>
        <v>ぐーぐる</v>
      </c>
      <c r="I636" s="12">
        <f t="shared" si="9"/>
        <v>29847</v>
      </c>
      <c r="J636" s="13" t="s">
        <v>3562</v>
      </c>
      <c r="K636" s="14" t="s">
        <v>3563</v>
      </c>
      <c r="L636" s="13" t="s">
        <v>3564</v>
      </c>
      <c r="M636" s="13" t="s">
        <v>2163</v>
      </c>
      <c r="N636" s="15"/>
      <c r="O636" s="15" t="s">
        <v>9367</v>
      </c>
      <c r="P636" s="15"/>
      <c r="Q636" s="16">
        <v>20151101</v>
      </c>
      <c r="R636" s="17">
        <v>0</v>
      </c>
      <c r="S636" s="17"/>
      <c r="T636" s="18" t="s">
        <v>3565</v>
      </c>
    </row>
    <row r="637" spans="1:20" ht="15" hidden="1" customHeight="1" x14ac:dyDescent="0.15">
      <c r="A637" s="11">
        <v>29865</v>
      </c>
      <c r="B637" s="11">
        <v>13</v>
      </c>
      <c r="C637" s="11" t="s">
        <v>438</v>
      </c>
      <c r="D637" s="11" t="s">
        <v>7675</v>
      </c>
      <c r="E637" s="11">
        <v>986</v>
      </c>
      <c r="F637" s="11">
        <v>6139869</v>
      </c>
      <c r="G637" s="12" t="s">
        <v>3566</v>
      </c>
      <c r="H637" s="12" t="str">
        <f>VLOOKUP('組合情報管理簿（R10927現在）'!G637,ふりがな!$A$1:$B$1390,2,FALSE)</f>
        <v>ちいきいりょうしんこうきょうかい</v>
      </c>
      <c r="I637" s="12">
        <f t="shared" si="9"/>
        <v>29865</v>
      </c>
      <c r="J637" s="13" t="s">
        <v>1804</v>
      </c>
      <c r="K637" s="14" t="s">
        <v>3567</v>
      </c>
      <c r="L637" s="13" t="s">
        <v>3568</v>
      </c>
      <c r="M637" s="13" t="s">
        <v>3569</v>
      </c>
      <c r="N637" s="15"/>
      <c r="O637" s="15" t="s">
        <v>9367</v>
      </c>
      <c r="P637" s="15"/>
      <c r="Q637" s="16">
        <v>20160401</v>
      </c>
      <c r="R637" s="17">
        <v>0</v>
      </c>
      <c r="S637" s="17"/>
      <c r="T637" s="18" t="s">
        <v>3570</v>
      </c>
    </row>
    <row r="638" spans="1:20" ht="15" hidden="1" customHeight="1" x14ac:dyDescent="0.15">
      <c r="A638" s="11">
        <v>29874</v>
      </c>
      <c r="B638" s="11">
        <v>13</v>
      </c>
      <c r="C638" s="11" t="s">
        <v>438</v>
      </c>
      <c r="D638" s="11" t="s">
        <v>7675</v>
      </c>
      <c r="E638" s="11">
        <v>987</v>
      </c>
      <c r="F638" s="11">
        <v>6139877</v>
      </c>
      <c r="G638" s="12" t="s">
        <v>9159</v>
      </c>
      <c r="H638" s="12" t="str">
        <f>VLOOKUP('組合情報管理簿（R10927現在）'!G638,ふりがな!$A$1:$B$1390,2,FALSE)</f>
        <v>にほんせきじゅうじしゃ</v>
      </c>
      <c r="I638" s="12">
        <f t="shared" si="9"/>
        <v>29874</v>
      </c>
      <c r="J638" s="28" t="s">
        <v>9368</v>
      </c>
      <c r="K638" s="14" t="s">
        <v>9369</v>
      </c>
      <c r="L638" s="13" t="s">
        <v>9370</v>
      </c>
      <c r="M638" s="13"/>
      <c r="N638" s="15"/>
      <c r="O638" s="15" t="s">
        <v>9366</v>
      </c>
      <c r="P638" s="15"/>
      <c r="Q638" s="16">
        <v>20161001</v>
      </c>
      <c r="R638" s="17">
        <v>0</v>
      </c>
      <c r="S638" s="17"/>
      <c r="T638" s="18" t="s">
        <v>9371</v>
      </c>
    </row>
    <row r="639" spans="1:20" ht="15" hidden="1" customHeight="1" x14ac:dyDescent="0.15">
      <c r="A639" s="11">
        <v>29883</v>
      </c>
      <c r="B639" s="11">
        <v>13</v>
      </c>
      <c r="C639" s="11" t="s">
        <v>438</v>
      </c>
      <c r="D639" s="11" t="s">
        <v>7675</v>
      </c>
      <c r="E639" s="11">
        <v>988</v>
      </c>
      <c r="F639" s="11">
        <v>6139885</v>
      </c>
      <c r="G639" s="12" t="s">
        <v>8577</v>
      </c>
      <c r="H639" s="12" t="str">
        <f>VLOOKUP('組合情報管理簿（R10927現在）'!G639,ふりがな!$A$1:$B$1390,2,FALSE)</f>
        <v>まいくろそふと</v>
      </c>
      <c r="I639" s="12">
        <f t="shared" si="9"/>
        <v>29883</v>
      </c>
      <c r="J639" s="13" t="s">
        <v>2414</v>
      </c>
      <c r="K639" s="14" t="s">
        <v>9372</v>
      </c>
      <c r="L639" s="13" t="s">
        <v>9373</v>
      </c>
      <c r="M639" s="13" t="s">
        <v>9374</v>
      </c>
      <c r="N639" s="15"/>
      <c r="O639" s="15" t="s">
        <v>9366</v>
      </c>
      <c r="P639" s="15"/>
      <c r="Q639" s="16">
        <v>20170401</v>
      </c>
      <c r="R639" s="17">
        <v>0</v>
      </c>
      <c r="S639" s="17"/>
      <c r="T639" s="18" t="s">
        <v>9375</v>
      </c>
    </row>
    <row r="640" spans="1:20" ht="15" hidden="1" customHeight="1" x14ac:dyDescent="0.15">
      <c r="A640" s="11">
        <v>29892</v>
      </c>
      <c r="B640" s="11">
        <v>13</v>
      </c>
      <c r="C640" s="11" t="s">
        <v>438</v>
      </c>
      <c r="D640" s="11" t="s">
        <v>7675</v>
      </c>
      <c r="E640" s="11">
        <v>989</v>
      </c>
      <c r="F640" s="11">
        <v>6139893</v>
      </c>
      <c r="G640" s="12" t="s">
        <v>8582</v>
      </c>
      <c r="H640" s="12" t="str">
        <f>VLOOKUP('組合情報管理簿（R10927現在）'!G640,ふりがな!$A$1:$B$1390,2,FALSE)</f>
        <v>ＣＴＣぐるーぷ</v>
      </c>
      <c r="I640" s="12">
        <f t="shared" si="9"/>
        <v>29892</v>
      </c>
      <c r="J640" s="29" t="s">
        <v>9376</v>
      </c>
      <c r="K640" s="14" t="s">
        <v>9377</v>
      </c>
      <c r="L640" s="13" t="s">
        <v>9378</v>
      </c>
      <c r="M640" s="13" t="s">
        <v>9379</v>
      </c>
      <c r="N640" s="15"/>
      <c r="O640" s="15" t="s">
        <v>9366</v>
      </c>
      <c r="P640" s="15"/>
      <c r="Q640" s="16">
        <v>20170401</v>
      </c>
      <c r="R640" s="17">
        <v>0</v>
      </c>
      <c r="S640" s="17"/>
      <c r="T640" s="18" t="s">
        <v>9380</v>
      </c>
    </row>
    <row r="641" spans="1:20" ht="15" hidden="1" customHeight="1" x14ac:dyDescent="0.15">
      <c r="A641" s="11">
        <v>29908</v>
      </c>
      <c r="B641" s="11">
        <v>13</v>
      </c>
      <c r="C641" s="11" t="s">
        <v>438</v>
      </c>
      <c r="D641" s="11" t="s">
        <v>7675</v>
      </c>
      <c r="E641" s="11">
        <v>990</v>
      </c>
      <c r="F641" s="11">
        <v>6139901</v>
      </c>
      <c r="G641" s="12" t="s">
        <v>8578</v>
      </c>
      <c r="H641" s="12" t="str">
        <f>VLOOKUP('組合情報管理簿（R10927現在）'!G641,ふりがな!$A$1:$B$1390,2,FALSE)</f>
        <v>ＰＨＣ</v>
      </c>
      <c r="I641" s="12">
        <f t="shared" si="9"/>
        <v>29908</v>
      </c>
      <c r="J641" s="29" t="s">
        <v>1588</v>
      </c>
      <c r="K641" s="14" t="s">
        <v>9381</v>
      </c>
      <c r="L641" s="13" t="s">
        <v>9382</v>
      </c>
      <c r="M641" s="13" t="s">
        <v>9383</v>
      </c>
      <c r="N641" s="15"/>
      <c r="O641" s="15" t="s">
        <v>9366</v>
      </c>
      <c r="P641" s="15"/>
      <c r="Q641" s="16">
        <v>20170401</v>
      </c>
      <c r="R641" s="17">
        <v>0</v>
      </c>
      <c r="S641" s="17"/>
      <c r="T641" s="18" t="s">
        <v>9384</v>
      </c>
    </row>
    <row r="642" spans="1:20" ht="15" hidden="1" customHeight="1" x14ac:dyDescent="0.15">
      <c r="A642" s="11">
        <v>29917</v>
      </c>
      <c r="B642" s="11">
        <v>13</v>
      </c>
      <c r="C642" s="11" t="s">
        <v>438</v>
      </c>
      <c r="D642" s="11" t="s">
        <v>7675</v>
      </c>
      <c r="E642" s="11">
        <v>991</v>
      </c>
      <c r="F642" s="11">
        <v>6139919</v>
      </c>
      <c r="G642" s="12" t="s">
        <v>8828</v>
      </c>
      <c r="H642" s="12" t="str">
        <f>VLOOKUP('組合情報管理簿（R10927現在）'!G642,ふりがな!$A$1:$B$1390,2,FALSE)</f>
        <v>ＺＡＲＡ</v>
      </c>
      <c r="I642" s="12">
        <f t="shared" si="9"/>
        <v>29917</v>
      </c>
      <c r="J642" s="29" t="s">
        <v>1588</v>
      </c>
      <c r="K642" s="14" t="s">
        <v>9381</v>
      </c>
      <c r="L642" s="13" t="s">
        <v>9385</v>
      </c>
      <c r="M642" s="13" t="s">
        <v>9386</v>
      </c>
      <c r="N642" s="15"/>
      <c r="O642" s="15" t="s">
        <v>9366</v>
      </c>
      <c r="P642" s="15"/>
      <c r="Q642" s="16">
        <v>20170401</v>
      </c>
      <c r="R642" s="17">
        <v>0</v>
      </c>
      <c r="S642" s="17"/>
      <c r="T642" s="18" t="s">
        <v>9387</v>
      </c>
    </row>
    <row r="643" spans="1:20" ht="15" hidden="1" customHeight="1" x14ac:dyDescent="0.15">
      <c r="A643" s="11">
        <v>29926</v>
      </c>
      <c r="B643" s="11">
        <v>13</v>
      </c>
      <c r="C643" s="11" t="s">
        <v>438</v>
      </c>
      <c r="D643" s="11" t="s">
        <v>7675</v>
      </c>
      <c r="E643" s="11">
        <v>992</v>
      </c>
      <c r="F643" s="11">
        <v>6139927</v>
      </c>
      <c r="G643" s="12" t="s">
        <v>8829</v>
      </c>
      <c r="H643" s="12" t="str">
        <f>VLOOKUP('組合情報管理簿（R10927現在）'!G643,ふりがな!$A$1:$B$1390,2,FALSE)</f>
        <v>Ｃ＆Ｒぐるーぷ</v>
      </c>
      <c r="I643" s="12">
        <f t="shared" ref="I643:I706" si="10">A643</f>
        <v>29926</v>
      </c>
      <c r="J643" s="29" t="s">
        <v>3041</v>
      </c>
      <c r="K643" s="14" t="s">
        <v>9388</v>
      </c>
      <c r="L643" s="13" t="s">
        <v>9389</v>
      </c>
      <c r="M643" s="13" t="s">
        <v>9390</v>
      </c>
      <c r="N643" s="15"/>
      <c r="O643" s="15" t="s">
        <v>9366</v>
      </c>
      <c r="P643" s="15"/>
      <c r="Q643" s="16">
        <v>20170401</v>
      </c>
      <c r="R643" s="17">
        <v>0</v>
      </c>
      <c r="S643" s="17"/>
      <c r="T643" s="18" t="s">
        <v>9391</v>
      </c>
    </row>
    <row r="644" spans="1:20" ht="15" hidden="1" customHeight="1" x14ac:dyDescent="0.15">
      <c r="A644" s="11">
        <v>29935</v>
      </c>
      <c r="B644" s="11">
        <v>13</v>
      </c>
      <c r="C644" s="11" t="s">
        <v>438</v>
      </c>
      <c r="D644" s="11" t="s">
        <v>7675</v>
      </c>
      <c r="E644" s="11">
        <v>993</v>
      </c>
      <c r="F644" s="11">
        <v>6139935</v>
      </c>
      <c r="G644" s="12" t="s">
        <v>8579</v>
      </c>
      <c r="H644" s="12" t="str">
        <f>VLOOKUP('組合情報管理簿（R10927現在）'!G644,ふりがな!$A$1:$B$1390,2,FALSE)</f>
        <v>あまぞんじゃぱん</v>
      </c>
      <c r="I644" s="12">
        <f t="shared" si="10"/>
        <v>29935</v>
      </c>
      <c r="J644" s="29" t="s">
        <v>1588</v>
      </c>
      <c r="K644" s="14" t="s">
        <v>9381</v>
      </c>
      <c r="L644" s="13" t="s">
        <v>9392</v>
      </c>
      <c r="M644" s="13" t="s">
        <v>9393</v>
      </c>
      <c r="N644" s="15"/>
      <c r="O644" s="15" t="s">
        <v>9366</v>
      </c>
      <c r="P644" s="15"/>
      <c r="Q644" s="16">
        <v>20170401</v>
      </c>
      <c r="R644" s="17">
        <v>0</v>
      </c>
      <c r="S644" s="17"/>
      <c r="T644" s="18" t="s">
        <v>9394</v>
      </c>
    </row>
    <row r="645" spans="1:20" ht="15" hidden="1" customHeight="1" x14ac:dyDescent="0.15">
      <c r="A645" s="11">
        <v>29944</v>
      </c>
      <c r="B645" s="11">
        <v>13</v>
      </c>
      <c r="C645" s="11" t="s">
        <v>438</v>
      </c>
      <c r="D645" s="11" t="s">
        <v>7675</v>
      </c>
      <c r="E645" s="11">
        <v>994</v>
      </c>
      <c r="F645" s="11">
        <v>6139943</v>
      </c>
      <c r="G645" s="12" t="s">
        <v>3572</v>
      </c>
      <c r="H645" s="12" t="str">
        <f>VLOOKUP('組合情報管理簿（R10927現在）'!G645,ふりがな!$A$1:$B$1390,2,FALSE)</f>
        <v>らでぃっくすぐるーぷ</v>
      </c>
      <c r="I645" s="12">
        <f t="shared" si="10"/>
        <v>29944</v>
      </c>
      <c r="J645" s="29" t="s">
        <v>2798</v>
      </c>
      <c r="K645" s="14" t="s">
        <v>9395</v>
      </c>
      <c r="L645" s="13" t="s">
        <v>3573</v>
      </c>
      <c r="M645" s="13" t="s">
        <v>3574</v>
      </c>
      <c r="N645" s="15"/>
      <c r="O645" s="15" t="s">
        <v>9366</v>
      </c>
      <c r="P645" s="15"/>
      <c r="Q645" s="16">
        <v>20180401</v>
      </c>
      <c r="R645" s="17">
        <v>0</v>
      </c>
      <c r="S645" s="17"/>
      <c r="T645" s="18" t="s">
        <v>3575</v>
      </c>
    </row>
    <row r="646" spans="1:20" ht="15" hidden="1" customHeight="1" x14ac:dyDescent="0.15">
      <c r="A646" s="11">
        <v>29953</v>
      </c>
      <c r="B646" s="11">
        <v>13</v>
      </c>
      <c r="C646" s="11" t="s">
        <v>438</v>
      </c>
      <c r="D646" s="11" t="s">
        <v>7675</v>
      </c>
      <c r="E646" s="11">
        <v>995</v>
      </c>
      <c r="F646" s="11">
        <v>6139950</v>
      </c>
      <c r="G646" s="12" t="s">
        <v>3576</v>
      </c>
      <c r="H646" s="12" t="str">
        <f>VLOOKUP('組合情報管理簿（R10927現在）'!G646,ふりがな!$A$1:$B$1390,2,FALSE)</f>
        <v>ひろせでんき</v>
      </c>
      <c r="I646" s="12">
        <f t="shared" si="10"/>
        <v>29953</v>
      </c>
      <c r="J646" s="29" t="s">
        <v>882</v>
      </c>
      <c r="K646" s="14" t="s">
        <v>3577</v>
      </c>
      <c r="L646" s="13" t="s">
        <v>3578</v>
      </c>
      <c r="M646" s="13" t="s">
        <v>3579</v>
      </c>
      <c r="N646" s="15"/>
      <c r="O646" s="15" t="s">
        <v>9366</v>
      </c>
      <c r="P646" s="15"/>
      <c r="Q646" s="16">
        <v>20180401</v>
      </c>
      <c r="R646" s="17">
        <v>0</v>
      </c>
      <c r="S646" s="17"/>
      <c r="T646" s="18" t="s">
        <v>3580</v>
      </c>
    </row>
    <row r="647" spans="1:20" ht="15" hidden="1" customHeight="1" x14ac:dyDescent="0.15">
      <c r="A647" s="11">
        <v>29962</v>
      </c>
      <c r="B647" s="11">
        <v>13</v>
      </c>
      <c r="C647" s="11" t="s">
        <v>438</v>
      </c>
      <c r="D647" s="11" t="s">
        <v>7675</v>
      </c>
      <c r="E647" s="11">
        <v>996</v>
      </c>
      <c r="F647" s="11">
        <v>6139968</v>
      </c>
      <c r="G647" s="12" t="s">
        <v>3581</v>
      </c>
      <c r="H647" s="12" t="str">
        <f>VLOOKUP('組合情報管理簿（R10927現在）'!G647,ふりがな!$A$1:$B$1390,2,FALSE)</f>
        <v>ＹＧ</v>
      </c>
      <c r="I647" s="12">
        <f t="shared" si="10"/>
        <v>29962</v>
      </c>
      <c r="J647" s="29" t="s">
        <v>1804</v>
      </c>
      <c r="K647" s="14" t="s">
        <v>3582</v>
      </c>
      <c r="L647" s="13" t="s">
        <v>3583</v>
      </c>
      <c r="M647" s="13" t="s">
        <v>3584</v>
      </c>
      <c r="N647" s="15"/>
      <c r="O647" s="15" t="s">
        <v>9366</v>
      </c>
      <c r="P647" s="15"/>
      <c r="Q647" s="16">
        <v>20180401</v>
      </c>
      <c r="R647" s="17">
        <v>0</v>
      </c>
      <c r="S647" s="17"/>
      <c r="T647" s="18" t="s">
        <v>3585</v>
      </c>
    </row>
    <row r="648" spans="1:20" ht="15" hidden="1" customHeight="1" x14ac:dyDescent="0.15">
      <c r="A648" s="11">
        <v>40043</v>
      </c>
      <c r="B648" s="11">
        <v>8</v>
      </c>
      <c r="C648" s="11" t="s">
        <v>3586</v>
      </c>
      <c r="D648" s="11" t="s">
        <v>7697</v>
      </c>
      <c r="E648" s="11">
        <v>4</v>
      </c>
      <c r="F648" s="11">
        <v>6080030</v>
      </c>
      <c r="G648" s="12" t="s">
        <v>9160</v>
      </c>
      <c r="H648" s="12" t="s">
        <v>9584</v>
      </c>
      <c r="I648" s="12">
        <f t="shared" si="10"/>
        <v>40043</v>
      </c>
      <c r="J648" s="13" t="s">
        <v>3588</v>
      </c>
      <c r="K648" s="14" t="s">
        <v>3589</v>
      </c>
      <c r="L648" s="13" t="s">
        <v>3590</v>
      </c>
      <c r="M648" s="13" t="s">
        <v>3591</v>
      </c>
      <c r="N648" s="15"/>
      <c r="O648" s="15" t="s">
        <v>195</v>
      </c>
      <c r="P648" s="15"/>
      <c r="Q648" s="16">
        <v>19391101</v>
      </c>
      <c r="R648" s="17">
        <v>0</v>
      </c>
      <c r="S648" s="17"/>
      <c r="T648" s="18" t="s">
        <v>3592</v>
      </c>
    </row>
    <row r="649" spans="1:20" ht="15" hidden="1" customHeight="1" x14ac:dyDescent="0.15">
      <c r="A649" s="11">
        <v>40113</v>
      </c>
      <c r="B649" s="11">
        <v>8</v>
      </c>
      <c r="C649" s="11" t="s">
        <v>3586</v>
      </c>
      <c r="D649" s="11" t="s">
        <v>7697</v>
      </c>
      <c r="E649" s="11">
        <v>11</v>
      </c>
      <c r="F649" s="11">
        <v>6080097</v>
      </c>
      <c r="G649" s="12" t="s">
        <v>101</v>
      </c>
      <c r="H649" s="12" t="str">
        <f>VLOOKUP('組合情報管理簿（R10927現在）'!G649,ふりがな!$A$1:$B$1390,2,FALSE)</f>
        <v>じょうようぎんこう</v>
      </c>
      <c r="I649" s="12">
        <f t="shared" si="10"/>
        <v>40113</v>
      </c>
      <c r="J649" s="13" t="s">
        <v>3593</v>
      </c>
      <c r="K649" s="14" t="s">
        <v>3594</v>
      </c>
      <c r="L649" s="13" t="s">
        <v>3595</v>
      </c>
      <c r="M649" s="13" t="s">
        <v>3596</v>
      </c>
      <c r="N649" s="15"/>
      <c r="O649" s="15" t="s">
        <v>195</v>
      </c>
      <c r="P649" s="15"/>
      <c r="Q649" s="16">
        <v>19480601</v>
      </c>
      <c r="R649" s="17">
        <v>0</v>
      </c>
      <c r="S649" s="17"/>
      <c r="T649" s="18" t="s">
        <v>3597</v>
      </c>
    </row>
    <row r="650" spans="1:20" ht="15" hidden="1" customHeight="1" x14ac:dyDescent="0.15">
      <c r="A650" s="11">
        <v>40187</v>
      </c>
      <c r="B650" s="11">
        <v>8</v>
      </c>
      <c r="C650" s="11" t="s">
        <v>3586</v>
      </c>
      <c r="D650" s="11" t="s">
        <v>7697</v>
      </c>
      <c r="E650" s="11">
        <v>18</v>
      </c>
      <c r="F650" s="11">
        <v>6080162</v>
      </c>
      <c r="G650" s="12" t="s">
        <v>3598</v>
      </c>
      <c r="H650" s="12" t="str">
        <f>VLOOKUP('組合情報管理簿（R10927現在）'!G650,ふりがな!$A$1:$B$1390,2,FALSE)</f>
        <v>げんしりょく</v>
      </c>
      <c r="I650" s="12">
        <f t="shared" si="10"/>
        <v>40187</v>
      </c>
      <c r="J650" s="13" t="s">
        <v>3599</v>
      </c>
      <c r="K650" s="14" t="s">
        <v>3600</v>
      </c>
      <c r="L650" s="13" t="s">
        <v>3601</v>
      </c>
      <c r="M650" s="13" t="s">
        <v>3602</v>
      </c>
      <c r="N650" s="15"/>
      <c r="O650" s="15" t="s">
        <v>195</v>
      </c>
      <c r="P650" s="15"/>
      <c r="Q650" s="16">
        <v>19600401</v>
      </c>
      <c r="R650" s="17">
        <v>0</v>
      </c>
      <c r="S650" s="17"/>
      <c r="T650" s="18" t="s">
        <v>3603</v>
      </c>
    </row>
    <row r="651" spans="1:20" ht="15" hidden="1" customHeight="1" x14ac:dyDescent="0.15">
      <c r="A651" s="11">
        <v>40266</v>
      </c>
      <c r="B651" s="11">
        <v>8</v>
      </c>
      <c r="C651" s="11" t="s">
        <v>3586</v>
      </c>
      <c r="D651" s="11" t="s">
        <v>7697</v>
      </c>
      <c r="E651" s="11">
        <v>26</v>
      </c>
      <c r="F651" s="11">
        <v>6080287</v>
      </c>
      <c r="G651" s="12" t="s">
        <v>3604</v>
      </c>
      <c r="H651" s="12" t="str">
        <f>VLOOKUP('組合情報管理簿（R10927現在）'!G651,ふりがな!$A$1:$B$1390,2,FALSE)</f>
        <v>いばらぎけんじどうしゃはんばい</v>
      </c>
      <c r="I651" s="12">
        <f t="shared" si="10"/>
        <v>40266</v>
      </c>
      <c r="J651" s="13" t="s">
        <v>3605</v>
      </c>
      <c r="K651" s="14" t="s">
        <v>3606</v>
      </c>
      <c r="L651" s="13" t="s">
        <v>3607</v>
      </c>
      <c r="M651" s="13" t="s">
        <v>3608</v>
      </c>
      <c r="N651" s="15"/>
      <c r="O651" s="15" t="s">
        <v>202</v>
      </c>
      <c r="P651" s="15"/>
      <c r="Q651" s="16">
        <v>19711201</v>
      </c>
      <c r="R651" s="17">
        <v>0</v>
      </c>
      <c r="S651" s="17"/>
      <c r="T651" s="18" t="s">
        <v>3609</v>
      </c>
    </row>
    <row r="652" spans="1:20" ht="15" hidden="1" customHeight="1" x14ac:dyDescent="0.15">
      <c r="A652" s="11">
        <v>40284</v>
      </c>
      <c r="B652" s="11">
        <v>8</v>
      </c>
      <c r="C652" s="11" t="s">
        <v>3586</v>
      </c>
      <c r="D652" s="11" t="s">
        <v>7697</v>
      </c>
      <c r="E652" s="11">
        <v>28</v>
      </c>
      <c r="F652" s="11">
        <v>6080303</v>
      </c>
      <c r="G652" s="12" t="s">
        <v>3610</v>
      </c>
      <c r="H652" s="12" t="str">
        <f>VLOOKUP('組合情報管理簿（R10927現在）'!G652,ふりがな!$A$1:$B$1390,2,FALSE)</f>
        <v>つくばぎんこう</v>
      </c>
      <c r="I652" s="12">
        <f t="shared" si="10"/>
        <v>40284</v>
      </c>
      <c r="J652" s="13" t="s">
        <v>3611</v>
      </c>
      <c r="K652" s="14" t="s">
        <v>3612</v>
      </c>
      <c r="L652" s="13" t="s">
        <v>3613</v>
      </c>
      <c r="M652" s="13" t="s">
        <v>3614</v>
      </c>
      <c r="N652" s="15"/>
      <c r="O652" s="15" t="s">
        <v>195</v>
      </c>
      <c r="P652" s="15"/>
      <c r="Q652" s="16">
        <v>19740401</v>
      </c>
      <c r="R652" s="17">
        <v>0</v>
      </c>
      <c r="S652" s="17"/>
      <c r="T652" s="18" t="s">
        <v>9396</v>
      </c>
    </row>
    <row r="653" spans="1:20" ht="15" hidden="1" customHeight="1" x14ac:dyDescent="0.15">
      <c r="A653" s="11">
        <v>40318</v>
      </c>
      <c r="B653" s="11">
        <v>8</v>
      </c>
      <c r="C653" s="11" t="s">
        <v>3586</v>
      </c>
      <c r="D653" s="11" t="s">
        <v>7697</v>
      </c>
      <c r="E653" s="11">
        <v>31</v>
      </c>
      <c r="F653" s="11">
        <v>6080352</v>
      </c>
      <c r="G653" s="12" t="s">
        <v>3615</v>
      </c>
      <c r="H653" s="12" t="str">
        <f>VLOOKUP('組合情報管理簿（R10927現在）'!G653,ふりがな!$A$1:$B$1390,2,FALSE)</f>
        <v>いばらきけんのうきょう</v>
      </c>
      <c r="I653" s="12">
        <f t="shared" si="10"/>
        <v>40318</v>
      </c>
      <c r="J653" s="13" t="s">
        <v>3616</v>
      </c>
      <c r="K653" s="14" t="s">
        <v>3617</v>
      </c>
      <c r="L653" s="13" t="s">
        <v>3618</v>
      </c>
      <c r="M653" s="13" t="s">
        <v>3619</v>
      </c>
      <c r="N653" s="15"/>
      <c r="O653" s="15" t="s">
        <v>202</v>
      </c>
      <c r="P653" s="15"/>
      <c r="Q653" s="16">
        <v>19760401</v>
      </c>
      <c r="R653" s="17">
        <v>0</v>
      </c>
      <c r="S653" s="17"/>
      <c r="T653" s="18" t="s">
        <v>3620</v>
      </c>
    </row>
    <row r="654" spans="1:20" ht="15" hidden="1" customHeight="1" x14ac:dyDescent="0.15">
      <c r="A654" s="11">
        <v>40345</v>
      </c>
      <c r="B654" s="11">
        <v>8</v>
      </c>
      <c r="C654" s="11" t="s">
        <v>3586</v>
      </c>
      <c r="D654" s="11" t="s">
        <v>7697</v>
      </c>
      <c r="E654" s="11">
        <v>34</v>
      </c>
      <c r="F654" s="11">
        <v>6080394</v>
      </c>
      <c r="G654" s="12" t="s">
        <v>3621</v>
      </c>
      <c r="H654" s="12" t="str">
        <f>VLOOKUP('組合情報管理簿（R10927現在）'!G654,ふりがな!$A$1:$B$1390,2,FALSE)</f>
        <v>かすみ</v>
      </c>
      <c r="I654" s="12">
        <f t="shared" si="10"/>
        <v>40345</v>
      </c>
      <c r="J654" s="13" t="s">
        <v>3622</v>
      </c>
      <c r="K654" s="14" t="s">
        <v>3623</v>
      </c>
      <c r="L654" s="13" t="s">
        <v>3624</v>
      </c>
      <c r="M654" s="13" t="s">
        <v>3625</v>
      </c>
      <c r="N654" s="15"/>
      <c r="O654" s="15" t="s">
        <v>195</v>
      </c>
      <c r="P654" s="15"/>
      <c r="Q654" s="16">
        <v>19861101</v>
      </c>
      <c r="R654" s="17">
        <v>0</v>
      </c>
      <c r="S654" s="17"/>
      <c r="T654" s="18" t="s">
        <v>3626</v>
      </c>
    </row>
    <row r="655" spans="1:20" ht="15" hidden="1" customHeight="1" x14ac:dyDescent="0.15">
      <c r="A655" s="11">
        <v>41102</v>
      </c>
      <c r="B655" s="11">
        <v>9</v>
      </c>
      <c r="C655" s="11" t="s">
        <v>2937</v>
      </c>
      <c r="D655" s="11" t="s">
        <v>7694</v>
      </c>
      <c r="E655" s="11">
        <v>10</v>
      </c>
      <c r="F655" s="11">
        <v>6090112</v>
      </c>
      <c r="G655" s="12" t="s">
        <v>3627</v>
      </c>
      <c r="H655" s="12" t="str">
        <f>VLOOKUP('組合情報管理簿（R10927現在）'!G655,ふりがな!$A$1:$B$1390,2,FALSE)</f>
        <v>あしかがぎんこう</v>
      </c>
      <c r="I655" s="12">
        <f t="shared" si="10"/>
        <v>41102</v>
      </c>
      <c r="J655" s="13" t="s">
        <v>3628</v>
      </c>
      <c r="K655" s="14" t="s">
        <v>3629</v>
      </c>
      <c r="L655" s="13" t="s">
        <v>3630</v>
      </c>
      <c r="M655" s="13" t="s">
        <v>3631</v>
      </c>
      <c r="N655" s="15"/>
      <c r="O655" s="15" t="s">
        <v>195</v>
      </c>
      <c r="P655" s="15"/>
      <c r="Q655" s="16">
        <v>19500801</v>
      </c>
      <c r="R655" s="17">
        <v>0</v>
      </c>
      <c r="S655" s="17"/>
      <c r="T655" s="18" t="s">
        <v>3632</v>
      </c>
    </row>
    <row r="656" spans="1:20" ht="15" hidden="1" customHeight="1" x14ac:dyDescent="0.15">
      <c r="A656" s="11">
        <v>41158</v>
      </c>
      <c r="B656" s="11">
        <v>9</v>
      </c>
      <c r="C656" s="11" t="s">
        <v>2937</v>
      </c>
      <c r="D656" s="11" t="s">
        <v>7694</v>
      </c>
      <c r="E656" s="11">
        <v>15</v>
      </c>
      <c r="F656" s="11">
        <v>6090179</v>
      </c>
      <c r="G656" s="12" t="s">
        <v>3633</v>
      </c>
      <c r="H656" s="12" t="str">
        <f>VLOOKUP('組合情報管理簿（R10927現在）'!G656,ふりがな!$A$1:$B$1390,2,FALSE)</f>
        <v>あきれす</v>
      </c>
      <c r="I656" s="12">
        <f t="shared" si="10"/>
        <v>41158</v>
      </c>
      <c r="J656" s="13" t="s">
        <v>9397</v>
      </c>
      <c r="K656" s="14" t="s">
        <v>9398</v>
      </c>
      <c r="L656" s="13" t="s">
        <v>3634</v>
      </c>
      <c r="M656" s="13" t="s">
        <v>3635</v>
      </c>
      <c r="N656" s="15"/>
      <c r="O656" s="15" t="s">
        <v>195</v>
      </c>
      <c r="P656" s="15"/>
      <c r="Q656" s="16">
        <v>19600801</v>
      </c>
      <c r="R656" s="17">
        <v>0</v>
      </c>
      <c r="S656" s="17"/>
      <c r="T656" s="18" t="s">
        <v>3636</v>
      </c>
    </row>
    <row r="657" spans="1:20" ht="15" hidden="1" customHeight="1" x14ac:dyDescent="0.15">
      <c r="A657" s="11">
        <v>41219</v>
      </c>
      <c r="B657" s="11">
        <v>9</v>
      </c>
      <c r="C657" s="11" t="s">
        <v>2937</v>
      </c>
      <c r="D657" s="11" t="s">
        <v>7694</v>
      </c>
      <c r="E657" s="11">
        <v>21</v>
      </c>
      <c r="F657" s="11">
        <v>6090310</v>
      </c>
      <c r="G657" s="12" t="s">
        <v>3637</v>
      </c>
      <c r="H657" s="12" t="str">
        <f>VLOOKUP('組合情報管理簿（R10927現在）'!G657,ふりがな!$A$1:$B$1390,2,FALSE)</f>
        <v>とちぎぎんこう</v>
      </c>
      <c r="I657" s="12">
        <f t="shared" si="10"/>
        <v>41219</v>
      </c>
      <c r="J657" s="13" t="s">
        <v>3638</v>
      </c>
      <c r="K657" s="14" t="s">
        <v>3639</v>
      </c>
      <c r="L657" s="13" t="s">
        <v>3640</v>
      </c>
      <c r="M657" s="13" t="s">
        <v>3641</v>
      </c>
      <c r="N657" s="15"/>
      <c r="O657" s="15" t="s">
        <v>195</v>
      </c>
      <c r="P657" s="15"/>
      <c r="Q657" s="16">
        <v>19721101</v>
      </c>
      <c r="R657" s="17">
        <v>0</v>
      </c>
      <c r="S657" s="17"/>
      <c r="T657" s="18" t="s">
        <v>3642</v>
      </c>
    </row>
    <row r="658" spans="1:20" ht="15" hidden="1" customHeight="1" x14ac:dyDescent="0.15">
      <c r="A658" s="11">
        <v>41237</v>
      </c>
      <c r="B658" s="11">
        <v>9</v>
      </c>
      <c r="C658" s="11" t="s">
        <v>2937</v>
      </c>
      <c r="D658" s="11" t="s">
        <v>7694</v>
      </c>
      <c r="E658" s="11">
        <v>23</v>
      </c>
      <c r="F658" s="11">
        <v>6090377</v>
      </c>
      <c r="G658" s="12" t="s">
        <v>3643</v>
      </c>
      <c r="H658" s="12" t="str">
        <f>VLOOKUP('組合情報管理簿（R10927現在）'!G658,ふりがな!$A$1:$B$1390,2,FALSE)</f>
        <v>とちぎけんのうきょう</v>
      </c>
      <c r="I658" s="12">
        <f t="shared" si="10"/>
        <v>41237</v>
      </c>
      <c r="J658" s="13" t="s">
        <v>3644</v>
      </c>
      <c r="K658" s="14" t="s">
        <v>3645</v>
      </c>
      <c r="L658" s="13" t="s">
        <v>3646</v>
      </c>
      <c r="M658" s="13" t="s">
        <v>3647</v>
      </c>
      <c r="N658" s="15"/>
      <c r="O658" s="15" t="s">
        <v>202</v>
      </c>
      <c r="P658" s="15"/>
      <c r="Q658" s="16">
        <v>19800601</v>
      </c>
      <c r="R658" s="17">
        <v>0</v>
      </c>
      <c r="S658" s="17"/>
      <c r="T658" s="18" t="s">
        <v>3648</v>
      </c>
    </row>
    <row r="659" spans="1:20" ht="15" hidden="1" customHeight="1" x14ac:dyDescent="0.15">
      <c r="A659" s="11">
        <v>41255</v>
      </c>
      <c r="B659" s="11">
        <v>9</v>
      </c>
      <c r="C659" s="11" t="s">
        <v>2937</v>
      </c>
      <c r="D659" s="11" t="s">
        <v>7694</v>
      </c>
      <c r="E659" s="11">
        <v>25</v>
      </c>
      <c r="F659" s="11">
        <v>6090393</v>
      </c>
      <c r="G659" s="12" t="s">
        <v>3649</v>
      </c>
      <c r="H659" s="12" t="str">
        <f>VLOOKUP('組合情報管理簿（R10927現在）'!G659,ふりがな!$A$1:$B$1390,2,FALSE)</f>
        <v>とちぎとよぺっとぐるーぷ</v>
      </c>
      <c r="I659" s="12">
        <f t="shared" si="10"/>
        <v>41255</v>
      </c>
      <c r="J659" s="13" t="s">
        <v>3650</v>
      </c>
      <c r="K659" s="14" t="s">
        <v>3651</v>
      </c>
      <c r="L659" s="13" t="s">
        <v>3652</v>
      </c>
      <c r="M659" s="13" t="s">
        <v>3652</v>
      </c>
      <c r="N659" s="15"/>
      <c r="O659" s="15" t="s">
        <v>195</v>
      </c>
      <c r="P659" s="15"/>
      <c r="Q659" s="16">
        <v>19830601</v>
      </c>
      <c r="R659" s="17">
        <v>0</v>
      </c>
      <c r="S659" s="17"/>
      <c r="T659" s="18" t="s">
        <v>3653</v>
      </c>
    </row>
    <row r="660" spans="1:20" ht="15" hidden="1" customHeight="1" x14ac:dyDescent="0.15">
      <c r="A660" s="11">
        <v>41264</v>
      </c>
      <c r="B660" s="11">
        <v>9</v>
      </c>
      <c r="C660" s="11" t="s">
        <v>2937</v>
      </c>
      <c r="D660" s="11" t="s">
        <v>7694</v>
      </c>
      <c r="E660" s="11">
        <v>26</v>
      </c>
      <c r="F660" s="11">
        <v>6090401</v>
      </c>
      <c r="G660" s="12" t="s">
        <v>132</v>
      </c>
      <c r="H660" s="12" t="str">
        <f>VLOOKUP('組合情報管理簿（R10927現在）'!G660,ふりがな!$A$1:$B$1390,2,FALSE)</f>
        <v>とちぎけんとらっく</v>
      </c>
      <c r="I660" s="12">
        <f t="shared" si="10"/>
        <v>41264</v>
      </c>
      <c r="J660" s="13" t="s">
        <v>3654</v>
      </c>
      <c r="K660" s="14" t="s">
        <v>3655</v>
      </c>
      <c r="L660" s="13" t="s">
        <v>3656</v>
      </c>
      <c r="M660" s="13" t="s">
        <v>3657</v>
      </c>
      <c r="N660" s="15"/>
      <c r="O660" s="15" t="s">
        <v>202</v>
      </c>
      <c r="P660" s="15"/>
      <c r="Q660" s="16">
        <v>19880401</v>
      </c>
      <c r="R660" s="17">
        <v>0</v>
      </c>
      <c r="S660" s="17"/>
      <c r="T660" s="18" t="s">
        <v>3658</v>
      </c>
    </row>
    <row r="661" spans="1:20" ht="15" hidden="1" customHeight="1" x14ac:dyDescent="0.15">
      <c r="A661" s="11">
        <v>41273</v>
      </c>
      <c r="B661" s="11">
        <v>9</v>
      </c>
      <c r="C661" s="11" t="s">
        <v>2937</v>
      </c>
      <c r="D661" s="11" t="s">
        <v>7694</v>
      </c>
      <c r="E661" s="11">
        <v>27</v>
      </c>
      <c r="F661" s="11">
        <v>6090427</v>
      </c>
      <c r="G661" s="12" t="s">
        <v>57</v>
      </c>
      <c r="H661" s="12" t="str">
        <f>VLOOKUP('組合情報管理簿（R10927現在）'!G661,ふりがな!$A$1:$B$1390,2,FALSE)</f>
        <v>れおんじどうき</v>
      </c>
      <c r="I661" s="12">
        <f t="shared" si="10"/>
        <v>41273</v>
      </c>
      <c r="J661" s="13" t="s">
        <v>3659</v>
      </c>
      <c r="K661" s="14" t="s">
        <v>3660</v>
      </c>
      <c r="L661" s="13" t="s">
        <v>3661</v>
      </c>
      <c r="M661" s="13" t="s">
        <v>3662</v>
      </c>
      <c r="N661" s="15"/>
      <c r="O661" s="15" t="s">
        <v>195</v>
      </c>
      <c r="P661" s="15"/>
      <c r="Q661" s="16">
        <v>19920501</v>
      </c>
      <c r="R661" s="17">
        <v>0</v>
      </c>
      <c r="S661" s="17"/>
      <c r="T661" s="18" t="s">
        <v>3663</v>
      </c>
    </row>
    <row r="662" spans="1:20" ht="15" hidden="1" customHeight="1" x14ac:dyDescent="0.15">
      <c r="A662" s="11">
        <v>41450</v>
      </c>
      <c r="B662" s="11">
        <v>9</v>
      </c>
      <c r="C662" s="11" t="s">
        <v>2937</v>
      </c>
      <c r="D662" s="11" t="s">
        <v>7694</v>
      </c>
      <c r="E662" s="11">
        <v>45</v>
      </c>
      <c r="F662" s="11">
        <v>6090450</v>
      </c>
      <c r="G662" s="12" t="s">
        <v>3664</v>
      </c>
      <c r="H662" s="12" t="str">
        <f>VLOOKUP('組合情報管理簿（R10927現在）'!G662,ふりがな!$A$1:$B$1390,2,FALSE)</f>
        <v>かるびー</v>
      </c>
      <c r="I662" s="12">
        <f t="shared" si="10"/>
        <v>41450</v>
      </c>
      <c r="J662" s="13" t="s">
        <v>3665</v>
      </c>
      <c r="K662" s="14" t="s">
        <v>3666</v>
      </c>
      <c r="L662" s="13" t="s">
        <v>3667</v>
      </c>
      <c r="M662" s="13" t="s">
        <v>3668</v>
      </c>
      <c r="N662" s="15"/>
      <c r="O662" s="15" t="s">
        <v>195</v>
      </c>
      <c r="P662" s="15"/>
      <c r="Q662" s="16">
        <v>20130401</v>
      </c>
      <c r="R662" s="17">
        <v>0</v>
      </c>
      <c r="S662" s="17"/>
      <c r="T662" s="18" t="s">
        <v>3669</v>
      </c>
    </row>
    <row r="663" spans="1:20" ht="15" hidden="1" customHeight="1" x14ac:dyDescent="0.15">
      <c r="A663" s="11">
        <v>42095</v>
      </c>
      <c r="B663" s="11">
        <v>10</v>
      </c>
      <c r="C663" s="11" t="s">
        <v>3670</v>
      </c>
      <c r="D663" s="11" t="s">
        <v>7699</v>
      </c>
      <c r="E663" s="11">
        <v>9</v>
      </c>
      <c r="F663" s="11">
        <v>6100036</v>
      </c>
      <c r="G663" s="12" t="s">
        <v>3671</v>
      </c>
      <c r="H663" s="12" t="str">
        <f>VLOOKUP('組合情報管理簿（R10927現在）'!G663,ふりがな!$A$1:$B$1390,2,FALSE)</f>
        <v>ぐんまぎんこう</v>
      </c>
      <c r="I663" s="12">
        <f t="shared" si="10"/>
        <v>42095</v>
      </c>
      <c r="J663" s="13" t="s">
        <v>3672</v>
      </c>
      <c r="K663" s="14" t="s">
        <v>3673</v>
      </c>
      <c r="L663" s="13" t="s">
        <v>3674</v>
      </c>
      <c r="M663" s="13" t="s">
        <v>2163</v>
      </c>
      <c r="N663" s="15"/>
      <c r="O663" s="15" t="s">
        <v>195</v>
      </c>
      <c r="P663" s="15"/>
      <c r="Q663" s="16">
        <v>19470401</v>
      </c>
      <c r="R663" s="17">
        <v>0</v>
      </c>
      <c r="S663" s="17"/>
      <c r="T663" s="18" t="s">
        <v>3675</v>
      </c>
    </row>
    <row r="664" spans="1:20" ht="15" hidden="1" customHeight="1" x14ac:dyDescent="0.15">
      <c r="A664" s="11">
        <v>42129</v>
      </c>
      <c r="B664" s="11">
        <v>10</v>
      </c>
      <c r="C664" s="11" t="s">
        <v>3670</v>
      </c>
      <c r="D664" s="11" t="s">
        <v>7699</v>
      </c>
      <c r="E664" s="11">
        <v>12</v>
      </c>
      <c r="F664" s="11">
        <v>6100077</v>
      </c>
      <c r="G664" s="12" t="s">
        <v>3676</v>
      </c>
      <c r="H664" s="12" t="str">
        <f>VLOOKUP('組合情報管理簿（R10927現在）'!G664,ふりがな!$A$1:$B$1390,2,FALSE)</f>
        <v>ぐんまけんのうぎょうだんたい</v>
      </c>
      <c r="I664" s="12">
        <f t="shared" si="10"/>
        <v>42129</v>
      </c>
      <c r="J664" s="13" t="s">
        <v>3677</v>
      </c>
      <c r="K664" s="14" t="s">
        <v>3678</v>
      </c>
      <c r="L664" s="13" t="s">
        <v>3679</v>
      </c>
      <c r="M664" s="13" t="s">
        <v>3680</v>
      </c>
      <c r="N664" s="15"/>
      <c r="O664" s="15" t="s">
        <v>202</v>
      </c>
      <c r="P664" s="15"/>
      <c r="Q664" s="16">
        <v>19521001</v>
      </c>
      <c r="R664" s="17">
        <v>0</v>
      </c>
      <c r="S664" s="17"/>
      <c r="T664" s="18" t="s">
        <v>3681</v>
      </c>
    </row>
    <row r="665" spans="1:20" ht="15" hidden="1" customHeight="1" x14ac:dyDescent="0.15">
      <c r="A665" s="11">
        <v>42147</v>
      </c>
      <c r="B665" s="11">
        <v>10</v>
      </c>
      <c r="C665" s="11" t="s">
        <v>3670</v>
      </c>
      <c r="D665" s="11" t="s">
        <v>7699</v>
      </c>
      <c r="E665" s="11">
        <v>14</v>
      </c>
      <c r="F665" s="11">
        <v>6100101</v>
      </c>
      <c r="G665" s="12" t="s">
        <v>3682</v>
      </c>
      <c r="H665" s="12" t="str">
        <f>VLOOKUP('組合情報管理簿（R10927現在）'!G665,ふりがな!$A$1:$B$1390,2,FALSE)</f>
        <v>たいようゆうでん</v>
      </c>
      <c r="I665" s="12">
        <f t="shared" si="10"/>
        <v>42147</v>
      </c>
      <c r="J665" s="13" t="s">
        <v>3683</v>
      </c>
      <c r="K665" s="14" t="s">
        <v>3684</v>
      </c>
      <c r="L665" s="13" t="s">
        <v>3685</v>
      </c>
      <c r="M665" s="13" t="s">
        <v>3686</v>
      </c>
      <c r="N665" s="15"/>
      <c r="O665" s="15" t="s">
        <v>195</v>
      </c>
      <c r="P665" s="15"/>
      <c r="Q665" s="16">
        <v>19600101</v>
      </c>
      <c r="R665" s="17">
        <v>0</v>
      </c>
      <c r="S665" s="17"/>
      <c r="T665" s="18" t="s">
        <v>3687</v>
      </c>
    </row>
    <row r="666" spans="1:20" ht="15" hidden="1" customHeight="1" x14ac:dyDescent="0.15">
      <c r="A666" s="11">
        <v>42174</v>
      </c>
      <c r="B666" s="11">
        <v>13</v>
      </c>
      <c r="C666" s="11" t="s">
        <v>438</v>
      </c>
      <c r="D666" s="11" t="s">
        <v>7675</v>
      </c>
      <c r="E666" s="11">
        <v>823</v>
      </c>
      <c r="F666" s="11">
        <v>6137988</v>
      </c>
      <c r="G666" s="12" t="s">
        <v>3688</v>
      </c>
      <c r="H666" s="12" t="str">
        <f>VLOOKUP('組合情報管理簿（R10927現在）'!G666,ふりがな!$A$1:$B$1390,2,FALSE)</f>
        <v>りけんてくのす</v>
      </c>
      <c r="I666" s="12">
        <f t="shared" si="10"/>
        <v>42174</v>
      </c>
      <c r="J666" s="13" t="s">
        <v>3689</v>
      </c>
      <c r="K666" s="14" t="s">
        <v>3690</v>
      </c>
      <c r="L666" s="13" t="s">
        <v>3691</v>
      </c>
      <c r="M666" s="13" t="s">
        <v>3692</v>
      </c>
      <c r="N666" s="15"/>
      <c r="O666" s="15" t="s">
        <v>195</v>
      </c>
      <c r="P666" s="15"/>
      <c r="Q666" s="16">
        <v>19631201</v>
      </c>
      <c r="R666" s="17">
        <v>0</v>
      </c>
      <c r="S666" s="17"/>
      <c r="T666" s="18" t="s">
        <v>3693</v>
      </c>
    </row>
    <row r="667" spans="1:20" ht="15" hidden="1" customHeight="1" x14ac:dyDescent="0.15">
      <c r="A667" s="11">
        <v>42183</v>
      </c>
      <c r="B667" s="11">
        <v>10</v>
      </c>
      <c r="C667" s="11" t="s">
        <v>3670</v>
      </c>
      <c r="D667" s="11" t="s">
        <v>7699</v>
      </c>
      <c r="E667" s="11">
        <v>18</v>
      </c>
      <c r="F667" s="11">
        <v>6100176</v>
      </c>
      <c r="G667" s="12" t="s">
        <v>129</v>
      </c>
      <c r="H667" s="12" t="str">
        <f>VLOOKUP('組合情報管理簿（R10927現在）'!G667,ふりがな!$A$1:$B$1390,2,FALSE)</f>
        <v>とうわぎんこう</v>
      </c>
      <c r="I667" s="12">
        <f t="shared" si="10"/>
        <v>42183</v>
      </c>
      <c r="J667" s="13" t="s">
        <v>3694</v>
      </c>
      <c r="K667" s="14" t="s">
        <v>3695</v>
      </c>
      <c r="L667" s="13" t="s">
        <v>3696</v>
      </c>
      <c r="M667" s="13" t="s">
        <v>3697</v>
      </c>
      <c r="N667" s="15"/>
      <c r="O667" s="15" t="s">
        <v>195</v>
      </c>
      <c r="P667" s="15"/>
      <c r="Q667" s="16">
        <v>19661101</v>
      </c>
      <c r="R667" s="17">
        <v>0</v>
      </c>
      <c r="S667" s="17"/>
      <c r="T667" s="18" t="s">
        <v>3698</v>
      </c>
    </row>
    <row r="668" spans="1:20" ht="15" hidden="1" customHeight="1" x14ac:dyDescent="0.15">
      <c r="A668" s="11">
        <v>42192</v>
      </c>
      <c r="B668" s="11">
        <v>10</v>
      </c>
      <c r="C668" s="11" t="s">
        <v>3670</v>
      </c>
      <c r="D668" s="11" t="s">
        <v>7699</v>
      </c>
      <c r="E668" s="11">
        <v>19</v>
      </c>
      <c r="F668" s="11">
        <v>6100200</v>
      </c>
      <c r="G668" s="12" t="s">
        <v>3699</v>
      </c>
      <c r="H668" s="12" t="str">
        <f>VLOOKUP('組合情報管理簿（R10927現在）'!G668,ふりがな!$A$1:$B$1390,2,FALSE)</f>
        <v>かんとういすず</v>
      </c>
      <c r="I668" s="12">
        <f t="shared" si="10"/>
        <v>42192</v>
      </c>
      <c r="J668" s="13" t="s">
        <v>3700</v>
      </c>
      <c r="K668" s="14" t="s">
        <v>3701</v>
      </c>
      <c r="L668" s="13" t="s">
        <v>3702</v>
      </c>
      <c r="M668" s="13" t="s">
        <v>3703</v>
      </c>
      <c r="N668" s="15"/>
      <c r="O668" s="15" t="s">
        <v>195</v>
      </c>
      <c r="P668" s="15"/>
      <c r="Q668" s="16">
        <v>19691001</v>
      </c>
      <c r="R668" s="17">
        <v>0</v>
      </c>
      <c r="S668" s="17"/>
      <c r="T668" s="18" t="s">
        <v>3704</v>
      </c>
    </row>
    <row r="669" spans="1:20" ht="15" hidden="1" customHeight="1" x14ac:dyDescent="0.15">
      <c r="A669" s="11">
        <v>42208</v>
      </c>
      <c r="B669" s="11">
        <v>10</v>
      </c>
      <c r="C669" s="11" t="s">
        <v>3670</v>
      </c>
      <c r="D669" s="11" t="s">
        <v>7699</v>
      </c>
      <c r="E669" s="11">
        <v>20</v>
      </c>
      <c r="F669" s="11">
        <v>6100226</v>
      </c>
      <c r="G669" s="12" t="s">
        <v>3705</v>
      </c>
      <c r="H669" s="12" t="str">
        <f>VLOOKUP('組合情報管理簿（R10927現在）'!G669,ふりがな!$A$1:$B$1390,2,FALSE)</f>
        <v>みょうじょうでんき</v>
      </c>
      <c r="I669" s="12">
        <f t="shared" si="10"/>
        <v>42208</v>
      </c>
      <c r="J669" s="13" t="s">
        <v>3706</v>
      </c>
      <c r="K669" s="14" t="s">
        <v>3707</v>
      </c>
      <c r="L669" s="13" t="s">
        <v>3708</v>
      </c>
      <c r="M669" s="13" t="s">
        <v>3709</v>
      </c>
      <c r="N669" s="15"/>
      <c r="O669" s="15" t="s">
        <v>195</v>
      </c>
      <c r="P669" s="15"/>
      <c r="Q669" s="16">
        <v>19701201</v>
      </c>
      <c r="R669" s="17">
        <v>0</v>
      </c>
      <c r="S669" s="17"/>
      <c r="T669" s="18" t="s">
        <v>3710</v>
      </c>
    </row>
    <row r="670" spans="1:20" ht="15" hidden="1" customHeight="1" x14ac:dyDescent="0.15">
      <c r="A670" s="11">
        <v>42226</v>
      </c>
      <c r="B670" s="11">
        <v>10</v>
      </c>
      <c r="C670" s="11" t="s">
        <v>3670</v>
      </c>
      <c r="D670" s="11" t="s">
        <v>7699</v>
      </c>
      <c r="E670" s="11">
        <v>22</v>
      </c>
      <c r="F670" s="11">
        <v>6100259</v>
      </c>
      <c r="G670" s="12" t="s">
        <v>3711</v>
      </c>
      <c r="H670" s="12" t="str">
        <f>VLOOKUP('組合情報管理簿（R10927現在）'!G670,ふりがな!$A$1:$B$1390,2,FALSE)</f>
        <v>ぐんまけんじどうしゃはんばい</v>
      </c>
      <c r="I670" s="12">
        <f t="shared" si="10"/>
        <v>42226</v>
      </c>
      <c r="J670" s="13" t="s">
        <v>3712</v>
      </c>
      <c r="K670" s="14" t="s">
        <v>3713</v>
      </c>
      <c r="L670" s="13" t="s">
        <v>3714</v>
      </c>
      <c r="M670" s="13" t="s">
        <v>3715</v>
      </c>
      <c r="N670" s="15"/>
      <c r="O670" s="15" t="s">
        <v>202</v>
      </c>
      <c r="P670" s="15"/>
      <c r="Q670" s="16">
        <v>19730501</v>
      </c>
      <c r="R670" s="17">
        <v>0</v>
      </c>
      <c r="S670" s="17"/>
      <c r="T670" s="18" t="s">
        <v>3716</v>
      </c>
    </row>
    <row r="671" spans="1:20" ht="15" hidden="1" customHeight="1" x14ac:dyDescent="0.15">
      <c r="A671" s="11">
        <v>42235</v>
      </c>
      <c r="B671" s="11">
        <v>10</v>
      </c>
      <c r="C671" s="11" t="s">
        <v>3670</v>
      </c>
      <c r="D671" s="11" t="s">
        <v>7699</v>
      </c>
      <c r="E671" s="11">
        <v>23</v>
      </c>
      <c r="F671" s="11">
        <v>6100267</v>
      </c>
      <c r="G671" s="12" t="s">
        <v>3717</v>
      </c>
      <c r="H671" s="12" t="str">
        <f>VLOOKUP('組合情報管理簿（R10927現在）'!G671,ふりがな!$A$1:$B$1390,2,FALSE)</f>
        <v>きたかんとうしんきん</v>
      </c>
      <c r="I671" s="12">
        <f t="shared" si="10"/>
        <v>42235</v>
      </c>
      <c r="J671" s="13" t="s">
        <v>3718</v>
      </c>
      <c r="K671" s="14" t="s">
        <v>3719</v>
      </c>
      <c r="L671" s="13" t="s">
        <v>3720</v>
      </c>
      <c r="M671" s="13" t="s">
        <v>3721</v>
      </c>
      <c r="N671" s="15"/>
      <c r="O671" s="15" t="s">
        <v>202</v>
      </c>
      <c r="P671" s="15"/>
      <c r="Q671" s="16">
        <v>19740701</v>
      </c>
      <c r="R671" s="17">
        <v>0</v>
      </c>
      <c r="S671" s="17"/>
      <c r="T671" s="18" t="s">
        <v>3722</v>
      </c>
    </row>
    <row r="672" spans="1:20" ht="15" hidden="1" customHeight="1" x14ac:dyDescent="0.15">
      <c r="A672" s="11">
        <v>42244</v>
      </c>
      <c r="B672" s="11">
        <v>10</v>
      </c>
      <c r="C672" s="11" t="s">
        <v>3670</v>
      </c>
      <c r="D672" s="11" t="s">
        <v>7699</v>
      </c>
      <c r="E672" s="11">
        <v>24</v>
      </c>
      <c r="F672" s="11">
        <v>6100275</v>
      </c>
      <c r="G672" s="12" t="s">
        <v>3723</v>
      </c>
      <c r="H672" s="12" t="str">
        <f>VLOOKUP('組合情報管理簿（R10927現在）'!G672,ふりがな!$A$1:$B$1390,2,FALSE)</f>
        <v>みつば</v>
      </c>
      <c r="I672" s="12">
        <f t="shared" si="10"/>
        <v>42244</v>
      </c>
      <c r="J672" s="13" t="s">
        <v>3724</v>
      </c>
      <c r="K672" s="14" t="s">
        <v>3725</v>
      </c>
      <c r="L672" s="13" t="s">
        <v>3726</v>
      </c>
      <c r="M672" s="13" t="s">
        <v>3727</v>
      </c>
      <c r="N672" s="15"/>
      <c r="O672" s="15" t="s">
        <v>195</v>
      </c>
      <c r="P672" s="15"/>
      <c r="Q672" s="16">
        <v>19750701</v>
      </c>
      <c r="R672" s="17">
        <v>0</v>
      </c>
      <c r="S672" s="17"/>
      <c r="T672" s="18" t="s">
        <v>3728</v>
      </c>
    </row>
    <row r="673" spans="1:20" ht="15" hidden="1" customHeight="1" x14ac:dyDescent="0.15">
      <c r="A673" s="11">
        <v>42253</v>
      </c>
      <c r="B673" s="11">
        <v>10</v>
      </c>
      <c r="C673" s="11" t="s">
        <v>3670</v>
      </c>
      <c r="D673" s="11" t="s">
        <v>7699</v>
      </c>
      <c r="E673" s="11">
        <v>25</v>
      </c>
      <c r="F673" s="11">
        <v>6100291</v>
      </c>
      <c r="G673" s="12" t="s">
        <v>3729</v>
      </c>
      <c r="H673" s="12" t="str">
        <f>VLOOKUP('組合情報管理簿（R10927現在）'!G673,ふりがな!$A$1:$B$1390,2,FALSE)</f>
        <v>さんでん</v>
      </c>
      <c r="I673" s="12">
        <f t="shared" si="10"/>
        <v>42253</v>
      </c>
      <c r="J673" s="13" t="s">
        <v>3730</v>
      </c>
      <c r="K673" s="14" t="s">
        <v>3731</v>
      </c>
      <c r="L673" s="13" t="s">
        <v>3732</v>
      </c>
      <c r="M673" s="13" t="s">
        <v>3733</v>
      </c>
      <c r="N673" s="15"/>
      <c r="O673" s="15" t="s">
        <v>195</v>
      </c>
      <c r="P673" s="15"/>
      <c r="Q673" s="16">
        <v>19800601</v>
      </c>
      <c r="R673" s="17">
        <v>0</v>
      </c>
      <c r="S673" s="17"/>
      <c r="T673" s="18" t="s">
        <v>3734</v>
      </c>
    </row>
    <row r="674" spans="1:20" ht="15" hidden="1" customHeight="1" x14ac:dyDescent="0.15">
      <c r="A674" s="11">
        <v>42262</v>
      </c>
      <c r="B674" s="11">
        <v>10</v>
      </c>
      <c r="C674" s="11" t="s">
        <v>3670</v>
      </c>
      <c r="D674" s="11" t="s">
        <v>7699</v>
      </c>
      <c r="E674" s="11">
        <v>26</v>
      </c>
      <c r="F674" s="11">
        <v>6100309</v>
      </c>
      <c r="G674" s="12" t="s">
        <v>3735</v>
      </c>
      <c r="H674" s="12" t="str">
        <f>VLOOKUP('組合情報管理簿（R10927現在）'!G674,ふりがな!$A$1:$B$1390,2,FALSE)</f>
        <v>べいしあぐるーぷ</v>
      </c>
      <c r="I674" s="12">
        <f t="shared" si="10"/>
        <v>42262</v>
      </c>
      <c r="J674" s="13" t="s">
        <v>3736</v>
      </c>
      <c r="K674" s="14" t="s">
        <v>3737</v>
      </c>
      <c r="L674" s="13" t="s">
        <v>3738</v>
      </c>
      <c r="M674" s="13" t="s">
        <v>3739</v>
      </c>
      <c r="N674" s="15"/>
      <c r="O674" s="15" t="s">
        <v>195</v>
      </c>
      <c r="P674" s="15"/>
      <c r="Q674" s="16">
        <v>19820601</v>
      </c>
      <c r="R674" s="17">
        <v>0</v>
      </c>
      <c r="S674" s="17"/>
      <c r="T674" s="18" t="s">
        <v>3740</v>
      </c>
    </row>
    <row r="675" spans="1:20" ht="15" hidden="1" customHeight="1" x14ac:dyDescent="0.15">
      <c r="A675" s="11">
        <v>43020</v>
      </c>
      <c r="B675" s="11">
        <v>11</v>
      </c>
      <c r="C675" s="11" t="s">
        <v>864</v>
      </c>
      <c r="D675" s="11" t="s">
        <v>7683</v>
      </c>
      <c r="E675" s="11">
        <v>2</v>
      </c>
      <c r="F675" s="11">
        <v>6110050</v>
      </c>
      <c r="G675" s="12" t="s">
        <v>3741</v>
      </c>
      <c r="H675" s="12" t="str">
        <f>VLOOKUP('組合情報管理簿（R10927現在）'!G675,ふりがな!$A$1:$B$1390,2,FALSE)</f>
        <v>にほんしんごう</v>
      </c>
      <c r="I675" s="12">
        <f t="shared" si="10"/>
        <v>43020</v>
      </c>
      <c r="J675" s="13" t="s">
        <v>3742</v>
      </c>
      <c r="K675" s="14" t="s">
        <v>3743</v>
      </c>
      <c r="L675" s="13" t="s">
        <v>3744</v>
      </c>
      <c r="M675" s="13" t="s">
        <v>3745</v>
      </c>
      <c r="N675" s="15"/>
      <c r="O675" s="15" t="s">
        <v>195</v>
      </c>
      <c r="P675" s="15"/>
      <c r="Q675" s="16">
        <v>19410201</v>
      </c>
      <c r="R675" s="17">
        <v>0</v>
      </c>
      <c r="S675" s="17"/>
      <c r="T675" s="18" t="s">
        <v>3746</v>
      </c>
    </row>
    <row r="676" spans="1:20" ht="15" hidden="1" customHeight="1" x14ac:dyDescent="0.15">
      <c r="A676" s="11">
        <v>43057</v>
      </c>
      <c r="B676" s="11">
        <v>11</v>
      </c>
      <c r="C676" s="11" t="s">
        <v>864</v>
      </c>
      <c r="D676" s="11" t="s">
        <v>7683</v>
      </c>
      <c r="E676" s="11">
        <v>5</v>
      </c>
      <c r="F676" s="11">
        <v>6110084</v>
      </c>
      <c r="G676" s="12" t="s">
        <v>3747</v>
      </c>
      <c r="H676" s="12" t="str">
        <f>VLOOKUP('組合情報管理簿（R10927現在）'!G676,ふりがな!$A$1:$B$1390,2,FALSE)</f>
        <v>ＵＤとらっくす</v>
      </c>
      <c r="I676" s="12">
        <f t="shared" si="10"/>
        <v>43057</v>
      </c>
      <c r="J676" s="13" t="s">
        <v>3748</v>
      </c>
      <c r="K676" s="14" t="s">
        <v>3749</v>
      </c>
      <c r="L676" s="13" t="s">
        <v>3750</v>
      </c>
      <c r="M676" s="13" t="s">
        <v>3751</v>
      </c>
      <c r="N676" s="15"/>
      <c r="O676" s="15" t="s">
        <v>195</v>
      </c>
      <c r="P676" s="15"/>
      <c r="Q676" s="16">
        <v>19420201</v>
      </c>
      <c r="R676" s="17">
        <v>0</v>
      </c>
      <c r="S676" s="17"/>
      <c r="T676" s="18" t="s">
        <v>3752</v>
      </c>
    </row>
    <row r="677" spans="1:20" ht="15" hidden="1" customHeight="1" x14ac:dyDescent="0.15">
      <c r="A677" s="11">
        <v>43066</v>
      </c>
      <c r="B677" s="11">
        <v>11</v>
      </c>
      <c r="C677" s="11" t="s">
        <v>864</v>
      </c>
      <c r="D677" s="11" t="s">
        <v>7683</v>
      </c>
      <c r="E677" s="11">
        <v>6</v>
      </c>
      <c r="F677" s="11">
        <v>6110118</v>
      </c>
      <c r="G677" s="12" t="s">
        <v>3753</v>
      </c>
      <c r="H677" s="12" t="str">
        <f>VLOOKUP('組合情報管理簿（R10927現在）'!G677,ふりがな!$A$1:$B$1390,2,FALSE)</f>
        <v>にほんぴすとんりんぐ</v>
      </c>
      <c r="I677" s="12">
        <f t="shared" si="10"/>
        <v>43066</v>
      </c>
      <c r="J677" s="13" t="s">
        <v>3754</v>
      </c>
      <c r="K677" s="14" t="s">
        <v>3755</v>
      </c>
      <c r="L677" s="13" t="s">
        <v>3756</v>
      </c>
      <c r="M677" s="13" t="s">
        <v>3757</v>
      </c>
      <c r="N677" s="15"/>
      <c r="O677" s="15" t="s">
        <v>195</v>
      </c>
      <c r="P677" s="15"/>
      <c r="Q677" s="16">
        <v>19420601</v>
      </c>
      <c r="R677" s="17">
        <v>0</v>
      </c>
      <c r="S677" s="17"/>
      <c r="T677" s="18" t="s">
        <v>9399</v>
      </c>
    </row>
    <row r="678" spans="1:20" ht="15" hidden="1" customHeight="1" x14ac:dyDescent="0.15">
      <c r="A678" s="11">
        <v>43093</v>
      </c>
      <c r="B678" s="11">
        <v>11</v>
      </c>
      <c r="C678" s="11" t="s">
        <v>864</v>
      </c>
      <c r="D678" s="11" t="s">
        <v>7683</v>
      </c>
      <c r="E678" s="11">
        <v>9</v>
      </c>
      <c r="F678" s="11">
        <v>6110142</v>
      </c>
      <c r="G678" s="12" t="s">
        <v>3758</v>
      </c>
      <c r="H678" s="12" t="str">
        <f>VLOOKUP('組合情報管理簿（R10927現在）'!G678,ふりがな!$A$1:$B$1390,2,FALSE)</f>
        <v>りけんてくのす</v>
      </c>
      <c r="I678" s="12">
        <f t="shared" si="10"/>
        <v>43093</v>
      </c>
      <c r="J678" s="13" t="s">
        <v>3759</v>
      </c>
      <c r="K678" s="14" t="s">
        <v>3760</v>
      </c>
      <c r="L678" s="13" t="s">
        <v>3761</v>
      </c>
      <c r="M678" s="13" t="s">
        <v>3762</v>
      </c>
      <c r="N678" s="15"/>
      <c r="O678" s="15" t="s">
        <v>195</v>
      </c>
      <c r="P678" s="15"/>
      <c r="Q678" s="16">
        <v>19430501</v>
      </c>
      <c r="R678" s="17">
        <v>2</v>
      </c>
      <c r="S678" s="17" t="s">
        <v>9400</v>
      </c>
      <c r="T678" s="18" t="s">
        <v>3763</v>
      </c>
    </row>
    <row r="679" spans="1:20" ht="15" hidden="1" customHeight="1" x14ac:dyDescent="0.15">
      <c r="A679" s="11">
        <v>43127</v>
      </c>
      <c r="B679" s="11">
        <v>11</v>
      </c>
      <c r="C679" s="11" t="s">
        <v>864</v>
      </c>
      <c r="D679" s="11" t="s">
        <v>7683</v>
      </c>
      <c r="E679" s="11">
        <v>12</v>
      </c>
      <c r="F679" s="11">
        <v>6110167</v>
      </c>
      <c r="G679" s="12" t="s">
        <v>3764</v>
      </c>
      <c r="H679" s="12" t="str">
        <f>VLOOKUP('組合情報管理簿（R10927現在）'!G679,ふりがな!$A$1:$B$1390,2,FALSE)</f>
        <v>かわぐちこうぎょう</v>
      </c>
      <c r="I679" s="12">
        <f t="shared" si="10"/>
        <v>43127</v>
      </c>
      <c r="J679" s="13" t="s">
        <v>3765</v>
      </c>
      <c r="K679" s="14" t="s">
        <v>3766</v>
      </c>
      <c r="L679" s="13" t="s">
        <v>3767</v>
      </c>
      <c r="M679" s="13" t="s">
        <v>3768</v>
      </c>
      <c r="N679" s="15"/>
      <c r="O679" s="15" t="s">
        <v>202</v>
      </c>
      <c r="P679" s="15"/>
      <c r="Q679" s="16">
        <v>19461201</v>
      </c>
      <c r="R679" s="17">
        <v>0</v>
      </c>
      <c r="S679" s="17"/>
      <c r="T679" s="18" t="s">
        <v>3769</v>
      </c>
    </row>
    <row r="680" spans="1:20" ht="15" hidden="1" customHeight="1" x14ac:dyDescent="0.15">
      <c r="A680" s="11">
        <v>43145</v>
      </c>
      <c r="B680" s="11">
        <v>11</v>
      </c>
      <c r="C680" s="11" t="s">
        <v>864</v>
      </c>
      <c r="D680" s="11" t="s">
        <v>7683</v>
      </c>
      <c r="E680" s="11">
        <v>14</v>
      </c>
      <c r="F680" s="11">
        <v>6110183</v>
      </c>
      <c r="G680" s="12" t="s">
        <v>3770</v>
      </c>
      <c r="H680" s="12" t="str">
        <f>VLOOKUP('組合情報管理簿（R10927現在）'!G680,ふりがな!$A$1:$B$1390,2,FALSE)</f>
        <v>しんでんげんこうぎょう</v>
      </c>
      <c r="I680" s="12">
        <f t="shared" si="10"/>
        <v>43145</v>
      </c>
      <c r="J680" s="13" t="s">
        <v>3771</v>
      </c>
      <c r="K680" s="14" t="s">
        <v>3772</v>
      </c>
      <c r="L680" s="13" t="s">
        <v>3773</v>
      </c>
      <c r="M680" s="13" t="s">
        <v>3774</v>
      </c>
      <c r="N680" s="15"/>
      <c r="O680" s="15" t="s">
        <v>195</v>
      </c>
      <c r="P680" s="15"/>
      <c r="Q680" s="16">
        <v>19470701</v>
      </c>
      <c r="R680" s="17">
        <v>0</v>
      </c>
      <c r="S680" s="17"/>
      <c r="T680" s="18" t="s">
        <v>3775</v>
      </c>
    </row>
    <row r="681" spans="1:20" ht="15" hidden="1" customHeight="1" x14ac:dyDescent="0.15">
      <c r="A681" s="11">
        <v>43215</v>
      </c>
      <c r="B681" s="11">
        <v>11</v>
      </c>
      <c r="C681" s="11" t="s">
        <v>864</v>
      </c>
      <c r="D681" s="11" t="s">
        <v>7683</v>
      </c>
      <c r="E681" s="11">
        <v>21</v>
      </c>
      <c r="F681" s="11">
        <v>6110340</v>
      </c>
      <c r="G681" s="12" t="s">
        <v>3776</v>
      </c>
      <c r="H681" s="12" t="str">
        <f>VLOOKUP('組合情報管理簿（R10927現在）'!G681,ふりがな!$A$1:$B$1390,2,FALSE)</f>
        <v>ぼっしゅ</v>
      </c>
      <c r="I681" s="12">
        <f t="shared" si="10"/>
        <v>43215</v>
      </c>
      <c r="J681" s="13" t="s">
        <v>3777</v>
      </c>
      <c r="K681" s="14" t="s">
        <v>3778</v>
      </c>
      <c r="L681" s="13" t="s">
        <v>3779</v>
      </c>
      <c r="M681" s="13" t="s">
        <v>3780</v>
      </c>
      <c r="N681" s="15"/>
      <c r="O681" s="15" t="s">
        <v>195</v>
      </c>
      <c r="P681" s="15"/>
      <c r="Q681" s="16">
        <v>19560101</v>
      </c>
      <c r="R681" s="17">
        <v>0</v>
      </c>
      <c r="S681" s="17"/>
      <c r="T681" s="18" t="s">
        <v>3781</v>
      </c>
    </row>
    <row r="682" spans="1:20" ht="15" hidden="1" customHeight="1" x14ac:dyDescent="0.15">
      <c r="A682" s="11">
        <v>43224</v>
      </c>
      <c r="B682" s="11">
        <v>11</v>
      </c>
      <c r="C682" s="11" t="s">
        <v>864</v>
      </c>
      <c r="D682" s="11" t="s">
        <v>7683</v>
      </c>
      <c r="E682" s="11">
        <v>22</v>
      </c>
      <c r="F682" s="11">
        <v>6110373</v>
      </c>
      <c r="G682" s="12" t="s">
        <v>3782</v>
      </c>
      <c r="H682" s="12" t="str">
        <f>VLOOKUP('組合情報管理簿（R10927現在）'!G682,ふりがな!$A$1:$B$1390,2,FALSE)</f>
        <v>さいぼー</v>
      </c>
      <c r="I682" s="12">
        <f t="shared" si="10"/>
        <v>43224</v>
      </c>
      <c r="J682" s="13" t="s">
        <v>3783</v>
      </c>
      <c r="K682" s="14" t="s">
        <v>3784</v>
      </c>
      <c r="L682" s="13" t="s">
        <v>3785</v>
      </c>
      <c r="M682" s="13" t="s">
        <v>3786</v>
      </c>
      <c r="N682" s="15"/>
      <c r="O682" s="15" t="s">
        <v>195</v>
      </c>
      <c r="P682" s="15"/>
      <c r="Q682" s="16">
        <v>19591101</v>
      </c>
      <c r="R682" s="17">
        <v>0</v>
      </c>
      <c r="S682" s="17"/>
      <c r="T682" s="18" t="s">
        <v>3787</v>
      </c>
    </row>
    <row r="683" spans="1:20" ht="15" hidden="1" customHeight="1" x14ac:dyDescent="0.15">
      <c r="A683" s="11">
        <v>43242</v>
      </c>
      <c r="B683" s="11">
        <v>11</v>
      </c>
      <c r="C683" s="11" t="s">
        <v>864</v>
      </c>
      <c r="D683" s="11" t="s">
        <v>7683</v>
      </c>
      <c r="E683" s="11">
        <v>24</v>
      </c>
      <c r="F683" s="11">
        <v>6110407</v>
      </c>
      <c r="G683" s="12" t="s">
        <v>3788</v>
      </c>
      <c r="H683" s="12" t="str">
        <f>VLOOKUP('組合情報管理簿（R10927現在）'!G683,ふりがな!$A$1:$B$1390,2,FALSE)</f>
        <v>あけぼのぶれーきこうぎょう</v>
      </c>
      <c r="I683" s="12">
        <f t="shared" si="10"/>
        <v>43242</v>
      </c>
      <c r="J683" s="13" t="s">
        <v>3789</v>
      </c>
      <c r="K683" s="14" t="s">
        <v>3790</v>
      </c>
      <c r="L683" s="13" t="s">
        <v>3791</v>
      </c>
      <c r="M683" s="13" t="s">
        <v>3792</v>
      </c>
      <c r="N683" s="15"/>
      <c r="O683" s="15" t="s">
        <v>195</v>
      </c>
      <c r="P683" s="15"/>
      <c r="Q683" s="16">
        <v>19620401</v>
      </c>
      <c r="R683" s="17">
        <v>0</v>
      </c>
      <c r="S683" s="17"/>
      <c r="T683" s="18" t="s">
        <v>3793</v>
      </c>
    </row>
    <row r="684" spans="1:20" ht="15" hidden="1" customHeight="1" x14ac:dyDescent="0.15">
      <c r="A684" s="11">
        <v>43261</v>
      </c>
      <c r="B684" s="11">
        <v>11</v>
      </c>
      <c r="C684" s="11" t="s">
        <v>864</v>
      </c>
      <c r="D684" s="11" t="s">
        <v>7683</v>
      </c>
      <c r="E684" s="11">
        <v>26</v>
      </c>
      <c r="F684" s="11">
        <v>6110449</v>
      </c>
      <c r="G684" s="12" t="s">
        <v>3794</v>
      </c>
      <c r="H684" s="12" t="str">
        <f>VLOOKUP('組合情報管理簿（R10927現在）'!G684,ふりがな!$A$1:$B$1390,2,FALSE)</f>
        <v>さいたまきかいこうぎょう</v>
      </c>
      <c r="I684" s="12">
        <f t="shared" si="10"/>
        <v>43261</v>
      </c>
      <c r="J684" s="13" t="s">
        <v>3795</v>
      </c>
      <c r="K684" s="14" t="s">
        <v>3796</v>
      </c>
      <c r="L684" s="13" t="s">
        <v>3797</v>
      </c>
      <c r="M684" s="13" t="s">
        <v>3798</v>
      </c>
      <c r="N684" s="15"/>
      <c r="O684" s="15" t="s">
        <v>202</v>
      </c>
      <c r="P684" s="15"/>
      <c r="Q684" s="16">
        <v>19631101</v>
      </c>
      <c r="R684" s="17">
        <v>0</v>
      </c>
      <c r="S684" s="17"/>
      <c r="T684" s="18" t="s">
        <v>3799</v>
      </c>
    </row>
    <row r="685" spans="1:20" ht="15" hidden="1" customHeight="1" x14ac:dyDescent="0.15">
      <c r="A685" s="11">
        <v>43270</v>
      </c>
      <c r="B685" s="11">
        <v>11</v>
      </c>
      <c r="C685" s="11" t="s">
        <v>864</v>
      </c>
      <c r="D685" s="11" t="s">
        <v>7683</v>
      </c>
      <c r="E685" s="11">
        <v>27</v>
      </c>
      <c r="F685" s="11">
        <v>6110456</v>
      </c>
      <c r="G685" s="12" t="s">
        <v>3800</v>
      </c>
      <c r="H685" s="12" t="str">
        <f>VLOOKUP('組合情報管理簿（R10927現在）'!G685,ふりがな!$A$1:$B$1390,2,FALSE)</f>
        <v>やましょう</v>
      </c>
      <c r="I685" s="12">
        <f t="shared" si="10"/>
        <v>43270</v>
      </c>
      <c r="J685" s="13" t="s">
        <v>3801</v>
      </c>
      <c r="K685" s="14" t="s">
        <v>3802</v>
      </c>
      <c r="L685" s="13" t="s">
        <v>3803</v>
      </c>
      <c r="M685" s="13" t="s">
        <v>3804</v>
      </c>
      <c r="N685" s="15"/>
      <c r="O685" s="15" t="s">
        <v>195</v>
      </c>
      <c r="P685" s="15"/>
      <c r="Q685" s="16">
        <v>19631201</v>
      </c>
      <c r="R685" s="17">
        <v>0</v>
      </c>
      <c r="S685" s="17"/>
      <c r="T685" s="18" t="s">
        <v>3805</v>
      </c>
    </row>
    <row r="686" spans="1:20" ht="15" hidden="1" customHeight="1" x14ac:dyDescent="0.15">
      <c r="A686" s="11">
        <v>43289</v>
      </c>
      <c r="B686" s="11">
        <v>11</v>
      </c>
      <c r="C686" s="11" t="s">
        <v>864</v>
      </c>
      <c r="D686" s="11" t="s">
        <v>7683</v>
      </c>
      <c r="E686" s="11">
        <v>28</v>
      </c>
      <c r="F686" s="11">
        <v>6110464</v>
      </c>
      <c r="G686" s="12" t="s">
        <v>3806</v>
      </c>
      <c r="H686" s="12" t="str">
        <f>VLOOKUP('組合情報管理簿（R10927現在）'!G686,ふりがな!$A$1:$B$1390,2,FALSE)</f>
        <v>りずむどけい</v>
      </c>
      <c r="I686" s="12">
        <f t="shared" si="10"/>
        <v>43289</v>
      </c>
      <c r="J686" s="13" t="s">
        <v>3807</v>
      </c>
      <c r="K686" s="14" t="s">
        <v>3808</v>
      </c>
      <c r="L686" s="13" t="s">
        <v>3809</v>
      </c>
      <c r="M686" s="13" t="s">
        <v>3810</v>
      </c>
      <c r="N686" s="15"/>
      <c r="O686" s="15" t="s">
        <v>195</v>
      </c>
      <c r="P686" s="15"/>
      <c r="Q686" s="16">
        <v>19631201</v>
      </c>
      <c r="R686" s="17">
        <v>0</v>
      </c>
      <c r="S686" s="17"/>
      <c r="T686" s="18" t="s">
        <v>3811</v>
      </c>
    </row>
    <row r="687" spans="1:20" ht="15" hidden="1" customHeight="1" x14ac:dyDescent="0.15">
      <c r="A687" s="11">
        <v>43298</v>
      </c>
      <c r="B687" s="11">
        <v>11</v>
      </c>
      <c r="C687" s="11" t="s">
        <v>864</v>
      </c>
      <c r="D687" s="11" t="s">
        <v>7683</v>
      </c>
      <c r="E687" s="11">
        <v>29</v>
      </c>
      <c r="F687" s="11">
        <v>6110027</v>
      </c>
      <c r="G687" s="12" t="s">
        <v>3812</v>
      </c>
      <c r="H687" s="12" t="str">
        <f>VLOOKUP('組合情報管理簿（R10927現在）'!G687,ふりがな!$A$1:$B$1390,2,FALSE)</f>
        <v>ふじくらごむこうぎょう</v>
      </c>
      <c r="I687" s="12">
        <f t="shared" si="10"/>
        <v>43298</v>
      </c>
      <c r="J687" s="13" t="s">
        <v>3813</v>
      </c>
      <c r="K687" s="14" t="s">
        <v>3814</v>
      </c>
      <c r="L687" s="13" t="s">
        <v>3815</v>
      </c>
      <c r="M687" s="13" t="s">
        <v>3816</v>
      </c>
      <c r="N687" s="15"/>
      <c r="O687" s="15" t="s">
        <v>195</v>
      </c>
      <c r="P687" s="15"/>
      <c r="Q687" s="16">
        <v>19390401</v>
      </c>
      <c r="R687" s="17">
        <v>0</v>
      </c>
      <c r="S687" s="17"/>
      <c r="T687" s="18" t="s">
        <v>3817</v>
      </c>
    </row>
    <row r="688" spans="1:20" ht="15" hidden="1" customHeight="1" x14ac:dyDescent="0.15">
      <c r="A688" s="11">
        <v>43303</v>
      </c>
      <c r="B688" s="11">
        <v>11</v>
      </c>
      <c r="C688" s="11" t="s">
        <v>864</v>
      </c>
      <c r="D688" s="11" t="s">
        <v>7683</v>
      </c>
      <c r="E688" s="11">
        <v>30</v>
      </c>
      <c r="F688" s="11">
        <v>6110472</v>
      </c>
      <c r="G688" s="12" t="s">
        <v>3818</v>
      </c>
      <c r="H688" s="12" t="str">
        <f>VLOOKUP('組合情報管理簿（R10927現在）'!G688,ふりがな!$A$1:$B$1390,2,FALSE)</f>
        <v>さんけんでんき</v>
      </c>
      <c r="I688" s="12">
        <f t="shared" si="10"/>
        <v>43303</v>
      </c>
      <c r="J688" s="13" t="s">
        <v>3819</v>
      </c>
      <c r="K688" s="14" t="s">
        <v>3820</v>
      </c>
      <c r="L688" s="13" t="s">
        <v>3821</v>
      </c>
      <c r="M688" s="13" t="s">
        <v>3822</v>
      </c>
      <c r="N688" s="15"/>
      <c r="O688" s="15" t="s">
        <v>195</v>
      </c>
      <c r="P688" s="15"/>
      <c r="Q688" s="16">
        <v>19650501</v>
      </c>
      <c r="R688" s="17">
        <v>0</v>
      </c>
      <c r="S688" s="17"/>
      <c r="T688" s="18" t="s">
        <v>3823</v>
      </c>
    </row>
    <row r="689" spans="1:20" ht="15" hidden="1" customHeight="1" x14ac:dyDescent="0.15">
      <c r="A689" s="11">
        <v>43312</v>
      </c>
      <c r="B689" s="11">
        <v>11</v>
      </c>
      <c r="C689" s="11" t="s">
        <v>864</v>
      </c>
      <c r="D689" s="11" t="s">
        <v>7683</v>
      </c>
      <c r="E689" s="11">
        <v>31</v>
      </c>
      <c r="F689" s="11">
        <v>6110498</v>
      </c>
      <c r="G689" s="12" t="s">
        <v>3824</v>
      </c>
      <c r="H689" s="12" t="str">
        <f>VLOOKUP('組合情報管理簿（R10927現在）'!G689,ふりがな!$A$1:$B$1390,2,FALSE)</f>
        <v>むさしのぎんこう</v>
      </c>
      <c r="I689" s="12">
        <f t="shared" si="10"/>
        <v>43312</v>
      </c>
      <c r="J689" s="13" t="s">
        <v>3825</v>
      </c>
      <c r="K689" s="14" t="s">
        <v>3826</v>
      </c>
      <c r="L689" s="13" t="s">
        <v>3827</v>
      </c>
      <c r="M689" s="13" t="s">
        <v>3828</v>
      </c>
      <c r="N689" s="15"/>
      <c r="O689" s="15" t="s">
        <v>195</v>
      </c>
      <c r="P689" s="15"/>
      <c r="Q689" s="16">
        <v>19670401</v>
      </c>
      <c r="R689" s="17">
        <v>0</v>
      </c>
      <c r="S689" s="17"/>
      <c r="T689" s="18" t="s">
        <v>3829</v>
      </c>
    </row>
    <row r="690" spans="1:20" ht="15" hidden="1" customHeight="1" x14ac:dyDescent="0.15">
      <c r="A690" s="11">
        <v>43368</v>
      </c>
      <c r="B690" s="11">
        <v>11</v>
      </c>
      <c r="C690" s="11" t="s">
        <v>864</v>
      </c>
      <c r="D690" s="11" t="s">
        <v>7683</v>
      </c>
      <c r="E690" s="11">
        <v>36</v>
      </c>
      <c r="F690" s="11">
        <v>6110589</v>
      </c>
      <c r="G690" s="12" t="s">
        <v>3830</v>
      </c>
      <c r="H690" s="12" t="str">
        <f>VLOOKUP('組合情報管理簿（R10927現在）'!G690,ふりがな!$A$1:$B$1390,2,FALSE)</f>
        <v>かがくぎじゅつ</v>
      </c>
      <c r="I690" s="12">
        <f t="shared" si="10"/>
        <v>43368</v>
      </c>
      <c r="J690" s="13" t="s">
        <v>3831</v>
      </c>
      <c r="K690" s="14" t="s">
        <v>3832</v>
      </c>
      <c r="L690" s="13" t="s">
        <v>3833</v>
      </c>
      <c r="M690" s="13" t="s">
        <v>3834</v>
      </c>
      <c r="N690" s="15"/>
      <c r="O690" s="15" t="s">
        <v>195</v>
      </c>
      <c r="P690" s="15"/>
      <c r="Q690" s="16">
        <v>19710501</v>
      </c>
      <c r="R690" s="17">
        <v>0</v>
      </c>
      <c r="S690" s="17"/>
      <c r="T690" s="18" t="s">
        <v>3835</v>
      </c>
    </row>
    <row r="691" spans="1:20" ht="15" hidden="1" customHeight="1" x14ac:dyDescent="0.15">
      <c r="A691" s="11">
        <v>43395</v>
      </c>
      <c r="B691" s="11">
        <v>11</v>
      </c>
      <c r="C691" s="11" t="s">
        <v>864</v>
      </c>
      <c r="D691" s="11" t="s">
        <v>7683</v>
      </c>
      <c r="E691" s="11">
        <v>39</v>
      </c>
      <c r="F691" s="11">
        <v>6110647</v>
      </c>
      <c r="G691" s="12" t="s">
        <v>3836</v>
      </c>
      <c r="H691" s="12" t="str">
        <f>VLOOKUP('組合情報管理簿（R10927現在）'!G691,ふりがな!$A$1:$B$1390,2,FALSE)</f>
        <v>さいしん</v>
      </c>
      <c r="I691" s="12">
        <f t="shared" si="10"/>
        <v>43395</v>
      </c>
      <c r="J691" s="13" t="s">
        <v>9401</v>
      </c>
      <c r="K691" s="14" t="s">
        <v>9402</v>
      </c>
      <c r="L691" s="13" t="s">
        <v>3837</v>
      </c>
      <c r="M691" s="13" t="s">
        <v>3838</v>
      </c>
      <c r="N691" s="15"/>
      <c r="O691" s="15" t="s">
        <v>195</v>
      </c>
      <c r="P691" s="15"/>
      <c r="Q691" s="16">
        <v>19740401</v>
      </c>
      <c r="R691" s="17">
        <v>0</v>
      </c>
      <c r="S691" s="17"/>
      <c r="T691" s="18" t="s">
        <v>3839</v>
      </c>
    </row>
    <row r="692" spans="1:20" ht="15" hidden="1" customHeight="1" x14ac:dyDescent="0.15">
      <c r="A692" s="11">
        <v>43401</v>
      </c>
      <c r="B692" s="11">
        <v>11</v>
      </c>
      <c r="C692" s="11" t="s">
        <v>864</v>
      </c>
      <c r="D692" s="11" t="s">
        <v>7683</v>
      </c>
      <c r="E692" s="11">
        <v>40</v>
      </c>
      <c r="F692" s="11">
        <v>6110654</v>
      </c>
      <c r="G692" s="12" t="s">
        <v>3840</v>
      </c>
      <c r="H692" s="12" t="str">
        <f>VLOOKUP('組合情報管理簿（R10927現在）'!G692,ふりがな!$A$1:$B$1390,2,FALSE)</f>
        <v>さいたまけんのうきょう</v>
      </c>
      <c r="I692" s="12">
        <f t="shared" si="10"/>
        <v>43401</v>
      </c>
      <c r="J692" s="13" t="s">
        <v>3841</v>
      </c>
      <c r="K692" s="14" t="s">
        <v>3842</v>
      </c>
      <c r="L692" s="13" t="s">
        <v>3843</v>
      </c>
      <c r="M692" s="13" t="s">
        <v>3844</v>
      </c>
      <c r="N692" s="15"/>
      <c r="O692" s="15" t="s">
        <v>202</v>
      </c>
      <c r="P692" s="15"/>
      <c r="Q692" s="16">
        <v>19740401</v>
      </c>
      <c r="R692" s="17">
        <v>0</v>
      </c>
      <c r="S692" s="17"/>
      <c r="T692" s="18" t="s">
        <v>3845</v>
      </c>
    </row>
    <row r="693" spans="1:20" ht="15" hidden="1" customHeight="1" x14ac:dyDescent="0.15">
      <c r="A693" s="11">
        <v>43447</v>
      </c>
      <c r="B693" s="11">
        <v>11</v>
      </c>
      <c r="C693" s="11" t="s">
        <v>864</v>
      </c>
      <c r="D693" s="11" t="s">
        <v>7683</v>
      </c>
      <c r="E693" s="11">
        <v>44</v>
      </c>
      <c r="F693" s="11">
        <v>6110696</v>
      </c>
      <c r="G693" s="12" t="s">
        <v>3846</v>
      </c>
      <c r="H693" s="12" t="str">
        <f>VLOOKUP('組合情報管理簿（R10927現在）'!G693,ふりがな!$A$1:$B$1390,2,FALSE)</f>
        <v>まーれ</v>
      </c>
      <c r="I693" s="12">
        <f t="shared" si="10"/>
        <v>43447</v>
      </c>
      <c r="J693" s="13" t="s">
        <v>3847</v>
      </c>
      <c r="K693" s="14" t="s">
        <v>3848</v>
      </c>
      <c r="L693" s="13" t="s">
        <v>3849</v>
      </c>
      <c r="M693" s="13" t="s">
        <v>3850</v>
      </c>
      <c r="N693" s="15"/>
      <c r="O693" s="15" t="s">
        <v>195</v>
      </c>
      <c r="P693" s="15"/>
      <c r="Q693" s="16">
        <v>19751201</v>
      </c>
      <c r="R693" s="17">
        <v>0</v>
      </c>
      <c r="S693" s="17"/>
      <c r="T693" s="18" t="s">
        <v>9403</v>
      </c>
    </row>
    <row r="694" spans="1:20" ht="15" hidden="1" customHeight="1" x14ac:dyDescent="0.15">
      <c r="A694" s="11">
        <v>43456</v>
      </c>
      <c r="B694" s="11">
        <v>11</v>
      </c>
      <c r="C694" s="11" t="s">
        <v>864</v>
      </c>
      <c r="D694" s="11" t="s">
        <v>7683</v>
      </c>
      <c r="E694" s="11">
        <v>45</v>
      </c>
      <c r="F694" s="11">
        <v>6110704</v>
      </c>
      <c r="G694" s="12" t="s">
        <v>3851</v>
      </c>
      <c r="H694" s="12" t="str">
        <f>VLOOKUP('組合情報管理簿（R10927現在）'!G694,ふりがな!$A$1:$B$1390,2,FALSE)</f>
        <v>さいたまけんきんぞくかこう</v>
      </c>
      <c r="I694" s="12">
        <f t="shared" si="10"/>
        <v>43456</v>
      </c>
      <c r="J694" s="13" t="s">
        <v>3852</v>
      </c>
      <c r="K694" s="14" t="s">
        <v>3853</v>
      </c>
      <c r="L694" s="13" t="s">
        <v>3854</v>
      </c>
      <c r="M694" s="13" t="s">
        <v>3855</v>
      </c>
      <c r="N694" s="15"/>
      <c r="O694" s="15" t="s">
        <v>202</v>
      </c>
      <c r="P694" s="15"/>
      <c r="Q694" s="16">
        <v>19760601</v>
      </c>
      <c r="R694" s="17">
        <v>0</v>
      </c>
      <c r="S694" s="17"/>
      <c r="T694" s="18" t="s">
        <v>3856</v>
      </c>
    </row>
    <row r="695" spans="1:20" ht="15" hidden="1" customHeight="1" x14ac:dyDescent="0.15">
      <c r="A695" s="11">
        <v>43465</v>
      </c>
      <c r="B695" s="11">
        <v>11</v>
      </c>
      <c r="C695" s="11" t="s">
        <v>864</v>
      </c>
      <c r="D695" s="11" t="s">
        <v>7683</v>
      </c>
      <c r="E695" s="11">
        <v>46</v>
      </c>
      <c r="F695" s="11">
        <v>6110712</v>
      </c>
      <c r="G695" s="12" t="s">
        <v>3857</v>
      </c>
      <c r="H695" s="12" t="str">
        <f>VLOOKUP('組合情報管理簿（R10927現在）'!G695,ふりがな!$A$1:$B$1390,2,FALSE)</f>
        <v>さいたまけんけんせつぎょう</v>
      </c>
      <c r="I695" s="12">
        <f t="shared" si="10"/>
        <v>43465</v>
      </c>
      <c r="J695" s="13" t="s">
        <v>3858</v>
      </c>
      <c r="K695" s="14" t="s">
        <v>3859</v>
      </c>
      <c r="L695" s="13" t="s">
        <v>3860</v>
      </c>
      <c r="M695" s="13" t="s">
        <v>3861</v>
      </c>
      <c r="N695" s="15"/>
      <c r="O695" s="15" t="s">
        <v>202</v>
      </c>
      <c r="P695" s="15"/>
      <c r="Q695" s="16">
        <v>19761101</v>
      </c>
      <c r="R695" s="17">
        <v>0</v>
      </c>
      <c r="S695" s="17"/>
      <c r="T695" s="18" t="s">
        <v>3862</v>
      </c>
    </row>
    <row r="696" spans="1:20" ht="15" hidden="1" customHeight="1" x14ac:dyDescent="0.15">
      <c r="A696" s="11">
        <v>43492</v>
      </c>
      <c r="B696" s="11">
        <v>11</v>
      </c>
      <c r="C696" s="11" t="s">
        <v>864</v>
      </c>
      <c r="D696" s="11" t="s">
        <v>7683</v>
      </c>
      <c r="E696" s="11">
        <v>49</v>
      </c>
      <c r="F696" s="11">
        <v>6110753</v>
      </c>
      <c r="G696" s="12" t="s">
        <v>3863</v>
      </c>
      <c r="H696" s="12" t="str">
        <f>VLOOKUP('組合情報管理簿（R10927現在）'!G696,ふりがな!$A$1:$B$1390,2,FALSE)</f>
        <v>にしうみぐるーぷ</v>
      </c>
      <c r="I696" s="12">
        <f t="shared" si="10"/>
        <v>43492</v>
      </c>
      <c r="J696" s="13" t="s">
        <v>3864</v>
      </c>
      <c r="K696" s="14" t="s">
        <v>3865</v>
      </c>
      <c r="L696" s="13" t="s">
        <v>3866</v>
      </c>
      <c r="M696" s="13" t="s">
        <v>3867</v>
      </c>
      <c r="N696" s="15"/>
      <c r="O696" s="15" t="s">
        <v>195</v>
      </c>
      <c r="P696" s="15"/>
      <c r="Q696" s="16">
        <v>19860601</v>
      </c>
      <c r="R696" s="17">
        <v>0</v>
      </c>
      <c r="S696" s="17"/>
      <c r="T696" s="18" t="s">
        <v>3868</v>
      </c>
    </row>
    <row r="697" spans="1:20" ht="15" hidden="1" customHeight="1" x14ac:dyDescent="0.15">
      <c r="A697" s="11">
        <v>43508</v>
      </c>
      <c r="B697" s="11">
        <v>11</v>
      </c>
      <c r="C697" s="11" t="s">
        <v>864</v>
      </c>
      <c r="D697" s="11" t="s">
        <v>7683</v>
      </c>
      <c r="E697" s="11">
        <v>50</v>
      </c>
      <c r="F697" s="11">
        <v>6110746</v>
      </c>
      <c r="G697" s="12" t="s">
        <v>80</v>
      </c>
      <c r="H697" s="12" t="str">
        <f>VLOOKUP('組合情報管理簿（R10927現在）'!G697,ふりがな!$A$1:$B$1390,2,FALSE)</f>
        <v>さいたましんきん</v>
      </c>
      <c r="I697" s="12">
        <f t="shared" si="10"/>
        <v>43508</v>
      </c>
      <c r="J697" s="13" t="s">
        <v>3869</v>
      </c>
      <c r="K697" s="14" t="s">
        <v>3870</v>
      </c>
      <c r="L697" s="13" t="s">
        <v>3871</v>
      </c>
      <c r="M697" s="13" t="s">
        <v>3872</v>
      </c>
      <c r="N697" s="15"/>
      <c r="O697" s="15" t="s">
        <v>202</v>
      </c>
      <c r="P697" s="15"/>
      <c r="Q697" s="16">
        <v>19860601</v>
      </c>
      <c r="R697" s="17">
        <v>0</v>
      </c>
      <c r="S697" s="17"/>
      <c r="T697" s="18" t="s">
        <v>3873</v>
      </c>
    </row>
    <row r="698" spans="1:20" ht="15" hidden="1" customHeight="1" x14ac:dyDescent="0.15">
      <c r="A698" s="11">
        <v>43517</v>
      </c>
      <c r="B698" s="11">
        <v>11</v>
      </c>
      <c r="C698" s="11" t="s">
        <v>864</v>
      </c>
      <c r="D698" s="11" t="s">
        <v>7683</v>
      </c>
      <c r="E698" s="11">
        <v>51</v>
      </c>
      <c r="F698" s="11">
        <v>6110761</v>
      </c>
      <c r="G698" s="12" t="s">
        <v>3874</v>
      </c>
      <c r="H698" s="12" t="str">
        <f>VLOOKUP('組合情報管理簿（R10927現在）'!G698,ふりがな!$A$1:$B$1390,2,FALSE)</f>
        <v>さいたまけんいしかい</v>
      </c>
      <c r="I698" s="12">
        <f t="shared" si="10"/>
        <v>43517</v>
      </c>
      <c r="J698" s="13" t="s">
        <v>3875</v>
      </c>
      <c r="K698" s="14" t="s">
        <v>3876</v>
      </c>
      <c r="L698" s="13" t="s">
        <v>3877</v>
      </c>
      <c r="M698" s="13" t="s">
        <v>3878</v>
      </c>
      <c r="N698" s="15"/>
      <c r="O698" s="15" t="s">
        <v>202</v>
      </c>
      <c r="P698" s="15"/>
      <c r="Q698" s="16">
        <v>19871001</v>
      </c>
      <c r="R698" s="17">
        <v>0</v>
      </c>
      <c r="S698" s="17"/>
      <c r="T698" s="18" t="s">
        <v>3879</v>
      </c>
    </row>
    <row r="699" spans="1:20" ht="15" hidden="1" customHeight="1" x14ac:dyDescent="0.15">
      <c r="A699" s="11">
        <v>43855</v>
      </c>
      <c r="B699" s="11">
        <v>11</v>
      </c>
      <c r="C699" s="11" t="s">
        <v>864</v>
      </c>
      <c r="D699" s="11" t="s">
        <v>7683</v>
      </c>
      <c r="E699" s="11">
        <v>85</v>
      </c>
      <c r="F699" s="11">
        <v>6110852</v>
      </c>
      <c r="G699" s="12" t="s">
        <v>3880</v>
      </c>
      <c r="H699" s="12" t="str">
        <f>VLOOKUP('組合情報管理簿（R10927現在）'!G699,ふりがな!$A$1:$B$1390,2,FALSE)</f>
        <v>ＴＭＧ</v>
      </c>
      <c r="I699" s="12">
        <f t="shared" si="10"/>
        <v>43855</v>
      </c>
      <c r="J699" s="13" t="s">
        <v>3881</v>
      </c>
      <c r="K699" s="14" t="s">
        <v>3882</v>
      </c>
      <c r="L699" s="13" t="s">
        <v>3883</v>
      </c>
      <c r="M699" s="13" t="s">
        <v>3884</v>
      </c>
      <c r="N699" s="15"/>
      <c r="O699" s="15" t="s">
        <v>195</v>
      </c>
      <c r="P699" s="15"/>
      <c r="Q699" s="16">
        <v>20110401</v>
      </c>
      <c r="R699" s="17">
        <v>0</v>
      </c>
      <c r="S699" s="17"/>
      <c r="T699" s="18" t="s">
        <v>3885</v>
      </c>
    </row>
    <row r="700" spans="1:20" ht="15" customHeight="1" x14ac:dyDescent="0.15">
      <c r="A700" s="11">
        <v>44019</v>
      </c>
      <c r="B700" s="11">
        <v>12</v>
      </c>
      <c r="C700" s="11" t="s">
        <v>618</v>
      </c>
      <c r="D700" s="11" t="s">
        <v>7679</v>
      </c>
      <c r="E700" s="11">
        <v>1</v>
      </c>
      <c r="F700" s="11">
        <v>6120018</v>
      </c>
      <c r="G700" s="12" t="s">
        <v>32</v>
      </c>
      <c r="H700" s="12" t="str">
        <f>VLOOKUP('組合情報管理簿（R10927現在）'!G700,ふりがな!$A$1:$B$1390,2,FALSE)</f>
        <v>きっこーまん</v>
      </c>
      <c r="I700" s="12">
        <f t="shared" si="10"/>
        <v>44019</v>
      </c>
      <c r="J700" s="13" t="s">
        <v>3886</v>
      </c>
      <c r="K700" s="14" t="s">
        <v>3887</v>
      </c>
      <c r="L700" s="13" t="s">
        <v>3888</v>
      </c>
      <c r="M700" s="13" t="s">
        <v>3889</v>
      </c>
      <c r="N700" s="15"/>
      <c r="O700" s="15" t="s">
        <v>195</v>
      </c>
      <c r="P700" s="15"/>
      <c r="Q700" s="16">
        <v>19261129</v>
      </c>
      <c r="R700" s="17">
        <v>0</v>
      </c>
      <c r="S700" s="17"/>
      <c r="T700" s="18" t="s">
        <v>3890</v>
      </c>
    </row>
    <row r="701" spans="1:20" ht="15" customHeight="1" x14ac:dyDescent="0.15">
      <c r="A701" s="11">
        <v>44037</v>
      </c>
      <c r="B701" s="11">
        <v>12</v>
      </c>
      <c r="C701" s="11" t="s">
        <v>618</v>
      </c>
      <c r="D701" s="11" t="s">
        <v>7679</v>
      </c>
      <c r="E701" s="11">
        <v>3</v>
      </c>
      <c r="F701" s="11">
        <v>6120026</v>
      </c>
      <c r="G701" s="12" t="s">
        <v>3891</v>
      </c>
      <c r="H701" s="12" t="str">
        <f>VLOOKUP('組合情報管理簿（R10927現在）'!G701,ふりがな!$A$1:$B$1390,2,FALSE)</f>
        <v>やまさ</v>
      </c>
      <c r="I701" s="12">
        <f t="shared" si="10"/>
        <v>44037</v>
      </c>
      <c r="J701" s="13" t="s">
        <v>3892</v>
      </c>
      <c r="K701" s="14" t="s">
        <v>3893</v>
      </c>
      <c r="L701" s="13" t="s">
        <v>3894</v>
      </c>
      <c r="M701" s="13" t="s">
        <v>3895</v>
      </c>
      <c r="N701" s="15"/>
      <c r="O701" s="15" t="s">
        <v>195</v>
      </c>
      <c r="P701" s="15"/>
      <c r="Q701" s="16">
        <v>19261220</v>
      </c>
      <c r="R701" s="17">
        <v>0</v>
      </c>
      <c r="S701" s="17"/>
      <c r="T701" s="18" t="s">
        <v>3896</v>
      </c>
    </row>
    <row r="702" spans="1:20" ht="15" customHeight="1" x14ac:dyDescent="0.15">
      <c r="A702" s="11">
        <v>44046</v>
      </c>
      <c r="B702" s="11">
        <v>12</v>
      </c>
      <c r="C702" s="11" t="s">
        <v>618</v>
      </c>
      <c r="D702" s="11" t="s">
        <v>7679</v>
      </c>
      <c r="E702" s="11">
        <v>4</v>
      </c>
      <c r="F702" s="11">
        <v>6120034</v>
      </c>
      <c r="G702" s="12" t="s">
        <v>3897</v>
      </c>
      <c r="H702" s="12" t="str">
        <f>VLOOKUP('組合情報管理簿（R10927現在）'!G702,ふりがな!$A$1:$B$1390,2,FALSE)</f>
        <v>ひげた</v>
      </c>
      <c r="I702" s="12">
        <f t="shared" si="10"/>
        <v>44046</v>
      </c>
      <c r="J702" s="13" t="s">
        <v>3898</v>
      </c>
      <c r="K702" s="14" t="s">
        <v>3899</v>
      </c>
      <c r="L702" s="13" t="s">
        <v>3900</v>
      </c>
      <c r="M702" s="13" t="s">
        <v>3901</v>
      </c>
      <c r="N702" s="15"/>
      <c r="O702" s="15" t="s">
        <v>195</v>
      </c>
      <c r="P702" s="15"/>
      <c r="Q702" s="16">
        <v>19261220</v>
      </c>
      <c r="R702" s="17">
        <v>0</v>
      </c>
      <c r="S702" s="17"/>
      <c r="T702" s="18" t="s">
        <v>3902</v>
      </c>
    </row>
    <row r="703" spans="1:20" ht="15" customHeight="1" x14ac:dyDescent="0.15">
      <c r="A703" s="11">
        <v>44116</v>
      </c>
      <c r="B703" s="11">
        <v>12</v>
      </c>
      <c r="C703" s="11" t="s">
        <v>618</v>
      </c>
      <c r="D703" s="11" t="s">
        <v>7679</v>
      </c>
      <c r="E703" s="11">
        <v>11</v>
      </c>
      <c r="F703" s="11">
        <v>6120109</v>
      </c>
      <c r="G703" s="12" t="s">
        <v>75</v>
      </c>
      <c r="H703" s="12" t="str">
        <f>VLOOKUP('組合情報管理簿（R10927現在）'!G703,ふりがな!$A$1:$B$1390,2,FALSE)</f>
        <v>ちばぎんこう</v>
      </c>
      <c r="I703" s="12">
        <f t="shared" si="10"/>
        <v>44116</v>
      </c>
      <c r="J703" s="13" t="s">
        <v>3903</v>
      </c>
      <c r="K703" s="14" t="s">
        <v>3904</v>
      </c>
      <c r="L703" s="13" t="s">
        <v>3905</v>
      </c>
      <c r="M703" s="13" t="s">
        <v>3906</v>
      </c>
      <c r="N703" s="15"/>
      <c r="O703" s="15" t="s">
        <v>195</v>
      </c>
      <c r="P703" s="15"/>
      <c r="Q703" s="16">
        <v>19500901</v>
      </c>
      <c r="R703" s="17">
        <v>0</v>
      </c>
      <c r="S703" s="17"/>
      <c r="T703" s="18" t="s">
        <v>3907</v>
      </c>
    </row>
    <row r="704" spans="1:20" ht="15" customHeight="1" x14ac:dyDescent="0.15">
      <c r="A704" s="11">
        <v>44134</v>
      </c>
      <c r="B704" s="11">
        <v>12</v>
      </c>
      <c r="C704" s="11" t="s">
        <v>618</v>
      </c>
      <c r="D704" s="11" t="s">
        <v>7679</v>
      </c>
      <c r="E704" s="11">
        <v>13</v>
      </c>
      <c r="F704" s="11">
        <v>6120133</v>
      </c>
      <c r="G704" s="12" t="s">
        <v>3908</v>
      </c>
      <c r="H704" s="12" t="str">
        <f>VLOOKUP('組合情報管理簿（R10927現在）'!G704,ふりがな!$A$1:$B$1390,2,FALSE)</f>
        <v>ちばけんいぎょう</v>
      </c>
      <c r="I704" s="12">
        <f t="shared" si="10"/>
        <v>44134</v>
      </c>
      <c r="J704" s="13" t="s">
        <v>3903</v>
      </c>
      <c r="K704" s="14" t="s">
        <v>3909</v>
      </c>
      <c r="L704" s="13" t="s">
        <v>3910</v>
      </c>
      <c r="M704" s="13" t="s">
        <v>3911</v>
      </c>
      <c r="N704" s="15"/>
      <c r="O704" s="15" t="s">
        <v>202</v>
      </c>
      <c r="P704" s="15"/>
      <c r="Q704" s="16">
        <v>19531101</v>
      </c>
      <c r="R704" s="17">
        <v>0</v>
      </c>
      <c r="S704" s="17"/>
      <c r="T704" s="18" t="s">
        <v>3912</v>
      </c>
    </row>
    <row r="705" spans="1:21" ht="15" customHeight="1" x14ac:dyDescent="0.15">
      <c r="A705" s="11">
        <v>44152</v>
      </c>
      <c r="B705" s="11">
        <v>12</v>
      </c>
      <c r="C705" s="11" t="s">
        <v>618</v>
      </c>
      <c r="D705" s="11" t="s">
        <v>7679</v>
      </c>
      <c r="E705" s="11">
        <v>74</v>
      </c>
      <c r="F705" s="11">
        <v>6120745</v>
      </c>
      <c r="G705" s="12" t="s">
        <v>3913</v>
      </c>
      <c r="H705" s="12" t="str">
        <f>VLOOKUP('組合情報管理簿（R10927現在）'!G705,ふりがな!$A$1:$B$1390,2,FALSE)</f>
        <v>いちかわ</v>
      </c>
      <c r="I705" s="12">
        <f t="shared" si="10"/>
        <v>44152</v>
      </c>
      <c r="J705" s="13" t="s">
        <v>3914</v>
      </c>
      <c r="K705" s="14" t="s">
        <v>3915</v>
      </c>
      <c r="L705" s="13" t="s">
        <v>3916</v>
      </c>
      <c r="M705" s="13" t="s">
        <v>3917</v>
      </c>
      <c r="N705" s="15"/>
      <c r="O705" s="15" t="s">
        <v>195</v>
      </c>
      <c r="P705" s="15"/>
      <c r="Q705" s="16">
        <v>19620601</v>
      </c>
      <c r="R705" s="17">
        <v>0</v>
      </c>
      <c r="S705" s="17"/>
      <c r="T705" s="18" t="s">
        <v>3918</v>
      </c>
    </row>
    <row r="706" spans="1:21" ht="15" hidden="1" customHeight="1" x14ac:dyDescent="0.15">
      <c r="A706" s="11">
        <v>44161</v>
      </c>
      <c r="B706" s="11">
        <v>13</v>
      </c>
      <c r="C706" s="11" t="s">
        <v>438</v>
      </c>
      <c r="D706" s="11" t="s">
        <v>7675</v>
      </c>
      <c r="E706" s="11">
        <v>908</v>
      </c>
      <c r="F706" s="11">
        <v>6139083</v>
      </c>
      <c r="G706" s="12" t="s">
        <v>3919</v>
      </c>
      <c r="H706" s="12" t="str">
        <f>VLOOKUP('組合情報管理簿（R10927現在）'!G706,ふりがな!$A$1:$B$1390,2,FALSE)</f>
        <v>やまざきせいぱん</v>
      </c>
      <c r="I706" s="12">
        <f t="shared" si="10"/>
        <v>44161</v>
      </c>
      <c r="J706" s="13" t="s">
        <v>3920</v>
      </c>
      <c r="K706" s="14" t="s">
        <v>3921</v>
      </c>
      <c r="L706" s="13" t="s">
        <v>3922</v>
      </c>
      <c r="M706" s="13" t="s">
        <v>3923</v>
      </c>
      <c r="N706" s="15"/>
      <c r="O706" s="15" t="s">
        <v>195</v>
      </c>
      <c r="P706" s="15"/>
      <c r="Q706" s="16">
        <v>19630101</v>
      </c>
      <c r="R706" s="17">
        <v>0</v>
      </c>
      <c r="S706" s="17"/>
      <c r="T706" s="18" t="s">
        <v>3924</v>
      </c>
    </row>
    <row r="707" spans="1:21" ht="15" customHeight="1" x14ac:dyDescent="0.15">
      <c r="A707" s="11">
        <v>44180</v>
      </c>
      <c r="B707" s="11">
        <v>12</v>
      </c>
      <c r="C707" s="11" t="s">
        <v>618</v>
      </c>
      <c r="D707" s="11" t="s">
        <v>7679</v>
      </c>
      <c r="E707" s="11">
        <v>18</v>
      </c>
      <c r="F707" s="11">
        <v>6120232</v>
      </c>
      <c r="G707" s="12" t="s">
        <v>3925</v>
      </c>
      <c r="H707" s="12" t="str">
        <f>VLOOKUP('組合情報管理簿（R10927現在）'!G707,ふりがな!$A$1:$B$1390,2,FALSE)</f>
        <v>きぬがわごむ</v>
      </c>
      <c r="I707" s="12">
        <f t="shared" ref="I707:I770" si="11">A707</f>
        <v>44180</v>
      </c>
      <c r="J707" s="13" t="s">
        <v>3926</v>
      </c>
      <c r="K707" s="14" t="s">
        <v>3927</v>
      </c>
      <c r="L707" s="13" t="s">
        <v>3928</v>
      </c>
      <c r="M707" s="13" t="s">
        <v>3929</v>
      </c>
      <c r="N707" s="15"/>
      <c r="O707" s="15" t="s">
        <v>195</v>
      </c>
      <c r="P707" s="15"/>
      <c r="Q707" s="16">
        <v>19670501</v>
      </c>
      <c r="R707" s="17">
        <v>0</v>
      </c>
      <c r="S707" s="17"/>
      <c r="T707" s="18" t="s">
        <v>3930</v>
      </c>
    </row>
    <row r="708" spans="1:21" ht="15" customHeight="1" x14ac:dyDescent="0.15">
      <c r="A708" s="11">
        <v>44199</v>
      </c>
      <c r="B708" s="11">
        <v>12</v>
      </c>
      <c r="C708" s="11" t="s">
        <v>618</v>
      </c>
      <c r="D708" s="11" t="s">
        <v>7679</v>
      </c>
      <c r="E708" s="11">
        <v>19</v>
      </c>
      <c r="F708" s="11">
        <v>6120240</v>
      </c>
      <c r="G708" s="12" t="s">
        <v>3931</v>
      </c>
      <c r="H708" s="12" t="str">
        <f>VLOOKUP('組合情報管理簿（R10927現在）'!G708,ふりがな!$A$1:$B$1390,2,FALSE)</f>
        <v>かつまた</v>
      </c>
      <c r="I708" s="12">
        <f t="shared" si="11"/>
        <v>44199</v>
      </c>
      <c r="J708" s="13" t="s">
        <v>3932</v>
      </c>
      <c r="K708" s="14" t="s">
        <v>3933</v>
      </c>
      <c r="L708" s="13" t="s">
        <v>3934</v>
      </c>
      <c r="M708" s="13" t="s">
        <v>3935</v>
      </c>
      <c r="N708" s="15"/>
      <c r="O708" s="15" t="s">
        <v>195</v>
      </c>
      <c r="P708" s="15"/>
      <c r="Q708" s="16">
        <v>19671001</v>
      </c>
      <c r="R708" s="17">
        <v>0</v>
      </c>
      <c r="S708" s="17"/>
      <c r="T708" s="18" t="s">
        <v>3936</v>
      </c>
    </row>
    <row r="709" spans="1:21" ht="15" customHeight="1" x14ac:dyDescent="0.15">
      <c r="A709" s="11">
        <v>44204</v>
      </c>
      <c r="B709" s="11">
        <v>12</v>
      </c>
      <c r="C709" s="11" t="s">
        <v>618</v>
      </c>
      <c r="D709" s="11" t="s">
        <v>7679</v>
      </c>
      <c r="E709" s="11">
        <v>20</v>
      </c>
      <c r="F709" s="11">
        <v>6120281</v>
      </c>
      <c r="G709" s="12" t="s">
        <v>3937</v>
      </c>
      <c r="H709" s="12" t="str">
        <f>VLOOKUP('組合情報管理簿（R10927現在）'!G709,ふりがな!$A$1:$B$1390,2,FALSE)</f>
        <v>けいようぎんこう</v>
      </c>
      <c r="I709" s="12">
        <f t="shared" si="11"/>
        <v>44204</v>
      </c>
      <c r="J709" s="13" t="s">
        <v>3903</v>
      </c>
      <c r="K709" s="14" t="s">
        <v>3938</v>
      </c>
      <c r="L709" s="13" t="s">
        <v>3939</v>
      </c>
      <c r="M709" s="13" t="s">
        <v>3940</v>
      </c>
      <c r="N709" s="15"/>
      <c r="O709" s="15" t="s">
        <v>195</v>
      </c>
      <c r="P709" s="15"/>
      <c r="Q709" s="16">
        <v>19680701</v>
      </c>
      <c r="R709" s="17">
        <v>0</v>
      </c>
      <c r="S709" s="17"/>
      <c r="T709" s="18" t="s">
        <v>3941</v>
      </c>
    </row>
    <row r="710" spans="1:21" ht="15" customHeight="1" x14ac:dyDescent="0.15">
      <c r="A710" s="11">
        <v>44213</v>
      </c>
      <c r="B710" s="11">
        <v>12</v>
      </c>
      <c r="C710" s="11" t="s">
        <v>618</v>
      </c>
      <c r="D710" s="11" t="s">
        <v>7679</v>
      </c>
      <c r="E710" s="11">
        <v>21</v>
      </c>
      <c r="F710" s="11">
        <v>6120299</v>
      </c>
      <c r="G710" s="12" t="s">
        <v>3942</v>
      </c>
      <c r="H710" s="12" t="str">
        <f>VLOOKUP('組合情報管理簿（R10927現在）'!G710,ふりがな!$A$1:$B$1390,2,FALSE)</f>
        <v>ちばけんきかいきんぞく</v>
      </c>
      <c r="I710" s="12">
        <f t="shared" si="11"/>
        <v>44213</v>
      </c>
      <c r="J710" s="13" t="s">
        <v>3943</v>
      </c>
      <c r="K710" s="14" t="s">
        <v>3944</v>
      </c>
      <c r="L710" s="13" t="s">
        <v>3945</v>
      </c>
      <c r="M710" s="13" t="s">
        <v>3946</v>
      </c>
      <c r="N710" s="15"/>
      <c r="O710" s="15" t="s">
        <v>202</v>
      </c>
      <c r="P710" s="15"/>
      <c r="Q710" s="16">
        <v>19690501</v>
      </c>
      <c r="R710" s="17">
        <v>0</v>
      </c>
      <c r="S710" s="17"/>
      <c r="T710" s="18" t="s">
        <v>3947</v>
      </c>
    </row>
    <row r="711" spans="1:21" ht="15" customHeight="1" x14ac:dyDescent="0.15">
      <c r="A711" s="11">
        <v>44231</v>
      </c>
      <c r="B711" s="11">
        <v>12</v>
      </c>
      <c r="C711" s="11" t="s">
        <v>618</v>
      </c>
      <c r="D711" s="11" t="s">
        <v>7679</v>
      </c>
      <c r="E711" s="11">
        <v>23</v>
      </c>
      <c r="F711" s="11">
        <v>6120323</v>
      </c>
      <c r="G711" s="12" t="s">
        <v>3948</v>
      </c>
      <c r="H711" s="12" t="str">
        <f>VLOOKUP('組合情報管理簿（R10927現在）'!G711,ふりがな!$A$1:$B$1390,2,FALSE)</f>
        <v>ふたばでんし</v>
      </c>
      <c r="I711" s="12">
        <f t="shared" si="11"/>
        <v>44231</v>
      </c>
      <c r="J711" s="13" t="s">
        <v>3949</v>
      </c>
      <c r="K711" s="14" t="s">
        <v>3950</v>
      </c>
      <c r="L711" s="13" t="s">
        <v>3951</v>
      </c>
      <c r="M711" s="13" t="s">
        <v>3952</v>
      </c>
      <c r="N711" s="15"/>
      <c r="O711" s="15" t="s">
        <v>195</v>
      </c>
      <c r="P711" s="15"/>
      <c r="Q711" s="16">
        <v>19700701</v>
      </c>
      <c r="R711" s="17">
        <v>0</v>
      </c>
      <c r="S711" s="17"/>
      <c r="T711" s="18" t="s">
        <v>3953</v>
      </c>
      <c r="U711" s="20"/>
    </row>
    <row r="712" spans="1:21" ht="15" customHeight="1" x14ac:dyDescent="0.15">
      <c r="A712" s="11">
        <v>44241</v>
      </c>
      <c r="B712" s="11">
        <v>12</v>
      </c>
      <c r="C712" s="11" t="s">
        <v>618</v>
      </c>
      <c r="D712" s="11" t="s">
        <v>7679</v>
      </c>
      <c r="E712" s="11">
        <v>24</v>
      </c>
      <c r="F712" s="11">
        <v>6120364</v>
      </c>
      <c r="G712" s="12" t="s">
        <v>3954</v>
      </c>
      <c r="H712" s="12" t="str">
        <f>VLOOKUP('組合情報管理簿（R10927現在）'!G712,ふりがな!$A$1:$B$1390,2,FALSE)</f>
        <v>ちばこうぎょうぎんこう</v>
      </c>
      <c r="I712" s="12">
        <f t="shared" si="11"/>
        <v>44241</v>
      </c>
      <c r="J712" s="13" t="s">
        <v>3955</v>
      </c>
      <c r="K712" s="14" t="s">
        <v>3956</v>
      </c>
      <c r="L712" s="13" t="s">
        <v>3957</v>
      </c>
      <c r="M712" s="13" t="s">
        <v>3958</v>
      </c>
      <c r="N712" s="15"/>
      <c r="O712" s="15" t="s">
        <v>195</v>
      </c>
      <c r="P712" s="15"/>
      <c r="Q712" s="16">
        <v>19711101</v>
      </c>
      <c r="R712" s="17">
        <v>0</v>
      </c>
      <c r="S712" s="17"/>
      <c r="T712" s="18" t="s">
        <v>3959</v>
      </c>
    </row>
    <row r="713" spans="1:21" ht="15" customHeight="1" x14ac:dyDescent="0.15">
      <c r="A713" s="11">
        <v>44250</v>
      </c>
      <c r="B713" s="11">
        <v>12</v>
      </c>
      <c r="C713" s="11" t="s">
        <v>618</v>
      </c>
      <c r="D713" s="11" t="s">
        <v>7679</v>
      </c>
      <c r="E713" s="11">
        <v>25</v>
      </c>
      <c r="F713" s="11">
        <v>6120356</v>
      </c>
      <c r="G713" s="12" t="s">
        <v>3960</v>
      </c>
      <c r="H713" s="12" t="str">
        <f>VLOOKUP('組合情報管理簿（R10927現在）'!G713,ふりがな!$A$1:$B$1390,2,FALSE)</f>
        <v>ちばけんじどうしゃはんばいせいび</v>
      </c>
      <c r="I713" s="12">
        <f t="shared" si="11"/>
        <v>44250</v>
      </c>
      <c r="J713" s="13" t="s">
        <v>3961</v>
      </c>
      <c r="K713" s="14" t="s">
        <v>3962</v>
      </c>
      <c r="L713" s="13" t="s">
        <v>3963</v>
      </c>
      <c r="M713" s="13" t="s">
        <v>3964</v>
      </c>
      <c r="N713" s="15"/>
      <c r="O713" s="15" t="s">
        <v>202</v>
      </c>
      <c r="P713" s="15"/>
      <c r="Q713" s="16">
        <v>19711101</v>
      </c>
      <c r="R713" s="17">
        <v>0</v>
      </c>
      <c r="S713" s="17"/>
      <c r="T713" s="18" t="s">
        <v>3965</v>
      </c>
    </row>
    <row r="714" spans="1:21" ht="15" customHeight="1" x14ac:dyDescent="0.15">
      <c r="A714" s="11">
        <v>44269</v>
      </c>
      <c r="B714" s="11">
        <v>12</v>
      </c>
      <c r="C714" s="11" t="s">
        <v>618</v>
      </c>
      <c r="D714" s="11" t="s">
        <v>7679</v>
      </c>
      <c r="E714" s="11">
        <v>26</v>
      </c>
      <c r="F714" s="11">
        <v>6120380</v>
      </c>
      <c r="G714" s="12" t="s">
        <v>3966</v>
      </c>
      <c r="H714" s="12" t="str">
        <f>VLOOKUP('組合情報管理簿（R10927現在）'!G714,ふりがな!$A$1:$B$1390,2,FALSE)</f>
        <v>ちばとよた</v>
      </c>
      <c r="I714" s="12">
        <f t="shared" si="11"/>
        <v>44269</v>
      </c>
      <c r="J714" s="13" t="s">
        <v>3967</v>
      </c>
      <c r="K714" s="14" t="s">
        <v>3968</v>
      </c>
      <c r="L714" s="13" t="s">
        <v>3969</v>
      </c>
      <c r="M714" s="13" t="s">
        <v>3970</v>
      </c>
      <c r="N714" s="15"/>
      <c r="O714" s="15" t="s">
        <v>195</v>
      </c>
      <c r="P714" s="15"/>
      <c r="Q714" s="16">
        <v>19720501</v>
      </c>
      <c r="R714" s="17">
        <v>0</v>
      </c>
      <c r="S714" s="17"/>
      <c r="T714" s="18" t="s">
        <v>3971</v>
      </c>
    </row>
    <row r="715" spans="1:21" ht="15" customHeight="1" x14ac:dyDescent="0.15">
      <c r="A715" s="11">
        <v>44278</v>
      </c>
      <c r="B715" s="11">
        <v>12</v>
      </c>
      <c r="C715" s="11" t="s">
        <v>618</v>
      </c>
      <c r="D715" s="11" t="s">
        <v>7679</v>
      </c>
      <c r="E715" s="11">
        <v>27</v>
      </c>
      <c r="F715" s="11">
        <v>6120398</v>
      </c>
      <c r="G715" s="12" t="s">
        <v>3972</v>
      </c>
      <c r="H715" s="12" t="str">
        <f>VLOOKUP('組合情報管理簿（R10927現在）'!G715,ふりがな!$A$1:$B$1390,2,FALSE)</f>
        <v>ちばけんのうきょう</v>
      </c>
      <c r="I715" s="12">
        <f t="shared" si="11"/>
        <v>44278</v>
      </c>
      <c r="J715" s="13" t="s">
        <v>3973</v>
      </c>
      <c r="K715" s="14" t="s">
        <v>3974</v>
      </c>
      <c r="L715" s="13" t="s">
        <v>3975</v>
      </c>
      <c r="M715" s="13" t="s">
        <v>3976</v>
      </c>
      <c r="N715" s="15"/>
      <c r="O715" s="15" t="s">
        <v>202</v>
      </c>
      <c r="P715" s="15"/>
      <c r="Q715" s="16">
        <v>19721001</v>
      </c>
      <c r="R715" s="17">
        <v>0</v>
      </c>
      <c r="S715" s="17"/>
      <c r="T715" s="18" t="s">
        <v>3977</v>
      </c>
    </row>
    <row r="716" spans="1:21" ht="15" customHeight="1" x14ac:dyDescent="0.15">
      <c r="A716" s="11">
        <v>44287</v>
      </c>
      <c r="B716" s="11">
        <v>12</v>
      </c>
      <c r="C716" s="11" t="s">
        <v>618</v>
      </c>
      <c r="D716" s="11" t="s">
        <v>7679</v>
      </c>
      <c r="E716" s="11">
        <v>28</v>
      </c>
      <c r="F716" s="11">
        <v>6120406</v>
      </c>
      <c r="G716" s="12" t="s">
        <v>9161</v>
      </c>
      <c r="H716" s="12" t="s">
        <v>9894</v>
      </c>
      <c r="I716" s="12">
        <f t="shared" si="11"/>
        <v>44287</v>
      </c>
      <c r="J716" s="13" t="s">
        <v>3979</v>
      </c>
      <c r="K716" s="14" t="s">
        <v>3980</v>
      </c>
      <c r="L716" s="13" t="s">
        <v>3981</v>
      </c>
      <c r="M716" s="13" t="s">
        <v>3982</v>
      </c>
      <c r="N716" s="15"/>
      <c r="O716" s="15" t="s">
        <v>195</v>
      </c>
      <c r="P716" s="15"/>
      <c r="Q716" s="16">
        <v>19721001</v>
      </c>
      <c r="R716" s="17">
        <v>0</v>
      </c>
      <c r="S716" s="17"/>
      <c r="T716" s="18" t="s">
        <v>3983</v>
      </c>
    </row>
    <row r="717" spans="1:21" ht="15" customHeight="1" x14ac:dyDescent="0.15">
      <c r="A717" s="11">
        <v>44311</v>
      </c>
      <c r="B717" s="11">
        <v>12</v>
      </c>
      <c r="C717" s="11" t="s">
        <v>618</v>
      </c>
      <c r="D717" s="11" t="s">
        <v>7679</v>
      </c>
      <c r="E717" s="11">
        <v>31</v>
      </c>
      <c r="F717" s="11">
        <v>6120455</v>
      </c>
      <c r="G717" s="12" t="s">
        <v>74</v>
      </c>
      <c r="H717" s="12" t="str">
        <f>VLOOKUP('組合情報管理簿（R10927現在）'!G717,ふりがな!$A$1:$B$1390,2,FALSE)</f>
        <v>ちばけんしんきん</v>
      </c>
      <c r="I717" s="12">
        <f t="shared" si="11"/>
        <v>44311</v>
      </c>
      <c r="J717" s="13" t="s">
        <v>3984</v>
      </c>
      <c r="K717" s="14" t="s">
        <v>3985</v>
      </c>
      <c r="L717" s="13" t="s">
        <v>3986</v>
      </c>
      <c r="M717" s="13" t="s">
        <v>3987</v>
      </c>
      <c r="N717" s="15"/>
      <c r="O717" s="15" t="s">
        <v>202</v>
      </c>
      <c r="P717" s="15"/>
      <c r="Q717" s="16">
        <v>19740101</v>
      </c>
      <c r="R717" s="17">
        <v>0</v>
      </c>
      <c r="S717" s="17"/>
      <c r="T717" s="18" t="s">
        <v>3988</v>
      </c>
    </row>
    <row r="718" spans="1:21" ht="15" customHeight="1" x14ac:dyDescent="0.15">
      <c r="A718" s="11">
        <v>44320</v>
      </c>
      <c r="B718" s="11">
        <v>12</v>
      </c>
      <c r="C718" s="11" t="s">
        <v>618</v>
      </c>
      <c r="D718" s="11" t="s">
        <v>7679</v>
      </c>
      <c r="E718" s="11">
        <v>32</v>
      </c>
      <c r="F718" s="11">
        <v>6120463</v>
      </c>
      <c r="G718" s="12" t="s">
        <v>3989</v>
      </c>
      <c r="H718" s="12" t="str">
        <f>VLOOKUP('組合情報管理簿（R10927現在）'!G718,ふりがな!$A$1:$B$1390,2,FALSE)</f>
        <v>ちばけんにっさんじどうしゃ</v>
      </c>
      <c r="I718" s="12">
        <f t="shared" si="11"/>
        <v>44320</v>
      </c>
      <c r="J718" s="13" t="s">
        <v>3961</v>
      </c>
      <c r="K718" s="14" t="s">
        <v>3990</v>
      </c>
      <c r="L718" s="13" t="s">
        <v>3991</v>
      </c>
      <c r="M718" s="13" t="s">
        <v>3992</v>
      </c>
      <c r="N718" s="15"/>
      <c r="O718" s="15" t="s">
        <v>195</v>
      </c>
      <c r="P718" s="15"/>
      <c r="Q718" s="16">
        <v>19740401</v>
      </c>
      <c r="R718" s="17">
        <v>0</v>
      </c>
      <c r="S718" s="17"/>
      <c r="T718" s="18" t="s">
        <v>3993</v>
      </c>
    </row>
    <row r="719" spans="1:21" ht="15" customHeight="1" x14ac:dyDescent="0.15">
      <c r="A719" s="11">
        <v>44348</v>
      </c>
      <c r="B719" s="11">
        <v>12</v>
      </c>
      <c r="C719" s="11" t="s">
        <v>618</v>
      </c>
      <c r="D719" s="11" t="s">
        <v>7679</v>
      </c>
      <c r="E719" s="11">
        <v>34</v>
      </c>
      <c r="F719" s="11">
        <v>6120539</v>
      </c>
      <c r="G719" s="12" t="s">
        <v>3994</v>
      </c>
      <c r="H719" s="12" t="str">
        <f>VLOOKUP('組合情報管理簿（R10927現在）'!G719,ふりがな!$A$1:$B$1390,2,FALSE)</f>
        <v>ちばけんけんせつぎょう</v>
      </c>
      <c r="I719" s="12">
        <f t="shared" si="11"/>
        <v>44348</v>
      </c>
      <c r="J719" s="13" t="s">
        <v>3995</v>
      </c>
      <c r="K719" s="14" t="s">
        <v>3996</v>
      </c>
      <c r="L719" s="13" t="s">
        <v>3997</v>
      </c>
      <c r="M719" s="13" t="s">
        <v>3998</v>
      </c>
      <c r="N719" s="15"/>
      <c r="O719" s="15" t="s">
        <v>202</v>
      </c>
      <c r="P719" s="15"/>
      <c r="Q719" s="16">
        <v>19810701</v>
      </c>
      <c r="R719" s="17">
        <v>0</v>
      </c>
      <c r="S719" s="17"/>
      <c r="T719" s="18" t="s">
        <v>3999</v>
      </c>
    </row>
    <row r="720" spans="1:21" ht="15" customHeight="1" x14ac:dyDescent="0.15">
      <c r="A720" s="11">
        <v>44366</v>
      </c>
      <c r="B720" s="11">
        <v>12</v>
      </c>
      <c r="C720" s="11" t="s">
        <v>618</v>
      </c>
      <c r="D720" s="11" t="s">
        <v>7679</v>
      </c>
      <c r="E720" s="11">
        <v>36</v>
      </c>
      <c r="F720" s="11">
        <v>6120554</v>
      </c>
      <c r="G720" s="12" t="s">
        <v>4000</v>
      </c>
      <c r="H720" s="12" t="str">
        <f>VLOOKUP('組合情報管理簿（R10927現在）'!G720,ふりがな!$A$1:$B$1390,2,FALSE)</f>
        <v>ちばけんしょくひんせいぞう</v>
      </c>
      <c r="I720" s="12">
        <f t="shared" si="11"/>
        <v>44366</v>
      </c>
      <c r="J720" s="13" t="s">
        <v>4001</v>
      </c>
      <c r="K720" s="14" t="s">
        <v>4002</v>
      </c>
      <c r="L720" s="13" t="s">
        <v>4003</v>
      </c>
      <c r="M720" s="30" t="s">
        <v>4004</v>
      </c>
      <c r="N720" s="15"/>
      <c r="O720" s="15" t="s">
        <v>202</v>
      </c>
      <c r="P720" s="15"/>
      <c r="Q720" s="16">
        <v>19830701</v>
      </c>
      <c r="R720" s="17">
        <v>0</v>
      </c>
      <c r="S720" s="17"/>
      <c r="T720" s="18" t="s">
        <v>4005</v>
      </c>
    </row>
    <row r="721" spans="1:20" ht="15" customHeight="1" x14ac:dyDescent="0.15">
      <c r="A721" s="11">
        <v>44375</v>
      </c>
      <c r="B721" s="11">
        <v>12</v>
      </c>
      <c r="C721" s="11" t="s">
        <v>618</v>
      </c>
      <c r="D721" s="11" t="s">
        <v>7679</v>
      </c>
      <c r="E721" s="11">
        <v>37</v>
      </c>
      <c r="F721" s="11">
        <v>6120562</v>
      </c>
      <c r="G721" s="12" t="s">
        <v>4006</v>
      </c>
      <c r="H721" s="12" t="str">
        <f>VLOOKUP('組合情報管理簿（R10927現在）'!G721,ふりがな!$A$1:$B$1390,2,FALSE)</f>
        <v>けいようがす</v>
      </c>
      <c r="I721" s="12">
        <f t="shared" si="11"/>
        <v>44375</v>
      </c>
      <c r="J721" s="13" t="s">
        <v>4007</v>
      </c>
      <c r="K721" s="14" t="s">
        <v>4008</v>
      </c>
      <c r="L721" s="13" t="s">
        <v>4009</v>
      </c>
      <c r="M721" s="13" t="s">
        <v>4010</v>
      </c>
      <c r="N721" s="15"/>
      <c r="O721" s="15" t="s">
        <v>195</v>
      </c>
      <c r="P721" s="15"/>
      <c r="Q721" s="16">
        <v>19850801</v>
      </c>
      <c r="R721" s="17">
        <v>0</v>
      </c>
      <c r="S721" s="17"/>
      <c r="T721" s="18" t="s">
        <v>4011</v>
      </c>
    </row>
    <row r="722" spans="1:20" ht="15" customHeight="1" x14ac:dyDescent="0.15">
      <c r="A722" s="11">
        <v>44393</v>
      </c>
      <c r="B722" s="11">
        <v>12</v>
      </c>
      <c r="C722" s="11" t="s">
        <v>618</v>
      </c>
      <c r="D722" s="11" t="s">
        <v>7679</v>
      </c>
      <c r="E722" s="11">
        <v>39</v>
      </c>
      <c r="F722" s="11">
        <v>6120604</v>
      </c>
      <c r="G722" s="12" t="s">
        <v>4012</v>
      </c>
      <c r="H722" s="12" t="str">
        <f>VLOOKUP('組合情報管理簿（R10927現在）'!G722,ふりがな!$A$1:$B$1390,2,FALSE)</f>
        <v>ちばけんとらっく</v>
      </c>
      <c r="I722" s="12">
        <f t="shared" si="11"/>
        <v>44393</v>
      </c>
      <c r="J722" s="13" t="s">
        <v>4013</v>
      </c>
      <c r="K722" s="14" t="s">
        <v>4014</v>
      </c>
      <c r="L722" s="13" t="s">
        <v>4015</v>
      </c>
      <c r="M722" s="30" t="s">
        <v>4016</v>
      </c>
      <c r="N722" s="15"/>
      <c r="O722" s="15" t="s">
        <v>202</v>
      </c>
      <c r="P722" s="15"/>
      <c r="Q722" s="16">
        <v>19861101</v>
      </c>
      <c r="R722" s="17">
        <v>0</v>
      </c>
      <c r="S722" s="17"/>
      <c r="T722" s="18" t="s">
        <v>4017</v>
      </c>
    </row>
    <row r="723" spans="1:20" ht="15" customHeight="1" x14ac:dyDescent="0.15">
      <c r="A723" s="11">
        <v>44418</v>
      </c>
      <c r="B723" s="11">
        <v>12</v>
      </c>
      <c r="C723" s="11" t="s">
        <v>618</v>
      </c>
      <c r="D723" s="11" t="s">
        <v>7679</v>
      </c>
      <c r="E723" s="11">
        <v>41</v>
      </c>
      <c r="F723" s="11">
        <v>6120620</v>
      </c>
      <c r="G723" s="12" t="s">
        <v>4018</v>
      </c>
      <c r="H723" s="12" t="str">
        <f>VLOOKUP('組合情報管理簿（R10927現在）'!G723,ふりがな!$A$1:$B$1390,2,FALSE)</f>
        <v>おりえんたるらんど</v>
      </c>
      <c r="I723" s="12">
        <f t="shared" si="11"/>
        <v>44418</v>
      </c>
      <c r="J723" s="13" t="s">
        <v>4019</v>
      </c>
      <c r="K723" s="14" t="s">
        <v>4020</v>
      </c>
      <c r="L723" s="13" t="s">
        <v>4021</v>
      </c>
      <c r="M723" s="13" t="s">
        <v>4022</v>
      </c>
      <c r="N723" s="15"/>
      <c r="O723" s="15" t="s">
        <v>195</v>
      </c>
      <c r="P723" s="15"/>
      <c r="Q723" s="16">
        <v>19880401</v>
      </c>
      <c r="R723" s="17">
        <v>0</v>
      </c>
      <c r="S723" s="17"/>
      <c r="T723" s="18" t="s">
        <v>4023</v>
      </c>
    </row>
    <row r="724" spans="1:20" ht="15" customHeight="1" x14ac:dyDescent="0.15">
      <c r="A724" s="11">
        <v>44427</v>
      </c>
      <c r="B724" s="11">
        <v>12</v>
      </c>
      <c r="C724" s="11" t="s">
        <v>618</v>
      </c>
      <c r="D724" s="11" t="s">
        <v>7679</v>
      </c>
      <c r="E724" s="11">
        <v>42</v>
      </c>
      <c r="F724" s="11">
        <v>6120638</v>
      </c>
      <c r="G724" s="12" t="s">
        <v>4024</v>
      </c>
      <c r="H724" s="12" t="str">
        <f>VLOOKUP('組合情報管理簿（R10927現在）'!G724,ふりがな!$A$1:$B$1390,2,FALSE)</f>
        <v>かめだそうごうびょういん</v>
      </c>
      <c r="I724" s="12">
        <f t="shared" si="11"/>
        <v>44427</v>
      </c>
      <c r="J724" s="13" t="s">
        <v>4025</v>
      </c>
      <c r="K724" s="14" t="s">
        <v>4026</v>
      </c>
      <c r="L724" s="13" t="s">
        <v>4027</v>
      </c>
      <c r="M724" s="30" t="s">
        <v>4028</v>
      </c>
      <c r="N724" s="15"/>
      <c r="O724" s="15" t="s">
        <v>195</v>
      </c>
      <c r="P724" s="15"/>
      <c r="Q724" s="16">
        <v>19920401</v>
      </c>
      <c r="R724" s="17">
        <v>0</v>
      </c>
      <c r="S724" s="17"/>
      <c r="T724" s="18" t="s">
        <v>4029</v>
      </c>
    </row>
    <row r="725" spans="1:20" ht="15" hidden="1" customHeight="1" x14ac:dyDescent="0.15">
      <c r="A725" s="11">
        <v>45026</v>
      </c>
      <c r="B725" s="11">
        <v>13</v>
      </c>
      <c r="C725" s="11" t="s">
        <v>438</v>
      </c>
      <c r="D725" s="11" t="s">
        <v>7675</v>
      </c>
      <c r="E725" s="11">
        <v>949</v>
      </c>
      <c r="F725" s="11">
        <v>6139497</v>
      </c>
      <c r="G725" s="12" t="s">
        <v>4030</v>
      </c>
      <c r="H725" s="12" t="str">
        <f>VLOOKUP('組合情報管理簿（R10927現在）'!G725,ふりがな!$A$1:$B$1390,2,FALSE)</f>
        <v>あじのもと</v>
      </c>
      <c r="I725" s="12">
        <f t="shared" si="11"/>
        <v>45026</v>
      </c>
      <c r="J725" s="13" t="s">
        <v>843</v>
      </c>
      <c r="K725" s="14" t="s">
        <v>4031</v>
      </c>
      <c r="L725" s="13" t="s">
        <v>4032</v>
      </c>
      <c r="M725" s="30" t="s">
        <v>4033</v>
      </c>
      <c r="N725" s="15"/>
      <c r="O725" s="15" t="s">
        <v>195</v>
      </c>
      <c r="P725" s="15"/>
      <c r="Q725" s="16">
        <v>19261215</v>
      </c>
      <c r="R725" s="17">
        <v>0</v>
      </c>
      <c r="S725" s="17"/>
      <c r="T725" s="18" t="s">
        <v>9404</v>
      </c>
    </row>
    <row r="726" spans="1:20" ht="15" hidden="1" customHeight="1" x14ac:dyDescent="0.15">
      <c r="A726" s="11">
        <v>45081</v>
      </c>
      <c r="B726" s="11">
        <v>14</v>
      </c>
      <c r="C726" s="11" t="s">
        <v>529</v>
      </c>
      <c r="D726" s="11" t="s">
        <v>7677</v>
      </c>
      <c r="E726" s="11">
        <v>8</v>
      </c>
      <c r="F726" s="11">
        <v>6140081</v>
      </c>
      <c r="G726" s="12" t="s">
        <v>4034</v>
      </c>
      <c r="H726" s="12" t="str">
        <f>VLOOKUP('組合情報管理簿（R10927現在）'!G726,ふりがな!$A$1:$B$1390,2,FALSE)</f>
        <v>でいしい</v>
      </c>
      <c r="I726" s="12">
        <f t="shared" si="11"/>
        <v>45081</v>
      </c>
      <c r="J726" s="13" t="s">
        <v>4035</v>
      </c>
      <c r="K726" s="14" t="s">
        <v>4036</v>
      </c>
      <c r="L726" s="13" t="s">
        <v>4037</v>
      </c>
      <c r="M726" s="30" t="s">
        <v>4038</v>
      </c>
      <c r="N726" s="15"/>
      <c r="O726" s="15" t="s">
        <v>195</v>
      </c>
      <c r="P726" s="15"/>
      <c r="Q726" s="16">
        <v>19261221</v>
      </c>
      <c r="R726" s="17">
        <v>0</v>
      </c>
      <c r="S726" s="17"/>
      <c r="T726" s="18" t="s">
        <v>4039</v>
      </c>
    </row>
    <row r="727" spans="1:20" ht="15" hidden="1" customHeight="1" x14ac:dyDescent="0.15">
      <c r="A727" s="11">
        <v>45197</v>
      </c>
      <c r="B727" s="11">
        <v>14</v>
      </c>
      <c r="C727" s="11" t="s">
        <v>529</v>
      </c>
      <c r="D727" s="11" t="s">
        <v>7677</v>
      </c>
      <c r="E727" s="11">
        <v>19</v>
      </c>
      <c r="F727" s="11">
        <v>6140156</v>
      </c>
      <c r="G727" s="12" t="s">
        <v>4040</v>
      </c>
      <c r="H727" s="12" t="str">
        <f>VLOOKUP('組合情報管理簿（R10927現在）'!G727,ふりがな!$A$1:$B$1390,2,FALSE)</f>
        <v>にっさんじどうしゃ</v>
      </c>
      <c r="I727" s="12">
        <f t="shared" si="11"/>
        <v>45197</v>
      </c>
      <c r="J727" s="13" t="s">
        <v>4041</v>
      </c>
      <c r="K727" s="14" t="s">
        <v>4042</v>
      </c>
      <c r="L727" s="13" t="s">
        <v>4043</v>
      </c>
      <c r="M727" s="30" t="s">
        <v>4044</v>
      </c>
      <c r="N727" s="15"/>
      <c r="O727" s="15" t="s">
        <v>195</v>
      </c>
      <c r="P727" s="15"/>
      <c r="Q727" s="16">
        <v>19370801</v>
      </c>
      <c r="R727" s="17">
        <v>0</v>
      </c>
      <c r="S727" s="17"/>
      <c r="T727" s="18" t="s">
        <v>4045</v>
      </c>
    </row>
    <row r="728" spans="1:20" ht="15" hidden="1" customHeight="1" x14ac:dyDescent="0.15">
      <c r="A728" s="11">
        <v>45249</v>
      </c>
      <c r="B728" s="11">
        <v>14</v>
      </c>
      <c r="C728" s="11" t="s">
        <v>529</v>
      </c>
      <c r="D728" s="11" t="s">
        <v>7677</v>
      </c>
      <c r="E728" s="11">
        <v>24</v>
      </c>
      <c r="F728" s="11">
        <v>6140230</v>
      </c>
      <c r="G728" s="12" t="s">
        <v>4046</v>
      </c>
      <c r="H728" s="12" t="str">
        <f>VLOOKUP('組合情報管理簿（R10927現在）'!G728,ふりがな!$A$1:$B$1390,2,FALSE)</f>
        <v>ふじふぃるむぐるーぷ</v>
      </c>
      <c r="I728" s="12">
        <f t="shared" si="11"/>
        <v>45249</v>
      </c>
      <c r="J728" s="13" t="s">
        <v>4047</v>
      </c>
      <c r="K728" s="14" t="s">
        <v>4048</v>
      </c>
      <c r="L728" s="13" t="s">
        <v>4049</v>
      </c>
      <c r="M728" s="30" t="s">
        <v>4050</v>
      </c>
      <c r="N728" s="15"/>
      <c r="O728" s="15" t="s">
        <v>195</v>
      </c>
      <c r="P728" s="15"/>
      <c r="Q728" s="16">
        <v>19400201</v>
      </c>
      <c r="R728" s="17">
        <v>0</v>
      </c>
      <c r="S728" s="17"/>
      <c r="T728" s="18" t="s">
        <v>4051</v>
      </c>
    </row>
    <row r="729" spans="1:20" ht="15" hidden="1" customHeight="1" x14ac:dyDescent="0.15">
      <c r="A729" s="11">
        <v>45258</v>
      </c>
      <c r="B729" s="11">
        <v>14</v>
      </c>
      <c r="C729" s="11" t="s">
        <v>529</v>
      </c>
      <c r="D729" s="11" t="s">
        <v>7677</v>
      </c>
      <c r="E729" s="11">
        <v>25</v>
      </c>
      <c r="F729" s="11">
        <v>6140248</v>
      </c>
      <c r="G729" s="12" t="s">
        <v>4052</v>
      </c>
      <c r="H729" s="12" t="str">
        <f>VLOOKUP('組合情報管理簿（R10927現在）'!G729,ふりがな!$A$1:$B$1390,2,FALSE)</f>
        <v>ふじつう</v>
      </c>
      <c r="I729" s="12">
        <f t="shared" si="11"/>
        <v>45258</v>
      </c>
      <c r="J729" s="13" t="s">
        <v>4053</v>
      </c>
      <c r="K729" s="14" t="s">
        <v>4054</v>
      </c>
      <c r="L729" s="13" t="s">
        <v>4055</v>
      </c>
      <c r="M729" s="30" t="s">
        <v>4056</v>
      </c>
      <c r="N729" s="15"/>
      <c r="O729" s="15" t="s">
        <v>195</v>
      </c>
      <c r="P729" s="15"/>
      <c r="Q729" s="16">
        <v>19400401</v>
      </c>
      <c r="R729" s="17">
        <v>0</v>
      </c>
      <c r="S729" s="17"/>
      <c r="T729" s="18" t="s">
        <v>4057</v>
      </c>
    </row>
    <row r="730" spans="1:20" ht="15" hidden="1" customHeight="1" x14ac:dyDescent="0.15">
      <c r="A730" s="11">
        <v>45267</v>
      </c>
      <c r="B730" s="11">
        <v>14</v>
      </c>
      <c r="C730" s="11" t="s">
        <v>529</v>
      </c>
      <c r="D730" s="11" t="s">
        <v>7677</v>
      </c>
      <c r="E730" s="11">
        <v>26</v>
      </c>
      <c r="F730" s="11">
        <v>6140255</v>
      </c>
      <c r="G730" s="12" t="s">
        <v>4058</v>
      </c>
      <c r="H730" s="12" t="str">
        <f>VLOOKUP('組合情報管理簿（R10927現在）'!G730,ふりがな!$A$1:$B$1390,2,FALSE)</f>
        <v>みつびしかこうき</v>
      </c>
      <c r="I730" s="12">
        <f t="shared" si="11"/>
        <v>45267</v>
      </c>
      <c r="J730" s="13" t="s">
        <v>9405</v>
      </c>
      <c r="K730" s="14" t="s">
        <v>9406</v>
      </c>
      <c r="L730" s="13" t="s">
        <v>4059</v>
      </c>
      <c r="M730" s="30" t="s">
        <v>4060</v>
      </c>
      <c r="N730" s="15"/>
      <c r="O730" s="15" t="s">
        <v>195</v>
      </c>
      <c r="P730" s="15"/>
      <c r="Q730" s="16">
        <v>19401101</v>
      </c>
      <c r="R730" s="17">
        <v>0</v>
      </c>
      <c r="S730" s="17"/>
      <c r="T730" s="18" t="s">
        <v>4061</v>
      </c>
    </row>
    <row r="731" spans="1:20" ht="15" hidden="1" customHeight="1" x14ac:dyDescent="0.15">
      <c r="A731" s="11">
        <v>45328</v>
      </c>
      <c r="B731" s="11">
        <v>14</v>
      </c>
      <c r="C731" s="11" t="s">
        <v>529</v>
      </c>
      <c r="D731" s="11" t="s">
        <v>7677</v>
      </c>
      <c r="E731" s="11">
        <v>32</v>
      </c>
      <c r="F731" s="11">
        <v>6140271</v>
      </c>
      <c r="G731" s="12" t="s">
        <v>4062</v>
      </c>
      <c r="H731" s="12" t="str">
        <f>VLOOKUP('組合情報管理簿（R10927現在）'!G731,ふりがな!$A$1:$B$1390,2,FALSE)</f>
        <v>きょうさんせいさくじょ</v>
      </c>
      <c r="I731" s="12">
        <f t="shared" si="11"/>
        <v>45328</v>
      </c>
      <c r="J731" s="13" t="s">
        <v>4063</v>
      </c>
      <c r="K731" s="14" t="s">
        <v>4064</v>
      </c>
      <c r="L731" s="13" t="s">
        <v>4065</v>
      </c>
      <c r="M731" s="13" t="s">
        <v>4066</v>
      </c>
      <c r="N731" s="15"/>
      <c r="O731" s="15" t="s">
        <v>195</v>
      </c>
      <c r="P731" s="15"/>
      <c r="Q731" s="16">
        <v>19410801</v>
      </c>
      <c r="R731" s="17">
        <v>0</v>
      </c>
      <c r="S731" s="17"/>
      <c r="T731" s="18" t="s">
        <v>4067</v>
      </c>
    </row>
    <row r="732" spans="1:20" ht="15" hidden="1" customHeight="1" x14ac:dyDescent="0.15">
      <c r="A732" s="11">
        <v>45364</v>
      </c>
      <c r="B732" s="11">
        <v>14</v>
      </c>
      <c r="C732" s="11" t="s">
        <v>529</v>
      </c>
      <c r="D732" s="11" t="s">
        <v>7677</v>
      </c>
      <c r="E732" s="11">
        <v>36</v>
      </c>
      <c r="F732" s="11">
        <v>6140339</v>
      </c>
      <c r="G732" s="12" t="s">
        <v>4068</v>
      </c>
      <c r="H732" s="12" t="str">
        <f>VLOOKUP('組合情報管理簿（R10927現在）'!G732,ふりがな!$A$1:$B$1390,2,FALSE)</f>
        <v>かながわうんゆぎょう</v>
      </c>
      <c r="I732" s="12">
        <f t="shared" si="11"/>
        <v>45364</v>
      </c>
      <c r="J732" s="13" t="s">
        <v>4069</v>
      </c>
      <c r="K732" s="14" t="s">
        <v>4070</v>
      </c>
      <c r="L732" s="13" t="s">
        <v>4071</v>
      </c>
      <c r="M732" s="13" t="s">
        <v>4072</v>
      </c>
      <c r="N732" s="15"/>
      <c r="O732" s="15" t="s">
        <v>202</v>
      </c>
      <c r="P732" s="15"/>
      <c r="Q732" s="16">
        <v>19420401</v>
      </c>
      <c r="R732" s="17">
        <v>0</v>
      </c>
      <c r="S732" s="17"/>
      <c r="T732" s="18" t="s">
        <v>4073</v>
      </c>
    </row>
    <row r="733" spans="1:20" ht="15" hidden="1" customHeight="1" x14ac:dyDescent="0.15">
      <c r="A733" s="11">
        <v>45434</v>
      </c>
      <c r="B733" s="11">
        <v>13</v>
      </c>
      <c r="C733" s="11" t="s">
        <v>438</v>
      </c>
      <c r="D733" s="11" t="s">
        <v>7675</v>
      </c>
      <c r="E733" s="11">
        <v>960</v>
      </c>
      <c r="F733" s="11">
        <v>6139604</v>
      </c>
      <c r="G733" s="12" t="s">
        <v>125</v>
      </c>
      <c r="H733" s="12" t="str">
        <f>VLOOKUP('組合情報管理簿（R10927現在）'!G733,ふりがな!$A$1:$B$1390,2,FALSE)</f>
        <v>とうきょうきかい</v>
      </c>
      <c r="I733" s="12">
        <f t="shared" si="11"/>
        <v>45434</v>
      </c>
      <c r="J733" s="13" t="s">
        <v>1004</v>
      </c>
      <c r="K733" s="14" t="s">
        <v>4074</v>
      </c>
      <c r="L733" s="13" t="s">
        <v>4075</v>
      </c>
      <c r="M733" s="13" t="s">
        <v>4076</v>
      </c>
      <c r="N733" s="15"/>
      <c r="O733" s="15" t="s">
        <v>195</v>
      </c>
      <c r="P733" s="15"/>
      <c r="Q733" s="16">
        <v>19441201</v>
      </c>
      <c r="R733" s="17">
        <v>0</v>
      </c>
      <c r="S733" s="17"/>
      <c r="T733" s="18" t="s">
        <v>4077</v>
      </c>
    </row>
    <row r="734" spans="1:20" ht="15" hidden="1" customHeight="1" x14ac:dyDescent="0.15">
      <c r="A734" s="11">
        <v>45452</v>
      </c>
      <c r="B734" s="11">
        <v>14</v>
      </c>
      <c r="C734" s="11" t="s">
        <v>529</v>
      </c>
      <c r="D734" s="11" t="s">
        <v>7677</v>
      </c>
      <c r="E734" s="11">
        <v>45</v>
      </c>
      <c r="F734" s="11">
        <v>6140412</v>
      </c>
      <c r="G734" s="12" t="s">
        <v>4078</v>
      </c>
      <c r="H734" s="12" t="str">
        <f>VLOOKUP('組合情報管理簿（R10927現在）'!G734,ふりがな!$A$1:$B$1390,2,FALSE)</f>
        <v>にほんちゅうぞう</v>
      </c>
      <c r="I734" s="12">
        <f t="shared" si="11"/>
        <v>45452</v>
      </c>
      <c r="J734" s="13" t="s">
        <v>4079</v>
      </c>
      <c r="K734" s="14" t="s">
        <v>4080</v>
      </c>
      <c r="L734" s="13" t="s">
        <v>4081</v>
      </c>
      <c r="M734" s="13" t="s">
        <v>4082</v>
      </c>
      <c r="N734" s="15"/>
      <c r="O734" s="15" t="s">
        <v>195</v>
      </c>
      <c r="P734" s="15"/>
      <c r="Q734" s="16">
        <v>19441201</v>
      </c>
      <c r="R734" s="17">
        <v>0</v>
      </c>
      <c r="S734" s="17"/>
      <c r="T734" s="18" t="s">
        <v>4083</v>
      </c>
    </row>
    <row r="735" spans="1:20" ht="15" hidden="1" customHeight="1" x14ac:dyDescent="0.15">
      <c r="A735" s="11">
        <v>45587</v>
      </c>
      <c r="B735" s="11">
        <v>13</v>
      </c>
      <c r="C735" s="11" t="s">
        <v>438</v>
      </c>
      <c r="D735" s="11" t="s">
        <v>7675</v>
      </c>
      <c r="E735" s="11">
        <v>963</v>
      </c>
      <c r="F735" s="11">
        <v>6139638</v>
      </c>
      <c r="G735" s="12" t="s">
        <v>164</v>
      </c>
      <c r="H735" s="12" t="str">
        <f>VLOOKUP('組合情報管理簿（R10927現在）'!G735,ふりがな!$A$1:$B$1390,2,FALSE)</f>
        <v>ＪＶＣけんうっど</v>
      </c>
      <c r="I735" s="12">
        <f t="shared" si="11"/>
        <v>45587</v>
      </c>
      <c r="J735" s="13" t="s">
        <v>4084</v>
      </c>
      <c r="K735" s="14" t="s">
        <v>4085</v>
      </c>
      <c r="L735" s="13" t="s">
        <v>4086</v>
      </c>
      <c r="M735" s="13" t="s">
        <v>4087</v>
      </c>
      <c r="N735" s="15"/>
      <c r="O735" s="15" t="s">
        <v>195</v>
      </c>
      <c r="P735" s="15"/>
      <c r="Q735" s="16">
        <v>19470401</v>
      </c>
      <c r="R735" s="17">
        <v>0</v>
      </c>
      <c r="S735" s="17"/>
      <c r="T735" s="18" t="s">
        <v>4088</v>
      </c>
    </row>
    <row r="736" spans="1:20" ht="15" hidden="1" customHeight="1" x14ac:dyDescent="0.15">
      <c r="A736" s="11">
        <v>45620</v>
      </c>
      <c r="B736" s="11">
        <v>14</v>
      </c>
      <c r="C736" s="11" t="s">
        <v>529</v>
      </c>
      <c r="D736" s="11" t="s">
        <v>7677</v>
      </c>
      <c r="E736" s="11">
        <v>62</v>
      </c>
      <c r="F736" s="11">
        <v>6140487</v>
      </c>
      <c r="G736" s="12" t="s">
        <v>120</v>
      </c>
      <c r="H736" s="12" t="str">
        <f>VLOOKUP('組合情報管理簿（R10927現在）'!G736,ふりがな!$A$1:$B$1390,2,FALSE)</f>
        <v>しょうわでんせん</v>
      </c>
      <c r="I736" s="12">
        <f t="shared" si="11"/>
        <v>45620</v>
      </c>
      <c r="J736" s="13" t="s">
        <v>4089</v>
      </c>
      <c r="K736" s="14" t="s">
        <v>4090</v>
      </c>
      <c r="L736" s="13" t="s">
        <v>4091</v>
      </c>
      <c r="M736" s="13" t="s">
        <v>4092</v>
      </c>
      <c r="N736" s="15"/>
      <c r="O736" s="15" t="s">
        <v>195</v>
      </c>
      <c r="P736" s="15"/>
      <c r="Q736" s="16">
        <v>19471101</v>
      </c>
      <c r="R736" s="17">
        <v>0</v>
      </c>
      <c r="S736" s="17"/>
      <c r="T736" s="18" t="s">
        <v>4093</v>
      </c>
    </row>
    <row r="737" spans="1:20" ht="15" hidden="1" customHeight="1" x14ac:dyDescent="0.15">
      <c r="A737" s="11">
        <v>45675</v>
      </c>
      <c r="B737" s="11">
        <v>14</v>
      </c>
      <c r="C737" s="11" t="s">
        <v>529</v>
      </c>
      <c r="D737" s="11" t="s">
        <v>7677</v>
      </c>
      <c r="E737" s="11">
        <v>67</v>
      </c>
      <c r="F737" s="11">
        <v>6140545</v>
      </c>
      <c r="G737" s="12" t="s">
        <v>4094</v>
      </c>
      <c r="H737" s="12" t="str">
        <f>VLOOKUP('組合情報管理簿（R10927現在）'!G737,ふりがな!$A$1:$B$1390,2,FALSE)</f>
        <v>よこはまこうわん</v>
      </c>
      <c r="I737" s="12">
        <f t="shared" si="11"/>
        <v>45675</v>
      </c>
      <c r="J737" s="13" t="s">
        <v>4095</v>
      </c>
      <c r="K737" s="14" t="s">
        <v>4096</v>
      </c>
      <c r="L737" s="13" t="s">
        <v>4097</v>
      </c>
      <c r="M737" s="13" t="s">
        <v>4098</v>
      </c>
      <c r="N737" s="15"/>
      <c r="O737" s="15" t="s">
        <v>202</v>
      </c>
      <c r="P737" s="15"/>
      <c r="Q737" s="16">
        <v>19490401</v>
      </c>
      <c r="R737" s="17">
        <v>0</v>
      </c>
      <c r="S737" s="17"/>
      <c r="T737" s="18" t="s">
        <v>4099</v>
      </c>
    </row>
    <row r="738" spans="1:20" ht="15" hidden="1" customHeight="1" x14ac:dyDescent="0.15">
      <c r="A738" s="11">
        <v>45684</v>
      </c>
      <c r="B738" s="11">
        <v>14</v>
      </c>
      <c r="C738" s="11" t="s">
        <v>529</v>
      </c>
      <c r="D738" s="11" t="s">
        <v>7677</v>
      </c>
      <c r="E738" s="11">
        <v>68</v>
      </c>
      <c r="F738" s="11">
        <v>6140586</v>
      </c>
      <c r="G738" s="12" t="s">
        <v>4100</v>
      </c>
      <c r="H738" s="12" t="str">
        <f>VLOOKUP('組合情報管理簿（R10927現在）'!G738,ふりがな!$A$1:$B$1390,2,FALSE)</f>
        <v>よこはまぎんこう</v>
      </c>
      <c r="I738" s="12">
        <f t="shared" si="11"/>
        <v>45684</v>
      </c>
      <c r="J738" s="13" t="s">
        <v>4101</v>
      </c>
      <c r="K738" s="14" t="s">
        <v>4102</v>
      </c>
      <c r="L738" s="13" t="s">
        <v>4103</v>
      </c>
      <c r="M738" s="13" t="s">
        <v>4104</v>
      </c>
      <c r="N738" s="15"/>
      <c r="O738" s="15" t="s">
        <v>195</v>
      </c>
      <c r="P738" s="15"/>
      <c r="Q738" s="16">
        <v>19500401</v>
      </c>
      <c r="R738" s="17">
        <v>0</v>
      </c>
      <c r="S738" s="17"/>
      <c r="T738" s="18" t="s">
        <v>4105</v>
      </c>
    </row>
    <row r="739" spans="1:20" ht="15" hidden="1" customHeight="1" x14ac:dyDescent="0.15">
      <c r="A739" s="11">
        <v>45727</v>
      </c>
      <c r="B739" s="11">
        <v>13</v>
      </c>
      <c r="C739" s="11" t="s">
        <v>438</v>
      </c>
      <c r="D739" s="11" t="s">
        <v>7675</v>
      </c>
      <c r="E739" s="11">
        <v>776</v>
      </c>
      <c r="F739" s="11">
        <v>6137384</v>
      </c>
      <c r="G739" s="12" t="s">
        <v>4106</v>
      </c>
      <c r="H739" s="12" t="str">
        <f>VLOOKUP('組合情報管理簿（R10927現在）'!G739,ふりがな!$A$1:$B$1390,2,FALSE)</f>
        <v>こまつせいさくしょ</v>
      </c>
      <c r="I739" s="12">
        <f t="shared" si="11"/>
        <v>45727</v>
      </c>
      <c r="J739" s="13" t="s">
        <v>4107</v>
      </c>
      <c r="K739" s="14" t="s">
        <v>4108</v>
      </c>
      <c r="L739" s="13" t="s">
        <v>4109</v>
      </c>
      <c r="M739" s="13" t="s">
        <v>4110</v>
      </c>
      <c r="N739" s="15"/>
      <c r="O739" s="15" t="s">
        <v>195</v>
      </c>
      <c r="P739" s="15"/>
      <c r="Q739" s="16">
        <v>19520501</v>
      </c>
      <c r="R739" s="17">
        <v>0</v>
      </c>
      <c r="S739" s="17"/>
      <c r="T739" s="18" t="s">
        <v>4111</v>
      </c>
    </row>
    <row r="740" spans="1:20" ht="15" hidden="1" customHeight="1" x14ac:dyDescent="0.15">
      <c r="A740" s="11">
        <v>45736</v>
      </c>
      <c r="B740" s="11">
        <v>14</v>
      </c>
      <c r="C740" s="11" t="s">
        <v>529</v>
      </c>
      <c r="D740" s="11" t="s">
        <v>7677</v>
      </c>
      <c r="E740" s="11">
        <v>73</v>
      </c>
      <c r="F740" s="11">
        <v>6140651</v>
      </c>
      <c r="G740" s="12" t="s">
        <v>4112</v>
      </c>
      <c r="H740" s="12" t="str">
        <f>VLOOKUP('組合情報管理簿（R10927現在）'!G740,ふりがな!$A$1:$B$1390,2,FALSE)</f>
        <v>にほんひこうき</v>
      </c>
      <c r="I740" s="12">
        <f t="shared" si="11"/>
        <v>45736</v>
      </c>
      <c r="J740" s="13" t="s">
        <v>4113</v>
      </c>
      <c r="K740" s="14" t="s">
        <v>4114</v>
      </c>
      <c r="L740" s="13" t="s">
        <v>4115</v>
      </c>
      <c r="M740" s="13" t="s">
        <v>4116</v>
      </c>
      <c r="N740" s="15"/>
      <c r="O740" s="15" t="s">
        <v>195</v>
      </c>
      <c r="P740" s="15"/>
      <c r="Q740" s="16">
        <v>19521101</v>
      </c>
      <c r="R740" s="17">
        <v>0</v>
      </c>
      <c r="S740" s="17"/>
      <c r="T740" s="18" t="s">
        <v>4117</v>
      </c>
    </row>
    <row r="741" spans="1:20" ht="15" hidden="1" customHeight="1" x14ac:dyDescent="0.15">
      <c r="A741" s="11">
        <v>45772</v>
      </c>
      <c r="B741" s="11">
        <v>14</v>
      </c>
      <c r="C741" s="11" t="s">
        <v>529</v>
      </c>
      <c r="D741" s="11" t="s">
        <v>7677</v>
      </c>
      <c r="E741" s="11">
        <v>77</v>
      </c>
      <c r="F741" s="11">
        <v>6140693</v>
      </c>
      <c r="G741" s="12" t="s">
        <v>4118</v>
      </c>
      <c r="H741" s="12" t="str">
        <f>VLOOKUP('組合情報管理簿（R10927現在）'!G741,ふりがな!$A$1:$B$1390,2,FALSE)</f>
        <v>よこはまこううん</v>
      </c>
      <c r="I741" s="12">
        <f t="shared" si="11"/>
        <v>45772</v>
      </c>
      <c r="J741" s="13" t="s">
        <v>4119</v>
      </c>
      <c r="K741" s="14" t="s">
        <v>4120</v>
      </c>
      <c r="L741" s="13" t="s">
        <v>4121</v>
      </c>
      <c r="M741" s="13" t="s">
        <v>4122</v>
      </c>
      <c r="N741" s="15"/>
      <c r="O741" s="15" t="s">
        <v>202</v>
      </c>
      <c r="P741" s="15"/>
      <c r="Q741" s="16">
        <v>19531101</v>
      </c>
      <c r="R741" s="17">
        <v>0</v>
      </c>
      <c r="S741" s="17"/>
      <c r="T741" s="18" t="s">
        <v>4123</v>
      </c>
    </row>
    <row r="742" spans="1:20" ht="15" hidden="1" customHeight="1" x14ac:dyDescent="0.15">
      <c r="A742" s="11">
        <v>45781</v>
      </c>
      <c r="B742" s="11">
        <v>14</v>
      </c>
      <c r="C742" s="11" t="s">
        <v>529</v>
      </c>
      <c r="D742" s="11" t="s">
        <v>7677</v>
      </c>
      <c r="E742" s="11">
        <v>78</v>
      </c>
      <c r="F742" s="11">
        <v>6140701</v>
      </c>
      <c r="G742" s="12" t="s">
        <v>4124</v>
      </c>
      <c r="H742" s="12" t="str">
        <f>VLOOKUP('組合情報管理簿（R10927現在）'!G742,ふりがな!$A$1:$B$1390,2,FALSE)</f>
        <v>かながわけんいりょうじゅうじしゃ</v>
      </c>
      <c r="I742" s="12">
        <f t="shared" si="11"/>
        <v>45781</v>
      </c>
      <c r="J742" s="13" t="s">
        <v>4125</v>
      </c>
      <c r="K742" s="14" t="s">
        <v>4126</v>
      </c>
      <c r="L742" s="13" t="s">
        <v>4127</v>
      </c>
      <c r="M742" s="13" t="s">
        <v>4128</v>
      </c>
      <c r="N742" s="15"/>
      <c r="O742" s="15" t="s">
        <v>202</v>
      </c>
      <c r="P742" s="15"/>
      <c r="Q742" s="16">
        <v>19540101</v>
      </c>
      <c r="R742" s="17">
        <v>0</v>
      </c>
      <c r="S742" s="17"/>
      <c r="T742" s="18" t="s">
        <v>4129</v>
      </c>
    </row>
    <row r="743" spans="1:20" ht="15" hidden="1" customHeight="1" x14ac:dyDescent="0.15">
      <c r="A743" s="11">
        <v>45791</v>
      </c>
      <c r="B743" s="11">
        <v>14</v>
      </c>
      <c r="C743" s="11" t="s">
        <v>529</v>
      </c>
      <c r="D743" s="11" t="s">
        <v>7677</v>
      </c>
      <c r="E743" s="11">
        <v>79</v>
      </c>
      <c r="F743" s="11">
        <v>6140719</v>
      </c>
      <c r="G743" s="12" t="s">
        <v>4130</v>
      </c>
      <c r="H743" s="12" t="str">
        <f>VLOOKUP('組合情報管理簿（R10927現在）'!G743,ふりがな!$A$1:$B$1390,2,FALSE)</f>
        <v>かながわけんきょうどう</v>
      </c>
      <c r="I743" s="12">
        <f t="shared" si="11"/>
        <v>45791</v>
      </c>
      <c r="J743" s="13" t="s">
        <v>4131</v>
      </c>
      <c r="K743" s="14" t="s">
        <v>4132</v>
      </c>
      <c r="L743" s="13" t="s">
        <v>4133</v>
      </c>
      <c r="M743" s="13" t="s">
        <v>4134</v>
      </c>
      <c r="N743" s="15"/>
      <c r="O743" s="15" t="s">
        <v>202</v>
      </c>
      <c r="P743" s="15"/>
      <c r="Q743" s="16">
        <v>19540401</v>
      </c>
      <c r="R743" s="17">
        <v>0</v>
      </c>
      <c r="S743" s="17"/>
      <c r="T743" s="18" t="s">
        <v>4135</v>
      </c>
    </row>
    <row r="744" spans="1:20" ht="15" hidden="1" customHeight="1" x14ac:dyDescent="0.15">
      <c r="A744" s="11">
        <v>45824</v>
      </c>
      <c r="B744" s="11">
        <v>14</v>
      </c>
      <c r="C744" s="11" t="s">
        <v>310</v>
      </c>
      <c r="D744" s="11" t="s">
        <v>7667</v>
      </c>
      <c r="E744" s="11">
        <v>39</v>
      </c>
      <c r="F744" s="11">
        <v>6040398</v>
      </c>
      <c r="G744" s="12" t="s">
        <v>4136</v>
      </c>
      <c r="H744" s="12" t="str">
        <f>VLOOKUP('組合情報管理簿（R10927現在）'!G744,ふりがな!$A$1:$B$1390,2,FALSE)</f>
        <v>とよたじどうしゃひがしにほん</v>
      </c>
      <c r="I744" s="12">
        <f t="shared" si="11"/>
        <v>45824</v>
      </c>
      <c r="J744" s="13" t="s">
        <v>4137</v>
      </c>
      <c r="K744" s="14" t="s">
        <v>4138</v>
      </c>
      <c r="L744" s="13" t="s">
        <v>4139</v>
      </c>
      <c r="M744" s="13" t="s">
        <v>4140</v>
      </c>
      <c r="N744" s="15"/>
      <c r="O744" s="15" t="s">
        <v>195</v>
      </c>
      <c r="P744" s="15"/>
      <c r="Q744" s="16">
        <v>19561201</v>
      </c>
      <c r="R744" s="17">
        <v>0</v>
      </c>
      <c r="S744" s="17"/>
      <c r="T744" s="18" t="s">
        <v>4141</v>
      </c>
    </row>
    <row r="745" spans="1:20" ht="15" hidden="1" customHeight="1" x14ac:dyDescent="0.15">
      <c r="A745" s="11">
        <v>45842</v>
      </c>
      <c r="B745" s="11">
        <v>14</v>
      </c>
      <c r="C745" s="11" t="s">
        <v>529</v>
      </c>
      <c r="D745" s="11" t="s">
        <v>7677</v>
      </c>
      <c r="E745" s="11">
        <v>84</v>
      </c>
      <c r="F745" s="11">
        <v>6140859</v>
      </c>
      <c r="G745" s="12" t="s">
        <v>4142</v>
      </c>
      <c r="H745" s="12" t="str">
        <f>VLOOKUP('組合情報管理簿（R10927現在）'!G745,ふりがな!$A$1:$B$1390,2,FALSE)</f>
        <v>にっぽんはつじょう</v>
      </c>
      <c r="I745" s="12">
        <f t="shared" si="11"/>
        <v>45842</v>
      </c>
      <c r="J745" s="13" t="s">
        <v>2745</v>
      </c>
      <c r="K745" s="14" t="s">
        <v>4143</v>
      </c>
      <c r="L745" s="13" t="s">
        <v>4144</v>
      </c>
      <c r="M745" s="13" t="s">
        <v>4145</v>
      </c>
      <c r="N745" s="15"/>
      <c r="O745" s="15" t="s">
        <v>195</v>
      </c>
      <c r="P745" s="15"/>
      <c r="Q745" s="16">
        <v>19590401</v>
      </c>
      <c r="R745" s="17">
        <v>0</v>
      </c>
      <c r="S745" s="17"/>
      <c r="T745" s="18" t="s">
        <v>4146</v>
      </c>
    </row>
    <row r="746" spans="1:20" ht="15" hidden="1" customHeight="1" x14ac:dyDescent="0.15">
      <c r="A746" s="11">
        <v>45921</v>
      </c>
      <c r="B746" s="11">
        <v>14</v>
      </c>
      <c r="C746" s="11" t="s">
        <v>529</v>
      </c>
      <c r="D746" s="11" t="s">
        <v>7677</v>
      </c>
      <c r="E746" s="11">
        <v>92</v>
      </c>
      <c r="F746" s="11">
        <v>6140941</v>
      </c>
      <c r="G746" s="12" t="s">
        <v>4147</v>
      </c>
      <c r="H746" s="12" t="str">
        <f>VLOOKUP('組合情報管理簿（R10927現在）'!G746,ふりがな!$A$1:$B$1390,2,FALSE)</f>
        <v>とうようでんき</v>
      </c>
      <c r="I746" s="12">
        <f t="shared" si="11"/>
        <v>45921</v>
      </c>
      <c r="J746" s="13" t="s">
        <v>2745</v>
      </c>
      <c r="K746" s="14" t="s">
        <v>4148</v>
      </c>
      <c r="L746" s="13" t="s">
        <v>4149</v>
      </c>
      <c r="M746" s="13" t="s">
        <v>4150</v>
      </c>
      <c r="N746" s="15"/>
      <c r="O746" s="15" t="s">
        <v>195</v>
      </c>
      <c r="P746" s="15"/>
      <c r="Q746" s="16">
        <v>19610501</v>
      </c>
      <c r="R746" s="17">
        <v>0</v>
      </c>
      <c r="S746" s="17"/>
      <c r="T746" s="18" t="s">
        <v>4151</v>
      </c>
    </row>
    <row r="747" spans="1:20" ht="15" hidden="1" customHeight="1" x14ac:dyDescent="0.15">
      <c r="A747" s="11">
        <v>45931</v>
      </c>
      <c r="B747" s="11">
        <v>14</v>
      </c>
      <c r="C747" s="11" t="s">
        <v>529</v>
      </c>
      <c r="D747" s="11" t="s">
        <v>7677</v>
      </c>
      <c r="E747" s="11">
        <v>93</v>
      </c>
      <c r="F747" s="11">
        <v>6140958</v>
      </c>
      <c r="G747" s="12" t="s">
        <v>4152</v>
      </c>
      <c r="H747" s="12" t="str">
        <f>VLOOKUP('組合情報管理簿（R10927現在）'!G747,ふりがな!$A$1:$B$1390,2,FALSE)</f>
        <v>かながわけんてっこうぎょう</v>
      </c>
      <c r="I747" s="12">
        <f t="shared" si="11"/>
        <v>45931</v>
      </c>
      <c r="J747" s="13" t="s">
        <v>4035</v>
      </c>
      <c r="K747" s="14" t="s">
        <v>4153</v>
      </c>
      <c r="L747" s="13" t="s">
        <v>4154</v>
      </c>
      <c r="M747" s="13" t="s">
        <v>4155</v>
      </c>
      <c r="N747" s="15"/>
      <c r="O747" s="15" t="s">
        <v>202</v>
      </c>
      <c r="P747" s="15"/>
      <c r="Q747" s="16">
        <v>19610501</v>
      </c>
      <c r="R747" s="17">
        <v>0</v>
      </c>
      <c r="S747" s="17"/>
      <c r="T747" s="18" t="s">
        <v>4156</v>
      </c>
    </row>
    <row r="748" spans="1:20" ht="15" hidden="1" customHeight="1" x14ac:dyDescent="0.15">
      <c r="A748" s="11">
        <v>45986</v>
      </c>
      <c r="B748" s="11">
        <v>14</v>
      </c>
      <c r="C748" s="11" t="s">
        <v>529</v>
      </c>
      <c r="D748" s="11" t="s">
        <v>7677</v>
      </c>
      <c r="E748" s="11">
        <v>98</v>
      </c>
      <c r="F748" s="11">
        <v>6141121</v>
      </c>
      <c r="G748" s="12" t="s">
        <v>52</v>
      </c>
      <c r="H748" s="12" t="str">
        <f>VLOOKUP('組合情報管理簿（R10927現在）'!G748,ふりがな!$A$1:$B$1390,2,FALSE)</f>
        <v>ぷれすこうぎょう</v>
      </c>
      <c r="I748" s="12">
        <f t="shared" si="11"/>
        <v>45986</v>
      </c>
      <c r="J748" s="13" t="s">
        <v>4157</v>
      </c>
      <c r="K748" s="14" t="s">
        <v>4158</v>
      </c>
      <c r="L748" s="13" t="s">
        <v>4159</v>
      </c>
      <c r="M748" s="13" t="s">
        <v>4160</v>
      </c>
      <c r="N748" s="15"/>
      <c r="O748" s="15" t="s">
        <v>195</v>
      </c>
      <c r="P748" s="15"/>
      <c r="Q748" s="16">
        <v>19630501</v>
      </c>
      <c r="R748" s="17">
        <v>0</v>
      </c>
      <c r="S748" s="17"/>
      <c r="T748" s="18" t="s">
        <v>4161</v>
      </c>
    </row>
    <row r="749" spans="1:20" ht="15" hidden="1" customHeight="1" x14ac:dyDescent="0.15">
      <c r="A749" s="11">
        <v>46015</v>
      </c>
      <c r="B749" s="11">
        <v>14</v>
      </c>
      <c r="C749" s="11" t="s">
        <v>529</v>
      </c>
      <c r="D749" s="11" t="s">
        <v>7677</v>
      </c>
      <c r="E749" s="11">
        <v>101</v>
      </c>
      <c r="F749" s="11">
        <v>6141154</v>
      </c>
      <c r="G749" s="12" t="s">
        <v>4162</v>
      </c>
      <c r="H749" s="12" t="str">
        <f>VLOOKUP('組合情報管理簿（R10927現在）'!G749,ふりがな!$A$1:$B$1390,2,FALSE)</f>
        <v>かながわせいてつさんぎょう</v>
      </c>
      <c r="I749" s="12">
        <f t="shared" si="11"/>
        <v>46015</v>
      </c>
      <c r="J749" s="13" t="s">
        <v>4163</v>
      </c>
      <c r="K749" s="14" t="s">
        <v>4164</v>
      </c>
      <c r="L749" s="13" t="s">
        <v>4165</v>
      </c>
      <c r="M749" s="13" t="s">
        <v>4166</v>
      </c>
      <c r="N749" s="15"/>
      <c r="O749" s="15" t="s">
        <v>202</v>
      </c>
      <c r="P749" s="15"/>
      <c r="Q749" s="16">
        <v>19630701</v>
      </c>
      <c r="R749" s="17">
        <v>0</v>
      </c>
      <c r="S749" s="17"/>
      <c r="T749" s="18" t="s">
        <v>4167</v>
      </c>
    </row>
    <row r="750" spans="1:20" ht="15" hidden="1" customHeight="1" x14ac:dyDescent="0.15">
      <c r="A750" s="11">
        <v>46024</v>
      </c>
      <c r="B750" s="11">
        <v>14</v>
      </c>
      <c r="C750" s="11" t="s">
        <v>529</v>
      </c>
      <c r="D750" s="11" t="s">
        <v>7677</v>
      </c>
      <c r="E750" s="11">
        <v>102</v>
      </c>
      <c r="F750" s="11">
        <v>6141162</v>
      </c>
      <c r="G750" s="12" t="s">
        <v>4168</v>
      </c>
      <c r="H750" s="12" t="str">
        <f>VLOOKUP('組合情報管理簿（R10927現在）'!G750,ふりがな!$A$1:$B$1390,2,FALSE)</f>
        <v>とよたうえいんずぐるーぷ</v>
      </c>
      <c r="I750" s="12">
        <f t="shared" si="11"/>
        <v>46024</v>
      </c>
      <c r="J750" s="13" t="s">
        <v>4169</v>
      </c>
      <c r="K750" s="14" t="s">
        <v>4170</v>
      </c>
      <c r="L750" s="13" t="s">
        <v>4171</v>
      </c>
      <c r="M750" s="13" t="s">
        <v>4172</v>
      </c>
      <c r="N750" s="15"/>
      <c r="O750" s="15" t="s">
        <v>195</v>
      </c>
      <c r="P750" s="15"/>
      <c r="Q750" s="16">
        <v>19631201</v>
      </c>
      <c r="R750" s="17">
        <v>0</v>
      </c>
      <c r="S750" s="17"/>
      <c r="T750" s="18" t="s">
        <v>4173</v>
      </c>
    </row>
    <row r="751" spans="1:20" ht="15" hidden="1" customHeight="1" x14ac:dyDescent="0.15">
      <c r="A751" s="11">
        <v>46042</v>
      </c>
      <c r="B751" s="11">
        <v>14</v>
      </c>
      <c r="C751" s="11" t="s">
        <v>529</v>
      </c>
      <c r="D751" s="11" t="s">
        <v>7677</v>
      </c>
      <c r="E751" s="11">
        <v>104</v>
      </c>
      <c r="F751" s="11">
        <v>6141188</v>
      </c>
      <c r="G751" s="12" t="s">
        <v>4174</v>
      </c>
      <c r="H751" s="12" t="str">
        <f>VLOOKUP('組合情報管理簿（R10927現在）'!G751,ふりがな!$A$1:$B$1390,2,FALSE)</f>
        <v>ふじさっし</v>
      </c>
      <c r="I751" s="12">
        <f t="shared" si="11"/>
        <v>46042</v>
      </c>
      <c r="J751" s="13" t="s">
        <v>4175</v>
      </c>
      <c r="K751" s="14" t="s">
        <v>4176</v>
      </c>
      <c r="L751" s="13" t="s">
        <v>4177</v>
      </c>
      <c r="M751" s="13" t="s">
        <v>4178</v>
      </c>
      <c r="N751" s="15"/>
      <c r="O751" s="15" t="s">
        <v>195</v>
      </c>
      <c r="P751" s="15"/>
      <c r="Q751" s="16">
        <v>19640401</v>
      </c>
      <c r="R751" s="17">
        <v>0</v>
      </c>
      <c r="S751" s="17"/>
      <c r="T751" s="18" t="s">
        <v>4179</v>
      </c>
    </row>
    <row r="752" spans="1:20" ht="15" hidden="1" customHeight="1" x14ac:dyDescent="0.15">
      <c r="A752" s="11">
        <v>46051</v>
      </c>
      <c r="B752" s="11">
        <v>13</v>
      </c>
      <c r="C752" s="11" t="s">
        <v>438</v>
      </c>
      <c r="D752" s="11" t="s">
        <v>7675</v>
      </c>
      <c r="E752" s="11">
        <v>863</v>
      </c>
      <c r="F752" s="11">
        <v>6138424</v>
      </c>
      <c r="G752" s="12" t="s">
        <v>4180</v>
      </c>
      <c r="H752" s="12" t="str">
        <f>VLOOKUP('組合情報管理簿（R10927現在）'!G752,ふりがな!$A$1:$B$1390,2,FALSE)</f>
        <v>とうあけんせつこうぎょう</v>
      </c>
      <c r="I752" s="12">
        <f t="shared" si="11"/>
        <v>46051</v>
      </c>
      <c r="J752" s="13" t="s">
        <v>4181</v>
      </c>
      <c r="K752" s="14" t="s">
        <v>4182</v>
      </c>
      <c r="L752" s="13" t="s">
        <v>4183</v>
      </c>
      <c r="M752" s="13" t="s">
        <v>4184</v>
      </c>
      <c r="N752" s="15"/>
      <c r="O752" s="15" t="s">
        <v>195</v>
      </c>
      <c r="P752" s="15"/>
      <c r="Q752" s="16">
        <v>19640501</v>
      </c>
      <c r="R752" s="17">
        <v>0</v>
      </c>
      <c r="S752" s="17"/>
      <c r="T752" s="18" t="s">
        <v>4185</v>
      </c>
    </row>
    <row r="753" spans="1:20" ht="15" hidden="1" customHeight="1" x14ac:dyDescent="0.15">
      <c r="A753" s="11">
        <v>46061</v>
      </c>
      <c r="B753" s="11">
        <v>14</v>
      </c>
      <c r="C753" s="11" t="s">
        <v>529</v>
      </c>
      <c r="D753" s="11" t="s">
        <v>7677</v>
      </c>
      <c r="E753" s="11">
        <v>106</v>
      </c>
      <c r="F753" s="11">
        <v>6140172</v>
      </c>
      <c r="G753" s="12" t="s">
        <v>4186</v>
      </c>
      <c r="H753" s="12" t="str">
        <f>VLOOKUP('組合情報管理簿（R10927現在）'!G753,ふりがな!$A$1:$B$1390,2,FALSE)</f>
        <v>もりたみやたこうぎょう</v>
      </c>
      <c r="I753" s="12">
        <f t="shared" si="11"/>
        <v>46061</v>
      </c>
      <c r="J753" s="13" t="s">
        <v>4187</v>
      </c>
      <c r="K753" s="14" t="s">
        <v>4188</v>
      </c>
      <c r="L753" s="13" t="s">
        <v>4189</v>
      </c>
      <c r="M753" s="13" t="s">
        <v>4190</v>
      </c>
      <c r="N753" s="15"/>
      <c r="O753" s="15" t="s">
        <v>195</v>
      </c>
      <c r="P753" s="15"/>
      <c r="Q753" s="16">
        <v>19381001</v>
      </c>
      <c r="R753" s="17">
        <v>0</v>
      </c>
      <c r="S753" s="17"/>
      <c r="T753" s="18" t="s">
        <v>4191</v>
      </c>
    </row>
    <row r="754" spans="1:20" ht="15" hidden="1" customHeight="1" x14ac:dyDescent="0.15">
      <c r="A754" s="11">
        <v>46098</v>
      </c>
      <c r="B754" s="11">
        <v>14</v>
      </c>
      <c r="C754" s="11" t="s">
        <v>529</v>
      </c>
      <c r="D754" s="11" t="s">
        <v>7677</v>
      </c>
      <c r="E754" s="11">
        <v>109</v>
      </c>
      <c r="F754" s="11">
        <v>6141220</v>
      </c>
      <c r="G754" s="12" t="s">
        <v>4192</v>
      </c>
      <c r="H754" s="12" t="str">
        <f>VLOOKUP('組合情報管理簿（R10927現在）'!G754,ふりがな!$A$1:$B$1390,2,FALSE)</f>
        <v>かながわけんじどうしゃはんばい</v>
      </c>
      <c r="I754" s="12">
        <f t="shared" si="11"/>
        <v>46098</v>
      </c>
      <c r="J754" s="13" t="s">
        <v>4169</v>
      </c>
      <c r="K754" s="14" t="s">
        <v>9407</v>
      </c>
      <c r="L754" s="13" t="s">
        <v>4193</v>
      </c>
      <c r="M754" s="13" t="s">
        <v>4194</v>
      </c>
      <c r="N754" s="15"/>
      <c r="O754" s="15" t="s">
        <v>202</v>
      </c>
      <c r="P754" s="15"/>
      <c r="Q754" s="16">
        <v>19640701</v>
      </c>
      <c r="R754" s="17">
        <v>0</v>
      </c>
      <c r="S754" s="17"/>
      <c r="T754" s="18" t="s">
        <v>4195</v>
      </c>
    </row>
    <row r="755" spans="1:20" ht="15" hidden="1" customHeight="1" x14ac:dyDescent="0.15">
      <c r="A755" s="11">
        <v>46112</v>
      </c>
      <c r="B755" s="11">
        <v>14</v>
      </c>
      <c r="C755" s="11" t="s">
        <v>529</v>
      </c>
      <c r="D755" s="11" t="s">
        <v>7677</v>
      </c>
      <c r="E755" s="11">
        <v>111</v>
      </c>
      <c r="F755" s="11">
        <v>6141261</v>
      </c>
      <c r="G755" s="12" t="s">
        <v>4196</v>
      </c>
      <c r="H755" s="12" t="str">
        <f>VLOOKUP('組合情報管理簿（R10927現在）'!G755,ふりがな!$A$1:$B$1390,2,FALSE)</f>
        <v>かながわけんせきゆぎょう</v>
      </c>
      <c r="I755" s="12">
        <f t="shared" si="11"/>
        <v>46112</v>
      </c>
      <c r="J755" s="13" t="s">
        <v>4197</v>
      </c>
      <c r="K755" s="14" t="s">
        <v>4198</v>
      </c>
      <c r="L755" s="13" t="s">
        <v>4199</v>
      </c>
      <c r="M755" s="13" t="s">
        <v>4200</v>
      </c>
      <c r="N755" s="15"/>
      <c r="O755" s="15" t="s">
        <v>202</v>
      </c>
      <c r="P755" s="15"/>
      <c r="Q755" s="16">
        <v>19650801</v>
      </c>
      <c r="R755" s="17">
        <v>0</v>
      </c>
      <c r="S755" s="17"/>
      <c r="T755" s="18" t="s">
        <v>4201</v>
      </c>
    </row>
    <row r="756" spans="1:20" ht="15" hidden="1" customHeight="1" x14ac:dyDescent="0.15">
      <c r="A756" s="11">
        <v>46131</v>
      </c>
      <c r="B756" s="11">
        <v>14</v>
      </c>
      <c r="C756" s="11" t="s">
        <v>529</v>
      </c>
      <c r="D756" s="11" t="s">
        <v>7677</v>
      </c>
      <c r="E756" s="11">
        <v>113</v>
      </c>
      <c r="F756" s="11">
        <v>6140305</v>
      </c>
      <c r="G756" s="12" t="s">
        <v>4202</v>
      </c>
      <c r="H756" s="12" t="str">
        <f>VLOOKUP('組合情報管理簿（R10927現在）'!G756,ふりがな!$A$1:$B$1390,2,FALSE)</f>
        <v>とうしば</v>
      </c>
      <c r="I756" s="12">
        <f t="shared" si="11"/>
        <v>46131</v>
      </c>
      <c r="J756" s="13" t="s">
        <v>4203</v>
      </c>
      <c r="K756" s="14" t="s">
        <v>4204</v>
      </c>
      <c r="L756" s="13" t="s">
        <v>4205</v>
      </c>
      <c r="M756" s="13" t="s">
        <v>4206</v>
      </c>
      <c r="N756" s="15"/>
      <c r="O756" s="15" t="s">
        <v>195</v>
      </c>
      <c r="P756" s="15"/>
      <c r="Q756" s="16">
        <v>19410901</v>
      </c>
      <c r="R756" s="17">
        <v>0</v>
      </c>
      <c r="S756" s="17"/>
      <c r="T756" s="18" t="s">
        <v>4207</v>
      </c>
    </row>
    <row r="757" spans="1:20" ht="15" hidden="1" customHeight="1" x14ac:dyDescent="0.15">
      <c r="A757" s="11">
        <v>46140</v>
      </c>
      <c r="B757" s="11">
        <v>14</v>
      </c>
      <c r="C757" s="11" t="s">
        <v>529</v>
      </c>
      <c r="D757" s="11" t="s">
        <v>7677</v>
      </c>
      <c r="E757" s="11">
        <v>114</v>
      </c>
      <c r="F757" s="11">
        <v>6141295</v>
      </c>
      <c r="G757" s="12" t="s">
        <v>4208</v>
      </c>
      <c r="H757" s="12" t="str">
        <f>VLOOKUP('組合情報管理簿（R10927現在）'!G757,ふりがな!$A$1:$B$1390,2,FALSE)</f>
        <v>にっしん</v>
      </c>
      <c r="I757" s="12">
        <f t="shared" si="11"/>
        <v>46140</v>
      </c>
      <c r="J757" s="13" t="s">
        <v>4209</v>
      </c>
      <c r="K757" s="14" t="s">
        <v>4210</v>
      </c>
      <c r="L757" s="13" t="s">
        <v>4211</v>
      </c>
      <c r="M757" s="13" t="s">
        <v>4212</v>
      </c>
      <c r="N757" s="15"/>
      <c r="O757" s="15" t="s">
        <v>195</v>
      </c>
      <c r="P757" s="15"/>
      <c r="Q757" s="16">
        <v>19660101</v>
      </c>
      <c r="R757" s="17">
        <v>0</v>
      </c>
      <c r="S757" s="17"/>
      <c r="T757" s="18" t="s">
        <v>9408</v>
      </c>
    </row>
    <row r="758" spans="1:20" ht="15" hidden="1" customHeight="1" x14ac:dyDescent="0.15">
      <c r="A758" s="11">
        <v>46159</v>
      </c>
      <c r="B758" s="11">
        <v>14</v>
      </c>
      <c r="C758" s="11" t="s">
        <v>529</v>
      </c>
      <c r="D758" s="11" t="s">
        <v>7677</v>
      </c>
      <c r="E758" s="11">
        <v>115</v>
      </c>
      <c r="F758" s="11">
        <v>6141303</v>
      </c>
      <c r="G758" s="12" t="s">
        <v>4213</v>
      </c>
      <c r="H758" s="12" t="str">
        <f>VLOOKUP('組合情報管理簿（R10927現在）'!G758,ふりがな!$A$1:$B$1390,2,FALSE)</f>
        <v>ふじつうぜねらる</v>
      </c>
      <c r="I758" s="12">
        <f t="shared" si="11"/>
        <v>46159</v>
      </c>
      <c r="J758" s="13" t="s">
        <v>4214</v>
      </c>
      <c r="K758" s="14" t="s">
        <v>4215</v>
      </c>
      <c r="L758" s="13" t="s">
        <v>4216</v>
      </c>
      <c r="M758" s="13" t="s">
        <v>4217</v>
      </c>
      <c r="N758" s="15"/>
      <c r="O758" s="15" t="s">
        <v>195</v>
      </c>
      <c r="P758" s="15"/>
      <c r="Q758" s="16">
        <v>19531101</v>
      </c>
      <c r="R758" s="17">
        <v>0</v>
      </c>
      <c r="S758" s="17"/>
      <c r="T758" s="18" t="s">
        <v>4218</v>
      </c>
    </row>
    <row r="759" spans="1:20" ht="15" hidden="1" customHeight="1" x14ac:dyDescent="0.15">
      <c r="A759" s="11">
        <v>46168</v>
      </c>
      <c r="B759" s="11">
        <v>27</v>
      </c>
      <c r="C759" s="11" t="s">
        <v>712</v>
      </c>
      <c r="D759" s="11" t="s">
        <v>7681</v>
      </c>
      <c r="E759" s="11">
        <v>344</v>
      </c>
      <c r="F759" s="11">
        <v>6273544</v>
      </c>
      <c r="G759" s="12" t="s">
        <v>4219</v>
      </c>
      <c r="H759" s="12" t="str">
        <f>VLOOKUP('組合情報管理簿（R10927現在）'!G759,ふりがな!$A$1:$B$1390,2,FALSE)</f>
        <v>なかやまこうぎょう</v>
      </c>
      <c r="I759" s="12">
        <f t="shared" si="11"/>
        <v>46168</v>
      </c>
      <c r="J759" s="13" t="s">
        <v>4220</v>
      </c>
      <c r="K759" s="14" t="s">
        <v>4221</v>
      </c>
      <c r="L759" s="13" t="s">
        <v>4222</v>
      </c>
      <c r="M759" s="13" t="s">
        <v>4223</v>
      </c>
      <c r="N759" s="15"/>
      <c r="O759" s="15" t="s">
        <v>195</v>
      </c>
      <c r="P759" s="15"/>
      <c r="Q759" s="16">
        <v>19660801</v>
      </c>
      <c r="R759" s="17">
        <v>0</v>
      </c>
      <c r="S759" s="17"/>
      <c r="T759" s="18" t="s">
        <v>4224</v>
      </c>
    </row>
    <row r="760" spans="1:20" ht="15" hidden="1" customHeight="1" x14ac:dyDescent="0.15">
      <c r="A760" s="11">
        <v>46186</v>
      </c>
      <c r="B760" s="11">
        <v>13</v>
      </c>
      <c r="C760" s="11" t="s">
        <v>438</v>
      </c>
      <c r="D760" s="11" t="s">
        <v>7675</v>
      </c>
      <c r="E760" s="11">
        <v>950</v>
      </c>
      <c r="F760" s="11">
        <v>6139505</v>
      </c>
      <c r="G760" s="12" t="s">
        <v>8583</v>
      </c>
      <c r="H760" s="12" t="str">
        <f>VLOOKUP('組合情報管理簿（R10927現在）'!G760,ふりがな!$A$1:$B$1390,2,FALSE)</f>
        <v>おかむらぐるーぷ</v>
      </c>
      <c r="I760" s="12">
        <f t="shared" si="11"/>
        <v>46186</v>
      </c>
      <c r="J760" s="13" t="s">
        <v>1347</v>
      </c>
      <c r="K760" s="14" t="s">
        <v>4225</v>
      </c>
      <c r="L760" s="13" t="s">
        <v>4226</v>
      </c>
      <c r="M760" s="13" t="s">
        <v>4227</v>
      </c>
      <c r="N760" s="15"/>
      <c r="O760" s="15" t="s">
        <v>195</v>
      </c>
      <c r="P760" s="15"/>
      <c r="Q760" s="16">
        <v>19670401</v>
      </c>
      <c r="R760" s="17">
        <v>0</v>
      </c>
      <c r="S760" s="17"/>
      <c r="T760" s="18" t="s">
        <v>4228</v>
      </c>
    </row>
    <row r="761" spans="1:20" ht="15" hidden="1" customHeight="1" x14ac:dyDescent="0.15">
      <c r="A761" s="11">
        <v>46195</v>
      </c>
      <c r="B761" s="11">
        <v>14</v>
      </c>
      <c r="C761" s="11" t="s">
        <v>529</v>
      </c>
      <c r="D761" s="11" t="s">
        <v>7677</v>
      </c>
      <c r="E761" s="11">
        <v>119</v>
      </c>
      <c r="F761" s="11">
        <v>6141428</v>
      </c>
      <c r="G761" s="12" t="s">
        <v>4229</v>
      </c>
      <c r="H761" s="12" t="str">
        <f>VLOOKUP('組合情報管理簿（R10927現在）'!G761,ふりがな!$A$1:$B$1390,2,FALSE)</f>
        <v>いちこうこうぎょう</v>
      </c>
      <c r="I761" s="12">
        <f t="shared" si="11"/>
        <v>46195</v>
      </c>
      <c r="J761" s="13" t="s">
        <v>4230</v>
      </c>
      <c r="K761" s="14" t="s">
        <v>4231</v>
      </c>
      <c r="L761" s="13" t="s">
        <v>4232</v>
      </c>
      <c r="M761" s="13" t="s">
        <v>4233</v>
      </c>
      <c r="N761" s="15"/>
      <c r="O761" s="15" t="s">
        <v>195</v>
      </c>
      <c r="P761" s="15"/>
      <c r="Q761" s="16">
        <v>19670401</v>
      </c>
      <c r="R761" s="17">
        <v>0</v>
      </c>
      <c r="S761" s="17"/>
      <c r="T761" s="18" t="s">
        <v>4234</v>
      </c>
    </row>
    <row r="762" spans="1:20" ht="15" hidden="1" customHeight="1" x14ac:dyDescent="0.15">
      <c r="A762" s="11">
        <v>46229</v>
      </c>
      <c r="B762" s="11">
        <v>14</v>
      </c>
      <c r="C762" s="11" t="s">
        <v>529</v>
      </c>
      <c r="D762" s="11" t="s">
        <v>7677</v>
      </c>
      <c r="E762" s="11">
        <v>122</v>
      </c>
      <c r="F762" s="11">
        <v>6141451</v>
      </c>
      <c r="G762" s="12" t="s">
        <v>4235</v>
      </c>
      <c r="H762" s="12" t="str">
        <f>VLOOKUP('組合情報管理簿（R10927現在）'!G762,ふりがな!$A$1:$B$1390,2,FALSE)</f>
        <v>ＫＴぐるーぷ</v>
      </c>
      <c r="I762" s="12">
        <f t="shared" si="11"/>
        <v>46229</v>
      </c>
      <c r="J762" s="13" t="s">
        <v>4236</v>
      </c>
      <c r="K762" s="14" t="s">
        <v>4237</v>
      </c>
      <c r="L762" s="13" t="s">
        <v>4238</v>
      </c>
      <c r="M762" s="13" t="s">
        <v>4239</v>
      </c>
      <c r="N762" s="15"/>
      <c r="O762" s="15" t="s">
        <v>195</v>
      </c>
      <c r="P762" s="15"/>
      <c r="Q762" s="16">
        <v>19671101</v>
      </c>
      <c r="R762" s="17">
        <v>0</v>
      </c>
      <c r="S762" s="17"/>
      <c r="T762" s="18" t="s">
        <v>4240</v>
      </c>
    </row>
    <row r="763" spans="1:20" ht="15" hidden="1" customHeight="1" x14ac:dyDescent="0.15">
      <c r="A763" s="11">
        <v>46238</v>
      </c>
      <c r="B763" s="11">
        <v>14</v>
      </c>
      <c r="C763" s="11" t="s">
        <v>529</v>
      </c>
      <c r="D763" s="11" t="s">
        <v>7677</v>
      </c>
      <c r="E763" s="11">
        <v>123</v>
      </c>
      <c r="F763" s="11">
        <v>6141477</v>
      </c>
      <c r="G763" s="12" t="s">
        <v>4241</v>
      </c>
      <c r="H763" s="12" t="str">
        <f>VLOOKUP('組合情報管理簿（R10927現在）'!G763,ふりがな!$A$1:$B$1390,2,FALSE)</f>
        <v>あつぎ</v>
      </c>
      <c r="I763" s="12">
        <f t="shared" si="11"/>
        <v>46238</v>
      </c>
      <c r="J763" s="13" t="s">
        <v>4242</v>
      </c>
      <c r="K763" s="14" t="s">
        <v>4243</v>
      </c>
      <c r="L763" s="13" t="s">
        <v>4244</v>
      </c>
      <c r="M763" s="13" t="s">
        <v>4245</v>
      </c>
      <c r="N763" s="15"/>
      <c r="O763" s="15" t="s">
        <v>195</v>
      </c>
      <c r="P763" s="15"/>
      <c r="Q763" s="16">
        <v>19680101</v>
      </c>
      <c r="R763" s="17">
        <v>0</v>
      </c>
      <c r="S763" s="17"/>
      <c r="T763" s="18" t="s">
        <v>4246</v>
      </c>
    </row>
    <row r="764" spans="1:20" ht="15" hidden="1" customHeight="1" x14ac:dyDescent="0.15">
      <c r="A764" s="11">
        <v>46247</v>
      </c>
      <c r="B764" s="11">
        <v>14</v>
      </c>
      <c r="C764" s="11" t="s">
        <v>529</v>
      </c>
      <c r="D764" s="11" t="s">
        <v>7677</v>
      </c>
      <c r="E764" s="11">
        <v>124</v>
      </c>
      <c r="F764" s="11">
        <v>6141493</v>
      </c>
      <c r="G764" s="12" t="s">
        <v>4247</v>
      </c>
      <c r="H764" s="12" t="str">
        <f>VLOOKUP('組合情報管理簿（R10927現在）'!G764,ふりがな!$A$1:$B$1390,2,FALSE)</f>
        <v>かながわけんでんせつ</v>
      </c>
      <c r="I764" s="12">
        <f t="shared" si="11"/>
        <v>46247</v>
      </c>
      <c r="J764" s="13" t="s">
        <v>4125</v>
      </c>
      <c r="K764" s="14" t="s">
        <v>4248</v>
      </c>
      <c r="L764" s="13" t="s">
        <v>4249</v>
      </c>
      <c r="M764" s="13" t="s">
        <v>4250</v>
      </c>
      <c r="N764" s="15"/>
      <c r="O764" s="15" t="s">
        <v>202</v>
      </c>
      <c r="P764" s="15"/>
      <c r="Q764" s="16">
        <v>19680401</v>
      </c>
      <c r="R764" s="17">
        <v>0</v>
      </c>
      <c r="S764" s="17"/>
      <c r="T764" s="18" t="s">
        <v>9409</v>
      </c>
    </row>
    <row r="765" spans="1:20" ht="15" hidden="1" customHeight="1" x14ac:dyDescent="0.15">
      <c r="A765" s="11">
        <v>46274</v>
      </c>
      <c r="B765" s="11">
        <v>14</v>
      </c>
      <c r="C765" s="11" t="s">
        <v>529</v>
      </c>
      <c r="D765" s="11" t="s">
        <v>7677</v>
      </c>
      <c r="E765" s="11">
        <v>127</v>
      </c>
      <c r="F765" s="11">
        <v>6141519</v>
      </c>
      <c r="G765" s="12" t="s">
        <v>4251</v>
      </c>
      <c r="H765" s="12" t="str">
        <f>VLOOKUP('組合情報管理簿（R10927現在）'!G765,ふりがな!$A$1:$B$1390,2,FALSE)</f>
        <v>ばんてっく</v>
      </c>
      <c r="I765" s="12">
        <f t="shared" si="11"/>
        <v>46274</v>
      </c>
      <c r="J765" s="13" t="s">
        <v>4252</v>
      </c>
      <c r="K765" s="14" t="s">
        <v>4253</v>
      </c>
      <c r="L765" s="13" t="s">
        <v>4254</v>
      </c>
      <c r="M765" s="13" t="s">
        <v>4255</v>
      </c>
      <c r="N765" s="15"/>
      <c r="O765" s="15" t="s">
        <v>195</v>
      </c>
      <c r="P765" s="15"/>
      <c r="Q765" s="16">
        <v>19681201</v>
      </c>
      <c r="R765" s="17">
        <v>0</v>
      </c>
      <c r="S765" s="17"/>
      <c r="T765" s="18" t="s">
        <v>4256</v>
      </c>
    </row>
    <row r="766" spans="1:20" ht="15" hidden="1" customHeight="1" x14ac:dyDescent="0.15">
      <c r="A766" s="11">
        <v>46283</v>
      </c>
      <c r="B766" s="11">
        <v>14</v>
      </c>
      <c r="C766" s="11" t="s">
        <v>529</v>
      </c>
      <c r="D766" s="11" t="s">
        <v>7677</v>
      </c>
      <c r="E766" s="11">
        <v>128</v>
      </c>
      <c r="F766" s="11">
        <v>6141527</v>
      </c>
      <c r="G766" s="12" t="s">
        <v>61</v>
      </c>
      <c r="H766" s="12" t="str">
        <f>VLOOKUP('組合情報管理簿（R10927現在）'!G766,ふりがな!$A$1:$B$1390,2,FALSE)</f>
        <v>うえのぐるーぷ</v>
      </c>
      <c r="I766" s="12">
        <f t="shared" si="11"/>
        <v>46283</v>
      </c>
      <c r="J766" s="13" t="s">
        <v>4169</v>
      </c>
      <c r="K766" s="14" t="s">
        <v>4257</v>
      </c>
      <c r="L766" s="13" t="s">
        <v>4258</v>
      </c>
      <c r="M766" s="13" t="s">
        <v>4259</v>
      </c>
      <c r="N766" s="15"/>
      <c r="O766" s="15" t="s">
        <v>195</v>
      </c>
      <c r="P766" s="15"/>
      <c r="Q766" s="16">
        <v>19681201</v>
      </c>
      <c r="R766" s="17">
        <v>0</v>
      </c>
      <c r="S766" s="17"/>
      <c r="T766" s="18" t="s">
        <v>4260</v>
      </c>
    </row>
    <row r="767" spans="1:20" ht="15" hidden="1" customHeight="1" x14ac:dyDescent="0.15">
      <c r="A767" s="11">
        <v>46308</v>
      </c>
      <c r="B767" s="11">
        <v>14</v>
      </c>
      <c r="C767" s="11" t="s">
        <v>529</v>
      </c>
      <c r="D767" s="11" t="s">
        <v>7677</v>
      </c>
      <c r="E767" s="11">
        <v>130</v>
      </c>
      <c r="F767" s="11">
        <v>6141543</v>
      </c>
      <c r="G767" s="12" t="s">
        <v>4261</v>
      </c>
      <c r="H767" s="12" t="str">
        <f>VLOOKUP('組合情報管理簿（R10927現在）'!G767,ふりがな!$A$1:$B$1390,2,FALSE)</f>
        <v>ゆけん</v>
      </c>
      <c r="I767" s="12">
        <f t="shared" si="11"/>
        <v>46308</v>
      </c>
      <c r="J767" s="13" t="s">
        <v>4262</v>
      </c>
      <c r="K767" s="14" t="s">
        <v>4263</v>
      </c>
      <c r="L767" s="13" t="s">
        <v>4264</v>
      </c>
      <c r="M767" s="13" t="s">
        <v>4265</v>
      </c>
      <c r="N767" s="15"/>
      <c r="O767" s="15" t="s">
        <v>195</v>
      </c>
      <c r="P767" s="15"/>
      <c r="Q767" s="16">
        <v>19691001</v>
      </c>
      <c r="R767" s="17">
        <v>0</v>
      </c>
      <c r="S767" s="17"/>
      <c r="T767" s="18" t="s">
        <v>4266</v>
      </c>
    </row>
    <row r="768" spans="1:20" ht="15" hidden="1" customHeight="1" x14ac:dyDescent="0.15">
      <c r="A768" s="11">
        <v>46317</v>
      </c>
      <c r="B768" s="11">
        <v>14</v>
      </c>
      <c r="C768" s="11" t="s">
        <v>529</v>
      </c>
      <c r="D768" s="11" t="s">
        <v>7677</v>
      </c>
      <c r="E768" s="11">
        <v>131</v>
      </c>
      <c r="F768" s="11">
        <v>6141550</v>
      </c>
      <c r="G768" s="12" t="s">
        <v>4267</v>
      </c>
      <c r="H768" s="12" t="str">
        <f>VLOOKUP('組合情報管理簿（R10927現在）'!G768,ふりがな!$A$1:$B$1390,2,FALSE)</f>
        <v>かながわけんじどうしゃせいび</v>
      </c>
      <c r="I768" s="12">
        <f t="shared" si="11"/>
        <v>46317</v>
      </c>
      <c r="J768" s="13" t="s">
        <v>4268</v>
      </c>
      <c r="K768" s="14" t="s">
        <v>4269</v>
      </c>
      <c r="L768" s="13" t="s">
        <v>4270</v>
      </c>
      <c r="M768" s="13" t="s">
        <v>4271</v>
      </c>
      <c r="N768" s="15"/>
      <c r="O768" s="15" t="s">
        <v>202</v>
      </c>
      <c r="P768" s="15"/>
      <c r="Q768" s="16">
        <v>19691001</v>
      </c>
      <c r="R768" s="17">
        <v>0</v>
      </c>
      <c r="S768" s="17"/>
      <c r="T768" s="18" t="s">
        <v>4272</v>
      </c>
    </row>
    <row r="769" spans="1:20" ht="15" hidden="1" customHeight="1" x14ac:dyDescent="0.15">
      <c r="A769" s="11">
        <v>46335</v>
      </c>
      <c r="B769" s="11">
        <v>14</v>
      </c>
      <c r="C769" s="11" t="s">
        <v>529</v>
      </c>
      <c r="D769" s="11" t="s">
        <v>7677</v>
      </c>
      <c r="E769" s="11">
        <v>133</v>
      </c>
      <c r="F769" s="11">
        <v>6141576</v>
      </c>
      <c r="G769" s="12" t="s">
        <v>4273</v>
      </c>
      <c r="H769" s="12" t="str">
        <f>VLOOKUP('組合情報管理簿（R10927現在）'!G769,ふりがな!$A$1:$B$1390,2,FALSE)</f>
        <v>とうぷれ</v>
      </c>
      <c r="I769" s="12">
        <f t="shared" si="11"/>
        <v>46335</v>
      </c>
      <c r="J769" s="13" t="s">
        <v>4274</v>
      </c>
      <c r="K769" s="14" t="s">
        <v>4275</v>
      </c>
      <c r="L769" s="13" t="s">
        <v>4276</v>
      </c>
      <c r="M769" s="13" t="s">
        <v>4277</v>
      </c>
      <c r="N769" s="15"/>
      <c r="O769" s="15" t="s">
        <v>195</v>
      </c>
      <c r="P769" s="15"/>
      <c r="Q769" s="16">
        <v>19700401</v>
      </c>
      <c r="R769" s="17">
        <v>0</v>
      </c>
      <c r="S769" s="17"/>
      <c r="T769" s="18" t="s">
        <v>4278</v>
      </c>
    </row>
    <row r="770" spans="1:20" ht="15" hidden="1" customHeight="1" x14ac:dyDescent="0.15">
      <c r="A770" s="11">
        <v>46344</v>
      </c>
      <c r="B770" s="11">
        <v>14</v>
      </c>
      <c r="C770" s="11" t="s">
        <v>529</v>
      </c>
      <c r="D770" s="11" t="s">
        <v>7677</v>
      </c>
      <c r="E770" s="11">
        <v>134</v>
      </c>
      <c r="F770" s="11">
        <v>6141592</v>
      </c>
      <c r="G770" s="12" t="s">
        <v>4279</v>
      </c>
      <c r="H770" s="12" t="str">
        <f>VLOOKUP('組合情報管理簿（R10927現在）'!G770,ふりがな!$A$1:$B$1390,2,FALSE)</f>
        <v>あまだ</v>
      </c>
      <c r="I770" s="12">
        <f t="shared" si="11"/>
        <v>46344</v>
      </c>
      <c r="J770" s="13" t="s">
        <v>4280</v>
      </c>
      <c r="K770" s="14" t="s">
        <v>4281</v>
      </c>
      <c r="L770" s="13" t="s">
        <v>4282</v>
      </c>
      <c r="M770" s="13" t="s">
        <v>4283</v>
      </c>
      <c r="N770" s="15"/>
      <c r="O770" s="15" t="s">
        <v>195</v>
      </c>
      <c r="P770" s="15"/>
      <c r="Q770" s="16">
        <v>19710401</v>
      </c>
      <c r="R770" s="17">
        <v>0</v>
      </c>
      <c r="S770" s="17"/>
      <c r="T770" s="18" t="s">
        <v>4284</v>
      </c>
    </row>
    <row r="771" spans="1:20" ht="15" hidden="1" customHeight="1" x14ac:dyDescent="0.15">
      <c r="A771" s="11">
        <v>46362</v>
      </c>
      <c r="B771" s="11">
        <v>14</v>
      </c>
      <c r="C771" s="11" t="s">
        <v>529</v>
      </c>
      <c r="D771" s="11" t="s">
        <v>7677</v>
      </c>
      <c r="E771" s="11">
        <v>136</v>
      </c>
      <c r="F771" s="11">
        <v>6141626</v>
      </c>
      <c r="G771" s="12" t="s">
        <v>4285</v>
      </c>
      <c r="H771" s="12" t="str">
        <f>VLOOKUP('組合情報管理簿（R10927現在）'!G771,ふりがな!$A$1:$B$1390,2,FALSE)</f>
        <v>かながわけんけんせつぎょう</v>
      </c>
      <c r="I771" s="12">
        <f t="shared" ref="I771:I834" si="12">A771</f>
        <v>46362</v>
      </c>
      <c r="J771" s="13" t="s">
        <v>4286</v>
      </c>
      <c r="K771" s="14" t="s">
        <v>4287</v>
      </c>
      <c r="L771" s="13" t="s">
        <v>4288</v>
      </c>
      <c r="M771" s="13" t="s">
        <v>4289</v>
      </c>
      <c r="N771" s="15"/>
      <c r="O771" s="15" t="s">
        <v>202</v>
      </c>
      <c r="P771" s="15"/>
      <c r="Q771" s="16">
        <v>19711001</v>
      </c>
      <c r="R771" s="17">
        <v>0</v>
      </c>
      <c r="S771" s="17"/>
      <c r="T771" s="18" t="s">
        <v>4290</v>
      </c>
    </row>
    <row r="772" spans="1:20" ht="15" hidden="1" customHeight="1" x14ac:dyDescent="0.15">
      <c r="A772" s="11">
        <v>46381</v>
      </c>
      <c r="B772" s="11">
        <v>14</v>
      </c>
      <c r="C772" s="11" t="s">
        <v>529</v>
      </c>
      <c r="D772" s="11" t="s">
        <v>7677</v>
      </c>
      <c r="E772" s="11">
        <v>138</v>
      </c>
      <c r="F772" s="11">
        <v>6141642</v>
      </c>
      <c r="G772" s="12" t="s">
        <v>4291</v>
      </c>
      <c r="H772" s="12" t="str">
        <f>VLOOKUP('組合情報管理簿（R10927現在）'!G772,ふりがな!$A$1:$B$1390,2,FALSE)</f>
        <v>ぜろ</v>
      </c>
      <c r="I772" s="12">
        <f t="shared" si="12"/>
        <v>46381</v>
      </c>
      <c r="J772" s="13" t="s">
        <v>4292</v>
      </c>
      <c r="K772" s="14" t="s">
        <v>4293</v>
      </c>
      <c r="L772" s="13" t="s">
        <v>4294</v>
      </c>
      <c r="M772" s="13" t="s">
        <v>4295</v>
      </c>
      <c r="N772" s="15"/>
      <c r="O772" s="15" t="s">
        <v>195</v>
      </c>
      <c r="P772" s="15"/>
      <c r="Q772" s="16">
        <v>19720501</v>
      </c>
      <c r="R772" s="17">
        <v>0</v>
      </c>
      <c r="S772" s="17"/>
      <c r="T772" s="18" t="s">
        <v>4296</v>
      </c>
    </row>
    <row r="773" spans="1:20" ht="15" hidden="1" customHeight="1" x14ac:dyDescent="0.15">
      <c r="A773" s="11">
        <v>46390</v>
      </c>
      <c r="B773" s="11">
        <v>14</v>
      </c>
      <c r="C773" s="11" t="s">
        <v>529</v>
      </c>
      <c r="D773" s="11" t="s">
        <v>7677</v>
      </c>
      <c r="E773" s="11">
        <v>139</v>
      </c>
      <c r="F773" s="11">
        <v>6141659</v>
      </c>
      <c r="G773" s="12" t="s">
        <v>4297</v>
      </c>
      <c r="H773" s="12" t="str">
        <f>VLOOKUP('組合情報管理簿（R10927現在）'!G773,ふりがな!$A$1:$B$1390,2,FALSE)</f>
        <v>かながわけんきき</v>
      </c>
      <c r="I773" s="12">
        <f t="shared" si="12"/>
        <v>46390</v>
      </c>
      <c r="J773" s="13" t="s">
        <v>4209</v>
      </c>
      <c r="K773" s="14" t="s">
        <v>4298</v>
      </c>
      <c r="L773" s="13" t="s">
        <v>4299</v>
      </c>
      <c r="M773" s="13" t="s">
        <v>4300</v>
      </c>
      <c r="N773" s="15"/>
      <c r="O773" s="15" t="s">
        <v>202</v>
      </c>
      <c r="P773" s="15"/>
      <c r="Q773" s="16">
        <v>19720501</v>
      </c>
      <c r="R773" s="17">
        <v>0</v>
      </c>
      <c r="S773" s="17"/>
      <c r="T773" s="18" t="s">
        <v>9410</v>
      </c>
    </row>
    <row r="774" spans="1:20" ht="15" hidden="1" customHeight="1" x14ac:dyDescent="0.15">
      <c r="A774" s="11">
        <v>46405</v>
      </c>
      <c r="B774" s="11">
        <v>13</v>
      </c>
      <c r="C774" s="11" t="s">
        <v>438</v>
      </c>
      <c r="D774" s="11" t="s">
        <v>7675</v>
      </c>
      <c r="E774" s="11">
        <v>962</v>
      </c>
      <c r="F774" s="11">
        <v>6139620</v>
      </c>
      <c r="G774" s="12" t="s">
        <v>4301</v>
      </c>
      <c r="H774" s="12" t="str">
        <f>VLOOKUP('組合情報管理簿（R10927現在）'!G774,ふりがな!$A$1:$B$1390,2,FALSE)</f>
        <v>にほんころむびあ</v>
      </c>
      <c r="I774" s="12">
        <f t="shared" si="12"/>
        <v>46405</v>
      </c>
      <c r="J774" s="13" t="s">
        <v>4302</v>
      </c>
      <c r="K774" s="14" t="s">
        <v>4303</v>
      </c>
      <c r="L774" s="13" t="s">
        <v>4304</v>
      </c>
      <c r="M774" s="13" t="s">
        <v>4305</v>
      </c>
      <c r="N774" s="15"/>
      <c r="O774" s="15" t="s">
        <v>195</v>
      </c>
      <c r="P774" s="15"/>
      <c r="Q774" s="16">
        <v>19370801</v>
      </c>
      <c r="R774" s="17">
        <v>0</v>
      </c>
      <c r="S774" s="17"/>
      <c r="T774" s="18" t="s">
        <v>4306</v>
      </c>
    </row>
    <row r="775" spans="1:20" ht="15" hidden="1" customHeight="1" x14ac:dyDescent="0.15">
      <c r="A775" s="11">
        <v>46414</v>
      </c>
      <c r="B775" s="11">
        <v>14</v>
      </c>
      <c r="C775" s="11" t="s">
        <v>529</v>
      </c>
      <c r="D775" s="11" t="s">
        <v>7677</v>
      </c>
      <c r="E775" s="11">
        <v>141</v>
      </c>
      <c r="F775" s="11">
        <v>6141667</v>
      </c>
      <c r="G775" s="12" t="s">
        <v>4307</v>
      </c>
      <c r="H775" s="12" t="str">
        <f>VLOOKUP('組合情報管理簿（R10927現在）'!G775,ふりがな!$A$1:$B$1390,2,FALSE)</f>
        <v>かながわけんかんこうじぎょう</v>
      </c>
      <c r="I775" s="12">
        <f t="shared" si="12"/>
        <v>46414</v>
      </c>
      <c r="J775" s="13" t="s">
        <v>4308</v>
      </c>
      <c r="K775" s="14" t="s">
        <v>4309</v>
      </c>
      <c r="L775" s="13" t="s">
        <v>4310</v>
      </c>
      <c r="M775" s="13" t="s">
        <v>4311</v>
      </c>
      <c r="N775" s="15"/>
      <c r="O775" s="15" t="s">
        <v>202</v>
      </c>
      <c r="P775" s="15"/>
      <c r="Q775" s="16">
        <v>19730401</v>
      </c>
      <c r="R775" s="17">
        <v>0</v>
      </c>
      <c r="S775" s="17"/>
      <c r="T775" s="18" t="s">
        <v>4312</v>
      </c>
    </row>
    <row r="776" spans="1:20" ht="15" hidden="1" customHeight="1" x14ac:dyDescent="0.15">
      <c r="A776" s="11">
        <v>46441</v>
      </c>
      <c r="B776" s="11">
        <v>14</v>
      </c>
      <c r="C776" s="11" t="s">
        <v>529</v>
      </c>
      <c r="D776" s="11" t="s">
        <v>7677</v>
      </c>
      <c r="E776" s="11">
        <v>144</v>
      </c>
      <c r="F776" s="11">
        <v>6141709</v>
      </c>
      <c r="G776" s="12" t="s">
        <v>4314</v>
      </c>
      <c r="H776" s="12" t="str">
        <f>VLOOKUP('組合情報管理簿（R10927現在）'!G776,ふりがな!$A$1:$B$1390,2,FALSE)</f>
        <v>かながわけんでんしでんききき</v>
      </c>
      <c r="I776" s="12">
        <f t="shared" si="12"/>
        <v>46441</v>
      </c>
      <c r="J776" s="13" t="s">
        <v>4315</v>
      </c>
      <c r="K776" s="14" t="s">
        <v>4316</v>
      </c>
      <c r="L776" s="13" t="s">
        <v>4317</v>
      </c>
      <c r="M776" s="13" t="s">
        <v>4318</v>
      </c>
      <c r="N776" s="15"/>
      <c r="O776" s="15" t="s">
        <v>202</v>
      </c>
      <c r="P776" s="15"/>
      <c r="Q776" s="16">
        <v>19740501</v>
      </c>
      <c r="R776" s="17">
        <v>0</v>
      </c>
      <c r="S776" s="17"/>
      <c r="T776" s="18" t="s">
        <v>4319</v>
      </c>
    </row>
    <row r="777" spans="1:20" ht="15" hidden="1" customHeight="1" x14ac:dyDescent="0.15">
      <c r="A777" s="11">
        <v>46460</v>
      </c>
      <c r="B777" s="11">
        <v>14</v>
      </c>
      <c r="C777" s="11" t="s">
        <v>529</v>
      </c>
      <c r="D777" s="11" t="s">
        <v>7677</v>
      </c>
      <c r="E777" s="11">
        <v>146</v>
      </c>
      <c r="F777" s="11">
        <v>6141725</v>
      </c>
      <c r="G777" s="12" t="s">
        <v>4320</v>
      </c>
      <c r="H777" s="12" t="str">
        <f>VLOOKUP('組合情報管理簿（R10927現在）'!G777,ふりがな!$A$1:$B$1390,2,FALSE)</f>
        <v>かながわけんぷらすちっくじぎょう</v>
      </c>
      <c r="I777" s="12">
        <f t="shared" si="12"/>
        <v>46460</v>
      </c>
      <c r="J777" s="13" t="s">
        <v>4321</v>
      </c>
      <c r="K777" s="14" t="s">
        <v>4322</v>
      </c>
      <c r="L777" s="13" t="s">
        <v>4323</v>
      </c>
      <c r="M777" s="13" t="s">
        <v>4324</v>
      </c>
      <c r="N777" s="15"/>
      <c r="O777" s="15" t="s">
        <v>202</v>
      </c>
      <c r="P777" s="15"/>
      <c r="Q777" s="16">
        <v>19740601</v>
      </c>
      <c r="R777" s="17">
        <v>0</v>
      </c>
      <c r="S777" s="17"/>
      <c r="T777" s="18" t="s">
        <v>4325</v>
      </c>
    </row>
    <row r="778" spans="1:20" ht="15" hidden="1" customHeight="1" x14ac:dyDescent="0.15">
      <c r="A778" s="11">
        <v>46497</v>
      </c>
      <c r="B778" s="11">
        <v>26</v>
      </c>
      <c r="C778" s="11" t="s">
        <v>4326</v>
      </c>
      <c r="D778" s="11" t="s">
        <v>7657</v>
      </c>
      <c r="E778" s="11">
        <v>57</v>
      </c>
      <c r="F778" s="11">
        <v>6260616</v>
      </c>
      <c r="G778" s="12" t="s">
        <v>4327</v>
      </c>
      <c r="H778" s="12" t="str">
        <f>VLOOKUP('組合情報管理簿（R10927現在）'!G778,ふりがな!$A$1:$B$1390,2,FALSE)</f>
        <v>きょうせら</v>
      </c>
      <c r="I778" s="12">
        <f t="shared" si="12"/>
        <v>46497</v>
      </c>
      <c r="J778" s="13" t="s">
        <v>4328</v>
      </c>
      <c r="K778" s="14" t="s">
        <v>4329</v>
      </c>
      <c r="L778" s="13" t="s">
        <v>4330</v>
      </c>
      <c r="M778" s="13" t="s">
        <v>4331</v>
      </c>
      <c r="N778" s="15"/>
      <c r="O778" s="15" t="s">
        <v>195</v>
      </c>
      <c r="P778" s="15"/>
      <c r="Q778" s="16">
        <v>19840201</v>
      </c>
      <c r="R778" s="17">
        <v>0</v>
      </c>
      <c r="S778" s="17"/>
      <c r="T778" s="18" t="s">
        <v>4332</v>
      </c>
    </row>
    <row r="779" spans="1:20" ht="15" hidden="1" customHeight="1" x14ac:dyDescent="0.15">
      <c r="A779" s="11">
        <v>46549</v>
      </c>
      <c r="B779" s="11">
        <v>14</v>
      </c>
      <c r="C779" s="11" t="s">
        <v>529</v>
      </c>
      <c r="D779" s="11" t="s">
        <v>7677</v>
      </c>
      <c r="E779" s="11">
        <v>154</v>
      </c>
      <c r="F779" s="11">
        <v>6141832</v>
      </c>
      <c r="G779" s="12" t="s">
        <v>4333</v>
      </c>
      <c r="H779" s="12" t="str">
        <f>VLOOKUP('組合情報管理簿（R10927現在）'!G779,ふりがな!$A$1:$B$1390,2,FALSE)</f>
        <v>かさいこうぎょう</v>
      </c>
      <c r="I779" s="12">
        <f t="shared" si="12"/>
        <v>46549</v>
      </c>
      <c r="J779" s="13" t="s">
        <v>4334</v>
      </c>
      <c r="K779" s="14" t="s">
        <v>4335</v>
      </c>
      <c r="L779" s="13" t="s">
        <v>4336</v>
      </c>
      <c r="M779" s="13" t="s">
        <v>4337</v>
      </c>
      <c r="N779" s="15"/>
      <c r="O779" s="15" t="s">
        <v>195</v>
      </c>
      <c r="P779" s="15"/>
      <c r="Q779" s="16">
        <v>19800601</v>
      </c>
      <c r="R779" s="17">
        <v>0</v>
      </c>
      <c r="S779" s="17"/>
      <c r="T779" s="18" t="s">
        <v>4338</v>
      </c>
    </row>
    <row r="780" spans="1:20" ht="15" hidden="1" customHeight="1" x14ac:dyDescent="0.15">
      <c r="A780" s="11">
        <v>46567</v>
      </c>
      <c r="B780" s="11">
        <v>14</v>
      </c>
      <c r="C780" s="11" t="s">
        <v>529</v>
      </c>
      <c r="D780" s="11" t="s">
        <v>7677</v>
      </c>
      <c r="E780" s="11">
        <v>156</v>
      </c>
      <c r="F780" s="11">
        <v>6141857</v>
      </c>
      <c r="G780" s="12" t="s">
        <v>4339</v>
      </c>
      <c r="H780" s="12" t="str">
        <f>VLOOKUP('組合情報管理簿（R10927現在）'!G780,ふりがな!$A$1:$B$1390,2,FALSE)</f>
        <v>かながわけんじょうほうさーびすさんぎょう</v>
      </c>
      <c r="I780" s="12">
        <f t="shared" si="12"/>
        <v>46567</v>
      </c>
      <c r="J780" s="13" t="s">
        <v>4340</v>
      </c>
      <c r="K780" s="14" t="s">
        <v>4341</v>
      </c>
      <c r="L780" s="13" t="s">
        <v>4342</v>
      </c>
      <c r="M780" s="13" t="s">
        <v>4343</v>
      </c>
      <c r="N780" s="15"/>
      <c r="O780" s="15" t="s">
        <v>202</v>
      </c>
      <c r="P780" s="15"/>
      <c r="Q780" s="16">
        <v>19810701</v>
      </c>
      <c r="R780" s="17">
        <v>0</v>
      </c>
      <c r="S780" s="17"/>
      <c r="T780" s="18" t="s">
        <v>4344</v>
      </c>
    </row>
    <row r="781" spans="1:20" ht="15" hidden="1" customHeight="1" x14ac:dyDescent="0.15">
      <c r="A781" s="11">
        <v>46576</v>
      </c>
      <c r="B781" s="11">
        <v>14</v>
      </c>
      <c r="C781" s="11" t="s">
        <v>529</v>
      </c>
      <c r="D781" s="11" t="s">
        <v>7677</v>
      </c>
      <c r="E781" s="11">
        <v>157</v>
      </c>
      <c r="F781" s="11">
        <v>6141865</v>
      </c>
      <c r="G781" s="12" t="s">
        <v>4345</v>
      </c>
      <c r="H781" s="12" t="str">
        <f>VLOOKUP('組合情報管理簿（R10927現在）'!G781,ふりがな!$A$1:$B$1390,2,FALSE)</f>
        <v>まるぜんしょうわうんゆ</v>
      </c>
      <c r="I781" s="12">
        <f t="shared" si="12"/>
        <v>46576</v>
      </c>
      <c r="J781" s="13" t="s">
        <v>4346</v>
      </c>
      <c r="K781" s="14" t="s">
        <v>4347</v>
      </c>
      <c r="L781" s="13" t="s">
        <v>4348</v>
      </c>
      <c r="M781" s="13" t="s">
        <v>4349</v>
      </c>
      <c r="N781" s="15"/>
      <c r="O781" s="15" t="s">
        <v>195</v>
      </c>
      <c r="P781" s="15"/>
      <c r="Q781" s="16">
        <v>19830701</v>
      </c>
      <c r="R781" s="17">
        <v>0</v>
      </c>
      <c r="S781" s="17"/>
      <c r="T781" s="18" t="s">
        <v>4350</v>
      </c>
    </row>
    <row r="782" spans="1:20" ht="15" hidden="1" customHeight="1" x14ac:dyDescent="0.15">
      <c r="A782" s="11">
        <v>46594</v>
      </c>
      <c r="B782" s="11">
        <v>14</v>
      </c>
      <c r="C782" s="11" t="s">
        <v>529</v>
      </c>
      <c r="D782" s="11" t="s">
        <v>7677</v>
      </c>
      <c r="E782" s="11">
        <v>159</v>
      </c>
      <c r="F782" s="11">
        <v>6141881</v>
      </c>
      <c r="G782" s="12" t="s">
        <v>4351</v>
      </c>
      <c r="H782" s="12" t="str">
        <f>VLOOKUP('組合情報管理簿（R10927現在）'!G782,ふりがな!$A$1:$B$1390,2,FALSE)</f>
        <v>かながわけんしょくひんせいぞう</v>
      </c>
      <c r="I782" s="12">
        <f t="shared" si="12"/>
        <v>46594</v>
      </c>
      <c r="J782" s="13" t="s">
        <v>4041</v>
      </c>
      <c r="K782" s="14" t="s">
        <v>4352</v>
      </c>
      <c r="L782" s="13" t="s">
        <v>4353</v>
      </c>
      <c r="M782" s="13" t="s">
        <v>4354</v>
      </c>
      <c r="N782" s="15"/>
      <c r="O782" s="15" t="s">
        <v>202</v>
      </c>
      <c r="P782" s="15"/>
      <c r="Q782" s="16">
        <v>19860401</v>
      </c>
      <c r="R782" s="17">
        <v>0</v>
      </c>
      <c r="S782" s="17"/>
      <c r="T782" s="18" t="s">
        <v>4355</v>
      </c>
    </row>
    <row r="783" spans="1:20" ht="15" hidden="1" customHeight="1" x14ac:dyDescent="0.15">
      <c r="A783" s="11">
        <v>46600</v>
      </c>
      <c r="B783" s="11">
        <v>14</v>
      </c>
      <c r="C783" s="11" t="s">
        <v>529</v>
      </c>
      <c r="D783" s="11" t="s">
        <v>7677</v>
      </c>
      <c r="E783" s="11">
        <v>160</v>
      </c>
      <c r="F783" s="11">
        <v>6141899</v>
      </c>
      <c r="G783" s="12" t="s">
        <v>124</v>
      </c>
      <c r="H783" s="12" t="str">
        <f>VLOOKUP('組合情報管理簿（R10927現在）'!G783,ふりがな!$A$1:$B$1390,2,FALSE)</f>
        <v>とうきょうおうかこうぎょう</v>
      </c>
      <c r="I783" s="12">
        <f t="shared" si="12"/>
        <v>46600</v>
      </c>
      <c r="J783" s="13" t="s">
        <v>4356</v>
      </c>
      <c r="K783" s="14" t="s">
        <v>4357</v>
      </c>
      <c r="L783" s="13" t="s">
        <v>4358</v>
      </c>
      <c r="M783" s="13" t="s">
        <v>4359</v>
      </c>
      <c r="N783" s="15"/>
      <c r="O783" s="15" t="s">
        <v>195</v>
      </c>
      <c r="P783" s="15"/>
      <c r="Q783" s="16">
        <v>19860701</v>
      </c>
      <c r="R783" s="17">
        <v>0</v>
      </c>
      <c r="S783" s="17"/>
      <c r="T783" s="18" t="s">
        <v>4360</v>
      </c>
    </row>
    <row r="784" spans="1:20" ht="15" hidden="1" customHeight="1" x14ac:dyDescent="0.15">
      <c r="A784" s="11">
        <v>46619</v>
      </c>
      <c r="B784" s="11">
        <v>14</v>
      </c>
      <c r="C784" s="11" t="s">
        <v>529</v>
      </c>
      <c r="D784" s="11" t="s">
        <v>7677</v>
      </c>
      <c r="E784" s="11">
        <v>161</v>
      </c>
      <c r="F784" s="11">
        <v>6141907</v>
      </c>
      <c r="G784" s="12" t="s">
        <v>29</v>
      </c>
      <c r="H784" s="12" t="str">
        <f>VLOOKUP('組合情報管理簿（R10927現在）'!G784,ふりがな!$A$1:$B$1390,2,FALSE)</f>
        <v>あるばっく</v>
      </c>
      <c r="I784" s="12">
        <f t="shared" si="12"/>
        <v>46619</v>
      </c>
      <c r="J784" s="13" t="s">
        <v>4361</v>
      </c>
      <c r="K784" s="14" t="s">
        <v>4362</v>
      </c>
      <c r="L784" s="13" t="s">
        <v>4363</v>
      </c>
      <c r="M784" s="13" t="s">
        <v>4364</v>
      </c>
      <c r="N784" s="15"/>
      <c r="O784" s="15" t="s">
        <v>195</v>
      </c>
      <c r="P784" s="15"/>
      <c r="Q784" s="16">
        <v>19860701</v>
      </c>
      <c r="R784" s="17">
        <v>0</v>
      </c>
      <c r="S784" s="17"/>
      <c r="T784" s="18" t="s">
        <v>4365</v>
      </c>
    </row>
    <row r="785" spans="1:20" ht="15" hidden="1" customHeight="1" x14ac:dyDescent="0.15">
      <c r="A785" s="11">
        <v>46628</v>
      </c>
      <c r="B785" s="11">
        <v>14</v>
      </c>
      <c r="C785" s="11" t="s">
        <v>529</v>
      </c>
      <c r="D785" s="11" t="s">
        <v>7677</v>
      </c>
      <c r="E785" s="11">
        <v>228</v>
      </c>
      <c r="F785" s="11">
        <v>6142285</v>
      </c>
      <c r="G785" s="12" t="s">
        <v>4366</v>
      </c>
      <c r="H785" s="12" t="str">
        <f>VLOOKUP('組合情報管理簿（R10927現在）'!G785,ふりがな!$A$1:$B$1390,2,FALSE)</f>
        <v>にふこ</v>
      </c>
      <c r="I785" s="12">
        <f t="shared" si="12"/>
        <v>46628</v>
      </c>
      <c r="J785" s="13" t="s">
        <v>9411</v>
      </c>
      <c r="K785" s="14" t="s">
        <v>9412</v>
      </c>
      <c r="L785" s="13" t="s">
        <v>9413</v>
      </c>
      <c r="M785" s="13"/>
      <c r="N785" s="15"/>
      <c r="O785" s="15" t="s">
        <v>195</v>
      </c>
      <c r="P785" s="15"/>
      <c r="Q785" s="16">
        <v>19870401</v>
      </c>
      <c r="R785" s="17">
        <v>0</v>
      </c>
      <c r="S785" s="17"/>
      <c r="T785" s="18" t="s">
        <v>4367</v>
      </c>
    </row>
    <row r="786" spans="1:20" ht="15" hidden="1" customHeight="1" x14ac:dyDescent="0.15">
      <c r="A786" s="11">
        <v>46637</v>
      </c>
      <c r="B786" s="11">
        <v>14</v>
      </c>
      <c r="C786" s="11" t="s">
        <v>529</v>
      </c>
      <c r="D786" s="11" t="s">
        <v>7677</v>
      </c>
      <c r="E786" s="11">
        <v>163</v>
      </c>
      <c r="F786" s="11">
        <v>6141923</v>
      </c>
      <c r="G786" s="12" t="s">
        <v>4368</v>
      </c>
      <c r="H786" s="12" t="str">
        <f>VLOOKUP('組合情報管理簿（R10927現在）'!G786,ふりがな!$A$1:$B$1390,2,FALSE)</f>
        <v>えるなー</v>
      </c>
      <c r="I786" s="12">
        <f t="shared" si="12"/>
        <v>46637</v>
      </c>
      <c r="J786" s="13" t="s">
        <v>4369</v>
      </c>
      <c r="K786" s="14" t="s">
        <v>4370</v>
      </c>
      <c r="L786" s="13" t="s">
        <v>4371</v>
      </c>
      <c r="M786" s="13" t="s">
        <v>4372</v>
      </c>
      <c r="N786" s="15"/>
      <c r="O786" s="15" t="s">
        <v>195</v>
      </c>
      <c r="P786" s="15"/>
      <c r="Q786" s="16">
        <v>19870401</v>
      </c>
      <c r="R786" s="17">
        <v>0</v>
      </c>
      <c r="S786" s="17"/>
      <c r="T786" s="18" t="s">
        <v>4373</v>
      </c>
    </row>
    <row r="787" spans="1:20" ht="15" hidden="1" customHeight="1" x14ac:dyDescent="0.15">
      <c r="A787" s="11">
        <v>46646</v>
      </c>
      <c r="B787" s="11">
        <v>14</v>
      </c>
      <c r="C787" s="11" t="s">
        <v>529</v>
      </c>
      <c r="D787" s="11" t="s">
        <v>7677</v>
      </c>
      <c r="E787" s="11">
        <v>164</v>
      </c>
      <c r="F787" s="11">
        <v>6141931</v>
      </c>
      <c r="G787" s="12" t="s">
        <v>4374</v>
      </c>
      <c r="H787" s="12" t="str">
        <f>VLOOKUP('組合情報管理簿（R10927現在）'!G787,ふりがな!$A$1:$B$1390,2,FALSE)</f>
        <v>ないすぐるーぷ</v>
      </c>
      <c r="I787" s="12">
        <f t="shared" si="12"/>
        <v>46646</v>
      </c>
      <c r="J787" s="13" t="s">
        <v>4375</v>
      </c>
      <c r="K787" s="14" t="s">
        <v>4376</v>
      </c>
      <c r="L787" s="13" t="s">
        <v>4377</v>
      </c>
      <c r="M787" s="13" t="s">
        <v>4378</v>
      </c>
      <c r="N787" s="15"/>
      <c r="O787" s="15" t="s">
        <v>195</v>
      </c>
      <c r="P787" s="15"/>
      <c r="Q787" s="16">
        <v>19870801</v>
      </c>
      <c r="R787" s="17">
        <v>0</v>
      </c>
      <c r="S787" s="17"/>
      <c r="T787" s="18" t="s">
        <v>4379</v>
      </c>
    </row>
    <row r="788" spans="1:20" ht="15" hidden="1" customHeight="1" x14ac:dyDescent="0.15">
      <c r="A788" s="11">
        <v>46655</v>
      </c>
      <c r="B788" s="11">
        <v>14</v>
      </c>
      <c r="C788" s="11" t="s">
        <v>529</v>
      </c>
      <c r="D788" s="11" t="s">
        <v>7677</v>
      </c>
      <c r="E788" s="11">
        <v>165</v>
      </c>
      <c r="F788" s="11">
        <v>6141949</v>
      </c>
      <c r="G788" s="12" t="s">
        <v>4380</v>
      </c>
      <c r="H788" s="12" t="str">
        <f>VLOOKUP('組合情報管理簿（R10927現在）'!G788,ふりがな!$A$1:$B$1390,2,FALSE)</f>
        <v>ふるかわでんち</v>
      </c>
      <c r="I788" s="12">
        <f t="shared" si="12"/>
        <v>46655</v>
      </c>
      <c r="J788" s="13" t="s">
        <v>4381</v>
      </c>
      <c r="K788" s="14" t="s">
        <v>4382</v>
      </c>
      <c r="L788" s="13" t="s">
        <v>4383</v>
      </c>
      <c r="M788" s="13" t="s">
        <v>4384</v>
      </c>
      <c r="N788" s="15"/>
      <c r="O788" s="15" t="s">
        <v>195</v>
      </c>
      <c r="P788" s="15"/>
      <c r="Q788" s="16">
        <v>19871101</v>
      </c>
      <c r="R788" s="17">
        <v>0</v>
      </c>
      <c r="S788" s="17"/>
      <c r="T788" s="18" t="s">
        <v>4385</v>
      </c>
    </row>
    <row r="789" spans="1:20" ht="15" hidden="1" customHeight="1" x14ac:dyDescent="0.15">
      <c r="A789" s="11">
        <v>46664</v>
      </c>
      <c r="B789" s="11">
        <v>14</v>
      </c>
      <c r="C789" s="11" t="s">
        <v>529</v>
      </c>
      <c r="D789" s="11" t="s">
        <v>7677</v>
      </c>
      <c r="E789" s="11">
        <v>166</v>
      </c>
      <c r="F789" s="11">
        <v>6141956</v>
      </c>
      <c r="G789" s="12" t="s">
        <v>4386</v>
      </c>
      <c r="H789" s="12" t="str">
        <f>VLOOKUP('組合情報管理簿（R10927現在）'!G789,ふりがな!$A$1:$B$1390,2,FALSE)</f>
        <v>あさひふぁいばーぐらす</v>
      </c>
      <c r="I789" s="12">
        <f t="shared" si="12"/>
        <v>46664</v>
      </c>
      <c r="J789" s="13" t="s">
        <v>4387</v>
      </c>
      <c r="K789" s="14" t="s">
        <v>4388</v>
      </c>
      <c r="L789" s="13" t="s">
        <v>4389</v>
      </c>
      <c r="M789" s="13" t="s">
        <v>4390</v>
      </c>
      <c r="N789" s="15"/>
      <c r="O789" s="15" t="s">
        <v>195</v>
      </c>
      <c r="P789" s="15"/>
      <c r="Q789" s="16">
        <v>19880401</v>
      </c>
      <c r="R789" s="17">
        <v>0</v>
      </c>
      <c r="S789" s="17"/>
      <c r="T789" s="18" t="s">
        <v>4391</v>
      </c>
    </row>
    <row r="790" spans="1:20" ht="15" hidden="1" customHeight="1" x14ac:dyDescent="0.15">
      <c r="A790" s="11">
        <v>46799</v>
      </c>
      <c r="B790" s="11">
        <v>14</v>
      </c>
      <c r="C790" s="11" t="s">
        <v>529</v>
      </c>
      <c r="D790" s="11" t="s">
        <v>7677</v>
      </c>
      <c r="E790" s="11">
        <v>179</v>
      </c>
      <c r="F790" s="11">
        <v>6142129</v>
      </c>
      <c r="G790" s="12" t="s">
        <v>4392</v>
      </c>
      <c r="H790" s="12" t="str">
        <f>VLOOKUP('組合情報管理簿（R10927現在）'!G790,ふりがな!$A$1:$B$1390,2,FALSE)</f>
        <v>ふじそふと</v>
      </c>
      <c r="I790" s="12">
        <f t="shared" si="12"/>
        <v>46799</v>
      </c>
      <c r="J790" s="13" t="s">
        <v>4393</v>
      </c>
      <c r="K790" s="14" t="s">
        <v>4394</v>
      </c>
      <c r="L790" s="13" t="s">
        <v>4395</v>
      </c>
      <c r="M790" s="13" t="s">
        <v>4396</v>
      </c>
      <c r="N790" s="15"/>
      <c r="O790" s="15" t="s">
        <v>195</v>
      </c>
      <c r="P790" s="15"/>
      <c r="Q790" s="16">
        <v>20020401</v>
      </c>
      <c r="R790" s="17">
        <v>0</v>
      </c>
      <c r="S790" s="17"/>
      <c r="T790" s="18" t="s">
        <v>4397</v>
      </c>
    </row>
    <row r="791" spans="1:20" ht="15" hidden="1" customHeight="1" x14ac:dyDescent="0.15">
      <c r="A791" s="11">
        <v>47254</v>
      </c>
      <c r="B791" s="11">
        <v>14</v>
      </c>
      <c r="C791" s="11" t="s">
        <v>529</v>
      </c>
      <c r="D791" s="11" t="s">
        <v>7677</v>
      </c>
      <c r="E791" s="11">
        <v>225</v>
      </c>
      <c r="F791" s="11">
        <v>6142251</v>
      </c>
      <c r="G791" s="12" t="s">
        <v>4398</v>
      </c>
      <c r="H791" s="12" t="str">
        <f>VLOOKUP('組合情報管理簿（R10927現在）'!G791,ふりがな!$A$1:$B$1390,2,FALSE)</f>
        <v>まくにか</v>
      </c>
      <c r="I791" s="12">
        <f t="shared" si="12"/>
        <v>47254</v>
      </c>
      <c r="J791" s="13" t="s">
        <v>4369</v>
      </c>
      <c r="K791" s="14" t="s">
        <v>4399</v>
      </c>
      <c r="L791" s="13" t="s">
        <v>4400</v>
      </c>
      <c r="M791" s="13" t="s">
        <v>4401</v>
      </c>
      <c r="N791" s="15"/>
      <c r="O791" s="15" t="s">
        <v>9366</v>
      </c>
      <c r="P791" s="15"/>
      <c r="Q791" s="16">
        <v>20160401</v>
      </c>
      <c r="R791" s="17">
        <v>0</v>
      </c>
      <c r="S791" s="17"/>
      <c r="T791" s="18" t="s">
        <v>4402</v>
      </c>
    </row>
    <row r="792" spans="1:20" ht="15" hidden="1" customHeight="1" x14ac:dyDescent="0.15">
      <c r="A792" s="11">
        <v>48021</v>
      </c>
      <c r="B792" s="11">
        <v>15</v>
      </c>
      <c r="C792" s="11" t="s">
        <v>4403</v>
      </c>
      <c r="D792" s="11" t="s">
        <v>7702</v>
      </c>
      <c r="E792" s="11">
        <v>2</v>
      </c>
      <c r="F792" s="11">
        <v>6150015</v>
      </c>
      <c r="G792" s="12" t="s">
        <v>4404</v>
      </c>
      <c r="H792" s="12" t="str">
        <f>VLOOKUP('組合情報管理簿（R10927現在）'!G792,ふりがな!$A$1:$B$1390,2,FALSE)</f>
        <v>でんか</v>
      </c>
      <c r="I792" s="12">
        <f t="shared" si="12"/>
        <v>48021</v>
      </c>
      <c r="J792" s="13" t="s">
        <v>4405</v>
      </c>
      <c r="K792" s="14" t="s">
        <v>4406</v>
      </c>
      <c r="L792" s="13" t="s">
        <v>4407</v>
      </c>
      <c r="M792" s="13" t="s">
        <v>4408</v>
      </c>
      <c r="N792" s="15"/>
      <c r="O792" s="15" t="s">
        <v>195</v>
      </c>
      <c r="P792" s="15"/>
      <c r="Q792" s="16">
        <v>19261227</v>
      </c>
      <c r="R792" s="17">
        <v>0</v>
      </c>
      <c r="S792" s="17"/>
      <c r="T792" s="18" t="s">
        <v>9414</v>
      </c>
    </row>
    <row r="793" spans="1:20" ht="15" hidden="1" customHeight="1" x14ac:dyDescent="0.15">
      <c r="A793" s="11">
        <v>48049</v>
      </c>
      <c r="B793" s="11">
        <v>15</v>
      </c>
      <c r="C793" s="11" t="s">
        <v>4403</v>
      </c>
      <c r="D793" s="11" t="s">
        <v>7702</v>
      </c>
      <c r="E793" s="11">
        <v>4</v>
      </c>
      <c r="F793" s="11">
        <v>6150023</v>
      </c>
      <c r="G793" s="12" t="s">
        <v>4409</v>
      </c>
      <c r="H793" s="12" t="str">
        <f>VLOOKUP('組合情報管理簿（R10927現在）'!G793,ふりがな!$A$1:$B$1390,2,FALSE)</f>
        <v>しんこうぷらんてっく・にいがた</v>
      </c>
      <c r="I793" s="12">
        <f t="shared" si="12"/>
        <v>48049</v>
      </c>
      <c r="J793" s="13" t="s">
        <v>4410</v>
      </c>
      <c r="K793" s="14" t="s">
        <v>4411</v>
      </c>
      <c r="L793" s="13" t="s">
        <v>4412</v>
      </c>
      <c r="M793" s="13" t="s">
        <v>4413</v>
      </c>
      <c r="N793" s="15"/>
      <c r="O793" s="15" t="s">
        <v>195</v>
      </c>
      <c r="P793" s="15"/>
      <c r="Q793" s="16">
        <v>19380401</v>
      </c>
      <c r="R793" s="17">
        <v>0</v>
      </c>
      <c r="S793" s="17"/>
      <c r="T793" s="18" t="s">
        <v>4414</v>
      </c>
    </row>
    <row r="794" spans="1:20" ht="15" hidden="1" customHeight="1" x14ac:dyDescent="0.15">
      <c r="A794" s="11">
        <v>48094</v>
      </c>
      <c r="B794" s="11">
        <v>15</v>
      </c>
      <c r="C794" s="11" t="s">
        <v>4403</v>
      </c>
      <c r="D794" s="11" t="s">
        <v>7702</v>
      </c>
      <c r="E794" s="11">
        <v>9</v>
      </c>
      <c r="F794" s="11">
        <v>6150106</v>
      </c>
      <c r="G794" s="12" t="s">
        <v>4415</v>
      </c>
      <c r="H794" s="12" t="str">
        <f>VLOOKUP('組合情報管理簿（R10927現在）'!G794,ふりがな!$A$1:$B$1390,2,FALSE)</f>
        <v>つがみ</v>
      </c>
      <c r="I794" s="12">
        <f t="shared" si="12"/>
        <v>48094</v>
      </c>
      <c r="J794" s="13" t="s">
        <v>4416</v>
      </c>
      <c r="K794" s="14" t="s">
        <v>4417</v>
      </c>
      <c r="L794" s="13" t="s">
        <v>4418</v>
      </c>
      <c r="M794" s="13" t="s">
        <v>4419</v>
      </c>
      <c r="N794" s="15"/>
      <c r="O794" s="15" t="s">
        <v>195</v>
      </c>
      <c r="P794" s="15"/>
      <c r="Q794" s="16">
        <v>19420201</v>
      </c>
      <c r="R794" s="17">
        <v>0</v>
      </c>
      <c r="S794" s="17"/>
      <c r="T794" s="18" t="s">
        <v>4420</v>
      </c>
    </row>
    <row r="795" spans="1:20" ht="15" hidden="1" customHeight="1" x14ac:dyDescent="0.15">
      <c r="A795" s="11">
        <v>48191</v>
      </c>
      <c r="B795" s="11">
        <v>15</v>
      </c>
      <c r="C795" s="11" t="s">
        <v>4403</v>
      </c>
      <c r="D795" s="11" t="s">
        <v>7702</v>
      </c>
      <c r="E795" s="11">
        <v>19</v>
      </c>
      <c r="F795" s="11">
        <v>6150205</v>
      </c>
      <c r="G795" s="12" t="s">
        <v>105</v>
      </c>
      <c r="H795" s="12" t="str">
        <f>VLOOKUP('組合情報管理簿（R10927現在）'!G795,ふりがな!$A$1:$B$1390,2,FALSE)</f>
        <v>にいがたりんこう</v>
      </c>
      <c r="I795" s="12">
        <f t="shared" si="12"/>
        <v>48191</v>
      </c>
      <c r="J795" s="13" t="s">
        <v>4421</v>
      </c>
      <c r="K795" s="14" t="s">
        <v>4422</v>
      </c>
      <c r="L795" s="13" t="s">
        <v>4423</v>
      </c>
      <c r="M795" s="13" t="s">
        <v>4424</v>
      </c>
      <c r="N795" s="15"/>
      <c r="O795" s="15" t="s">
        <v>195</v>
      </c>
      <c r="P795" s="15"/>
      <c r="Q795" s="16">
        <v>19480401</v>
      </c>
      <c r="R795" s="17">
        <v>0</v>
      </c>
      <c r="S795" s="17"/>
      <c r="T795" s="18" t="s">
        <v>4425</v>
      </c>
    </row>
    <row r="796" spans="1:20" ht="15" hidden="1" customHeight="1" x14ac:dyDescent="0.15">
      <c r="A796" s="11">
        <v>48216</v>
      </c>
      <c r="B796" s="11">
        <v>15</v>
      </c>
      <c r="C796" s="11" t="s">
        <v>4403</v>
      </c>
      <c r="D796" s="11" t="s">
        <v>7702</v>
      </c>
      <c r="E796" s="11">
        <v>21</v>
      </c>
      <c r="F796" s="11">
        <v>6150239</v>
      </c>
      <c r="G796" s="12" t="s">
        <v>4426</v>
      </c>
      <c r="H796" s="12" t="str">
        <f>VLOOKUP('組合情報管理簿（R10927現在）'!G796,ふりがな!$A$1:$B$1390,2,FALSE)</f>
        <v>だいよんぎんこう</v>
      </c>
      <c r="I796" s="12">
        <f t="shared" si="12"/>
        <v>48216</v>
      </c>
      <c r="J796" s="13" t="s">
        <v>4427</v>
      </c>
      <c r="K796" s="14" t="s">
        <v>4428</v>
      </c>
      <c r="L796" s="13" t="s">
        <v>4429</v>
      </c>
      <c r="M796" s="13" t="s">
        <v>4430</v>
      </c>
      <c r="N796" s="15"/>
      <c r="O796" s="15" t="s">
        <v>195</v>
      </c>
      <c r="P796" s="15"/>
      <c r="Q796" s="16">
        <v>19510601</v>
      </c>
      <c r="R796" s="17">
        <v>0</v>
      </c>
      <c r="S796" s="17"/>
      <c r="T796" s="18" t="s">
        <v>4431</v>
      </c>
    </row>
    <row r="797" spans="1:20" ht="15" hidden="1" customHeight="1" x14ac:dyDescent="0.15">
      <c r="A797" s="11">
        <v>48225</v>
      </c>
      <c r="B797" s="11">
        <v>15</v>
      </c>
      <c r="C797" s="11" t="s">
        <v>4403</v>
      </c>
      <c r="D797" s="11" t="s">
        <v>7702</v>
      </c>
      <c r="E797" s="11">
        <v>22</v>
      </c>
      <c r="F797" s="11">
        <v>6150270</v>
      </c>
      <c r="G797" s="12" t="s">
        <v>71</v>
      </c>
      <c r="H797" s="12" t="str">
        <f>VLOOKUP('組合情報管理簿（R10927現在）'!G797,ふりがな!$A$1:$B$1390,2,FALSE)</f>
        <v>ほくえつぎんこう</v>
      </c>
      <c r="I797" s="12">
        <f t="shared" si="12"/>
        <v>48225</v>
      </c>
      <c r="J797" s="13" t="s">
        <v>4432</v>
      </c>
      <c r="K797" s="14" t="s">
        <v>4433</v>
      </c>
      <c r="L797" s="13" t="s">
        <v>4434</v>
      </c>
      <c r="M797" s="13" t="s">
        <v>4435</v>
      </c>
      <c r="N797" s="15"/>
      <c r="O797" s="15" t="s">
        <v>195</v>
      </c>
      <c r="P797" s="15"/>
      <c r="Q797" s="16">
        <v>19531101</v>
      </c>
      <c r="R797" s="17">
        <v>0</v>
      </c>
      <c r="S797" s="17"/>
      <c r="T797" s="18" t="s">
        <v>9415</v>
      </c>
    </row>
    <row r="798" spans="1:20" ht="15" hidden="1" customHeight="1" x14ac:dyDescent="0.15">
      <c r="A798" s="11">
        <v>48243</v>
      </c>
      <c r="B798" s="11">
        <v>15</v>
      </c>
      <c r="C798" s="11" t="s">
        <v>4403</v>
      </c>
      <c r="D798" s="11" t="s">
        <v>7702</v>
      </c>
      <c r="E798" s="11">
        <v>24</v>
      </c>
      <c r="F798" s="11">
        <v>6150296</v>
      </c>
      <c r="G798" s="12" t="s">
        <v>4436</v>
      </c>
      <c r="H798" s="12" t="str">
        <f>VLOOKUP('組合情報管理簿（R10927現在）'!G798,ふりがな!$A$1:$B$1390,2,FALSE)</f>
        <v>にいがたけんのうぎょうだんたい</v>
      </c>
      <c r="I798" s="12">
        <f t="shared" si="12"/>
        <v>48243</v>
      </c>
      <c r="J798" s="13" t="s">
        <v>4437</v>
      </c>
      <c r="K798" s="14" t="s">
        <v>4438</v>
      </c>
      <c r="L798" s="13" t="s">
        <v>4439</v>
      </c>
      <c r="M798" s="13" t="s">
        <v>4440</v>
      </c>
      <c r="N798" s="15"/>
      <c r="O798" s="15" t="s">
        <v>202</v>
      </c>
      <c r="P798" s="15"/>
      <c r="Q798" s="16">
        <v>19540701</v>
      </c>
      <c r="R798" s="17">
        <v>0</v>
      </c>
      <c r="S798" s="17"/>
      <c r="T798" s="18" t="s">
        <v>4441</v>
      </c>
    </row>
    <row r="799" spans="1:20" ht="15" hidden="1" customHeight="1" x14ac:dyDescent="0.15">
      <c r="A799" s="11">
        <v>48304</v>
      </c>
      <c r="B799" s="11">
        <v>15</v>
      </c>
      <c r="C799" s="11" t="s">
        <v>4403</v>
      </c>
      <c r="D799" s="11" t="s">
        <v>7702</v>
      </c>
      <c r="E799" s="11">
        <v>30</v>
      </c>
      <c r="F799" s="11">
        <v>6150403</v>
      </c>
      <c r="G799" s="12" t="s">
        <v>81</v>
      </c>
      <c r="H799" s="12" t="str">
        <f>VLOOKUP('組合情報管理簿（R10927現在）'!G799,ふりがな!$A$1:$B$1390,2,FALSE)</f>
        <v>たいこうぎんこう</v>
      </c>
      <c r="I799" s="12">
        <f t="shared" si="12"/>
        <v>48304</v>
      </c>
      <c r="J799" s="13" t="s">
        <v>4442</v>
      </c>
      <c r="K799" s="14" t="s">
        <v>4443</v>
      </c>
      <c r="L799" s="13" t="s">
        <v>4444</v>
      </c>
      <c r="M799" s="13" t="s">
        <v>4445</v>
      </c>
      <c r="N799" s="15"/>
      <c r="O799" s="15" t="s">
        <v>195</v>
      </c>
      <c r="P799" s="15"/>
      <c r="Q799" s="16">
        <v>19670401</v>
      </c>
      <c r="R799" s="17">
        <v>0</v>
      </c>
      <c r="S799" s="17"/>
      <c r="T799" s="18" t="s">
        <v>4446</v>
      </c>
    </row>
    <row r="800" spans="1:20" ht="15" hidden="1" customHeight="1" x14ac:dyDescent="0.15">
      <c r="A800" s="11">
        <v>48322</v>
      </c>
      <c r="B800" s="11">
        <v>15</v>
      </c>
      <c r="C800" s="11" t="s">
        <v>4403</v>
      </c>
      <c r="D800" s="11" t="s">
        <v>7702</v>
      </c>
      <c r="E800" s="11">
        <v>32</v>
      </c>
      <c r="F800" s="11">
        <v>6150452</v>
      </c>
      <c r="G800" s="12" t="s">
        <v>104</v>
      </c>
      <c r="H800" s="12" t="str">
        <f>VLOOKUP('組合情報管理簿（R10927現在）'!G800,ふりがな!$A$1:$B$1390,2,FALSE)</f>
        <v>にいがたけんとよたじどうしゃ</v>
      </c>
      <c r="I800" s="12">
        <f t="shared" si="12"/>
        <v>48322</v>
      </c>
      <c r="J800" s="13" t="s">
        <v>4447</v>
      </c>
      <c r="K800" s="14" t="s">
        <v>4448</v>
      </c>
      <c r="L800" s="13" t="s">
        <v>4449</v>
      </c>
      <c r="M800" s="13" t="s">
        <v>4450</v>
      </c>
      <c r="N800" s="15"/>
      <c r="O800" s="15" t="s">
        <v>195</v>
      </c>
      <c r="P800" s="15"/>
      <c r="Q800" s="16">
        <v>19710401</v>
      </c>
      <c r="R800" s="17">
        <v>0</v>
      </c>
      <c r="S800" s="17"/>
      <c r="T800" s="18" t="s">
        <v>4451</v>
      </c>
    </row>
    <row r="801" spans="1:20" ht="15" hidden="1" customHeight="1" x14ac:dyDescent="0.15">
      <c r="A801" s="11">
        <v>48369</v>
      </c>
      <c r="B801" s="11">
        <v>15</v>
      </c>
      <c r="C801" s="11" t="s">
        <v>4403</v>
      </c>
      <c r="D801" s="11" t="s">
        <v>7702</v>
      </c>
      <c r="E801" s="11">
        <v>36</v>
      </c>
      <c r="F801" s="11">
        <v>6150510</v>
      </c>
      <c r="G801" s="12" t="s">
        <v>4452</v>
      </c>
      <c r="H801" s="12" t="str">
        <f>VLOOKUP('組合情報管理簿（R10927現在）'!G801,ふりがな!$A$1:$B$1390,2,FALSE)</f>
        <v>にいがたにっさんじどうしゃ</v>
      </c>
      <c r="I801" s="12">
        <f t="shared" si="12"/>
        <v>48369</v>
      </c>
      <c r="J801" s="13" t="s">
        <v>4453</v>
      </c>
      <c r="K801" s="14" t="s">
        <v>4454</v>
      </c>
      <c r="L801" s="13" t="s">
        <v>4455</v>
      </c>
      <c r="M801" s="13" t="s">
        <v>4456</v>
      </c>
      <c r="N801" s="15"/>
      <c r="O801" s="15" t="s">
        <v>195</v>
      </c>
      <c r="P801" s="15"/>
      <c r="Q801" s="16">
        <v>19750401</v>
      </c>
      <c r="R801" s="17">
        <v>0</v>
      </c>
      <c r="S801" s="17"/>
      <c r="T801" s="18" t="s">
        <v>4457</v>
      </c>
    </row>
    <row r="802" spans="1:20" ht="15" hidden="1" customHeight="1" x14ac:dyDescent="0.15">
      <c r="A802" s="11">
        <v>48378</v>
      </c>
      <c r="B802" s="11">
        <v>15</v>
      </c>
      <c r="C802" s="11" t="s">
        <v>4403</v>
      </c>
      <c r="D802" s="11" t="s">
        <v>7702</v>
      </c>
      <c r="E802" s="11">
        <v>37</v>
      </c>
      <c r="F802" s="11">
        <v>6150536</v>
      </c>
      <c r="G802" s="12" t="s">
        <v>4458</v>
      </c>
      <c r="H802" s="12" t="str">
        <f>VLOOKUP('組合情報管理簿（R10927現在）'!G802,ふりがな!$A$1:$B$1390,2,FALSE)</f>
        <v>ころな</v>
      </c>
      <c r="I802" s="12">
        <f t="shared" si="12"/>
        <v>48378</v>
      </c>
      <c r="J802" s="13" t="s">
        <v>4459</v>
      </c>
      <c r="K802" s="14" t="s">
        <v>4460</v>
      </c>
      <c r="L802" s="13" t="s">
        <v>4461</v>
      </c>
      <c r="M802" s="13" t="s">
        <v>4461</v>
      </c>
      <c r="N802" s="15"/>
      <c r="O802" s="15" t="s">
        <v>195</v>
      </c>
      <c r="P802" s="15"/>
      <c r="Q802" s="16">
        <v>19820701</v>
      </c>
      <c r="R802" s="17">
        <v>0</v>
      </c>
      <c r="S802" s="17"/>
      <c r="T802" s="18" t="s">
        <v>4462</v>
      </c>
    </row>
    <row r="803" spans="1:20" ht="15" hidden="1" customHeight="1" x14ac:dyDescent="0.15">
      <c r="A803" s="11">
        <v>48387</v>
      </c>
      <c r="B803" s="11">
        <v>15</v>
      </c>
      <c r="C803" s="11" t="s">
        <v>4403</v>
      </c>
      <c r="D803" s="11" t="s">
        <v>7702</v>
      </c>
      <c r="E803" s="11">
        <v>38</v>
      </c>
      <c r="F803" s="11">
        <v>6150544</v>
      </c>
      <c r="G803" s="12" t="s">
        <v>4463</v>
      </c>
      <c r="H803" s="12" t="str">
        <f>VLOOKUP('組合情報管理簿（R10927現在）'!G803,ふりがな!$A$1:$B$1390,2,FALSE)</f>
        <v>にほんせいき</v>
      </c>
      <c r="I803" s="12">
        <f t="shared" si="12"/>
        <v>48387</v>
      </c>
      <c r="J803" s="13" t="s">
        <v>4464</v>
      </c>
      <c r="K803" s="14" t="s">
        <v>4465</v>
      </c>
      <c r="L803" s="13" t="s">
        <v>4466</v>
      </c>
      <c r="M803" s="13" t="s">
        <v>4467</v>
      </c>
      <c r="N803" s="15"/>
      <c r="O803" s="15" t="s">
        <v>195</v>
      </c>
      <c r="P803" s="15"/>
      <c r="Q803" s="16">
        <v>19840601</v>
      </c>
      <c r="R803" s="17">
        <v>0</v>
      </c>
      <c r="S803" s="17"/>
      <c r="T803" s="18" t="s">
        <v>4468</v>
      </c>
    </row>
    <row r="804" spans="1:20" ht="15" hidden="1" customHeight="1" x14ac:dyDescent="0.15">
      <c r="A804" s="11">
        <v>48396</v>
      </c>
      <c r="B804" s="11">
        <v>15</v>
      </c>
      <c r="C804" s="11" t="s">
        <v>4403</v>
      </c>
      <c r="D804" s="11" t="s">
        <v>7702</v>
      </c>
      <c r="E804" s="11">
        <v>39</v>
      </c>
      <c r="F804" s="11">
        <v>6150569</v>
      </c>
      <c r="G804" s="12" t="s">
        <v>4469</v>
      </c>
      <c r="H804" s="12" t="str">
        <f>VLOOKUP('組合情報管理簿（R10927現在）'!G804,ふりがな!$A$1:$B$1390,2,FALSE)</f>
        <v>うえきぐみ</v>
      </c>
      <c r="I804" s="12">
        <f t="shared" si="12"/>
        <v>48396</v>
      </c>
      <c r="J804" s="13" t="s">
        <v>9416</v>
      </c>
      <c r="K804" s="14" t="s">
        <v>9417</v>
      </c>
      <c r="L804" s="13" t="s">
        <v>4470</v>
      </c>
      <c r="M804" s="13" t="s">
        <v>4471</v>
      </c>
      <c r="N804" s="15"/>
      <c r="O804" s="15" t="s">
        <v>195</v>
      </c>
      <c r="P804" s="15"/>
      <c r="Q804" s="16">
        <v>19851001</v>
      </c>
      <c r="R804" s="17">
        <v>0</v>
      </c>
      <c r="S804" s="17"/>
      <c r="T804" s="18" t="s">
        <v>4472</v>
      </c>
    </row>
    <row r="805" spans="1:20" ht="15" hidden="1" customHeight="1" x14ac:dyDescent="0.15">
      <c r="A805" s="11">
        <v>48401</v>
      </c>
      <c r="B805" s="11">
        <v>15</v>
      </c>
      <c r="C805" s="11" t="s">
        <v>4403</v>
      </c>
      <c r="D805" s="11" t="s">
        <v>7702</v>
      </c>
      <c r="E805" s="11">
        <v>40</v>
      </c>
      <c r="F805" s="11">
        <v>6150577</v>
      </c>
      <c r="G805" s="12" t="s">
        <v>4473</v>
      </c>
      <c r="H805" s="12" t="str">
        <f>VLOOKUP('組合情報管理簿（R10927現在）'!G805,ふりがな!$A$1:$B$1390,2,FALSE)</f>
        <v>びー・えす・えぬ</v>
      </c>
      <c r="I805" s="12">
        <f t="shared" si="12"/>
        <v>48401</v>
      </c>
      <c r="J805" s="13" t="s">
        <v>9418</v>
      </c>
      <c r="K805" s="14" t="s">
        <v>9419</v>
      </c>
      <c r="L805" s="13" t="s">
        <v>4474</v>
      </c>
      <c r="M805" s="13" t="s">
        <v>4475</v>
      </c>
      <c r="N805" s="15"/>
      <c r="O805" s="15" t="s">
        <v>195</v>
      </c>
      <c r="P805" s="15"/>
      <c r="Q805" s="16">
        <v>19860501</v>
      </c>
      <c r="R805" s="17">
        <v>0</v>
      </c>
      <c r="S805" s="17"/>
      <c r="T805" s="18" t="s">
        <v>4476</v>
      </c>
    </row>
    <row r="806" spans="1:20" ht="15" hidden="1" customHeight="1" x14ac:dyDescent="0.15">
      <c r="A806" s="11">
        <v>48411</v>
      </c>
      <c r="B806" s="11">
        <v>15</v>
      </c>
      <c r="C806" s="11" t="s">
        <v>4403</v>
      </c>
      <c r="D806" s="11" t="s">
        <v>7702</v>
      </c>
      <c r="E806" s="11">
        <v>41</v>
      </c>
      <c r="F806" s="11">
        <v>6150585</v>
      </c>
      <c r="G806" s="12" t="s">
        <v>140</v>
      </c>
      <c r="H806" s="12" t="str">
        <f>VLOOKUP('組合情報管理簿（R10927現在）'!G806,ふりがな!$A$1:$B$1390,2,FALSE)</f>
        <v>なおえつでんし</v>
      </c>
      <c r="I806" s="12">
        <f t="shared" si="12"/>
        <v>48411</v>
      </c>
      <c r="J806" s="13" t="s">
        <v>4477</v>
      </c>
      <c r="K806" s="14" t="s">
        <v>4478</v>
      </c>
      <c r="L806" s="13" t="s">
        <v>4479</v>
      </c>
      <c r="M806" s="13" t="s">
        <v>4480</v>
      </c>
      <c r="N806" s="15"/>
      <c r="O806" s="15" t="s">
        <v>195</v>
      </c>
      <c r="P806" s="15"/>
      <c r="Q806" s="16">
        <v>19860701</v>
      </c>
      <c r="R806" s="17">
        <v>0</v>
      </c>
      <c r="S806" s="17"/>
      <c r="T806" s="18" t="s">
        <v>4481</v>
      </c>
    </row>
    <row r="807" spans="1:20" ht="15" hidden="1" customHeight="1" x14ac:dyDescent="0.15">
      <c r="A807" s="11">
        <v>49056</v>
      </c>
      <c r="B807" s="11">
        <v>16</v>
      </c>
      <c r="C807" s="11" t="s">
        <v>1678</v>
      </c>
      <c r="D807" s="11" t="s">
        <v>7687</v>
      </c>
      <c r="E807" s="11">
        <v>5</v>
      </c>
      <c r="F807" s="11">
        <v>6160030</v>
      </c>
      <c r="G807" s="12" t="s">
        <v>4482</v>
      </c>
      <c r="H807" s="12" t="str">
        <f>VLOOKUP('組合情報管理簿（R10927現在）'!G807,ふりがな!$A$1:$B$1390,2,FALSE)</f>
        <v>ひろきどう</v>
      </c>
      <c r="I807" s="12">
        <f t="shared" si="12"/>
        <v>49056</v>
      </c>
      <c r="J807" s="13" t="s">
        <v>4483</v>
      </c>
      <c r="K807" s="14" t="s">
        <v>4484</v>
      </c>
      <c r="L807" s="13" t="s">
        <v>4485</v>
      </c>
      <c r="M807" s="13" t="s">
        <v>4486</v>
      </c>
      <c r="N807" s="15"/>
      <c r="O807" s="15" t="s">
        <v>195</v>
      </c>
      <c r="P807" s="15"/>
      <c r="Q807" s="16">
        <v>19280101</v>
      </c>
      <c r="R807" s="17">
        <v>0</v>
      </c>
      <c r="S807" s="17"/>
      <c r="T807" s="18" t="s">
        <v>4487</v>
      </c>
    </row>
    <row r="808" spans="1:20" ht="15" hidden="1" customHeight="1" x14ac:dyDescent="0.15">
      <c r="A808" s="11">
        <v>49135</v>
      </c>
      <c r="B808" s="11">
        <v>16</v>
      </c>
      <c r="C808" s="11" t="s">
        <v>1678</v>
      </c>
      <c r="D808" s="11" t="s">
        <v>7687</v>
      </c>
      <c r="E808" s="11">
        <v>13</v>
      </c>
      <c r="F808" s="11">
        <v>6160170</v>
      </c>
      <c r="G808" s="12" t="s">
        <v>72</v>
      </c>
      <c r="H808" s="12" t="str">
        <f>VLOOKUP('組合情報管理簿（R10927現在）'!G808,ふりがな!$A$1:$B$1390,2,FALSE)</f>
        <v>ほくりくぎんこう</v>
      </c>
      <c r="I808" s="12">
        <f t="shared" si="12"/>
        <v>49135</v>
      </c>
      <c r="J808" s="13" t="s">
        <v>4488</v>
      </c>
      <c r="K808" s="14" t="s">
        <v>4489</v>
      </c>
      <c r="L808" s="13" t="s">
        <v>4490</v>
      </c>
      <c r="M808" s="13" t="s">
        <v>4491</v>
      </c>
      <c r="N808" s="15"/>
      <c r="O808" s="15" t="s">
        <v>195</v>
      </c>
      <c r="P808" s="15"/>
      <c r="Q808" s="16">
        <v>19500401</v>
      </c>
      <c r="R808" s="17">
        <v>0</v>
      </c>
      <c r="S808" s="17"/>
      <c r="T808" s="18" t="s">
        <v>4492</v>
      </c>
    </row>
    <row r="809" spans="1:20" ht="15" hidden="1" customHeight="1" x14ac:dyDescent="0.15">
      <c r="A809" s="11">
        <v>49153</v>
      </c>
      <c r="B809" s="11">
        <v>16</v>
      </c>
      <c r="C809" s="11" t="s">
        <v>1678</v>
      </c>
      <c r="D809" s="11" t="s">
        <v>7687</v>
      </c>
      <c r="E809" s="11">
        <v>15</v>
      </c>
      <c r="F809" s="11">
        <v>6160188</v>
      </c>
      <c r="G809" s="12" t="s">
        <v>4493</v>
      </c>
      <c r="H809" s="12" t="str">
        <f>VLOOKUP('組合情報管理簿（R10927現在）'!G809,ふりがな!$A$1:$B$1390,2,FALSE)</f>
        <v>ほくりくでんりょく</v>
      </c>
      <c r="I809" s="12">
        <f t="shared" si="12"/>
        <v>49153</v>
      </c>
      <c r="J809" s="13" t="s">
        <v>4494</v>
      </c>
      <c r="K809" s="14" t="s">
        <v>4495</v>
      </c>
      <c r="L809" s="13" t="s">
        <v>4496</v>
      </c>
      <c r="M809" s="13" t="s">
        <v>4497</v>
      </c>
      <c r="N809" s="15"/>
      <c r="O809" s="15" t="s">
        <v>195</v>
      </c>
      <c r="P809" s="15"/>
      <c r="Q809" s="16">
        <v>19510501</v>
      </c>
      <c r="R809" s="17">
        <v>3</v>
      </c>
      <c r="S809" s="17" t="s">
        <v>9420</v>
      </c>
      <c r="T809" s="18" t="s">
        <v>4498</v>
      </c>
    </row>
    <row r="810" spans="1:20" ht="15" hidden="1" customHeight="1" x14ac:dyDescent="0.15">
      <c r="A810" s="11">
        <v>49171</v>
      </c>
      <c r="B810" s="11">
        <v>16</v>
      </c>
      <c r="C810" s="11" t="s">
        <v>1678</v>
      </c>
      <c r="D810" s="11" t="s">
        <v>7687</v>
      </c>
      <c r="E810" s="11">
        <v>17</v>
      </c>
      <c r="F810" s="11">
        <v>6160246</v>
      </c>
      <c r="G810" s="12" t="s">
        <v>4499</v>
      </c>
      <c r="H810" s="12" t="str">
        <f>VLOOKUP('組合情報管理簿（R10927現在）'!G810,ふりがな!$A$1:$B$1390,2,FALSE)</f>
        <v>とやまちほうてつどう</v>
      </c>
      <c r="I810" s="12">
        <f t="shared" si="12"/>
        <v>49171</v>
      </c>
      <c r="J810" s="13" t="s">
        <v>4500</v>
      </c>
      <c r="K810" s="14" t="s">
        <v>4501</v>
      </c>
      <c r="L810" s="13" t="s">
        <v>4502</v>
      </c>
      <c r="M810" s="13" t="s">
        <v>4502</v>
      </c>
      <c r="N810" s="15"/>
      <c r="O810" s="15" t="s">
        <v>195</v>
      </c>
      <c r="P810" s="15"/>
      <c r="Q810" s="16">
        <v>19521201</v>
      </c>
      <c r="R810" s="17">
        <v>0</v>
      </c>
      <c r="S810" s="17"/>
      <c r="T810" s="18" t="s">
        <v>4503</v>
      </c>
    </row>
    <row r="811" spans="1:20" ht="15" hidden="1" customHeight="1" x14ac:dyDescent="0.15">
      <c r="A811" s="11">
        <v>49181</v>
      </c>
      <c r="B811" s="11">
        <v>16</v>
      </c>
      <c r="C811" s="11" t="s">
        <v>1678</v>
      </c>
      <c r="D811" s="11" t="s">
        <v>7687</v>
      </c>
      <c r="E811" s="11">
        <v>18</v>
      </c>
      <c r="F811" s="11">
        <v>6160279</v>
      </c>
      <c r="G811" s="12" t="s">
        <v>4504</v>
      </c>
      <c r="H811" s="12" t="str">
        <f>VLOOKUP('組合情報管理簿（R10927現在）'!G811,ふりがな!$A$1:$B$1390,2,FALSE)</f>
        <v>ほくりくでんきこうじ</v>
      </c>
      <c r="I811" s="12">
        <f t="shared" si="12"/>
        <v>49181</v>
      </c>
      <c r="J811" s="13" t="s">
        <v>4505</v>
      </c>
      <c r="K811" s="14" t="s">
        <v>4506</v>
      </c>
      <c r="L811" s="13" t="s">
        <v>4507</v>
      </c>
      <c r="M811" s="13" t="s">
        <v>4508</v>
      </c>
      <c r="N811" s="15"/>
      <c r="O811" s="15" t="s">
        <v>195</v>
      </c>
      <c r="P811" s="15"/>
      <c r="Q811" s="16">
        <v>19570401</v>
      </c>
      <c r="R811" s="17">
        <v>0</v>
      </c>
      <c r="S811" s="17"/>
      <c r="T811" s="18" t="s">
        <v>4509</v>
      </c>
    </row>
    <row r="812" spans="1:20" ht="15" hidden="1" customHeight="1" x14ac:dyDescent="0.15">
      <c r="A812" s="11">
        <v>49190</v>
      </c>
      <c r="B812" s="11">
        <v>16</v>
      </c>
      <c r="C812" s="11" t="s">
        <v>1678</v>
      </c>
      <c r="D812" s="11" t="s">
        <v>7687</v>
      </c>
      <c r="E812" s="11">
        <v>19</v>
      </c>
      <c r="F812" s="11">
        <v>6160287</v>
      </c>
      <c r="G812" s="12" t="s">
        <v>4510</v>
      </c>
      <c r="H812" s="12" t="str">
        <f>VLOOKUP('組合情報管理簿（R10927現在）'!G812,ふりがな!$A$1:$B$1390,2,FALSE)</f>
        <v>ふじこし</v>
      </c>
      <c r="I812" s="12">
        <f t="shared" si="12"/>
        <v>49190</v>
      </c>
      <c r="J812" s="13" t="s">
        <v>4511</v>
      </c>
      <c r="K812" s="14" t="s">
        <v>4512</v>
      </c>
      <c r="L812" s="13" t="s">
        <v>4513</v>
      </c>
      <c r="M812" s="13" t="s">
        <v>4514</v>
      </c>
      <c r="N812" s="15"/>
      <c r="O812" s="15" t="s">
        <v>195</v>
      </c>
      <c r="P812" s="15"/>
      <c r="Q812" s="16">
        <v>19571201</v>
      </c>
      <c r="R812" s="17">
        <v>0</v>
      </c>
      <c r="S812" s="17"/>
      <c r="T812" s="18" t="s">
        <v>4515</v>
      </c>
    </row>
    <row r="813" spans="1:20" ht="15" hidden="1" customHeight="1" x14ac:dyDescent="0.15">
      <c r="A813" s="11">
        <v>49205</v>
      </c>
      <c r="B813" s="11">
        <v>16</v>
      </c>
      <c r="C813" s="11" t="s">
        <v>1678</v>
      </c>
      <c r="D813" s="11" t="s">
        <v>7687</v>
      </c>
      <c r="E813" s="11">
        <v>20</v>
      </c>
      <c r="F813" s="11">
        <v>6160295</v>
      </c>
      <c r="G813" s="12" t="s">
        <v>4516</v>
      </c>
      <c r="H813" s="12" t="str">
        <f>VLOOKUP('組合情報管理簿（R10927現在）'!G813,ふりがな!$A$1:$B$1390,2,FALSE)</f>
        <v>ＹＫＫ</v>
      </c>
      <c r="I813" s="12">
        <f t="shared" si="12"/>
        <v>49205</v>
      </c>
      <c r="J813" s="13" t="s">
        <v>4517</v>
      </c>
      <c r="K813" s="14" t="s">
        <v>4518</v>
      </c>
      <c r="L813" s="13" t="s">
        <v>4519</v>
      </c>
      <c r="M813" s="13" t="s">
        <v>4520</v>
      </c>
      <c r="N813" s="15"/>
      <c r="O813" s="15" t="s">
        <v>195</v>
      </c>
      <c r="P813" s="15"/>
      <c r="Q813" s="16">
        <v>19580701</v>
      </c>
      <c r="R813" s="17">
        <v>0</v>
      </c>
      <c r="S813" s="17"/>
      <c r="T813" s="18" t="s">
        <v>4521</v>
      </c>
    </row>
    <row r="814" spans="1:20" ht="15" hidden="1" customHeight="1" x14ac:dyDescent="0.15">
      <c r="A814" s="11">
        <v>49232</v>
      </c>
      <c r="B814" s="11">
        <v>16</v>
      </c>
      <c r="C814" s="11" t="s">
        <v>1678</v>
      </c>
      <c r="D814" s="11" t="s">
        <v>7687</v>
      </c>
      <c r="E814" s="11">
        <v>23</v>
      </c>
      <c r="F814" s="11">
        <v>6160386</v>
      </c>
      <c r="G814" s="12" t="s">
        <v>4522</v>
      </c>
      <c r="H814" s="12" t="str">
        <f>VLOOKUP('組合情報管理簿（R10927現在）'!G814,ふりがな!$A$1:$B$1390,2,FALSE)</f>
        <v>さんきょう・たてやま</v>
      </c>
      <c r="I814" s="12">
        <f t="shared" si="12"/>
        <v>49232</v>
      </c>
      <c r="J814" s="13" t="s">
        <v>4523</v>
      </c>
      <c r="K814" s="14" t="s">
        <v>4524</v>
      </c>
      <c r="L814" s="13" t="s">
        <v>4525</v>
      </c>
      <c r="M814" s="13" t="s">
        <v>4526</v>
      </c>
      <c r="N814" s="15"/>
      <c r="O814" s="15" t="s">
        <v>195</v>
      </c>
      <c r="P814" s="15"/>
      <c r="Q814" s="16">
        <v>19710401</v>
      </c>
      <c r="R814" s="17">
        <v>0</v>
      </c>
      <c r="S814" s="17"/>
      <c r="T814" s="18" t="s">
        <v>4527</v>
      </c>
    </row>
    <row r="815" spans="1:20" ht="15" hidden="1" customHeight="1" x14ac:dyDescent="0.15">
      <c r="A815" s="11">
        <v>49241</v>
      </c>
      <c r="B815" s="11">
        <v>16</v>
      </c>
      <c r="C815" s="11" t="s">
        <v>1678</v>
      </c>
      <c r="D815" s="11" t="s">
        <v>7687</v>
      </c>
      <c r="E815" s="11">
        <v>24</v>
      </c>
      <c r="F815" s="11">
        <v>6160311</v>
      </c>
      <c r="G815" s="12" t="s">
        <v>4528</v>
      </c>
      <c r="H815" s="12" t="str">
        <f>VLOOKUP('組合情報管理簿（R10927現在）'!G815,ふりがな!$A$1:$B$1390,2,FALSE)</f>
        <v>にほんかーばいどこうぎょう</v>
      </c>
      <c r="I815" s="12">
        <f t="shared" si="12"/>
        <v>49241</v>
      </c>
      <c r="J815" s="13" t="s">
        <v>9421</v>
      </c>
      <c r="K815" s="14" t="s">
        <v>9422</v>
      </c>
      <c r="L815" s="13" t="s">
        <v>4529</v>
      </c>
      <c r="M815" s="13" t="s">
        <v>4529</v>
      </c>
      <c r="N815" s="15"/>
      <c r="O815" s="15" t="s">
        <v>195</v>
      </c>
      <c r="P815" s="15"/>
      <c r="Q815" s="16">
        <v>19590401</v>
      </c>
      <c r="R815" s="17">
        <v>0</v>
      </c>
      <c r="S815" s="17"/>
      <c r="T815" s="18" t="s">
        <v>4530</v>
      </c>
    </row>
    <row r="816" spans="1:20" ht="15" hidden="1" customHeight="1" x14ac:dyDescent="0.15">
      <c r="A816" s="11">
        <v>49251</v>
      </c>
      <c r="B816" s="11">
        <v>16</v>
      </c>
      <c r="C816" s="11" t="s">
        <v>1678</v>
      </c>
      <c r="D816" s="11" t="s">
        <v>7687</v>
      </c>
      <c r="E816" s="11">
        <v>25</v>
      </c>
      <c r="F816" s="11">
        <v>6160394</v>
      </c>
      <c r="G816" s="12" t="s">
        <v>91</v>
      </c>
      <c r="H816" s="12" t="str">
        <f>VLOOKUP('組合情報管理簿（R10927現在）'!G816,ふりがな!$A$1:$B$1390,2,FALSE)</f>
        <v>とやまだいいちぎんこう</v>
      </c>
      <c r="I816" s="12">
        <f t="shared" si="12"/>
        <v>49251</v>
      </c>
      <c r="J816" s="13" t="s">
        <v>4531</v>
      </c>
      <c r="K816" s="14" t="s">
        <v>4532</v>
      </c>
      <c r="L816" s="13" t="s">
        <v>4533</v>
      </c>
      <c r="M816" s="13" t="s">
        <v>4534</v>
      </c>
      <c r="N816" s="15"/>
      <c r="O816" s="15" t="s">
        <v>195</v>
      </c>
      <c r="P816" s="15"/>
      <c r="Q816" s="16">
        <v>19711101</v>
      </c>
      <c r="R816" s="17">
        <v>0</v>
      </c>
      <c r="S816" s="17"/>
      <c r="T816" s="18" t="s">
        <v>4535</v>
      </c>
    </row>
    <row r="817" spans="1:20" ht="15" hidden="1" customHeight="1" x14ac:dyDescent="0.15">
      <c r="A817" s="11">
        <v>49260</v>
      </c>
      <c r="B817" s="11">
        <v>16</v>
      </c>
      <c r="C817" s="11" t="s">
        <v>1678</v>
      </c>
      <c r="D817" s="11" t="s">
        <v>7687</v>
      </c>
      <c r="E817" s="11">
        <v>26</v>
      </c>
      <c r="F817" s="11">
        <v>6160402</v>
      </c>
      <c r="G817" s="12" t="s">
        <v>4536</v>
      </c>
      <c r="H817" s="12" t="str">
        <f>VLOOKUP('組合情報管理簿（R10927現在）'!G817,ふりがな!$A$1:$B$1390,2,FALSE)</f>
        <v>とやまけんじどうしゃはんばいてん</v>
      </c>
      <c r="I817" s="12">
        <f t="shared" si="12"/>
        <v>49260</v>
      </c>
      <c r="J817" s="13" t="s">
        <v>4537</v>
      </c>
      <c r="K817" s="14" t="s">
        <v>4538</v>
      </c>
      <c r="L817" s="13" t="s">
        <v>4539</v>
      </c>
      <c r="M817" s="13" t="s">
        <v>4540</v>
      </c>
      <c r="N817" s="15"/>
      <c r="O817" s="15" t="s">
        <v>202</v>
      </c>
      <c r="P817" s="15"/>
      <c r="Q817" s="16">
        <v>19731101</v>
      </c>
      <c r="R817" s="17">
        <v>0</v>
      </c>
      <c r="S817" s="17"/>
      <c r="T817" s="18" t="s">
        <v>9423</v>
      </c>
    </row>
    <row r="818" spans="1:20" ht="15" hidden="1" customHeight="1" x14ac:dyDescent="0.15">
      <c r="A818" s="11">
        <v>49288</v>
      </c>
      <c r="B818" s="11">
        <v>16</v>
      </c>
      <c r="C818" s="11" t="s">
        <v>1678</v>
      </c>
      <c r="D818" s="11" t="s">
        <v>7687</v>
      </c>
      <c r="E818" s="11">
        <v>28</v>
      </c>
      <c r="F818" s="11">
        <v>6160444</v>
      </c>
      <c r="G818" s="12" t="s">
        <v>8920</v>
      </c>
      <c r="H818" s="12" t="str">
        <f>VLOOKUP('組合情報管理簿（R10927現在）'!G818,ふりがな!$A$1:$B$1390,2,FALSE)</f>
        <v>ＴＩＳいんてっくぐるーぷ</v>
      </c>
      <c r="I818" s="12">
        <f t="shared" si="12"/>
        <v>49288</v>
      </c>
      <c r="J818" s="13" t="s">
        <v>4541</v>
      </c>
      <c r="K818" s="14" t="s">
        <v>4542</v>
      </c>
      <c r="L818" s="13" t="s">
        <v>4543</v>
      </c>
      <c r="M818" s="13" t="s">
        <v>4544</v>
      </c>
      <c r="N818" s="15"/>
      <c r="O818" s="15" t="s">
        <v>195</v>
      </c>
      <c r="P818" s="15"/>
      <c r="Q818" s="16">
        <v>19790101</v>
      </c>
      <c r="R818" s="17">
        <v>0</v>
      </c>
      <c r="S818" s="17"/>
      <c r="T818" s="18" t="s">
        <v>4545</v>
      </c>
    </row>
    <row r="819" spans="1:20" ht="15" hidden="1" customHeight="1" x14ac:dyDescent="0.15">
      <c r="A819" s="11">
        <v>49297</v>
      </c>
      <c r="B819" s="11">
        <v>16</v>
      </c>
      <c r="C819" s="11" t="s">
        <v>1678</v>
      </c>
      <c r="D819" s="11" t="s">
        <v>7687</v>
      </c>
      <c r="E819" s="11">
        <v>29</v>
      </c>
      <c r="F819" s="11">
        <v>6160451</v>
      </c>
      <c r="G819" s="12" t="s">
        <v>4546</v>
      </c>
      <c r="H819" s="12" t="str">
        <f>VLOOKUP('組合情報管理簿（R10927現在）'!G819,ふりがな!$A$1:$B$1390,2,FALSE)</f>
        <v>ごーるどういん</v>
      </c>
      <c r="I819" s="12">
        <f t="shared" si="12"/>
        <v>49297</v>
      </c>
      <c r="J819" s="13" t="s">
        <v>4547</v>
      </c>
      <c r="K819" s="14" t="s">
        <v>4548</v>
      </c>
      <c r="L819" s="13" t="s">
        <v>4549</v>
      </c>
      <c r="M819" s="13" t="s">
        <v>4550</v>
      </c>
      <c r="N819" s="15"/>
      <c r="O819" s="15" t="s">
        <v>195</v>
      </c>
      <c r="P819" s="15"/>
      <c r="Q819" s="16">
        <v>19820601</v>
      </c>
      <c r="R819" s="17">
        <v>0</v>
      </c>
      <c r="S819" s="17"/>
      <c r="T819" s="18" t="s">
        <v>4551</v>
      </c>
    </row>
    <row r="820" spans="1:20" ht="15" hidden="1" customHeight="1" x14ac:dyDescent="0.15">
      <c r="A820" s="11">
        <v>49302</v>
      </c>
      <c r="B820" s="11">
        <v>16</v>
      </c>
      <c r="C820" s="11" t="s">
        <v>1678</v>
      </c>
      <c r="D820" s="11" t="s">
        <v>7687</v>
      </c>
      <c r="E820" s="11">
        <v>30</v>
      </c>
      <c r="F820" s="11">
        <v>6160469</v>
      </c>
      <c r="G820" s="12" t="s">
        <v>4552</v>
      </c>
      <c r="H820" s="12" t="str">
        <f>VLOOKUP('組合情報管理簿（R10927現在）'!G820,ふりがな!$A$1:$B$1390,2,FALSE)</f>
        <v>ほくりくでんきこうじ</v>
      </c>
      <c r="I820" s="12">
        <f t="shared" si="12"/>
        <v>49302</v>
      </c>
      <c r="J820" s="13" t="s">
        <v>4553</v>
      </c>
      <c r="K820" s="14" t="s">
        <v>4554</v>
      </c>
      <c r="L820" s="13" t="s">
        <v>4555</v>
      </c>
      <c r="M820" s="13" t="s">
        <v>4556</v>
      </c>
      <c r="N820" s="15"/>
      <c r="O820" s="15" t="s">
        <v>195</v>
      </c>
      <c r="P820" s="15"/>
      <c r="Q820" s="16">
        <v>19860401</v>
      </c>
      <c r="R820" s="17">
        <v>0</v>
      </c>
      <c r="S820" s="17"/>
      <c r="T820" s="18" t="s">
        <v>4557</v>
      </c>
    </row>
    <row r="821" spans="1:20" ht="15" hidden="1" customHeight="1" x14ac:dyDescent="0.15">
      <c r="A821" s="11">
        <v>50061</v>
      </c>
      <c r="B821" s="11">
        <v>17</v>
      </c>
      <c r="C821" s="11" t="s">
        <v>4558</v>
      </c>
      <c r="D821" s="11" t="s">
        <v>7704</v>
      </c>
      <c r="E821" s="11">
        <v>6</v>
      </c>
      <c r="F821" s="11">
        <v>6170070</v>
      </c>
      <c r="G821" s="12" t="s">
        <v>4559</v>
      </c>
      <c r="H821" s="12" t="str">
        <f>VLOOKUP('組合情報管理簿（R10927現在）'!G821,ふりがな!$A$1:$B$1390,2,FALSE)</f>
        <v>きたぐにぎんこう</v>
      </c>
      <c r="I821" s="12">
        <f t="shared" si="12"/>
        <v>50061</v>
      </c>
      <c r="J821" s="13" t="s">
        <v>4560</v>
      </c>
      <c r="K821" s="14" t="s">
        <v>4561</v>
      </c>
      <c r="L821" s="13" t="s">
        <v>4562</v>
      </c>
      <c r="M821" s="13" t="s">
        <v>4563</v>
      </c>
      <c r="N821" s="15"/>
      <c r="O821" s="15" t="s">
        <v>195</v>
      </c>
      <c r="P821" s="15"/>
      <c r="Q821" s="16">
        <v>19500101</v>
      </c>
      <c r="R821" s="17">
        <v>0</v>
      </c>
      <c r="S821" s="17"/>
      <c r="T821" s="18" t="s">
        <v>4564</v>
      </c>
    </row>
    <row r="822" spans="1:20" ht="15" hidden="1" customHeight="1" x14ac:dyDescent="0.15">
      <c r="A822" s="11">
        <v>50070</v>
      </c>
      <c r="B822" s="11">
        <v>17</v>
      </c>
      <c r="C822" s="11" t="s">
        <v>4558</v>
      </c>
      <c r="D822" s="11" t="s">
        <v>7704</v>
      </c>
      <c r="E822" s="11">
        <v>7</v>
      </c>
      <c r="F822" s="11">
        <v>6170088</v>
      </c>
      <c r="G822" s="12" t="s">
        <v>4565</v>
      </c>
      <c r="H822" s="12" t="str">
        <f>VLOOKUP('組合情報管理簿（R10927現在）'!G822,ふりがな!$A$1:$B$1390,2,FALSE)</f>
        <v>ほくりくてつどう</v>
      </c>
      <c r="I822" s="12">
        <f t="shared" si="12"/>
        <v>50070</v>
      </c>
      <c r="J822" s="13" t="s">
        <v>4566</v>
      </c>
      <c r="K822" s="14" t="s">
        <v>4567</v>
      </c>
      <c r="L822" s="13" t="s">
        <v>4568</v>
      </c>
      <c r="M822" s="13" t="s">
        <v>4569</v>
      </c>
      <c r="N822" s="15"/>
      <c r="O822" s="15" t="s">
        <v>195</v>
      </c>
      <c r="P822" s="15"/>
      <c r="Q822" s="16">
        <v>19500901</v>
      </c>
      <c r="R822" s="17">
        <v>0</v>
      </c>
      <c r="S822" s="17"/>
      <c r="T822" s="18" t="s">
        <v>4570</v>
      </c>
    </row>
    <row r="823" spans="1:20" ht="15" hidden="1" customHeight="1" x14ac:dyDescent="0.15">
      <c r="A823" s="11">
        <v>50103</v>
      </c>
      <c r="B823" s="11">
        <v>17</v>
      </c>
      <c r="C823" s="11" t="s">
        <v>4558</v>
      </c>
      <c r="D823" s="11" t="s">
        <v>7704</v>
      </c>
      <c r="E823" s="11">
        <v>10</v>
      </c>
      <c r="F823" s="11">
        <v>6170146</v>
      </c>
      <c r="G823" s="12" t="s">
        <v>4571</v>
      </c>
      <c r="H823" s="12" t="str">
        <f>VLOOKUP('組合情報管理簿（R10927現在）'!G823,ふりがな!$A$1:$B$1390,2,FALSE)</f>
        <v>つだこまこうぎょう</v>
      </c>
      <c r="I823" s="12">
        <f t="shared" si="12"/>
        <v>50103</v>
      </c>
      <c r="J823" s="13" t="s">
        <v>4572</v>
      </c>
      <c r="K823" s="14" t="s">
        <v>4573</v>
      </c>
      <c r="L823" s="13" t="s">
        <v>4574</v>
      </c>
      <c r="M823" s="13" t="s">
        <v>4574</v>
      </c>
      <c r="N823" s="15"/>
      <c r="O823" s="15" t="s">
        <v>195</v>
      </c>
      <c r="P823" s="15"/>
      <c r="Q823" s="16">
        <v>19690701</v>
      </c>
      <c r="R823" s="17">
        <v>0</v>
      </c>
      <c r="S823" s="17"/>
      <c r="T823" s="18" t="s">
        <v>4575</v>
      </c>
    </row>
    <row r="824" spans="1:20" ht="15" hidden="1" customHeight="1" x14ac:dyDescent="0.15">
      <c r="A824" s="11">
        <v>50112</v>
      </c>
      <c r="B824" s="11">
        <v>17</v>
      </c>
      <c r="C824" s="11" t="s">
        <v>4558</v>
      </c>
      <c r="D824" s="11" t="s">
        <v>7704</v>
      </c>
      <c r="E824" s="11">
        <v>11</v>
      </c>
      <c r="F824" s="11">
        <v>6170153</v>
      </c>
      <c r="G824" s="12" t="s">
        <v>4576</v>
      </c>
      <c r="H824" s="12" t="str">
        <f>VLOOKUP('組合情報管理簿（R10927現在）'!G824,ふりがな!$A$1:$B$1390,2,FALSE)</f>
        <v>いしかわけんじどうしゃはんばいてん</v>
      </c>
      <c r="I824" s="12">
        <f t="shared" si="12"/>
        <v>50112</v>
      </c>
      <c r="J824" s="13" t="s">
        <v>9424</v>
      </c>
      <c r="K824" s="14" t="s">
        <v>9425</v>
      </c>
      <c r="L824" s="13" t="s">
        <v>4577</v>
      </c>
      <c r="M824" s="13" t="s">
        <v>4578</v>
      </c>
      <c r="N824" s="15"/>
      <c r="O824" s="15" t="s">
        <v>202</v>
      </c>
      <c r="P824" s="15"/>
      <c r="Q824" s="16">
        <v>19710701</v>
      </c>
      <c r="R824" s="17">
        <v>0</v>
      </c>
      <c r="S824" s="17"/>
      <c r="T824" s="18" t="s">
        <v>4579</v>
      </c>
    </row>
    <row r="825" spans="1:20" ht="15" hidden="1" customHeight="1" x14ac:dyDescent="0.15">
      <c r="A825" s="11">
        <v>50121</v>
      </c>
      <c r="B825" s="11">
        <v>17</v>
      </c>
      <c r="C825" s="11" t="s">
        <v>4558</v>
      </c>
      <c r="D825" s="11" t="s">
        <v>7704</v>
      </c>
      <c r="E825" s="11">
        <v>12</v>
      </c>
      <c r="F825" s="11">
        <v>6170161</v>
      </c>
      <c r="G825" s="12" t="s">
        <v>9162</v>
      </c>
      <c r="H825" s="12" t="e">
        <f>VLOOKUP('組合情報管理簿（R10927現在）'!G825,ふりがな!$A$1:$B$1390,2,FALSE)</f>
        <v>#N/A</v>
      </c>
      <c r="I825" s="12">
        <f t="shared" si="12"/>
        <v>50121</v>
      </c>
      <c r="J825" s="13" t="s">
        <v>4581</v>
      </c>
      <c r="K825" s="14" t="s">
        <v>4582</v>
      </c>
      <c r="L825" s="13" t="s">
        <v>4583</v>
      </c>
      <c r="M825" s="13" t="s">
        <v>4583</v>
      </c>
      <c r="N825" s="15"/>
      <c r="O825" s="15" t="s">
        <v>195</v>
      </c>
      <c r="P825" s="15"/>
      <c r="Q825" s="16">
        <v>19721001</v>
      </c>
      <c r="R825" s="17">
        <v>0</v>
      </c>
      <c r="S825" s="17"/>
      <c r="T825" s="18" t="s">
        <v>4584</v>
      </c>
    </row>
    <row r="826" spans="1:20" ht="15" hidden="1" customHeight="1" x14ac:dyDescent="0.15">
      <c r="A826" s="11">
        <v>50140</v>
      </c>
      <c r="B826" s="11">
        <v>17</v>
      </c>
      <c r="C826" s="11" t="s">
        <v>4558</v>
      </c>
      <c r="D826" s="11" t="s">
        <v>7704</v>
      </c>
      <c r="E826" s="11">
        <v>14</v>
      </c>
      <c r="F826" s="11">
        <v>6170187</v>
      </c>
      <c r="G826" s="12" t="s">
        <v>4585</v>
      </c>
      <c r="H826" s="12" t="str">
        <f>VLOOKUP('組合情報管理簿（R10927現在）'!G826,ふりがな!$A$1:$B$1390,2,FALSE)</f>
        <v>ほくりくちくしんようきんこ</v>
      </c>
      <c r="I826" s="12">
        <f t="shared" si="12"/>
        <v>50140</v>
      </c>
      <c r="J826" s="13" t="s">
        <v>4586</v>
      </c>
      <c r="K826" s="14" t="s">
        <v>4587</v>
      </c>
      <c r="L826" s="13" t="s">
        <v>4588</v>
      </c>
      <c r="M826" s="13" t="s">
        <v>4589</v>
      </c>
      <c r="N826" s="15"/>
      <c r="O826" s="15" t="s">
        <v>202</v>
      </c>
      <c r="P826" s="15"/>
      <c r="Q826" s="16">
        <v>19750501</v>
      </c>
      <c r="R826" s="17">
        <v>0</v>
      </c>
      <c r="S826" s="17"/>
      <c r="T826" s="18" t="s">
        <v>4590</v>
      </c>
    </row>
    <row r="827" spans="1:20" ht="15" hidden="1" customHeight="1" x14ac:dyDescent="0.15">
      <c r="A827" s="11">
        <v>50168</v>
      </c>
      <c r="B827" s="11">
        <v>17</v>
      </c>
      <c r="C827" s="11" t="s">
        <v>4558</v>
      </c>
      <c r="D827" s="11" t="s">
        <v>7704</v>
      </c>
      <c r="E827" s="11">
        <v>16</v>
      </c>
      <c r="F827" s="11">
        <v>6170203</v>
      </c>
      <c r="G827" s="12" t="s">
        <v>4591</v>
      </c>
      <c r="H827" s="12" t="str">
        <f>VLOOKUP('組合情報管理簿（R10927現在）'!G827,ふりがな!$A$1:$B$1390,2,FALSE)</f>
        <v>ほっこくしんぶん</v>
      </c>
      <c r="I827" s="12">
        <f t="shared" si="12"/>
        <v>50168</v>
      </c>
      <c r="J827" s="13" t="s">
        <v>4592</v>
      </c>
      <c r="K827" s="14" t="s">
        <v>4593</v>
      </c>
      <c r="L827" s="13" t="s">
        <v>4594</v>
      </c>
      <c r="M827" s="13" t="s">
        <v>4595</v>
      </c>
      <c r="N827" s="15"/>
      <c r="O827" s="15" t="s">
        <v>195</v>
      </c>
      <c r="P827" s="15"/>
      <c r="Q827" s="16">
        <v>19870401</v>
      </c>
      <c r="R827" s="17">
        <v>0</v>
      </c>
      <c r="S827" s="17"/>
      <c r="T827" s="18" t="s">
        <v>4596</v>
      </c>
    </row>
    <row r="828" spans="1:20" ht="15" hidden="1" customHeight="1" x14ac:dyDescent="0.15">
      <c r="A828" s="11">
        <v>50177</v>
      </c>
      <c r="B828" s="11">
        <v>17</v>
      </c>
      <c r="C828" s="11" t="s">
        <v>4558</v>
      </c>
      <c r="D828" s="11" t="s">
        <v>7704</v>
      </c>
      <c r="E828" s="11">
        <v>17</v>
      </c>
      <c r="F828" s="11">
        <v>6170211</v>
      </c>
      <c r="G828" s="12" t="s">
        <v>4597</v>
      </c>
      <c r="H828" s="12" t="str">
        <f>VLOOKUP('組合情報管理簿（R10927現在）'!G828,ふりがな!$A$1:$B$1390,2,FALSE)</f>
        <v>しぶやこうぎょう</v>
      </c>
      <c r="I828" s="12">
        <f t="shared" si="12"/>
        <v>50177</v>
      </c>
      <c r="J828" s="13" t="s">
        <v>4598</v>
      </c>
      <c r="K828" s="14" t="s">
        <v>4599</v>
      </c>
      <c r="L828" s="13" t="s">
        <v>4600</v>
      </c>
      <c r="M828" s="13" t="s">
        <v>4601</v>
      </c>
      <c r="N828" s="15"/>
      <c r="O828" s="15" t="s">
        <v>195</v>
      </c>
      <c r="P828" s="15"/>
      <c r="Q828" s="16">
        <v>19870501</v>
      </c>
      <c r="R828" s="17">
        <v>0</v>
      </c>
      <c r="S828" s="17"/>
      <c r="T828" s="18" t="s">
        <v>4602</v>
      </c>
    </row>
    <row r="829" spans="1:20" ht="15" hidden="1" customHeight="1" x14ac:dyDescent="0.15">
      <c r="A829" s="11">
        <v>50186</v>
      </c>
      <c r="B829" s="11">
        <v>17</v>
      </c>
      <c r="C829" s="11" t="s">
        <v>4558</v>
      </c>
      <c r="D829" s="11" t="s">
        <v>7704</v>
      </c>
      <c r="E829" s="11">
        <v>18</v>
      </c>
      <c r="F829" s="11">
        <v>6170229</v>
      </c>
      <c r="G829" s="12" t="s">
        <v>4603</v>
      </c>
      <c r="H829" s="12" t="str">
        <f>VLOOKUP('組合情報管理簿（R10927現在）'!G829,ふりがな!$A$1:$B$1390,2,FALSE)</f>
        <v>ほくりくじょうほうさんぎょう</v>
      </c>
      <c r="I829" s="12">
        <f t="shared" si="12"/>
        <v>50186</v>
      </c>
      <c r="J829" s="13" t="s">
        <v>4604</v>
      </c>
      <c r="K829" s="14" t="s">
        <v>9426</v>
      </c>
      <c r="L829" s="13" t="s">
        <v>4605</v>
      </c>
      <c r="M829" s="13" t="s">
        <v>4606</v>
      </c>
      <c r="N829" s="15"/>
      <c r="O829" s="15" t="s">
        <v>202</v>
      </c>
      <c r="P829" s="15"/>
      <c r="Q829" s="16">
        <v>19960401</v>
      </c>
      <c r="R829" s="17">
        <v>0</v>
      </c>
      <c r="S829" s="17"/>
      <c r="T829" s="18" t="s">
        <v>4607</v>
      </c>
    </row>
    <row r="830" spans="1:20" ht="15" hidden="1" customHeight="1" x14ac:dyDescent="0.15">
      <c r="A830" s="11">
        <v>51013</v>
      </c>
      <c r="B830" s="11">
        <v>18</v>
      </c>
      <c r="C830" s="11" t="s">
        <v>4608</v>
      </c>
      <c r="D830" s="11" t="s">
        <v>7706</v>
      </c>
      <c r="E830" s="11">
        <v>1</v>
      </c>
      <c r="F830" s="11">
        <v>6180012</v>
      </c>
      <c r="G830" s="12" t="s">
        <v>41</v>
      </c>
      <c r="H830" s="12" t="str">
        <f>VLOOKUP('組合情報管理簿（R10927現在）'!G830,ふりがな!$A$1:$B$1390,2,FALSE)</f>
        <v>せーれん</v>
      </c>
      <c r="I830" s="12">
        <f t="shared" si="12"/>
        <v>51013</v>
      </c>
      <c r="J830" s="13" t="s">
        <v>4609</v>
      </c>
      <c r="K830" s="14" t="s">
        <v>4610</v>
      </c>
      <c r="L830" s="13" t="s">
        <v>4611</v>
      </c>
      <c r="M830" s="13" t="s">
        <v>4612</v>
      </c>
      <c r="N830" s="15"/>
      <c r="O830" s="15" t="s">
        <v>195</v>
      </c>
      <c r="P830" s="15"/>
      <c r="Q830" s="16">
        <v>19261218</v>
      </c>
      <c r="R830" s="17">
        <v>0</v>
      </c>
      <c r="S830" s="17"/>
      <c r="T830" s="18" t="s">
        <v>4613</v>
      </c>
    </row>
    <row r="831" spans="1:20" ht="15" hidden="1" customHeight="1" x14ac:dyDescent="0.15">
      <c r="A831" s="11">
        <v>51050</v>
      </c>
      <c r="B831" s="11">
        <v>18</v>
      </c>
      <c r="C831" s="11" t="s">
        <v>4608</v>
      </c>
      <c r="D831" s="11" t="s">
        <v>7706</v>
      </c>
      <c r="E831" s="11">
        <v>5</v>
      </c>
      <c r="F831" s="11">
        <v>6180095</v>
      </c>
      <c r="G831" s="12" t="s">
        <v>4614</v>
      </c>
      <c r="H831" s="12" t="str">
        <f>VLOOKUP('組合情報管理簿（R10927現在）'!G831,ふりがな!$A$1:$B$1390,2,FALSE)</f>
        <v>ふくいぎんこう</v>
      </c>
      <c r="I831" s="12">
        <f t="shared" si="12"/>
        <v>51050</v>
      </c>
      <c r="J831" s="13" t="s">
        <v>4615</v>
      </c>
      <c r="K831" s="14" t="s">
        <v>4616</v>
      </c>
      <c r="L831" s="13" t="s">
        <v>4617</v>
      </c>
      <c r="M831" s="13" t="s">
        <v>4618</v>
      </c>
      <c r="N831" s="15"/>
      <c r="O831" s="15" t="s">
        <v>195</v>
      </c>
      <c r="P831" s="15"/>
      <c r="Q831" s="16">
        <v>19570401</v>
      </c>
      <c r="R831" s="17">
        <v>0</v>
      </c>
      <c r="S831" s="17"/>
      <c r="T831" s="18" t="s">
        <v>4619</v>
      </c>
    </row>
    <row r="832" spans="1:20" ht="15" hidden="1" customHeight="1" x14ac:dyDescent="0.15">
      <c r="A832" s="11">
        <v>51078</v>
      </c>
      <c r="B832" s="11">
        <v>18</v>
      </c>
      <c r="C832" s="11" t="s">
        <v>4608</v>
      </c>
      <c r="D832" s="11" t="s">
        <v>7706</v>
      </c>
      <c r="E832" s="11">
        <v>7</v>
      </c>
      <c r="F832" s="11">
        <v>6180145</v>
      </c>
      <c r="G832" s="12" t="s">
        <v>145</v>
      </c>
      <c r="H832" s="12" t="str">
        <f>VLOOKUP('組合情報管理簿（R10927現在）'!G832,ふりがな!$A$1:$B$1390,2,FALSE)</f>
        <v>ふくいけんじどうしゃはんばいせいび</v>
      </c>
      <c r="I832" s="12">
        <f t="shared" si="12"/>
        <v>51078</v>
      </c>
      <c r="J832" s="13" t="s">
        <v>4620</v>
      </c>
      <c r="K832" s="14" t="s">
        <v>4621</v>
      </c>
      <c r="L832" s="13" t="s">
        <v>4622</v>
      </c>
      <c r="M832" s="13" t="s">
        <v>4623</v>
      </c>
      <c r="N832" s="15"/>
      <c r="O832" s="15" t="s">
        <v>202</v>
      </c>
      <c r="P832" s="15"/>
      <c r="Q832" s="16">
        <v>19700401</v>
      </c>
      <c r="R832" s="17">
        <v>0</v>
      </c>
      <c r="S832" s="17"/>
      <c r="T832" s="18" t="s">
        <v>4624</v>
      </c>
    </row>
    <row r="833" spans="1:20" ht="15" hidden="1" customHeight="1" x14ac:dyDescent="0.15">
      <c r="A833" s="11">
        <v>51087</v>
      </c>
      <c r="B833" s="11">
        <v>18</v>
      </c>
      <c r="C833" s="11" t="s">
        <v>4608</v>
      </c>
      <c r="D833" s="11" t="s">
        <v>7706</v>
      </c>
      <c r="E833" s="11">
        <v>8</v>
      </c>
      <c r="F833" s="11">
        <v>6180160</v>
      </c>
      <c r="G833" s="12" t="s">
        <v>36</v>
      </c>
      <c r="H833" s="12" t="str">
        <f>VLOOKUP('組合情報管理簿（R10927現在）'!G833,ふりがな!$A$1:$B$1390,2,FALSE)</f>
        <v>さかい</v>
      </c>
      <c r="I833" s="12">
        <f t="shared" si="12"/>
        <v>51087</v>
      </c>
      <c r="J833" s="13" t="s">
        <v>4625</v>
      </c>
      <c r="K833" s="14" t="s">
        <v>4626</v>
      </c>
      <c r="L833" s="13" t="s">
        <v>4627</v>
      </c>
      <c r="M833" s="13" t="s">
        <v>4628</v>
      </c>
      <c r="N833" s="15"/>
      <c r="O833" s="15" t="s">
        <v>195</v>
      </c>
      <c r="P833" s="15"/>
      <c r="Q833" s="16">
        <v>19710401</v>
      </c>
      <c r="R833" s="17">
        <v>0</v>
      </c>
      <c r="S833" s="17"/>
      <c r="T833" s="18" t="s">
        <v>4629</v>
      </c>
    </row>
    <row r="834" spans="1:20" ht="15" hidden="1" customHeight="1" x14ac:dyDescent="0.15">
      <c r="A834" s="11">
        <v>51096</v>
      </c>
      <c r="B834" s="11">
        <v>18</v>
      </c>
      <c r="C834" s="11" t="s">
        <v>4608</v>
      </c>
      <c r="D834" s="11" t="s">
        <v>7706</v>
      </c>
      <c r="E834" s="11">
        <v>9</v>
      </c>
      <c r="F834" s="11">
        <v>6180152</v>
      </c>
      <c r="G834" s="12" t="s">
        <v>144</v>
      </c>
      <c r="H834" s="12" t="str">
        <f>VLOOKUP('組合情報管理簿（R10927現在）'!G834,ふりがな!$A$1:$B$1390,2,FALSE)</f>
        <v>ふくいけんきかいこうぎょう</v>
      </c>
      <c r="I834" s="12">
        <f t="shared" si="12"/>
        <v>51096</v>
      </c>
      <c r="J834" s="13" t="s">
        <v>4630</v>
      </c>
      <c r="K834" s="14" t="s">
        <v>4631</v>
      </c>
      <c r="L834" s="13" t="s">
        <v>4632</v>
      </c>
      <c r="M834" s="13" t="s">
        <v>4633</v>
      </c>
      <c r="N834" s="15"/>
      <c r="O834" s="15" t="s">
        <v>202</v>
      </c>
      <c r="P834" s="15"/>
      <c r="Q834" s="16">
        <v>19710401</v>
      </c>
      <c r="R834" s="17">
        <v>0</v>
      </c>
      <c r="S834" s="17"/>
      <c r="T834" s="18" t="s">
        <v>4634</v>
      </c>
    </row>
    <row r="835" spans="1:20" ht="15" hidden="1" customHeight="1" x14ac:dyDescent="0.15">
      <c r="A835" s="11">
        <v>51111</v>
      </c>
      <c r="B835" s="11">
        <v>18</v>
      </c>
      <c r="C835" s="11" t="s">
        <v>4608</v>
      </c>
      <c r="D835" s="11" t="s">
        <v>7706</v>
      </c>
      <c r="E835" s="11">
        <v>11</v>
      </c>
      <c r="F835" s="11">
        <v>6180194</v>
      </c>
      <c r="G835" s="12" t="s">
        <v>4635</v>
      </c>
      <c r="H835" s="12" t="str">
        <f>VLOOKUP('組合情報管理簿（R10927現在）'!G835,ふりがな!$A$1:$B$1390,2,FALSE)</f>
        <v>みたに</v>
      </c>
      <c r="I835" s="12">
        <f t="shared" ref="I835:I898" si="13">A835</f>
        <v>51111</v>
      </c>
      <c r="J835" s="13" t="s">
        <v>4636</v>
      </c>
      <c r="K835" s="14" t="s">
        <v>4637</v>
      </c>
      <c r="L835" s="13" t="s">
        <v>4638</v>
      </c>
      <c r="M835" s="13" t="s">
        <v>4639</v>
      </c>
      <c r="N835" s="15"/>
      <c r="O835" s="15" t="s">
        <v>195</v>
      </c>
      <c r="P835" s="15"/>
      <c r="Q835" s="16">
        <v>19850601</v>
      </c>
      <c r="R835" s="17">
        <v>0</v>
      </c>
      <c r="S835" s="17"/>
      <c r="T835" s="18" t="s">
        <v>4640</v>
      </c>
    </row>
    <row r="836" spans="1:20" ht="15" hidden="1" customHeight="1" x14ac:dyDescent="0.15">
      <c r="A836" s="11">
        <v>51139</v>
      </c>
      <c r="B836" s="11">
        <v>18</v>
      </c>
      <c r="C836" s="11" t="s">
        <v>4608</v>
      </c>
      <c r="D836" s="11" t="s">
        <v>7706</v>
      </c>
      <c r="E836" s="11">
        <v>13</v>
      </c>
      <c r="F836" s="11">
        <v>6180210</v>
      </c>
      <c r="G836" s="12" t="s">
        <v>4641</v>
      </c>
      <c r="H836" s="12" t="str">
        <f>VLOOKUP('組合情報管理簿（R10927現在）'!G836,ふりがな!$A$1:$B$1390,2,FALSE)</f>
        <v>ふくほうぎんこう</v>
      </c>
      <c r="I836" s="12">
        <f t="shared" si="13"/>
        <v>51139</v>
      </c>
      <c r="J836" s="13" t="s">
        <v>4642</v>
      </c>
      <c r="K836" s="14" t="s">
        <v>4643</v>
      </c>
      <c r="L836" s="13" t="s">
        <v>4644</v>
      </c>
      <c r="M836" s="13" t="s">
        <v>4645</v>
      </c>
      <c r="N836" s="15"/>
      <c r="O836" s="15" t="s">
        <v>195</v>
      </c>
      <c r="P836" s="15"/>
      <c r="Q836" s="16">
        <v>19860401</v>
      </c>
      <c r="R836" s="17">
        <v>0</v>
      </c>
      <c r="S836" s="17"/>
      <c r="T836" s="18" t="s">
        <v>4646</v>
      </c>
    </row>
    <row r="837" spans="1:20" ht="15" hidden="1" customHeight="1" x14ac:dyDescent="0.15">
      <c r="A837" s="11">
        <v>51148</v>
      </c>
      <c r="B837" s="11">
        <v>18</v>
      </c>
      <c r="C837" s="11" t="s">
        <v>4608</v>
      </c>
      <c r="D837" s="11" t="s">
        <v>7706</v>
      </c>
      <c r="E837" s="11">
        <v>14</v>
      </c>
      <c r="F837" s="11">
        <v>6180228</v>
      </c>
      <c r="G837" s="12" t="s">
        <v>4647</v>
      </c>
      <c r="H837" s="12" t="str">
        <f>VLOOKUP('組合情報管理簿（R10927現在）'!G837,ふりがな!$A$1:$B$1390,2,FALSE)</f>
        <v>おりおんでんき</v>
      </c>
      <c r="I837" s="12">
        <f t="shared" si="13"/>
        <v>51148</v>
      </c>
      <c r="J837" s="13" t="s">
        <v>4648</v>
      </c>
      <c r="K837" s="14" t="s">
        <v>4649</v>
      </c>
      <c r="L837" s="13" t="s">
        <v>4650</v>
      </c>
      <c r="M837" s="13" t="s">
        <v>4650</v>
      </c>
      <c r="N837" s="15"/>
      <c r="O837" s="15" t="s">
        <v>195</v>
      </c>
      <c r="P837" s="15"/>
      <c r="Q837" s="16">
        <v>19860701</v>
      </c>
      <c r="R837" s="17">
        <v>0</v>
      </c>
      <c r="S837" s="17"/>
      <c r="T837" s="18" t="s">
        <v>4651</v>
      </c>
    </row>
    <row r="838" spans="1:20" ht="15" hidden="1" customHeight="1" x14ac:dyDescent="0.15">
      <c r="A838" s="11">
        <v>52011</v>
      </c>
      <c r="B838" s="11">
        <v>19</v>
      </c>
      <c r="C838" s="11" t="s">
        <v>4652</v>
      </c>
      <c r="D838" s="11" t="s">
        <v>7708</v>
      </c>
      <c r="E838" s="11">
        <v>1</v>
      </c>
      <c r="F838" s="11">
        <v>6190037</v>
      </c>
      <c r="G838" s="12" t="s">
        <v>4653</v>
      </c>
      <c r="H838" s="12" t="str">
        <f>VLOOKUP('組合情報管理簿（R10927現在）'!G838,ふりがな!$A$1:$B$1390,2,FALSE)</f>
        <v>やまなしちゅうおうぎんこう</v>
      </c>
      <c r="I838" s="12">
        <f t="shared" si="13"/>
        <v>52011</v>
      </c>
      <c r="J838" s="13" t="s">
        <v>4654</v>
      </c>
      <c r="K838" s="14" t="s">
        <v>4655</v>
      </c>
      <c r="L838" s="13" t="s">
        <v>4656</v>
      </c>
      <c r="M838" s="13" t="s">
        <v>4657</v>
      </c>
      <c r="N838" s="15"/>
      <c r="O838" s="15" t="s">
        <v>195</v>
      </c>
      <c r="P838" s="15"/>
      <c r="Q838" s="16">
        <v>19530401</v>
      </c>
      <c r="R838" s="17">
        <v>0</v>
      </c>
      <c r="S838" s="17"/>
      <c r="T838" s="18" t="s">
        <v>4658</v>
      </c>
    </row>
    <row r="839" spans="1:20" ht="15" hidden="1" customHeight="1" x14ac:dyDescent="0.15">
      <c r="A839" s="11">
        <v>52067</v>
      </c>
      <c r="B839" s="11">
        <v>19</v>
      </c>
      <c r="C839" s="11" t="s">
        <v>4652</v>
      </c>
      <c r="D839" s="11" t="s">
        <v>7708</v>
      </c>
      <c r="E839" s="11">
        <v>6</v>
      </c>
      <c r="F839" s="11">
        <v>6190086</v>
      </c>
      <c r="G839" s="12" t="s">
        <v>4659</v>
      </c>
      <c r="H839" s="12" t="str">
        <f>VLOOKUP('組合情報管理簿（R10927現在）'!G839,ふりがな!$A$1:$B$1390,2,FALSE)</f>
        <v>やまなしけんじどうしゃはんばいせいび</v>
      </c>
      <c r="I839" s="12">
        <f t="shared" si="13"/>
        <v>52067</v>
      </c>
      <c r="J839" s="13" t="s">
        <v>4660</v>
      </c>
      <c r="K839" s="14" t="s">
        <v>4661</v>
      </c>
      <c r="L839" s="13" t="s">
        <v>4662</v>
      </c>
      <c r="M839" s="13" t="s">
        <v>4663</v>
      </c>
      <c r="N839" s="15"/>
      <c r="O839" s="15" t="s">
        <v>202</v>
      </c>
      <c r="P839" s="15"/>
      <c r="Q839" s="16">
        <v>19700401</v>
      </c>
      <c r="R839" s="17">
        <v>0</v>
      </c>
      <c r="S839" s="17"/>
      <c r="T839" s="18" t="s">
        <v>4664</v>
      </c>
    </row>
    <row r="840" spans="1:20" ht="15" hidden="1" customHeight="1" x14ac:dyDescent="0.15">
      <c r="A840" s="11">
        <v>52094</v>
      </c>
      <c r="B840" s="11">
        <v>19</v>
      </c>
      <c r="C840" s="11" t="s">
        <v>4652</v>
      </c>
      <c r="D840" s="11" t="s">
        <v>7708</v>
      </c>
      <c r="E840" s="11">
        <v>9</v>
      </c>
      <c r="F840" s="11">
        <v>6190136</v>
      </c>
      <c r="G840" s="12" t="s">
        <v>4665</v>
      </c>
      <c r="H840" s="12" t="str">
        <f>VLOOKUP('組合情報管理簿（R10927現在）'!G840,ふりがな!$A$1:$B$1390,2,FALSE)</f>
        <v>さんにちＹＢＳ</v>
      </c>
      <c r="I840" s="12">
        <f t="shared" si="13"/>
        <v>52094</v>
      </c>
      <c r="J840" s="13" t="s">
        <v>4666</v>
      </c>
      <c r="K840" s="14" t="s">
        <v>4667</v>
      </c>
      <c r="L840" s="13" t="s">
        <v>4668</v>
      </c>
      <c r="M840" s="13" t="s">
        <v>4669</v>
      </c>
      <c r="N840" s="15"/>
      <c r="O840" s="15" t="s">
        <v>195</v>
      </c>
      <c r="P840" s="15"/>
      <c r="Q840" s="16">
        <v>19870401</v>
      </c>
      <c r="R840" s="17">
        <v>0</v>
      </c>
      <c r="S840" s="17"/>
      <c r="T840" s="18" t="s">
        <v>4670</v>
      </c>
    </row>
    <row r="841" spans="1:20" ht="15" hidden="1" customHeight="1" x14ac:dyDescent="0.15">
      <c r="A841" s="11">
        <v>52146</v>
      </c>
      <c r="B841" s="11">
        <v>19</v>
      </c>
      <c r="C841" s="11" t="s">
        <v>4652</v>
      </c>
      <c r="D841" s="11" t="s">
        <v>7708</v>
      </c>
      <c r="E841" s="11">
        <v>14</v>
      </c>
      <c r="F841" s="11">
        <v>6190144</v>
      </c>
      <c r="G841" s="12" t="s">
        <v>4671</v>
      </c>
      <c r="H841" s="12" t="str">
        <f>VLOOKUP('組合情報管理簿（R10927現在）'!G841,ふりがな!$A$1:$B$1390,2,FALSE)</f>
        <v>ふぁなっく</v>
      </c>
      <c r="I841" s="12">
        <f t="shared" si="13"/>
        <v>52146</v>
      </c>
      <c r="J841" s="13" t="s">
        <v>4672</v>
      </c>
      <c r="K841" s="14" t="s">
        <v>4673</v>
      </c>
      <c r="L841" s="13" t="s">
        <v>4674</v>
      </c>
      <c r="M841" s="13" t="s">
        <v>4675</v>
      </c>
      <c r="N841" s="15"/>
      <c r="O841" s="15" t="s">
        <v>195</v>
      </c>
      <c r="P841" s="15"/>
      <c r="Q841" s="16">
        <v>20120401</v>
      </c>
      <c r="R841" s="17">
        <v>0</v>
      </c>
      <c r="S841" s="17"/>
      <c r="T841" s="18" t="s">
        <v>4676</v>
      </c>
    </row>
    <row r="842" spans="1:20" ht="15" hidden="1" customHeight="1" x14ac:dyDescent="0.15">
      <c r="A842" s="11">
        <v>53074</v>
      </c>
      <c r="B842" s="11">
        <v>20</v>
      </c>
      <c r="C842" s="11" t="s">
        <v>4677</v>
      </c>
      <c r="D842" s="11" t="s">
        <v>7710</v>
      </c>
      <c r="E842" s="11">
        <v>7</v>
      </c>
      <c r="F842" s="11">
        <v>6200174</v>
      </c>
      <c r="G842" s="12" t="s">
        <v>4678</v>
      </c>
      <c r="H842" s="12" t="str">
        <f>VLOOKUP('組合情報管理簿（R10927現在）'!G842,ふりがな!$A$1:$B$1390,2,FALSE)</f>
        <v>はちじゅうにぎんこう</v>
      </c>
      <c r="I842" s="12">
        <f t="shared" si="13"/>
        <v>53074</v>
      </c>
      <c r="J842" s="13" t="s">
        <v>4679</v>
      </c>
      <c r="K842" s="14" t="s">
        <v>4680</v>
      </c>
      <c r="L842" s="13" t="s">
        <v>4681</v>
      </c>
      <c r="M842" s="13" t="s">
        <v>4682</v>
      </c>
      <c r="N842" s="15"/>
      <c r="O842" s="15" t="s">
        <v>195</v>
      </c>
      <c r="P842" s="15"/>
      <c r="Q842" s="16">
        <v>19500101</v>
      </c>
      <c r="R842" s="17">
        <v>0</v>
      </c>
      <c r="S842" s="17"/>
      <c r="T842" s="18" t="s">
        <v>4683</v>
      </c>
    </row>
    <row r="843" spans="1:20" ht="15" hidden="1" customHeight="1" x14ac:dyDescent="0.15">
      <c r="A843" s="11">
        <v>53092</v>
      </c>
      <c r="B843" s="11">
        <v>20</v>
      </c>
      <c r="C843" s="11" t="s">
        <v>4677</v>
      </c>
      <c r="D843" s="11" t="s">
        <v>7710</v>
      </c>
      <c r="E843" s="11">
        <v>9</v>
      </c>
      <c r="F843" s="11">
        <v>6200190</v>
      </c>
      <c r="G843" s="12" t="s">
        <v>4684</v>
      </c>
      <c r="H843" s="12" t="str">
        <f>VLOOKUP('組合情報管理簿（R10927現在）'!G843,ふりがな!$A$1:$B$1390,2,FALSE)</f>
        <v>ながのけんのうぎょうきょうどうくみあい</v>
      </c>
      <c r="I843" s="12">
        <f t="shared" si="13"/>
        <v>53092</v>
      </c>
      <c r="J843" s="13" t="s">
        <v>4685</v>
      </c>
      <c r="K843" s="14" t="s">
        <v>4686</v>
      </c>
      <c r="L843" s="13" t="s">
        <v>4687</v>
      </c>
      <c r="M843" s="13" t="s">
        <v>4688</v>
      </c>
      <c r="N843" s="15"/>
      <c r="O843" s="15" t="s">
        <v>202</v>
      </c>
      <c r="P843" s="15"/>
      <c r="Q843" s="16">
        <v>19500701</v>
      </c>
      <c r="R843" s="17">
        <v>0</v>
      </c>
      <c r="S843" s="17"/>
      <c r="T843" s="18" t="s">
        <v>4689</v>
      </c>
    </row>
    <row r="844" spans="1:20" ht="15" hidden="1" customHeight="1" x14ac:dyDescent="0.15">
      <c r="A844" s="11">
        <v>53153</v>
      </c>
      <c r="B844" s="11">
        <v>20</v>
      </c>
      <c r="C844" s="11" t="s">
        <v>4677</v>
      </c>
      <c r="D844" s="11" t="s">
        <v>7710</v>
      </c>
      <c r="E844" s="11">
        <v>15</v>
      </c>
      <c r="F844" s="11">
        <v>6200257</v>
      </c>
      <c r="G844" s="12" t="s">
        <v>4690</v>
      </c>
      <c r="H844" s="12" t="str">
        <f>VLOOKUP('組合情報管理簿（R10927現在）'!G844,ふりがな!$A$1:$B$1390,2,FALSE)</f>
        <v>ほうれいしゅっぱん</v>
      </c>
      <c r="I844" s="12">
        <f t="shared" si="13"/>
        <v>53153</v>
      </c>
      <c r="J844" s="13" t="s">
        <v>4679</v>
      </c>
      <c r="K844" s="14" t="s">
        <v>4691</v>
      </c>
      <c r="L844" s="13" t="s">
        <v>4692</v>
      </c>
      <c r="M844" s="13" t="s">
        <v>4693</v>
      </c>
      <c r="N844" s="15"/>
      <c r="O844" s="15" t="s">
        <v>195</v>
      </c>
      <c r="P844" s="15"/>
      <c r="Q844" s="16">
        <v>19570501</v>
      </c>
      <c r="R844" s="17">
        <v>0</v>
      </c>
      <c r="S844" s="17"/>
      <c r="T844" s="18" t="s">
        <v>4694</v>
      </c>
    </row>
    <row r="845" spans="1:20" ht="15" hidden="1" customHeight="1" x14ac:dyDescent="0.15">
      <c r="A845" s="11">
        <v>53162</v>
      </c>
      <c r="B845" s="11">
        <v>20</v>
      </c>
      <c r="C845" s="11" t="s">
        <v>4677</v>
      </c>
      <c r="D845" s="11" t="s">
        <v>7710</v>
      </c>
      <c r="E845" s="11">
        <v>16</v>
      </c>
      <c r="F845" s="11">
        <v>6200265</v>
      </c>
      <c r="G845" s="12" t="s">
        <v>4695</v>
      </c>
      <c r="H845" s="12" t="str">
        <f>VLOOKUP('組合情報管理簿（R10927現在）'!G845,ふりがな!$A$1:$B$1390,2,FALSE)</f>
        <v>ながのけんしょくひん</v>
      </c>
      <c r="I845" s="12">
        <f t="shared" si="13"/>
        <v>53162</v>
      </c>
      <c r="J845" s="13" t="s">
        <v>4696</v>
      </c>
      <c r="K845" s="14" t="s">
        <v>9427</v>
      </c>
      <c r="L845" s="13" t="s">
        <v>4697</v>
      </c>
      <c r="M845" s="13" t="s">
        <v>4698</v>
      </c>
      <c r="N845" s="15"/>
      <c r="O845" s="15" t="s">
        <v>202</v>
      </c>
      <c r="P845" s="15"/>
      <c r="Q845" s="16">
        <v>19570601</v>
      </c>
      <c r="R845" s="17">
        <v>0</v>
      </c>
      <c r="S845" s="17"/>
      <c r="T845" s="18" t="s">
        <v>4699</v>
      </c>
    </row>
    <row r="846" spans="1:20" ht="15" hidden="1" customHeight="1" x14ac:dyDescent="0.15">
      <c r="A846" s="11">
        <v>53181</v>
      </c>
      <c r="B846" s="11">
        <v>20</v>
      </c>
      <c r="C846" s="11" t="s">
        <v>4677</v>
      </c>
      <c r="D846" s="11" t="s">
        <v>7710</v>
      </c>
      <c r="E846" s="11">
        <v>18</v>
      </c>
      <c r="F846" s="11">
        <v>6200281</v>
      </c>
      <c r="G846" s="12" t="s">
        <v>4700</v>
      </c>
      <c r="H846" s="12" t="str">
        <f>VLOOKUP('組合情報管理簿（R10927現在）'!G846,ふりがな!$A$1:$B$1390,2,FALSE)</f>
        <v>しなのまいにちしんぶん</v>
      </c>
      <c r="I846" s="12">
        <f t="shared" si="13"/>
        <v>53181</v>
      </c>
      <c r="J846" s="13" t="s">
        <v>4701</v>
      </c>
      <c r="K846" s="14" t="s">
        <v>4702</v>
      </c>
      <c r="L846" s="13" t="s">
        <v>4703</v>
      </c>
      <c r="M846" s="13" t="s">
        <v>4704</v>
      </c>
      <c r="N846" s="15"/>
      <c r="O846" s="15" t="s">
        <v>195</v>
      </c>
      <c r="P846" s="15"/>
      <c r="Q846" s="16">
        <v>19600101</v>
      </c>
      <c r="R846" s="17">
        <v>0</v>
      </c>
      <c r="S846" s="17"/>
      <c r="T846" s="18" t="s">
        <v>4705</v>
      </c>
    </row>
    <row r="847" spans="1:20" ht="15" hidden="1" customHeight="1" x14ac:dyDescent="0.15">
      <c r="A847" s="11">
        <v>53190</v>
      </c>
      <c r="B847" s="11">
        <v>20</v>
      </c>
      <c r="C847" s="11" t="s">
        <v>4677</v>
      </c>
      <c r="D847" s="11" t="s">
        <v>7710</v>
      </c>
      <c r="E847" s="11">
        <v>19</v>
      </c>
      <c r="F847" s="11">
        <v>6200299</v>
      </c>
      <c r="G847" s="12" t="s">
        <v>4706</v>
      </c>
      <c r="H847" s="12" t="str">
        <f>VLOOKUP('組合情報管理簿（R10927現在）'!G847,ふりがな!$A$1:$B$1390,2,FALSE)</f>
        <v>ながのけんきかいきんぞく</v>
      </c>
      <c r="I847" s="12">
        <f t="shared" si="13"/>
        <v>53190</v>
      </c>
      <c r="J847" s="13" t="s">
        <v>4696</v>
      </c>
      <c r="K847" s="14" t="s">
        <v>4707</v>
      </c>
      <c r="L847" s="13" t="s">
        <v>4708</v>
      </c>
      <c r="M847" s="13" t="s">
        <v>4709</v>
      </c>
      <c r="N847" s="15"/>
      <c r="O847" s="15" t="s">
        <v>202</v>
      </c>
      <c r="P847" s="15"/>
      <c r="Q847" s="16">
        <v>19600101</v>
      </c>
      <c r="R847" s="17">
        <v>0</v>
      </c>
      <c r="S847" s="17"/>
      <c r="T847" s="18" t="s">
        <v>4710</v>
      </c>
    </row>
    <row r="848" spans="1:20" ht="15" hidden="1" customHeight="1" x14ac:dyDescent="0.15">
      <c r="A848" s="11">
        <v>53214</v>
      </c>
      <c r="B848" s="11">
        <v>20</v>
      </c>
      <c r="C848" s="11" t="s">
        <v>4677</v>
      </c>
      <c r="D848" s="11" t="s">
        <v>7710</v>
      </c>
      <c r="E848" s="11">
        <v>21</v>
      </c>
      <c r="F848" s="11">
        <v>6200331</v>
      </c>
      <c r="G848" s="12" t="s">
        <v>115</v>
      </c>
      <c r="H848" s="12" t="str">
        <f>VLOOKUP('組合情報管理簿（R10927現在）'!G848,ふりがな!$A$1:$B$1390,2,FALSE)</f>
        <v>にほんでんさんさんきょー</v>
      </c>
      <c r="I848" s="12">
        <f t="shared" si="13"/>
        <v>53214</v>
      </c>
      <c r="J848" s="13" t="s">
        <v>4711</v>
      </c>
      <c r="K848" s="14" t="s">
        <v>4712</v>
      </c>
      <c r="L848" s="13" t="s">
        <v>4713</v>
      </c>
      <c r="M848" s="13" t="s">
        <v>4714</v>
      </c>
      <c r="N848" s="15"/>
      <c r="O848" s="15" t="s">
        <v>195</v>
      </c>
      <c r="P848" s="15"/>
      <c r="Q848" s="16">
        <v>19610101</v>
      </c>
      <c r="R848" s="17">
        <v>0</v>
      </c>
      <c r="S848" s="17"/>
      <c r="T848" s="18" t="s">
        <v>4715</v>
      </c>
    </row>
    <row r="849" spans="1:20" ht="15" hidden="1" customHeight="1" x14ac:dyDescent="0.15">
      <c r="A849" s="11">
        <v>53223</v>
      </c>
      <c r="B849" s="11">
        <v>20</v>
      </c>
      <c r="C849" s="11" t="s">
        <v>4677</v>
      </c>
      <c r="D849" s="11" t="s">
        <v>7710</v>
      </c>
      <c r="E849" s="11">
        <v>22</v>
      </c>
      <c r="F849" s="11">
        <v>6200349</v>
      </c>
      <c r="G849" s="12" t="s">
        <v>4716</v>
      </c>
      <c r="H849" s="12" t="str">
        <f>VLOOKUP('組合情報管理簿（R10927現在）'!G849,ふりがな!$A$1:$B$1390,2,FALSE)</f>
        <v>ＫＯＡ</v>
      </c>
      <c r="I849" s="12">
        <f t="shared" si="13"/>
        <v>53223</v>
      </c>
      <c r="J849" s="13" t="s">
        <v>4717</v>
      </c>
      <c r="K849" s="14" t="s">
        <v>4718</v>
      </c>
      <c r="L849" s="13" t="s">
        <v>4719</v>
      </c>
      <c r="M849" s="13" t="s">
        <v>4720</v>
      </c>
      <c r="N849" s="15"/>
      <c r="O849" s="15" t="s">
        <v>195</v>
      </c>
      <c r="P849" s="15"/>
      <c r="Q849" s="16">
        <v>19611001</v>
      </c>
      <c r="R849" s="17">
        <v>0</v>
      </c>
      <c r="S849" s="17"/>
      <c r="T849" s="18" t="s">
        <v>4721</v>
      </c>
    </row>
    <row r="850" spans="1:20" ht="15" hidden="1" customHeight="1" x14ac:dyDescent="0.15">
      <c r="A850" s="11">
        <v>53260</v>
      </c>
      <c r="B850" s="11">
        <v>20</v>
      </c>
      <c r="C850" s="11" t="s">
        <v>4677</v>
      </c>
      <c r="D850" s="11" t="s">
        <v>7710</v>
      </c>
      <c r="E850" s="11">
        <v>26</v>
      </c>
      <c r="F850" s="11">
        <v>6200398</v>
      </c>
      <c r="G850" s="12" t="s">
        <v>4722</v>
      </c>
      <c r="H850" s="12" t="str">
        <f>VLOOKUP('組合情報管理簿（R10927現在）'!G850,ふりがな!$A$1:$B$1390,2,FALSE)</f>
        <v>ながのけんじどうしゃはんばいてん</v>
      </c>
      <c r="I850" s="12">
        <f t="shared" si="13"/>
        <v>53260</v>
      </c>
      <c r="J850" s="13" t="s">
        <v>4723</v>
      </c>
      <c r="K850" s="14" t="s">
        <v>4724</v>
      </c>
      <c r="L850" s="13" t="s">
        <v>4725</v>
      </c>
      <c r="M850" s="13" t="s">
        <v>4726</v>
      </c>
      <c r="N850" s="15"/>
      <c r="O850" s="15" t="s">
        <v>202</v>
      </c>
      <c r="P850" s="15"/>
      <c r="Q850" s="16">
        <v>19711201</v>
      </c>
      <c r="R850" s="17">
        <v>0</v>
      </c>
      <c r="S850" s="17"/>
      <c r="T850" s="18" t="s">
        <v>4727</v>
      </c>
    </row>
    <row r="851" spans="1:20" ht="15" hidden="1" customHeight="1" x14ac:dyDescent="0.15">
      <c r="A851" s="11">
        <v>53279</v>
      </c>
      <c r="B851" s="11">
        <v>20</v>
      </c>
      <c r="C851" s="11" t="s">
        <v>4677</v>
      </c>
      <c r="D851" s="11" t="s">
        <v>7710</v>
      </c>
      <c r="E851" s="11">
        <v>27</v>
      </c>
      <c r="F851" s="11">
        <v>6200406</v>
      </c>
      <c r="G851" s="12" t="s">
        <v>8555</v>
      </c>
      <c r="H851" s="12" t="str">
        <f>VLOOKUP('組合情報管理簿（R10927現在）'!G851,ふりがな!$A$1:$B$1390,2,FALSE)</f>
        <v>みねべあみつみ</v>
      </c>
      <c r="I851" s="12">
        <f t="shared" si="13"/>
        <v>53279</v>
      </c>
      <c r="J851" s="13" t="s">
        <v>4728</v>
      </c>
      <c r="K851" s="14" t="s">
        <v>4729</v>
      </c>
      <c r="L851" s="13" t="s">
        <v>4730</v>
      </c>
      <c r="M851" s="13" t="s">
        <v>4731</v>
      </c>
      <c r="N851" s="15"/>
      <c r="O851" s="15" t="s">
        <v>195</v>
      </c>
      <c r="P851" s="15"/>
      <c r="Q851" s="16">
        <v>19720901</v>
      </c>
      <c r="R851" s="17">
        <v>0</v>
      </c>
      <c r="S851" s="17"/>
      <c r="T851" s="18" t="s">
        <v>4732</v>
      </c>
    </row>
    <row r="852" spans="1:20" ht="15" hidden="1" customHeight="1" x14ac:dyDescent="0.15">
      <c r="A852" s="11">
        <v>53288</v>
      </c>
      <c r="B852" s="11">
        <v>20</v>
      </c>
      <c r="C852" s="11" t="s">
        <v>4677</v>
      </c>
      <c r="D852" s="11" t="s">
        <v>7710</v>
      </c>
      <c r="E852" s="11">
        <v>28</v>
      </c>
      <c r="F852" s="11">
        <v>6200414</v>
      </c>
      <c r="G852" s="12" t="s">
        <v>4733</v>
      </c>
      <c r="H852" s="12" t="str">
        <f>VLOOKUP('組合情報管理簿（R10927現在）'!G852,ふりがな!$A$1:$B$1390,2,FALSE)</f>
        <v>こうしんえつしんきん</v>
      </c>
      <c r="I852" s="12">
        <f t="shared" si="13"/>
        <v>53288</v>
      </c>
      <c r="J852" s="13" t="s">
        <v>4734</v>
      </c>
      <c r="K852" s="14" t="s">
        <v>4735</v>
      </c>
      <c r="L852" s="13" t="s">
        <v>4736</v>
      </c>
      <c r="M852" s="13" t="s">
        <v>4737</v>
      </c>
      <c r="N852" s="15"/>
      <c r="O852" s="15" t="s">
        <v>202</v>
      </c>
      <c r="P852" s="15"/>
      <c r="Q852" s="16">
        <v>19730501</v>
      </c>
      <c r="R852" s="17">
        <v>0</v>
      </c>
      <c r="S852" s="17"/>
      <c r="T852" s="18" t="s">
        <v>4738</v>
      </c>
    </row>
    <row r="853" spans="1:20" ht="15" hidden="1" customHeight="1" x14ac:dyDescent="0.15">
      <c r="A853" s="11">
        <v>53297</v>
      </c>
      <c r="B853" s="11">
        <v>20</v>
      </c>
      <c r="C853" s="11" t="s">
        <v>4677</v>
      </c>
      <c r="D853" s="11" t="s">
        <v>7710</v>
      </c>
      <c r="E853" s="11">
        <v>29</v>
      </c>
      <c r="F853" s="11">
        <v>6200422</v>
      </c>
      <c r="G853" s="12" t="s">
        <v>4739</v>
      </c>
      <c r="H853" s="12" t="str">
        <f>VLOOKUP('組合情報管理簿（R10927現在）'!G853,ふりがな!$A$1:$B$1390,2,FALSE)</f>
        <v>ちのん</v>
      </c>
      <c r="I853" s="12">
        <f t="shared" si="13"/>
        <v>53297</v>
      </c>
      <c r="J853" s="13" t="s">
        <v>4740</v>
      </c>
      <c r="K853" s="14" t="s">
        <v>4741</v>
      </c>
      <c r="L853" s="13" t="s">
        <v>4742</v>
      </c>
      <c r="M853" s="13" t="s">
        <v>4743</v>
      </c>
      <c r="N853" s="15"/>
      <c r="O853" s="15" t="s">
        <v>195</v>
      </c>
      <c r="P853" s="15"/>
      <c r="Q853" s="16">
        <v>19731001</v>
      </c>
      <c r="R853" s="17">
        <v>0</v>
      </c>
      <c r="S853" s="17"/>
      <c r="T853" s="18" t="s">
        <v>4744</v>
      </c>
    </row>
    <row r="854" spans="1:20" ht="15" hidden="1" customHeight="1" x14ac:dyDescent="0.15">
      <c r="A854" s="11">
        <v>53302</v>
      </c>
      <c r="B854" s="11">
        <v>20</v>
      </c>
      <c r="C854" s="11" t="s">
        <v>4677</v>
      </c>
      <c r="D854" s="11" t="s">
        <v>7710</v>
      </c>
      <c r="E854" s="11">
        <v>30</v>
      </c>
      <c r="F854" s="11">
        <v>6200448</v>
      </c>
      <c r="G854" s="12" t="s">
        <v>4745</v>
      </c>
      <c r="H854" s="12" t="str">
        <f>VLOOKUP('組合情報管理簿（R10927現在）'!G854,ふりがな!$A$1:$B$1390,2,FALSE)</f>
        <v>ながのぎんこう</v>
      </c>
      <c r="I854" s="12">
        <f t="shared" si="13"/>
        <v>53302</v>
      </c>
      <c r="J854" s="13" t="s">
        <v>4746</v>
      </c>
      <c r="K854" s="14" t="s">
        <v>4747</v>
      </c>
      <c r="L854" s="13" t="s">
        <v>4748</v>
      </c>
      <c r="M854" s="13" t="s">
        <v>4749</v>
      </c>
      <c r="N854" s="15"/>
      <c r="O854" s="15" t="s">
        <v>195</v>
      </c>
      <c r="P854" s="15"/>
      <c r="Q854" s="16">
        <v>19840601</v>
      </c>
      <c r="R854" s="17">
        <v>0</v>
      </c>
      <c r="S854" s="17"/>
      <c r="T854" s="18" t="s">
        <v>4750</v>
      </c>
    </row>
    <row r="855" spans="1:20" ht="15" hidden="1" customHeight="1" x14ac:dyDescent="0.15">
      <c r="A855" s="11">
        <v>53311</v>
      </c>
      <c r="B855" s="11">
        <v>20</v>
      </c>
      <c r="C855" s="11" t="s">
        <v>4677</v>
      </c>
      <c r="D855" s="11" t="s">
        <v>7710</v>
      </c>
      <c r="E855" s="11">
        <v>31</v>
      </c>
      <c r="F855" s="11">
        <v>6200455</v>
      </c>
      <c r="G855" s="12" t="s">
        <v>4751</v>
      </c>
      <c r="H855" s="12" t="str">
        <f>VLOOKUP('組合情報管理簿（R10927現在）'!G855,ふりがな!$A$1:$B$1390,2,FALSE)</f>
        <v>こうしんえつしんようくみあい</v>
      </c>
      <c r="I855" s="12">
        <f t="shared" si="13"/>
        <v>53311</v>
      </c>
      <c r="J855" s="13" t="s">
        <v>4734</v>
      </c>
      <c r="K855" s="14" t="s">
        <v>4752</v>
      </c>
      <c r="L855" s="13" t="s">
        <v>4753</v>
      </c>
      <c r="M855" s="13" t="s">
        <v>4753</v>
      </c>
      <c r="N855" s="15"/>
      <c r="O855" s="15" t="s">
        <v>202</v>
      </c>
      <c r="P855" s="15"/>
      <c r="Q855" s="16">
        <v>19840901</v>
      </c>
      <c r="R855" s="17">
        <v>2</v>
      </c>
      <c r="S855" s="17" t="s">
        <v>9428</v>
      </c>
      <c r="T855" s="18" t="s">
        <v>4754</v>
      </c>
    </row>
    <row r="856" spans="1:20" ht="15" hidden="1" customHeight="1" x14ac:dyDescent="0.15">
      <c r="A856" s="11">
        <v>53321</v>
      </c>
      <c r="B856" s="11">
        <v>20</v>
      </c>
      <c r="C856" s="11" t="s">
        <v>4677</v>
      </c>
      <c r="D856" s="11" t="s">
        <v>7710</v>
      </c>
      <c r="E856" s="11">
        <v>32</v>
      </c>
      <c r="F856" s="11">
        <v>6200463</v>
      </c>
      <c r="G856" s="12" t="s">
        <v>4755</v>
      </c>
      <c r="H856" s="12" t="str">
        <f>VLOOKUP('組合情報管理簿（R10927現在）'!G856,ふりがな!$A$1:$B$1390,2,FALSE)</f>
        <v>きたのけんせつ</v>
      </c>
      <c r="I856" s="12">
        <f t="shared" si="13"/>
        <v>53321</v>
      </c>
      <c r="J856" s="13" t="s">
        <v>4756</v>
      </c>
      <c r="K856" s="14" t="s">
        <v>4757</v>
      </c>
      <c r="L856" s="13" t="s">
        <v>4758</v>
      </c>
      <c r="M856" s="13" t="s">
        <v>4759</v>
      </c>
      <c r="N856" s="15"/>
      <c r="O856" s="15" t="s">
        <v>195</v>
      </c>
      <c r="P856" s="15"/>
      <c r="Q856" s="16">
        <v>19850601</v>
      </c>
      <c r="R856" s="17">
        <v>0</v>
      </c>
      <c r="S856" s="17"/>
      <c r="T856" s="18" t="s">
        <v>4760</v>
      </c>
    </row>
    <row r="857" spans="1:20" ht="15" hidden="1" customHeight="1" x14ac:dyDescent="0.15">
      <c r="A857" s="11">
        <v>53330</v>
      </c>
      <c r="B857" s="11">
        <v>20</v>
      </c>
      <c r="C857" s="11" t="s">
        <v>4677</v>
      </c>
      <c r="D857" s="11" t="s">
        <v>7710</v>
      </c>
      <c r="E857" s="11">
        <v>33</v>
      </c>
      <c r="F857" s="11">
        <v>6200471</v>
      </c>
      <c r="G857" s="12" t="s">
        <v>4761</v>
      </c>
      <c r="H857" s="12" t="str">
        <f>VLOOKUP('組合情報管理簿（R10927現在）'!G857,ふりがな!$A$1:$B$1390,2,FALSE)</f>
        <v>まるいち</v>
      </c>
      <c r="I857" s="12">
        <f t="shared" si="13"/>
        <v>53330</v>
      </c>
      <c r="J857" s="13" t="s">
        <v>4762</v>
      </c>
      <c r="K857" s="14" t="s">
        <v>4763</v>
      </c>
      <c r="L857" s="13" t="s">
        <v>4764</v>
      </c>
      <c r="M857" s="13" t="s">
        <v>4765</v>
      </c>
      <c r="N857" s="15"/>
      <c r="O857" s="15" t="s">
        <v>195</v>
      </c>
      <c r="P857" s="15"/>
      <c r="Q857" s="16">
        <v>19860601</v>
      </c>
      <c r="R857" s="17">
        <v>0</v>
      </c>
      <c r="S857" s="17"/>
      <c r="T857" s="18" t="s">
        <v>9429</v>
      </c>
    </row>
    <row r="858" spans="1:20" ht="15" hidden="1" customHeight="1" x14ac:dyDescent="0.15">
      <c r="A858" s="11">
        <v>53349</v>
      </c>
      <c r="B858" s="11">
        <v>20</v>
      </c>
      <c r="C858" s="11" t="s">
        <v>4677</v>
      </c>
      <c r="D858" s="11" t="s">
        <v>7710</v>
      </c>
      <c r="E858" s="11">
        <v>34</v>
      </c>
      <c r="F858" s="11">
        <v>6200489</v>
      </c>
      <c r="G858" s="12" t="s">
        <v>4766</v>
      </c>
      <c r="H858" s="12" t="str">
        <f>VLOOKUP('組合情報管理簿（R10927現在）'!G858,ふりがな!$A$1:$B$1390,2,FALSE)</f>
        <v>きっせい</v>
      </c>
      <c r="I858" s="12">
        <f t="shared" si="13"/>
        <v>53349</v>
      </c>
      <c r="J858" s="13" t="s">
        <v>4767</v>
      </c>
      <c r="K858" s="14" t="s">
        <v>4768</v>
      </c>
      <c r="L858" s="13" t="s">
        <v>4769</v>
      </c>
      <c r="M858" s="13" t="s">
        <v>4770</v>
      </c>
      <c r="N858" s="15"/>
      <c r="O858" s="15" t="s">
        <v>195</v>
      </c>
      <c r="P858" s="15"/>
      <c r="Q858" s="16">
        <v>19860601</v>
      </c>
      <c r="R858" s="17">
        <v>0</v>
      </c>
      <c r="S858" s="17"/>
      <c r="T858" s="18" t="s">
        <v>4771</v>
      </c>
    </row>
    <row r="859" spans="1:20" ht="15" hidden="1" customHeight="1" x14ac:dyDescent="0.15">
      <c r="A859" s="11">
        <v>53367</v>
      </c>
      <c r="B859" s="11">
        <v>20</v>
      </c>
      <c r="C859" s="11" t="s">
        <v>4677</v>
      </c>
      <c r="D859" s="11" t="s">
        <v>7710</v>
      </c>
      <c r="E859" s="11">
        <v>36</v>
      </c>
      <c r="F859" s="11">
        <v>6200505</v>
      </c>
      <c r="G859" s="12" t="s">
        <v>4772</v>
      </c>
      <c r="H859" s="12" t="str">
        <f>VLOOKUP('組合情報管理簿（R10927現在）'!G859,ふりがな!$A$1:$B$1390,2,FALSE)</f>
        <v>ながのけんおろししょうぎょうだんち</v>
      </c>
      <c r="I859" s="12">
        <f t="shared" si="13"/>
        <v>53367</v>
      </c>
      <c r="J859" s="13" t="s">
        <v>4773</v>
      </c>
      <c r="K859" s="14" t="s">
        <v>4774</v>
      </c>
      <c r="L859" s="13" t="s">
        <v>4775</v>
      </c>
      <c r="M859" s="13" t="s">
        <v>4776</v>
      </c>
      <c r="N859" s="15"/>
      <c r="O859" s="15" t="s">
        <v>202</v>
      </c>
      <c r="P859" s="15"/>
      <c r="Q859" s="16">
        <v>19880601</v>
      </c>
      <c r="R859" s="17">
        <v>0</v>
      </c>
      <c r="S859" s="17"/>
      <c r="T859" s="18" t="s">
        <v>4777</v>
      </c>
    </row>
    <row r="860" spans="1:20" ht="15" hidden="1" customHeight="1" x14ac:dyDescent="0.15">
      <c r="A860" s="11">
        <v>53376</v>
      </c>
      <c r="B860" s="11">
        <v>20</v>
      </c>
      <c r="C860" s="11" t="s">
        <v>4677</v>
      </c>
      <c r="D860" s="11" t="s">
        <v>7710</v>
      </c>
      <c r="E860" s="11">
        <v>37</v>
      </c>
      <c r="F860" s="11">
        <v>6200513</v>
      </c>
      <c r="G860" s="12" t="s">
        <v>4778</v>
      </c>
      <c r="H860" s="12" t="str">
        <f>VLOOKUP('組合情報管理簿（R10927現在）'!G860,ふりがな!$A$1:$B$1390,2,FALSE)</f>
        <v>にっとうこうがく</v>
      </c>
      <c r="I860" s="12">
        <f t="shared" si="13"/>
        <v>53376</v>
      </c>
      <c r="J860" s="13" t="s">
        <v>4779</v>
      </c>
      <c r="K860" s="14" t="s">
        <v>4780</v>
      </c>
      <c r="L860" s="13" t="s">
        <v>4781</v>
      </c>
      <c r="M860" s="13" t="s">
        <v>4782</v>
      </c>
      <c r="N860" s="15"/>
      <c r="O860" s="15" t="s">
        <v>195</v>
      </c>
      <c r="P860" s="15"/>
      <c r="Q860" s="16">
        <v>19890601</v>
      </c>
      <c r="R860" s="17">
        <v>0</v>
      </c>
      <c r="S860" s="17"/>
      <c r="T860" s="18" t="s">
        <v>4783</v>
      </c>
    </row>
    <row r="861" spans="1:20" ht="15" hidden="1" customHeight="1" x14ac:dyDescent="0.15">
      <c r="A861" s="11">
        <v>53385</v>
      </c>
      <c r="B861" s="11">
        <v>20</v>
      </c>
      <c r="C861" s="11" t="s">
        <v>4677</v>
      </c>
      <c r="D861" s="11" t="s">
        <v>7710</v>
      </c>
      <c r="E861" s="11">
        <v>38</v>
      </c>
      <c r="F861" s="11">
        <v>6200521</v>
      </c>
      <c r="G861" s="12" t="s">
        <v>4784</v>
      </c>
      <c r="H861" s="12" t="str">
        <f>VLOOKUP('組合情報管理簿（R10927現在）'!G861,ふりがな!$A$1:$B$1390,2,FALSE)</f>
        <v>えぷそん</v>
      </c>
      <c r="I861" s="12">
        <f t="shared" si="13"/>
        <v>53385</v>
      </c>
      <c r="J861" s="13" t="s">
        <v>4785</v>
      </c>
      <c r="K861" s="14" t="s">
        <v>4786</v>
      </c>
      <c r="L861" s="13" t="s">
        <v>4787</v>
      </c>
      <c r="M861" s="13" t="s">
        <v>4788</v>
      </c>
      <c r="N861" s="15"/>
      <c r="O861" s="15" t="s">
        <v>195</v>
      </c>
      <c r="P861" s="15"/>
      <c r="Q861" s="16">
        <v>20030401</v>
      </c>
      <c r="R861" s="17">
        <v>0</v>
      </c>
      <c r="S861" s="17"/>
      <c r="T861" s="18" t="s">
        <v>4789</v>
      </c>
    </row>
    <row r="862" spans="1:20" ht="15" customHeight="1" x14ac:dyDescent="0.15">
      <c r="A862" s="11">
        <v>54115</v>
      </c>
      <c r="B862" s="11">
        <v>21</v>
      </c>
      <c r="C862" s="11" t="s">
        <v>4790</v>
      </c>
      <c r="D862" s="11" t="s">
        <v>7660</v>
      </c>
      <c r="E862" s="11">
        <v>11</v>
      </c>
      <c r="F862" s="11">
        <v>6210207</v>
      </c>
      <c r="G862" s="12" t="s">
        <v>4791</v>
      </c>
      <c r="H862" s="12" t="str">
        <f>VLOOKUP('組合情報管理簿（R10927現在）'!G862,ふりがな!$A$1:$B$1390,2,FALSE)</f>
        <v>じゅうろくぎんこう</v>
      </c>
      <c r="I862" s="12">
        <f t="shared" si="13"/>
        <v>54115</v>
      </c>
      <c r="J862" s="13" t="s">
        <v>4792</v>
      </c>
      <c r="K862" s="14" t="s">
        <v>4793</v>
      </c>
      <c r="L862" s="13" t="s">
        <v>4794</v>
      </c>
      <c r="M862" s="13" t="s">
        <v>4795</v>
      </c>
      <c r="N862" s="15"/>
      <c r="O862" s="15" t="s">
        <v>195</v>
      </c>
      <c r="P862" s="15"/>
      <c r="Q862" s="16">
        <v>19500401</v>
      </c>
      <c r="R862" s="17">
        <v>0</v>
      </c>
      <c r="S862" s="17"/>
      <c r="T862" s="18" t="s">
        <v>9430</v>
      </c>
    </row>
    <row r="863" spans="1:20" ht="15" customHeight="1" x14ac:dyDescent="0.15">
      <c r="A863" s="11">
        <v>54124</v>
      </c>
      <c r="B863" s="11">
        <v>21</v>
      </c>
      <c r="C863" s="11" t="s">
        <v>4790</v>
      </c>
      <c r="D863" s="11" t="s">
        <v>7660</v>
      </c>
      <c r="E863" s="11">
        <v>12</v>
      </c>
      <c r="F863" s="11">
        <v>6210249</v>
      </c>
      <c r="G863" s="12" t="s">
        <v>4796</v>
      </c>
      <c r="H863" s="12" t="str">
        <f>VLOOKUP('組合情報管理簿（R10927現在）'!G863,ふりがな!$A$1:$B$1390,2,FALSE)</f>
        <v>いびでん</v>
      </c>
      <c r="I863" s="12">
        <f t="shared" si="13"/>
        <v>54124</v>
      </c>
      <c r="J863" s="13" t="s">
        <v>4797</v>
      </c>
      <c r="K863" s="14" t="s">
        <v>4798</v>
      </c>
      <c r="L863" s="13" t="s">
        <v>4799</v>
      </c>
      <c r="M863" s="13" t="s">
        <v>4800</v>
      </c>
      <c r="N863" s="15"/>
      <c r="O863" s="15" t="s">
        <v>195</v>
      </c>
      <c r="P863" s="15"/>
      <c r="Q863" s="16">
        <v>19511201</v>
      </c>
      <c r="R863" s="17">
        <v>0</v>
      </c>
      <c r="S863" s="17"/>
      <c r="T863" s="18" t="s">
        <v>4801</v>
      </c>
    </row>
    <row r="864" spans="1:20" ht="15" customHeight="1" x14ac:dyDescent="0.15">
      <c r="A864" s="11">
        <v>54133</v>
      </c>
      <c r="B864" s="11">
        <v>21</v>
      </c>
      <c r="C864" s="11" t="s">
        <v>4790</v>
      </c>
      <c r="D864" s="11" t="s">
        <v>7660</v>
      </c>
      <c r="E864" s="11">
        <v>13</v>
      </c>
      <c r="F864" s="11">
        <v>6210256</v>
      </c>
      <c r="G864" s="12" t="s">
        <v>4802</v>
      </c>
      <c r="H864" s="12" t="str">
        <f>VLOOKUP('組合情報管理簿（R10927現在）'!G864,ふりがな!$A$1:$B$1390,2,FALSE)</f>
        <v>おおがききょうりつぎんこう</v>
      </c>
      <c r="I864" s="12">
        <f t="shared" si="13"/>
        <v>54133</v>
      </c>
      <c r="J864" s="13" t="s">
        <v>4803</v>
      </c>
      <c r="K864" s="14" t="s">
        <v>4804</v>
      </c>
      <c r="L864" s="13" t="s">
        <v>4805</v>
      </c>
      <c r="M864" s="13" t="s">
        <v>4806</v>
      </c>
      <c r="N864" s="15"/>
      <c r="O864" s="15" t="s">
        <v>195</v>
      </c>
      <c r="P864" s="15"/>
      <c r="Q864" s="16">
        <v>19520401</v>
      </c>
      <c r="R864" s="17">
        <v>0</v>
      </c>
      <c r="S864" s="17"/>
      <c r="T864" s="18" t="s">
        <v>4807</v>
      </c>
    </row>
    <row r="865" spans="1:20" ht="15" customHeight="1" x14ac:dyDescent="0.15">
      <c r="A865" s="11">
        <v>54198</v>
      </c>
      <c r="B865" s="11">
        <v>21</v>
      </c>
      <c r="C865" s="11" t="s">
        <v>4790</v>
      </c>
      <c r="D865" s="11" t="s">
        <v>7660</v>
      </c>
      <c r="E865" s="11">
        <v>19</v>
      </c>
      <c r="F865" s="11">
        <v>6210355</v>
      </c>
      <c r="G865" s="12" t="s">
        <v>4808</v>
      </c>
      <c r="H865" s="12" t="str">
        <f>VLOOKUP('組合情報管理簿（R10927現在）'!G865,ふりがな!$A$1:$B$1390,2,FALSE)</f>
        <v>ぎふせんい</v>
      </c>
      <c r="I865" s="12">
        <f t="shared" si="13"/>
        <v>54198</v>
      </c>
      <c r="J865" s="13" t="s">
        <v>4809</v>
      </c>
      <c r="K865" s="14" t="s">
        <v>4810</v>
      </c>
      <c r="L865" s="13" t="s">
        <v>4811</v>
      </c>
      <c r="M865" s="13" t="s">
        <v>4812</v>
      </c>
      <c r="N865" s="15"/>
      <c r="O865" s="15" t="s">
        <v>202</v>
      </c>
      <c r="P865" s="15"/>
      <c r="Q865" s="16">
        <v>19620401</v>
      </c>
      <c r="R865" s="17">
        <v>0</v>
      </c>
      <c r="S865" s="17"/>
      <c r="T865" s="18" t="s">
        <v>4813</v>
      </c>
    </row>
    <row r="866" spans="1:20" ht="15" customHeight="1" x14ac:dyDescent="0.15">
      <c r="A866" s="11">
        <v>54240</v>
      </c>
      <c r="B866" s="11">
        <v>21</v>
      </c>
      <c r="C866" s="11" t="s">
        <v>4790</v>
      </c>
      <c r="D866" s="11" t="s">
        <v>7660</v>
      </c>
      <c r="E866" s="11">
        <v>24</v>
      </c>
      <c r="F866" s="11">
        <v>6210413</v>
      </c>
      <c r="G866" s="12" t="s">
        <v>95</v>
      </c>
      <c r="H866" s="12" t="str">
        <f>VLOOKUP('組合情報管理簿（R10927現在）'!G866,ふりがな!$A$1:$B$1390,2,FALSE)</f>
        <v>ぎふしんようきんこ</v>
      </c>
      <c r="I866" s="12">
        <f t="shared" si="13"/>
        <v>54240</v>
      </c>
      <c r="J866" s="13" t="s">
        <v>4792</v>
      </c>
      <c r="K866" s="14" t="s">
        <v>4814</v>
      </c>
      <c r="L866" s="13" t="s">
        <v>4815</v>
      </c>
      <c r="M866" s="13" t="s">
        <v>4816</v>
      </c>
      <c r="N866" s="15"/>
      <c r="O866" s="15" t="s">
        <v>195</v>
      </c>
      <c r="P866" s="15"/>
      <c r="Q866" s="16">
        <v>19680701</v>
      </c>
      <c r="R866" s="17">
        <v>0</v>
      </c>
      <c r="S866" s="17"/>
      <c r="T866" s="18" t="s">
        <v>4817</v>
      </c>
    </row>
    <row r="867" spans="1:20" ht="15" customHeight="1" x14ac:dyDescent="0.15">
      <c r="A867" s="11">
        <v>54268</v>
      </c>
      <c r="B867" s="11">
        <v>21</v>
      </c>
      <c r="C867" s="11" t="s">
        <v>4790</v>
      </c>
      <c r="D867" s="11" t="s">
        <v>7660</v>
      </c>
      <c r="E867" s="11">
        <v>26</v>
      </c>
      <c r="F867" s="11">
        <v>6210462</v>
      </c>
      <c r="G867" s="12" t="s">
        <v>9163</v>
      </c>
      <c r="H867" s="12" t="s">
        <v>9895</v>
      </c>
      <c r="I867" s="12">
        <f t="shared" si="13"/>
        <v>54268</v>
      </c>
      <c r="J867" s="13" t="s">
        <v>4819</v>
      </c>
      <c r="K867" s="14" t="s">
        <v>4820</v>
      </c>
      <c r="L867" s="13" t="s">
        <v>4821</v>
      </c>
      <c r="M867" s="13" t="s">
        <v>4821</v>
      </c>
      <c r="N867" s="15"/>
      <c r="O867" s="15" t="s">
        <v>195</v>
      </c>
      <c r="P867" s="15"/>
      <c r="Q867" s="16">
        <v>19700901</v>
      </c>
      <c r="R867" s="17">
        <v>0</v>
      </c>
      <c r="S867" s="17"/>
      <c r="T867" s="18" t="s">
        <v>4822</v>
      </c>
    </row>
    <row r="868" spans="1:20" ht="15" customHeight="1" x14ac:dyDescent="0.15">
      <c r="A868" s="11">
        <v>54286</v>
      </c>
      <c r="B868" s="11">
        <v>21</v>
      </c>
      <c r="C868" s="11" t="s">
        <v>4790</v>
      </c>
      <c r="D868" s="11" t="s">
        <v>7660</v>
      </c>
      <c r="E868" s="11">
        <v>28</v>
      </c>
      <c r="F868" s="11">
        <v>6210470</v>
      </c>
      <c r="G868" s="12" t="s">
        <v>4823</v>
      </c>
      <c r="H868" s="12" t="str">
        <f>VLOOKUP('組合情報管理簿（R10927現在）'!G868,ふりがな!$A$1:$B$1390,2,FALSE)</f>
        <v>ぎふけんじどうしゃはんばい</v>
      </c>
      <c r="I868" s="12">
        <f t="shared" si="13"/>
        <v>54286</v>
      </c>
      <c r="J868" s="13" t="s">
        <v>4824</v>
      </c>
      <c r="K868" s="14" t="s">
        <v>4825</v>
      </c>
      <c r="L868" s="13" t="s">
        <v>4826</v>
      </c>
      <c r="M868" s="13" t="s">
        <v>4827</v>
      </c>
      <c r="N868" s="15"/>
      <c r="O868" s="15" t="s">
        <v>202</v>
      </c>
      <c r="P868" s="15"/>
      <c r="Q868" s="16">
        <v>19701101</v>
      </c>
      <c r="R868" s="17">
        <v>0</v>
      </c>
      <c r="S868" s="17"/>
      <c r="T868" s="18" t="s">
        <v>4828</v>
      </c>
    </row>
    <row r="869" spans="1:20" ht="15" customHeight="1" x14ac:dyDescent="0.15">
      <c r="A869" s="11">
        <v>54338</v>
      </c>
      <c r="B869" s="11">
        <v>21</v>
      </c>
      <c r="C869" s="11" t="s">
        <v>4790</v>
      </c>
      <c r="D869" s="11" t="s">
        <v>7660</v>
      </c>
      <c r="E869" s="11">
        <v>33</v>
      </c>
      <c r="F869" s="11">
        <v>6210538</v>
      </c>
      <c r="G869" s="12" t="s">
        <v>4829</v>
      </c>
      <c r="H869" s="12" t="str">
        <f>VLOOKUP('組合情報管理簿（R10927現在）'!G869,ふりがな!$A$1:$B$1390,2,FALSE)</f>
        <v>さんきしんきん</v>
      </c>
      <c r="I869" s="12">
        <f t="shared" si="13"/>
        <v>54338</v>
      </c>
      <c r="J869" s="13" t="s">
        <v>9431</v>
      </c>
      <c r="K869" s="14" t="s">
        <v>9432</v>
      </c>
      <c r="L869" s="13" t="s">
        <v>9433</v>
      </c>
      <c r="M869" s="13" t="s">
        <v>9434</v>
      </c>
      <c r="N869" s="15"/>
      <c r="O869" s="15" t="s">
        <v>202</v>
      </c>
      <c r="P869" s="15"/>
      <c r="Q869" s="16">
        <v>19770401</v>
      </c>
      <c r="R869" s="17">
        <v>0</v>
      </c>
      <c r="S869" s="17"/>
      <c r="T869" s="18" t="s">
        <v>4830</v>
      </c>
    </row>
    <row r="870" spans="1:20" ht="15" customHeight="1" x14ac:dyDescent="0.15">
      <c r="A870" s="11">
        <v>54347</v>
      </c>
      <c r="B870" s="11">
        <v>21</v>
      </c>
      <c r="C870" s="11" t="s">
        <v>4790</v>
      </c>
      <c r="D870" s="11" t="s">
        <v>7660</v>
      </c>
      <c r="E870" s="11">
        <v>34</v>
      </c>
      <c r="F870" s="11">
        <v>6210546</v>
      </c>
      <c r="G870" s="12" t="s">
        <v>4831</v>
      </c>
      <c r="H870" s="12" t="str">
        <f>VLOOKUP('組合情報管理簿（R10927現在）'!G870,ふりがな!$A$1:$B$1390,2,FALSE)</f>
        <v>ぎふけんぷらすちっくじぎょう</v>
      </c>
      <c r="I870" s="12">
        <f t="shared" si="13"/>
        <v>54347</v>
      </c>
      <c r="J870" s="13" t="s">
        <v>4832</v>
      </c>
      <c r="K870" s="14" t="s">
        <v>4833</v>
      </c>
      <c r="L870" s="13" t="s">
        <v>4834</v>
      </c>
      <c r="M870" s="13" t="s">
        <v>4835</v>
      </c>
      <c r="N870" s="15"/>
      <c r="O870" s="15" t="s">
        <v>202</v>
      </c>
      <c r="P870" s="15"/>
      <c r="Q870" s="16">
        <v>19860401</v>
      </c>
      <c r="R870" s="17">
        <v>0</v>
      </c>
      <c r="S870" s="17"/>
      <c r="T870" s="18" t="s">
        <v>4836</v>
      </c>
    </row>
    <row r="871" spans="1:20" ht="15" customHeight="1" x14ac:dyDescent="0.15">
      <c r="A871" s="11">
        <v>54365</v>
      </c>
      <c r="B871" s="11">
        <v>21</v>
      </c>
      <c r="C871" s="11" t="s">
        <v>4790</v>
      </c>
      <c r="D871" s="11" t="s">
        <v>7660</v>
      </c>
      <c r="E871" s="11">
        <v>36</v>
      </c>
      <c r="F871" s="11">
        <v>6210595</v>
      </c>
      <c r="G871" s="12" t="s">
        <v>4837</v>
      </c>
      <c r="H871" s="12" t="str">
        <f>VLOOKUP('組合情報管理簿（R10927現在）'!G871,ふりがな!$A$1:$B$1390,2,FALSE)</f>
        <v>ちゅうぶあいてぃさんぎょう</v>
      </c>
      <c r="I871" s="12">
        <f t="shared" si="13"/>
        <v>54365</v>
      </c>
      <c r="J871" s="13" t="s">
        <v>4838</v>
      </c>
      <c r="K871" s="14" t="s">
        <v>4839</v>
      </c>
      <c r="L871" s="13" t="s">
        <v>4840</v>
      </c>
      <c r="M871" s="13" t="s">
        <v>4841</v>
      </c>
      <c r="N871" s="15"/>
      <c r="O871" s="15" t="s">
        <v>202</v>
      </c>
      <c r="P871" s="15"/>
      <c r="Q871" s="16">
        <v>20050401</v>
      </c>
      <c r="R871" s="17">
        <v>0</v>
      </c>
      <c r="S871" s="17"/>
      <c r="T871" s="18" t="s">
        <v>4842</v>
      </c>
    </row>
    <row r="872" spans="1:20" ht="15" hidden="1" customHeight="1" x14ac:dyDescent="0.15">
      <c r="A872" s="11">
        <v>55071</v>
      </c>
      <c r="B872" s="11">
        <v>22</v>
      </c>
      <c r="C872" s="11" t="s">
        <v>1452</v>
      </c>
      <c r="D872" s="11" t="s">
        <v>7685</v>
      </c>
      <c r="E872" s="11">
        <v>7</v>
      </c>
      <c r="F872" s="11">
        <v>6220057</v>
      </c>
      <c r="G872" s="12" t="s">
        <v>4843</v>
      </c>
      <c r="H872" s="12" t="str">
        <f>VLOOKUP('組合情報管理簿（R10927現在）'!G872,ふりがな!$A$1:$B$1390,2,FALSE)</f>
        <v>やまは</v>
      </c>
      <c r="I872" s="12">
        <f t="shared" si="13"/>
        <v>55071</v>
      </c>
      <c r="J872" s="13" t="s">
        <v>4844</v>
      </c>
      <c r="K872" s="14" t="s">
        <v>4845</v>
      </c>
      <c r="L872" s="13" t="s">
        <v>4846</v>
      </c>
      <c r="M872" s="13" t="s">
        <v>4847</v>
      </c>
      <c r="N872" s="15"/>
      <c r="O872" s="15" t="s">
        <v>195</v>
      </c>
      <c r="P872" s="15"/>
      <c r="Q872" s="16">
        <v>19320101</v>
      </c>
      <c r="R872" s="17">
        <v>0</v>
      </c>
      <c r="S872" s="17"/>
      <c r="T872" s="18" t="s">
        <v>4848</v>
      </c>
    </row>
    <row r="873" spans="1:20" ht="15" hidden="1" customHeight="1" x14ac:dyDescent="0.15">
      <c r="A873" s="11">
        <v>55099</v>
      </c>
      <c r="B873" s="11">
        <v>22</v>
      </c>
      <c r="C873" s="11" t="s">
        <v>1452</v>
      </c>
      <c r="D873" s="11" t="s">
        <v>7685</v>
      </c>
      <c r="E873" s="11">
        <v>9</v>
      </c>
      <c r="F873" s="11">
        <v>6220073</v>
      </c>
      <c r="G873" s="12" t="s">
        <v>4849</v>
      </c>
      <c r="H873" s="12" t="str">
        <f>VLOOKUP('組合情報管理簿（R10927現在）'!G873,ふりがな!$A$1:$B$1390,2,FALSE)</f>
        <v>すずき</v>
      </c>
      <c r="I873" s="12">
        <f t="shared" si="13"/>
        <v>55099</v>
      </c>
      <c r="J873" s="13" t="s">
        <v>4850</v>
      </c>
      <c r="K873" s="14" t="s">
        <v>4851</v>
      </c>
      <c r="L873" s="13" t="s">
        <v>4852</v>
      </c>
      <c r="M873" s="13" t="s">
        <v>4853</v>
      </c>
      <c r="N873" s="15"/>
      <c r="O873" s="15" t="s">
        <v>195</v>
      </c>
      <c r="P873" s="15"/>
      <c r="Q873" s="16">
        <v>19400301</v>
      </c>
      <c r="R873" s="17">
        <v>0</v>
      </c>
      <c r="S873" s="17"/>
      <c r="T873" s="18" t="s">
        <v>4854</v>
      </c>
    </row>
    <row r="874" spans="1:20" ht="15" hidden="1" customHeight="1" x14ac:dyDescent="0.15">
      <c r="A874" s="11">
        <v>55104</v>
      </c>
      <c r="B874" s="11">
        <v>22</v>
      </c>
      <c r="C874" s="11" t="s">
        <v>1452</v>
      </c>
      <c r="D874" s="11" t="s">
        <v>7685</v>
      </c>
      <c r="E874" s="11">
        <v>10</v>
      </c>
      <c r="F874" s="11">
        <v>6220115</v>
      </c>
      <c r="G874" s="12" t="s">
        <v>4855</v>
      </c>
      <c r="H874" s="12" t="str">
        <f>VLOOKUP('組合情報管理簿（R10927現在）'!G874,ふりがな!$A$1:$B$1390,2,FALSE)</f>
        <v>えんしゅう</v>
      </c>
      <c r="I874" s="12">
        <f t="shared" si="13"/>
        <v>55104</v>
      </c>
      <c r="J874" s="13" t="s">
        <v>4856</v>
      </c>
      <c r="K874" s="14" t="s">
        <v>4857</v>
      </c>
      <c r="L874" s="13" t="s">
        <v>4858</v>
      </c>
      <c r="M874" s="13" t="s">
        <v>4859</v>
      </c>
      <c r="N874" s="15"/>
      <c r="O874" s="15" t="s">
        <v>195</v>
      </c>
      <c r="P874" s="15"/>
      <c r="Q874" s="16">
        <v>19410601</v>
      </c>
      <c r="R874" s="17">
        <v>0</v>
      </c>
      <c r="S874" s="17"/>
      <c r="T874" s="18" t="s">
        <v>4860</v>
      </c>
    </row>
    <row r="875" spans="1:20" ht="15" hidden="1" customHeight="1" x14ac:dyDescent="0.15">
      <c r="A875" s="11">
        <v>55122</v>
      </c>
      <c r="B875" s="11">
        <v>22</v>
      </c>
      <c r="C875" s="11" t="s">
        <v>1452</v>
      </c>
      <c r="D875" s="11" t="s">
        <v>7685</v>
      </c>
      <c r="E875" s="11">
        <v>12</v>
      </c>
      <c r="F875" s="11">
        <v>6220156</v>
      </c>
      <c r="G875" s="12" t="s">
        <v>4861</v>
      </c>
      <c r="H875" s="12" t="str">
        <f>VLOOKUP('組合情報管理簿（R10927現在）'!G875,ふりがな!$A$1:$B$1390,2,FALSE)</f>
        <v>しずおかけんのうぎょうだんたい</v>
      </c>
      <c r="I875" s="12">
        <f t="shared" si="13"/>
        <v>55122</v>
      </c>
      <c r="J875" s="13" t="s">
        <v>4862</v>
      </c>
      <c r="K875" s="14" t="s">
        <v>4863</v>
      </c>
      <c r="L875" s="13" t="s">
        <v>4864</v>
      </c>
      <c r="M875" s="13" t="s">
        <v>4865</v>
      </c>
      <c r="N875" s="15"/>
      <c r="O875" s="15" t="s">
        <v>202</v>
      </c>
      <c r="P875" s="15"/>
      <c r="Q875" s="16">
        <v>19420401</v>
      </c>
      <c r="R875" s="17">
        <v>0</v>
      </c>
      <c r="S875" s="17"/>
      <c r="T875" s="18" t="s">
        <v>4866</v>
      </c>
    </row>
    <row r="876" spans="1:20" ht="15" hidden="1" customHeight="1" x14ac:dyDescent="0.15">
      <c r="A876" s="11">
        <v>55150</v>
      </c>
      <c r="B876" s="11">
        <v>22</v>
      </c>
      <c r="C876" s="11" t="s">
        <v>1452</v>
      </c>
      <c r="D876" s="11" t="s">
        <v>7685</v>
      </c>
      <c r="E876" s="11">
        <v>15</v>
      </c>
      <c r="F876" s="11">
        <v>6220206</v>
      </c>
      <c r="G876" s="12" t="s">
        <v>4867</v>
      </c>
      <c r="H876" s="12" t="str">
        <f>VLOOKUP('組合情報管理簿（R10927現在）'!G876,ふりがな!$A$1:$B$1390,2,FALSE)</f>
        <v>しずおかぎんこう</v>
      </c>
      <c r="I876" s="12">
        <f t="shared" si="13"/>
        <v>55150</v>
      </c>
      <c r="J876" s="13" t="s">
        <v>4868</v>
      </c>
      <c r="K876" s="14" t="s">
        <v>4869</v>
      </c>
      <c r="L876" s="13" t="s">
        <v>4870</v>
      </c>
      <c r="M876" s="13" t="s">
        <v>4871</v>
      </c>
      <c r="N876" s="15"/>
      <c r="O876" s="15" t="s">
        <v>195</v>
      </c>
      <c r="P876" s="15"/>
      <c r="Q876" s="16">
        <v>19440901</v>
      </c>
      <c r="R876" s="17">
        <v>0</v>
      </c>
      <c r="S876" s="17"/>
      <c r="T876" s="18" t="s">
        <v>4872</v>
      </c>
    </row>
    <row r="877" spans="1:20" ht="15" hidden="1" customHeight="1" x14ac:dyDescent="0.15">
      <c r="A877" s="11">
        <v>55220</v>
      </c>
      <c r="B877" s="11">
        <v>22</v>
      </c>
      <c r="C877" s="11" t="s">
        <v>1452</v>
      </c>
      <c r="D877" s="11" t="s">
        <v>7685</v>
      </c>
      <c r="E877" s="11">
        <v>22</v>
      </c>
      <c r="F877" s="11">
        <v>6220248</v>
      </c>
      <c r="G877" s="12" t="s">
        <v>158</v>
      </c>
      <c r="H877" s="12" t="str">
        <f>VLOOKUP('組合情報管理簿（R10927現在）'!G877,ふりがな!$A$1:$B$1390,2,FALSE)</f>
        <v>しずおかてつどう</v>
      </c>
      <c r="I877" s="12">
        <f t="shared" si="13"/>
        <v>55220</v>
      </c>
      <c r="J877" s="13" t="s">
        <v>4873</v>
      </c>
      <c r="K877" s="14" t="s">
        <v>4874</v>
      </c>
      <c r="L877" s="13" t="s">
        <v>4875</v>
      </c>
      <c r="M877" s="13" t="s">
        <v>4876</v>
      </c>
      <c r="N877" s="15"/>
      <c r="O877" s="15" t="s">
        <v>195</v>
      </c>
      <c r="P877" s="15"/>
      <c r="Q877" s="16">
        <v>19471101</v>
      </c>
      <c r="R877" s="17">
        <v>0</v>
      </c>
      <c r="S877" s="17"/>
      <c r="T877" s="18" t="s">
        <v>4877</v>
      </c>
    </row>
    <row r="878" spans="1:20" ht="15" hidden="1" customHeight="1" x14ac:dyDescent="0.15">
      <c r="A878" s="11">
        <v>55266</v>
      </c>
      <c r="B878" s="11">
        <v>22</v>
      </c>
      <c r="C878" s="11" t="s">
        <v>1452</v>
      </c>
      <c r="D878" s="11" t="s">
        <v>7685</v>
      </c>
      <c r="E878" s="11">
        <v>26</v>
      </c>
      <c r="F878" s="11">
        <v>6220297</v>
      </c>
      <c r="G878" s="12" t="s">
        <v>4878</v>
      </c>
      <c r="H878" s="12" t="str">
        <f>VLOOKUP('組合情報管理簿（R10927現在）'!G878,ふりがな!$A$1:$B$1390,2,FALSE)</f>
        <v>とくしゅとうかい</v>
      </c>
      <c r="I878" s="12">
        <f t="shared" si="13"/>
        <v>55266</v>
      </c>
      <c r="J878" s="13" t="s">
        <v>9435</v>
      </c>
      <c r="K878" s="14" t="s">
        <v>9436</v>
      </c>
      <c r="L878" s="13" t="s">
        <v>4879</v>
      </c>
      <c r="M878" s="13" t="s">
        <v>4880</v>
      </c>
      <c r="N878" s="15"/>
      <c r="O878" s="15" t="s">
        <v>195</v>
      </c>
      <c r="P878" s="15"/>
      <c r="Q878" s="16">
        <v>19490801</v>
      </c>
      <c r="R878" s="17">
        <v>0</v>
      </c>
      <c r="S878" s="17"/>
      <c r="T878" s="18" t="s">
        <v>4881</v>
      </c>
    </row>
    <row r="879" spans="1:20" ht="15" hidden="1" customHeight="1" x14ac:dyDescent="0.15">
      <c r="A879" s="11">
        <v>55284</v>
      </c>
      <c r="B879" s="11">
        <v>22</v>
      </c>
      <c r="C879" s="11" t="s">
        <v>1452</v>
      </c>
      <c r="D879" s="11" t="s">
        <v>7685</v>
      </c>
      <c r="E879" s="11">
        <v>28</v>
      </c>
      <c r="F879" s="11">
        <v>6220388</v>
      </c>
      <c r="G879" s="12" t="s">
        <v>4882</v>
      </c>
      <c r="H879" s="12" t="str">
        <f>VLOOKUP('組合情報管理簿（R10927現在）'!G879,ふりがな!$A$1:$B$1390,2,FALSE)</f>
        <v>えんしゅうてつどう</v>
      </c>
      <c r="I879" s="12">
        <f t="shared" si="13"/>
        <v>55284</v>
      </c>
      <c r="J879" s="13" t="s">
        <v>4883</v>
      </c>
      <c r="K879" s="14" t="s">
        <v>4884</v>
      </c>
      <c r="L879" s="13" t="s">
        <v>4885</v>
      </c>
      <c r="M879" s="13" t="s">
        <v>4886</v>
      </c>
      <c r="N879" s="15"/>
      <c r="O879" s="15" t="s">
        <v>195</v>
      </c>
      <c r="P879" s="15"/>
      <c r="Q879" s="16">
        <v>19520401</v>
      </c>
      <c r="R879" s="17">
        <v>0</v>
      </c>
      <c r="S879" s="17"/>
      <c r="T879" s="18" t="s">
        <v>4887</v>
      </c>
    </row>
    <row r="880" spans="1:20" ht="15" hidden="1" customHeight="1" x14ac:dyDescent="0.15">
      <c r="A880" s="11">
        <v>55327</v>
      </c>
      <c r="B880" s="11">
        <v>22</v>
      </c>
      <c r="C880" s="11" t="s">
        <v>1452</v>
      </c>
      <c r="D880" s="11" t="s">
        <v>7685</v>
      </c>
      <c r="E880" s="11">
        <v>32</v>
      </c>
      <c r="F880" s="11">
        <v>6220495</v>
      </c>
      <c r="G880" s="12" t="s">
        <v>4888</v>
      </c>
      <c r="H880" s="12" t="str">
        <f>VLOOKUP('組合情報管理簿（R10927現在）'!G880,ふりがな!$A$1:$B$1390,2,FALSE)</f>
        <v>するがぎんこう</v>
      </c>
      <c r="I880" s="12">
        <f t="shared" si="13"/>
        <v>55327</v>
      </c>
      <c r="J880" s="13" t="s">
        <v>4889</v>
      </c>
      <c r="K880" s="14" t="s">
        <v>4890</v>
      </c>
      <c r="L880" s="13" t="s">
        <v>4891</v>
      </c>
      <c r="M880" s="13" t="s">
        <v>4892</v>
      </c>
      <c r="N880" s="15"/>
      <c r="O880" s="15" t="s">
        <v>195</v>
      </c>
      <c r="P880" s="15"/>
      <c r="Q880" s="16">
        <v>19540901</v>
      </c>
      <c r="R880" s="17">
        <v>0</v>
      </c>
      <c r="S880" s="17"/>
      <c r="T880" s="18" t="s">
        <v>4893</v>
      </c>
    </row>
    <row r="881" spans="1:20" ht="15" hidden="1" customHeight="1" x14ac:dyDescent="0.15">
      <c r="A881" s="11">
        <v>55336</v>
      </c>
      <c r="B881" s="11">
        <v>22</v>
      </c>
      <c r="C881" s="11" t="s">
        <v>1452</v>
      </c>
      <c r="D881" s="11" t="s">
        <v>7685</v>
      </c>
      <c r="E881" s="11">
        <v>33</v>
      </c>
      <c r="F881" s="11">
        <v>6220503</v>
      </c>
      <c r="G881" s="12" t="s">
        <v>4894</v>
      </c>
      <c r="H881" s="12" t="str">
        <f>VLOOKUP('組合情報管理簿（R10927現在）'!G881,ふりがな!$A$1:$B$1390,2,FALSE)</f>
        <v>すずよ</v>
      </c>
      <c r="I881" s="12">
        <f t="shared" si="13"/>
        <v>55336</v>
      </c>
      <c r="J881" s="13" t="s">
        <v>4895</v>
      </c>
      <c r="K881" s="14" t="s">
        <v>4896</v>
      </c>
      <c r="L881" s="13" t="s">
        <v>4897</v>
      </c>
      <c r="M881" s="13" t="s">
        <v>4898</v>
      </c>
      <c r="N881" s="15"/>
      <c r="O881" s="15" t="s">
        <v>195</v>
      </c>
      <c r="P881" s="15"/>
      <c r="Q881" s="16">
        <v>19541101</v>
      </c>
      <c r="R881" s="17">
        <v>0</v>
      </c>
      <c r="S881" s="17"/>
      <c r="T881" s="18" t="s">
        <v>4899</v>
      </c>
    </row>
    <row r="882" spans="1:20" ht="15" hidden="1" customHeight="1" x14ac:dyDescent="0.15">
      <c r="A882" s="11">
        <v>55354</v>
      </c>
      <c r="B882" s="11">
        <v>22</v>
      </c>
      <c r="C882" s="11" t="s">
        <v>1452</v>
      </c>
      <c r="D882" s="11" t="s">
        <v>7685</v>
      </c>
      <c r="E882" s="11">
        <v>35</v>
      </c>
      <c r="F882" s="11">
        <v>6220560</v>
      </c>
      <c r="G882" s="12" t="s">
        <v>4900</v>
      </c>
      <c r="H882" s="12" t="str">
        <f>VLOOKUP('組合情報管理簿（R10927現在）'!G882,ふりがな!$A$1:$B$1390,2,FALSE)</f>
        <v>かわいがっき</v>
      </c>
      <c r="I882" s="12">
        <f t="shared" si="13"/>
        <v>55354</v>
      </c>
      <c r="J882" s="13" t="s">
        <v>4901</v>
      </c>
      <c r="K882" s="14" t="s">
        <v>4902</v>
      </c>
      <c r="L882" s="13" t="s">
        <v>4903</v>
      </c>
      <c r="M882" s="13" t="s">
        <v>4904</v>
      </c>
      <c r="N882" s="15"/>
      <c r="O882" s="15" t="s">
        <v>195</v>
      </c>
      <c r="P882" s="15"/>
      <c r="Q882" s="16">
        <v>19600501</v>
      </c>
      <c r="R882" s="17">
        <v>0</v>
      </c>
      <c r="S882" s="17"/>
      <c r="T882" s="18" t="s">
        <v>4905</v>
      </c>
    </row>
    <row r="883" spans="1:20" ht="15" hidden="1" customHeight="1" x14ac:dyDescent="0.15">
      <c r="A883" s="11">
        <v>55363</v>
      </c>
      <c r="B883" s="11">
        <v>22</v>
      </c>
      <c r="C883" s="11" t="s">
        <v>1452</v>
      </c>
      <c r="D883" s="11" t="s">
        <v>7685</v>
      </c>
      <c r="E883" s="11">
        <v>36</v>
      </c>
      <c r="F883" s="11">
        <v>6220578</v>
      </c>
      <c r="G883" s="12" t="s">
        <v>4906</v>
      </c>
      <c r="H883" s="12" t="str">
        <f>VLOOKUP('組合情報管理簿（R10927現在）'!G883,ふりがな!$A$1:$B$1390,2,FALSE)</f>
        <v>まーれえれくとりっく</v>
      </c>
      <c r="I883" s="12">
        <f t="shared" si="13"/>
        <v>55363</v>
      </c>
      <c r="J883" s="13" t="s">
        <v>4907</v>
      </c>
      <c r="K883" s="14" t="s">
        <v>4908</v>
      </c>
      <c r="L883" s="13" t="s">
        <v>4909</v>
      </c>
      <c r="M883" s="13" t="s">
        <v>4909</v>
      </c>
      <c r="N883" s="15"/>
      <c r="O883" s="15" t="s">
        <v>195</v>
      </c>
      <c r="P883" s="15"/>
      <c r="Q883" s="16">
        <v>19600801</v>
      </c>
      <c r="R883" s="17">
        <v>0</v>
      </c>
      <c r="S883" s="17"/>
      <c r="T883" s="18" t="s">
        <v>4910</v>
      </c>
    </row>
    <row r="884" spans="1:20" ht="15" hidden="1" customHeight="1" x14ac:dyDescent="0.15">
      <c r="A884" s="11">
        <v>55381</v>
      </c>
      <c r="B884" s="11">
        <v>22</v>
      </c>
      <c r="C884" s="11" t="s">
        <v>1452</v>
      </c>
      <c r="D884" s="11" t="s">
        <v>7685</v>
      </c>
      <c r="E884" s="11">
        <v>38</v>
      </c>
      <c r="F884" s="11">
        <v>6220610</v>
      </c>
      <c r="G884" s="12" t="s">
        <v>4911</v>
      </c>
      <c r="H884" s="12" t="str">
        <f>VLOOKUP('組合情報管理簿（R10927現在）'!G884,ふりがな!$A$1:$B$1390,2,FALSE)</f>
        <v>あさひてっく</v>
      </c>
      <c r="I884" s="12">
        <f t="shared" si="13"/>
        <v>55381</v>
      </c>
      <c r="J884" s="13" t="s">
        <v>4912</v>
      </c>
      <c r="K884" s="14" t="s">
        <v>4913</v>
      </c>
      <c r="L884" s="13" t="s">
        <v>4914</v>
      </c>
      <c r="M884" s="13" t="s">
        <v>4914</v>
      </c>
      <c r="N884" s="15"/>
      <c r="O884" s="15" t="s">
        <v>195</v>
      </c>
      <c r="P884" s="15"/>
      <c r="Q884" s="16">
        <v>19610701</v>
      </c>
      <c r="R884" s="17">
        <v>0</v>
      </c>
      <c r="S884" s="17"/>
      <c r="T884" s="18" t="s">
        <v>4915</v>
      </c>
    </row>
    <row r="885" spans="1:20" ht="15" hidden="1" customHeight="1" x14ac:dyDescent="0.15">
      <c r="A885" s="11">
        <v>55391</v>
      </c>
      <c r="B885" s="11">
        <v>22</v>
      </c>
      <c r="C885" s="11" t="s">
        <v>1452</v>
      </c>
      <c r="D885" s="11" t="s">
        <v>7685</v>
      </c>
      <c r="E885" s="11">
        <v>39</v>
      </c>
      <c r="F885" s="11">
        <v>6220628</v>
      </c>
      <c r="G885" s="12" t="s">
        <v>157</v>
      </c>
      <c r="H885" s="12" t="str">
        <f>VLOOKUP('組合情報管理簿（R10927現在）'!G885,ふりがな!$A$1:$B$1390,2,FALSE)</f>
        <v>しずおかちゅうおうぎんこう</v>
      </c>
      <c r="I885" s="12">
        <f t="shared" si="13"/>
        <v>55391</v>
      </c>
      <c r="J885" s="13" t="s">
        <v>4916</v>
      </c>
      <c r="K885" s="14" t="s">
        <v>4917</v>
      </c>
      <c r="L885" s="13" t="s">
        <v>4918</v>
      </c>
      <c r="M885" s="13" t="s">
        <v>4919</v>
      </c>
      <c r="N885" s="15"/>
      <c r="O885" s="15" t="s">
        <v>195</v>
      </c>
      <c r="P885" s="15"/>
      <c r="Q885" s="16">
        <v>19620401</v>
      </c>
      <c r="R885" s="17">
        <v>0</v>
      </c>
      <c r="S885" s="17"/>
      <c r="T885" s="18" t="s">
        <v>4920</v>
      </c>
    </row>
    <row r="886" spans="1:20" ht="15" hidden="1" customHeight="1" x14ac:dyDescent="0.15">
      <c r="A886" s="11">
        <v>55424</v>
      </c>
      <c r="B886" s="11">
        <v>22</v>
      </c>
      <c r="C886" s="11" t="s">
        <v>1452</v>
      </c>
      <c r="D886" s="11" t="s">
        <v>7685</v>
      </c>
      <c r="E886" s="11">
        <v>42</v>
      </c>
      <c r="F886" s="11">
        <v>6220669</v>
      </c>
      <c r="G886" s="12" t="s">
        <v>4921</v>
      </c>
      <c r="H886" s="12" t="str">
        <f>VLOOKUP('組合情報管理簿（R10927現在）'!G886,ふりがな!$A$1:$B$1390,2,FALSE)</f>
        <v>しずおかけんせいぶきかいこうぎょう</v>
      </c>
      <c r="I886" s="12">
        <f t="shared" si="13"/>
        <v>55424</v>
      </c>
      <c r="J886" s="13" t="s">
        <v>4922</v>
      </c>
      <c r="K886" s="14" t="s">
        <v>4923</v>
      </c>
      <c r="L886" s="13" t="s">
        <v>4924</v>
      </c>
      <c r="M886" s="13" t="s">
        <v>4925</v>
      </c>
      <c r="N886" s="15"/>
      <c r="O886" s="15" t="s">
        <v>202</v>
      </c>
      <c r="P886" s="15"/>
      <c r="Q886" s="16">
        <v>19621201</v>
      </c>
      <c r="R886" s="17">
        <v>0</v>
      </c>
      <c r="S886" s="17"/>
      <c r="T886" s="18" t="s">
        <v>4926</v>
      </c>
    </row>
    <row r="887" spans="1:20" ht="15" hidden="1" customHeight="1" x14ac:dyDescent="0.15">
      <c r="A887" s="11">
        <v>55433</v>
      </c>
      <c r="B887" s="11">
        <v>22</v>
      </c>
      <c r="C887" s="11" t="s">
        <v>1452</v>
      </c>
      <c r="D887" s="11" t="s">
        <v>7685</v>
      </c>
      <c r="E887" s="11">
        <v>43</v>
      </c>
      <c r="F887" s="11">
        <v>6220677</v>
      </c>
      <c r="G887" s="12" t="s">
        <v>4927</v>
      </c>
      <c r="H887" s="12" t="str">
        <f>VLOOKUP('組合情報管理簿（R10927現在）'!G887,ふりがな!$A$1:$B$1390,2,FALSE)</f>
        <v>しずおかけんとうぶきかいこうぎょう</v>
      </c>
      <c r="I887" s="12">
        <f t="shared" si="13"/>
        <v>55433</v>
      </c>
      <c r="J887" s="13" t="s">
        <v>4928</v>
      </c>
      <c r="K887" s="14" t="s">
        <v>4929</v>
      </c>
      <c r="L887" s="13" t="s">
        <v>4930</v>
      </c>
      <c r="M887" s="13" t="s">
        <v>4931</v>
      </c>
      <c r="N887" s="15"/>
      <c r="O887" s="15" t="s">
        <v>202</v>
      </c>
      <c r="P887" s="15"/>
      <c r="Q887" s="16">
        <v>19630401</v>
      </c>
      <c r="R887" s="17">
        <v>0</v>
      </c>
      <c r="S887" s="17"/>
      <c r="T887" s="18" t="s">
        <v>4932</v>
      </c>
    </row>
    <row r="888" spans="1:20" ht="15" hidden="1" customHeight="1" x14ac:dyDescent="0.15">
      <c r="A888" s="11">
        <v>55442</v>
      </c>
      <c r="B888" s="11">
        <v>22</v>
      </c>
      <c r="C888" s="11" t="s">
        <v>1452</v>
      </c>
      <c r="D888" s="11" t="s">
        <v>7685</v>
      </c>
      <c r="E888" s="11">
        <v>44</v>
      </c>
      <c r="F888" s="11">
        <v>6220685</v>
      </c>
      <c r="G888" s="12" t="s">
        <v>4933</v>
      </c>
      <c r="H888" s="12" t="str">
        <f>VLOOKUP('組合情報管理簿（R10927現在）'!G888,ふりがな!$A$1:$B$1390,2,FALSE)</f>
        <v>ふじ</v>
      </c>
      <c r="I888" s="12">
        <f t="shared" si="13"/>
        <v>55442</v>
      </c>
      <c r="J888" s="13" t="s">
        <v>4934</v>
      </c>
      <c r="K888" s="14" t="s">
        <v>4935</v>
      </c>
      <c r="L888" s="13" t="s">
        <v>4936</v>
      </c>
      <c r="M888" s="13" t="s">
        <v>4937</v>
      </c>
      <c r="N888" s="15"/>
      <c r="O888" s="15" t="s">
        <v>195</v>
      </c>
      <c r="P888" s="15"/>
      <c r="Q888" s="16">
        <v>19630501</v>
      </c>
      <c r="R888" s="17">
        <v>0</v>
      </c>
      <c r="S888" s="17"/>
      <c r="T888" s="18" t="s">
        <v>4938</v>
      </c>
    </row>
    <row r="889" spans="1:20" ht="15" hidden="1" customHeight="1" x14ac:dyDescent="0.15">
      <c r="A889" s="11">
        <v>55451</v>
      </c>
      <c r="B889" s="11">
        <v>22</v>
      </c>
      <c r="C889" s="11" t="s">
        <v>1452</v>
      </c>
      <c r="D889" s="11" t="s">
        <v>7685</v>
      </c>
      <c r="E889" s="11">
        <v>45</v>
      </c>
      <c r="F889" s="11">
        <v>6220693</v>
      </c>
      <c r="G889" s="12" t="s">
        <v>4939</v>
      </c>
      <c r="H889" s="12" t="str">
        <f>VLOOKUP('組合情報管理簿（R10927現在）'!G889,ふりがな!$A$1:$B$1390,2,FALSE)</f>
        <v>ほうとくどうえい</v>
      </c>
      <c r="I889" s="12">
        <f t="shared" si="13"/>
        <v>55451</v>
      </c>
      <c r="J889" s="13" t="s">
        <v>4940</v>
      </c>
      <c r="K889" s="14" t="s">
        <v>4941</v>
      </c>
      <c r="L889" s="13" t="s">
        <v>4942</v>
      </c>
      <c r="M889" s="13" t="s">
        <v>4943</v>
      </c>
      <c r="N889" s="15"/>
      <c r="O889" s="15" t="s">
        <v>195</v>
      </c>
      <c r="P889" s="15"/>
      <c r="Q889" s="16">
        <v>19630501</v>
      </c>
      <c r="R889" s="17">
        <v>0</v>
      </c>
      <c r="S889" s="17"/>
      <c r="T889" s="18" t="s">
        <v>4944</v>
      </c>
    </row>
    <row r="890" spans="1:20" ht="15" hidden="1" customHeight="1" x14ac:dyDescent="0.15">
      <c r="A890" s="11">
        <v>55489</v>
      </c>
      <c r="B890" s="11">
        <v>22</v>
      </c>
      <c r="C890" s="11" t="s">
        <v>1452</v>
      </c>
      <c r="D890" s="11" t="s">
        <v>7685</v>
      </c>
      <c r="E890" s="11">
        <v>48</v>
      </c>
      <c r="F890" s="11">
        <v>6220545</v>
      </c>
      <c r="G890" s="12" t="s">
        <v>4945</v>
      </c>
      <c r="H890" s="12" t="str">
        <f>VLOOKUP('組合情報管理簿（R10927現在）'!G890,ふりがな!$A$1:$B$1390,2,FALSE)</f>
        <v>やざき</v>
      </c>
      <c r="I890" s="12">
        <f t="shared" si="13"/>
        <v>55489</v>
      </c>
      <c r="J890" s="13" t="s">
        <v>4946</v>
      </c>
      <c r="K890" s="14" t="s">
        <v>4947</v>
      </c>
      <c r="L890" s="13" t="s">
        <v>4948</v>
      </c>
      <c r="M890" s="13" t="s">
        <v>4949</v>
      </c>
      <c r="N890" s="15"/>
      <c r="O890" s="15" t="s">
        <v>195</v>
      </c>
      <c r="P890" s="15"/>
      <c r="Q890" s="16">
        <v>19580801</v>
      </c>
      <c r="R890" s="17">
        <v>0</v>
      </c>
      <c r="S890" s="17"/>
      <c r="T890" s="18" t="s">
        <v>9437</v>
      </c>
    </row>
    <row r="891" spans="1:20" ht="15" hidden="1" customHeight="1" x14ac:dyDescent="0.15">
      <c r="A891" s="11">
        <v>55498</v>
      </c>
      <c r="B891" s="11">
        <v>22</v>
      </c>
      <c r="C891" s="11" t="s">
        <v>1452</v>
      </c>
      <c r="D891" s="11" t="s">
        <v>7685</v>
      </c>
      <c r="E891" s="11">
        <v>49</v>
      </c>
      <c r="F891" s="11">
        <v>6220727</v>
      </c>
      <c r="G891" s="12" t="s">
        <v>169</v>
      </c>
      <c r="H891" s="12" t="str">
        <f>VLOOKUP('組合情報管理簿（R10927現在）'!G891,ふりがな!$A$1:$B$1390,2,FALSE)</f>
        <v>のだ</v>
      </c>
      <c r="I891" s="12">
        <f t="shared" si="13"/>
        <v>55498</v>
      </c>
      <c r="J891" s="13" t="s">
        <v>4950</v>
      </c>
      <c r="K891" s="14" t="s">
        <v>4951</v>
      </c>
      <c r="L891" s="13" t="s">
        <v>4952</v>
      </c>
      <c r="M891" s="13" t="s">
        <v>4953</v>
      </c>
      <c r="N891" s="15"/>
      <c r="O891" s="15" t="s">
        <v>195</v>
      </c>
      <c r="P891" s="15"/>
      <c r="Q891" s="16">
        <v>19631201</v>
      </c>
      <c r="R891" s="17">
        <v>0</v>
      </c>
      <c r="S891" s="17"/>
      <c r="T891" s="18" t="s">
        <v>4954</v>
      </c>
    </row>
    <row r="892" spans="1:20" ht="15" hidden="1" customHeight="1" x14ac:dyDescent="0.15">
      <c r="A892" s="11">
        <v>55503</v>
      </c>
      <c r="B892" s="11">
        <v>22</v>
      </c>
      <c r="C892" s="11" t="s">
        <v>1452</v>
      </c>
      <c r="D892" s="11" t="s">
        <v>7685</v>
      </c>
      <c r="E892" s="11">
        <v>50</v>
      </c>
      <c r="F892" s="11">
        <v>6220743</v>
      </c>
      <c r="G892" s="12" t="s">
        <v>4955</v>
      </c>
      <c r="H892" s="12" t="str">
        <f>VLOOKUP('組合情報管理簿（R10927現在）'!G892,ふりがな!$A$1:$B$1390,2,FALSE)</f>
        <v>しずおかけんしんようきんこ</v>
      </c>
      <c r="I892" s="12">
        <f t="shared" si="13"/>
        <v>55503</v>
      </c>
      <c r="J892" s="13" t="s">
        <v>4956</v>
      </c>
      <c r="K892" s="14" t="s">
        <v>4957</v>
      </c>
      <c r="L892" s="13" t="s">
        <v>4958</v>
      </c>
      <c r="M892" s="13" t="s">
        <v>4959</v>
      </c>
      <c r="N892" s="15"/>
      <c r="O892" s="15" t="s">
        <v>202</v>
      </c>
      <c r="P892" s="15"/>
      <c r="Q892" s="16">
        <v>19640401</v>
      </c>
      <c r="R892" s="17">
        <v>0</v>
      </c>
      <c r="S892" s="17"/>
      <c r="T892" s="18" t="s">
        <v>4960</v>
      </c>
    </row>
    <row r="893" spans="1:20" ht="15" hidden="1" customHeight="1" x14ac:dyDescent="0.15">
      <c r="A893" s="11">
        <v>55512</v>
      </c>
      <c r="B893" s="11">
        <v>22</v>
      </c>
      <c r="C893" s="11" t="s">
        <v>1452</v>
      </c>
      <c r="D893" s="11" t="s">
        <v>7685</v>
      </c>
      <c r="E893" s="11">
        <v>51</v>
      </c>
      <c r="F893" s="11">
        <v>6220750</v>
      </c>
      <c r="G893" s="12" t="s">
        <v>39</v>
      </c>
      <c r="H893" s="12" t="str">
        <f>VLOOKUP('組合情報管理簿（R10927現在）'!G893,ふりがな!$A$1:$B$1390,2,FALSE)</f>
        <v>すくろーる</v>
      </c>
      <c r="I893" s="12">
        <f t="shared" si="13"/>
        <v>55512</v>
      </c>
      <c r="J893" s="13" t="s">
        <v>4961</v>
      </c>
      <c r="K893" s="14" t="s">
        <v>4962</v>
      </c>
      <c r="L893" s="13" t="s">
        <v>4963</v>
      </c>
      <c r="M893" s="13" t="s">
        <v>4964</v>
      </c>
      <c r="N893" s="15"/>
      <c r="O893" s="15" t="s">
        <v>195</v>
      </c>
      <c r="P893" s="15"/>
      <c r="Q893" s="16">
        <v>19640701</v>
      </c>
      <c r="R893" s="17">
        <v>0</v>
      </c>
      <c r="S893" s="17"/>
      <c r="T893" s="18" t="s">
        <v>4965</v>
      </c>
    </row>
    <row r="894" spans="1:20" ht="15" hidden="1" customHeight="1" x14ac:dyDescent="0.15">
      <c r="A894" s="11">
        <v>55521</v>
      </c>
      <c r="B894" s="11">
        <v>22</v>
      </c>
      <c r="C894" s="11" t="s">
        <v>1452</v>
      </c>
      <c r="D894" s="11" t="s">
        <v>7685</v>
      </c>
      <c r="E894" s="11">
        <v>52</v>
      </c>
      <c r="F894" s="11">
        <v>6220784</v>
      </c>
      <c r="G894" s="12" t="s">
        <v>87</v>
      </c>
      <c r="H894" s="12" t="str">
        <f>VLOOKUP('組合情報管理簿（R10927現在）'!G894,ふりがな!$A$1:$B$1390,2,FALSE)</f>
        <v>だいこうせいし</v>
      </c>
      <c r="I894" s="12">
        <f t="shared" si="13"/>
        <v>55521</v>
      </c>
      <c r="J894" s="13" t="s">
        <v>4966</v>
      </c>
      <c r="K894" s="14" t="s">
        <v>4967</v>
      </c>
      <c r="L894" s="13" t="s">
        <v>4968</v>
      </c>
      <c r="M894" s="13" t="s">
        <v>4969</v>
      </c>
      <c r="N894" s="15"/>
      <c r="O894" s="15" t="s">
        <v>195</v>
      </c>
      <c r="P894" s="15"/>
      <c r="Q894" s="16">
        <v>19650501</v>
      </c>
      <c r="R894" s="17">
        <v>0</v>
      </c>
      <c r="S894" s="17"/>
      <c r="T894" s="18" t="s">
        <v>4970</v>
      </c>
    </row>
    <row r="895" spans="1:20" ht="15" hidden="1" customHeight="1" x14ac:dyDescent="0.15">
      <c r="A895" s="11">
        <v>55531</v>
      </c>
      <c r="B895" s="11">
        <v>22</v>
      </c>
      <c r="C895" s="11" t="s">
        <v>1452</v>
      </c>
      <c r="D895" s="11" t="s">
        <v>7685</v>
      </c>
      <c r="E895" s="11">
        <v>53</v>
      </c>
      <c r="F895" s="11">
        <v>6220792</v>
      </c>
      <c r="G895" s="12" t="s">
        <v>4971</v>
      </c>
      <c r="H895" s="12" t="str">
        <f>VLOOKUP('組合情報管理簿（R10927現在）'!G895,ふりがな!$A$1:$B$1390,2,FALSE)</f>
        <v>しずおかけんせきゆ</v>
      </c>
      <c r="I895" s="12">
        <f t="shared" si="13"/>
        <v>55531</v>
      </c>
      <c r="J895" s="13" t="s">
        <v>4972</v>
      </c>
      <c r="K895" s="14" t="s">
        <v>4973</v>
      </c>
      <c r="L895" s="13" t="s">
        <v>4974</v>
      </c>
      <c r="M895" s="13" t="s">
        <v>4975</v>
      </c>
      <c r="N895" s="15"/>
      <c r="O895" s="15" t="s">
        <v>202</v>
      </c>
      <c r="P895" s="15"/>
      <c r="Q895" s="16">
        <v>19650701</v>
      </c>
      <c r="R895" s="17">
        <v>0</v>
      </c>
      <c r="S895" s="17"/>
      <c r="T895" s="18" t="s">
        <v>4976</v>
      </c>
    </row>
    <row r="896" spans="1:20" ht="15" hidden="1" customHeight="1" x14ac:dyDescent="0.15">
      <c r="A896" s="11">
        <v>55540</v>
      </c>
      <c r="B896" s="11">
        <v>22</v>
      </c>
      <c r="C896" s="11" t="s">
        <v>1452</v>
      </c>
      <c r="D896" s="11" t="s">
        <v>7685</v>
      </c>
      <c r="E896" s="11">
        <v>54</v>
      </c>
      <c r="F896" s="11">
        <v>6220800</v>
      </c>
      <c r="G896" s="12" t="s">
        <v>168</v>
      </c>
      <c r="H896" s="12" t="str">
        <f>VLOOKUP('組合情報管理簿（R10927現在）'!G896,ふりがな!$A$1:$B$1390,2,FALSE)</f>
        <v>しずおかけんちゅうぶきかいこうぎょう</v>
      </c>
      <c r="I896" s="12">
        <f t="shared" si="13"/>
        <v>55540</v>
      </c>
      <c r="J896" s="13" t="s">
        <v>4977</v>
      </c>
      <c r="K896" s="14" t="s">
        <v>4978</v>
      </c>
      <c r="L896" s="13" t="s">
        <v>4979</v>
      </c>
      <c r="M896" s="13" t="s">
        <v>4980</v>
      </c>
      <c r="N896" s="15"/>
      <c r="O896" s="15" t="s">
        <v>202</v>
      </c>
      <c r="P896" s="15"/>
      <c r="Q896" s="16">
        <v>19660101</v>
      </c>
      <c r="R896" s="17">
        <v>0</v>
      </c>
      <c r="S896" s="17"/>
      <c r="T896" s="18" t="s">
        <v>4981</v>
      </c>
    </row>
    <row r="897" spans="1:20" ht="15" hidden="1" customHeight="1" x14ac:dyDescent="0.15">
      <c r="A897" s="11">
        <v>55559</v>
      </c>
      <c r="B897" s="11">
        <v>22</v>
      </c>
      <c r="C897" s="11" t="s">
        <v>1452</v>
      </c>
      <c r="D897" s="11" t="s">
        <v>7685</v>
      </c>
      <c r="E897" s="11">
        <v>55</v>
      </c>
      <c r="F897" s="11">
        <v>6220842</v>
      </c>
      <c r="G897" s="12" t="s">
        <v>4982</v>
      </c>
      <c r="H897" s="12" t="str">
        <f>VLOOKUP('組合情報管理簿（R10927現在）'!G897,ふりがな!$A$1:$B$1390,2,FALSE)</f>
        <v>しずおかけんじどうしゃはんばい</v>
      </c>
      <c r="I897" s="12">
        <f t="shared" si="13"/>
        <v>55559</v>
      </c>
      <c r="J897" s="13" t="s">
        <v>4983</v>
      </c>
      <c r="K897" s="14" t="s">
        <v>4984</v>
      </c>
      <c r="L897" s="13" t="s">
        <v>4985</v>
      </c>
      <c r="M897" s="13" t="s">
        <v>4986</v>
      </c>
      <c r="N897" s="15"/>
      <c r="O897" s="15" t="s">
        <v>202</v>
      </c>
      <c r="P897" s="15"/>
      <c r="Q897" s="16">
        <v>19680401</v>
      </c>
      <c r="R897" s="17">
        <v>0</v>
      </c>
      <c r="S897" s="17"/>
      <c r="T897" s="18" t="s">
        <v>4987</v>
      </c>
    </row>
    <row r="898" spans="1:20" ht="15" hidden="1" customHeight="1" x14ac:dyDescent="0.15">
      <c r="A898" s="11">
        <v>55568</v>
      </c>
      <c r="B898" s="11">
        <v>14</v>
      </c>
      <c r="C898" s="11" t="s">
        <v>529</v>
      </c>
      <c r="D898" s="11" t="s">
        <v>7677</v>
      </c>
      <c r="E898" s="11">
        <v>221</v>
      </c>
      <c r="F898" s="11">
        <v>6142210</v>
      </c>
      <c r="G898" s="12" t="s">
        <v>55</v>
      </c>
      <c r="H898" s="12" t="str">
        <f>VLOOKUP('組合情報管理簿（R10927現在）'!G898,ふりがな!$A$1:$B$1390,2,FALSE)</f>
        <v>ゆにぷれす</v>
      </c>
      <c r="I898" s="12">
        <f t="shared" si="13"/>
        <v>55568</v>
      </c>
      <c r="J898" s="13" t="s">
        <v>4369</v>
      </c>
      <c r="K898" s="14" t="s">
        <v>4988</v>
      </c>
      <c r="L898" s="13" t="s">
        <v>4989</v>
      </c>
      <c r="M898" s="13" t="s">
        <v>4990</v>
      </c>
      <c r="N898" s="15"/>
      <c r="O898" s="15" t="s">
        <v>195</v>
      </c>
      <c r="P898" s="15"/>
      <c r="Q898" s="16">
        <v>19681201</v>
      </c>
      <c r="R898" s="17">
        <v>0</v>
      </c>
      <c r="S898" s="17"/>
      <c r="T898" s="18" t="s">
        <v>4991</v>
      </c>
    </row>
    <row r="899" spans="1:20" ht="15" hidden="1" customHeight="1" x14ac:dyDescent="0.15">
      <c r="A899" s="11">
        <v>55577</v>
      </c>
      <c r="B899" s="11">
        <v>22</v>
      </c>
      <c r="C899" s="11" t="s">
        <v>1452</v>
      </c>
      <c r="D899" s="11" t="s">
        <v>7685</v>
      </c>
      <c r="E899" s="11">
        <v>57</v>
      </c>
      <c r="F899" s="11">
        <v>6220883</v>
      </c>
      <c r="G899" s="12" t="s">
        <v>4992</v>
      </c>
      <c r="H899" s="12" t="str">
        <f>VLOOKUP('組合情報管理簿（R10927現在）'!G899,ふりがな!$A$1:$B$1390,2,FALSE)</f>
        <v>しずおかけんとらっくうんそう</v>
      </c>
      <c r="I899" s="12">
        <f t="shared" ref="I899:I962" si="14">A899</f>
        <v>55577</v>
      </c>
      <c r="J899" s="13" t="s">
        <v>4993</v>
      </c>
      <c r="K899" s="14" t="s">
        <v>4994</v>
      </c>
      <c r="L899" s="13" t="s">
        <v>4995</v>
      </c>
      <c r="M899" s="13" t="s">
        <v>4996</v>
      </c>
      <c r="N899" s="15"/>
      <c r="O899" s="15" t="s">
        <v>202</v>
      </c>
      <c r="P899" s="15"/>
      <c r="Q899" s="16">
        <v>19700401</v>
      </c>
      <c r="R899" s="17">
        <v>0</v>
      </c>
      <c r="S899" s="17"/>
      <c r="T899" s="18" t="s">
        <v>4997</v>
      </c>
    </row>
    <row r="900" spans="1:20" ht="15" hidden="1" customHeight="1" x14ac:dyDescent="0.15">
      <c r="A900" s="11">
        <v>55586</v>
      </c>
      <c r="B900" s="11">
        <v>22</v>
      </c>
      <c r="C900" s="11" t="s">
        <v>1452</v>
      </c>
      <c r="D900" s="11" t="s">
        <v>7685</v>
      </c>
      <c r="E900" s="11">
        <v>58</v>
      </c>
      <c r="F900" s="11">
        <v>6220891</v>
      </c>
      <c r="G900" s="12" t="s">
        <v>4998</v>
      </c>
      <c r="H900" s="12" t="str">
        <f>VLOOKUP('組合情報管理簿（R10927現在）'!G900,ふりがな!$A$1:$B$1390,2,FALSE)</f>
        <v>しずおかけんじどうしゃせいび</v>
      </c>
      <c r="I900" s="12">
        <f t="shared" si="14"/>
        <v>55586</v>
      </c>
      <c r="J900" s="13" t="s">
        <v>4999</v>
      </c>
      <c r="K900" s="14" t="s">
        <v>5000</v>
      </c>
      <c r="L900" s="13" t="s">
        <v>5001</v>
      </c>
      <c r="M900" s="13" t="s">
        <v>5002</v>
      </c>
      <c r="N900" s="15"/>
      <c r="O900" s="15" t="s">
        <v>202</v>
      </c>
      <c r="P900" s="15"/>
      <c r="Q900" s="16">
        <v>19700601</v>
      </c>
      <c r="R900" s="17">
        <v>0</v>
      </c>
      <c r="S900" s="17"/>
      <c r="T900" s="18" t="s">
        <v>5003</v>
      </c>
    </row>
    <row r="901" spans="1:20" ht="15" hidden="1" customHeight="1" x14ac:dyDescent="0.15">
      <c r="A901" s="11">
        <v>55601</v>
      </c>
      <c r="B901" s="11">
        <v>22</v>
      </c>
      <c r="C901" s="11" t="s">
        <v>1452</v>
      </c>
      <c r="D901" s="11" t="s">
        <v>7685</v>
      </c>
      <c r="E901" s="11">
        <v>60</v>
      </c>
      <c r="F901" s="11">
        <v>6220917</v>
      </c>
      <c r="G901" s="12" t="s">
        <v>5004</v>
      </c>
      <c r="H901" s="12" t="str">
        <f>VLOOKUP('組合情報管理簿（R10927現在）'!G901,ふりがな!$A$1:$B$1390,2,FALSE)</f>
        <v>しずおかけんでんきこうじぎょう</v>
      </c>
      <c r="I901" s="12">
        <f t="shared" si="14"/>
        <v>55601</v>
      </c>
      <c r="J901" s="13" t="s">
        <v>5005</v>
      </c>
      <c r="K901" s="14" t="s">
        <v>5006</v>
      </c>
      <c r="L901" s="13" t="s">
        <v>5007</v>
      </c>
      <c r="M901" s="13" t="s">
        <v>5008</v>
      </c>
      <c r="N901" s="15"/>
      <c r="O901" s="15" t="s">
        <v>202</v>
      </c>
      <c r="P901" s="15"/>
      <c r="Q901" s="16">
        <v>19710401</v>
      </c>
      <c r="R901" s="17">
        <v>0</v>
      </c>
      <c r="S901" s="17"/>
      <c r="T901" s="18" t="s">
        <v>5009</v>
      </c>
    </row>
    <row r="902" spans="1:20" ht="15" hidden="1" customHeight="1" x14ac:dyDescent="0.15">
      <c r="A902" s="11">
        <v>55629</v>
      </c>
      <c r="B902" s="11">
        <v>22</v>
      </c>
      <c r="C902" s="11" t="s">
        <v>1452</v>
      </c>
      <c r="D902" s="11" t="s">
        <v>7685</v>
      </c>
      <c r="E902" s="11">
        <v>62</v>
      </c>
      <c r="F902" s="11">
        <v>6220933</v>
      </c>
      <c r="G902" s="12" t="s">
        <v>5010</v>
      </c>
      <c r="H902" s="12" t="str">
        <f>VLOOKUP('組合情報管理簿（R10927現在）'!G902,ふりがな!$A$1:$B$1390,2,FALSE)</f>
        <v>しずおかけんきんぞくこうぎょう</v>
      </c>
      <c r="I902" s="12">
        <f t="shared" si="14"/>
        <v>55629</v>
      </c>
      <c r="J902" s="13" t="s">
        <v>5011</v>
      </c>
      <c r="K902" s="14" t="s">
        <v>5012</v>
      </c>
      <c r="L902" s="13" t="s">
        <v>5013</v>
      </c>
      <c r="M902" s="13" t="s">
        <v>5014</v>
      </c>
      <c r="N902" s="15"/>
      <c r="O902" s="15" t="s">
        <v>202</v>
      </c>
      <c r="P902" s="15"/>
      <c r="Q902" s="16">
        <v>19720401</v>
      </c>
      <c r="R902" s="17">
        <v>0</v>
      </c>
      <c r="S902" s="17"/>
      <c r="T902" s="18" t="s">
        <v>5015</v>
      </c>
    </row>
    <row r="903" spans="1:20" ht="15" hidden="1" customHeight="1" x14ac:dyDescent="0.15">
      <c r="A903" s="11">
        <v>55638</v>
      </c>
      <c r="B903" s="11">
        <v>22</v>
      </c>
      <c r="C903" s="11" t="s">
        <v>1452</v>
      </c>
      <c r="D903" s="11" t="s">
        <v>7685</v>
      </c>
      <c r="E903" s="11">
        <v>63</v>
      </c>
      <c r="F903" s="11">
        <v>6220941</v>
      </c>
      <c r="G903" s="12" t="s">
        <v>5016</v>
      </c>
      <c r="H903" s="12" t="str">
        <f>VLOOKUP('組合情報管理簿（R10927現在）'!G903,ふりがな!$A$1:$B$1390,2,FALSE)</f>
        <v>みほぞうせん</v>
      </c>
      <c r="I903" s="12">
        <f t="shared" si="14"/>
        <v>55638</v>
      </c>
      <c r="J903" s="13" t="s">
        <v>5017</v>
      </c>
      <c r="K903" s="14" t="s">
        <v>5018</v>
      </c>
      <c r="L903" s="13" t="s">
        <v>5019</v>
      </c>
      <c r="M903" s="13" t="s">
        <v>5019</v>
      </c>
      <c r="N903" s="15"/>
      <c r="O903" s="15" t="s">
        <v>195</v>
      </c>
      <c r="P903" s="15"/>
      <c r="Q903" s="16">
        <v>19730401</v>
      </c>
      <c r="R903" s="17">
        <v>0</v>
      </c>
      <c r="S903" s="17"/>
      <c r="T903" s="18" t="s">
        <v>5020</v>
      </c>
    </row>
    <row r="904" spans="1:20" ht="15" hidden="1" customHeight="1" x14ac:dyDescent="0.15">
      <c r="A904" s="11">
        <v>55656</v>
      </c>
      <c r="B904" s="11">
        <v>22</v>
      </c>
      <c r="C904" s="11" t="s">
        <v>1452</v>
      </c>
      <c r="D904" s="11" t="s">
        <v>7685</v>
      </c>
      <c r="E904" s="11">
        <v>65</v>
      </c>
      <c r="F904" s="11">
        <v>6220966</v>
      </c>
      <c r="G904" s="12" t="s">
        <v>5021</v>
      </c>
      <c r="H904" s="12" t="str">
        <f>VLOOKUP('組合情報管理簿（R10927現在）'!G904,ふりがな!$A$1:$B$1390,2,FALSE)</f>
        <v>せいしこうぎょう</v>
      </c>
      <c r="I904" s="12">
        <f t="shared" si="14"/>
        <v>55656</v>
      </c>
      <c r="J904" s="13" t="s">
        <v>5022</v>
      </c>
      <c r="K904" s="14" t="s">
        <v>5023</v>
      </c>
      <c r="L904" s="13" t="s">
        <v>5024</v>
      </c>
      <c r="M904" s="13" t="s">
        <v>5025</v>
      </c>
      <c r="N904" s="15"/>
      <c r="O904" s="15" t="s">
        <v>202</v>
      </c>
      <c r="P904" s="15"/>
      <c r="Q904" s="16">
        <v>19730501</v>
      </c>
      <c r="R904" s="17">
        <v>0</v>
      </c>
      <c r="S904" s="17"/>
      <c r="T904" s="18" t="s">
        <v>5026</v>
      </c>
    </row>
    <row r="905" spans="1:20" ht="15" hidden="1" customHeight="1" x14ac:dyDescent="0.15">
      <c r="A905" s="11">
        <v>55665</v>
      </c>
      <c r="B905" s="11">
        <v>22</v>
      </c>
      <c r="C905" s="11" t="s">
        <v>1452</v>
      </c>
      <c r="D905" s="11" t="s">
        <v>7685</v>
      </c>
      <c r="E905" s="11">
        <v>66</v>
      </c>
      <c r="F905" s="11">
        <v>6220974</v>
      </c>
      <c r="G905" s="12" t="s">
        <v>141</v>
      </c>
      <c r="H905" s="12" t="str">
        <f>VLOOKUP('組合情報管理簿（R10927現在）'!G905,ふりがな!$A$1:$B$1390,2,FALSE)</f>
        <v>やざきかこう</v>
      </c>
      <c r="I905" s="12">
        <f t="shared" si="14"/>
        <v>55665</v>
      </c>
      <c r="J905" s="13" t="s">
        <v>5027</v>
      </c>
      <c r="K905" s="14" t="s">
        <v>5028</v>
      </c>
      <c r="L905" s="13" t="s">
        <v>5029</v>
      </c>
      <c r="M905" s="13" t="s">
        <v>5030</v>
      </c>
      <c r="N905" s="15"/>
      <c r="O905" s="15" t="s">
        <v>195</v>
      </c>
      <c r="P905" s="15"/>
      <c r="Q905" s="16">
        <v>19680801</v>
      </c>
      <c r="R905" s="17">
        <v>0</v>
      </c>
      <c r="S905" s="17"/>
      <c r="T905" s="18" t="s">
        <v>5031</v>
      </c>
    </row>
    <row r="906" spans="1:20" ht="15" hidden="1" customHeight="1" x14ac:dyDescent="0.15">
      <c r="A906" s="11">
        <v>55674</v>
      </c>
      <c r="B906" s="11">
        <v>22</v>
      </c>
      <c r="C906" s="11" t="s">
        <v>1452</v>
      </c>
      <c r="D906" s="11" t="s">
        <v>7685</v>
      </c>
      <c r="E906" s="11">
        <v>67</v>
      </c>
      <c r="F906" s="11">
        <v>6220990</v>
      </c>
      <c r="G906" s="12" t="s">
        <v>5032</v>
      </c>
      <c r="H906" s="12" t="str">
        <f>VLOOKUP('組合情報管理簿（R10927現在）'!G906,ふりがな!$A$1:$B$1390,2,FALSE)</f>
        <v>しみずぎんこう</v>
      </c>
      <c r="I906" s="12">
        <f t="shared" si="14"/>
        <v>55674</v>
      </c>
      <c r="J906" s="13" t="s">
        <v>5033</v>
      </c>
      <c r="K906" s="14" t="s">
        <v>5034</v>
      </c>
      <c r="L906" s="13" t="s">
        <v>5035</v>
      </c>
      <c r="M906" s="13" t="s">
        <v>5036</v>
      </c>
      <c r="N906" s="15"/>
      <c r="O906" s="15" t="s">
        <v>195</v>
      </c>
      <c r="P906" s="15"/>
      <c r="Q906" s="16">
        <v>19750501</v>
      </c>
      <c r="R906" s="17">
        <v>0</v>
      </c>
      <c r="S906" s="17"/>
      <c r="T906" s="18" t="s">
        <v>5037</v>
      </c>
    </row>
    <row r="907" spans="1:20" ht="15" hidden="1" customHeight="1" x14ac:dyDescent="0.15">
      <c r="A907" s="11">
        <v>55683</v>
      </c>
      <c r="B907" s="11">
        <v>22</v>
      </c>
      <c r="C907" s="11" t="s">
        <v>1452</v>
      </c>
      <c r="D907" s="11" t="s">
        <v>7685</v>
      </c>
      <c r="E907" s="11">
        <v>68</v>
      </c>
      <c r="F907" s="11">
        <v>6221006</v>
      </c>
      <c r="G907" s="12" t="s">
        <v>5038</v>
      </c>
      <c r="H907" s="12" t="str">
        <f>VLOOKUP('組合情報管理簿（R10927現在）'!G907,ふりがな!$A$1:$B$1390,2,FALSE)</f>
        <v>しずおかしんぶんほうそう</v>
      </c>
      <c r="I907" s="12">
        <f t="shared" si="14"/>
        <v>55683</v>
      </c>
      <c r="J907" s="13" t="s">
        <v>5039</v>
      </c>
      <c r="K907" s="14" t="s">
        <v>5040</v>
      </c>
      <c r="L907" s="13" t="s">
        <v>5041</v>
      </c>
      <c r="M907" s="13" t="s">
        <v>5042</v>
      </c>
      <c r="N907" s="15"/>
      <c r="O907" s="15" t="s">
        <v>195</v>
      </c>
      <c r="P907" s="15"/>
      <c r="Q907" s="16">
        <v>19760101</v>
      </c>
      <c r="R907" s="17">
        <v>0</v>
      </c>
      <c r="S907" s="17"/>
      <c r="T907" s="18" t="s">
        <v>5043</v>
      </c>
    </row>
    <row r="908" spans="1:20" ht="15" hidden="1" customHeight="1" x14ac:dyDescent="0.15">
      <c r="A908" s="11">
        <v>55708</v>
      </c>
      <c r="B908" s="11">
        <v>14</v>
      </c>
      <c r="C908" s="11" t="s">
        <v>529</v>
      </c>
      <c r="D908" s="11" t="s">
        <v>7677</v>
      </c>
      <c r="E908" s="11">
        <v>70</v>
      </c>
      <c r="F908" s="11">
        <v>6142228</v>
      </c>
      <c r="G908" s="12" t="s">
        <v>5044</v>
      </c>
      <c r="H908" s="12" t="str">
        <f>VLOOKUP('組合情報管理簿（R10927現在）'!G908,ふりがな!$A$1:$B$1390,2,FALSE)</f>
        <v>まるはちまわた</v>
      </c>
      <c r="I908" s="12">
        <f t="shared" si="14"/>
        <v>55708</v>
      </c>
      <c r="J908" s="13" t="s">
        <v>4369</v>
      </c>
      <c r="K908" s="14" t="s">
        <v>5045</v>
      </c>
      <c r="L908" s="13" t="s">
        <v>5046</v>
      </c>
      <c r="M908" s="13" t="s">
        <v>5047</v>
      </c>
      <c r="N908" s="15"/>
      <c r="O908" s="15" t="s">
        <v>195</v>
      </c>
      <c r="P908" s="15"/>
      <c r="Q908" s="16">
        <v>19810701</v>
      </c>
      <c r="R908" s="17">
        <v>0</v>
      </c>
      <c r="S908" s="17"/>
      <c r="T908" s="18" t="s">
        <v>5048</v>
      </c>
    </row>
    <row r="909" spans="1:20" ht="15" hidden="1" customHeight="1" x14ac:dyDescent="0.15">
      <c r="A909" s="11">
        <v>55717</v>
      </c>
      <c r="B909" s="11">
        <v>22</v>
      </c>
      <c r="C909" s="11" t="s">
        <v>1452</v>
      </c>
      <c r="D909" s="11" t="s">
        <v>7685</v>
      </c>
      <c r="E909" s="11">
        <v>71</v>
      </c>
      <c r="F909" s="11">
        <v>6221048</v>
      </c>
      <c r="G909" s="12" t="s">
        <v>5049</v>
      </c>
      <c r="H909" s="12" t="str">
        <f>VLOOKUP('組合情報管理簿（R10927現在）'!G909,ふりがな!$A$1:$B$1390,2,FALSE)</f>
        <v>えむ・おー・えー</v>
      </c>
      <c r="I909" s="12">
        <f t="shared" si="14"/>
        <v>55717</v>
      </c>
      <c r="J909" s="13" t="s">
        <v>5050</v>
      </c>
      <c r="K909" s="14" t="s">
        <v>5051</v>
      </c>
      <c r="L909" s="13" t="s">
        <v>5052</v>
      </c>
      <c r="M909" s="13" t="s">
        <v>5053</v>
      </c>
      <c r="N909" s="15"/>
      <c r="O909" s="15" t="s">
        <v>195</v>
      </c>
      <c r="P909" s="15"/>
      <c r="Q909" s="16">
        <v>19820601</v>
      </c>
      <c r="R909" s="17">
        <v>0</v>
      </c>
      <c r="S909" s="17"/>
      <c r="T909" s="18" t="s">
        <v>5054</v>
      </c>
    </row>
    <row r="910" spans="1:20" ht="15" hidden="1" customHeight="1" x14ac:dyDescent="0.15">
      <c r="A910" s="11">
        <v>55735</v>
      </c>
      <c r="B910" s="11">
        <v>22</v>
      </c>
      <c r="C910" s="11" t="s">
        <v>1452</v>
      </c>
      <c r="D910" s="11" t="s">
        <v>7685</v>
      </c>
      <c r="E910" s="11">
        <v>73</v>
      </c>
      <c r="F910" s="11">
        <v>6221071</v>
      </c>
      <c r="G910" s="12" t="s">
        <v>5055</v>
      </c>
      <c r="H910" s="12" t="str">
        <f>VLOOKUP('組合情報管理簿（R10927現在）'!G910,ふりがな!$A$1:$B$1390,2,FALSE)</f>
        <v>ほとにくす・ぐるーぷ</v>
      </c>
      <c r="I910" s="12">
        <f t="shared" si="14"/>
        <v>55735</v>
      </c>
      <c r="J910" s="13" t="s">
        <v>5056</v>
      </c>
      <c r="K910" s="14" t="s">
        <v>5057</v>
      </c>
      <c r="L910" s="13" t="s">
        <v>5058</v>
      </c>
      <c r="M910" s="13" t="s">
        <v>5059</v>
      </c>
      <c r="N910" s="15"/>
      <c r="O910" s="15" t="s">
        <v>195</v>
      </c>
      <c r="P910" s="15"/>
      <c r="Q910" s="16">
        <v>19831001</v>
      </c>
      <c r="R910" s="17">
        <v>0</v>
      </c>
      <c r="S910" s="17"/>
      <c r="T910" s="18" t="s">
        <v>5060</v>
      </c>
    </row>
    <row r="911" spans="1:20" ht="15" hidden="1" customHeight="1" x14ac:dyDescent="0.15">
      <c r="A911" s="11">
        <v>55753</v>
      </c>
      <c r="B911" s="11">
        <v>22</v>
      </c>
      <c r="C911" s="11" t="s">
        <v>1452</v>
      </c>
      <c r="D911" s="11" t="s">
        <v>7685</v>
      </c>
      <c r="E911" s="11">
        <v>75</v>
      </c>
      <c r="F911" s="11">
        <v>6221097</v>
      </c>
      <c r="G911" s="12" t="s">
        <v>5061</v>
      </c>
      <c r="H911" s="12" t="str">
        <f>VLOOKUP('組合情報管理簿（R10927現在）'!G911,ふりがな!$A$1:$B$1390,2,FALSE)</f>
        <v>せいれい</v>
      </c>
      <c r="I911" s="12">
        <f t="shared" si="14"/>
        <v>55753</v>
      </c>
      <c r="J911" s="13" t="s">
        <v>5062</v>
      </c>
      <c r="K911" s="14" t="s">
        <v>5063</v>
      </c>
      <c r="L911" s="13" t="s">
        <v>5064</v>
      </c>
      <c r="M911" s="13" t="s">
        <v>5065</v>
      </c>
      <c r="N911" s="15"/>
      <c r="O911" s="15" t="s">
        <v>195</v>
      </c>
      <c r="P911" s="15"/>
      <c r="Q911" s="16">
        <v>20040401</v>
      </c>
      <c r="R911" s="17">
        <v>0</v>
      </c>
      <c r="S911" s="17"/>
      <c r="T911" s="18" t="s">
        <v>5066</v>
      </c>
    </row>
    <row r="912" spans="1:20" ht="15" hidden="1" customHeight="1" x14ac:dyDescent="0.15">
      <c r="A912" s="11">
        <v>56014</v>
      </c>
      <c r="B912" s="11">
        <v>23</v>
      </c>
      <c r="C912" s="11" t="s">
        <v>5067</v>
      </c>
      <c r="D912" s="11" t="s">
        <v>7712</v>
      </c>
      <c r="E912" s="11">
        <v>1</v>
      </c>
      <c r="F912" s="11">
        <v>6230023</v>
      </c>
      <c r="G912" s="12" t="s">
        <v>5068</v>
      </c>
      <c r="H912" s="12" t="str">
        <f>VLOOKUP('組合情報管理簿（R10927現在）'!G912,ふりがな!$A$1:$B$1390,2,FALSE)</f>
        <v>のりたけぐるーぷ</v>
      </c>
      <c r="I912" s="12">
        <f t="shared" si="14"/>
        <v>56014</v>
      </c>
      <c r="J912" s="13" t="s">
        <v>5069</v>
      </c>
      <c r="K912" s="14" t="s">
        <v>5070</v>
      </c>
      <c r="L912" s="13" t="s">
        <v>5071</v>
      </c>
      <c r="M912" s="13" t="s">
        <v>5072</v>
      </c>
      <c r="N912" s="15"/>
      <c r="O912" s="15" t="s">
        <v>195</v>
      </c>
      <c r="P912" s="15"/>
      <c r="Q912" s="16">
        <v>19261204</v>
      </c>
      <c r="R912" s="17">
        <v>0</v>
      </c>
      <c r="S912" s="17"/>
      <c r="T912" s="18" t="s">
        <v>5073</v>
      </c>
    </row>
    <row r="913" spans="1:20" ht="15" hidden="1" customHeight="1" x14ac:dyDescent="0.15">
      <c r="A913" s="11">
        <v>56032</v>
      </c>
      <c r="B913" s="11">
        <v>23</v>
      </c>
      <c r="C913" s="11" t="s">
        <v>5067</v>
      </c>
      <c r="D913" s="11" t="s">
        <v>7712</v>
      </c>
      <c r="E913" s="11">
        <v>3</v>
      </c>
      <c r="F913" s="11">
        <v>6230031</v>
      </c>
      <c r="G913" s="12" t="s">
        <v>5074</v>
      </c>
      <c r="H913" s="12" t="str">
        <f>VLOOKUP('組合情報管理簿（R10927現在）'!G913,ふりがな!$A$1:$B$1390,2,FALSE)</f>
        <v>にほんがいし</v>
      </c>
      <c r="I913" s="12">
        <f t="shared" si="14"/>
        <v>56032</v>
      </c>
      <c r="J913" s="13" t="s">
        <v>5075</v>
      </c>
      <c r="K913" s="14" t="s">
        <v>5076</v>
      </c>
      <c r="L913" s="13" t="s">
        <v>5077</v>
      </c>
      <c r="M913" s="13" t="s">
        <v>5078</v>
      </c>
      <c r="N913" s="15"/>
      <c r="O913" s="15" t="s">
        <v>195</v>
      </c>
      <c r="P913" s="15"/>
      <c r="Q913" s="16">
        <v>19261213</v>
      </c>
      <c r="R913" s="17">
        <v>0</v>
      </c>
      <c r="S913" s="17"/>
      <c r="T913" s="18" t="s">
        <v>9438</v>
      </c>
    </row>
    <row r="914" spans="1:20" ht="15" hidden="1" customHeight="1" x14ac:dyDescent="0.15">
      <c r="A914" s="11">
        <v>56060</v>
      </c>
      <c r="B914" s="11">
        <v>23</v>
      </c>
      <c r="C914" s="11" t="s">
        <v>5067</v>
      </c>
      <c r="D914" s="11" t="s">
        <v>7712</v>
      </c>
      <c r="E914" s="11">
        <v>6</v>
      </c>
      <c r="F914" s="11">
        <v>6230056</v>
      </c>
      <c r="G914" s="12" t="s">
        <v>5079</v>
      </c>
      <c r="H914" s="12" t="str">
        <f>VLOOKUP('組合情報管理簿（R10927現在）'!G914,ふりがな!$A$1:$B$1390,2,FALSE)</f>
        <v>ほうわこうぎょう</v>
      </c>
      <c r="I914" s="12">
        <f t="shared" si="14"/>
        <v>56060</v>
      </c>
      <c r="J914" s="13" t="s">
        <v>5080</v>
      </c>
      <c r="K914" s="14" t="s">
        <v>5081</v>
      </c>
      <c r="L914" s="13" t="s">
        <v>5082</v>
      </c>
      <c r="M914" s="13" t="s">
        <v>5083</v>
      </c>
      <c r="N914" s="15"/>
      <c r="O914" s="15" t="s">
        <v>195</v>
      </c>
      <c r="P914" s="15"/>
      <c r="Q914" s="16">
        <v>19261218</v>
      </c>
      <c r="R914" s="17">
        <v>0</v>
      </c>
      <c r="S914" s="17"/>
      <c r="T914" s="18" t="s">
        <v>5084</v>
      </c>
    </row>
    <row r="915" spans="1:20" ht="15" hidden="1" customHeight="1" x14ac:dyDescent="0.15">
      <c r="A915" s="11">
        <v>56097</v>
      </c>
      <c r="B915" s="11">
        <v>23</v>
      </c>
      <c r="C915" s="11" t="s">
        <v>5067</v>
      </c>
      <c r="D915" s="11" t="s">
        <v>7712</v>
      </c>
      <c r="E915" s="11">
        <v>9</v>
      </c>
      <c r="F915" s="11">
        <v>6230064</v>
      </c>
      <c r="G915" s="12" t="s">
        <v>5085</v>
      </c>
      <c r="H915" s="12" t="str">
        <f>VLOOKUP('組合情報管理簿（R10927現在）'!G915,ふりがな!$A$1:$B$1390,2,FALSE)</f>
        <v>でんそー</v>
      </c>
      <c r="I915" s="12">
        <f t="shared" si="14"/>
        <v>56097</v>
      </c>
      <c r="J915" s="13" t="s">
        <v>5086</v>
      </c>
      <c r="K915" s="14" t="s">
        <v>5087</v>
      </c>
      <c r="L915" s="13" t="s">
        <v>5088</v>
      </c>
      <c r="M915" s="13" t="s">
        <v>5089</v>
      </c>
      <c r="N915" s="15"/>
      <c r="O915" s="15" t="s">
        <v>195</v>
      </c>
      <c r="P915" s="15"/>
      <c r="Q915" s="16">
        <v>19261221</v>
      </c>
      <c r="R915" s="17">
        <v>0</v>
      </c>
      <c r="S915" s="17"/>
      <c r="T915" s="18" t="s">
        <v>5090</v>
      </c>
    </row>
    <row r="916" spans="1:20" ht="15" hidden="1" customHeight="1" x14ac:dyDescent="0.15">
      <c r="A916" s="11">
        <v>56149</v>
      </c>
      <c r="B916" s="11">
        <v>23</v>
      </c>
      <c r="C916" s="11" t="s">
        <v>5067</v>
      </c>
      <c r="D916" s="11" t="s">
        <v>7712</v>
      </c>
      <c r="E916" s="11">
        <v>14</v>
      </c>
      <c r="F916" s="11">
        <v>6230072</v>
      </c>
      <c r="G916" s="12" t="s">
        <v>5091</v>
      </c>
      <c r="H916" s="12" t="str">
        <f>VLOOKUP('組合情報管理簿（R10927現在）'!G916,ふりがな!$A$1:$B$1390,2,FALSE)</f>
        <v>にほんしゃりょう</v>
      </c>
      <c r="I916" s="12">
        <f t="shared" si="14"/>
        <v>56149</v>
      </c>
      <c r="J916" s="13" t="s">
        <v>5092</v>
      </c>
      <c r="K916" s="14" t="s">
        <v>5093</v>
      </c>
      <c r="L916" s="13" t="s">
        <v>5094</v>
      </c>
      <c r="M916" s="13" t="s">
        <v>5095</v>
      </c>
      <c r="N916" s="15"/>
      <c r="O916" s="15" t="s">
        <v>195</v>
      </c>
      <c r="P916" s="15"/>
      <c r="Q916" s="16">
        <v>19261221</v>
      </c>
      <c r="R916" s="17">
        <v>0</v>
      </c>
      <c r="S916" s="17"/>
      <c r="T916" s="18" t="s">
        <v>5096</v>
      </c>
    </row>
    <row r="917" spans="1:20" ht="15" hidden="1" customHeight="1" x14ac:dyDescent="0.15">
      <c r="A917" s="11">
        <v>56246</v>
      </c>
      <c r="B917" s="11">
        <v>23</v>
      </c>
      <c r="C917" s="11" t="s">
        <v>5067</v>
      </c>
      <c r="D917" s="11" t="s">
        <v>7712</v>
      </c>
      <c r="E917" s="11">
        <v>24</v>
      </c>
      <c r="F917" s="11">
        <v>6230155</v>
      </c>
      <c r="G917" s="12" t="s">
        <v>5097</v>
      </c>
      <c r="H917" s="12" t="str">
        <f>VLOOKUP('組合情報管理簿（R10927現在）'!G917,ふりがな!$A$1:$B$1390,2,FALSE)</f>
        <v>こんどうぼうせき</v>
      </c>
      <c r="I917" s="12">
        <f t="shared" si="14"/>
        <v>56246</v>
      </c>
      <c r="J917" s="13" t="s">
        <v>5098</v>
      </c>
      <c r="K917" s="14" t="s">
        <v>5099</v>
      </c>
      <c r="L917" s="13" t="s">
        <v>5100</v>
      </c>
      <c r="M917" s="13" t="s">
        <v>5101</v>
      </c>
      <c r="N917" s="15"/>
      <c r="O917" s="15" t="s">
        <v>195</v>
      </c>
      <c r="P917" s="15"/>
      <c r="Q917" s="16">
        <v>19261223</v>
      </c>
      <c r="R917" s="17">
        <v>0</v>
      </c>
      <c r="S917" s="17"/>
      <c r="T917" s="18" t="s">
        <v>5102</v>
      </c>
    </row>
    <row r="918" spans="1:20" ht="15" hidden="1" customHeight="1" x14ac:dyDescent="0.15">
      <c r="A918" s="11">
        <v>56291</v>
      </c>
      <c r="B918" s="11">
        <v>23</v>
      </c>
      <c r="C918" s="11" t="s">
        <v>5067</v>
      </c>
      <c r="D918" s="11" t="s">
        <v>7712</v>
      </c>
      <c r="E918" s="11">
        <v>29</v>
      </c>
      <c r="F918" s="11">
        <v>6230189</v>
      </c>
      <c r="G918" s="12" t="s">
        <v>5103</v>
      </c>
      <c r="H918" s="12" t="str">
        <f>VLOOKUP('組合情報管理簿（R10927現在）'!G918,ふりがな!$A$1:$B$1390,2,FALSE)</f>
        <v>あいちとけいでんき</v>
      </c>
      <c r="I918" s="12">
        <f t="shared" si="14"/>
        <v>56291</v>
      </c>
      <c r="J918" s="13" t="s">
        <v>5092</v>
      </c>
      <c r="K918" s="14" t="s">
        <v>5104</v>
      </c>
      <c r="L918" s="13" t="s">
        <v>5105</v>
      </c>
      <c r="M918" s="13" t="s">
        <v>5106</v>
      </c>
      <c r="N918" s="15"/>
      <c r="O918" s="15" t="s">
        <v>195</v>
      </c>
      <c r="P918" s="15"/>
      <c r="Q918" s="16">
        <v>19261228</v>
      </c>
      <c r="R918" s="17">
        <v>0</v>
      </c>
      <c r="S918" s="17"/>
      <c r="T918" s="18" t="s">
        <v>5107</v>
      </c>
    </row>
    <row r="919" spans="1:20" ht="15" hidden="1" customHeight="1" x14ac:dyDescent="0.15">
      <c r="A919" s="11">
        <v>56307</v>
      </c>
      <c r="B919" s="11">
        <v>23</v>
      </c>
      <c r="C919" s="11" t="s">
        <v>5067</v>
      </c>
      <c r="D919" s="11" t="s">
        <v>7712</v>
      </c>
      <c r="E919" s="11">
        <v>30</v>
      </c>
      <c r="F919" s="11">
        <v>6230197</v>
      </c>
      <c r="G919" s="12" t="s">
        <v>5108</v>
      </c>
      <c r="H919" s="12" t="str">
        <f>VLOOKUP('組合情報管理簿（R10927現在）'!G919,ふりがな!$A$1:$B$1390,2,FALSE)</f>
        <v>さんりゅうしゃ</v>
      </c>
      <c r="I919" s="12">
        <f t="shared" si="14"/>
        <v>56307</v>
      </c>
      <c r="J919" s="13" t="s">
        <v>5109</v>
      </c>
      <c r="K919" s="14" t="s">
        <v>5110</v>
      </c>
      <c r="L919" s="13" t="s">
        <v>5111</v>
      </c>
      <c r="M919" s="13" t="s">
        <v>5112</v>
      </c>
      <c r="N919" s="15"/>
      <c r="O919" s="15" t="s">
        <v>195</v>
      </c>
      <c r="P919" s="15"/>
      <c r="Q919" s="16">
        <v>19271001</v>
      </c>
      <c r="R919" s="17">
        <v>0</v>
      </c>
      <c r="S919" s="17"/>
      <c r="T919" s="18" t="s">
        <v>5113</v>
      </c>
    </row>
    <row r="920" spans="1:20" ht="15" hidden="1" customHeight="1" x14ac:dyDescent="0.15">
      <c r="A920" s="11">
        <v>56380</v>
      </c>
      <c r="B920" s="11">
        <v>23</v>
      </c>
      <c r="C920" s="11" t="s">
        <v>5067</v>
      </c>
      <c r="D920" s="11" t="s">
        <v>7712</v>
      </c>
      <c r="E920" s="11">
        <v>38</v>
      </c>
      <c r="F920" s="11">
        <v>6230205</v>
      </c>
      <c r="G920" s="12" t="s">
        <v>5114</v>
      </c>
      <c r="H920" s="12" t="str">
        <f>VLOOKUP('組合情報管理簿（R10927現在）'!G920,ふりがな!$A$1:$B$1390,2,FALSE)</f>
        <v>とよたじどうおりき</v>
      </c>
      <c r="I920" s="12">
        <f t="shared" si="14"/>
        <v>56380</v>
      </c>
      <c r="J920" s="13" t="s">
        <v>5115</v>
      </c>
      <c r="K920" s="14" t="s">
        <v>5116</v>
      </c>
      <c r="L920" s="13" t="s">
        <v>5117</v>
      </c>
      <c r="M920" s="13" t="s">
        <v>5118</v>
      </c>
      <c r="N920" s="15"/>
      <c r="O920" s="15" t="s">
        <v>195</v>
      </c>
      <c r="P920" s="15"/>
      <c r="Q920" s="16">
        <v>19350401</v>
      </c>
      <c r="R920" s="17">
        <v>0</v>
      </c>
      <c r="S920" s="17"/>
      <c r="T920" s="18" t="s">
        <v>5119</v>
      </c>
    </row>
    <row r="921" spans="1:20" ht="15" hidden="1" customHeight="1" x14ac:dyDescent="0.15">
      <c r="A921" s="11">
        <v>56404</v>
      </c>
      <c r="B921" s="11">
        <v>23</v>
      </c>
      <c r="C921" s="11" t="s">
        <v>5067</v>
      </c>
      <c r="D921" s="11" t="s">
        <v>7712</v>
      </c>
      <c r="E921" s="11">
        <v>40</v>
      </c>
      <c r="F921" s="11">
        <v>6230221</v>
      </c>
      <c r="G921" s="12" t="s">
        <v>5120</v>
      </c>
      <c r="H921" s="12" t="str">
        <f>VLOOKUP('組合情報管理簿（R10927現在）'!G921,ふりがな!$A$1:$B$1390,2,FALSE)</f>
        <v>だいどうとくしゅこう</v>
      </c>
      <c r="I921" s="12">
        <f t="shared" si="14"/>
        <v>56404</v>
      </c>
      <c r="J921" s="13" t="s">
        <v>5121</v>
      </c>
      <c r="K921" s="14" t="s">
        <v>5122</v>
      </c>
      <c r="L921" s="13" t="s">
        <v>5123</v>
      </c>
      <c r="M921" s="13" t="s">
        <v>5124</v>
      </c>
      <c r="N921" s="15"/>
      <c r="O921" s="15" t="s">
        <v>195</v>
      </c>
      <c r="P921" s="15"/>
      <c r="Q921" s="16">
        <v>19360901</v>
      </c>
      <c r="R921" s="17">
        <v>0</v>
      </c>
      <c r="S921" s="17"/>
      <c r="T921" s="18" t="s">
        <v>5125</v>
      </c>
    </row>
    <row r="922" spans="1:20" ht="15" hidden="1" customHeight="1" x14ac:dyDescent="0.15">
      <c r="A922" s="11">
        <v>56422</v>
      </c>
      <c r="B922" s="11">
        <v>23</v>
      </c>
      <c r="C922" s="11" t="s">
        <v>5067</v>
      </c>
      <c r="D922" s="11" t="s">
        <v>7712</v>
      </c>
      <c r="E922" s="11">
        <v>42</v>
      </c>
      <c r="F922" s="11">
        <v>6230239</v>
      </c>
      <c r="G922" s="12" t="s">
        <v>5126</v>
      </c>
      <c r="H922" s="12" t="str">
        <f>VLOOKUP('組合情報管理簿（R10927現在）'!G922,ふりがな!$A$1:$B$1390,2,FALSE)</f>
        <v>なごやてつどう</v>
      </c>
      <c r="I922" s="12">
        <f t="shared" si="14"/>
        <v>56422</v>
      </c>
      <c r="J922" s="13" t="s">
        <v>5127</v>
      </c>
      <c r="K922" s="14" t="s">
        <v>5128</v>
      </c>
      <c r="L922" s="13" t="s">
        <v>5129</v>
      </c>
      <c r="M922" s="13" t="s">
        <v>5130</v>
      </c>
      <c r="N922" s="15"/>
      <c r="O922" s="15" t="s">
        <v>195</v>
      </c>
      <c r="P922" s="15"/>
      <c r="Q922" s="16">
        <v>19370901</v>
      </c>
      <c r="R922" s="17">
        <v>0</v>
      </c>
      <c r="S922" s="17"/>
      <c r="T922" s="18" t="s">
        <v>5131</v>
      </c>
    </row>
    <row r="923" spans="1:20" ht="15" hidden="1" customHeight="1" x14ac:dyDescent="0.15">
      <c r="A923" s="11">
        <v>56450</v>
      </c>
      <c r="B923" s="11">
        <v>23</v>
      </c>
      <c r="C923" s="11" t="s">
        <v>5067</v>
      </c>
      <c r="D923" s="11" t="s">
        <v>7712</v>
      </c>
      <c r="E923" s="11">
        <v>45</v>
      </c>
      <c r="F923" s="11">
        <v>6230254</v>
      </c>
      <c r="G923" s="12" t="s">
        <v>5132</v>
      </c>
      <c r="H923" s="12" t="str">
        <f>VLOOKUP('組合情報管理簿（R10927現在）'!G923,ふりがな!$A$1:$B$1390,2,FALSE)</f>
        <v>とよたじどうしゃ</v>
      </c>
      <c r="I923" s="12">
        <f t="shared" si="14"/>
        <v>56450</v>
      </c>
      <c r="J923" s="13" t="s">
        <v>5133</v>
      </c>
      <c r="K923" s="14" t="s">
        <v>5134</v>
      </c>
      <c r="L923" s="13" t="s">
        <v>5135</v>
      </c>
      <c r="M923" s="13" t="s">
        <v>5136</v>
      </c>
      <c r="N923" s="15"/>
      <c r="O923" s="15" t="s">
        <v>195</v>
      </c>
      <c r="P923" s="15"/>
      <c r="Q923" s="16">
        <v>19381001</v>
      </c>
      <c r="R923" s="17">
        <v>0</v>
      </c>
      <c r="S923" s="17"/>
      <c r="T923" s="18" t="s">
        <v>5137</v>
      </c>
    </row>
    <row r="924" spans="1:20" ht="15" hidden="1" customHeight="1" x14ac:dyDescent="0.15">
      <c r="A924" s="11">
        <v>56469</v>
      </c>
      <c r="B924" s="11">
        <v>23</v>
      </c>
      <c r="C924" s="11" t="s">
        <v>5067</v>
      </c>
      <c r="D924" s="11" t="s">
        <v>7712</v>
      </c>
      <c r="E924" s="11">
        <v>46</v>
      </c>
      <c r="F924" s="11">
        <v>6230262</v>
      </c>
      <c r="G924" s="12" t="s">
        <v>5138</v>
      </c>
      <c r="H924" s="12" t="str">
        <f>VLOOKUP('組合情報管理簿（R10927現在）'!G924,ふりがな!$A$1:$B$1390,2,FALSE)</f>
        <v>おーくま</v>
      </c>
      <c r="I924" s="12">
        <f t="shared" si="14"/>
        <v>56469</v>
      </c>
      <c r="J924" s="13" t="s">
        <v>5139</v>
      </c>
      <c r="K924" s="14" t="s">
        <v>5140</v>
      </c>
      <c r="L924" s="13" t="s">
        <v>5141</v>
      </c>
      <c r="M924" s="13" t="s">
        <v>5142</v>
      </c>
      <c r="N924" s="15"/>
      <c r="O924" s="15" t="s">
        <v>195</v>
      </c>
      <c r="P924" s="15"/>
      <c r="Q924" s="16">
        <v>19390801</v>
      </c>
      <c r="R924" s="17">
        <v>0</v>
      </c>
      <c r="S924" s="17"/>
      <c r="T924" s="18" t="s">
        <v>5143</v>
      </c>
    </row>
    <row r="925" spans="1:20" ht="15" hidden="1" customHeight="1" x14ac:dyDescent="0.15">
      <c r="A925" s="11">
        <v>56487</v>
      </c>
      <c r="B925" s="11">
        <v>23</v>
      </c>
      <c r="C925" s="11" t="s">
        <v>5067</v>
      </c>
      <c r="D925" s="11" t="s">
        <v>7712</v>
      </c>
      <c r="E925" s="11">
        <v>48</v>
      </c>
      <c r="F925" s="11">
        <v>6230346</v>
      </c>
      <c r="G925" s="12" t="s">
        <v>5144</v>
      </c>
      <c r="H925" s="12" t="str">
        <f>VLOOKUP('組合情報管理簿（R10927現在）'!G925,ふりがな!$A$1:$B$1390,2,FALSE)</f>
        <v>こうわ</v>
      </c>
      <c r="I925" s="12">
        <f t="shared" si="14"/>
        <v>56487</v>
      </c>
      <c r="J925" s="13" t="s">
        <v>5145</v>
      </c>
      <c r="K925" s="14" t="s">
        <v>5146</v>
      </c>
      <c r="L925" s="13" t="s">
        <v>5147</v>
      </c>
      <c r="M925" s="13" t="s">
        <v>5148</v>
      </c>
      <c r="N925" s="15"/>
      <c r="O925" s="15" t="s">
        <v>195</v>
      </c>
      <c r="P925" s="15"/>
      <c r="Q925" s="16">
        <v>19411101</v>
      </c>
      <c r="R925" s="17">
        <v>0</v>
      </c>
      <c r="S925" s="17"/>
      <c r="T925" s="18" t="s">
        <v>5149</v>
      </c>
    </row>
    <row r="926" spans="1:20" ht="15" hidden="1" customHeight="1" x14ac:dyDescent="0.15">
      <c r="A926" s="11">
        <v>56496</v>
      </c>
      <c r="B926" s="11">
        <v>23</v>
      </c>
      <c r="C926" s="11" t="s">
        <v>5067</v>
      </c>
      <c r="D926" s="11" t="s">
        <v>7712</v>
      </c>
      <c r="E926" s="11">
        <v>49</v>
      </c>
      <c r="F926" s="11">
        <v>6230395</v>
      </c>
      <c r="G926" s="12" t="s">
        <v>5150</v>
      </c>
      <c r="H926" s="12" t="str">
        <f>VLOOKUP('組合情報管理簿（R10927現在）'!G926,ふりがな!$A$1:$B$1390,2,FALSE)</f>
        <v>ＵＡＣＪ</v>
      </c>
      <c r="I926" s="12">
        <f t="shared" si="14"/>
        <v>56496</v>
      </c>
      <c r="J926" s="13" t="s">
        <v>5151</v>
      </c>
      <c r="K926" s="14" t="s">
        <v>5152</v>
      </c>
      <c r="L926" s="13" t="s">
        <v>5153</v>
      </c>
      <c r="M926" s="13" t="s">
        <v>5154</v>
      </c>
      <c r="N926" s="15"/>
      <c r="O926" s="15" t="s">
        <v>195</v>
      </c>
      <c r="P926" s="15"/>
      <c r="Q926" s="16">
        <v>19420401</v>
      </c>
      <c r="R926" s="17">
        <v>0</v>
      </c>
      <c r="S926" s="17"/>
      <c r="T926" s="18" t="s">
        <v>5155</v>
      </c>
    </row>
    <row r="927" spans="1:20" ht="15" hidden="1" customHeight="1" x14ac:dyDescent="0.15">
      <c r="A927" s="11">
        <v>56511</v>
      </c>
      <c r="B927" s="11">
        <v>23</v>
      </c>
      <c r="C927" s="11" t="s">
        <v>5067</v>
      </c>
      <c r="D927" s="11" t="s">
        <v>7712</v>
      </c>
      <c r="E927" s="11">
        <v>51</v>
      </c>
      <c r="F927" s="11">
        <v>6230411</v>
      </c>
      <c r="G927" s="12" t="s">
        <v>5156</v>
      </c>
      <c r="H927" s="12" t="str">
        <f>VLOOKUP('組合情報管理簿（R10927現在）'!G927,ふりがな!$A$1:$B$1390,2,FALSE)</f>
        <v>あいちせいこう</v>
      </c>
      <c r="I927" s="12">
        <f t="shared" si="14"/>
        <v>56511</v>
      </c>
      <c r="J927" s="13" t="s">
        <v>5157</v>
      </c>
      <c r="K927" s="14" t="s">
        <v>9439</v>
      </c>
      <c r="L927" s="13" t="s">
        <v>5158</v>
      </c>
      <c r="M927" s="13" t="s">
        <v>5159</v>
      </c>
      <c r="N927" s="15"/>
      <c r="O927" s="15" t="s">
        <v>195</v>
      </c>
      <c r="P927" s="15"/>
      <c r="Q927" s="16">
        <v>19421201</v>
      </c>
      <c r="R927" s="17">
        <v>0</v>
      </c>
      <c r="S927" s="17"/>
      <c r="T927" s="18" t="s">
        <v>5160</v>
      </c>
    </row>
    <row r="928" spans="1:20" ht="15" hidden="1" customHeight="1" x14ac:dyDescent="0.15">
      <c r="A928" s="11">
        <v>56520</v>
      </c>
      <c r="B928" s="11">
        <v>23</v>
      </c>
      <c r="C928" s="11" t="s">
        <v>5067</v>
      </c>
      <c r="D928" s="11" t="s">
        <v>7712</v>
      </c>
      <c r="E928" s="11">
        <v>52</v>
      </c>
      <c r="F928" s="11">
        <v>6230312</v>
      </c>
      <c r="G928" s="12" t="s">
        <v>5161</v>
      </c>
      <c r="H928" s="12" t="str">
        <f>VLOOKUP('組合情報管理簿（R10927現在）'!G928,ふりがな!$A$1:$B$1390,2,FALSE)</f>
        <v>なおり</v>
      </c>
      <c r="I928" s="12">
        <f t="shared" si="14"/>
        <v>56520</v>
      </c>
      <c r="J928" s="13" t="s">
        <v>5162</v>
      </c>
      <c r="K928" s="14" t="s">
        <v>5163</v>
      </c>
      <c r="L928" s="13" t="s">
        <v>5164</v>
      </c>
      <c r="M928" s="13" t="s">
        <v>5165</v>
      </c>
      <c r="N928" s="15"/>
      <c r="O928" s="15" t="s">
        <v>202</v>
      </c>
      <c r="P928" s="15"/>
      <c r="Q928" s="16">
        <v>19400505</v>
      </c>
      <c r="R928" s="17">
        <v>0</v>
      </c>
      <c r="S928" s="17"/>
      <c r="T928" s="18" t="s">
        <v>5166</v>
      </c>
    </row>
    <row r="929" spans="1:20" ht="15" hidden="1" customHeight="1" x14ac:dyDescent="0.15">
      <c r="A929" s="11">
        <v>56566</v>
      </c>
      <c r="B929" s="11">
        <v>23</v>
      </c>
      <c r="C929" s="11" t="s">
        <v>5067</v>
      </c>
      <c r="D929" s="11" t="s">
        <v>7712</v>
      </c>
      <c r="E929" s="11">
        <v>56</v>
      </c>
      <c r="F929" s="11">
        <v>6230452</v>
      </c>
      <c r="G929" s="12" t="s">
        <v>5167</v>
      </c>
      <c r="H929" s="12" t="str">
        <f>VLOOKUP('組合情報管理簿（R10927現在）'!G929,ふりがな!$A$1:$B$1390,2,FALSE)</f>
        <v>にほんとくしゅとうぎょう</v>
      </c>
      <c r="I929" s="12">
        <f t="shared" si="14"/>
        <v>56566</v>
      </c>
      <c r="J929" s="13" t="s">
        <v>5168</v>
      </c>
      <c r="K929" s="14" t="s">
        <v>5169</v>
      </c>
      <c r="L929" s="13" t="s">
        <v>5170</v>
      </c>
      <c r="M929" s="13" t="s">
        <v>5171</v>
      </c>
      <c r="N929" s="15"/>
      <c r="O929" s="15" t="s">
        <v>195</v>
      </c>
      <c r="P929" s="15"/>
      <c r="Q929" s="16">
        <v>19431201</v>
      </c>
      <c r="R929" s="17">
        <v>0</v>
      </c>
      <c r="S929" s="17"/>
      <c r="T929" s="18" t="s">
        <v>5172</v>
      </c>
    </row>
    <row r="930" spans="1:20" ht="15" hidden="1" customHeight="1" x14ac:dyDescent="0.15">
      <c r="A930" s="11">
        <v>56575</v>
      </c>
      <c r="B930" s="11">
        <v>13</v>
      </c>
      <c r="C930" s="11" t="s">
        <v>438</v>
      </c>
      <c r="D930" s="11" t="s">
        <v>7675</v>
      </c>
      <c r="E930" s="11">
        <v>912</v>
      </c>
      <c r="F930" s="11">
        <v>6139125</v>
      </c>
      <c r="G930" s="12" t="s">
        <v>5173</v>
      </c>
      <c r="H930" s="12" t="str">
        <f>VLOOKUP('組合情報管理簿（R10927現在）'!G930,ふりがな!$A$1:$B$1390,2,FALSE)</f>
        <v>だいどーりみてっど</v>
      </c>
      <c r="I930" s="12">
        <f t="shared" si="14"/>
        <v>56575</v>
      </c>
      <c r="J930" s="13" t="s">
        <v>5174</v>
      </c>
      <c r="K930" s="14" t="s">
        <v>5175</v>
      </c>
      <c r="L930" s="13" t="s">
        <v>5176</v>
      </c>
      <c r="M930" s="13" t="s">
        <v>5177</v>
      </c>
      <c r="N930" s="15"/>
      <c r="O930" s="15" t="s">
        <v>195</v>
      </c>
      <c r="P930" s="15"/>
      <c r="Q930" s="16">
        <v>19261223</v>
      </c>
      <c r="R930" s="17">
        <v>0</v>
      </c>
      <c r="S930" s="17"/>
      <c r="T930" s="18" t="s">
        <v>5178</v>
      </c>
    </row>
    <row r="931" spans="1:20" ht="15" hidden="1" customHeight="1" x14ac:dyDescent="0.15">
      <c r="A931" s="11">
        <v>56654</v>
      </c>
      <c r="B931" s="11">
        <v>23</v>
      </c>
      <c r="C931" s="11" t="s">
        <v>5067</v>
      </c>
      <c r="D931" s="11" t="s">
        <v>7712</v>
      </c>
      <c r="E931" s="11">
        <v>65</v>
      </c>
      <c r="F931" s="11">
        <v>6230536</v>
      </c>
      <c r="G931" s="12" t="s">
        <v>160</v>
      </c>
      <c r="H931" s="12" t="str">
        <f>VLOOKUP('組合情報管理簿（R10927現在）'!G931,ふりがな!$A$1:$B$1390,2,FALSE)</f>
        <v>なるみせいとう</v>
      </c>
      <c r="I931" s="12">
        <f t="shared" si="14"/>
        <v>56654</v>
      </c>
      <c r="J931" s="13" t="s">
        <v>5179</v>
      </c>
      <c r="K931" s="14" t="s">
        <v>5180</v>
      </c>
      <c r="L931" s="13" t="s">
        <v>5181</v>
      </c>
      <c r="M931" s="13" t="s">
        <v>5182</v>
      </c>
      <c r="N931" s="15"/>
      <c r="O931" s="15" t="s">
        <v>195</v>
      </c>
      <c r="P931" s="15"/>
      <c r="Q931" s="16">
        <v>19461001</v>
      </c>
      <c r="R931" s="17">
        <v>0</v>
      </c>
      <c r="S931" s="17"/>
      <c r="T931" s="18" t="s">
        <v>5183</v>
      </c>
    </row>
    <row r="932" spans="1:20" ht="15" hidden="1" customHeight="1" x14ac:dyDescent="0.15">
      <c r="A932" s="11">
        <v>56663</v>
      </c>
      <c r="B932" s="11">
        <v>23</v>
      </c>
      <c r="C932" s="11" t="s">
        <v>5067</v>
      </c>
      <c r="D932" s="11" t="s">
        <v>7712</v>
      </c>
      <c r="E932" s="11">
        <v>66</v>
      </c>
      <c r="F932" s="11">
        <v>6230544</v>
      </c>
      <c r="G932" s="12" t="s">
        <v>5184</v>
      </c>
      <c r="H932" s="12" t="str">
        <f>VLOOKUP('組合情報管理簿（R10927現在）'!G932,ふりがな!$A$1:$B$1390,2,FALSE)</f>
        <v>なごやこうわん</v>
      </c>
      <c r="I932" s="12">
        <f t="shared" si="14"/>
        <v>56663</v>
      </c>
      <c r="J932" s="13" t="s">
        <v>5185</v>
      </c>
      <c r="K932" s="14" t="s">
        <v>5186</v>
      </c>
      <c r="L932" s="13" t="s">
        <v>5187</v>
      </c>
      <c r="M932" s="13" t="s">
        <v>5188</v>
      </c>
      <c r="N932" s="15"/>
      <c r="O932" s="15" t="s">
        <v>202</v>
      </c>
      <c r="P932" s="15"/>
      <c r="Q932" s="16">
        <v>19461101</v>
      </c>
      <c r="R932" s="17">
        <v>0</v>
      </c>
      <c r="S932" s="17"/>
      <c r="T932" s="18" t="s">
        <v>5189</v>
      </c>
    </row>
    <row r="933" spans="1:20" ht="15" hidden="1" customHeight="1" x14ac:dyDescent="0.15">
      <c r="A933" s="11">
        <v>56681</v>
      </c>
      <c r="B933" s="11">
        <v>23</v>
      </c>
      <c r="C933" s="11" t="s">
        <v>5067</v>
      </c>
      <c r="D933" s="11" t="s">
        <v>7712</v>
      </c>
      <c r="E933" s="11">
        <v>68</v>
      </c>
      <c r="F933" s="11">
        <v>6230551</v>
      </c>
      <c r="G933" s="12" t="s">
        <v>47</v>
      </c>
      <c r="H933" s="12" t="str">
        <f>VLOOKUP('組合情報管理簿（R10927現在）'!G933,ふりがな!$A$1:$B$1390,2,FALSE)</f>
        <v>とよたしゃたい</v>
      </c>
      <c r="I933" s="12">
        <f t="shared" si="14"/>
        <v>56681</v>
      </c>
      <c r="J933" s="13" t="s">
        <v>5190</v>
      </c>
      <c r="K933" s="14" t="s">
        <v>5191</v>
      </c>
      <c r="L933" s="13" t="s">
        <v>5192</v>
      </c>
      <c r="M933" s="13" t="s">
        <v>5193</v>
      </c>
      <c r="N933" s="15"/>
      <c r="O933" s="15" t="s">
        <v>195</v>
      </c>
      <c r="P933" s="15"/>
      <c r="Q933" s="16">
        <v>19470401</v>
      </c>
      <c r="R933" s="17">
        <v>0</v>
      </c>
      <c r="S933" s="17"/>
      <c r="T933" s="18" t="s">
        <v>5194</v>
      </c>
    </row>
    <row r="934" spans="1:20" ht="15" hidden="1" customHeight="1" x14ac:dyDescent="0.15">
      <c r="A934" s="11">
        <v>56691</v>
      </c>
      <c r="B934" s="11">
        <v>23</v>
      </c>
      <c r="C934" s="11" t="s">
        <v>5067</v>
      </c>
      <c r="D934" s="11" t="s">
        <v>7712</v>
      </c>
      <c r="E934" s="11">
        <v>69</v>
      </c>
      <c r="F934" s="11">
        <v>6230569</v>
      </c>
      <c r="G934" s="12" t="s">
        <v>5195</v>
      </c>
      <c r="H934" s="12" t="str">
        <f>VLOOKUP('組合情報管理簿（R10927現在）'!G934,ふりがな!$A$1:$B$1390,2,FALSE)</f>
        <v>あいちけんのうきょう</v>
      </c>
      <c r="I934" s="12">
        <f t="shared" si="14"/>
        <v>56691</v>
      </c>
      <c r="J934" s="13" t="s">
        <v>5196</v>
      </c>
      <c r="K934" s="14" t="s">
        <v>5197</v>
      </c>
      <c r="L934" s="13" t="s">
        <v>5198</v>
      </c>
      <c r="M934" s="13" t="s">
        <v>5199</v>
      </c>
      <c r="N934" s="15"/>
      <c r="O934" s="15" t="s">
        <v>202</v>
      </c>
      <c r="P934" s="15"/>
      <c r="Q934" s="16">
        <v>19470601</v>
      </c>
      <c r="R934" s="17">
        <v>0</v>
      </c>
      <c r="S934" s="17"/>
      <c r="T934" s="18" t="s">
        <v>5200</v>
      </c>
    </row>
    <row r="935" spans="1:20" ht="15" hidden="1" customHeight="1" x14ac:dyDescent="0.15">
      <c r="A935" s="11">
        <v>56715</v>
      </c>
      <c r="B935" s="11">
        <v>23</v>
      </c>
      <c r="C935" s="11" t="s">
        <v>5067</v>
      </c>
      <c r="D935" s="11" t="s">
        <v>7712</v>
      </c>
      <c r="E935" s="11">
        <v>71</v>
      </c>
      <c r="F935" s="11">
        <v>6230627</v>
      </c>
      <c r="G935" s="12" t="s">
        <v>62</v>
      </c>
      <c r="H935" s="12" t="str">
        <f>VLOOKUP('組合情報管理簿（R10927現在）'!G935,ふりがな!$A$1:$B$1390,2,FALSE)</f>
        <v>ちゅうにちしんぶんしゃ</v>
      </c>
      <c r="I935" s="12">
        <f t="shared" si="14"/>
        <v>56715</v>
      </c>
      <c r="J935" s="13" t="s">
        <v>5201</v>
      </c>
      <c r="K935" s="14" t="s">
        <v>5202</v>
      </c>
      <c r="L935" s="13" t="s">
        <v>5203</v>
      </c>
      <c r="M935" s="13" t="s">
        <v>5204</v>
      </c>
      <c r="N935" s="15"/>
      <c r="O935" s="15" t="s">
        <v>195</v>
      </c>
      <c r="P935" s="15"/>
      <c r="Q935" s="16">
        <v>19471101</v>
      </c>
      <c r="R935" s="17">
        <v>0</v>
      </c>
      <c r="S935" s="17"/>
      <c r="T935" s="18" t="s">
        <v>5205</v>
      </c>
    </row>
    <row r="936" spans="1:20" ht="15" hidden="1" customHeight="1" x14ac:dyDescent="0.15">
      <c r="A936" s="11">
        <v>56803</v>
      </c>
      <c r="B936" s="11">
        <v>23</v>
      </c>
      <c r="C936" s="11" t="s">
        <v>5067</v>
      </c>
      <c r="D936" s="11" t="s">
        <v>7712</v>
      </c>
      <c r="E936" s="11">
        <v>80</v>
      </c>
      <c r="F936" s="11">
        <v>6230684</v>
      </c>
      <c r="G936" s="12" t="s">
        <v>5206</v>
      </c>
      <c r="H936" s="12" t="str">
        <f>VLOOKUP('組合情報管理簿（R10927現在）'!G936,ふりがな!$A$1:$B$1390,2,FALSE)</f>
        <v>ぶらざー</v>
      </c>
      <c r="I936" s="12">
        <f t="shared" si="14"/>
        <v>56803</v>
      </c>
      <c r="J936" s="13" t="s">
        <v>5207</v>
      </c>
      <c r="K936" s="14" t="s">
        <v>5208</v>
      </c>
      <c r="L936" s="13" t="s">
        <v>5209</v>
      </c>
      <c r="M936" s="13" t="s">
        <v>5210</v>
      </c>
      <c r="N936" s="15"/>
      <c r="O936" s="15" t="s">
        <v>195</v>
      </c>
      <c r="P936" s="15"/>
      <c r="Q936" s="16">
        <v>19490401</v>
      </c>
      <c r="R936" s="17">
        <v>0</v>
      </c>
      <c r="S936" s="17"/>
      <c r="T936" s="18" t="s">
        <v>5211</v>
      </c>
    </row>
    <row r="937" spans="1:20" ht="15" hidden="1" customHeight="1" x14ac:dyDescent="0.15">
      <c r="A937" s="11">
        <v>56812</v>
      </c>
      <c r="B937" s="11">
        <v>23</v>
      </c>
      <c r="C937" s="11" t="s">
        <v>5067</v>
      </c>
      <c r="D937" s="11" t="s">
        <v>7712</v>
      </c>
      <c r="E937" s="11">
        <v>81</v>
      </c>
      <c r="F937" s="11">
        <v>6230692</v>
      </c>
      <c r="G937" s="12" t="s">
        <v>46</v>
      </c>
      <c r="H937" s="12" t="str">
        <f>VLOOKUP('組合情報管理簿（R10927現在）'!G937,ふりがな!$A$1:$B$1390,2,FALSE)</f>
        <v>とよたぼうしょく</v>
      </c>
      <c r="I937" s="12">
        <f t="shared" si="14"/>
        <v>56812</v>
      </c>
      <c r="J937" s="13" t="s">
        <v>5212</v>
      </c>
      <c r="K937" s="14" t="s">
        <v>5213</v>
      </c>
      <c r="L937" s="13" t="s">
        <v>5214</v>
      </c>
      <c r="M937" s="13" t="s">
        <v>5215</v>
      </c>
      <c r="N937" s="15"/>
      <c r="O937" s="15" t="s">
        <v>195</v>
      </c>
      <c r="P937" s="15"/>
      <c r="Q937" s="16">
        <v>19490401</v>
      </c>
      <c r="R937" s="17">
        <v>0</v>
      </c>
      <c r="S937" s="17"/>
      <c r="T937" s="18" t="s">
        <v>5216</v>
      </c>
    </row>
    <row r="938" spans="1:20" ht="15" hidden="1" customHeight="1" x14ac:dyDescent="0.15">
      <c r="A938" s="11">
        <v>56821</v>
      </c>
      <c r="B938" s="11">
        <v>23</v>
      </c>
      <c r="C938" s="11" t="s">
        <v>5067</v>
      </c>
      <c r="D938" s="11" t="s">
        <v>7712</v>
      </c>
      <c r="E938" s="11">
        <v>82</v>
      </c>
      <c r="F938" s="11">
        <v>6230700</v>
      </c>
      <c r="G938" s="12" t="s">
        <v>5217</v>
      </c>
      <c r="H938" s="12" t="str">
        <f>VLOOKUP('組合情報管理簿（R10927現在）'!G938,ふりがな!$A$1:$B$1390,2,FALSE)</f>
        <v>あいしん</v>
      </c>
      <c r="I938" s="12">
        <f t="shared" si="14"/>
        <v>56821</v>
      </c>
      <c r="J938" s="13" t="s">
        <v>5218</v>
      </c>
      <c r="K938" s="14" t="s">
        <v>9440</v>
      </c>
      <c r="L938" s="13" t="s">
        <v>5219</v>
      </c>
      <c r="M938" s="13" t="s">
        <v>5220</v>
      </c>
      <c r="N938" s="15"/>
      <c r="O938" s="15" t="s">
        <v>195</v>
      </c>
      <c r="P938" s="15"/>
      <c r="Q938" s="16">
        <v>19491001</v>
      </c>
      <c r="R938" s="17">
        <v>0</v>
      </c>
      <c r="S938" s="17"/>
      <c r="T938" s="18" t="s">
        <v>5221</v>
      </c>
    </row>
    <row r="939" spans="1:20" ht="15" hidden="1" customHeight="1" x14ac:dyDescent="0.15">
      <c r="A939" s="11">
        <v>56868</v>
      </c>
      <c r="B939" s="11">
        <v>23</v>
      </c>
      <c r="C939" s="11" t="s">
        <v>5067</v>
      </c>
      <c r="D939" s="11" t="s">
        <v>7712</v>
      </c>
      <c r="E939" s="11">
        <v>86</v>
      </c>
      <c r="F939" s="11">
        <v>6230775</v>
      </c>
      <c r="G939" s="12" t="s">
        <v>5222</v>
      </c>
      <c r="H939" s="12" t="str">
        <f>VLOOKUP('組合情報管理簿（R10927現在）'!G939,ふりがな!$A$1:$B$1390,2,FALSE)</f>
        <v>ちゅうぶでんりょく</v>
      </c>
      <c r="I939" s="12">
        <f t="shared" si="14"/>
        <v>56868</v>
      </c>
      <c r="J939" s="13" t="s">
        <v>5223</v>
      </c>
      <c r="K939" s="14" t="s">
        <v>5224</v>
      </c>
      <c r="L939" s="13" t="s">
        <v>5225</v>
      </c>
      <c r="M939" s="13" t="s">
        <v>5226</v>
      </c>
      <c r="N939" s="15"/>
      <c r="O939" s="15" t="s">
        <v>195</v>
      </c>
      <c r="P939" s="15"/>
      <c r="Q939" s="16">
        <v>19510501</v>
      </c>
      <c r="R939" s="17">
        <v>0</v>
      </c>
      <c r="S939" s="17"/>
      <c r="T939" s="18" t="s">
        <v>5227</v>
      </c>
    </row>
    <row r="940" spans="1:20" ht="15" hidden="1" customHeight="1" x14ac:dyDescent="0.15">
      <c r="A940" s="11">
        <v>56895</v>
      </c>
      <c r="B940" s="11">
        <v>23</v>
      </c>
      <c r="C940" s="11" t="s">
        <v>5067</v>
      </c>
      <c r="D940" s="11" t="s">
        <v>7712</v>
      </c>
      <c r="E940" s="11">
        <v>89</v>
      </c>
      <c r="F940" s="11">
        <v>6230882</v>
      </c>
      <c r="G940" s="12" t="s">
        <v>5228</v>
      </c>
      <c r="H940" s="12" t="str">
        <f>VLOOKUP('組合情報管理簿（R10927現在）'!G940,ふりがな!$A$1:$B$1390,2,FALSE)</f>
        <v>とうほうがす</v>
      </c>
      <c r="I940" s="12">
        <f t="shared" si="14"/>
        <v>56895</v>
      </c>
      <c r="J940" s="13" t="s">
        <v>5229</v>
      </c>
      <c r="K940" s="14" t="s">
        <v>5230</v>
      </c>
      <c r="L940" s="13" t="s">
        <v>5231</v>
      </c>
      <c r="M940" s="13" t="s">
        <v>5232</v>
      </c>
      <c r="N940" s="15"/>
      <c r="O940" s="15" t="s">
        <v>195</v>
      </c>
      <c r="P940" s="15"/>
      <c r="Q940" s="16">
        <v>19530401</v>
      </c>
      <c r="R940" s="17">
        <v>0</v>
      </c>
      <c r="S940" s="17"/>
      <c r="T940" s="18" t="s">
        <v>5233</v>
      </c>
    </row>
    <row r="941" spans="1:20" ht="15" hidden="1" customHeight="1" x14ac:dyDescent="0.15">
      <c r="A941" s="11">
        <v>56901</v>
      </c>
      <c r="B941" s="11">
        <v>23</v>
      </c>
      <c r="C941" s="11" t="s">
        <v>5067</v>
      </c>
      <c r="D941" s="11" t="s">
        <v>7712</v>
      </c>
      <c r="E941" s="11">
        <v>90</v>
      </c>
      <c r="F941" s="11">
        <v>6230890</v>
      </c>
      <c r="G941" s="12" t="s">
        <v>5234</v>
      </c>
      <c r="H941" s="12" t="str">
        <f>VLOOKUP('組合情報管理簿（R10927現在）'!G941,ふりがな!$A$1:$B$1390,2,FALSE)</f>
        <v>とよたはんばいれんごう</v>
      </c>
      <c r="I941" s="12">
        <f t="shared" si="14"/>
        <v>56901</v>
      </c>
      <c r="J941" s="13" t="s">
        <v>5235</v>
      </c>
      <c r="K941" s="14" t="s">
        <v>5236</v>
      </c>
      <c r="L941" s="13" t="s">
        <v>5237</v>
      </c>
      <c r="M941" s="13" t="s">
        <v>5238</v>
      </c>
      <c r="N941" s="15"/>
      <c r="O941" s="15" t="s">
        <v>195</v>
      </c>
      <c r="P941" s="15"/>
      <c r="Q941" s="16">
        <v>19530801</v>
      </c>
      <c r="R941" s="17">
        <v>0</v>
      </c>
      <c r="S941" s="17"/>
      <c r="T941" s="18" t="s">
        <v>5239</v>
      </c>
    </row>
    <row r="942" spans="1:20" ht="15" hidden="1" customHeight="1" x14ac:dyDescent="0.15">
      <c r="A942" s="11">
        <v>56956</v>
      </c>
      <c r="B942" s="11">
        <v>23</v>
      </c>
      <c r="C942" s="11" t="s">
        <v>5067</v>
      </c>
      <c r="D942" s="11" t="s">
        <v>7712</v>
      </c>
      <c r="E942" s="11">
        <v>95</v>
      </c>
      <c r="F942" s="11">
        <v>6231013</v>
      </c>
      <c r="G942" s="12" t="s">
        <v>5240</v>
      </c>
      <c r="H942" s="12" t="str">
        <f>VLOOKUP('組合情報管理簿（R10927現在）'!G942,ふりがな!$A$1:$B$1390,2,FALSE)</f>
        <v>とーえねっく</v>
      </c>
      <c r="I942" s="12">
        <f t="shared" si="14"/>
        <v>56956</v>
      </c>
      <c r="J942" s="13" t="s">
        <v>5241</v>
      </c>
      <c r="K942" s="14" t="s">
        <v>5242</v>
      </c>
      <c r="L942" s="13" t="s">
        <v>5243</v>
      </c>
      <c r="M942" s="13" t="s">
        <v>5244</v>
      </c>
      <c r="N942" s="15"/>
      <c r="O942" s="15" t="s">
        <v>195</v>
      </c>
      <c r="P942" s="15"/>
      <c r="Q942" s="16">
        <v>19570401</v>
      </c>
      <c r="R942" s="17">
        <v>0</v>
      </c>
      <c r="S942" s="17"/>
      <c r="T942" s="18" t="s">
        <v>5245</v>
      </c>
    </row>
    <row r="943" spans="1:20" ht="15" hidden="1" customHeight="1" x14ac:dyDescent="0.15">
      <c r="A943" s="11">
        <v>56965</v>
      </c>
      <c r="B943" s="11">
        <v>23</v>
      </c>
      <c r="C943" s="11" t="s">
        <v>5067</v>
      </c>
      <c r="D943" s="11" t="s">
        <v>7712</v>
      </c>
      <c r="E943" s="11">
        <v>96</v>
      </c>
      <c r="F943" s="11">
        <v>6231039</v>
      </c>
      <c r="G943" s="12" t="s">
        <v>5246</v>
      </c>
      <c r="H943" s="12" t="str">
        <f>VLOOKUP('組合情報管理簿（R10927現在）'!G943,ふりがな!$A$1:$B$1390,2,FALSE)</f>
        <v>とよしま</v>
      </c>
      <c r="I943" s="12">
        <f t="shared" si="14"/>
        <v>56965</v>
      </c>
      <c r="J943" s="13" t="s">
        <v>5196</v>
      </c>
      <c r="K943" s="14" t="s">
        <v>5247</v>
      </c>
      <c r="L943" s="13" t="s">
        <v>5248</v>
      </c>
      <c r="M943" s="13" t="s">
        <v>5249</v>
      </c>
      <c r="N943" s="15"/>
      <c r="O943" s="15" t="s">
        <v>195</v>
      </c>
      <c r="P943" s="15"/>
      <c r="Q943" s="16">
        <v>19571101</v>
      </c>
      <c r="R943" s="17">
        <v>0</v>
      </c>
      <c r="S943" s="17"/>
      <c r="T943" s="18" t="s">
        <v>5250</v>
      </c>
    </row>
    <row r="944" spans="1:20" ht="15" customHeight="1" x14ac:dyDescent="0.15">
      <c r="A944" s="11">
        <v>56974</v>
      </c>
      <c r="B944" s="11">
        <v>21</v>
      </c>
      <c r="C944" s="11" t="s">
        <v>4790</v>
      </c>
      <c r="D944" s="11" t="s">
        <v>7660</v>
      </c>
      <c r="E944" s="11">
        <v>35</v>
      </c>
      <c r="F944" s="11">
        <v>6210587</v>
      </c>
      <c r="G944" s="12" t="s">
        <v>5251</v>
      </c>
      <c r="H944" s="12" t="str">
        <f>VLOOKUP('組合情報管理簿（R10927現在）'!G944,ふりがな!$A$1:$B$1390,2,FALSE)</f>
        <v>にっこうけおり</v>
      </c>
      <c r="I944" s="12">
        <f t="shared" si="14"/>
        <v>56974</v>
      </c>
      <c r="J944" s="13" t="s">
        <v>5252</v>
      </c>
      <c r="K944" s="14" t="s">
        <v>5253</v>
      </c>
      <c r="L944" s="13" t="s">
        <v>5254</v>
      </c>
      <c r="M944" s="13" t="s">
        <v>5255</v>
      </c>
      <c r="N944" s="15"/>
      <c r="O944" s="15" t="s">
        <v>195</v>
      </c>
      <c r="P944" s="15"/>
      <c r="Q944" s="16">
        <v>19571101</v>
      </c>
      <c r="R944" s="17">
        <v>0</v>
      </c>
      <c r="S944" s="17"/>
      <c r="T944" s="18" t="s">
        <v>5256</v>
      </c>
    </row>
    <row r="945" spans="1:20" ht="15" hidden="1" customHeight="1" x14ac:dyDescent="0.15">
      <c r="A945" s="11">
        <v>56983</v>
      </c>
      <c r="B945" s="11">
        <v>23</v>
      </c>
      <c r="C945" s="11" t="s">
        <v>5067</v>
      </c>
      <c r="D945" s="11" t="s">
        <v>7712</v>
      </c>
      <c r="E945" s="11">
        <v>98</v>
      </c>
      <c r="F945" s="11">
        <v>6231070</v>
      </c>
      <c r="G945" s="12" t="s">
        <v>5257</v>
      </c>
      <c r="H945" s="12" t="str">
        <f>VLOOKUP('組合情報管理簿（R10927現在）'!G945,ふりがな!$A$1:$B$1390,2,FALSE)</f>
        <v>なごやぎんこう</v>
      </c>
      <c r="I945" s="12">
        <f t="shared" si="14"/>
        <v>56983</v>
      </c>
      <c r="J945" s="13" t="s">
        <v>5196</v>
      </c>
      <c r="K945" s="14" t="s">
        <v>5258</v>
      </c>
      <c r="L945" s="13" t="s">
        <v>5259</v>
      </c>
      <c r="M945" s="13" t="s">
        <v>5260</v>
      </c>
      <c r="N945" s="15"/>
      <c r="O945" s="15" t="s">
        <v>195</v>
      </c>
      <c r="P945" s="15"/>
      <c r="Q945" s="16">
        <v>19580801</v>
      </c>
      <c r="R945" s="17">
        <v>0</v>
      </c>
      <c r="S945" s="17"/>
      <c r="T945" s="18" t="s">
        <v>5261</v>
      </c>
    </row>
    <row r="946" spans="1:20" ht="15" hidden="1" customHeight="1" x14ac:dyDescent="0.15">
      <c r="A946" s="11">
        <v>56992</v>
      </c>
      <c r="B946" s="11">
        <v>23</v>
      </c>
      <c r="C946" s="11" t="s">
        <v>5067</v>
      </c>
      <c r="D946" s="11" t="s">
        <v>7712</v>
      </c>
      <c r="E946" s="11">
        <v>99</v>
      </c>
      <c r="F946" s="11">
        <v>6231088</v>
      </c>
      <c r="G946" s="12" t="s">
        <v>5262</v>
      </c>
      <c r="H946" s="12" t="str">
        <f>VLOOKUP('組合情報管理簿（R10927現在）'!G946,ふりがな!$A$1:$B$1390,2,FALSE)</f>
        <v>あいちぎんこう</v>
      </c>
      <c r="I946" s="12">
        <f t="shared" si="14"/>
        <v>56992</v>
      </c>
      <c r="J946" s="13" t="s">
        <v>5241</v>
      </c>
      <c r="K946" s="14" t="s">
        <v>5263</v>
      </c>
      <c r="L946" s="13" t="s">
        <v>5264</v>
      </c>
      <c r="M946" s="13" t="s">
        <v>5265</v>
      </c>
      <c r="N946" s="15"/>
      <c r="O946" s="15" t="s">
        <v>195</v>
      </c>
      <c r="P946" s="15"/>
      <c r="Q946" s="16">
        <v>19580801</v>
      </c>
      <c r="R946" s="17">
        <v>0</v>
      </c>
      <c r="S946" s="17"/>
      <c r="T946" s="18" t="s">
        <v>5266</v>
      </c>
    </row>
    <row r="947" spans="1:20" ht="15" hidden="1" customHeight="1" x14ac:dyDescent="0.15">
      <c r="A947" s="11">
        <v>57003</v>
      </c>
      <c r="B947" s="11">
        <v>23</v>
      </c>
      <c r="C947" s="11" t="s">
        <v>5067</v>
      </c>
      <c r="D947" s="11" t="s">
        <v>7712</v>
      </c>
      <c r="E947" s="11">
        <v>100</v>
      </c>
      <c r="F947" s="11">
        <v>6231096</v>
      </c>
      <c r="G947" s="12" t="s">
        <v>5267</v>
      </c>
      <c r="H947" s="12" t="str">
        <f>VLOOKUP('組合情報管理簿（R10927現在）'!G947,ふりがな!$A$1:$B$1390,2,FALSE)</f>
        <v>なごややくぎょう</v>
      </c>
      <c r="I947" s="12">
        <f t="shared" si="14"/>
        <v>57003</v>
      </c>
      <c r="J947" s="13" t="s">
        <v>5098</v>
      </c>
      <c r="K947" s="14" t="s">
        <v>5268</v>
      </c>
      <c r="L947" s="13" t="s">
        <v>5269</v>
      </c>
      <c r="M947" s="13" t="s">
        <v>5270</v>
      </c>
      <c r="N947" s="15"/>
      <c r="O947" s="15" t="s">
        <v>202</v>
      </c>
      <c r="P947" s="15"/>
      <c r="Q947" s="16">
        <v>19600401</v>
      </c>
      <c r="R947" s="17">
        <v>0</v>
      </c>
      <c r="S947" s="17"/>
      <c r="T947" s="18" t="s">
        <v>5271</v>
      </c>
    </row>
    <row r="948" spans="1:20" ht="15" hidden="1" customHeight="1" x14ac:dyDescent="0.15">
      <c r="A948" s="11">
        <v>57012</v>
      </c>
      <c r="B948" s="11">
        <v>23</v>
      </c>
      <c r="C948" s="11" t="s">
        <v>5067</v>
      </c>
      <c r="D948" s="11" t="s">
        <v>7712</v>
      </c>
      <c r="E948" s="11">
        <v>101</v>
      </c>
      <c r="F948" s="11">
        <v>6231153</v>
      </c>
      <c r="G948" s="12" t="s">
        <v>5272</v>
      </c>
      <c r="H948" s="12" t="str">
        <f>VLOOKUP('組合情報管理簿（R10927現在）'!G948,ふりがな!$A$1:$B$1390,2,FALSE)</f>
        <v>ちゅうぶにほんほうそう</v>
      </c>
      <c r="I948" s="12">
        <f t="shared" si="14"/>
        <v>57012</v>
      </c>
      <c r="J948" s="13" t="s">
        <v>5273</v>
      </c>
      <c r="K948" s="14" t="s">
        <v>5274</v>
      </c>
      <c r="L948" s="13" t="s">
        <v>5275</v>
      </c>
      <c r="M948" s="13" t="s">
        <v>5276</v>
      </c>
      <c r="N948" s="15"/>
      <c r="O948" s="15" t="s">
        <v>195</v>
      </c>
      <c r="P948" s="15"/>
      <c r="Q948" s="16">
        <v>19600501</v>
      </c>
      <c r="R948" s="17">
        <v>0</v>
      </c>
      <c r="S948" s="17"/>
      <c r="T948" s="18" t="s">
        <v>5277</v>
      </c>
    </row>
    <row r="949" spans="1:20" ht="15" hidden="1" customHeight="1" x14ac:dyDescent="0.15">
      <c r="A949" s="11">
        <v>57040</v>
      </c>
      <c r="B949" s="11">
        <v>23</v>
      </c>
      <c r="C949" s="11" t="s">
        <v>5067</v>
      </c>
      <c r="D949" s="11" t="s">
        <v>7712</v>
      </c>
      <c r="E949" s="11">
        <v>104</v>
      </c>
      <c r="F949" s="11">
        <v>6231187</v>
      </c>
      <c r="G949" s="12" t="s">
        <v>5278</v>
      </c>
      <c r="H949" s="12" t="str">
        <f>VLOOKUP('組合情報管理簿（R10927現在）'!G949,ふりがな!$A$1:$B$1390,2,FALSE)</f>
        <v>なごやもくざい</v>
      </c>
      <c r="I949" s="12">
        <f t="shared" si="14"/>
        <v>57040</v>
      </c>
      <c r="J949" s="13" t="s">
        <v>5279</v>
      </c>
      <c r="K949" s="14" t="s">
        <v>5280</v>
      </c>
      <c r="L949" s="13" t="s">
        <v>5281</v>
      </c>
      <c r="M949" s="13" t="s">
        <v>5282</v>
      </c>
      <c r="N949" s="15"/>
      <c r="O949" s="15" t="s">
        <v>202</v>
      </c>
      <c r="P949" s="15"/>
      <c r="Q949" s="16">
        <v>19600901</v>
      </c>
      <c r="R949" s="17">
        <v>0</v>
      </c>
      <c r="S949" s="17"/>
      <c r="T949" s="18" t="s">
        <v>5283</v>
      </c>
    </row>
    <row r="950" spans="1:20" ht="15" hidden="1" customHeight="1" x14ac:dyDescent="0.15">
      <c r="A950" s="11">
        <v>57059</v>
      </c>
      <c r="B950" s="11">
        <v>23</v>
      </c>
      <c r="C950" s="11" t="s">
        <v>5067</v>
      </c>
      <c r="D950" s="11" t="s">
        <v>7712</v>
      </c>
      <c r="E950" s="11">
        <v>105</v>
      </c>
      <c r="F950" s="11">
        <v>6231195</v>
      </c>
      <c r="G950" s="12" t="s">
        <v>5284</v>
      </c>
      <c r="H950" s="12" t="str">
        <f>VLOOKUP('組合情報管理簿（R10927現在）'!G950,ふりがな!$A$1:$B$1390,2,FALSE)</f>
        <v>あいてっくす</v>
      </c>
      <c r="I950" s="12">
        <f t="shared" si="14"/>
        <v>57059</v>
      </c>
      <c r="J950" s="13" t="s">
        <v>5196</v>
      </c>
      <c r="K950" s="14" t="s">
        <v>5285</v>
      </c>
      <c r="L950" s="13" t="s">
        <v>5286</v>
      </c>
      <c r="M950" s="13" t="s">
        <v>5287</v>
      </c>
      <c r="N950" s="15"/>
      <c r="O950" s="15" t="s">
        <v>195</v>
      </c>
      <c r="P950" s="15"/>
      <c r="Q950" s="16">
        <v>19601201</v>
      </c>
      <c r="R950" s="17">
        <v>0</v>
      </c>
      <c r="S950" s="17"/>
      <c r="T950" s="18" t="s">
        <v>5288</v>
      </c>
    </row>
    <row r="951" spans="1:20" ht="15" hidden="1" customHeight="1" x14ac:dyDescent="0.15">
      <c r="A951" s="11">
        <v>57086</v>
      </c>
      <c r="B951" s="11">
        <v>23</v>
      </c>
      <c r="C951" s="11" t="s">
        <v>5067</v>
      </c>
      <c r="D951" s="11" t="s">
        <v>7712</v>
      </c>
      <c r="E951" s="11">
        <v>108</v>
      </c>
      <c r="F951" s="11">
        <v>6231245</v>
      </c>
      <c r="G951" s="12" t="s">
        <v>5289</v>
      </c>
      <c r="H951" s="12" t="str">
        <f>VLOOKUP('組合情報管理簿（R10927現在）'!G951,ふりがな!$A$1:$B$1390,2,FALSE)</f>
        <v>えーてぃーぐるーぷ</v>
      </c>
      <c r="I951" s="12">
        <f t="shared" si="14"/>
        <v>57086</v>
      </c>
      <c r="J951" s="13" t="s">
        <v>5290</v>
      </c>
      <c r="K951" s="14" t="s">
        <v>5291</v>
      </c>
      <c r="L951" s="13" t="s">
        <v>5292</v>
      </c>
      <c r="M951" s="13" t="s">
        <v>5293</v>
      </c>
      <c r="N951" s="15"/>
      <c r="O951" s="15" t="s">
        <v>195</v>
      </c>
      <c r="P951" s="15"/>
      <c r="Q951" s="16">
        <v>19610601</v>
      </c>
      <c r="R951" s="17">
        <v>0</v>
      </c>
      <c r="S951" s="17"/>
      <c r="T951" s="18" t="s">
        <v>5294</v>
      </c>
    </row>
    <row r="952" spans="1:20" ht="15" hidden="1" customHeight="1" x14ac:dyDescent="0.15">
      <c r="A952" s="11">
        <v>57101</v>
      </c>
      <c r="B952" s="11">
        <v>23</v>
      </c>
      <c r="C952" s="11" t="s">
        <v>5067</v>
      </c>
      <c r="D952" s="11" t="s">
        <v>7712</v>
      </c>
      <c r="E952" s="11">
        <v>110</v>
      </c>
      <c r="F952" s="11">
        <v>6231260</v>
      </c>
      <c r="G952" s="12" t="s">
        <v>5295</v>
      </c>
      <c r="H952" s="12" t="str">
        <f>VLOOKUP('組合情報管理簿（R10927現在）'!G952,ふりがな!$A$1:$B$1390,2,FALSE)</f>
        <v>とよたごうせい</v>
      </c>
      <c r="I952" s="12">
        <f t="shared" si="14"/>
        <v>57101</v>
      </c>
      <c r="J952" s="13" t="s">
        <v>5296</v>
      </c>
      <c r="K952" s="14" t="s">
        <v>5297</v>
      </c>
      <c r="L952" s="13" t="s">
        <v>5298</v>
      </c>
      <c r="M952" s="13" t="s">
        <v>5299</v>
      </c>
      <c r="N952" s="15"/>
      <c r="O952" s="15" t="s">
        <v>195</v>
      </c>
      <c r="P952" s="15"/>
      <c r="Q952" s="16">
        <v>19611001</v>
      </c>
      <c r="R952" s="17">
        <v>0</v>
      </c>
      <c r="S952" s="17"/>
      <c r="T952" s="18" t="s">
        <v>5300</v>
      </c>
    </row>
    <row r="953" spans="1:20" ht="15" hidden="1" customHeight="1" x14ac:dyDescent="0.15">
      <c r="A953" s="11">
        <v>57147</v>
      </c>
      <c r="B953" s="11">
        <v>23</v>
      </c>
      <c r="C953" s="11" t="s">
        <v>5067</v>
      </c>
      <c r="D953" s="11" t="s">
        <v>7712</v>
      </c>
      <c r="E953" s="11">
        <v>114</v>
      </c>
      <c r="F953" s="11">
        <v>6231294</v>
      </c>
      <c r="G953" s="12" t="s">
        <v>5301</v>
      </c>
      <c r="H953" s="12" t="str">
        <f>VLOOKUP('組合情報管理簿（R10927現在）'!G953,ふりがな!$A$1:$B$1390,2,FALSE)</f>
        <v>いしづかがらす</v>
      </c>
      <c r="I953" s="12">
        <f t="shared" si="14"/>
        <v>57147</v>
      </c>
      <c r="J953" s="13" t="s">
        <v>5302</v>
      </c>
      <c r="K953" s="14" t="s">
        <v>5303</v>
      </c>
      <c r="L953" s="13" t="s">
        <v>5304</v>
      </c>
      <c r="M953" s="13" t="s">
        <v>5305</v>
      </c>
      <c r="N953" s="15"/>
      <c r="O953" s="15" t="s">
        <v>195</v>
      </c>
      <c r="P953" s="15"/>
      <c r="Q953" s="16">
        <v>19620501</v>
      </c>
      <c r="R953" s="17">
        <v>0</v>
      </c>
      <c r="S953" s="17"/>
      <c r="T953" s="18" t="s">
        <v>5306</v>
      </c>
    </row>
    <row r="954" spans="1:20" ht="15" hidden="1" customHeight="1" x14ac:dyDescent="0.15">
      <c r="A954" s="11">
        <v>57165</v>
      </c>
      <c r="B954" s="11">
        <v>23</v>
      </c>
      <c r="C954" s="11" t="s">
        <v>5067</v>
      </c>
      <c r="D954" s="11" t="s">
        <v>7712</v>
      </c>
      <c r="E954" s="11">
        <v>116</v>
      </c>
      <c r="F954" s="11">
        <v>6231336</v>
      </c>
      <c r="G954" s="12" t="s">
        <v>5307</v>
      </c>
      <c r="H954" s="12" t="str">
        <f>VLOOKUP('組合情報管理簿（R10927現在）'!G954,ふりがな!$A$1:$B$1390,2,FALSE)</f>
        <v>とうかいせんこう</v>
      </c>
      <c r="I954" s="12">
        <f t="shared" si="14"/>
        <v>57165</v>
      </c>
      <c r="J954" s="13" t="s">
        <v>5308</v>
      </c>
      <c r="K954" s="14" t="s">
        <v>5309</v>
      </c>
      <c r="L954" s="13" t="s">
        <v>5310</v>
      </c>
      <c r="M954" s="13" t="s">
        <v>5311</v>
      </c>
      <c r="N954" s="15"/>
      <c r="O954" s="15" t="s">
        <v>195</v>
      </c>
      <c r="P954" s="15"/>
      <c r="Q954" s="16">
        <v>19630401</v>
      </c>
      <c r="R954" s="17">
        <v>0</v>
      </c>
      <c r="S954" s="17"/>
      <c r="T954" s="18" t="s">
        <v>5312</v>
      </c>
    </row>
    <row r="955" spans="1:20" ht="15" hidden="1" customHeight="1" x14ac:dyDescent="0.15">
      <c r="A955" s="11">
        <v>57174</v>
      </c>
      <c r="B955" s="11">
        <v>23</v>
      </c>
      <c r="C955" s="11" t="s">
        <v>5067</v>
      </c>
      <c r="D955" s="11" t="s">
        <v>7712</v>
      </c>
      <c r="E955" s="11">
        <v>117</v>
      </c>
      <c r="F955" s="11">
        <v>6231344</v>
      </c>
      <c r="G955" s="12" t="s">
        <v>5313</v>
      </c>
      <c r="H955" s="12" t="str">
        <f>VLOOKUP('組合情報管理簿（R10927現在）'!G955,ふりがな!$A$1:$B$1390,2,FALSE)</f>
        <v>そとー</v>
      </c>
      <c r="I955" s="12">
        <f t="shared" si="14"/>
        <v>57174</v>
      </c>
      <c r="J955" s="13" t="s">
        <v>5314</v>
      </c>
      <c r="K955" s="14" t="s">
        <v>5315</v>
      </c>
      <c r="L955" s="13" t="s">
        <v>5316</v>
      </c>
      <c r="M955" s="13" t="s">
        <v>5317</v>
      </c>
      <c r="N955" s="15"/>
      <c r="O955" s="15" t="s">
        <v>195</v>
      </c>
      <c r="P955" s="15"/>
      <c r="Q955" s="16">
        <v>19630401</v>
      </c>
      <c r="R955" s="17">
        <v>0</v>
      </c>
      <c r="S955" s="17"/>
      <c r="T955" s="18" t="s">
        <v>5318</v>
      </c>
    </row>
    <row r="956" spans="1:20" ht="15" hidden="1" customHeight="1" x14ac:dyDescent="0.15">
      <c r="A956" s="11">
        <v>57217</v>
      </c>
      <c r="B956" s="11">
        <v>23</v>
      </c>
      <c r="C956" s="11" t="s">
        <v>5067</v>
      </c>
      <c r="D956" s="11" t="s">
        <v>7712</v>
      </c>
      <c r="E956" s="11">
        <v>121</v>
      </c>
      <c r="F956" s="11">
        <v>6231385</v>
      </c>
      <c r="G956" s="12" t="s">
        <v>5319</v>
      </c>
      <c r="H956" s="12" t="str">
        <f>VLOOKUP('組合情報管理簿（R10927現在）'!G956,ふりがな!$A$1:$B$1390,2,FALSE)</f>
        <v>あいちけんしんようきんこ</v>
      </c>
      <c r="I956" s="12">
        <f t="shared" si="14"/>
        <v>57217</v>
      </c>
      <c r="J956" s="13" t="s">
        <v>5223</v>
      </c>
      <c r="K956" s="14" t="s">
        <v>5320</v>
      </c>
      <c r="L956" s="13" t="s">
        <v>5321</v>
      </c>
      <c r="M956" s="13" t="s">
        <v>5322</v>
      </c>
      <c r="N956" s="15"/>
      <c r="O956" s="15" t="s">
        <v>202</v>
      </c>
      <c r="P956" s="15"/>
      <c r="Q956" s="16">
        <v>19630601</v>
      </c>
      <c r="R956" s="17">
        <v>0</v>
      </c>
      <c r="S956" s="17"/>
      <c r="T956" s="18" t="s">
        <v>9441</v>
      </c>
    </row>
    <row r="957" spans="1:20" ht="15" hidden="1" customHeight="1" x14ac:dyDescent="0.15">
      <c r="A957" s="11">
        <v>57226</v>
      </c>
      <c r="B957" s="11">
        <v>23</v>
      </c>
      <c r="C957" s="11" t="s">
        <v>5067</v>
      </c>
      <c r="D957" s="11" t="s">
        <v>7712</v>
      </c>
      <c r="E957" s="11">
        <v>122</v>
      </c>
      <c r="F957" s="11">
        <v>6231393</v>
      </c>
      <c r="G957" s="12" t="s">
        <v>5323</v>
      </c>
      <c r="H957" s="12" t="str">
        <f>VLOOKUP('組合情報管理簿（R10927現在）'!G957,ふりがな!$A$1:$B$1390,2,FALSE)</f>
        <v>なごやぶんぐかみせいひん</v>
      </c>
      <c r="I957" s="12">
        <f t="shared" si="14"/>
        <v>57226</v>
      </c>
      <c r="J957" s="13" t="s">
        <v>5324</v>
      </c>
      <c r="K957" s="14" t="s">
        <v>5325</v>
      </c>
      <c r="L957" s="13" t="s">
        <v>5326</v>
      </c>
      <c r="M957" s="13" t="s">
        <v>5327</v>
      </c>
      <c r="N957" s="15"/>
      <c r="O957" s="15" t="s">
        <v>202</v>
      </c>
      <c r="P957" s="15"/>
      <c r="Q957" s="16">
        <v>19630901</v>
      </c>
      <c r="R957" s="17">
        <v>0</v>
      </c>
      <c r="S957" s="17"/>
      <c r="T957" s="18" t="s">
        <v>5328</v>
      </c>
    </row>
    <row r="958" spans="1:20" ht="15" hidden="1" customHeight="1" x14ac:dyDescent="0.15">
      <c r="A958" s="11">
        <v>57235</v>
      </c>
      <c r="B958" s="11">
        <v>23</v>
      </c>
      <c r="C958" s="11" t="s">
        <v>5067</v>
      </c>
      <c r="D958" s="11" t="s">
        <v>7712</v>
      </c>
      <c r="E958" s="11">
        <v>123</v>
      </c>
      <c r="F958" s="11">
        <v>6231401</v>
      </c>
      <c r="G958" s="12" t="s">
        <v>5329</v>
      </c>
      <c r="H958" s="12" t="str">
        <f>VLOOKUP('組合情報管理簿（R10927現在）'!G958,ふりがな!$A$1:$B$1390,2,FALSE)</f>
        <v>あいちでんき</v>
      </c>
      <c r="I958" s="12">
        <f t="shared" si="14"/>
        <v>57235</v>
      </c>
      <c r="J958" s="13" t="s">
        <v>5330</v>
      </c>
      <c r="K958" s="14" t="s">
        <v>5331</v>
      </c>
      <c r="L958" s="13" t="s">
        <v>5332</v>
      </c>
      <c r="M958" s="13" t="s">
        <v>5333</v>
      </c>
      <c r="N958" s="15"/>
      <c r="O958" s="15" t="s">
        <v>195</v>
      </c>
      <c r="P958" s="15"/>
      <c r="Q958" s="16">
        <v>19640101</v>
      </c>
      <c r="R958" s="17">
        <v>0</v>
      </c>
      <c r="S958" s="17"/>
      <c r="T958" s="18" t="s">
        <v>5334</v>
      </c>
    </row>
    <row r="959" spans="1:20" ht="15" hidden="1" customHeight="1" x14ac:dyDescent="0.15">
      <c r="A959" s="11">
        <v>57253</v>
      </c>
      <c r="B959" s="11">
        <v>23</v>
      </c>
      <c r="C959" s="11" t="s">
        <v>5067</v>
      </c>
      <c r="D959" s="11" t="s">
        <v>7712</v>
      </c>
      <c r="E959" s="11">
        <v>125</v>
      </c>
      <c r="F959" s="11">
        <v>6231443</v>
      </c>
      <c r="G959" s="12" t="s">
        <v>5335</v>
      </c>
      <c r="H959" s="12" t="str">
        <f>VLOOKUP('組合情報管理簿（R10927現在）'!G959,ふりがな!$A$1:$B$1390,2,FALSE)</f>
        <v>とうかいまつだはんばい</v>
      </c>
      <c r="I959" s="12">
        <f t="shared" si="14"/>
        <v>57253</v>
      </c>
      <c r="J959" s="13" t="s">
        <v>5336</v>
      </c>
      <c r="K959" s="14" t="s">
        <v>5337</v>
      </c>
      <c r="L959" s="13" t="s">
        <v>5338</v>
      </c>
      <c r="M959" s="13" t="s">
        <v>5339</v>
      </c>
      <c r="N959" s="15"/>
      <c r="O959" s="15" t="s">
        <v>195</v>
      </c>
      <c r="P959" s="15"/>
      <c r="Q959" s="16">
        <v>19640401</v>
      </c>
      <c r="R959" s="17">
        <v>0</v>
      </c>
      <c r="S959" s="17"/>
      <c r="T959" s="18" t="s">
        <v>5340</v>
      </c>
    </row>
    <row r="960" spans="1:20" ht="15" hidden="1" customHeight="1" x14ac:dyDescent="0.15">
      <c r="A960" s="11">
        <v>57262</v>
      </c>
      <c r="B960" s="11">
        <v>23</v>
      </c>
      <c r="C960" s="11" t="s">
        <v>5067</v>
      </c>
      <c r="D960" s="11" t="s">
        <v>7712</v>
      </c>
      <c r="E960" s="11">
        <v>126</v>
      </c>
      <c r="F960" s="11">
        <v>6231450</v>
      </c>
      <c r="G960" s="12" t="s">
        <v>5341</v>
      </c>
      <c r="H960" s="12" t="str">
        <f>VLOOKUP('組合情報管理簿（R10927現在）'!G960,ふりがな!$A$1:$B$1390,2,FALSE)</f>
        <v>ＮＤＳ</v>
      </c>
      <c r="I960" s="12">
        <f t="shared" si="14"/>
        <v>57262</v>
      </c>
      <c r="J960" s="13" t="s">
        <v>5342</v>
      </c>
      <c r="K960" s="14" t="s">
        <v>5343</v>
      </c>
      <c r="L960" s="13" t="s">
        <v>5344</v>
      </c>
      <c r="M960" s="13" t="s">
        <v>5345</v>
      </c>
      <c r="N960" s="15"/>
      <c r="O960" s="15" t="s">
        <v>195</v>
      </c>
      <c r="P960" s="15"/>
      <c r="Q960" s="16">
        <v>19640701</v>
      </c>
      <c r="R960" s="17">
        <v>0</v>
      </c>
      <c r="S960" s="17"/>
      <c r="T960" s="18" t="s">
        <v>5346</v>
      </c>
    </row>
    <row r="961" spans="1:20" ht="15" hidden="1" customHeight="1" x14ac:dyDescent="0.15">
      <c r="A961" s="11">
        <v>57271</v>
      </c>
      <c r="B961" s="11">
        <v>23</v>
      </c>
      <c r="C961" s="11" t="s">
        <v>5067</v>
      </c>
      <c r="D961" s="11" t="s">
        <v>7712</v>
      </c>
      <c r="E961" s="11">
        <v>127</v>
      </c>
      <c r="F961" s="11">
        <v>6231468</v>
      </c>
      <c r="G961" s="12" t="s">
        <v>5347</v>
      </c>
      <c r="H961" s="12" t="str">
        <f>VLOOKUP('組合情報管理簿（R10927現在）'!G961,ふりがな!$A$1:$B$1390,2,FALSE)</f>
        <v>ちゅうぶこうばん</v>
      </c>
      <c r="I961" s="12">
        <f t="shared" si="14"/>
        <v>57271</v>
      </c>
      <c r="J961" s="13" t="s">
        <v>5348</v>
      </c>
      <c r="K961" s="14" t="s">
        <v>5349</v>
      </c>
      <c r="L961" s="13" t="s">
        <v>5350</v>
      </c>
      <c r="M961" s="13" t="s">
        <v>5351</v>
      </c>
      <c r="N961" s="15"/>
      <c r="O961" s="15" t="s">
        <v>195</v>
      </c>
      <c r="P961" s="15"/>
      <c r="Q961" s="16">
        <v>19641101</v>
      </c>
      <c r="R961" s="17">
        <v>0</v>
      </c>
      <c r="S961" s="17"/>
      <c r="T961" s="18" t="s">
        <v>5352</v>
      </c>
    </row>
    <row r="962" spans="1:20" ht="15" hidden="1" customHeight="1" x14ac:dyDescent="0.15">
      <c r="A962" s="11">
        <v>57281</v>
      </c>
      <c r="B962" s="11">
        <v>23</v>
      </c>
      <c r="C962" s="11" t="s">
        <v>5067</v>
      </c>
      <c r="D962" s="11" t="s">
        <v>7712</v>
      </c>
      <c r="E962" s="11">
        <v>128</v>
      </c>
      <c r="F962" s="11">
        <v>6231476</v>
      </c>
      <c r="G962" s="12" t="s">
        <v>5353</v>
      </c>
      <c r="H962" s="12" t="str">
        <f>VLOOKUP('組合情報管理簿（R10927現在）'!G962,ふりがな!$A$1:$B$1390,2,FALSE)</f>
        <v>とうかいちくせきゆぎょう</v>
      </c>
      <c r="I962" s="12">
        <f t="shared" si="14"/>
        <v>57281</v>
      </c>
      <c r="J962" s="13" t="s">
        <v>5354</v>
      </c>
      <c r="K962" s="14" t="s">
        <v>5355</v>
      </c>
      <c r="L962" s="13" t="s">
        <v>5356</v>
      </c>
      <c r="M962" s="13" t="s">
        <v>5357</v>
      </c>
      <c r="N962" s="15"/>
      <c r="O962" s="15" t="s">
        <v>202</v>
      </c>
      <c r="P962" s="15"/>
      <c r="Q962" s="16">
        <v>19650401</v>
      </c>
      <c r="R962" s="17">
        <v>0</v>
      </c>
      <c r="S962" s="17"/>
      <c r="T962" s="18" t="s">
        <v>5358</v>
      </c>
    </row>
    <row r="963" spans="1:20" ht="15" hidden="1" customHeight="1" x14ac:dyDescent="0.15">
      <c r="A963" s="11">
        <v>57314</v>
      </c>
      <c r="B963" s="11">
        <v>23</v>
      </c>
      <c r="C963" s="11" t="s">
        <v>5067</v>
      </c>
      <c r="D963" s="11" t="s">
        <v>7712</v>
      </c>
      <c r="E963" s="11">
        <v>131</v>
      </c>
      <c r="F963" s="11">
        <v>6231518</v>
      </c>
      <c r="G963" s="12" t="s">
        <v>5359</v>
      </c>
      <c r="H963" s="12" t="str">
        <f>VLOOKUP('組合情報管理簿（R10927現在）'!G963,ふりがな!$A$1:$B$1390,2,FALSE)</f>
        <v>あいちけんとらっくじぎょう</v>
      </c>
      <c r="I963" s="12">
        <f t="shared" ref="I963:I1026" si="15">A963</f>
        <v>57314</v>
      </c>
      <c r="J963" s="13" t="s">
        <v>5360</v>
      </c>
      <c r="K963" s="14" t="s">
        <v>5361</v>
      </c>
      <c r="L963" s="13" t="s">
        <v>5362</v>
      </c>
      <c r="M963" s="13" t="s">
        <v>5363</v>
      </c>
      <c r="N963" s="15"/>
      <c r="O963" s="15" t="s">
        <v>202</v>
      </c>
      <c r="P963" s="15"/>
      <c r="Q963" s="16">
        <v>19650901</v>
      </c>
      <c r="R963" s="17">
        <v>0</v>
      </c>
      <c r="S963" s="17"/>
      <c r="T963" s="18" t="s">
        <v>5364</v>
      </c>
    </row>
    <row r="964" spans="1:20" ht="15" hidden="1" customHeight="1" x14ac:dyDescent="0.15">
      <c r="A964" s="11">
        <v>57323</v>
      </c>
      <c r="B964" s="11">
        <v>23</v>
      </c>
      <c r="C964" s="11" t="s">
        <v>5067</v>
      </c>
      <c r="D964" s="11" t="s">
        <v>7712</v>
      </c>
      <c r="E964" s="11">
        <v>132</v>
      </c>
      <c r="F964" s="11">
        <v>6231526</v>
      </c>
      <c r="G964" s="12" t="s">
        <v>5365</v>
      </c>
      <c r="H964" s="12" t="str">
        <f>VLOOKUP('組合情報管理簿（R10927現在）'!G964,ふりがな!$A$1:$B$1390,2,FALSE)</f>
        <v>ＮＴＰぐるーぷ</v>
      </c>
      <c r="I964" s="12">
        <f t="shared" si="15"/>
        <v>57323</v>
      </c>
      <c r="J964" s="13" t="s">
        <v>5366</v>
      </c>
      <c r="K964" s="14" t="s">
        <v>5367</v>
      </c>
      <c r="L964" s="13" t="s">
        <v>5368</v>
      </c>
      <c r="M964" s="13" t="s">
        <v>5369</v>
      </c>
      <c r="N964" s="15"/>
      <c r="O964" s="15" t="s">
        <v>195</v>
      </c>
      <c r="P964" s="15"/>
      <c r="Q964" s="16">
        <v>19651001</v>
      </c>
      <c r="R964" s="17">
        <v>0</v>
      </c>
      <c r="S964" s="17"/>
      <c r="T964" s="18" t="s">
        <v>5370</v>
      </c>
    </row>
    <row r="965" spans="1:20" ht="15" hidden="1" customHeight="1" x14ac:dyDescent="0.15">
      <c r="A965" s="11">
        <v>57332</v>
      </c>
      <c r="B965" s="11">
        <v>23</v>
      </c>
      <c r="C965" s="11" t="s">
        <v>5067</v>
      </c>
      <c r="D965" s="11" t="s">
        <v>7712</v>
      </c>
      <c r="E965" s="11">
        <v>133</v>
      </c>
      <c r="F965" s="11">
        <v>6231534</v>
      </c>
      <c r="G965" s="12" t="s">
        <v>5371</v>
      </c>
      <c r="H965" s="12" t="str">
        <f>VLOOKUP('組合情報管理簿（R10927現在）'!G965,ふりがな!$A$1:$B$1390,2,FALSE)</f>
        <v>おかやこうき</v>
      </c>
      <c r="I965" s="12">
        <f t="shared" si="15"/>
        <v>57332</v>
      </c>
      <c r="J965" s="13" t="s">
        <v>5241</v>
      </c>
      <c r="K965" s="14" t="s">
        <v>5372</v>
      </c>
      <c r="L965" s="13" t="s">
        <v>5373</v>
      </c>
      <c r="M965" s="13" t="s">
        <v>5374</v>
      </c>
      <c r="N965" s="15"/>
      <c r="O965" s="15" t="s">
        <v>195</v>
      </c>
      <c r="P965" s="15"/>
      <c r="Q965" s="16">
        <v>19651201</v>
      </c>
      <c r="R965" s="17">
        <v>0</v>
      </c>
      <c r="S965" s="17"/>
      <c r="T965" s="18" t="s">
        <v>5375</v>
      </c>
    </row>
    <row r="966" spans="1:20" ht="15" hidden="1" customHeight="1" x14ac:dyDescent="0.15">
      <c r="A966" s="11">
        <v>57341</v>
      </c>
      <c r="B966" s="11">
        <v>23</v>
      </c>
      <c r="C966" s="11" t="s">
        <v>5067</v>
      </c>
      <c r="D966" s="11" t="s">
        <v>7712</v>
      </c>
      <c r="E966" s="11">
        <v>134</v>
      </c>
      <c r="F966" s="11">
        <v>6231542</v>
      </c>
      <c r="G966" s="12" t="s">
        <v>5376</v>
      </c>
      <c r="H966" s="12" t="str">
        <f>VLOOKUP('組合情報管理簿（R10927現在）'!G966,ふりがな!$A$1:$B$1390,2,FALSE)</f>
        <v>すみともりこう</v>
      </c>
      <c r="I966" s="12">
        <f t="shared" si="15"/>
        <v>57341</v>
      </c>
      <c r="J966" s="13" t="s">
        <v>5377</v>
      </c>
      <c r="K966" s="14" t="s">
        <v>5378</v>
      </c>
      <c r="L966" s="13" t="s">
        <v>5379</v>
      </c>
      <c r="M966" s="13" t="s">
        <v>5380</v>
      </c>
      <c r="N966" s="15"/>
      <c r="O966" s="15" t="s">
        <v>195</v>
      </c>
      <c r="P966" s="15"/>
      <c r="Q966" s="16">
        <v>19631101</v>
      </c>
      <c r="R966" s="17">
        <v>0</v>
      </c>
      <c r="S966" s="17"/>
      <c r="T966" s="18" t="s">
        <v>5381</v>
      </c>
    </row>
    <row r="967" spans="1:20" ht="15" hidden="1" customHeight="1" x14ac:dyDescent="0.15">
      <c r="A967" s="11">
        <v>57351</v>
      </c>
      <c r="B967" s="11">
        <v>23</v>
      </c>
      <c r="C967" s="11" t="s">
        <v>5067</v>
      </c>
      <c r="D967" s="11" t="s">
        <v>7712</v>
      </c>
      <c r="E967" s="11">
        <v>135</v>
      </c>
      <c r="F967" s="11">
        <v>6231609</v>
      </c>
      <c r="G967" s="12" t="s">
        <v>5382</v>
      </c>
      <c r="H967" s="12" t="str">
        <f>VLOOKUP('組合情報管理簿（R10927現在）'!G967,ふりがな!$A$1:$B$1390,2,FALSE)</f>
        <v>ちゅうきょうぎんこう</v>
      </c>
      <c r="I967" s="12">
        <f t="shared" si="15"/>
        <v>57351</v>
      </c>
      <c r="J967" s="13" t="s">
        <v>5241</v>
      </c>
      <c r="K967" s="14" t="s">
        <v>5383</v>
      </c>
      <c r="L967" s="13" t="s">
        <v>5384</v>
      </c>
      <c r="M967" s="13" t="s">
        <v>5385</v>
      </c>
      <c r="N967" s="15"/>
      <c r="O967" s="15" t="s">
        <v>195</v>
      </c>
      <c r="P967" s="15"/>
      <c r="Q967" s="16">
        <v>19670601</v>
      </c>
      <c r="R967" s="17">
        <v>0</v>
      </c>
      <c r="S967" s="17"/>
      <c r="T967" s="18" t="s">
        <v>5386</v>
      </c>
    </row>
    <row r="968" spans="1:20" ht="15" hidden="1" customHeight="1" x14ac:dyDescent="0.15">
      <c r="A968" s="11">
        <v>57360</v>
      </c>
      <c r="B968" s="11">
        <v>23</v>
      </c>
      <c r="C968" s="11" t="s">
        <v>5067</v>
      </c>
      <c r="D968" s="11" t="s">
        <v>7712</v>
      </c>
      <c r="E968" s="11">
        <v>136</v>
      </c>
      <c r="F968" s="11">
        <v>6231591</v>
      </c>
      <c r="G968" s="12" t="s">
        <v>5387</v>
      </c>
      <c r="H968" s="12" t="str">
        <f>VLOOKUP('組合情報管理簿（R10927現在）'!G968,ふりがな!$A$1:$B$1390,2,FALSE)</f>
        <v>ふじぱんぐるーぷ</v>
      </c>
      <c r="I968" s="12">
        <f t="shared" si="15"/>
        <v>57360</v>
      </c>
      <c r="J968" s="13" t="s">
        <v>5388</v>
      </c>
      <c r="K968" s="14" t="s">
        <v>5389</v>
      </c>
      <c r="L968" s="13" t="s">
        <v>5390</v>
      </c>
      <c r="M968" s="13" t="s">
        <v>5391</v>
      </c>
      <c r="N968" s="15"/>
      <c r="O968" s="15" t="s">
        <v>195</v>
      </c>
      <c r="P968" s="15"/>
      <c r="Q968" s="16">
        <v>19670601</v>
      </c>
      <c r="R968" s="17">
        <v>0</v>
      </c>
      <c r="S968" s="17"/>
      <c r="T968" s="18" t="s">
        <v>5392</v>
      </c>
    </row>
    <row r="969" spans="1:20" ht="15" hidden="1" customHeight="1" x14ac:dyDescent="0.15">
      <c r="A969" s="11">
        <v>57379</v>
      </c>
      <c r="B969" s="11">
        <v>23</v>
      </c>
      <c r="C969" s="11" t="s">
        <v>5067</v>
      </c>
      <c r="D969" s="11" t="s">
        <v>7712</v>
      </c>
      <c r="E969" s="11">
        <v>137</v>
      </c>
      <c r="F969" s="11">
        <v>6231617</v>
      </c>
      <c r="G969" s="12" t="s">
        <v>103</v>
      </c>
      <c r="H969" s="12" t="str">
        <f>VLOOKUP('組合情報管理簿（R10927現在）'!G969,ふりがな!$A$1:$B$1390,2,FALSE)</f>
        <v>あいちししょう</v>
      </c>
      <c r="I969" s="12">
        <f t="shared" si="15"/>
        <v>57379</v>
      </c>
      <c r="J969" s="13" t="s">
        <v>5196</v>
      </c>
      <c r="K969" s="14" t="s">
        <v>5393</v>
      </c>
      <c r="L969" s="13" t="s">
        <v>5394</v>
      </c>
      <c r="M969" s="13" t="s">
        <v>5395</v>
      </c>
      <c r="N969" s="15"/>
      <c r="O969" s="15" t="s">
        <v>202</v>
      </c>
      <c r="P969" s="15"/>
      <c r="Q969" s="16">
        <v>19671001</v>
      </c>
      <c r="R969" s="17">
        <v>0</v>
      </c>
      <c r="S969" s="17"/>
      <c r="T969" s="18" t="s">
        <v>5396</v>
      </c>
    </row>
    <row r="970" spans="1:20" ht="15" hidden="1" customHeight="1" x14ac:dyDescent="0.15">
      <c r="A970" s="11">
        <v>57388</v>
      </c>
      <c r="B970" s="11">
        <v>23</v>
      </c>
      <c r="C970" s="11" t="s">
        <v>5067</v>
      </c>
      <c r="D970" s="11" t="s">
        <v>7712</v>
      </c>
      <c r="E970" s="11">
        <v>138</v>
      </c>
      <c r="F970" s="11">
        <v>6231625</v>
      </c>
      <c r="G970" s="12" t="s">
        <v>5397</v>
      </c>
      <c r="H970" s="12" t="str">
        <f>VLOOKUP('組合情報管理簿（R10927現在）'!G970,ふりがな!$A$1:$B$1390,2,FALSE)</f>
        <v>しきしまぱん</v>
      </c>
      <c r="I970" s="12">
        <f t="shared" si="15"/>
        <v>57388</v>
      </c>
      <c r="J970" s="13" t="s">
        <v>5398</v>
      </c>
      <c r="K970" s="14" t="s">
        <v>5399</v>
      </c>
      <c r="L970" s="13" t="s">
        <v>5400</v>
      </c>
      <c r="M970" s="13" t="s">
        <v>5401</v>
      </c>
      <c r="N970" s="15"/>
      <c r="O970" s="15" t="s">
        <v>195</v>
      </c>
      <c r="P970" s="15"/>
      <c r="Q970" s="16">
        <v>19680101</v>
      </c>
      <c r="R970" s="17">
        <v>0</v>
      </c>
      <c r="S970" s="17"/>
      <c r="T970" s="18" t="s">
        <v>5402</v>
      </c>
    </row>
    <row r="971" spans="1:20" ht="15" hidden="1" customHeight="1" x14ac:dyDescent="0.15">
      <c r="A971" s="11">
        <v>57397</v>
      </c>
      <c r="B971" s="11">
        <v>23</v>
      </c>
      <c r="C971" s="11" t="s">
        <v>5067</v>
      </c>
      <c r="D971" s="11" t="s">
        <v>7712</v>
      </c>
      <c r="E971" s="11">
        <v>139</v>
      </c>
      <c r="F971" s="11">
        <v>6231633</v>
      </c>
      <c r="G971" s="12" t="s">
        <v>5403</v>
      </c>
      <c r="H971" s="12" t="str">
        <f>VLOOKUP('組合情報管理簿（R10927現在）'!G971,ふりがな!$A$1:$B$1390,2,FALSE)</f>
        <v>いのあっく</v>
      </c>
      <c r="I971" s="12">
        <f t="shared" si="15"/>
        <v>57397</v>
      </c>
      <c r="J971" s="13" t="s">
        <v>9442</v>
      </c>
      <c r="K971" s="14" t="s">
        <v>9443</v>
      </c>
      <c r="L971" s="13" t="s">
        <v>5404</v>
      </c>
      <c r="M971" s="13" t="s">
        <v>5405</v>
      </c>
      <c r="N971" s="15"/>
      <c r="O971" s="15" t="s">
        <v>195</v>
      </c>
      <c r="P971" s="15"/>
      <c r="Q971" s="16">
        <v>19680801</v>
      </c>
      <c r="R971" s="17">
        <v>0</v>
      </c>
      <c r="S971" s="17"/>
      <c r="T971" s="18" t="s">
        <v>5406</v>
      </c>
    </row>
    <row r="972" spans="1:20" ht="15" hidden="1" customHeight="1" x14ac:dyDescent="0.15">
      <c r="A972" s="11">
        <v>57402</v>
      </c>
      <c r="B972" s="11">
        <v>23</v>
      </c>
      <c r="C972" s="11" t="s">
        <v>5067</v>
      </c>
      <c r="D972" s="11" t="s">
        <v>7712</v>
      </c>
      <c r="E972" s="11">
        <v>140</v>
      </c>
      <c r="F972" s="11">
        <v>6231641</v>
      </c>
      <c r="G972" s="12" t="s">
        <v>5407</v>
      </c>
      <c r="H972" s="12" t="str">
        <f>VLOOKUP('組合情報管理簿（R10927現在）'!G972,ふりがな!$A$1:$B$1390,2,FALSE)</f>
        <v>とよたつうしょう</v>
      </c>
      <c r="I972" s="12">
        <f t="shared" si="15"/>
        <v>57402</v>
      </c>
      <c r="J972" s="13" t="s">
        <v>5408</v>
      </c>
      <c r="K972" s="14" t="s">
        <v>5409</v>
      </c>
      <c r="L972" s="13" t="s">
        <v>5410</v>
      </c>
      <c r="M972" s="13" t="s">
        <v>5411</v>
      </c>
      <c r="N972" s="15"/>
      <c r="O972" s="15" t="s">
        <v>195</v>
      </c>
      <c r="P972" s="15"/>
      <c r="Q972" s="16">
        <v>19681101</v>
      </c>
      <c r="R972" s="17">
        <v>0</v>
      </c>
      <c r="S972" s="17"/>
      <c r="T972" s="18" t="s">
        <v>5412</v>
      </c>
    </row>
    <row r="973" spans="1:20" ht="15" hidden="1" customHeight="1" x14ac:dyDescent="0.15">
      <c r="A973" s="11">
        <v>57411</v>
      </c>
      <c r="B973" s="11">
        <v>23</v>
      </c>
      <c r="C973" s="11" t="s">
        <v>5067</v>
      </c>
      <c r="D973" s="11" t="s">
        <v>7712</v>
      </c>
      <c r="E973" s="11">
        <v>141</v>
      </c>
      <c r="F973" s="11">
        <v>6231658</v>
      </c>
      <c r="G973" s="12" t="s">
        <v>5413</v>
      </c>
      <c r="H973" s="12" t="str">
        <f>VLOOKUP('組合情報管理簿（R10927現在）'!G973,ふりがな!$A$1:$B$1390,2,FALSE)</f>
        <v>あいちりくうん</v>
      </c>
      <c r="I973" s="12">
        <f t="shared" si="15"/>
        <v>57411</v>
      </c>
      <c r="J973" s="13" t="s">
        <v>9444</v>
      </c>
      <c r="K973" s="14" t="s">
        <v>9445</v>
      </c>
      <c r="L973" s="13" t="s">
        <v>9446</v>
      </c>
      <c r="M973" s="13"/>
      <c r="N973" s="15"/>
      <c r="O973" s="15" t="s">
        <v>195</v>
      </c>
      <c r="P973" s="15"/>
      <c r="Q973" s="16">
        <v>19681101</v>
      </c>
      <c r="R973" s="17">
        <v>0</v>
      </c>
      <c r="S973" s="17"/>
      <c r="T973" s="18" t="s">
        <v>5414</v>
      </c>
    </row>
    <row r="974" spans="1:20" ht="15" hidden="1" customHeight="1" x14ac:dyDescent="0.15">
      <c r="A974" s="11">
        <v>57421</v>
      </c>
      <c r="B974" s="11">
        <v>23</v>
      </c>
      <c r="C974" s="11" t="s">
        <v>5067</v>
      </c>
      <c r="D974" s="11" t="s">
        <v>7712</v>
      </c>
      <c r="E974" s="11">
        <v>142</v>
      </c>
      <c r="F974" s="11">
        <v>6231674</v>
      </c>
      <c r="G974" s="12" t="s">
        <v>5415</v>
      </c>
      <c r="H974" s="12" t="str">
        <f>VLOOKUP('組合情報管理簿（R10927現在）'!G974,ふりがな!$A$1:$B$1390,2,FALSE)</f>
        <v>ＣＫＤ</v>
      </c>
      <c r="I974" s="12">
        <f t="shared" si="15"/>
        <v>57421</v>
      </c>
      <c r="J974" s="13" t="s">
        <v>5416</v>
      </c>
      <c r="K974" s="14" t="s">
        <v>5417</v>
      </c>
      <c r="L974" s="13" t="s">
        <v>5418</v>
      </c>
      <c r="M974" s="13" t="s">
        <v>5419</v>
      </c>
      <c r="N974" s="15"/>
      <c r="O974" s="15" t="s">
        <v>195</v>
      </c>
      <c r="P974" s="15"/>
      <c r="Q974" s="16">
        <v>19690401</v>
      </c>
      <c r="R974" s="17">
        <v>0</v>
      </c>
      <c r="S974" s="17"/>
      <c r="T974" s="18" t="s">
        <v>5420</v>
      </c>
    </row>
    <row r="975" spans="1:20" ht="15" hidden="1" customHeight="1" x14ac:dyDescent="0.15">
      <c r="A975" s="11">
        <v>57430</v>
      </c>
      <c r="B975" s="11">
        <v>23</v>
      </c>
      <c r="C975" s="11" t="s">
        <v>5067</v>
      </c>
      <c r="D975" s="11" t="s">
        <v>7712</v>
      </c>
      <c r="E975" s="11">
        <v>143</v>
      </c>
      <c r="F975" s="11">
        <v>6231690</v>
      </c>
      <c r="G975" s="12" t="s">
        <v>5421</v>
      </c>
      <c r="H975" s="12" t="str">
        <f>VLOOKUP('組合情報管理簿（R10927現在）'!G975,ふりがな!$A$1:$B$1390,2,FALSE)</f>
        <v>あいちけんじどうしゃはんばい</v>
      </c>
      <c r="I975" s="12">
        <f t="shared" si="15"/>
        <v>57430</v>
      </c>
      <c r="J975" s="13" t="s">
        <v>5241</v>
      </c>
      <c r="K975" s="14" t="s">
        <v>5422</v>
      </c>
      <c r="L975" s="13" t="s">
        <v>5423</v>
      </c>
      <c r="M975" s="13" t="s">
        <v>5424</v>
      </c>
      <c r="N975" s="15"/>
      <c r="O975" s="15" t="s">
        <v>202</v>
      </c>
      <c r="P975" s="15"/>
      <c r="Q975" s="16">
        <v>19690701</v>
      </c>
      <c r="R975" s="17">
        <v>0</v>
      </c>
      <c r="S975" s="17"/>
      <c r="T975" s="18" t="s">
        <v>5425</v>
      </c>
    </row>
    <row r="976" spans="1:20" ht="15" hidden="1" customHeight="1" x14ac:dyDescent="0.15">
      <c r="A976" s="11">
        <v>57458</v>
      </c>
      <c r="B976" s="11">
        <v>23</v>
      </c>
      <c r="C976" s="11" t="s">
        <v>5067</v>
      </c>
      <c r="D976" s="11" t="s">
        <v>7712</v>
      </c>
      <c r="E976" s="11">
        <v>145</v>
      </c>
      <c r="F976" s="11">
        <v>6231716</v>
      </c>
      <c r="G976" s="12" t="s">
        <v>5426</v>
      </c>
      <c r="H976" s="12" t="str">
        <f>VLOOKUP('組合情報管理簿（R10927現在）'!G976,ふりがな!$A$1:$B$1390,2,FALSE)</f>
        <v>しんとうこうぎょう</v>
      </c>
      <c r="I976" s="12">
        <f t="shared" si="15"/>
        <v>57458</v>
      </c>
      <c r="J976" s="13" t="s">
        <v>5427</v>
      </c>
      <c r="K976" s="14" t="s">
        <v>5428</v>
      </c>
      <c r="L976" s="13" t="s">
        <v>5429</v>
      </c>
      <c r="M976" s="13" t="s">
        <v>5430</v>
      </c>
      <c r="N976" s="15"/>
      <c r="O976" s="15" t="s">
        <v>195</v>
      </c>
      <c r="P976" s="15"/>
      <c r="Q976" s="16">
        <v>19690901</v>
      </c>
      <c r="R976" s="17">
        <v>0</v>
      </c>
      <c r="S976" s="17"/>
      <c r="T976" s="18" t="s">
        <v>5431</v>
      </c>
    </row>
    <row r="977" spans="1:20" ht="15" hidden="1" customHeight="1" x14ac:dyDescent="0.15">
      <c r="A977" s="11">
        <v>57467</v>
      </c>
      <c r="B977" s="11">
        <v>23</v>
      </c>
      <c r="C977" s="11" t="s">
        <v>5067</v>
      </c>
      <c r="D977" s="11" t="s">
        <v>7712</v>
      </c>
      <c r="E977" s="11">
        <v>146</v>
      </c>
      <c r="F977" s="11">
        <v>6231757</v>
      </c>
      <c r="G977" s="12" t="s">
        <v>5432</v>
      </c>
      <c r="H977" s="12" t="str">
        <f>VLOOKUP('組合情報管理簿（R10927現在）'!G977,ふりがな!$A$1:$B$1390,2,FALSE)</f>
        <v>ふたばさんぎょう</v>
      </c>
      <c r="I977" s="12">
        <f t="shared" si="15"/>
        <v>57467</v>
      </c>
      <c r="J977" s="13" t="s">
        <v>5433</v>
      </c>
      <c r="K977" s="14" t="s">
        <v>5434</v>
      </c>
      <c r="L977" s="13" t="s">
        <v>5435</v>
      </c>
      <c r="M977" s="13" t="s">
        <v>5436</v>
      </c>
      <c r="N977" s="15"/>
      <c r="O977" s="15" t="s">
        <v>195</v>
      </c>
      <c r="P977" s="15"/>
      <c r="Q977" s="16">
        <v>19700401</v>
      </c>
      <c r="R977" s="17">
        <v>0</v>
      </c>
      <c r="S977" s="17"/>
      <c r="T977" s="18" t="s">
        <v>5437</v>
      </c>
    </row>
    <row r="978" spans="1:20" ht="15" hidden="1" customHeight="1" x14ac:dyDescent="0.15">
      <c r="A978" s="11">
        <v>57476</v>
      </c>
      <c r="B978" s="11">
        <v>23</v>
      </c>
      <c r="C978" s="11" t="s">
        <v>5067</v>
      </c>
      <c r="D978" s="11" t="s">
        <v>7712</v>
      </c>
      <c r="E978" s="11">
        <v>147</v>
      </c>
      <c r="F978" s="11">
        <v>6231740</v>
      </c>
      <c r="G978" s="12" t="s">
        <v>5438</v>
      </c>
      <c r="H978" s="12" t="str">
        <f>VLOOKUP('組合情報管理簿（R10927現在）'!G978,ふりがな!$A$1:$B$1390,2,FALSE)</f>
        <v>あいさんこうぎょう</v>
      </c>
      <c r="I978" s="12">
        <f t="shared" si="15"/>
        <v>57476</v>
      </c>
      <c r="J978" s="13" t="s">
        <v>5439</v>
      </c>
      <c r="K978" s="14" t="s">
        <v>5440</v>
      </c>
      <c r="L978" s="13" t="s">
        <v>5441</v>
      </c>
      <c r="M978" s="13" t="s">
        <v>5442</v>
      </c>
      <c r="N978" s="15"/>
      <c r="O978" s="15" t="s">
        <v>195</v>
      </c>
      <c r="P978" s="15"/>
      <c r="Q978" s="16">
        <v>19700401</v>
      </c>
      <c r="R978" s="17">
        <v>0</v>
      </c>
      <c r="S978" s="17"/>
      <c r="T978" s="18" t="s">
        <v>5443</v>
      </c>
    </row>
    <row r="979" spans="1:20" ht="15" hidden="1" customHeight="1" x14ac:dyDescent="0.15">
      <c r="A979" s="11">
        <v>57485</v>
      </c>
      <c r="B979" s="11">
        <v>23</v>
      </c>
      <c r="C979" s="11" t="s">
        <v>5067</v>
      </c>
      <c r="D979" s="11" t="s">
        <v>7712</v>
      </c>
      <c r="E979" s="11">
        <v>148</v>
      </c>
      <c r="F979" s="11">
        <v>6231781</v>
      </c>
      <c r="G979" s="12" t="s">
        <v>5444</v>
      </c>
      <c r="H979" s="12" t="str">
        <f>VLOOKUP('組合情報管理簿（R10927現在）'!G979,ふりがな!$A$1:$B$1390,2,FALSE)</f>
        <v>だいどうめたる</v>
      </c>
      <c r="I979" s="12">
        <f t="shared" si="15"/>
        <v>57485</v>
      </c>
      <c r="J979" s="13" t="s">
        <v>5445</v>
      </c>
      <c r="K979" s="14" t="s">
        <v>5446</v>
      </c>
      <c r="L979" s="13" t="s">
        <v>5447</v>
      </c>
      <c r="M979" s="13" t="s">
        <v>5448</v>
      </c>
      <c r="N979" s="15"/>
      <c r="O979" s="15" t="s">
        <v>195</v>
      </c>
      <c r="P979" s="15"/>
      <c r="Q979" s="16">
        <v>19700601</v>
      </c>
      <c r="R979" s="17">
        <v>0</v>
      </c>
      <c r="S979" s="17"/>
      <c r="T979" s="18" t="s">
        <v>5449</v>
      </c>
    </row>
    <row r="980" spans="1:20" ht="15" hidden="1" customHeight="1" x14ac:dyDescent="0.15">
      <c r="A980" s="11">
        <v>57494</v>
      </c>
      <c r="B980" s="11">
        <v>23</v>
      </c>
      <c r="C980" s="11" t="s">
        <v>5067</v>
      </c>
      <c r="D980" s="11" t="s">
        <v>7712</v>
      </c>
      <c r="E980" s="11">
        <v>149</v>
      </c>
      <c r="F980" s="11">
        <v>6231773</v>
      </c>
      <c r="G980" s="12" t="s">
        <v>5450</v>
      </c>
      <c r="H980" s="12" t="str">
        <f>VLOOKUP('組合情報管理簿（R10927現在）'!G980,ふりがな!$A$1:$B$1390,2,FALSE)</f>
        <v>ゆにーぐるーぷ</v>
      </c>
      <c r="I980" s="12">
        <f t="shared" si="15"/>
        <v>57494</v>
      </c>
      <c r="J980" s="13" t="s">
        <v>5451</v>
      </c>
      <c r="K980" s="14" t="s">
        <v>5452</v>
      </c>
      <c r="L980" s="13" t="s">
        <v>5453</v>
      </c>
      <c r="M980" s="13" t="s">
        <v>5454</v>
      </c>
      <c r="N980" s="15"/>
      <c r="O980" s="15" t="s">
        <v>195</v>
      </c>
      <c r="P980" s="15"/>
      <c r="Q980" s="16">
        <v>19700601</v>
      </c>
      <c r="R980" s="17">
        <v>0</v>
      </c>
      <c r="S980" s="17"/>
      <c r="T980" s="18" t="s">
        <v>5455</v>
      </c>
    </row>
    <row r="981" spans="1:20" ht="15" hidden="1" customHeight="1" x14ac:dyDescent="0.15">
      <c r="A981" s="11">
        <v>57500</v>
      </c>
      <c r="B981" s="11">
        <v>23</v>
      </c>
      <c r="C981" s="11" t="s">
        <v>5067</v>
      </c>
      <c r="D981" s="11" t="s">
        <v>7712</v>
      </c>
      <c r="E981" s="11">
        <v>150</v>
      </c>
      <c r="F981" s="11">
        <v>6231807</v>
      </c>
      <c r="G981" s="12" t="s">
        <v>5456</v>
      </c>
      <c r="H981" s="12" t="str">
        <f>VLOOKUP('組合情報管理簿（R10927現在）'!G981,ふりがな!$A$1:$B$1390,2,FALSE)</f>
        <v>かごめ</v>
      </c>
      <c r="I981" s="12">
        <f t="shared" si="15"/>
        <v>57500</v>
      </c>
      <c r="J981" s="13" t="s">
        <v>5196</v>
      </c>
      <c r="K981" s="14" t="s">
        <v>5457</v>
      </c>
      <c r="L981" s="13" t="s">
        <v>5458</v>
      </c>
      <c r="M981" s="13" t="s">
        <v>5459</v>
      </c>
      <c r="N981" s="15"/>
      <c r="O981" s="15" t="s">
        <v>195</v>
      </c>
      <c r="P981" s="15"/>
      <c r="Q981" s="16">
        <v>19710401</v>
      </c>
      <c r="R981" s="17">
        <v>0</v>
      </c>
      <c r="S981" s="17"/>
      <c r="T981" s="18" t="s">
        <v>5460</v>
      </c>
    </row>
    <row r="982" spans="1:20" ht="15" hidden="1" customHeight="1" x14ac:dyDescent="0.15">
      <c r="A982" s="11">
        <v>57528</v>
      </c>
      <c r="B982" s="11">
        <v>23</v>
      </c>
      <c r="C982" s="11" t="s">
        <v>5067</v>
      </c>
      <c r="D982" s="11" t="s">
        <v>7712</v>
      </c>
      <c r="E982" s="11">
        <v>152</v>
      </c>
      <c r="F982" s="11">
        <v>6231831</v>
      </c>
      <c r="G982" s="12" t="s">
        <v>5461</v>
      </c>
      <c r="H982" s="12" t="str">
        <f>VLOOKUP('組合情報管理簿（R10927現在）'!G982,ふりがな!$A$1:$B$1390,2,FALSE)</f>
        <v>とうかいほうそう</v>
      </c>
      <c r="I982" s="12">
        <f t="shared" si="15"/>
        <v>57528</v>
      </c>
      <c r="J982" s="13" t="s">
        <v>5223</v>
      </c>
      <c r="K982" s="14" t="s">
        <v>5462</v>
      </c>
      <c r="L982" s="13" t="s">
        <v>5463</v>
      </c>
      <c r="M982" s="13" t="s">
        <v>5463</v>
      </c>
      <c r="N982" s="15"/>
      <c r="O982" s="15" t="s">
        <v>195</v>
      </c>
      <c r="P982" s="15"/>
      <c r="Q982" s="16">
        <v>19720501</v>
      </c>
      <c r="R982" s="17">
        <v>0</v>
      </c>
      <c r="S982" s="17"/>
      <c r="T982" s="18" t="s">
        <v>5464</v>
      </c>
    </row>
    <row r="983" spans="1:20" ht="15" hidden="1" customHeight="1" x14ac:dyDescent="0.15">
      <c r="A983" s="11">
        <v>57546</v>
      </c>
      <c r="B983" s="11">
        <v>23</v>
      </c>
      <c r="C983" s="11" t="s">
        <v>5067</v>
      </c>
      <c r="D983" s="11" t="s">
        <v>7712</v>
      </c>
      <c r="E983" s="11">
        <v>154</v>
      </c>
      <c r="F983" s="11">
        <v>6231856</v>
      </c>
      <c r="G983" s="12" t="s">
        <v>48</v>
      </c>
      <c r="H983" s="12" t="str">
        <f>VLOOKUP('組合情報管理簿（R10927現在）'!G983,ふりがな!$A$1:$B$1390,2,FALSE)</f>
        <v>とよたかんれんぶひん</v>
      </c>
      <c r="I983" s="12">
        <f t="shared" si="15"/>
        <v>57546</v>
      </c>
      <c r="J983" s="13" t="s">
        <v>9447</v>
      </c>
      <c r="K983" s="14" t="s">
        <v>9448</v>
      </c>
      <c r="L983" s="13" t="s">
        <v>5465</v>
      </c>
      <c r="M983" s="13" t="s">
        <v>5466</v>
      </c>
      <c r="N983" s="15"/>
      <c r="O983" s="15" t="s">
        <v>202</v>
      </c>
      <c r="P983" s="15"/>
      <c r="Q983" s="16">
        <v>19730401</v>
      </c>
      <c r="R983" s="17">
        <v>0</v>
      </c>
      <c r="S983" s="17"/>
      <c r="T983" s="18" t="s">
        <v>5467</v>
      </c>
    </row>
    <row r="984" spans="1:20" ht="15" hidden="1" customHeight="1" x14ac:dyDescent="0.15">
      <c r="A984" s="11">
        <v>57555</v>
      </c>
      <c r="B984" s="11">
        <v>23</v>
      </c>
      <c r="C984" s="11" t="s">
        <v>5067</v>
      </c>
      <c r="D984" s="11" t="s">
        <v>7712</v>
      </c>
      <c r="E984" s="11">
        <v>155</v>
      </c>
      <c r="F984" s="11">
        <v>6231872</v>
      </c>
      <c r="G984" s="12" t="s">
        <v>5468</v>
      </c>
      <c r="H984" s="12" t="str">
        <f>VLOOKUP('組合情報管理簿（R10927現在）'!G984,ふりがな!$A$1:$B$1390,2,FALSE)</f>
        <v>あいてつれん</v>
      </c>
      <c r="I984" s="12">
        <f t="shared" si="15"/>
        <v>57555</v>
      </c>
      <c r="J984" s="13" t="s">
        <v>5469</v>
      </c>
      <c r="K984" s="14" t="s">
        <v>5470</v>
      </c>
      <c r="L984" s="13" t="s">
        <v>5471</v>
      </c>
      <c r="M984" s="13" t="s">
        <v>5472</v>
      </c>
      <c r="N984" s="15"/>
      <c r="O984" s="15" t="s">
        <v>202</v>
      </c>
      <c r="P984" s="15"/>
      <c r="Q984" s="16">
        <v>19730501</v>
      </c>
      <c r="R984" s="17">
        <v>0</v>
      </c>
      <c r="S984" s="17"/>
      <c r="T984" s="18" t="s">
        <v>5473</v>
      </c>
    </row>
    <row r="985" spans="1:20" ht="15" hidden="1" customHeight="1" x14ac:dyDescent="0.15">
      <c r="A985" s="11">
        <v>57564</v>
      </c>
      <c r="B985" s="11">
        <v>23</v>
      </c>
      <c r="C985" s="11" t="s">
        <v>5067</v>
      </c>
      <c r="D985" s="11" t="s">
        <v>7712</v>
      </c>
      <c r="E985" s="11">
        <v>156</v>
      </c>
      <c r="F985" s="11">
        <v>6231864</v>
      </c>
      <c r="G985" s="12" t="s">
        <v>5474</v>
      </c>
      <c r="H985" s="12" t="str">
        <f>VLOOKUP('組合情報管理簿（R10927現在）'!G985,ふりがな!$A$1:$B$1390,2,FALSE)</f>
        <v>りんない</v>
      </c>
      <c r="I985" s="12">
        <f t="shared" si="15"/>
        <v>57564</v>
      </c>
      <c r="J985" s="13" t="s">
        <v>5475</v>
      </c>
      <c r="K985" s="14" t="s">
        <v>5476</v>
      </c>
      <c r="L985" s="13" t="s">
        <v>5477</v>
      </c>
      <c r="M985" s="13" t="s">
        <v>5478</v>
      </c>
      <c r="N985" s="15"/>
      <c r="O985" s="15" t="s">
        <v>195</v>
      </c>
      <c r="P985" s="15"/>
      <c r="Q985" s="16">
        <v>19730501</v>
      </c>
      <c r="R985" s="17">
        <v>0</v>
      </c>
      <c r="S985" s="17"/>
      <c r="T985" s="18" t="s">
        <v>5479</v>
      </c>
    </row>
    <row r="986" spans="1:20" ht="15" hidden="1" customHeight="1" x14ac:dyDescent="0.15">
      <c r="A986" s="11">
        <v>57573</v>
      </c>
      <c r="B986" s="11">
        <v>23</v>
      </c>
      <c r="C986" s="11" t="s">
        <v>5067</v>
      </c>
      <c r="D986" s="11" t="s">
        <v>7712</v>
      </c>
      <c r="E986" s="11">
        <v>157</v>
      </c>
      <c r="F986" s="11">
        <v>6231880</v>
      </c>
      <c r="G986" s="12" t="s">
        <v>5480</v>
      </c>
      <c r="H986" s="12" t="str">
        <f>VLOOKUP('組合情報管理簿（R10927現在）'!G986,ふりがな!$A$1:$B$1390,2,FALSE)</f>
        <v>すずけん</v>
      </c>
      <c r="I986" s="12">
        <f t="shared" si="15"/>
        <v>57573</v>
      </c>
      <c r="J986" s="13" t="s">
        <v>5481</v>
      </c>
      <c r="K986" s="14" t="s">
        <v>5482</v>
      </c>
      <c r="L986" s="13" t="s">
        <v>5483</v>
      </c>
      <c r="M986" s="13" t="s">
        <v>5484</v>
      </c>
      <c r="N986" s="15"/>
      <c r="O986" s="15" t="s">
        <v>195</v>
      </c>
      <c r="P986" s="15"/>
      <c r="Q986" s="16">
        <v>19750401</v>
      </c>
      <c r="R986" s="17">
        <v>0</v>
      </c>
      <c r="S986" s="17"/>
      <c r="T986" s="18" t="s">
        <v>5485</v>
      </c>
    </row>
    <row r="987" spans="1:20" ht="15" hidden="1" customHeight="1" x14ac:dyDescent="0.15">
      <c r="A987" s="11">
        <v>57582</v>
      </c>
      <c r="B987" s="11">
        <v>23</v>
      </c>
      <c r="C987" s="11" t="s">
        <v>5067</v>
      </c>
      <c r="D987" s="11" t="s">
        <v>7712</v>
      </c>
      <c r="E987" s="11">
        <v>158</v>
      </c>
      <c r="F987" s="11">
        <v>6231898</v>
      </c>
      <c r="G987" s="12" t="s">
        <v>5486</v>
      </c>
      <c r="H987" s="12" t="str">
        <f>VLOOKUP('組合情報管理簿（R10927現在）'!G987,ふりがな!$A$1:$B$1390,2,FALSE)</f>
        <v>かりもく</v>
      </c>
      <c r="I987" s="12">
        <f t="shared" si="15"/>
        <v>57582</v>
      </c>
      <c r="J987" s="13" t="s">
        <v>9449</v>
      </c>
      <c r="K987" s="14" t="s">
        <v>9450</v>
      </c>
      <c r="L987" s="13" t="s">
        <v>5487</v>
      </c>
      <c r="M987" s="13" t="s">
        <v>5488</v>
      </c>
      <c r="N987" s="15"/>
      <c r="O987" s="15" t="s">
        <v>195</v>
      </c>
      <c r="P987" s="15"/>
      <c r="Q987" s="16">
        <v>19751001</v>
      </c>
      <c r="R987" s="17">
        <v>0</v>
      </c>
      <c r="S987" s="17"/>
      <c r="T987" s="18" t="s">
        <v>5489</v>
      </c>
    </row>
    <row r="988" spans="1:20" ht="15" hidden="1" customHeight="1" x14ac:dyDescent="0.15">
      <c r="A988" s="11">
        <v>57591</v>
      </c>
      <c r="B988" s="11">
        <v>23</v>
      </c>
      <c r="C988" s="11" t="s">
        <v>5067</v>
      </c>
      <c r="D988" s="11" t="s">
        <v>7712</v>
      </c>
      <c r="E988" s="11">
        <v>159</v>
      </c>
      <c r="F988" s="11">
        <v>6231906</v>
      </c>
      <c r="G988" s="12" t="s">
        <v>5490</v>
      </c>
      <c r="H988" s="12" t="str">
        <f>VLOOKUP('組合情報管理簿（R10927現在）'!G988,ふりがな!$A$1:$B$1390,2,FALSE)</f>
        <v>まきた</v>
      </c>
      <c r="I988" s="12">
        <f t="shared" si="15"/>
        <v>57591</v>
      </c>
      <c r="J988" s="13" t="s">
        <v>5491</v>
      </c>
      <c r="K988" s="14" t="s">
        <v>5492</v>
      </c>
      <c r="L988" s="13" t="s">
        <v>5493</v>
      </c>
      <c r="M988" s="13" t="s">
        <v>5494</v>
      </c>
      <c r="N988" s="15"/>
      <c r="O988" s="15" t="s">
        <v>195</v>
      </c>
      <c r="P988" s="15"/>
      <c r="Q988" s="16">
        <v>19760401</v>
      </c>
      <c r="R988" s="17">
        <v>0</v>
      </c>
      <c r="S988" s="17"/>
      <c r="T988" s="18" t="s">
        <v>5495</v>
      </c>
    </row>
    <row r="989" spans="1:20" ht="15" hidden="1" customHeight="1" x14ac:dyDescent="0.15">
      <c r="A989" s="11">
        <v>57607</v>
      </c>
      <c r="B989" s="11">
        <v>23</v>
      </c>
      <c r="C989" s="11" t="s">
        <v>5067</v>
      </c>
      <c r="D989" s="11" t="s">
        <v>7712</v>
      </c>
      <c r="E989" s="11">
        <v>160</v>
      </c>
      <c r="F989" s="11">
        <v>6231930</v>
      </c>
      <c r="G989" s="12" t="s">
        <v>8554</v>
      </c>
      <c r="H989" s="12" t="str">
        <f>VLOOKUP('組合情報管理簿（R10927現在）'!G989,ふりがな!$A$1:$B$1390,2,FALSE)</f>
        <v>こかこーらぼとらーずじゃぱん</v>
      </c>
      <c r="I989" s="12">
        <f t="shared" si="15"/>
        <v>57607</v>
      </c>
      <c r="J989" s="13" t="s">
        <v>5496</v>
      </c>
      <c r="K989" s="14" t="s">
        <v>5497</v>
      </c>
      <c r="L989" s="13" t="s">
        <v>5498</v>
      </c>
      <c r="M989" s="13" t="s">
        <v>5499</v>
      </c>
      <c r="N989" s="15"/>
      <c r="O989" s="15" t="s">
        <v>195</v>
      </c>
      <c r="P989" s="15"/>
      <c r="Q989" s="16">
        <v>19810701</v>
      </c>
      <c r="R989" s="17">
        <v>0</v>
      </c>
      <c r="S989" s="17"/>
      <c r="T989" s="18" t="s">
        <v>5500</v>
      </c>
    </row>
    <row r="990" spans="1:20" ht="15" hidden="1" customHeight="1" x14ac:dyDescent="0.15">
      <c r="A990" s="11">
        <v>57616</v>
      </c>
      <c r="B990" s="11">
        <v>23</v>
      </c>
      <c r="C990" s="11" t="s">
        <v>5067</v>
      </c>
      <c r="D990" s="11" t="s">
        <v>7712</v>
      </c>
      <c r="E990" s="11">
        <v>161</v>
      </c>
      <c r="F990" s="11">
        <v>6231948</v>
      </c>
      <c r="G990" s="12" t="s">
        <v>40</v>
      </c>
      <c r="H990" s="12" t="str">
        <f>VLOOKUP('組合情報管理簿（R10927現在）'!G990,ふりがな!$A$1:$B$1390,2,FALSE)</f>
        <v>せでぃな</v>
      </c>
      <c r="I990" s="12">
        <f t="shared" si="15"/>
        <v>57616</v>
      </c>
      <c r="J990" s="13" t="s">
        <v>5501</v>
      </c>
      <c r="K990" s="14" t="s">
        <v>5502</v>
      </c>
      <c r="L990" s="13" t="s">
        <v>5503</v>
      </c>
      <c r="M990" s="13" t="s">
        <v>5504</v>
      </c>
      <c r="N990" s="15"/>
      <c r="O990" s="15" t="s">
        <v>195</v>
      </c>
      <c r="P990" s="15"/>
      <c r="Q990" s="16">
        <v>19810701</v>
      </c>
      <c r="R990" s="17">
        <v>0</v>
      </c>
      <c r="S990" s="17"/>
      <c r="T990" s="18" t="s">
        <v>5505</v>
      </c>
    </row>
    <row r="991" spans="1:20" ht="15" hidden="1" customHeight="1" x14ac:dyDescent="0.15">
      <c r="A991" s="11">
        <v>57634</v>
      </c>
      <c r="B991" s="11">
        <v>13</v>
      </c>
      <c r="C991" s="11" t="s">
        <v>438</v>
      </c>
      <c r="D991" s="11" t="s">
        <v>7675</v>
      </c>
      <c r="E991" s="11">
        <v>896</v>
      </c>
      <c r="F991" s="11">
        <v>6138754</v>
      </c>
      <c r="G991" s="12" t="s">
        <v>5506</v>
      </c>
      <c r="H991" s="12" t="str">
        <f>VLOOKUP('組合情報管理簿（R10927現在）'!G991,ふりがな!$A$1:$B$1390,2,FALSE)</f>
        <v>めいてっく</v>
      </c>
      <c r="I991" s="12">
        <f t="shared" si="15"/>
        <v>57634</v>
      </c>
      <c r="J991" s="13" t="s">
        <v>9451</v>
      </c>
      <c r="K991" s="14" t="s">
        <v>9452</v>
      </c>
      <c r="L991" s="13" t="s">
        <v>5507</v>
      </c>
      <c r="M991" s="13" t="s">
        <v>5508</v>
      </c>
      <c r="N991" s="15"/>
      <c r="O991" s="15" t="s">
        <v>195</v>
      </c>
      <c r="P991" s="15"/>
      <c r="Q991" s="16">
        <v>19820601</v>
      </c>
      <c r="R991" s="17">
        <v>0</v>
      </c>
      <c r="S991" s="17"/>
      <c r="T991" s="18" t="s">
        <v>5509</v>
      </c>
    </row>
    <row r="992" spans="1:20" ht="15" hidden="1" customHeight="1" x14ac:dyDescent="0.15">
      <c r="A992" s="11">
        <v>57643</v>
      </c>
      <c r="B992" s="11">
        <v>23</v>
      </c>
      <c r="C992" s="11" t="s">
        <v>5067</v>
      </c>
      <c r="D992" s="11" t="s">
        <v>7712</v>
      </c>
      <c r="E992" s="11">
        <v>164</v>
      </c>
      <c r="F992" s="11">
        <v>6231971</v>
      </c>
      <c r="G992" s="12" t="s">
        <v>5510</v>
      </c>
      <c r="H992" s="12" t="str">
        <f>VLOOKUP('組合情報管理簿（R10927現在）'!G992,ふりがな!$A$1:$B$1390,2,FALSE)</f>
        <v>あぺっくす</v>
      </c>
      <c r="I992" s="12">
        <f t="shared" si="15"/>
        <v>57643</v>
      </c>
      <c r="J992" s="13" t="s">
        <v>5511</v>
      </c>
      <c r="K992" s="14" t="s">
        <v>5512</v>
      </c>
      <c r="L992" s="13" t="s">
        <v>5513</v>
      </c>
      <c r="M992" s="13" t="s">
        <v>5514</v>
      </c>
      <c r="N992" s="15"/>
      <c r="O992" s="15" t="s">
        <v>195</v>
      </c>
      <c r="P992" s="15"/>
      <c r="Q992" s="16">
        <v>19830601</v>
      </c>
      <c r="R992" s="17">
        <v>0</v>
      </c>
      <c r="S992" s="17"/>
      <c r="T992" s="18" t="s">
        <v>5515</v>
      </c>
    </row>
    <row r="993" spans="1:20" ht="15" hidden="1" customHeight="1" x14ac:dyDescent="0.15">
      <c r="A993" s="11">
        <v>57652</v>
      </c>
      <c r="B993" s="11">
        <v>23</v>
      </c>
      <c r="C993" s="11" t="s">
        <v>5067</v>
      </c>
      <c r="D993" s="11" t="s">
        <v>7712</v>
      </c>
      <c r="E993" s="11">
        <v>165</v>
      </c>
      <c r="F993" s="11">
        <v>6232029</v>
      </c>
      <c r="G993" s="12" t="s">
        <v>5516</v>
      </c>
      <c r="H993" s="12" t="str">
        <f>VLOOKUP('組合情報管理簿（R10927現在）'!G993,ふりがな!$A$1:$B$1390,2,FALSE)</f>
        <v>めいらくぐるーぷ</v>
      </c>
      <c r="I993" s="12">
        <f t="shared" si="15"/>
        <v>57652</v>
      </c>
      <c r="J993" s="13" t="s">
        <v>5517</v>
      </c>
      <c r="K993" s="14" t="s">
        <v>5518</v>
      </c>
      <c r="L993" s="13" t="s">
        <v>5519</v>
      </c>
      <c r="M993" s="13" t="s">
        <v>5520</v>
      </c>
      <c r="N993" s="15"/>
      <c r="O993" s="15" t="s">
        <v>195</v>
      </c>
      <c r="P993" s="15"/>
      <c r="Q993" s="16">
        <v>19850401</v>
      </c>
      <c r="R993" s="17">
        <v>0</v>
      </c>
      <c r="S993" s="17"/>
      <c r="T993" s="18" t="s">
        <v>5521</v>
      </c>
    </row>
    <row r="994" spans="1:20" ht="15" hidden="1" customHeight="1" x14ac:dyDescent="0.15">
      <c r="A994" s="11">
        <v>57661</v>
      </c>
      <c r="B994" s="11">
        <v>23</v>
      </c>
      <c r="C994" s="11" t="s">
        <v>5067</v>
      </c>
      <c r="D994" s="11" t="s">
        <v>7712</v>
      </c>
      <c r="E994" s="11">
        <v>166</v>
      </c>
      <c r="F994" s="11">
        <v>6232045</v>
      </c>
      <c r="G994" s="12" t="s">
        <v>5522</v>
      </c>
      <c r="H994" s="12" t="str">
        <f>VLOOKUP('組合情報管理簿（R10927現在）'!G994,ふりがな!$A$1:$B$1390,2,FALSE)</f>
        <v>きくち</v>
      </c>
      <c r="I994" s="12">
        <f t="shared" si="15"/>
        <v>57661</v>
      </c>
      <c r="J994" s="13" t="s">
        <v>5523</v>
      </c>
      <c r="K994" s="14" t="s">
        <v>5524</v>
      </c>
      <c r="L994" s="13" t="s">
        <v>5525</v>
      </c>
      <c r="M994" s="13" t="s">
        <v>5526</v>
      </c>
      <c r="N994" s="15"/>
      <c r="O994" s="15" t="s">
        <v>195</v>
      </c>
      <c r="P994" s="15"/>
      <c r="Q994" s="16">
        <v>19860401</v>
      </c>
      <c r="R994" s="17">
        <v>0</v>
      </c>
      <c r="S994" s="17"/>
      <c r="T994" s="18" t="s">
        <v>5527</v>
      </c>
    </row>
    <row r="995" spans="1:20" ht="15" hidden="1" customHeight="1" x14ac:dyDescent="0.15">
      <c r="A995" s="11">
        <v>57671</v>
      </c>
      <c r="B995" s="11">
        <v>23</v>
      </c>
      <c r="C995" s="11" t="s">
        <v>5067</v>
      </c>
      <c r="D995" s="11" t="s">
        <v>7712</v>
      </c>
      <c r="E995" s="11">
        <v>167</v>
      </c>
      <c r="F995" s="11">
        <v>6232052</v>
      </c>
      <c r="G995" s="12" t="s">
        <v>5528</v>
      </c>
      <c r="H995" s="12" t="str">
        <f>VLOOKUP('組合情報管理簿（R10927現在）'!G995,ふりがな!$A$1:$B$1390,2,FALSE)</f>
        <v>さーらぐるーぷ</v>
      </c>
      <c r="I995" s="12">
        <f t="shared" si="15"/>
        <v>57671</v>
      </c>
      <c r="J995" s="13" t="s">
        <v>5529</v>
      </c>
      <c r="K995" s="14" t="s">
        <v>5530</v>
      </c>
      <c r="L995" s="13" t="s">
        <v>5531</v>
      </c>
      <c r="M995" s="13" t="s">
        <v>5532</v>
      </c>
      <c r="N995" s="15"/>
      <c r="O995" s="15" t="s">
        <v>195</v>
      </c>
      <c r="P995" s="15"/>
      <c r="Q995" s="16">
        <v>19860401</v>
      </c>
      <c r="R995" s="17">
        <v>0</v>
      </c>
      <c r="S995" s="17"/>
      <c r="T995" s="18" t="s">
        <v>5533</v>
      </c>
    </row>
    <row r="996" spans="1:20" ht="15" hidden="1" customHeight="1" x14ac:dyDescent="0.15">
      <c r="A996" s="11">
        <v>57680</v>
      </c>
      <c r="B996" s="11">
        <v>23</v>
      </c>
      <c r="C996" s="11" t="s">
        <v>5067</v>
      </c>
      <c r="D996" s="11" t="s">
        <v>7712</v>
      </c>
      <c r="E996" s="11">
        <v>168</v>
      </c>
      <c r="F996" s="11">
        <v>6232060</v>
      </c>
      <c r="G996" s="12" t="s">
        <v>165</v>
      </c>
      <c r="H996" s="12" t="str">
        <f>VLOOKUP('組合情報管理簿（R10927現在）'!G996,ふりがな!$A$1:$B$1390,2,FALSE)</f>
        <v>しんくみとうかいほくりく</v>
      </c>
      <c r="I996" s="12">
        <f t="shared" si="15"/>
        <v>57680</v>
      </c>
      <c r="J996" s="13" t="s">
        <v>5534</v>
      </c>
      <c r="K996" s="14" t="s">
        <v>5535</v>
      </c>
      <c r="L996" s="13" t="s">
        <v>5536</v>
      </c>
      <c r="M996" s="13" t="s">
        <v>2163</v>
      </c>
      <c r="N996" s="15"/>
      <c r="O996" s="15" t="s">
        <v>202</v>
      </c>
      <c r="P996" s="15"/>
      <c r="Q996" s="16">
        <v>19860701</v>
      </c>
      <c r="R996" s="17">
        <v>0</v>
      </c>
      <c r="S996" s="17"/>
      <c r="T996" s="18" t="s">
        <v>9453</v>
      </c>
    </row>
    <row r="997" spans="1:20" ht="15" hidden="1" customHeight="1" x14ac:dyDescent="0.15">
      <c r="A997" s="11">
        <v>57699</v>
      </c>
      <c r="B997" s="11">
        <v>23</v>
      </c>
      <c r="C997" s="11" t="s">
        <v>5067</v>
      </c>
      <c r="D997" s="11" t="s">
        <v>7712</v>
      </c>
      <c r="E997" s="11">
        <v>169</v>
      </c>
      <c r="F997" s="11">
        <v>6232078</v>
      </c>
      <c r="G997" s="12" t="s">
        <v>5537</v>
      </c>
      <c r="H997" s="12" t="str">
        <f>VLOOKUP('組合情報管理簿（R10927現在）'!G997,ふりがな!$A$1:$B$1390,2,FALSE)</f>
        <v>こじま</v>
      </c>
      <c r="I997" s="12">
        <f t="shared" si="15"/>
        <v>57699</v>
      </c>
      <c r="J997" s="13" t="s">
        <v>5538</v>
      </c>
      <c r="K997" s="14" t="s">
        <v>5539</v>
      </c>
      <c r="L997" s="13" t="s">
        <v>5540</v>
      </c>
      <c r="M997" s="13" t="s">
        <v>5541</v>
      </c>
      <c r="N997" s="15"/>
      <c r="O997" s="15" t="s">
        <v>195</v>
      </c>
      <c r="P997" s="15"/>
      <c r="Q997" s="16">
        <v>19860701</v>
      </c>
      <c r="R997" s="17">
        <v>0</v>
      </c>
      <c r="S997" s="17"/>
      <c r="T997" s="18" t="s">
        <v>5542</v>
      </c>
    </row>
    <row r="998" spans="1:20" ht="15" hidden="1" customHeight="1" x14ac:dyDescent="0.15">
      <c r="A998" s="11">
        <v>57713</v>
      </c>
      <c r="B998" s="11">
        <v>23</v>
      </c>
      <c r="C998" s="11" t="s">
        <v>5067</v>
      </c>
      <c r="D998" s="11" t="s">
        <v>7712</v>
      </c>
      <c r="E998" s="11">
        <v>171</v>
      </c>
      <c r="F998" s="11">
        <v>6232094</v>
      </c>
      <c r="G998" s="12" t="s">
        <v>8580</v>
      </c>
      <c r="H998" s="12" t="str">
        <f>VLOOKUP('組合情報管理簿（R10927現在）'!G998,ふりがな!$A$1:$B$1390,2,FALSE)</f>
        <v>ＦＵＪＩ</v>
      </c>
      <c r="I998" s="12">
        <f t="shared" si="15"/>
        <v>57713</v>
      </c>
      <c r="J998" s="13" t="s">
        <v>5543</v>
      </c>
      <c r="K998" s="14" t="s">
        <v>5544</v>
      </c>
      <c r="L998" s="13" t="s">
        <v>5545</v>
      </c>
      <c r="M998" s="13" t="s">
        <v>5546</v>
      </c>
      <c r="N998" s="15"/>
      <c r="O998" s="15" t="s">
        <v>195</v>
      </c>
      <c r="P998" s="15"/>
      <c r="Q998" s="16">
        <v>19861101</v>
      </c>
      <c r="R998" s="17">
        <v>0</v>
      </c>
      <c r="S998" s="17"/>
      <c r="T998" s="18" t="s">
        <v>5547</v>
      </c>
    </row>
    <row r="999" spans="1:20" ht="15" hidden="1" customHeight="1" x14ac:dyDescent="0.15">
      <c r="A999" s="11">
        <v>57731</v>
      </c>
      <c r="B999" s="11">
        <v>23</v>
      </c>
      <c r="C999" s="11" t="s">
        <v>5067</v>
      </c>
      <c r="D999" s="11" t="s">
        <v>7712</v>
      </c>
      <c r="E999" s="11">
        <v>173</v>
      </c>
      <c r="F999" s="11">
        <v>6232110</v>
      </c>
      <c r="G999" s="12" t="s">
        <v>5548</v>
      </c>
      <c r="H999" s="12" t="str">
        <f>VLOOKUP('組合情報管理簿（R10927現在）'!G999,ふりがな!$A$1:$B$1390,2,FALSE)</f>
        <v>やまざきまざっく</v>
      </c>
      <c r="I999" s="12">
        <f t="shared" si="15"/>
        <v>57731</v>
      </c>
      <c r="J999" s="13" t="s">
        <v>5549</v>
      </c>
      <c r="K999" s="14" t="s">
        <v>5550</v>
      </c>
      <c r="L999" s="13" t="s">
        <v>5551</v>
      </c>
      <c r="M999" s="13" t="s">
        <v>5552</v>
      </c>
      <c r="N999" s="15"/>
      <c r="O999" s="15" t="s">
        <v>195</v>
      </c>
      <c r="P999" s="15"/>
      <c r="Q999" s="16">
        <v>19880701</v>
      </c>
      <c r="R999" s="17">
        <v>0</v>
      </c>
      <c r="S999" s="17"/>
      <c r="T999" s="18" t="s">
        <v>5553</v>
      </c>
    </row>
    <row r="1000" spans="1:20" ht="15" hidden="1" customHeight="1" x14ac:dyDescent="0.15">
      <c r="A1000" s="11">
        <v>57750</v>
      </c>
      <c r="B1000" s="11">
        <v>13</v>
      </c>
      <c r="C1000" s="11" t="s">
        <v>438</v>
      </c>
      <c r="D1000" s="11" t="s">
        <v>7675</v>
      </c>
      <c r="E1000" s="11">
        <v>872</v>
      </c>
      <c r="F1000" s="11">
        <v>6138515</v>
      </c>
      <c r="G1000" s="12" t="s">
        <v>5554</v>
      </c>
      <c r="H1000" s="12" t="str">
        <f>VLOOKUP('組合情報管理簿（R10927現在）'!G1000,ふりがな!$A$1:$B$1390,2,FALSE)</f>
        <v>だいとうけんたく</v>
      </c>
      <c r="I1000" s="12">
        <f t="shared" si="15"/>
        <v>57750</v>
      </c>
      <c r="J1000" s="13" t="s">
        <v>2414</v>
      </c>
      <c r="K1000" s="14" t="s">
        <v>5555</v>
      </c>
      <c r="L1000" s="13" t="s">
        <v>5556</v>
      </c>
      <c r="M1000" s="13" t="s">
        <v>5557</v>
      </c>
      <c r="N1000" s="15"/>
      <c r="O1000" s="15" t="s">
        <v>195</v>
      </c>
      <c r="P1000" s="15"/>
      <c r="Q1000" s="16">
        <v>19890401</v>
      </c>
      <c r="R1000" s="17">
        <v>0</v>
      </c>
      <c r="S1000" s="17"/>
      <c r="T1000" s="18" t="s">
        <v>5558</v>
      </c>
    </row>
    <row r="1001" spans="1:20" ht="15" hidden="1" customHeight="1" x14ac:dyDescent="0.15">
      <c r="A1001" s="11">
        <v>57769</v>
      </c>
      <c r="B1001" s="11">
        <v>23</v>
      </c>
      <c r="C1001" s="11" t="s">
        <v>5067</v>
      </c>
      <c r="D1001" s="11" t="s">
        <v>7712</v>
      </c>
      <c r="E1001" s="11">
        <v>176</v>
      </c>
      <c r="F1001" s="11">
        <v>6232144</v>
      </c>
      <c r="G1001" s="12" t="s">
        <v>5559</v>
      </c>
      <c r="H1001" s="12" t="str">
        <f>VLOOKUP('組合情報管理簿（R10927現在）'!G1001,ふりがな!$A$1:$B$1390,2,FALSE)</f>
        <v>あいちけんじょうほうさーびすさんぎょう</v>
      </c>
      <c r="I1001" s="12">
        <f t="shared" si="15"/>
        <v>57769</v>
      </c>
      <c r="J1001" s="13" t="s">
        <v>5196</v>
      </c>
      <c r="K1001" s="14" t="s">
        <v>5560</v>
      </c>
      <c r="L1001" s="13" t="s">
        <v>5561</v>
      </c>
      <c r="M1001" s="13" t="s">
        <v>5562</v>
      </c>
      <c r="N1001" s="15"/>
      <c r="O1001" s="15" t="s">
        <v>202</v>
      </c>
      <c r="P1001" s="15"/>
      <c r="Q1001" s="16">
        <v>19900401</v>
      </c>
      <c r="R1001" s="17">
        <v>0</v>
      </c>
      <c r="S1001" s="17"/>
      <c r="T1001" s="18" t="s">
        <v>5563</v>
      </c>
    </row>
    <row r="1002" spans="1:20" ht="15" hidden="1" customHeight="1" x14ac:dyDescent="0.15">
      <c r="A1002" s="11">
        <v>57801</v>
      </c>
      <c r="B1002" s="11">
        <v>23</v>
      </c>
      <c r="C1002" s="11" t="s">
        <v>5067</v>
      </c>
      <c r="D1002" s="11" t="s">
        <v>7712</v>
      </c>
      <c r="E1002" s="11">
        <v>180</v>
      </c>
      <c r="F1002" s="11">
        <v>6232193</v>
      </c>
      <c r="G1002" s="12" t="s">
        <v>5564</v>
      </c>
      <c r="H1002" s="12" t="str">
        <f>VLOOKUP('組合情報管理簿（R10927現在）'!G1002,ふりがな!$A$1:$B$1390,2,FALSE)</f>
        <v>けーてぃーしーぐるーぷ</v>
      </c>
      <c r="I1002" s="12">
        <f t="shared" si="15"/>
        <v>57801</v>
      </c>
      <c r="J1002" s="13" t="s">
        <v>5565</v>
      </c>
      <c r="K1002" s="14" t="s">
        <v>5566</v>
      </c>
      <c r="L1002" s="13" t="s">
        <v>5567</v>
      </c>
      <c r="M1002" s="13" t="s">
        <v>5568</v>
      </c>
      <c r="N1002" s="15"/>
      <c r="O1002" s="15" t="s">
        <v>195</v>
      </c>
      <c r="P1002" s="15"/>
      <c r="Q1002" s="16">
        <v>19960401</v>
      </c>
      <c r="R1002" s="17">
        <v>0</v>
      </c>
      <c r="S1002" s="17"/>
      <c r="T1002" s="18" t="s">
        <v>5569</v>
      </c>
    </row>
    <row r="1003" spans="1:20" ht="15" hidden="1" customHeight="1" x14ac:dyDescent="0.15">
      <c r="A1003" s="11">
        <v>57848</v>
      </c>
      <c r="B1003" s="11">
        <v>23</v>
      </c>
      <c r="C1003" s="11" t="s">
        <v>5067</v>
      </c>
      <c r="D1003" s="11" t="s">
        <v>7712</v>
      </c>
      <c r="E1003" s="11">
        <v>184</v>
      </c>
      <c r="F1003" s="11">
        <v>6232243</v>
      </c>
      <c r="G1003" s="12" t="s">
        <v>9164</v>
      </c>
      <c r="H1003" s="12" t="str">
        <f>VLOOKUP('組合情報管理簿（R10927現在）'!G1003,ふりがな!$A$1:$B$1390,2,FALSE)</f>
        <v>あいちけんいりょう</v>
      </c>
      <c r="I1003" s="12">
        <f t="shared" si="15"/>
        <v>57848</v>
      </c>
      <c r="J1003" s="13" t="s">
        <v>5324</v>
      </c>
      <c r="K1003" s="14" t="s">
        <v>9454</v>
      </c>
      <c r="L1003" s="13" t="s">
        <v>9455</v>
      </c>
      <c r="M1003" s="13" t="s">
        <v>9456</v>
      </c>
      <c r="N1003" s="15"/>
      <c r="O1003" s="15" t="s">
        <v>9457</v>
      </c>
      <c r="P1003" s="15"/>
      <c r="Q1003" s="16">
        <v>20160601</v>
      </c>
      <c r="R1003" s="17">
        <v>0</v>
      </c>
      <c r="S1003" s="17"/>
      <c r="T1003" s="18" t="s">
        <v>9458</v>
      </c>
    </row>
    <row r="1004" spans="1:20" ht="15" hidden="1" customHeight="1" x14ac:dyDescent="0.15">
      <c r="A1004" s="11">
        <v>57857</v>
      </c>
      <c r="B1004" s="11">
        <v>23</v>
      </c>
      <c r="C1004" s="11" t="s">
        <v>5067</v>
      </c>
      <c r="D1004" s="11" t="s">
        <v>7712</v>
      </c>
      <c r="E1004" s="11">
        <v>185</v>
      </c>
      <c r="F1004" s="11">
        <v>6232250</v>
      </c>
      <c r="G1004" s="12" t="s">
        <v>5571</v>
      </c>
      <c r="H1004" s="12" t="str">
        <f>VLOOKUP('組合情報管理簿（R10927現在）'!G1004,ふりがな!$A$1:$B$1390,2,FALSE)</f>
        <v>りぞーととらすと</v>
      </c>
      <c r="I1004" s="12">
        <f t="shared" si="15"/>
        <v>57857</v>
      </c>
      <c r="J1004" s="13" t="s">
        <v>5241</v>
      </c>
      <c r="K1004" s="14" t="s">
        <v>5572</v>
      </c>
      <c r="L1004" s="13" t="s">
        <v>5573</v>
      </c>
      <c r="M1004" s="13" t="s">
        <v>5574</v>
      </c>
      <c r="N1004" s="15"/>
      <c r="O1004" s="15" t="s">
        <v>9367</v>
      </c>
      <c r="P1004" s="15"/>
      <c r="Q1004" s="16">
        <v>20180401</v>
      </c>
      <c r="R1004" s="17">
        <v>0</v>
      </c>
      <c r="S1004" s="17"/>
      <c r="T1004" s="18" t="s">
        <v>5575</v>
      </c>
    </row>
    <row r="1005" spans="1:20" ht="15" hidden="1" customHeight="1" x14ac:dyDescent="0.15">
      <c r="A1005" s="11">
        <v>59055</v>
      </c>
      <c r="B1005" s="11">
        <v>24</v>
      </c>
      <c r="C1005" s="11" t="s">
        <v>5576</v>
      </c>
      <c r="D1005" s="11" t="s">
        <v>7714</v>
      </c>
      <c r="E1005" s="11">
        <v>5</v>
      </c>
      <c r="F1005" s="11">
        <v>6240162</v>
      </c>
      <c r="G1005" s="12" t="s">
        <v>5577</v>
      </c>
      <c r="H1005" s="12" t="str">
        <f>VLOOKUP('組合情報管理簿（R10927現在）'!G1005,ふりがな!$A$1:$B$1390,2,FALSE)</f>
        <v>みえこうつう</v>
      </c>
      <c r="I1005" s="12">
        <f t="shared" si="15"/>
        <v>59055</v>
      </c>
      <c r="J1005" s="13" t="s">
        <v>5578</v>
      </c>
      <c r="K1005" s="14" t="s">
        <v>5579</v>
      </c>
      <c r="L1005" s="13" t="s">
        <v>5580</v>
      </c>
      <c r="M1005" s="13" t="s">
        <v>5581</v>
      </c>
      <c r="N1005" s="15"/>
      <c r="O1005" s="15" t="s">
        <v>195</v>
      </c>
      <c r="P1005" s="15"/>
      <c r="Q1005" s="16">
        <v>19470501</v>
      </c>
      <c r="R1005" s="17">
        <v>0</v>
      </c>
      <c r="S1005" s="17"/>
      <c r="T1005" s="31" t="s">
        <v>5582</v>
      </c>
    </row>
    <row r="1006" spans="1:20" ht="15" hidden="1" customHeight="1" x14ac:dyDescent="0.15">
      <c r="A1006" s="11">
        <v>59134</v>
      </c>
      <c r="B1006" s="11">
        <v>24</v>
      </c>
      <c r="C1006" s="11" t="s">
        <v>5576</v>
      </c>
      <c r="D1006" s="11" t="s">
        <v>7714</v>
      </c>
      <c r="E1006" s="11">
        <v>13</v>
      </c>
      <c r="F1006" s="11">
        <v>6240220</v>
      </c>
      <c r="G1006" s="12" t="s">
        <v>5583</v>
      </c>
      <c r="H1006" s="12" t="str">
        <f>VLOOKUP('組合情報管理簿（R10927現在）'!G1006,ふりがな!$A$1:$B$1390,2,FALSE)</f>
        <v>ひゃくごぎんこう</v>
      </c>
      <c r="I1006" s="12">
        <f t="shared" si="15"/>
        <v>59134</v>
      </c>
      <c r="J1006" s="13" t="s">
        <v>5584</v>
      </c>
      <c r="K1006" s="14" t="s">
        <v>5585</v>
      </c>
      <c r="L1006" s="13" t="s">
        <v>5586</v>
      </c>
      <c r="M1006" s="13" t="s">
        <v>5587</v>
      </c>
      <c r="N1006" s="15"/>
      <c r="O1006" s="15" t="s">
        <v>195</v>
      </c>
      <c r="P1006" s="15"/>
      <c r="Q1006" s="16">
        <v>19501201</v>
      </c>
      <c r="R1006" s="17">
        <v>0</v>
      </c>
      <c r="S1006" s="17"/>
      <c r="T1006" s="31" t="s">
        <v>5588</v>
      </c>
    </row>
    <row r="1007" spans="1:20" ht="15" hidden="1" customHeight="1" x14ac:dyDescent="0.15">
      <c r="A1007" s="11">
        <v>59161</v>
      </c>
      <c r="B1007" s="11">
        <v>24</v>
      </c>
      <c r="C1007" s="11" t="s">
        <v>5576</v>
      </c>
      <c r="D1007" s="11" t="s">
        <v>7714</v>
      </c>
      <c r="E1007" s="11">
        <v>16</v>
      </c>
      <c r="F1007" s="11">
        <v>6240451</v>
      </c>
      <c r="G1007" s="12" t="s">
        <v>5589</v>
      </c>
      <c r="H1007" s="12" t="str">
        <f>VLOOKUP('組合情報管理簿（R10927現在）'!G1007,ふりがな!$A$1:$B$1390,2,FALSE)</f>
        <v>しんふぉにあてくのろじー</v>
      </c>
      <c r="I1007" s="12">
        <f t="shared" si="15"/>
        <v>59161</v>
      </c>
      <c r="J1007" s="13" t="s">
        <v>5590</v>
      </c>
      <c r="K1007" s="14" t="s">
        <v>5591</v>
      </c>
      <c r="L1007" s="13" t="s">
        <v>5592</v>
      </c>
      <c r="M1007" s="13" t="s">
        <v>2163</v>
      </c>
      <c r="N1007" s="15"/>
      <c r="O1007" s="15" t="s">
        <v>195</v>
      </c>
      <c r="P1007" s="15"/>
      <c r="Q1007" s="16">
        <v>19580901</v>
      </c>
      <c r="R1007" s="17"/>
      <c r="S1007" s="17"/>
      <c r="T1007" s="18" t="s">
        <v>5593</v>
      </c>
    </row>
    <row r="1008" spans="1:20" ht="15" hidden="1" customHeight="1" x14ac:dyDescent="0.15">
      <c r="A1008" s="11">
        <v>59171</v>
      </c>
      <c r="B1008" s="11">
        <v>24</v>
      </c>
      <c r="C1008" s="11" t="s">
        <v>5576</v>
      </c>
      <c r="D1008" s="11" t="s">
        <v>7714</v>
      </c>
      <c r="E1008" s="11">
        <v>17</v>
      </c>
      <c r="F1008" s="11">
        <v>6240360</v>
      </c>
      <c r="G1008" s="12" t="s">
        <v>5594</v>
      </c>
      <c r="H1008" s="12" t="str">
        <f>VLOOKUP('組合情報管理簿（R10927現在）'!G1008,ふりがな!$A$1:$B$1390,2,FALSE)</f>
        <v>だいさんぎんこう</v>
      </c>
      <c r="I1008" s="12">
        <f t="shared" si="15"/>
        <v>59171</v>
      </c>
      <c r="J1008" s="13" t="s">
        <v>5595</v>
      </c>
      <c r="K1008" s="14" t="s">
        <v>5596</v>
      </c>
      <c r="L1008" s="13" t="s">
        <v>5597</v>
      </c>
      <c r="M1008" s="13" t="s">
        <v>5598</v>
      </c>
      <c r="N1008" s="15"/>
      <c r="O1008" s="15" t="s">
        <v>195</v>
      </c>
      <c r="P1008" s="15"/>
      <c r="Q1008" s="16">
        <v>19600101</v>
      </c>
      <c r="R1008" s="17">
        <v>0</v>
      </c>
      <c r="S1008" s="17"/>
      <c r="T1008" s="18" t="s">
        <v>5599</v>
      </c>
    </row>
    <row r="1009" spans="1:20" ht="15" hidden="1" customHeight="1" x14ac:dyDescent="0.15">
      <c r="A1009" s="11">
        <v>59180</v>
      </c>
      <c r="B1009" s="11">
        <v>24</v>
      </c>
      <c r="C1009" s="11" t="s">
        <v>5576</v>
      </c>
      <c r="D1009" s="11" t="s">
        <v>7714</v>
      </c>
      <c r="E1009" s="11">
        <v>18</v>
      </c>
      <c r="F1009" s="11">
        <v>6240394</v>
      </c>
      <c r="G1009" s="12" t="s">
        <v>5600</v>
      </c>
      <c r="H1009" s="12" t="str">
        <f>VLOOKUP('組合情報管理簿（R10927現在）'!G1009,ふりがな!$A$1:$B$1390,2,FALSE)</f>
        <v>にほんとらんすしてぃ</v>
      </c>
      <c r="I1009" s="12">
        <f t="shared" si="15"/>
        <v>59180</v>
      </c>
      <c r="J1009" s="13" t="s">
        <v>9459</v>
      </c>
      <c r="K1009" s="14" t="s">
        <v>9460</v>
      </c>
      <c r="L1009" s="13" t="s">
        <v>5601</v>
      </c>
      <c r="M1009" s="13" t="s">
        <v>5602</v>
      </c>
      <c r="N1009" s="15"/>
      <c r="O1009" s="15" t="s">
        <v>195</v>
      </c>
      <c r="P1009" s="15"/>
      <c r="Q1009" s="16">
        <v>19611201</v>
      </c>
      <c r="R1009" s="17">
        <v>0</v>
      </c>
      <c r="S1009" s="17"/>
      <c r="T1009" s="18" t="s">
        <v>5603</v>
      </c>
    </row>
    <row r="1010" spans="1:20" ht="15" hidden="1" customHeight="1" x14ac:dyDescent="0.15">
      <c r="A1010" s="11">
        <v>59204</v>
      </c>
      <c r="B1010" s="11">
        <v>24</v>
      </c>
      <c r="C1010" s="11" t="s">
        <v>5576</v>
      </c>
      <c r="D1010" s="11" t="s">
        <v>7714</v>
      </c>
      <c r="E1010" s="11">
        <v>20</v>
      </c>
      <c r="F1010" s="11">
        <v>6240436</v>
      </c>
      <c r="G1010" s="12" t="s">
        <v>5604</v>
      </c>
      <c r="H1010" s="12" t="str">
        <f>VLOOKUP('組合情報管理簿（R10927現在）'!G1010,ふりがな!$A$1:$B$1390,2,FALSE)</f>
        <v>ＪＳＲ</v>
      </c>
      <c r="I1010" s="12">
        <f t="shared" si="15"/>
        <v>59204</v>
      </c>
      <c r="J1010" s="13" t="s">
        <v>5605</v>
      </c>
      <c r="K1010" s="14" t="s">
        <v>5606</v>
      </c>
      <c r="L1010" s="13" t="s">
        <v>5607</v>
      </c>
      <c r="M1010" s="13" t="s">
        <v>5608</v>
      </c>
      <c r="N1010" s="15"/>
      <c r="O1010" s="15" t="s">
        <v>195</v>
      </c>
      <c r="P1010" s="15"/>
      <c r="Q1010" s="16">
        <v>19640401</v>
      </c>
      <c r="R1010" s="17">
        <v>0</v>
      </c>
      <c r="S1010" s="17"/>
      <c r="T1010" s="18" t="s">
        <v>5609</v>
      </c>
    </row>
    <row r="1011" spans="1:20" ht="15" hidden="1" customHeight="1" x14ac:dyDescent="0.15">
      <c r="A1011" s="11">
        <v>59222</v>
      </c>
      <c r="B1011" s="11">
        <v>24</v>
      </c>
      <c r="C1011" s="11" t="s">
        <v>5576</v>
      </c>
      <c r="D1011" s="11" t="s">
        <v>7714</v>
      </c>
      <c r="E1011" s="11">
        <v>22</v>
      </c>
      <c r="F1011" s="11">
        <v>6240485</v>
      </c>
      <c r="G1011" s="12" t="s">
        <v>60</v>
      </c>
      <c r="H1011" s="12" t="str">
        <f>VLOOKUP('組合情報管理簿（R10927現在）'!G1011,ふりがな!$A$1:$B$1390,2,FALSE)</f>
        <v>みえけんじどうしゃはんばい</v>
      </c>
      <c r="I1011" s="12">
        <f t="shared" si="15"/>
        <v>59222</v>
      </c>
      <c r="J1011" s="13" t="s">
        <v>5610</v>
      </c>
      <c r="K1011" s="14" t="s">
        <v>5611</v>
      </c>
      <c r="L1011" s="13" t="s">
        <v>5612</v>
      </c>
      <c r="M1011" s="13" t="s">
        <v>5613</v>
      </c>
      <c r="N1011" s="15"/>
      <c r="O1011" s="15" t="s">
        <v>202</v>
      </c>
      <c r="P1011" s="15"/>
      <c r="Q1011" s="16">
        <v>19730101</v>
      </c>
      <c r="R1011" s="17">
        <v>0</v>
      </c>
      <c r="S1011" s="17"/>
      <c r="T1011" s="18" t="s">
        <v>5614</v>
      </c>
    </row>
    <row r="1012" spans="1:20" ht="15" hidden="1" customHeight="1" x14ac:dyDescent="0.15">
      <c r="A1012" s="11">
        <v>59231</v>
      </c>
      <c r="B1012" s="11">
        <v>24</v>
      </c>
      <c r="C1012" s="11" t="s">
        <v>5576</v>
      </c>
      <c r="D1012" s="11" t="s">
        <v>7714</v>
      </c>
      <c r="E1012" s="11">
        <v>23</v>
      </c>
      <c r="F1012" s="11">
        <v>6240493</v>
      </c>
      <c r="G1012" s="12" t="s">
        <v>5615</v>
      </c>
      <c r="H1012" s="12" t="str">
        <f>VLOOKUP('組合情報管理簿（R10927現在）'!G1012,ふりがな!$A$1:$B$1390,2,FALSE)</f>
        <v>みえぎんこう</v>
      </c>
      <c r="I1012" s="12">
        <f t="shared" si="15"/>
        <v>59231</v>
      </c>
      <c r="J1012" s="13" t="s">
        <v>5616</v>
      </c>
      <c r="K1012" s="14" t="s">
        <v>5617</v>
      </c>
      <c r="L1012" s="13" t="s">
        <v>5618</v>
      </c>
      <c r="M1012" s="13" t="s">
        <v>5619</v>
      </c>
      <c r="N1012" s="15"/>
      <c r="O1012" s="15" t="s">
        <v>195</v>
      </c>
      <c r="P1012" s="15"/>
      <c r="Q1012" s="16">
        <v>19740801</v>
      </c>
      <c r="R1012" s="17">
        <v>0</v>
      </c>
      <c r="S1012" s="17"/>
      <c r="T1012" s="18" t="s">
        <v>5620</v>
      </c>
    </row>
    <row r="1013" spans="1:20" ht="15" hidden="1" customHeight="1" x14ac:dyDescent="0.15">
      <c r="A1013" s="11">
        <v>59241</v>
      </c>
      <c r="B1013" s="11">
        <v>24</v>
      </c>
      <c r="C1013" s="11" t="s">
        <v>5576</v>
      </c>
      <c r="D1013" s="11" t="s">
        <v>7714</v>
      </c>
      <c r="E1013" s="11">
        <v>24</v>
      </c>
      <c r="F1013" s="11">
        <v>6240501</v>
      </c>
      <c r="G1013" s="12" t="s">
        <v>5621</v>
      </c>
      <c r="H1013" s="12" t="str">
        <f>VLOOKUP('組合情報管理簿（R10927現在）'!G1013,ふりがな!$A$1:$B$1390,2,FALSE)</f>
        <v>みえけんのうきょう</v>
      </c>
      <c r="I1013" s="12">
        <f t="shared" si="15"/>
        <v>59241</v>
      </c>
      <c r="J1013" s="13" t="s">
        <v>5622</v>
      </c>
      <c r="K1013" s="14" t="s">
        <v>5623</v>
      </c>
      <c r="L1013" s="13" t="s">
        <v>5624</v>
      </c>
      <c r="M1013" s="13" t="s">
        <v>5625</v>
      </c>
      <c r="N1013" s="15"/>
      <c r="O1013" s="15" t="s">
        <v>202</v>
      </c>
      <c r="P1013" s="15"/>
      <c r="Q1013" s="16">
        <v>19741101</v>
      </c>
      <c r="R1013" s="17">
        <v>0</v>
      </c>
      <c r="S1013" s="17"/>
      <c r="T1013" s="18" t="s">
        <v>9461</v>
      </c>
    </row>
    <row r="1014" spans="1:20" ht="15" hidden="1" customHeight="1" x14ac:dyDescent="0.15">
      <c r="A1014" s="11">
        <v>60014</v>
      </c>
      <c r="B1014" s="11">
        <v>27</v>
      </c>
      <c r="C1014" s="11" t="s">
        <v>712</v>
      </c>
      <c r="D1014" s="11" t="s">
        <v>7681</v>
      </c>
      <c r="E1014" s="11">
        <v>1</v>
      </c>
      <c r="F1014" s="11">
        <v>6270011</v>
      </c>
      <c r="G1014" s="12" t="s">
        <v>5626</v>
      </c>
      <c r="H1014" s="12" t="str">
        <f>VLOOKUP('組合情報管理簿（R10927現在）'!G1014,ふりがな!$A$1:$B$1390,2,FALSE)</f>
        <v>すみともでんきこうぎょう</v>
      </c>
      <c r="I1014" s="12">
        <f t="shared" si="15"/>
        <v>60014</v>
      </c>
      <c r="J1014" s="13" t="s">
        <v>5627</v>
      </c>
      <c r="K1014" s="14" t="s">
        <v>5628</v>
      </c>
      <c r="L1014" s="13" t="s">
        <v>5629</v>
      </c>
      <c r="M1014" s="13" t="s">
        <v>5630</v>
      </c>
      <c r="N1014" s="15"/>
      <c r="O1014" s="15" t="s">
        <v>195</v>
      </c>
      <c r="P1014" s="15"/>
      <c r="Q1014" s="16">
        <v>19261213</v>
      </c>
      <c r="R1014" s="17">
        <v>0</v>
      </c>
      <c r="S1014" s="17"/>
      <c r="T1014" s="18" t="s">
        <v>5631</v>
      </c>
    </row>
    <row r="1015" spans="1:20" ht="15" hidden="1" customHeight="1" x14ac:dyDescent="0.15">
      <c r="A1015" s="11">
        <v>60032</v>
      </c>
      <c r="B1015" s="11">
        <v>27</v>
      </c>
      <c r="C1015" s="11" t="s">
        <v>712</v>
      </c>
      <c r="D1015" s="11" t="s">
        <v>7681</v>
      </c>
      <c r="E1015" s="11">
        <v>3</v>
      </c>
      <c r="F1015" s="11">
        <v>6270094</v>
      </c>
      <c r="G1015" s="12" t="s">
        <v>5632</v>
      </c>
      <c r="H1015" s="12" t="str">
        <f>VLOOKUP('組合情報管理簿（R10927現在）'!G1015,ふりがな!$A$1:$B$1390,2,FALSE)</f>
        <v>とうようあるみにうむ</v>
      </c>
      <c r="I1015" s="12">
        <f t="shared" si="15"/>
        <v>60032</v>
      </c>
      <c r="J1015" s="13" t="s">
        <v>5633</v>
      </c>
      <c r="K1015" s="14" t="s">
        <v>5634</v>
      </c>
      <c r="L1015" s="13" t="s">
        <v>5635</v>
      </c>
      <c r="M1015" s="13" t="s">
        <v>5636</v>
      </c>
      <c r="N1015" s="15"/>
      <c r="O1015" s="15" t="s">
        <v>195</v>
      </c>
      <c r="P1015" s="15"/>
      <c r="Q1015" s="16">
        <v>19261217</v>
      </c>
      <c r="R1015" s="17">
        <v>0</v>
      </c>
      <c r="S1015" s="17"/>
      <c r="T1015" s="18" t="s">
        <v>5637</v>
      </c>
    </row>
    <row r="1016" spans="1:20" ht="15" hidden="1" customHeight="1" x14ac:dyDescent="0.15">
      <c r="A1016" s="11">
        <v>60158</v>
      </c>
      <c r="B1016" s="11">
        <v>27</v>
      </c>
      <c r="C1016" s="11" t="s">
        <v>712</v>
      </c>
      <c r="D1016" s="11" t="s">
        <v>7681</v>
      </c>
      <c r="E1016" s="11">
        <v>15</v>
      </c>
      <c r="F1016" s="11">
        <v>6270128</v>
      </c>
      <c r="G1016" s="12" t="s">
        <v>5638</v>
      </c>
      <c r="H1016" s="12" t="str">
        <f>VLOOKUP('組合情報管理簿（R10927現在）'!G1016,ふりがな!$A$1:$B$1390,2,FALSE)</f>
        <v>しきぼう</v>
      </c>
      <c r="I1016" s="12">
        <f t="shared" si="15"/>
        <v>60158</v>
      </c>
      <c r="J1016" s="13" t="s">
        <v>5639</v>
      </c>
      <c r="K1016" s="14" t="s">
        <v>5640</v>
      </c>
      <c r="L1016" s="13" t="s">
        <v>5641</v>
      </c>
      <c r="M1016" s="13" t="s">
        <v>5642</v>
      </c>
      <c r="N1016" s="15"/>
      <c r="O1016" s="15" t="s">
        <v>195</v>
      </c>
      <c r="P1016" s="15"/>
      <c r="Q1016" s="16">
        <v>19261220</v>
      </c>
      <c r="R1016" s="17">
        <v>0</v>
      </c>
      <c r="S1016" s="17"/>
      <c r="T1016" s="18" t="s">
        <v>5643</v>
      </c>
    </row>
    <row r="1017" spans="1:20" ht="15" hidden="1" customHeight="1" x14ac:dyDescent="0.15">
      <c r="A1017" s="11">
        <v>60167</v>
      </c>
      <c r="B1017" s="11">
        <v>27</v>
      </c>
      <c r="C1017" s="11" t="s">
        <v>712</v>
      </c>
      <c r="D1017" s="11" t="s">
        <v>7681</v>
      </c>
      <c r="E1017" s="11">
        <v>16</v>
      </c>
      <c r="F1017" s="11">
        <v>6270136</v>
      </c>
      <c r="G1017" s="12" t="s">
        <v>5644</v>
      </c>
      <c r="H1017" s="12" t="str">
        <f>VLOOKUP('組合情報管理簿（R10927現在）'!G1017,ふりがな!$A$1:$B$1390,2,FALSE)</f>
        <v>ゆにちか</v>
      </c>
      <c r="I1017" s="12">
        <f t="shared" si="15"/>
        <v>60167</v>
      </c>
      <c r="J1017" s="13" t="s">
        <v>5645</v>
      </c>
      <c r="K1017" s="14" t="s">
        <v>5646</v>
      </c>
      <c r="L1017" s="13" t="s">
        <v>5647</v>
      </c>
      <c r="M1017" s="13" t="s">
        <v>5648</v>
      </c>
      <c r="N1017" s="15"/>
      <c r="O1017" s="15" t="s">
        <v>195</v>
      </c>
      <c r="P1017" s="15"/>
      <c r="Q1017" s="16">
        <v>19261220</v>
      </c>
      <c r="R1017" s="17">
        <v>0</v>
      </c>
      <c r="S1017" s="17"/>
      <c r="T1017" s="18" t="s">
        <v>5649</v>
      </c>
    </row>
    <row r="1018" spans="1:20" ht="15" hidden="1" customHeight="1" x14ac:dyDescent="0.15">
      <c r="A1018" s="11">
        <v>60282</v>
      </c>
      <c r="B1018" s="11">
        <v>27</v>
      </c>
      <c r="C1018" s="11" t="s">
        <v>712</v>
      </c>
      <c r="D1018" s="11" t="s">
        <v>7681</v>
      </c>
      <c r="E1018" s="11">
        <v>28</v>
      </c>
      <c r="F1018" s="11">
        <v>6270219</v>
      </c>
      <c r="G1018" s="12" t="s">
        <v>5650</v>
      </c>
      <c r="H1018" s="12" t="str">
        <f>VLOOKUP('組合情報管理簿（R10927現在）'!G1018,ふりがな!$A$1:$B$1390,2,FALSE)</f>
        <v>とうようぼう</v>
      </c>
      <c r="I1018" s="12">
        <f t="shared" si="15"/>
        <v>60282</v>
      </c>
      <c r="J1018" s="13" t="s">
        <v>5651</v>
      </c>
      <c r="K1018" s="14" t="s">
        <v>5652</v>
      </c>
      <c r="L1018" s="13" t="s">
        <v>5653</v>
      </c>
      <c r="M1018" s="13" t="s">
        <v>5654</v>
      </c>
      <c r="N1018" s="15"/>
      <c r="O1018" s="15" t="s">
        <v>195</v>
      </c>
      <c r="P1018" s="15"/>
      <c r="Q1018" s="16">
        <v>19261221</v>
      </c>
      <c r="R1018" s="17">
        <v>0</v>
      </c>
      <c r="S1018" s="17"/>
      <c r="T1018" s="18" t="s">
        <v>5655</v>
      </c>
    </row>
    <row r="1019" spans="1:20" ht="15" hidden="1" customHeight="1" x14ac:dyDescent="0.15">
      <c r="A1019" s="11">
        <v>60352</v>
      </c>
      <c r="B1019" s="11">
        <v>27</v>
      </c>
      <c r="C1019" s="11" t="s">
        <v>712</v>
      </c>
      <c r="D1019" s="11" t="s">
        <v>7681</v>
      </c>
      <c r="E1019" s="11">
        <v>382</v>
      </c>
      <c r="F1019" s="11">
        <v>6273825</v>
      </c>
      <c r="G1019" s="12" t="s">
        <v>5656</v>
      </c>
      <c r="H1019" s="12" t="str">
        <f>VLOOKUP('組合情報管理簿（R10927現在）'!G1019,ふりがな!$A$1:$B$1390,2,FALSE)</f>
        <v>すみともかがく</v>
      </c>
      <c r="I1019" s="12">
        <f t="shared" si="15"/>
        <v>60352</v>
      </c>
      <c r="J1019" s="13" t="s">
        <v>5657</v>
      </c>
      <c r="K1019" s="14" t="s">
        <v>5628</v>
      </c>
      <c r="L1019" s="13" t="s">
        <v>5658</v>
      </c>
      <c r="M1019" s="13" t="s">
        <v>5659</v>
      </c>
      <c r="N1019" s="15"/>
      <c r="O1019" s="15" t="s">
        <v>195</v>
      </c>
      <c r="P1019" s="15"/>
      <c r="Q1019" s="16">
        <v>19261223</v>
      </c>
      <c r="R1019" s="17">
        <v>0</v>
      </c>
      <c r="S1019" s="17"/>
      <c r="T1019" s="18" t="s">
        <v>5660</v>
      </c>
    </row>
    <row r="1020" spans="1:20" ht="15" hidden="1" customHeight="1" x14ac:dyDescent="0.15">
      <c r="A1020" s="11">
        <v>60441</v>
      </c>
      <c r="B1020" s="11">
        <v>27</v>
      </c>
      <c r="C1020" s="11" t="s">
        <v>712</v>
      </c>
      <c r="D1020" s="11" t="s">
        <v>7681</v>
      </c>
      <c r="E1020" s="11">
        <v>44</v>
      </c>
      <c r="F1020" s="11">
        <v>6270276</v>
      </c>
      <c r="G1020" s="12" t="s">
        <v>5661</v>
      </c>
      <c r="H1020" s="12" t="str">
        <f>VLOOKUP('組合情報管理簿（R10927現在）'!G1020,ふりがな!$A$1:$B$1390,2,FALSE)</f>
        <v>もりしたじんたん</v>
      </c>
      <c r="I1020" s="12">
        <f t="shared" si="15"/>
        <v>60441</v>
      </c>
      <c r="J1020" s="13" t="s">
        <v>5662</v>
      </c>
      <c r="K1020" s="14" t="s">
        <v>5663</v>
      </c>
      <c r="L1020" s="13" t="s">
        <v>5664</v>
      </c>
      <c r="M1020" s="13" t="s">
        <v>5665</v>
      </c>
      <c r="N1020" s="15"/>
      <c r="O1020" s="15" t="s">
        <v>195</v>
      </c>
      <c r="P1020" s="15"/>
      <c r="Q1020" s="16">
        <v>19261224</v>
      </c>
      <c r="R1020" s="17">
        <v>0</v>
      </c>
      <c r="S1020" s="17"/>
      <c r="T1020" s="18" t="s">
        <v>5666</v>
      </c>
    </row>
    <row r="1021" spans="1:20" ht="15" hidden="1" customHeight="1" x14ac:dyDescent="0.15">
      <c r="A1021" s="11">
        <v>60539</v>
      </c>
      <c r="B1021" s="11">
        <v>27</v>
      </c>
      <c r="C1021" s="11" t="s">
        <v>712</v>
      </c>
      <c r="D1021" s="11" t="s">
        <v>7681</v>
      </c>
      <c r="E1021" s="11">
        <v>53</v>
      </c>
      <c r="F1021" s="11">
        <v>6270326</v>
      </c>
      <c r="G1021" s="12" t="s">
        <v>33</v>
      </c>
      <c r="H1021" s="12" t="str">
        <f>VLOOKUP('組合情報管理簿（R10927現在）'!G1021,ふりがな!$A$1:$B$1390,2,FALSE)</f>
        <v>くぼた</v>
      </c>
      <c r="I1021" s="12">
        <f t="shared" si="15"/>
        <v>60539</v>
      </c>
      <c r="J1021" s="13" t="s">
        <v>5667</v>
      </c>
      <c r="K1021" s="14" t="s">
        <v>5668</v>
      </c>
      <c r="L1021" s="13" t="s">
        <v>5669</v>
      </c>
      <c r="M1021" s="13" t="s">
        <v>5670</v>
      </c>
      <c r="N1021" s="15"/>
      <c r="O1021" s="15" t="s">
        <v>195</v>
      </c>
      <c r="P1021" s="15"/>
      <c r="Q1021" s="16">
        <v>19301201</v>
      </c>
      <c r="R1021" s="17">
        <v>0</v>
      </c>
      <c r="S1021" s="17"/>
      <c r="T1021" s="18" t="s">
        <v>5671</v>
      </c>
    </row>
    <row r="1022" spans="1:20" ht="15" hidden="1" customHeight="1" x14ac:dyDescent="0.15">
      <c r="A1022" s="11">
        <v>60548</v>
      </c>
      <c r="B1022" s="11">
        <v>13</v>
      </c>
      <c r="C1022" s="11" t="s">
        <v>438</v>
      </c>
      <c r="D1022" s="11" t="s">
        <v>7675</v>
      </c>
      <c r="E1022" s="11">
        <v>929</v>
      </c>
      <c r="F1022" s="11">
        <v>6139299</v>
      </c>
      <c r="G1022" s="12" t="s">
        <v>5672</v>
      </c>
      <c r="H1022" s="12" t="str">
        <f>VLOOKUP('組合情報管理簿（R10927現在）'!G1022,ふりがな!$A$1:$B$1390,2,FALSE)</f>
        <v>ゆあさ</v>
      </c>
      <c r="I1022" s="12">
        <f t="shared" si="15"/>
        <v>60548</v>
      </c>
      <c r="J1022" s="13" t="s">
        <v>595</v>
      </c>
      <c r="K1022" s="14" t="s">
        <v>5673</v>
      </c>
      <c r="L1022" s="13" t="s">
        <v>5674</v>
      </c>
      <c r="M1022" s="13" t="s">
        <v>5675</v>
      </c>
      <c r="N1022" s="15"/>
      <c r="O1022" s="15" t="s">
        <v>195</v>
      </c>
      <c r="P1022" s="15"/>
      <c r="Q1022" s="16">
        <v>19310801</v>
      </c>
      <c r="R1022" s="17">
        <v>0</v>
      </c>
      <c r="S1022" s="17"/>
      <c r="T1022" s="18" t="s">
        <v>9462</v>
      </c>
    </row>
    <row r="1023" spans="1:20" ht="15" hidden="1" customHeight="1" x14ac:dyDescent="0.15">
      <c r="A1023" s="11">
        <v>60566</v>
      </c>
      <c r="B1023" s="11">
        <v>27</v>
      </c>
      <c r="C1023" s="11" t="s">
        <v>712</v>
      </c>
      <c r="D1023" s="11" t="s">
        <v>7681</v>
      </c>
      <c r="E1023" s="11">
        <v>56</v>
      </c>
      <c r="F1023" s="11">
        <v>6270334</v>
      </c>
      <c r="G1023" s="12" t="s">
        <v>5676</v>
      </c>
      <c r="H1023" s="12" t="str">
        <f>VLOOKUP('組合情報管理簿（R10927現在）'!G1023,ふりがな!$A$1:$B$1390,2,FALSE)</f>
        <v>なかやませいこうじょ</v>
      </c>
      <c r="I1023" s="12">
        <f t="shared" si="15"/>
        <v>60566</v>
      </c>
      <c r="J1023" s="13" t="s">
        <v>5677</v>
      </c>
      <c r="K1023" s="14" t="s">
        <v>5678</v>
      </c>
      <c r="L1023" s="13" t="s">
        <v>5679</v>
      </c>
      <c r="M1023" s="13" t="s">
        <v>5680</v>
      </c>
      <c r="N1023" s="15"/>
      <c r="O1023" s="15" t="s">
        <v>195</v>
      </c>
      <c r="P1023" s="15"/>
      <c r="Q1023" s="16">
        <v>19340101</v>
      </c>
      <c r="R1023" s="17">
        <v>0</v>
      </c>
      <c r="S1023" s="17"/>
      <c r="T1023" s="18" t="s">
        <v>5681</v>
      </c>
    </row>
    <row r="1024" spans="1:20" ht="15" hidden="1" customHeight="1" x14ac:dyDescent="0.15">
      <c r="A1024" s="11">
        <v>60584</v>
      </c>
      <c r="B1024" s="11">
        <v>27</v>
      </c>
      <c r="C1024" s="11" t="s">
        <v>712</v>
      </c>
      <c r="D1024" s="11" t="s">
        <v>7681</v>
      </c>
      <c r="E1024" s="11">
        <v>58</v>
      </c>
      <c r="F1024" s="11">
        <v>6270342</v>
      </c>
      <c r="G1024" s="12" t="s">
        <v>5682</v>
      </c>
      <c r="H1024" s="12" t="str">
        <f>VLOOKUP('組合情報管理簿（R10927現在）'!G1024,ふりがな!$A$1:$B$1390,2,FALSE)</f>
        <v>はんきゅうはんしん</v>
      </c>
      <c r="I1024" s="12">
        <f t="shared" si="15"/>
        <v>60584</v>
      </c>
      <c r="J1024" s="13" t="s">
        <v>5683</v>
      </c>
      <c r="K1024" s="14" t="s">
        <v>5684</v>
      </c>
      <c r="L1024" s="13" t="s">
        <v>5685</v>
      </c>
      <c r="M1024" s="13" t="s">
        <v>5686</v>
      </c>
      <c r="N1024" s="15"/>
      <c r="O1024" s="15" t="s">
        <v>195</v>
      </c>
      <c r="P1024" s="15"/>
      <c r="Q1024" s="16">
        <v>19350401</v>
      </c>
      <c r="R1024" s="17">
        <v>0</v>
      </c>
      <c r="S1024" s="17"/>
      <c r="T1024" s="18" t="s">
        <v>5687</v>
      </c>
    </row>
    <row r="1025" spans="1:20" ht="15" hidden="1" customHeight="1" x14ac:dyDescent="0.15">
      <c r="A1025" s="11">
        <v>60618</v>
      </c>
      <c r="B1025" s="11">
        <v>27</v>
      </c>
      <c r="C1025" s="11" t="s">
        <v>712</v>
      </c>
      <c r="D1025" s="11" t="s">
        <v>7681</v>
      </c>
      <c r="E1025" s="11">
        <v>61</v>
      </c>
      <c r="F1025" s="11">
        <v>6270359</v>
      </c>
      <c r="G1025" s="12" t="s">
        <v>5688</v>
      </c>
      <c r="H1025" s="12" t="str">
        <f>VLOOKUP('組合情報管理簿（R10927現在）'!G1025,ふりがな!$A$1:$B$1390,2,FALSE)</f>
        <v>だいせる</v>
      </c>
      <c r="I1025" s="12">
        <f t="shared" si="15"/>
        <v>60618</v>
      </c>
      <c r="J1025" s="13" t="s">
        <v>5689</v>
      </c>
      <c r="K1025" s="14" t="s">
        <v>5690</v>
      </c>
      <c r="L1025" s="13" t="s">
        <v>5691</v>
      </c>
      <c r="M1025" s="13" t="s">
        <v>5692</v>
      </c>
      <c r="N1025" s="15"/>
      <c r="O1025" s="15" t="s">
        <v>195</v>
      </c>
      <c r="P1025" s="15"/>
      <c r="Q1025" s="16">
        <v>19351001</v>
      </c>
      <c r="R1025" s="17">
        <v>0</v>
      </c>
      <c r="S1025" s="17"/>
      <c r="T1025" s="18" t="s">
        <v>5693</v>
      </c>
    </row>
    <row r="1026" spans="1:20" ht="15" hidden="1" customHeight="1" x14ac:dyDescent="0.15">
      <c r="A1026" s="11">
        <v>60654</v>
      </c>
      <c r="B1026" s="11">
        <v>27</v>
      </c>
      <c r="C1026" s="11" t="s">
        <v>712</v>
      </c>
      <c r="D1026" s="11" t="s">
        <v>7681</v>
      </c>
      <c r="E1026" s="11">
        <v>65</v>
      </c>
      <c r="F1026" s="11">
        <v>6270367</v>
      </c>
      <c r="G1026" s="12" t="s">
        <v>5694</v>
      </c>
      <c r="H1026" s="12" t="str">
        <f>VLOOKUP('組合情報管理簿（R10927現在）'!G1026,ふりがな!$A$1:$B$1390,2,FALSE)</f>
        <v>きんきしゃりょう</v>
      </c>
      <c r="I1026" s="12">
        <f t="shared" si="15"/>
        <v>60654</v>
      </c>
      <c r="J1026" s="13" t="s">
        <v>5695</v>
      </c>
      <c r="K1026" s="14" t="s">
        <v>5696</v>
      </c>
      <c r="L1026" s="13" t="s">
        <v>5697</v>
      </c>
      <c r="M1026" s="13" t="s">
        <v>5698</v>
      </c>
      <c r="N1026" s="15"/>
      <c r="O1026" s="15" t="s">
        <v>195</v>
      </c>
      <c r="P1026" s="15"/>
      <c r="Q1026" s="16">
        <v>19360701</v>
      </c>
      <c r="R1026" s="17">
        <v>0</v>
      </c>
      <c r="S1026" s="17"/>
      <c r="T1026" s="18" t="s">
        <v>5699</v>
      </c>
    </row>
    <row r="1027" spans="1:20" ht="15" hidden="1" customHeight="1" x14ac:dyDescent="0.15">
      <c r="A1027" s="11">
        <v>60672</v>
      </c>
      <c r="B1027" s="11">
        <v>27</v>
      </c>
      <c r="C1027" s="11" t="s">
        <v>712</v>
      </c>
      <c r="D1027" s="11" t="s">
        <v>7681</v>
      </c>
      <c r="E1027" s="11">
        <v>67</v>
      </c>
      <c r="F1027" s="11">
        <v>6270375</v>
      </c>
      <c r="G1027" s="12" t="s">
        <v>5700</v>
      </c>
      <c r="H1027" s="12" t="str">
        <f>VLOOKUP('組合情報管理簿（R10927現在）'!G1027,ふりがな!$A$1:$B$1390,2,FALSE)</f>
        <v>ぱなそにっく</v>
      </c>
      <c r="I1027" s="12">
        <f t="shared" ref="I1027:I1090" si="16">A1027</f>
        <v>60672</v>
      </c>
      <c r="J1027" s="13" t="s">
        <v>5701</v>
      </c>
      <c r="K1027" s="14" t="s">
        <v>5702</v>
      </c>
      <c r="L1027" s="13" t="s">
        <v>5703</v>
      </c>
      <c r="M1027" s="13" t="s">
        <v>5704</v>
      </c>
      <c r="N1027" s="15"/>
      <c r="O1027" s="15" t="s">
        <v>195</v>
      </c>
      <c r="P1027" s="15"/>
      <c r="Q1027" s="16">
        <v>19370901</v>
      </c>
      <c r="R1027" s="17">
        <v>0</v>
      </c>
      <c r="S1027" s="17"/>
      <c r="T1027" s="18" t="s">
        <v>5705</v>
      </c>
    </row>
    <row r="1028" spans="1:20" ht="15" hidden="1" customHeight="1" x14ac:dyDescent="0.15">
      <c r="A1028" s="11">
        <v>60733</v>
      </c>
      <c r="B1028" s="11">
        <v>27</v>
      </c>
      <c r="C1028" s="11" t="s">
        <v>712</v>
      </c>
      <c r="D1028" s="11" t="s">
        <v>7681</v>
      </c>
      <c r="E1028" s="11">
        <v>73</v>
      </c>
      <c r="F1028" s="11">
        <v>6270409</v>
      </c>
      <c r="G1028" s="12" t="s">
        <v>5706</v>
      </c>
      <c r="H1028" s="12" t="str">
        <f>VLOOKUP('組合情報管理簿（R10927現在）'!G1028,ふりがな!$A$1:$B$1390,2,FALSE)</f>
        <v>だいきんこうぎょう</v>
      </c>
      <c r="I1028" s="12">
        <f t="shared" si="16"/>
        <v>60733</v>
      </c>
      <c r="J1028" s="13" t="s">
        <v>5707</v>
      </c>
      <c r="K1028" s="14" t="s">
        <v>5708</v>
      </c>
      <c r="L1028" s="13" t="s">
        <v>5709</v>
      </c>
      <c r="M1028" s="13" t="s">
        <v>5710</v>
      </c>
      <c r="N1028" s="15"/>
      <c r="O1028" s="15" t="s">
        <v>195</v>
      </c>
      <c r="P1028" s="15"/>
      <c r="Q1028" s="16">
        <v>19400401</v>
      </c>
      <c r="R1028" s="17">
        <v>0</v>
      </c>
      <c r="S1028" s="17"/>
      <c r="T1028" s="18" t="s">
        <v>5711</v>
      </c>
    </row>
    <row r="1029" spans="1:20" ht="15" hidden="1" customHeight="1" x14ac:dyDescent="0.15">
      <c r="A1029" s="11">
        <v>60770</v>
      </c>
      <c r="B1029" s="11">
        <v>27</v>
      </c>
      <c r="C1029" s="11" t="s">
        <v>712</v>
      </c>
      <c r="D1029" s="11" t="s">
        <v>7681</v>
      </c>
      <c r="E1029" s="11">
        <v>77</v>
      </c>
      <c r="F1029" s="11">
        <v>6270565</v>
      </c>
      <c r="G1029" s="12" t="s">
        <v>5712</v>
      </c>
      <c r="H1029" s="12" t="str">
        <f>VLOOKUP('組合情報管理簿（R10927現在）'!G1029,ふりがな!$A$1:$B$1390,2,FALSE)</f>
        <v>だいわぼう</v>
      </c>
      <c r="I1029" s="12">
        <f t="shared" si="16"/>
        <v>60770</v>
      </c>
      <c r="J1029" s="13" t="s">
        <v>5713</v>
      </c>
      <c r="K1029" s="14" t="s">
        <v>5714</v>
      </c>
      <c r="L1029" s="13" t="s">
        <v>5715</v>
      </c>
      <c r="M1029" s="13" t="s">
        <v>5716</v>
      </c>
      <c r="N1029" s="15"/>
      <c r="O1029" s="15" t="s">
        <v>195</v>
      </c>
      <c r="P1029" s="15"/>
      <c r="Q1029" s="16">
        <v>19410401</v>
      </c>
      <c r="R1029" s="17">
        <v>0</v>
      </c>
      <c r="S1029" s="17"/>
      <c r="T1029" s="18" t="s">
        <v>5717</v>
      </c>
    </row>
    <row r="1030" spans="1:20" ht="15" hidden="1" customHeight="1" x14ac:dyDescent="0.15">
      <c r="A1030" s="11">
        <v>60840</v>
      </c>
      <c r="B1030" s="11">
        <v>27</v>
      </c>
      <c r="C1030" s="11" t="s">
        <v>712</v>
      </c>
      <c r="D1030" s="11" t="s">
        <v>7681</v>
      </c>
      <c r="E1030" s="11">
        <v>84</v>
      </c>
      <c r="F1030" s="11">
        <v>6270623</v>
      </c>
      <c r="G1030" s="12" t="s">
        <v>5718</v>
      </c>
      <c r="H1030" s="12" t="str">
        <f>VLOOKUP('組合情報管理簿（R10927現在）'!G1030,ふりがな!$A$1:$B$1390,2,FALSE)</f>
        <v>おおさかこうわん</v>
      </c>
      <c r="I1030" s="12">
        <f t="shared" si="16"/>
        <v>60840</v>
      </c>
      <c r="J1030" s="13" t="s">
        <v>5719</v>
      </c>
      <c r="K1030" s="14" t="s">
        <v>5720</v>
      </c>
      <c r="L1030" s="13" t="s">
        <v>5721</v>
      </c>
      <c r="M1030" s="13" t="s">
        <v>5722</v>
      </c>
      <c r="N1030" s="15"/>
      <c r="O1030" s="15" t="s">
        <v>202</v>
      </c>
      <c r="P1030" s="15"/>
      <c r="Q1030" s="16">
        <v>19411101</v>
      </c>
      <c r="R1030" s="17">
        <v>0</v>
      </c>
      <c r="S1030" s="17"/>
      <c r="T1030" s="18" t="s">
        <v>5723</v>
      </c>
    </row>
    <row r="1031" spans="1:20" ht="15" hidden="1" customHeight="1" x14ac:dyDescent="0.15">
      <c r="A1031" s="11">
        <v>60877</v>
      </c>
      <c r="B1031" s="11">
        <v>27</v>
      </c>
      <c r="C1031" s="11" t="s">
        <v>712</v>
      </c>
      <c r="D1031" s="11" t="s">
        <v>7681</v>
      </c>
      <c r="E1031" s="11">
        <v>87</v>
      </c>
      <c r="F1031" s="11">
        <v>6270649</v>
      </c>
      <c r="G1031" s="12" t="s">
        <v>5724</v>
      </c>
      <c r="H1031" s="12" t="str">
        <f>VLOOKUP('組合情報管理簿（R10927現在）'!G1031,ふりがな!$A$1:$B$1390,2,FALSE)</f>
        <v>じぇいてくと</v>
      </c>
      <c r="I1031" s="12">
        <f t="shared" si="16"/>
        <v>60877</v>
      </c>
      <c r="J1031" s="13" t="s">
        <v>5725</v>
      </c>
      <c r="K1031" s="14" t="s">
        <v>5726</v>
      </c>
      <c r="L1031" s="13" t="s">
        <v>5727</v>
      </c>
      <c r="M1031" s="13" t="s">
        <v>5728</v>
      </c>
      <c r="N1031" s="15"/>
      <c r="O1031" s="15" t="s">
        <v>195</v>
      </c>
      <c r="P1031" s="15"/>
      <c r="Q1031" s="16">
        <v>19420401</v>
      </c>
      <c r="R1031" s="17">
        <v>1</v>
      </c>
      <c r="S1031" s="17" t="s">
        <v>5729</v>
      </c>
      <c r="T1031" s="18" t="s">
        <v>5730</v>
      </c>
    </row>
    <row r="1032" spans="1:20" ht="15" hidden="1" customHeight="1" x14ac:dyDescent="0.15">
      <c r="A1032" s="11">
        <v>60895</v>
      </c>
      <c r="B1032" s="11">
        <v>27</v>
      </c>
      <c r="C1032" s="11" t="s">
        <v>712</v>
      </c>
      <c r="D1032" s="11" t="s">
        <v>7681</v>
      </c>
      <c r="E1032" s="11">
        <v>89</v>
      </c>
      <c r="F1032" s="11">
        <v>6270680</v>
      </c>
      <c r="G1032" s="12" t="s">
        <v>5731</v>
      </c>
      <c r="H1032" s="12" t="str">
        <f>VLOOKUP('組合情報管理簿（R10927現在）'!G1032,ふりがな!$A$1:$B$1390,2,FALSE)</f>
        <v>たけだやくひん</v>
      </c>
      <c r="I1032" s="12">
        <f t="shared" si="16"/>
        <v>60895</v>
      </c>
      <c r="J1032" s="13" t="s">
        <v>5732</v>
      </c>
      <c r="K1032" s="14" t="s">
        <v>5733</v>
      </c>
      <c r="L1032" s="13" t="s">
        <v>5734</v>
      </c>
      <c r="M1032" s="13" t="s">
        <v>5735</v>
      </c>
      <c r="N1032" s="15"/>
      <c r="O1032" s="15" t="s">
        <v>195</v>
      </c>
      <c r="P1032" s="15"/>
      <c r="Q1032" s="16">
        <v>19421001</v>
      </c>
      <c r="R1032" s="17">
        <v>0</v>
      </c>
      <c r="S1032" s="17"/>
      <c r="T1032" s="18" t="s">
        <v>5736</v>
      </c>
    </row>
    <row r="1033" spans="1:20" ht="15" hidden="1" customHeight="1" x14ac:dyDescent="0.15">
      <c r="A1033" s="11">
        <v>60938</v>
      </c>
      <c r="B1033" s="11">
        <v>27</v>
      </c>
      <c r="C1033" s="11" t="s">
        <v>712</v>
      </c>
      <c r="D1033" s="11" t="s">
        <v>7681</v>
      </c>
      <c r="E1033" s="11">
        <v>93</v>
      </c>
      <c r="F1033" s="11">
        <v>6270458</v>
      </c>
      <c r="G1033" s="12" t="s">
        <v>5737</v>
      </c>
      <c r="H1033" s="12" t="str">
        <f>VLOOKUP('組合情報管理簿（R10927現在）'!G1033,ふりがな!$A$1:$B$1390,2,FALSE)</f>
        <v>Jふろんと</v>
      </c>
      <c r="I1033" s="12">
        <f t="shared" si="16"/>
        <v>60938</v>
      </c>
      <c r="J1033" s="13" t="s">
        <v>5738</v>
      </c>
      <c r="K1033" s="14" t="s">
        <v>5739</v>
      </c>
      <c r="L1033" s="13" t="s">
        <v>5740</v>
      </c>
      <c r="M1033" s="13" t="s">
        <v>5741</v>
      </c>
      <c r="N1033" s="15"/>
      <c r="O1033" s="15" t="s">
        <v>195</v>
      </c>
      <c r="P1033" s="15"/>
      <c r="Q1033" s="16">
        <v>19400505</v>
      </c>
      <c r="R1033" s="17">
        <v>0</v>
      </c>
      <c r="S1033" s="17"/>
      <c r="T1033" s="18" t="s">
        <v>5742</v>
      </c>
    </row>
    <row r="1034" spans="1:20" ht="15" hidden="1" customHeight="1" x14ac:dyDescent="0.15">
      <c r="A1034" s="11">
        <v>60947</v>
      </c>
      <c r="B1034" s="11">
        <v>27</v>
      </c>
      <c r="C1034" s="11" t="s">
        <v>712</v>
      </c>
      <c r="D1034" s="11" t="s">
        <v>7681</v>
      </c>
      <c r="E1034" s="11">
        <v>94</v>
      </c>
      <c r="F1034" s="11">
        <v>6270490</v>
      </c>
      <c r="G1034" s="12" t="s">
        <v>5743</v>
      </c>
      <c r="H1034" s="12" t="str">
        <f>VLOOKUP('組合情報管理簿（R10927現在）'!G1034,ふりがな!$A$1:$B$1390,2,FALSE)</f>
        <v>すいさんれんごう</v>
      </c>
      <c r="I1034" s="12">
        <f t="shared" si="16"/>
        <v>60947</v>
      </c>
      <c r="J1034" s="13" t="s">
        <v>5744</v>
      </c>
      <c r="K1034" s="14" t="s">
        <v>5745</v>
      </c>
      <c r="L1034" s="13" t="s">
        <v>5746</v>
      </c>
      <c r="M1034" s="13" t="s">
        <v>5747</v>
      </c>
      <c r="N1034" s="15"/>
      <c r="O1034" s="15" t="s">
        <v>202</v>
      </c>
      <c r="P1034" s="15"/>
      <c r="Q1034" s="16">
        <v>19400515</v>
      </c>
      <c r="R1034" s="17">
        <v>0</v>
      </c>
      <c r="S1034" s="17"/>
      <c r="T1034" s="18" t="s">
        <v>5748</v>
      </c>
    </row>
    <row r="1035" spans="1:20" ht="15" hidden="1" customHeight="1" x14ac:dyDescent="0.15">
      <c r="A1035" s="11">
        <v>61021</v>
      </c>
      <c r="B1035" s="11">
        <v>27</v>
      </c>
      <c r="C1035" s="11" t="s">
        <v>712</v>
      </c>
      <c r="D1035" s="11" t="s">
        <v>7681</v>
      </c>
      <c r="E1035" s="11">
        <v>102</v>
      </c>
      <c r="F1035" s="11">
        <v>6270532</v>
      </c>
      <c r="G1035" s="12" t="s">
        <v>5749</v>
      </c>
      <c r="H1035" s="12" t="str">
        <f>VLOOKUP('組合情報管理簿（R10927現在）'!G1035,ふりがな!$A$1:$B$1390,2,FALSE)</f>
        <v>のむら</v>
      </c>
      <c r="I1035" s="12">
        <f t="shared" si="16"/>
        <v>61021</v>
      </c>
      <c r="J1035" s="13" t="s">
        <v>5639</v>
      </c>
      <c r="K1035" s="14" t="s">
        <v>5750</v>
      </c>
      <c r="L1035" s="13" t="s">
        <v>5751</v>
      </c>
      <c r="M1035" s="13" t="s">
        <v>5752</v>
      </c>
      <c r="N1035" s="15"/>
      <c r="O1035" s="15" t="s">
        <v>195</v>
      </c>
      <c r="P1035" s="15"/>
      <c r="Q1035" s="16">
        <v>19400530</v>
      </c>
      <c r="R1035" s="17">
        <v>0</v>
      </c>
      <c r="S1035" s="17"/>
      <c r="T1035" s="18" t="s">
        <v>5753</v>
      </c>
    </row>
    <row r="1036" spans="1:20" ht="15" hidden="1" customHeight="1" x14ac:dyDescent="0.15">
      <c r="A1036" s="11">
        <v>61095</v>
      </c>
      <c r="B1036" s="11">
        <v>27</v>
      </c>
      <c r="C1036" s="11" t="s">
        <v>712</v>
      </c>
      <c r="D1036" s="11" t="s">
        <v>7681</v>
      </c>
      <c r="E1036" s="11">
        <v>109</v>
      </c>
      <c r="F1036" s="11">
        <v>6270748</v>
      </c>
      <c r="G1036" s="12" t="s">
        <v>5754</v>
      </c>
      <c r="H1036" s="12" t="str">
        <f>VLOOKUP('組合情報管理簿（R10927現在）'!G1036,ふりがな!$A$1:$B$1390,2,FALSE)</f>
        <v>おおさかがす</v>
      </c>
      <c r="I1036" s="12">
        <f t="shared" si="16"/>
        <v>61095</v>
      </c>
      <c r="J1036" s="13" t="s">
        <v>5755</v>
      </c>
      <c r="K1036" s="14" t="s">
        <v>5756</v>
      </c>
      <c r="L1036" s="13" t="s">
        <v>5757</v>
      </c>
      <c r="M1036" s="13" t="s">
        <v>5758</v>
      </c>
      <c r="N1036" s="15"/>
      <c r="O1036" s="15" t="s">
        <v>195</v>
      </c>
      <c r="P1036" s="15"/>
      <c r="Q1036" s="16">
        <v>19431001</v>
      </c>
      <c r="R1036" s="17">
        <v>0</v>
      </c>
      <c r="S1036" s="17"/>
      <c r="T1036" s="18" t="s">
        <v>5759</v>
      </c>
    </row>
    <row r="1037" spans="1:20" ht="15" hidden="1" customHeight="1" x14ac:dyDescent="0.15">
      <c r="A1037" s="11">
        <v>61129</v>
      </c>
      <c r="B1037" s="11">
        <v>27</v>
      </c>
      <c r="C1037" s="11" t="s">
        <v>712</v>
      </c>
      <c r="D1037" s="11" t="s">
        <v>7681</v>
      </c>
      <c r="E1037" s="11">
        <v>112</v>
      </c>
      <c r="F1037" s="11">
        <v>6270755</v>
      </c>
      <c r="G1037" s="12" t="s">
        <v>5760</v>
      </c>
      <c r="H1037" s="12" t="str">
        <f>VLOOKUP('組合情報管理簿（R10927現在）'!G1037,ふりがな!$A$1:$B$1390,2,FALSE)</f>
        <v>しおのぎ</v>
      </c>
      <c r="I1037" s="12">
        <f t="shared" si="16"/>
        <v>61129</v>
      </c>
      <c r="J1037" s="13" t="s">
        <v>5761</v>
      </c>
      <c r="K1037" s="14" t="s">
        <v>5762</v>
      </c>
      <c r="L1037" s="13" t="s">
        <v>5763</v>
      </c>
      <c r="M1037" s="13" t="s">
        <v>5764</v>
      </c>
      <c r="N1037" s="15"/>
      <c r="O1037" s="15" t="s">
        <v>195</v>
      </c>
      <c r="P1037" s="15"/>
      <c r="Q1037" s="16">
        <v>19440401</v>
      </c>
      <c r="R1037" s="17">
        <v>0</v>
      </c>
      <c r="S1037" s="17"/>
      <c r="T1037" s="18" t="s">
        <v>5765</v>
      </c>
    </row>
    <row r="1038" spans="1:20" ht="15" hidden="1" customHeight="1" x14ac:dyDescent="0.15">
      <c r="A1038" s="11">
        <v>61147</v>
      </c>
      <c r="B1038" s="11">
        <v>27</v>
      </c>
      <c r="C1038" s="11" t="s">
        <v>712</v>
      </c>
      <c r="D1038" s="11" t="s">
        <v>7681</v>
      </c>
      <c r="E1038" s="11">
        <v>114</v>
      </c>
      <c r="F1038" s="11">
        <v>6270771</v>
      </c>
      <c r="G1038" s="12" t="s">
        <v>153</v>
      </c>
      <c r="H1038" s="12" t="str">
        <f>VLOOKUP('組合情報管理簿（R10927現在）'!G1038,ふりがな!$A$1:$B$1390,2,FALSE)</f>
        <v>きんきにっぽんてつどう</v>
      </c>
      <c r="I1038" s="12">
        <f t="shared" si="16"/>
        <v>61147</v>
      </c>
      <c r="J1038" s="13" t="s">
        <v>5766</v>
      </c>
      <c r="K1038" s="14" t="s">
        <v>5767</v>
      </c>
      <c r="L1038" s="13" t="s">
        <v>5768</v>
      </c>
      <c r="M1038" s="13" t="s">
        <v>5769</v>
      </c>
      <c r="N1038" s="15"/>
      <c r="O1038" s="15" t="s">
        <v>195</v>
      </c>
      <c r="P1038" s="15"/>
      <c r="Q1038" s="16">
        <v>19440601</v>
      </c>
      <c r="R1038" s="17">
        <v>0</v>
      </c>
      <c r="S1038" s="17"/>
      <c r="T1038" s="18" t="s">
        <v>5770</v>
      </c>
    </row>
    <row r="1039" spans="1:20" ht="15" hidden="1" customHeight="1" x14ac:dyDescent="0.15">
      <c r="A1039" s="11">
        <v>61156</v>
      </c>
      <c r="B1039" s="11">
        <v>27</v>
      </c>
      <c r="C1039" s="11" t="s">
        <v>712</v>
      </c>
      <c r="D1039" s="11" t="s">
        <v>7681</v>
      </c>
      <c r="E1039" s="11">
        <v>115</v>
      </c>
      <c r="F1039" s="11">
        <v>6270789</v>
      </c>
      <c r="G1039" s="12" t="s">
        <v>5771</v>
      </c>
      <c r="H1039" s="12" t="str">
        <f>VLOOKUP('組合情報管理簿（R10927現在）'!G1039,ふりがな!$A$1:$B$1390,2,FALSE)</f>
        <v>おおさかしょくりょうれんごう</v>
      </c>
      <c r="I1039" s="12">
        <f t="shared" si="16"/>
        <v>61156</v>
      </c>
      <c r="J1039" s="13" t="s">
        <v>5772</v>
      </c>
      <c r="K1039" s="14" t="s">
        <v>5773</v>
      </c>
      <c r="L1039" s="13" t="s">
        <v>5774</v>
      </c>
      <c r="M1039" s="13" t="s">
        <v>5775</v>
      </c>
      <c r="N1039" s="15"/>
      <c r="O1039" s="15" t="s">
        <v>202</v>
      </c>
      <c r="P1039" s="15"/>
      <c r="Q1039" s="16">
        <v>19440701</v>
      </c>
      <c r="R1039" s="17">
        <v>0</v>
      </c>
      <c r="S1039" s="17"/>
      <c r="T1039" s="18" t="s">
        <v>5776</v>
      </c>
    </row>
    <row r="1040" spans="1:20" ht="15" hidden="1" customHeight="1" x14ac:dyDescent="0.15">
      <c r="A1040" s="11">
        <v>61165</v>
      </c>
      <c r="B1040" s="11">
        <v>27</v>
      </c>
      <c r="C1040" s="11" t="s">
        <v>712</v>
      </c>
      <c r="D1040" s="11" t="s">
        <v>7681</v>
      </c>
      <c r="E1040" s="11">
        <v>116</v>
      </c>
      <c r="F1040" s="11">
        <v>6270797</v>
      </c>
      <c r="G1040" s="12" t="s">
        <v>5777</v>
      </c>
      <c r="H1040" s="12" t="str">
        <f>VLOOKUP('組合情報管理簿（R10927現在）'!G1040,ふりがな!$A$1:$B$1390,2,FALSE)</f>
        <v>にほんせいめい</v>
      </c>
      <c r="I1040" s="12">
        <f t="shared" si="16"/>
        <v>61165</v>
      </c>
      <c r="J1040" s="13" t="s">
        <v>5778</v>
      </c>
      <c r="K1040" s="14" t="s">
        <v>5779</v>
      </c>
      <c r="L1040" s="13" t="s">
        <v>5780</v>
      </c>
      <c r="M1040" s="13" t="s">
        <v>5781</v>
      </c>
      <c r="N1040" s="15"/>
      <c r="O1040" s="15" t="s">
        <v>195</v>
      </c>
      <c r="P1040" s="15"/>
      <c r="Q1040" s="16">
        <v>19440701</v>
      </c>
      <c r="R1040" s="17">
        <v>0</v>
      </c>
      <c r="S1040" s="17"/>
      <c r="T1040" s="18" t="s">
        <v>5782</v>
      </c>
    </row>
    <row r="1041" spans="1:20" ht="15" hidden="1" customHeight="1" x14ac:dyDescent="0.15">
      <c r="A1041" s="11">
        <v>61208</v>
      </c>
      <c r="B1041" s="11">
        <v>27</v>
      </c>
      <c r="C1041" s="11" t="s">
        <v>712</v>
      </c>
      <c r="D1041" s="11" t="s">
        <v>7681</v>
      </c>
      <c r="E1041" s="11">
        <v>120</v>
      </c>
      <c r="F1041" s="11">
        <v>6270854</v>
      </c>
      <c r="G1041" s="12" t="s">
        <v>5783</v>
      </c>
      <c r="H1041" s="12" t="str">
        <f>VLOOKUP('組合情報管理簿（R10927現在）'!G1041,ふりがな!$A$1:$B$1390,2,FALSE)</f>
        <v>すみともせいめい</v>
      </c>
      <c r="I1041" s="12">
        <f t="shared" si="16"/>
        <v>61208</v>
      </c>
      <c r="J1041" s="13" t="s">
        <v>5784</v>
      </c>
      <c r="K1041" s="14" t="s">
        <v>5785</v>
      </c>
      <c r="L1041" s="13" t="s">
        <v>5786</v>
      </c>
      <c r="M1041" s="13" t="s">
        <v>5787</v>
      </c>
      <c r="N1041" s="15"/>
      <c r="O1041" s="15" t="s">
        <v>195</v>
      </c>
      <c r="P1041" s="15"/>
      <c r="Q1041" s="16">
        <v>19460401</v>
      </c>
      <c r="R1041" s="17">
        <v>0</v>
      </c>
      <c r="S1041" s="17"/>
      <c r="T1041" s="18" t="s">
        <v>5788</v>
      </c>
    </row>
    <row r="1042" spans="1:20" ht="15" hidden="1" customHeight="1" x14ac:dyDescent="0.15">
      <c r="A1042" s="11">
        <v>61217</v>
      </c>
      <c r="B1042" s="11">
        <v>26</v>
      </c>
      <c r="C1042" s="11" t="s">
        <v>4326</v>
      </c>
      <c r="D1042" s="11" t="s">
        <v>7657</v>
      </c>
      <c r="E1042" s="11">
        <v>61</v>
      </c>
      <c r="F1042" s="11">
        <v>6260673</v>
      </c>
      <c r="G1042" s="12" t="s">
        <v>5789</v>
      </c>
      <c r="H1042" s="12" t="str">
        <f>VLOOKUP('組合情報管理簿（R10927現在）'!G1042,ふりがな!$A$1:$B$1390,2,FALSE)</f>
        <v>つばきもとちえいん</v>
      </c>
      <c r="I1042" s="12">
        <f t="shared" si="16"/>
        <v>61217</v>
      </c>
      <c r="J1042" s="13" t="s">
        <v>5790</v>
      </c>
      <c r="K1042" s="14" t="s">
        <v>5791</v>
      </c>
      <c r="L1042" s="13" t="s">
        <v>5792</v>
      </c>
      <c r="M1042" s="13" t="s">
        <v>5793</v>
      </c>
      <c r="N1042" s="15"/>
      <c r="O1042" s="15" t="s">
        <v>195</v>
      </c>
      <c r="P1042" s="15"/>
      <c r="Q1042" s="16">
        <v>19460331</v>
      </c>
      <c r="R1042" s="17">
        <v>0</v>
      </c>
      <c r="S1042" s="17"/>
      <c r="T1042" s="18" t="s">
        <v>5794</v>
      </c>
    </row>
    <row r="1043" spans="1:20" ht="15" hidden="1" customHeight="1" x14ac:dyDescent="0.15">
      <c r="A1043" s="11">
        <v>61226</v>
      </c>
      <c r="B1043" s="11">
        <v>27</v>
      </c>
      <c r="C1043" s="11" t="s">
        <v>712</v>
      </c>
      <c r="D1043" s="11" t="s">
        <v>7681</v>
      </c>
      <c r="E1043" s="11">
        <v>122</v>
      </c>
      <c r="F1043" s="11">
        <v>6270896</v>
      </c>
      <c r="G1043" s="12" t="s">
        <v>5795</v>
      </c>
      <c r="H1043" s="12" t="str">
        <f>VLOOKUP('組合情報管理簿（R10927現在）'!G1043,ふりがな!$A$1:$B$1390,2,FALSE)</f>
        <v>こうのいけ</v>
      </c>
      <c r="I1043" s="12">
        <f t="shared" si="16"/>
        <v>61226</v>
      </c>
      <c r="J1043" s="13" t="s">
        <v>9463</v>
      </c>
      <c r="K1043" s="14" t="s">
        <v>9464</v>
      </c>
      <c r="L1043" s="13" t="s">
        <v>9465</v>
      </c>
      <c r="M1043" s="13" t="s">
        <v>9466</v>
      </c>
      <c r="N1043" s="15"/>
      <c r="O1043" s="15" t="s">
        <v>195</v>
      </c>
      <c r="P1043" s="15"/>
      <c r="Q1043" s="16">
        <v>19470401</v>
      </c>
      <c r="R1043" s="17">
        <v>0</v>
      </c>
      <c r="S1043" s="17"/>
      <c r="T1043" s="18" t="s">
        <v>5796</v>
      </c>
    </row>
    <row r="1044" spans="1:20" ht="15" hidden="1" customHeight="1" x14ac:dyDescent="0.15">
      <c r="A1044" s="11">
        <v>61235</v>
      </c>
      <c r="B1044" s="11">
        <v>27</v>
      </c>
      <c r="C1044" s="11" t="s">
        <v>712</v>
      </c>
      <c r="D1044" s="11" t="s">
        <v>7681</v>
      </c>
      <c r="E1044" s="11">
        <v>123</v>
      </c>
      <c r="F1044" s="11">
        <v>6270904</v>
      </c>
      <c r="G1044" s="12" t="s">
        <v>5797</v>
      </c>
      <c r="H1044" s="12" t="str">
        <f>VLOOKUP('組合情報管理簿（R10927現在）'!G1044,ふりがな!$A$1:$B$1390,2,FALSE)</f>
        <v>すみともしょうじ</v>
      </c>
      <c r="I1044" s="12">
        <f t="shared" si="16"/>
        <v>61235</v>
      </c>
      <c r="J1044" s="13" t="s">
        <v>5627</v>
      </c>
      <c r="K1044" s="14" t="s">
        <v>5628</v>
      </c>
      <c r="L1044" s="13" t="s">
        <v>5798</v>
      </c>
      <c r="M1044" s="13" t="s">
        <v>5799</v>
      </c>
      <c r="N1044" s="15"/>
      <c r="O1044" s="15" t="s">
        <v>195</v>
      </c>
      <c r="P1044" s="15"/>
      <c r="Q1044" s="16">
        <v>19470601</v>
      </c>
      <c r="R1044" s="17">
        <v>0</v>
      </c>
      <c r="S1044" s="17"/>
      <c r="T1044" s="18" t="s">
        <v>5800</v>
      </c>
    </row>
    <row r="1045" spans="1:20" ht="15" hidden="1" customHeight="1" x14ac:dyDescent="0.15">
      <c r="A1045" s="11">
        <v>61244</v>
      </c>
      <c r="B1045" s="11">
        <v>27</v>
      </c>
      <c r="C1045" s="11" t="s">
        <v>712</v>
      </c>
      <c r="D1045" s="11" t="s">
        <v>7681</v>
      </c>
      <c r="E1045" s="11">
        <v>124</v>
      </c>
      <c r="F1045" s="11">
        <v>6270912</v>
      </c>
      <c r="G1045" s="12" t="s">
        <v>5801</v>
      </c>
      <c r="H1045" s="12" t="str">
        <f>VLOOKUP('組合情報管理簿（R10927現在）'!G1045,ふりがな!$A$1:$B$1390,2,FALSE)</f>
        <v>なんかいでんきてつどう</v>
      </c>
      <c r="I1045" s="12">
        <f t="shared" si="16"/>
        <v>61244</v>
      </c>
      <c r="J1045" s="13" t="s">
        <v>5802</v>
      </c>
      <c r="K1045" s="14" t="s">
        <v>5803</v>
      </c>
      <c r="L1045" s="13" t="s">
        <v>5804</v>
      </c>
      <c r="M1045" s="13" t="s">
        <v>5805</v>
      </c>
      <c r="N1045" s="15"/>
      <c r="O1045" s="15" t="s">
        <v>195</v>
      </c>
      <c r="P1045" s="15"/>
      <c r="Q1045" s="16">
        <v>19470601</v>
      </c>
      <c r="R1045" s="17">
        <v>0</v>
      </c>
      <c r="S1045" s="17"/>
      <c r="T1045" s="18" t="s">
        <v>5806</v>
      </c>
    </row>
    <row r="1046" spans="1:20" ht="15" hidden="1" customHeight="1" x14ac:dyDescent="0.15">
      <c r="A1046" s="11">
        <v>61262</v>
      </c>
      <c r="B1046" s="11">
        <v>27</v>
      </c>
      <c r="C1046" s="11" t="s">
        <v>712</v>
      </c>
      <c r="D1046" s="11" t="s">
        <v>7681</v>
      </c>
      <c r="E1046" s="11">
        <v>126</v>
      </c>
      <c r="F1046" s="11">
        <v>6270052</v>
      </c>
      <c r="G1046" s="12" t="s">
        <v>5807</v>
      </c>
      <c r="H1046" s="12" t="str">
        <f>VLOOKUP('組合情報管理簿（R10927現在）'!G1046,ふりがな!$A$1:$B$1390,2,FALSE)</f>
        <v>くらしえ</v>
      </c>
      <c r="I1046" s="12">
        <f t="shared" si="16"/>
        <v>61262</v>
      </c>
      <c r="J1046" s="13" t="s">
        <v>5808</v>
      </c>
      <c r="K1046" s="14" t="s">
        <v>5809</v>
      </c>
      <c r="L1046" s="13" t="s">
        <v>5810</v>
      </c>
      <c r="M1046" s="13" t="s">
        <v>5811</v>
      </c>
      <c r="N1046" s="15"/>
      <c r="O1046" s="15" t="s">
        <v>195</v>
      </c>
      <c r="P1046" s="15"/>
      <c r="Q1046" s="16">
        <v>19261213</v>
      </c>
      <c r="R1046" s="17">
        <v>0</v>
      </c>
      <c r="S1046" s="17"/>
      <c r="T1046" s="18" t="s">
        <v>5812</v>
      </c>
    </row>
    <row r="1047" spans="1:20" ht="15" hidden="1" customHeight="1" x14ac:dyDescent="0.15">
      <c r="A1047" s="11">
        <v>61271</v>
      </c>
      <c r="B1047" s="11">
        <v>27</v>
      </c>
      <c r="C1047" s="11" t="s">
        <v>712</v>
      </c>
      <c r="D1047" s="11" t="s">
        <v>7681</v>
      </c>
      <c r="E1047" s="11">
        <v>127</v>
      </c>
      <c r="F1047" s="11">
        <v>6270946</v>
      </c>
      <c r="G1047" s="12" t="s">
        <v>5813</v>
      </c>
      <c r="H1047" s="12" t="str">
        <f>VLOOKUP('組合情報管理簿（R10927現在）'!G1047,ふりがな!$A$1:$B$1390,2,FALSE)</f>
        <v>ひがしよどがわ</v>
      </c>
      <c r="I1047" s="12">
        <f t="shared" si="16"/>
        <v>61271</v>
      </c>
      <c r="J1047" s="13" t="s">
        <v>5814</v>
      </c>
      <c r="K1047" s="14" t="s">
        <v>5815</v>
      </c>
      <c r="L1047" s="13" t="s">
        <v>5816</v>
      </c>
      <c r="M1047" s="13" t="s">
        <v>5817</v>
      </c>
      <c r="N1047" s="15"/>
      <c r="O1047" s="15" t="s">
        <v>202</v>
      </c>
      <c r="P1047" s="15"/>
      <c r="Q1047" s="16">
        <v>19480401</v>
      </c>
      <c r="R1047" s="17">
        <v>0</v>
      </c>
      <c r="S1047" s="17"/>
      <c r="T1047" s="18" t="s">
        <v>5818</v>
      </c>
    </row>
    <row r="1048" spans="1:20" ht="15" hidden="1" customHeight="1" x14ac:dyDescent="0.15">
      <c r="A1048" s="11">
        <v>61281</v>
      </c>
      <c r="B1048" s="11">
        <v>27</v>
      </c>
      <c r="C1048" s="11" t="s">
        <v>712</v>
      </c>
      <c r="D1048" s="11" t="s">
        <v>7681</v>
      </c>
      <c r="E1048" s="11">
        <v>128</v>
      </c>
      <c r="F1048" s="11">
        <v>6270953</v>
      </c>
      <c r="G1048" s="12" t="s">
        <v>5819</v>
      </c>
      <c r="H1048" s="12" t="str">
        <f>VLOOKUP('組合情報管理簿（R10927現在）'!G1048,ふりがな!$A$1:$B$1390,2,FALSE)</f>
        <v>たなべみつびしせいやく</v>
      </c>
      <c r="I1048" s="12">
        <f t="shared" si="16"/>
        <v>61281</v>
      </c>
      <c r="J1048" s="13" t="s">
        <v>5820</v>
      </c>
      <c r="K1048" s="14" t="s">
        <v>5821</v>
      </c>
      <c r="L1048" s="13" t="s">
        <v>5822</v>
      </c>
      <c r="M1048" s="13" t="s">
        <v>5823</v>
      </c>
      <c r="N1048" s="15"/>
      <c r="O1048" s="15" t="s">
        <v>195</v>
      </c>
      <c r="P1048" s="15"/>
      <c r="Q1048" s="16">
        <v>19480501</v>
      </c>
      <c r="R1048" s="17">
        <v>0</v>
      </c>
      <c r="S1048" s="17"/>
      <c r="T1048" s="18" t="s">
        <v>9467</v>
      </c>
    </row>
    <row r="1049" spans="1:20" ht="15" hidden="1" customHeight="1" x14ac:dyDescent="0.15">
      <c r="A1049" s="11">
        <v>61290</v>
      </c>
      <c r="B1049" s="11">
        <v>27</v>
      </c>
      <c r="C1049" s="11" t="s">
        <v>712</v>
      </c>
      <c r="D1049" s="11" t="s">
        <v>7681</v>
      </c>
      <c r="E1049" s="11">
        <v>129</v>
      </c>
      <c r="F1049" s="11">
        <v>6270961</v>
      </c>
      <c r="G1049" s="12" t="s">
        <v>5824</v>
      </c>
      <c r="H1049" s="12" t="str">
        <f>VLOOKUP('組合情報管理簿（R10927現在）'!G1049,ふりがな!$A$1:$B$1390,2,FALSE)</f>
        <v>だいにっぽんすみともせいやく</v>
      </c>
      <c r="I1049" s="12">
        <f t="shared" si="16"/>
        <v>61290</v>
      </c>
      <c r="J1049" s="13" t="s">
        <v>5761</v>
      </c>
      <c r="K1049" s="14" t="s">
        <v>5825</v>
      </c>
      <c r="L1049" s="13" t="s">
        <v>5826</v>
      </c>
      <c r="M1049" s="13" t="s">
        <v>5827</v>
      </c>
      <c r="N1049" s="15"/>
      <c r="O1049" s="15" t="s">
        <v>195</v>
      </c>
      <c r="P1049" s="15"/>
      <c r="Q1049" s="16">
        <v>19480601</v>
      </c>
      <c r="R1049" s="17">
        <v>0</v>
      </c>
      <c r="S1049" s="17"/>
      <c r="T1049" s="18" t="s">
        <v>5828</v>
      </c>
    </row>
    <row r="1050" spans="1:20" ht="15" hidden="1" customHeight="1" x14ac:dyDescent="0.15">
      <c r="A1050" s="11">
        <v>61332</v>
      </c>
      <c r="B1050" s="11">
        <v>27</v>
      </c>
      <c r="C1050" s="11" t="s">
        <v>712</v>
      </c>
      <c r="D1050" s="11" t="s">
        <v>7681</v>
      </c>
      <c r="E1050" s="11">
        <v>133</v>
      </c>
      <c r="F1050" s="11">
        <v>6270581</v>
      </c>
      <c r="G1050" s="12" t="s">
        <v>123</v>
      </c>
      <c r="H1050" s="12" t="str">
        <f>VLOOKUP('組合情報管理簿（R10927現在）'!G1050,ふりがな!$A$1:$B$1390,2,FALSE)</f>
        <v>とうあぼうしょく</v>
      </c>
      <c r="I1050" s="12">
        <f t="shared" si="16"/>
        <v>61332</v>
      </c>
      <c r="J1050" s="13" t="s">
        <v>5829</v>
      </c>
      <c r="K1050" s="14" t="s">
        <v>5830</v>
      </c>
      <c r="L1050" s="13" t="s">
        <v>5831</v>
      </c>
      <c r="M1050" s="13" t="s">
        <v>5832</v>
      </c>
      <c r="N1050" s="15"/>
      <c r="O1050" s="15" t="s">
        <v>195</v>
      </c>
      <c r="P1050" s="15"/>
      <c r="Q1050" s="16">
        <v>19410601</v>
      </c>
      <c r="R1050" s="17">
        <v>0</v>
      </c>
      <c r="S1050" s="17"/>
      <c r="T1050" s="18" t="s">
        <v>5833</v>
      </c>
    </row>
    <row r="1051" spans="1:20" ht="15" hidden="1" customHeight="1" x14ac:dyDescent="0.15">
      <c r="A1051" s="11">
        <v>61351</v>
      </c>
      <c r="B1051" s="11">
        <v>27</v>
      </c>
      <c r="C1051" s="11" t="s">
        <v>712</v>
      </c>
      <c r="D1051" s="11" t="s">
        <v>7681</v>
      </c>
      <c r="E1051" s="11">
        <v>135</v>
      </c>
      <c r="F1051" s="11">
        <v>6271043</v>
      </c>
      <c r="G1051" s="12" t="s">
        <v>5834</v>
      </c>
      <c r="H1051" s="12" t="str">
        <f>VLOOKUP('組合情報管理簿（R10927現在）'!G1051,ふりがな!$A$1:$B$1390,2,FALSE)</f>
        <v>いとうちゅう</v>
      </c>
      <c r="I1051" s="12">
        <f t="shared" si="16"/>
        <v>61351</v>
      </c>
      <c r="J1051" s="13" t="s">
        <v>5835</v>
      </c>
      <c r="K1051" s="14" t="s">
        <v>5836</v>
      </c>
      <c r="L1051" s="13" t="s">
        <v>5837</v>
      </c>
      <c r="M1051" s="13" t="s">
        <v>5838</v>
      </c>
      <c r="N1051" s="15"/>
      <c r="O1051" s="15" t="s">
        <v>195</v>
      </c>
      <c r="P1051" s="15"/>
      <c r="Q1051" s="16">
        <v>19490801</v>
      </c>
      <c r="R1051" s="17">
        <v>0</v>
      </c>
      <c r="S1051" s="17"/>
      <c r="T1051" s="18" t="s">
        <v>5839</v>
      </c>
    </row>
    <row r="1052" spans="1:20" ht="15" hidden="1" customHeight="1" x14ac:dyDescent="0.15">
      <c r="A1052" s="11">
        <v>61360</v>
      </c>
      <c r="B1052" s="11">
        <v>27</v>
      </c>
      <c r="C1052" s="11" t="s">
        <v>712</v>
      </c>
      <c r="D1052" s="11" t="s">
        <v>7681</v>
      </c>
      <c r="E1052" s="11">
        <v>136</v>
      </c>
      <c r="F1052" s="11">
        <v>6271118</v>
      </c>
      <c r="G1052" s="12" t="s">
        <v>5840</v>
      </c>
      <c r="H1052" s="12" t="str">
        <f>VLOOKUP('組合情報管理簿（R10927現在）'!G1052,ふりがな!$A$1:$B$1390,2,FALSE)</f>
        <v>りそな</v>
      </c>
      <c r="I1052" s="12">
        <f t="shared" si="16"/>
        <v>61360</v>
      </c>
      <c r="J1052" s="13" t="s">
        <v>5841</v>
      </c>
      <c r="K1052" s="14" t="s">
        <v>5842</v>
      </c>
      <c r="L1052" s="13" t="s">
        <v>5843</v>
      </c>
      <c r="M1052" s="13" t="s">
        <v>5844</v>
      </c>
      <c r="N1052" s="15"/>
      <c r="O1052" s="15" t="s">
        <v>195</v>
      </c>
      <c r="P1052" s="15"/>
      <c r="Q1052" s="16">
        <v>19491201</v>
      </c>
      <c r="R1052" s="17">
        <v>0</v>
      </c>
      <c r="S1052" s="17"/>
      <c r="T1052" s="18" t="s">
        <v>5845</v>
      </c>
    </row>
    <row r="1053" spans="1:20" ht="15" hidden="1" customHeight="1" x14ac:dyDescent="0.15">
      <c r="A1053" s="11">
        <v>61379</v>
      </c>
      <c r="B1053" s="11">
        <v>27</v>
      </c>
      <c r="C1053" s="11" t="s">
        <v>712</v>
      </c>
      <c r="D1053" s="11" t="s">
        <v>7681</v>
      </c>
      <c r="E1053" s="11">
        <v>137</v>
      </c>
      <c r="F1053" s="11">
        <v>6271126</v>
      </c>
      <c r="G1053" s="12" t="s">
        <v>66</v>
      </c>
      <c r="H1053" s="12" t="str">
        <f>VLOOKUP('組合情報管理簿（R10927現在）'!G1053,ふりがな!$A$1:$B$1390,2,FALSE)</f>
        <v>けいはんぐるーぷ</v>
      </c>
      <c r="I1053" s="12">
        <f t="shared" si="16"/>
        <v>61379</v>
      </c>
      <c r="J1053" s="13" t="s">
        <v>5846</v>
      </c>
      <c r="K1053" s="14" t="s">
        <v>5847</v>
      </c>
      <c r="L1053" s="13" t="s">
        <v>5848</v>
      </c>
      <c r="M1053" s="13" t="s">
        <v>5849</v>
      </c>
      <c r="N1053" s="15"/>
      <c r="O1053" s="15" t="s">
        <v>195</v>
      </c>
      <c r="P1053" s="15"/>
      <c r="Q1053" s="16">
        <v>19491201</v>
      </c>
      <c r="R1053" s="17">
        <v>0</v>
      </c>
      <c r="S1053" s="17"/>
      <c r="T1053" s="18" t="s">
        <v>5850</v>
      </c>
    </row>
    <row r="1054" spans="1:20" ht="15" hidden="1" customHeight="1" x14ac:dyDescent="0.15">
      <c r="A1054" s="11">
        <v>61388</v>
      </c>
      <c r="B1054" s="11">
        <v>27</v>
      </c>
      <c r="C1054" s="11" t="s">
        <v>712</v>
      </c>
      <c r="D1054" s="11" t="s">
        <v>7681</v>
      </c>
      <c r="E1054" s="11">
        <v>138</v>
      </c>
      <c r="F1054" s="11">
        <v>6271142</v>
      </c>
      <c r="G1054" s="12" t="s">
        <v>5851</v>
      </c>
      <c r="H1054" s="12" t="str">
        <f>VLOOKUP('組合情報管理簿（R10927現在）'!G1054,ふりがな!$A$1:$B$1390,2,FALSE)</f>
        <v>かねか</v>
      </c>
      <c r="I1054" s="12">
        <f t="shared" si="16"/>
        <v>61388</v>
      </c>
      <c r="J1054" s="13" t="s">
        <v>5852</v>
      </c>
      <c r="K1054" s="14" t="s">
        <v>5853</v>
      </c>
      <c r="L1054" s="13" t="s">
        <v>5854</v>
      </c>
      <c r="M1054" s="13" t="s">
        <v>5855</v>
      </c>
      <c r="N1054" s="15"/>
      <c r="O1054" s="15" t="s">
        <v>195</v>
      </c>
      <c r="P1054" s="15"/>
      <c r="Q1054" s="16">
        <v>19500101</v>
      </c>
      <c r="R1054" s="17">
        <v>0</v>
      </c>
      <c r="S1054" s="17"/>
      <c r="T1054" s="18" t="s">
        <v>5856</v>
      </c>
    </row>
    <row r="1055" spans="1:20" ht="15" hidden="1" customHeight="1" x14ac:dyDescent="0.15">
      <c r="A1055" s="11">
        <v>61402</v>
      </c>
      <c r="B1055" s="11">
        <v>27</v>
      </c>
      <c r="C1055" s="11" t="s">
        <v>712</v>
      </c>
      <c r="D1055" s="11" t="s">
        <v>7681</v>
      </c>
      <c r="E1055" s="11">
        <v>140</v>
      </c>
      <c r="F1055" s="11">
        <v>6271167</v>
      </c>
      <c r="G1055" s="12" t="s">
        <v>5857</v>
      </c>
      <c r="H1055" s="12" t="str">
        <f>VLOOKUP('組合情報管理簿（R10927現在）'!G1055,ふりがな!$A$1:$B$1390,2,FALSE)</f>
        <v>にほんいたがらす</v>
      </c>
      <c r="I1055" s="12">
        <f t="shared" si="16"/>
        <v>61402</v>
      </c>
      <c r="J1055" s="13" t="s">
        <v>5858</v>
      </c>
      <c r="K1055" s="14" t="s">
        <v>5859</v>
      </c>
      <c r="L1055" s="13" t="s">
        <v>5860</v>
      </c>
      <c r="M1055" s="13" t="s">
        <v>5861</v>
      </c>
      <c r="N1055" s="15"/>
      <c r="O1055" s="15" t="s">
        <v>195</v>
      </c>
      <c r="P1055" s="15"/>
      <c r="Q1055" s="16">
        <v>19500401</v>
      </c>
      <c r="R1055" s="17">
        <v>0</v>
      </c>
      <c r="S1055" s="17"/>
      <c r="T1055" s="18" t="s">
        <v>5862</v>
      </c>
    </row>
    <row r="1056" spans="1:20" ht="15" hidden="1" customHeight="1" x14ac:dyDescent="0.15">
      <c r="A1056" s="11">
        <v>61421</v>
      </c>
      <c r="B1056" s="11">
        <v>13</v>
      </c>
      <c r="C1056" s="11" t="s">
        <v>438</v>
      </c>
      <c r="D1056" s="11" t="s">
        <v>7675</v>
      </c>
      <c r="E1056" s="11">
        <v>921</v>
      </c>
      <c r="F1056" s="11">
        <v>6139216</v>
      </c>
      <c r="G1056" s="12" t="s">
        <v>76</v>
      </c>
      <c r="H1056" s="12" t="str">
        <f>VLOOKUP('組合情報管理簿（R10927現在）'!G1056,ふりがな!$A$1:$B$1390,2,FALSE)</f>
        <v>そうじつ</v>
      </c>
      <c r="I1056" s="12">
        <f t="shared" si="16"/>
        <v>61421</v>
      </c>
      <c r="J1056" s="13" t="s">
        <v>722</v>
      </c>
      <c r="K1056" s="14" t="s">
        <v>5864</v>
      </c>
      <c r="L1056" s="13" t="s">
        <v>5865</v>
      </c>
      <c r="M1056" s="13" t="s">
        <v>5866</v>
      </c>
      <c r="N1056" s="15"/>
      <c r="O1056" s="15" t="s">
        <v>195</v>
      </c>
      <c r="P1056" s="15"/>
      <c r="Q1056" s="16">
        <v>19501001</v>
      </c>
      <c r="R1056" s="17">
        <v>0</v>
      </c>
      <c r="S1056" s="17"/>
      <c r="T1056" s="18" t="s">
        <v>5867</v>
      </c>
    </row>
    <row r="1057" spans="1:20" ht="15" hidden="1" customHeight="1" x14ac:dyDescent="0.15">
      <c r="A1057" s="11">
        <v>61430</v>
      </c>
      <c r="B1057" s="11">
        <v>13</v>
      </c>
      <c r="C1057" s="11" t="s">
        <v>438</v>
      </c>
      <c r="D1057" s="11" t="s">
        <v>7675</v>
      </c>
      <c r="E1057" s="11">
        <v>932</v>
      </c>
      <c r="F1057" s="11">
        <v>6139323</v>
      </c>
      <c r="G1057" s="12" t="s">
        <v>5868</v>
      </c>
      <c r="H1057" s="12" t="str">
        <f>VLOOKUP('組合情報管理簿（R10927現在）'!G1057,ふりがな!$A$1:$B$1390,2,FALSE)</f>
        <v>まるべに</v>
      </c>
      <c r="I1057" s="12">
        <f t="shared" si="16"/>
        <v>61430</v>
      </c>
      <c r="J1057" s="13" t="s">
        <v>5869</v>
      </c>
      <c r="K1057" s="14" t="s">
        <v>5870</v>
      </c>
      <c r="L1057" s="13" t="s">
        <v>5871</v>
      </c>
      <c r="M1057" s="13" t="s">
        <v>5872</v>
      </c>
      <c r="N1057" s="15"/>
      <c r="O1057" s="15" t="s">
        <v>195</v>
      </c>
      <c r="P1057" s="15"/>
      <c r="Q1057" s="16">
        <v>19501101</v>
      </c>
      <c r="R1057" s="17">
        <v>0</v>
      </c>
      <c r="S1057" s="17"/>
      <c r="T1057" s="18" t="s">
        <v>5873</v>
      </c>
    </row>
    <row r="1058" spans="1:20" ht="15" hidden="1" customHeight="1" x14ac:dyDescent="0.15">
      <c r="A1058" s="11">
        <v>61485</v>
      </c>
      <c r="B1058" s="11">
        <v>27</v>
      </c>
      <c r="C1058" s="11" t="s">
        <v>712</v>
      </c>
      <c r="D1058" s="11" t="s">
        <v>7681</v>
      </c>
      <c r="E1058" s="11">
        <v>148</v>
      </c>
      <c r="F1058" s="11">
        <v>6271225</v>
      </c>
      <c r="G1058" s="12" t="s">
        <v>5874</v>
      </c>
      <c r="H1058" s="12" t="str">
        <f>VLOOKUP('組合情報管理簿（R10927現在）'!G1058,ふりがな!$A$1:$B$1390,2,FALSE)</f>
        <v>かんさいでんりょく</v>
      </c>
      <c r="I1058" s="12">
        <f t="shared" si="16"/>
        <v>61485</v>
      </c>
      <c r="J1058" s="13" t="s">
        <v>5875</v>
      </c>
      <c r="K1058" s="14" t="s">
        <v>5876</v>
      </c>
      <c r="L1058" s="13" t="s">
        <v>5877</v>
      </c>
      <c r="M1058" s="13" t="s">
        <v>5878</v>
      </c>
      <c r="N1058" s="15"/>
      <c r="O1058" s="15" t="s">
        <v>195</v>
      </c>
      <c r="P1058" s="15"/>
      <c r="Q1058" s="16">
        <v>19510501</v>
      </c>
      <c r="R1058" s="17">
        <v>0</v>
      </c>
      <c r="S1058" s="17"/>
      <c r="T1058" s="18" t="s">
        <v>5879</v>
      </c>
    </row>
    <row r="1059" spans="1:20" ht="15" hidden="1" customHeight="1" x14ac:dyDescent="0.15">
      <c r="A1059" s="11">
        <v>61555</v>
      </c>
      <c r="B1059" s="11">
        <v>27</v>
      </c>
      <c r="C1059" s="11" t="s">
        <v>712</v>
      </c>
      <c r="D1059" s="11" t="s">
        <v>7681</v>
      </c>
      <c r="E1059" s="11">
        <v>155</v>
      </c>
      <c r="F1059" s="11">
        <v>6271274</v>
      </c>
      <c r="G1059" s="12" t="s">
        <v>5880</v>
      </c>
      <c r="H1059" s="12" t="str">
        <f>VLOOKUP('組合情報管理簿（R10927現在）'!G1059,ふりがな!$A$1:$B$1390,2,FALSE)</f>
        <v>くられ</v>
      </c>
      <c r="I1059" s="12">
        <f t="shared" si="16"/>
        <v>61555</v>
      </c>
      <c r="J1059" s="13" t="s">
        <v>5881</v>
      </c>
      <c r="K1059" s="14" t="s">
        <v>5882</v>
      </c>
      <c r="L1059" s="13" t="s">
        <v>5883</v>
      </c>
      <c r="M1059" s="13" t="s">
        <v>5884</v>
      </c>
      <c r="N1059" s="15"/>
      <c r="O1059" s="15" t="s">
        <v>195</v>
      </c>
      <c r="P1059" s="15"/>
      <c r="Q1059" s="16">
        <v>19520501</v>
      </c>
      <c r="R1059" s="17">
        <v>0</v>
      </c>
      <c r="S1059" s="17"/>
      <c r="T1059" s="18" t="s">
        <v>5885</v>
      </c>
    </row>
    <row r="1060" spans="1:20" ht="15" hidden="1" customHeight="1" x14ac:dyDescent="0.15">
      <c r="A1060" s="11">
        <v>61582</v>
      </c>
      <c r="B1060" s="11">
        <v>27</v>
      </c>
      <c r="C1060" s="11" t="s">
        <v>712</v>
      </c>
      <c r="D1060" s="11" t="s">
        <v>7681</v>
      </c>
      <c r="E1060" s="11">
        <v>158</v>
      </c>
      <c r="F1060" s="11">
        <v>6271340</v>
      </c>
      <c r="G1060" s="12" t="s">
        <v>8575</v>
      </c>
      <c r="H1060" s="12" t="str">
        <f>VLOOKUP('組合情報管理簿（R10927現在）'!G1060,ふりがな!$A$1:$B$1390,2,FALSE)</f>
        <v>さんよーれんごう</v>
      </c>
      <c r="I1060" s="12">
        <f t="shared" si="16"/>
        <v>61582</v>
      </c>
      <c r="J1060" s="13" t="s">
        <v>9468</v>
      </c>
      <c r="K1060" s="14" t="s">
        <v>9469</v>
      </c>
      <c r="L1060" s="13" t="s">
        <v>5886</v>
      </c>
      <c r="M1060" s="13" t="s">
        <v>5887</v>
      </c>
      <c r="N1060" s="15"/>
      <c r="O1060" s="15" t="s">
        <v>195</v>
      </c>
      <c r="P1060" s="15"/>
      <c r="Q1060" s="16">
        <v>19530401</v>
      </c>
      <c r="R1060" s="17">
        <v>0</v>
      </c>
      <c r="S1060" s="17"/>
      <c r="T1060" s="18" t="s">
        <v>5888</v>
      </c>
    </row>
    <row r="1061" spans="1:20" ht="15" hidden="1" customHeight="1" x14ac:dyDescent="0.15">
      <c r="A1061" s="11">
        <v>61591</v>
      </c>
      <c r="B1061" s="11">
        <v>27</v>
      </c>
      <c r="C1061" s="11" t="s">
        <v>712</v>
      </c>
      <c r="D1061" s="11" t="s">
        <v>7681</v>
      </c>
      <c r="E1061" s="11">
        <v>159</v>
      </c>
      <c r="F1061" s="11">
        <v>6270060</v>
      </c>
      <c r="G1061" s="12" t="s">
        <v>5889</v>
      </c>
      <c r="H1061" s="12" t="str">
        <f>VLOOKUP('組合情報管理簿（R10927現在）'!G1061,ふりがな!$A$1:$B$1390,2,FALSE)</f>
        <v>おーみけんし</v>
      </c>
      <c r="I1061" s="12">
        <f t="shared" si="16"/>
        <v>61591</v>
      </c>
      <c r="J1061" s="13" t="s">
        <v>5713</v>
      </c>
      <c r="K1061" s="14" t="s">
        <v>9470</v>
      </c>
      <c r="L1061" s="13" t="s">
        <v>5890</v>
      </c>
      <c r="M1061" s="13" t="s">
        <v>5891</v>
      </c>
      <c r="N1061" s="15"/>
      <c r="O1061" s="15" t="s">
        <v>195</v>
      </c>
      <c r="P1061" s="15"/>
      <c r="Q1061" s="16">
        <v>19261223</v>
      </c>
      <c r="R1061" s="17">
        <v>0</v>
      </c>
      <c r="S1061" s="17"/>
      <c r="T1061" s="18" t="s">
        <v>5892</v>
      </c>
    </row>
    <row r="1062" spans="1:20" ht="15" hidden="1" customHeight="1" x14ac:dyDescent="0.15">
      <c r="A1062" s="11">
        <v>61607</v>
      </c>
      <c r="B1062" s="11">
        <v>14</v>
      </c>
      <c r="C1062" s="11" t="s">
        <v>529</v>
      </c>
      <c r="D1062" s="11" t="s">
        <v>7677</v>
      </c>
      <c r="E1062" s="11">
        <v>176</v>
      </c>
      <c r="F1062" s="11">
        <v>6142095</v>
      </c>
      <c r="G1062" s="12" t="s">
        <v>5893</v>
      </c>
      <c r="H1062" s="12" t="str">
        <f>VLOOKUP('組合情報管理簿（R10927現在）'!G1062,ふりがな!$A$1:$B$1390,2,FALSE)</f>
        <v>そごう・せいぶ</v>
      </c>
      <c r="I1062" s="12">
        <f t="shared" si="16"/>
        <v>61607</v>
      </c>
      <c r="J1062" s="13" t="s">
        <v>5894</v>
      </c>
      <c r="K1062" s="14" t="s">
        <v>5895</v>
      </c>
      <c r="L1062" s="13" t="s">
        <v>5896</v>
      </c>
      <c r="M1062" s="13" t="s">
        <v>5897</v>
      </c>
      <c r="N1062" s="15"/>
      <c r="O1062" s="15" t="s">
        <v>195</v>
      </c>
      <c r="P1062" s="15"/>
      <c r="Q1062" s="16">
        <v>19530501</v>
      </c>
      <c r="R1062" s="17">
        <v>0</v>
      </c>
      <c r="S1062" s="17"/>
      <c r="T1062" s="18" t="s">
        <v>5898</v>
      </c>
    </row>
    <row r="1063" spans="1:20" ht="15" hidden="1" customHeight="1" x14ac:dyDescent="0.15">
      <c r="A1063" s="11">
        <v>61625</v>
      </c>
      <c r="B1063" s="11">
        <v>27</v>
      </c>
      <c r="C1063" s="11" t="s">
        <v>712</v>
      </c>
      <c r="D1063" s="11" t="s">
        <v>7681</v>
      </c>
      <c r="E1063" s="11">
        <v>162</v>
      </c>
      <c r="F1063" s="11">
        <v>6271399</v>
      </c>
      <c r="G1063" s="12" t="s">
        <v>5899</v>
      </c>
      <c r="H1063" s="12" t="str">
        <f>VLOOKUP('組合情報管理簿（R10927現在）'!G1063,ふりがな!$A$1:$B$1390,2,FALSE)</f>
        <v>おおさかよみうり</v>
      </c>
      <c r="I1063" s="12">
        <f t="shared" si="16"/>
        <v>61625</v>
      </c>
      <c r="J1063" s="13" t="s">
        <v>5900</v>
      </c>
      <c r="K1063" s="14" t="s">
        <v>5901</v>
      </c>
      <c r="L1063" s="13" t="s">
        <v>5902</v>
      </c>
      <c r="M1063" s="13" t="s">
        <v>5903</v>
      </c>
      <c r="N1063" s="15"/>
      <c r="O1063" s="15" t="s">
        <v>195</v>
      </c>
      <c r="P1063" s="15"/>
      <c r="Q1063" s="16">
        <v>19531201</v>
      </c>
      <c r="R1063" s="17">
        <v>0</v>
      </c>
      <c r="S1063" s="17"/>
      <c r="T1063" s="18" t="s">
        <v>5904</v>
      </c>
    </row>
    <row r="1064" spans="1:20" ht="15" hidden="1" customHeight="1" x14ac:dyDescent="0.15">
      <c r="A1064" s="11">
        <v>61634</v>
      </c>
      <c r="B1064" s="11">
        <v>27</v>
      </c>
      <c r="C1064" s="11" t="s">
        <v>712</v>
      </c>
      <c r="D1064" s="11" t="s">
        <v>7681</v>
      </c>
      <c r="E1064" s="11">
        <v>163</v>
      </c>
      <c r="F1064" s="11">
        <v>6271407</v>
      </c>
      <c r="G1064" s="12" t="s">
        <v>5905</v>
      </c>
      <c r="H1064" s="12" t="str">
        <f>VLOOKUP('組合情報管理簿（R10927現在）'!G1064,ふりがな!$A$1:$B$1390,2,FALSE)</f>
        <v>いしはらさんぎょう</v>
      </c>
      <c r="I1064" s="12">
        <f t="shared" si="16"/>
        <v>61634</v>
      </c>
      <c r="J1064" s="13" t="s">
        <v>5906</v>
      </c>
      <c r="K1064" s="14" t="s">
        <v>5907</v>
      </c>
      <c r="L1064" s="13" t="s">
        <v>5908</v>
      </c>
      <c r="M1064" s="13" t="s">
        <v>5909</v>
      </c>
      <c r="N1064" s="15"/>
      <c r="O1064" s="15" t="s">
        <v>195</v>
      </c>
      <c r="P1064" s="15"/>
      <c r="Q1064" s="16">
        <v>19540401</v>
      </c>
      <c r="R1064" s="17">
        <v>0</v>
      </c>
      <c r="S1064" s="17"/>
      <c r="T1064" s="18" t="s">
        <v>5910</v>
      </c>
    </row>
    <row r="1065" spans="1:20" ht="15" hidden="1" customHeight="1" x14ac:dyDescent="0.15">
      <c r="A1065" s="11">
        <v>61643</v>
      </c>
      <c r="B1065" s="11">
        <v>27</v>
      </c>
      <c r="C1065" s="11" t="s">
        <v>712</v>
      </c>
      <c r="D1065" s="11" t="s">
        <v>7681</v>
      </c>
      <c r="E1065" s="11">
        <v>164</v>
      </c>
      <c r="F1065" s="11">
        <v>6271415</v>
      </c>
      <c r="G1065" s="12" t="s">
        <v>133</v>
      </c>
      <c r="H1065" s="12" t="str">
        <f>VLOOKUP('組合情報管理簿（R10927現在）'!G1065,ふりがな!$A$1:$B$1390,2,FALSE)</f>
        <v>くりもとてっこう</v>
      </c>
      <c r="I1065" s="12">
        <f t="shared" si="16"/>
        <v>61643</v>
      </c>
      <c r="J1065" s="13" t="s">
        <v>5911</v>
      </c>
      <c r="K1065" s="14" t="s">
        <v>5912</v>
      </c>
      <c r="L1065" s="13" t="s">
        <v>5913</v>
      </c>
      <c r="M1065" s="13" t="s">
        <v>5914</v>
      </c>
      <c r="N1065" s="15"/>
      <c r="O1065" s="15" t="s">
        <v>195</v>
      </c>
      <c r="P1065" s="15"/>
      <c r="Q1065" s="16">
        <v>19540401</v>
      </c>
      <c r="R1065" s="17">
        <v>0</v>
      </c>
      <c r="S1065" s="17"/>
      <c r="T1065" s="18" t="s">
        <v>5915</v>
      </c>
    </row>
    <row r="1066" spans="1:20" ht="15" hidden="1" customHeight="1" x14ac:dyDescent="0.15">
      <c r="A1066" s="11">
        <v>61652</v>
      </c>
      <c r="B1066" s="11">
        <v>27</v>
      </c>
      <c r="C1066" s="11" t="s">
        <v>712</v>
      </c>
      <c r="D1066" s="11" t="s">
        <v>7681</v>
      </c>
      <c r="E1066" s="11">
        <v>165</v>
      </c>
      <c r="F1066" s="11">
        <v>6271431</v>
      </c>
      <c r="G1066" s="12" t="s">
        <v>5916</v>
      </c>
      <c r="H1066" s="12" t="str">
        <f>VLOOKUP('組合情報管理簿（R10927現在）'!G1066,ふりがな!$A$1:$B$1390,2,FALSE)</f>
        <v>だいはつ</v>
      </c>
      <c r="I1066" s="12">
        <f t="shared" si="16"/>
        <v>61652</v>
      </c>
      <c r="J1066" s="13" t="s">
        <v>5917</v>
      </c>
      <c r="K1066" s="14" t="s">
        <v>5918</v>
      </c>
      <c r="L1066" s="13" t="s">
        <v>5919</v>
      </c>
      <c r="M1066" s="13" t="s">
        <v>5920</v>
      </c>
      <c r="N1066" s="15"/>
      <c r="O1066" s="15" t="s">
        <v>195</v>
      </c>
      <c r="P1066" s="15"/>
      <c r="Q1066" s="16">
        <v>19540601</v>
      </c>
      <c r="R1066" s="17">
        <v>0</v>
      </c>
      <c r="S1066" s="17"/>
      <c r="T1066" s="18" t="s">
        <v>5921</v>
      </c>
    </row>
    <row r="1067" spans="1:20" ht="15" hidden="1" customHeight="1" x14ac:dyDescent="0.15">
      <c r="A1067" s="11">
        <v>61671</v>
      </c>
      <c r="B1067" s="11">
        <v>27</v>
      </c>
      <c r="C1067" s="11" t="s">
        <v>712</v>
      </c>
      <c r="D1067" s="11" t="s">
        <v>7681</v>
      </c>
      <c r="E1067" s="11">
        <v>167</v>
      </c>
      <c r="F1067" s="11">
        <v>6271456</v>
      </c>
      <c r="G1067" s="12" t="s">
        <v>5922</v>
      </c>
      <c r="H1067" s="12" t="str">
        <f>VLOOKUP('組合情報管理簿（R10927現在）'!G1067,ふりがな!$A$1:$B$1390,2,FALSE)</f>
        <v>おおさかにっと</v>
      </c>
      <c r="I1067" s="12">
        <f t="shared" si="16"/>
        <v>61671</v>
      </c>
      <c r="J1067" s="13" t="s">
        <v>5923</v>
      </c>
      <c r="K1067" s="14" t="s">
        <v>9471</v>
      </c>
      <c r="L1067" s="13" t="s">
        <v>5924</v>
      </c>
      <c r="M1067" s="13" t="s">
        <v>5925</v>
      </c>
      <c r="N1067" s="15"/>
      <c r="O1067" s="15" t="s">
        <v>202</v>
      </c>
      <c r="P1067" s="15"/>
      <c r="Q1067" s="16">
        <v>19540801</v>
      </c>
      <c r="R1067" s="17">
        <v>0</v>
      </c>
      <c r="S1067" s="17"/>
      <c r="T1067" s="18" t="s">
        <v>5926</v>
      </c>
    </row>
    <row r="1068" spans="1:20" ht="15" hidden="1" customHeight="1" x14ac:dyDescent="0.15">
      <c r="A1068" s="11">
        <v>61699</v>
      </c>
      <c r="B1068" s="11">
        <v>27</v>
      </c>
      <c r="C1068" s="11" t="s">
        <v>712</v>
      </c>
      <c r="D1068" s="11" t="s">
        <v>7681</v>
      </c>
      <c r="E1068" s="11">
        <v>169</v>
      </c>
      <c r="F1068" s="11">
        <v>6271464</v>
      </c>
      <c r="G1068" s="12" t="s">
        <v>5927</v>
      </c>
      <c r="H1068" s="12" t="str">
        <f>VLOOKUP('組合情報管理簿（R10927現在）'!G1068,ふりがな!$A$1:$B$1390,2,FALSE)</f>
        <v>おおさかおりものしょう</v>
      </c>
      <c r="I1068" s="12">
        <f t="shared" si="16"/>
        <v>61699</v>
      </c>
      <c r="J1068" s="13" t="s">
        <v>5928</v>
      </c>
      <c r="K1068" s="14" t="s">
        <v>5929</v>
      </c>
      <c r="L1068" s="13" t="s">
        <v>5930</v>
      </c>
      <c r="M1068" s="13" t="s">
        <v>5931</v>
      </c>
      <c r="N1068" s="15"/>
      <c r="O1068" s="15" t="s">
        <v>202</v>
      </c>
      <c r="P1068" s="15"/>
      <c r="Q1068" s="16">
        <v>19550101</v>
      </c>
      <c r="R1068" s="17">
        <v>0</v>
      </c>
      <c r="S1068" s="17"/>
      <c r="T1068" s="18" t="s">
        <v>5932</v>
      </c>
    </row>
    <row r="1069" spans="1:20" ht="15" hidden="1" customHeight="1" x14ac:dyDescent="0.15">
      <c r="A1069" s="11">
        <v>61750</v>
      </c>
      <c r="B1069" s="11">
        <v>27</v>
      </c>
      <c r="C1069" s="11" t="s">
        <v>3167</v>
      </c>
      <c r="D1069" s="11" t="s">
        <v>7659</v>
      </c>
      <c r="E1069" s="11">
        <v>123</v>
      </c>
      <c r="F1069" s="11">
        <v>6281604</v>
      </c>
      <c r="G1069" s="12" t="s">
        <v>5935</v>
      </c>
      <c r="H1069" s="12" t="str">
        <f>VLOOKUP('組合情報管理簿（R10927現在）'!G1069,ふりがな!$A$1:$B$1390,2,FALSE)</f>
        <v>とうようごむ</v>
      </c>
      <c r="I1069" s="12">
        <f t="shared" si="16"/>
        <v>61750</v>
      </c>
      <c r="J1069" s="13" t="s">
        <v>9472</v>
      </c>
      <c r="K1069" s="14" t="s">
        <v>9473</v>
      </c>
      <c r="L1069" s="13" t="s">
        <v>9474</v>
      </c>
      <c r="M1069" s="13" t="s">
        <v>5936</v>
      </c>
      <c r="N1069" s="15"/>
      <c r="O1069" s="15" t="s">
        <v>195</v>
      </c>
      <c r="P1069" s="15"/>
      <c r="Q1069" s="16">
        <v>19560101</v>
      </c>
      <c r="R1069" s="17">
        <v>0</v>
      </c>
      <c r="S1069" s="17"/>
      <c r="T1069" s="18" t="s">
        <v>5937</v>
      </c>
    </row>
    <row r="1070" spans="1:20" ht="15" hidden="1" customHeight="1" x14ac:dyDescent="0.15">
      <c r="A1070" s="11">
        <v>61769</v>
      </c>
      <c r="B1070" s="11">
        <v>27</v>
      </c>
      <c r="C1070" s="11" t="s">
        <v>712</v>
      </c>
      <c r="D1070" s="11" t="s">
        <v>7681</v>
      </c>
      <c r="E1070" s="11">
        <v>176</v>
      </c>
      <c r="F1070" s="11">
        <v>6271563</v>
      </c>
      <c r="G1070" s="12" t="s">
        <v>5938</v>
      </c>
      <c r="H1070" s="12" t="str">
        <f>VLOOKUP('組合情報管理簿（R10927現在）'!G1070,ふりがな!$A$1:$B$1390,2,FALSE)</f>
        <v>きんでん</v>
      </c>
      <c r="I1070" s="12">
        <f t="shared" si="16"/>
        <v>61769</v>
      </c>
      <c r="J1070" s="13" t="s">
        <v>5939</v>
      </c>
      <c r="K1070" s="14" t="s">
        <v>5940</v>
      </c>
      <c r="L1070" s="13" t="s">
        <v>5941</v>
      </c>
      <c r="M1070" s="13" t="s">
        <v>5942</v>
      </c>
      <c r="N1070" s="15"/>
      <c r="O1070" s="15" t="s">
        <v>195</v>
      </c>
      <c r="P1070" s="15"/>
      <c r="Q1070" s="16">
        <v>19560701</v>
      </c>
      <c r="R1070" s="17">
        <v>0</v>
      </c>
      <c r="S1070" s="17"/>
      <c r="T1070" s="18" t="s">
        <v>5943</v>
      </c>
    </row>
    <row r="1071" spans="1:20" ht="15" hidden="1" customHeight="1" x14ac:dyDescent="0.15">
      <c r="A1071" s="11">
        <v>61778</v>
      </c>
      <c r="B1071" s="11">
        <v>27</v>
      </c>
      <c r="C1071" s="11" t="s">
        <v>712</v>
      </c>
      <c r="D1071" s="11" t="s">
        <v>7681</v>
      </c>
      <c r="E1071" s="11">
        <v>177</v>
      </c>
      <c r="F1071" s="11">
        <v>6271571</v>
      </c>
      <c r="G1071" s="12" t="s">
        <v>5944</v>
      </c>
      <c r="H1071" s="12" t="str">
        <f>VLOOKUP('組合情報管理簿（R10927現在）'!G1071,ふりがな!$A$1:$B$1390,2,FALSE)</f>
        <v>やんまー</v>
      </c>
      <c r="I1071" s="12">
        <f t="shared" si="16"/>
        <v>61778</v>
      </c>
      <c r="J1071" s="13" t="s">
        <v>5945</v>
      </c>
      <c r="K1071" s="14" t="s">
        <v>5946</v>
      </c>
      <c r="L1071" s="13" t="s">
        <v>5947</v>
      </c>
      <c r="M1071" s="13" t="s">
        <v>5948</v>
      </c>
      <c r="N1071" s="15"/>
      <c r="O1071" s="15" t="s">
        <v>195</v>
      </c>
      <c r="P1071" s="15"/>
      <c r="Q1071" s="16">
        <v>19561101</v>
      </c>
      <c r="R1071" s="17">
        <v>0</v>
      </c>
      <c r="S1071" s="17"/>
      <c r="T1071" s="18" t="s">
        <v>5949</v>
      </c>
    </row>
    <row r="1072" spans="1:20" ht="15" hidden="1" customHeight="1" x14ac:dyDescent="0.15">
      <c r="A1072" s="11">
        <v>61787</v>
      </c>
      <c r="B1072" s="11">
        <v>27</v>
      </c>
      <c r="C1072" s="11" t="s">
        <v>712</v>
      </c>
      <c r="D1072" s="11" t="s">
        <v>7681</v>
      </c>
      <c r="E1072" s="11">
        <v>178</v>
      </c>
      <c r="F1072" s="11">
        <v>6271605</v>
      </c>
      <c r="G1072" s="12" t="s">
        <v>5950</v>
      </c>
      <c r="H1072" s="12" t="str">
        <f>VLOOKUP('組合情報管理簿（R10927現在）'!G1072,ふりがな!$A$1:$B$1390,2,FALSE)</f>
        <v>さんすたー</v>
      </c>
      <c r="I1072" s="12">
        <f t="shared" si="16"/>
        <v>61787</v>
      </c>
      <c r="J1072" s="13" t="s">
        <v>9475</v>
      </c>
      <c r="K1072" s="14" t="s">
        <v>9476</v>
      </c>
      <c r="L1072" s="13" t="s">
        <v>5951</v>
      </c>
      <c r="M1072" s="13" t="s">
        <v>5952</v>
      </c>
      <c r="N1072" s="15"/>
      <c r="O1072" s="15" t="s">
        <v>195</v>
      </c>
      <c r="P1072" s="15"/>
      <c r="Q1072" s="16">
        <v>19570601</v>
      </c>
      <c r="R1072" s="17">
        <v>0</v>
      </c>
      <c r="S1072" s="17"/>
      <c r="T1072" s="18" t="s">
        <v>5953</v>
      </c>
    </row>
    <row r="1073" spans="1:20" ht="15" hidden="1" customHeight="1" x14ac:dyDescent="0.15">
      <c r="A1073" s="11">
        <v>61801</v>
      </c>
      <c r="B1073" s="11">
        <v>27</v>
      </c>
      <c r="C1073" s="11" t="s">
        <v>712</v>
      </c>
      <c r="D1073" s="11" t="s">
        <v>7681</v>
      </c>
      <c r="E1073" s="11">
        <v>180</v>
      </c>
      <c r="F1073" s="11">
        <v>6271613</v>
      </c>
      <c r="G1073" s="12" t="s">
        <v>5954</v>
      </c>
      <c r="H1073" s="12" t="str">
        <f>VLOOKUP('組合情報管理簿（R10927現在）'!G1073,ふりがな!$A$1:$B$1390,2,FALSE)</f>
        <v>でんせんこうぎょう</v>
      </c>
      <c r="I1073" s="12">
        <f t="shared" si="16"/>
        <v>61801</v>
      </c>
      <c r="J1073" s="13" t="s">
        <v>5955</v>
      </c>
      <c r="K1073" s="14" t="s">
        <v>5956</v>
      </c>
      <c r="L1073" s="13" t="s">
        <v>5957</v>
      </c>
      <c r="M1073" s="13" t="s">
        <v>5958</v>
      </c>
      <c r="N1073" s="15"/>
      <c r="O1073" s="15" t="s">
        <v>202</v>
      </c>
      <c r="P1073" s="15"/>
      <c r="Q1073" s="16">
        <v>19571001</v>
      </c>
      <c r="R1073" s="17">
        <v>0</v>
      </c>
      <c r="S1073" s="17"/>
      <c r="T1073" s="18" t="s">
        <v>5959</v>
      </c>
    </row>
    <row r="1074" spans="1:20" ht="15" hidden="1" customHeight="1" x14ac:dyDescent="0.15">
      <c r="A1074" s="11">
        <v>61839</v>
      </c>
      <c r="B1074" s="11">
        <v>27</v>
      </c>
      <c r="C1074" s="11" t="s">
        <v>712</v>
      </c>
      <c r="D1074" s="11" t="s">
        <v>7681</v>
      </c>
      <c r="E1074" s="11">
        <v>183</v>
      </c>
      <c r="F1074" s="11">
        <v>6271720</v>
      </c>
      <c r="G1074" s="12" t="s">
        <v>5960</v>
      </c>
      <c r="H1074" s="12" t="str">
        <f>VLOOKUP('組合情報管理簿（R10927現在）'!G1074,ふりがな!$A$1:$B$1390,2,FALSE)</f>
        <v>しんくみかんさい</v>
      </c>
      <c r="I1074" s="12">
        <f t="shared" si="16"/>
        <v>61839</v>
      </c>
      <c r="J1074" s="13" t="s">
        <v>5961</v>
      </c>
      <c r="K1074" s="14" t="s">
        <v>5962</v>
      </c>
      <c r="L1074" s="13" t="s">
        <v>5963</v>
      </c>
      <c r="M1074" s="13" t="s">
        <v>5964</v>
      </c>
      <c r="N1074" s="15"/>
      <c r="O1074" s="15" t="s">
        <v>202</v>
      </c>
      <c r="P1074" s="15"/>
      <c r="Q1074" s="16">
        <v>19590501</v>
      </c>
      <c r="R1074" s="17">
        <v>0</v>
      </c>
      <c r="S1074" s="17"/>
      <c r="T1074" s="18" t="s">
        <v>5965</v>
      </c>
    </row>
    <row r="1075" spans="1:20" ht="15" hidden="1" customHeight="1" x14ac:dyDescent="0.15">
      <c r="A1075" s="11">
        <v>61857</v>
      </c>
      <c r="B1075" s="11">
        <v>27</v>
      </c>
      <c r="C1075" s="11" t="s">
        <v>712</v>
      </c>
      <c r="D1075" s="11" t="s">
        <v>7681</v>
      </c>
      <c r="E1075" s="11">
        <v>185</v>
      </c>
      <c r="F1075" s="11">
        <v>6271696</v>
      </c>
      <c r="G1075" s="12" t="s">
        <v>5966</v>
      </c>
      <c r="H1075" s="12" t="str">
        <f>VLOOKUP('組合情報管理簿（R10927現在）'!G1075,ふりがな!$A$1:$B$1390,2,FALSE)</f>
        <v>にほんぺいんと</v>
      </c>
      <c r="I1075" s="12">
        <f t="shared" si="16"/>
        <v>61857</v>
      </c>
      <c r="J1075" s="13" t="s">
        <v>5967</v>
      </c>
      <c r="K1075" s="14" t="s">
        <v>5968</v>
      </c>
      <c r="L1075" s="13" t="s">
        <v>5969</v>
      </c>
      <c r="M1075" s="13" t="s">
        <v>5970</v>
      </c>
      <c r="N1075" s="15"/>
      <c r="O1075" s="15" t="s">
        <v>195</v>
      </c>
      <c r="P1075" s="15"/>
      <c r="Q1075" s="16">
        <v>19590401</v>
      </c>
      <c r="R1075" s="17">
        <v>0</v>
      </c>
      <c r="S1075" s="17"/>
      <c r="T1075" s="18" t="s">
        <v>5971</v>
      </c>
    </row>
    <row r="1076" spans="1:20" ht="15" hidden="1" customHeight="1" x14ac:dyDescent="0.15">
      <c r="A1076" s="11">
        <v>61866</v>
      </c>
      <c r="B1076" s="11">
        <v>27</v>
      </c>
      <c r="C1076" s="11" t="s">
        <v>712</v>
      </c>
      <c r="D1076" s="11" t="s">
        <v>7681</v>
      </c>
      <c r="E1076" s="11">
        <v>186</v>
      </c>
      <c r="F1076" s="11">
        <v>6271704</v>
      </c>
      <c r="G1076" s="12" t="s">
        <v>5972</v>
      </c>
      <c r="H1076" s="12" t="str">
        <f>VLOOKUP('組合情報管理簿（R10927現在）'!G1076,ふりがな!$A$1:$B$1390,2,FALSE)</f>
        <v>おおさかししょう</v>
      </c>
      <c r="I1076" s="12">
        <f t="shared" si="16"/>
        <v>61866</v>
      </c>
      <c r="J1076" s="13" t="s">
        <v>5928</v>
      </c>
      <c r="K1076" s="14" t="s">
        <v>5973</v>
      </c>
      <c r="L1076" s="13" t="s">
        <v>5974</v>
      </c>
      <c r="M1076" s="13" t="s">
        <v>5975</v>
      </c>
      <c r="N1076" s="15"/>
      <c r="O1076" s="15" t="s">
        <v>202</v>
      </c>
      <c r="P1076" s="15"/>
      <c r="Q1076" s="16">
        <v>19590401</v>
      </c>
      <c r="R1076" s="17">
        <v>0</v>
      </c>
      <c r="S1076" s="17"/>
      <c r="T1076" s="18" t="s">
        <v>5976</v>
      </c>
    </row>
    <row r="1077" spans="1:20" ht="15" hidden="1" customHeight="1" x14ac:dyDescent="0.15">
      <c r="A1077" s="11">
        <v>61875</v>
      </c>
      <c r="B1077" s="11">
        <v>45</v>
      </c>
      <c r="C1077" s="11" t="s">
        <v>5977</v>
      </c>
      <c r="D1077" s="11" t="s">
        <v>7716</v>
      </c>
      <c r="E1077" s="11">
        <v>7</v>
      </c>
      <c r="F1077" s="11">
        <v>6450142</v>
      </c>
      <c r="G1077" s="12" t="s">
        <v>5978</v>
      </c>
      <c r="H1077" s="12" t="str">
        <f>VLOOKUP('組合情報管理簿（R10927現在）'!G1077,ふりがな!$A$1:$B$1390,2,FALSE)</f>
        <v>せんこー</v>
      </c>
      <c r="I1077" s="12">
        <f t="shared" si="16"/>
        <v>61875</v>
      </c>
      <c r="J1077" s="13" t="s">
        <v>5979</v>
      </c>
      <c r="K1077" s="14" t="s">
        <v>5980</v>
      </c>
      <c r="L1077" s="13" t="s">
        <v>5981</v>
      </c>
      <c r="M1077" s="13" t="s">
        <v>5982</v>
      </c>
      <c r="N1077" s="15"/>
      <c r="O1077" s="15" t="s">
        <v>195</v>
      </c>
      <c r="P1077" s="15"/>
      <c r="Q1077" s="16">
        <v>19590401</v>
      </c>
      <c r="R1077" s="17">
        <v>0</v>
      </c>
      <c r="S1077" s="17"/>
      <c r="T1077" s="18" t="s">
        <v>5983</v>
      </c>
    </row>
    <row r="1078" spans="1:20" ht="15" hidden="1" customHeight="1" x14ac:dyDescent="0.15">
      <c r="A1078" s="11">
        <v>61909</v>
      </c>
      <c r="B1078" s="11">
        <v>27</v>
      </c>
      <c r="C1078" s="11" t="s">
        <v>712</v>
      </c>
      <c r="D1078" s="11" t="s">
        <v>7681</v>
      </c>
      <c r="E1078" s="11">
        <v>190</v>
      </c>
      <c r="F1078" s="11">
        <v>6271746</v>
      </c>
      <c r="G1078" s="12" t="s">
        <v>5984</v>
      </c>
      <c r="H1078" s="12" t="str">
        <f>VLOOKUP('組合情報管理簿（R10927現在）'!G1078,ふりがな!$A$1:$B$1390,2,FALSE)</f>
        <v>だいはつけいれんごう</v>
      </c>
      <c r="I1078" s="12">
        <f t="shared" si="16"/>
        <v>61909</v>
      </c>
      <c r="J1078" s="13" t="s">
        <v>5985</v>
      </c>
      <c r="K1078" s="14" t="s">
        <v>5986</v>
      </c>
      <c r="L1078" s="13" t="s">
        <v>5987</v>
      </c>
      <c r="M1078" s="13" t="s">
        <v>5988</v>
      </c>
      <c r="N1078" s="15"/>
      <c r="O1078" s="15" t="s">
        <v>195</v>
      </c>
      <c r="P1078" s="15"/>
      <c r="Q1078" s="16">
        <v>19590601</v>
      </c>
      <c r="R1078" s="17">
        <v>0</v>
      </c>
      <c r="S1078" s="17"/>
      <c r="T1078" s="18" t="s">
        <v>5989</v>
      </c>
    </row>
    <row r="1079" spans="1:20" ht="15" hidden="1" customHeight="1" x14ac:dyDescent="0.15">
      <c r="A1079" s="11">
        <v>61927</v>
      </c>
      <c r="B1079" s="11">
        <v>27</v>
      </c>
      <c r="C1079" s="11" t="s">
        <v>712</v>
      </c>
      <c r="D1079" s="11" t="s">
        <v>7681</v>
      </c>
      <c r="E1079" s="11">
        <v>192</v>
      </c>
      <c r="F1079" s="11">
        <v>6271761</v>
      </c>
      <c r="G1079" s="12" t="s">
        <v>5990</v>
      </c>
      <c r="H1079" s="12" t="str">
        <f>VLOOKUP('組合情報管理簿（R10927現在）'!G1079,ふりがな!$A$1:$B$1390,2,FALSE)</f>
        <v>おおさかきせいふく</v>
      </c>
      <c r="I1079" s="12">
        <f t="shared" si="16"/>
        <v>61927</v>
      </c>
      <c r="J1079" s="13" t="s">
        <v>5991</v>
      </c>
      <c r="K1079" s="14" t="s">
        <v>5992</v>
      </c>
      <c r="L1079" s="13" t="s">
        <v>5993</v>
      </c>
      <c r="M1079" s="13" t="s">
        <v>5994</v>
      </c>
      <c r="N1079" s="15"/>
      <c r="O1079" s="15" t="s">
        <v>202</v>
      </c>
      <c r="P1079" s="15"/>
      <c r="Q1079" s="16">
        <v>19590901</v>
      </c>
      <c r="R1079" s="17">
        <v>0</v>
      </c>
      <c r="S1079" s="17"/>
      <c r="T1079" s="18" t="s">
        <v>5995</v>
      </c>
    </row>
    <row r="1080" spans="1:20" ht="15" hidden="1" customHeight="1" x14ac:dyDescent="0.15">
      <c r="A1080" s="11">
        <v>61936</v>
      </c>
      <c r="B1080" s="11">
        <v>27</v>
      </c>
      <c r="C1080" s="11" t="s">
        <v>712</v>
      </c>
      <c r="D1080" s="11" t="s">
        <v>7681</v>
      </c>
      <c r="E1080" s="11">
        <v>193</v>
      </c>
      <c r="F1080" s="11">
        <v>6271779</v>
      </c>
      <c r="G1080" s="12" t="s">
        <v>5996</v>
      </c>
      <c r="H1080" s="12" t="str">
        <f>VLOOKUP('組合情報管理簿（R10927現在）'!G1080,ふりがな!$A$1:$B$1390,2,FALSE)</f>
        <v>しゃーぷ</v>
      </c>
      <c r="I1080" s="12">
        <f t="shared" si="16"/>
        <v>61936</v>
      </c>
      <c r="J1080" s="13" t="s">
        <v>9477</v>
      </c>
      <c r="K1080" s="14" t="s">
        <v>9478</v>
      </c>
      <c r="L1080" s="13" t="s">
        <v>5997</v>
      </c>
      <c r="M1080" s="13" t="s">
        <v>5998</v>
      </c>
      <c r="N1080" s="15"/>
      <c r="O1080" s="15" t="s">
        <v>195</v>
      </c>
      <c r="P1080" s="15"/>
      <c r="Q1080" s="16">
        <v>19600101</v>
      </c>
      <c r="R1080" s="17">
        <v>0</v>
      </c>
      <c r="S1080" s="17"/>
      <c r="T1080" s="18" t="s">
        <v>5999</v>
      </c>
    </row>
    <row r="1081" spans="1:20" ht="15" hidden="1" customHeight="1" x14ac:dyDescent="0.15">
      <c r="A1081" s="11">
        <v>61945</v>
      </c>
      <c r="B1081" s="11">
        <v>27</v>
      </c>
      <c r="C1081" s="11" t="s">
        <v>712</v>
      </c>
      <c r="D1081" s="11" t="s">
        <v>7681</v>
      </c>
      <c r="E1081" s="11">
        <v>194</v>
      </c>
      <c r="F1081" s="11">
        <v>6271787</v>
      </c>
      <c r="G1081" s="12" t="s">
        <v>6000</v>
      </c>
      <c r="H1081" s="12" t="str">
        <f>VLOOKUP('組合情報管理簿（R10927現在）'!G1081,ふりがな!$A$1:$B$1390,2,FALSE)</f>
        <v>せきすい</v>
      </c>
      <c r="I1081" s="12">
        <f t="shared" si="16"/>
        <v>61945</v>
      </c>
      <c r="J1081" s="13" t="s">
        <v>5627</v>
      </c>
      <c r="K1081" s="14" t="s">
        <v>6001</v>
      </c>
      <c r="L1081" s="13" t="s">
        <v>6002</v>
      </c>
      <c r="M1081" s="13" t="s">
        <v>6003</v>
      </c>
      <c r="N1081" s="15"/>
      <c r="O1081" s="15" t="s">
        <v>195</v>
      </c>
      <c r="P1081" s="15"/>
      <c r="Q1081" s="16">
        <v>19600101</v>
      </c>
      <c r="R1081" s="17">
        <v>0</v>
      </c>
      <c r="S1081" s="17"/>
      <c r="T1081" s="18" t="s">
        <v>6004</v>
      </c>
    </row>
    <row r="1082" spans="1:20" ht="15" hidden="1" customHeight="1" x14ac:dyDescent="0.15">
      <c r="A1082" s="11">
        <v>61954</v>
      </c>
      <c r="B1082" s="11">
        <v>27</v>
      </c>
      <c r="C1082" s="11" t="s">
        <v>712</v>
      </c>
      <c r="D1082" s="11" t="s">
        <v>7681</v>
      </c>
      <c r="E1082" s="11">
        <v>195</v>
      </c>
      <c r="F1082" s="11">
        <v>6271795</v>
      </c>
      <c r="G1082" s="12" t="s">
        <v>116</v>
      </c>
      <c r="H1082" s="12" t="str">
        <f>VLOOKUP('組合情報管理簿（R10927現在）'!G1082,ふりがな!$A$1:$B$1390,2,FALSE)</f>
        <v>にっとうでんこう</v>
      </c>
      <c r="I1082" s="12">
        <f t="shared" si="16"/>
        <v>61954</v>
      </c>
      <c r="J1082" s="13" t="s">
        <v>6005</v>
      </c>
      <c r="K1082" s="14" t="s">
        <v>6006</v>
      </c>
      <c r="L1082" s="13" t="s">
        <v>6007</v>
      </c>
      <c r="M1082" s="13" t="s">
        <v>6008</v>
      </c>
      <c r="N1082" s="15"/>
      <c r="O1082" s="15" t="s">
        <v>195</v>
      </c>
      <c r="P1082" s="15"/>
      <c r="Q1082" s="16">
        <v>19600401</v>
      </c>
      <c r="R1082" s="17">
        <v>0</v>
      </c>
      <c r="S1082" s="17"/>
      <c r="T1082" s="18" t="s">
        <v>9479</v>
      </c>
    </row>
    <row r="1083" spans="1:20" ht="15" hidden="1" customHeight="1" x14ac:dyDescent="0.15">
      <c r="A1083" s="11">
        <v>61972</v>
      </c>
      <c r="B1083" s="11">
        <v>27</v>
      </c>
      <c r="C1083" s="11" t="s">
        <v>712</v>
      </c>
      <c r="D1083" s="11" t="s">
        <v>7681</v>
      </c>
      <c r="E1083" s="11">
        <v>197</v>
      </c>
      <c r="F1083" s="11">
        <v>6271811</v>
      </c>
      <c r="G1083" s="12" t="s">
        <v>6009</v>
      </c>
      <c r="H1083" s="12" t="str">
        <f>VLOOKUP('組合情報管理簿（R10927現在）'!G1083,ふりがな!$A$1:$B$1390,2,FALSE)</f>
        <v>おおさかふしんようきんこ</v>
      </c>
      <c r="I1083" s="12">
        <f t="shared" si="16"/>
        <v>61972</v>
      </c>
      <c r="J1083" s="13" t="s">
        <v>6010</v>
      </c>
      <c r="K1083" s="14" t="s">
        <v>6011</v>
      </c>
      <c r="L1083" s="13" t="s">
        <v>6012</v>
      </c>
      <c r="M1083" s="13" t="s">
        <v>6013</v>
      </c>
      <c r="N1083" s="15"/>
      <c r="O1083" s="15" t="s">
        <v>202</v>
      </c>
      <c r="P1083" s="15"/>
      <c r="Q1083" s="16">
        <v>19600401</v>
      </c>
      <c r="R1083" s="17">
        <v>0</v>
      </c>
      <c r="S1083" s="17"/>
      <c r="T1083" s="18" t="s">
        <v>6014</v>
      </c>
    </row>
    <row r="1084" spans="1:20" ht="15" hidden="1" customHeight="1" x14ac:dyDescent="0.15">
      <c r="A1084" s="11">
        <v>61981</v>
      </c>
      <c r="B1084" s="11">
        <v>27</v>
      </c>
      <c r="C1084" s="11" t="s">
        <v>712</v>
      </c>
      <c r="D1084" s="11" t="s">
        <v>7681</v>
      </c>
      <c r="E1084" s="11">
        <v>198</v>
      </c>
      <c r="F1084" s="11">
        <v>6271829</v>
      </c>
      <c r="G1084" s="12" t="s">
        <v>6015</v>
      </c>
      <c r="H1084" s="12" t="str">
        <f>VLOOKUP('組合情報管理簿（R10927現在）'!G1084,ふりがな!$A$1:$B$1390,2,FALSE)</f>
        <v>さんとりー</v>
      </c>
      <c r="I1084" s="12">
        <f t="shared" si="16"/>
        <v>61981</v>
      </c>
      <c r="J1084" s="13" t="s">
        <v>5651</v>
      </c>
      <c r="K1084" s="14" t="s">
        <v>6016</v>
      </c>
      <c r="L1084" s="13" t="s">
        <v>6017</v>
      </c>
      <c r="M1084" s="13" t="s">
        <v>6018</v>
      </c>
      <c r="N1084" s="15"/>
      <c r="O1084" s="15" t="s">
        <v>195</v>
      </c>
      <c r="P1084" s="15"/>
      <c r="Q1084" s="16">
        <v>19600401</v>
      </c>
      <c r="R1084" s="17">
        <v>0</v>
      </c>
      <c r="S1084" s="17"/>
      <c r="T1084" s="18" t="s">
        <v>6019</v>
      </c>
    </row>
    <row r="1085" spans="1:20" ht="15" hidden="1" customHeight="1" x14ac:dyDescent="0.15">
      <c r="A1085" s="11">
        <v>61991</v>
      </c>
      <c r="B1085" s="11">
        <v>27</v>
      </c>
      <c r="C1085" s="11" t="s">
        <v>712</v>
      </c>
      <c r="D1085" s="11" t="s">
        <v>7681</v>
      </c>
      <c r="E1085" s="11">
        <v>199</v>
      </c>
      <c r="F1085" s="11">
        <v>6271837</v>
      </c>
      <c r="G1085" s="12" t="s">
        <v>6020</v>
      </c>
      <c r="H1085" s="12" t="str">
        <f>VLOOKUP('組合情報管理簿（R10927現在）'!G1085,ふりがな!$A$1:$B$1390,2,FALSE)</f>
        <v>おおさかやくぎょう</v>
      </c>
      <c r="I1085" s="12">
        <f t="shared" si="16"/>
        <v>61991</v>
      </c>
      <c r="J1085" s="13" t="s">
        <v>6021</v>
      </c>
      <c r="K1085" s="14" t="s">
        <v>6022</v>
      </c>
      <c r="L1085" s="13" t="s">
        <v>6023</v>
      </c>
      <c r="M1085" s="13" t="s">
        <v>6024</v>
      </c>
      <c r="N1085" s="15"/>
      <c r="O1085" s="15" t="s">
        <v>202</v>
      </c>
      <c r="P1085" s="15"/>
      <c r="Q1085" s="16">
        <v>19570801</v>
      </c>
      <c r="R1085" s="17">
        <v>2</v>
      </c>
      <c r="S1085" s="17" t="s">
        <v>9480</v>
      </c>
      <c r="T1085" s="18" t="s">
        <v>6025</v>
      </c>
    </row>
    <row r="1086" spans="1:20" ht="15" hidden="1" customHeight="1" x14ac:dyDescent="0.15">
      <c r="A1086" s="11">
        <v>62001</v>
      </c>
      <c r="B1086" s="11">
        <v>27</v>
      </c>
      <c r="C1086" s="11" t="s">
        <v>712</v>
      </c>
      <c r="D1086" s="11" t="s">
        <v>7681</v>
      </c>
      <c r="E1086" s="11">
        <v>200</v>
      </c>
      <c r="F1086" s="11">
        <v>6271845</v>
      </c>
      <c r="G1086" s="12" t="s">
        <v>6026</v>
      </c>
      <c r="H1086" s="12" t="str">
        <f>VLOOKUP('組合情報管理簿（R10927現在）'!G1086,ふりがな!$A$1:$B$1390,2,FALSE)</f>
        <v>だいへん</v>
      </c>
      <c r="I1086" s="12">
        <f t="shared" si="16"/>
        <v>62001</v>
      </c>
      <c r="J1086" s="13" t="s">
        <v>6027</v>
      </c>
      <c r="K1086" s="14" t="s">
        <v>6028</v>
      </c>
      <c r="L1086" s="13" t="s">
        <v>6029</v>
      </c>
      <c r="M1086" s="13" t="s">
        <v>6030</v>
      </c>
      <c r="N1086" s="15"/>
      <c r="O1086" s="15" t="s">
        <v>195</v>
      </c>
      <c r="P1086" s="15"/>
      <c r="Q1086" s="16">
        <v>19600501</v>
      </c>
      <c r="R1086" s="17">
        <v>0</v>
      </c>
      <c r="S1086" s="17"/>
      <c r="T1086" s="18" t="s">
        <v>6031</v>
      </c>
    </row>
    <row r="1087" spans="1:20" ht="15" hidden="1" customHeight="1" x14ac:dyDescent="0.15">
      <c r="A1087" s="11">
        <v>62011</v>
      </c>
      <c r="B1087" s="11">
        <v>27</v>
      </c>
      <c r="C1087" s="11" t="s">
        <v>712</v>
      </c>
      <c r="D1087" s="11" t="s">
        <v>7681</v>
      </c>
      <c r="E1087" s="11">
        <v>201</v>
      </c>
      <c r="F1087" s="11">
        <v>6271852</v>
      </c>
      <c r="G1087" s="12" t="s">
        <v>150</v>
      </c>
      <c r="H1087" s="12" t="str">
        <f>VLOOKUP('組合情報管理簿（R10927現在）'!G1087,ふりがな!$A$1:$B$1390,2,FALSE)</f>
        <v>ちょうり</v>
      </c>
      <c r="I1087" s="12">
        <f t="shared" si="16"/>
        <v>62011</v>
      </c>
      <c r="J1087" s="13" t="s">
        <v>6032</v>
      </c>
      <c r="K1087" s="14" t="s">
        <v>6033</v>
      </c>
      <c r="L1087" s="13" t="s">
        <v>6034</v>
      </c>
      <c r="M1087" s="13" t="s">
        <v>6035</v>
      </c>
      <c r="N1087" s="15"/>
      <c r="O1087" s="15" t="s">
        <v>195</v>
      </c>
      <c r="P1087" s="15"/>
      <c r="Q1087" s="16">
        <v>19601001</v>
      </c>
      <c r="R1087" s="17">
        <v>0</v>
      </c>
      <c r="S1087" s="17"/>
      <c r="T1087" s="18" t="s">
        <v>6036</v>
      </c>
    </row>
    <row r="1088" spans="1:20" ht="15" hidden="1" customHeight="1" x14ac:dyDescent="0.15">
      <c r="A1088" s="11">
        <v>62039</v>
      </c>
      <c r="B1088" s="11">
        <v>27</v>
      </c>
      <c r="C1088" s="11" t="s">
        <v>712</v>
      </c>
      <c r="D1088" s="11" t="s">
        <v>7681</v>
      </c>
      <c r="E1088" s="11">
        <v>203</v>
      </c>
      <c r="F1088" s="11">
        <v>6271878</v>
      </c>
      <c r="G1088" s="12" t="s">
        <v>6037</v>
      </c>
      <c r="H1088" s="12" t="str">
        <f>VLOOKUP('組合情報管理簿（R10927現在）'!G1088,ふりがな!$A$1:$B$1390,2,FALSE)</f>
        <v>すみともそうこ</v>
      </c>
      <c r="I1088" s="12">
        <f t="shared" si="16"/>
        <v>62039</v>
      </c>
      <c r="J1088" s="13" t="s">
        <v>6038</v>
      </c>
      <c r="K1088" s="14" t="s">
        <v>6039</v>
      </c>
      <c r="L1088" s="13" t="s">
        <v>6040</v>
      </c>
      <c r="M1088" s="13" t="s">
        <v>6041</v>
      </c>
      <c r="N1088" s="15"/>
      <c r="O1088" s="15" t="s">
        <v>195</v>
      </c>
      <c r="P1088" s="15"/>
      <c r="Q1088" s="16">
        <v>19601101</v>
      </c>
      <c r="R1088" s="17">
        <v>0</v>
      </c>
      <c r="S1088" s="17"/>
      <c r="T1088" s="18" t="s">
        <v>6042</v>
      </c>
    </row>
    <row r="1089" spans="1:20" ht="15" hidden="1" customHeight="1" x14ac:dyDescent="0.15">
      <c r="A1089" s="11">
        <v>62048</v>
      </c>
      <c r="B1089" s="11">
        <v>27</v>
      </c>
      <c r="C1089" s="11" t="s">
        <v>712</v>
      </c>
      <c r="D1089" s="11" t="s">
        <v>7681</v>
      </c>
      <c r="E1089" s="11">
        <v>204</v>
      </c>
      <c r="F1089" s="11">
        <v>6271886</v>
      </c>
      <c r="G1089" s="12" t="s">
        <v>6043</v>
      </c>
      <c r="H1089" s="12" t="str">
        <f>VLOOKUP('組合情報管理簿（R10927現在）'!G1089,ふりがな!$A$1:$B$1390,2,FALSE)</f>
        <v>にほんしょくばい</v>
      </c>
      <c r="I1089" s="12">
        <f t="shared" si="16"/>
        <v>62048</v>
      </c>
      <c r="J1089" s="13" t="s">
        <v>6044</v>
      </c>
      <c r="K1089" s="14" t="s">
        <v>6045</v>
      </c>
      <c r="L1089" s="13" t="s">
        <v>6046</v>
      </c>
      <c r="M1089" s="13" t="s">
        <v>6047</v>
      </c>
      <c r="N1089" s="15"/>
      <c r="O1089" s="15" t="s">
        <v>195</v>
      </c>
      <c r="P1089" s="15"/>
      <c r="Q1089" s="16">
        <v>19601101</v>
      </c>
      <c r="R1089" s="17">
        <v>0</v>
      </c>
      <c r="S1089" s="17"/>
      <c r="T1089" s="18" t="s">
        <v>6048</v>
      </c>
    </row>
    <row r="1090" spans="1:20" ht="15" hidden="1" customHeight="1" x14ac:dyDescent="0.15">
      <c r="A1090" s="11">
        <v>62066</v>
      </c>
      <c r="B1090" s="11">
        <v>27</v>
      </c>
      <c r="C1090" s="11" t="s">
        <v>712</v>
      </c>
      <c r="D1090" s="11" t="s">
        <v>7681</v>
      </c>
      <c r="E1090" s="11">
        <v>206</v>
      </c>
      <c r="F1090" s="11">
        <v>6271902</v>
      </c>
      <c r="G1090" s="12" t="s">
        <v>6049</v>
      </c>
      <c r="H1090" s="12" t="str">
        <f>VLOOKUP('組合情報管理簿（R10927現在）'!G1090,ふりがな!$A$1:$B$1390,2,FALSE)</f>
        <v>おおさかじどうしゃ</v>
      </c>
      <c r="I1090" s="12">
        <f t="shared" si="16"/>
        <v>62066</v>
      </c>
      <c r="J1090" s="13" t="s">
        <v>6050</v>
      </c>
      <c r="K1090" s="14" t="s">
        <v>6051</v>
      </c>
      <c r="L1090" s="32" t="s">
        <v>6052</v>
      </c>
      <c r="M1090" s="13" t="s">
        <v>6053</v>
      </c>
      <c r="N1090" s="15"/>
      <c r="O1090" s="15" t="s">
        <v>202</v>
      </c>
      <c r="P1090" s="15"/>
      <c r="Q1090" s="16">
        <v>19610401</v>
      </c>
      <c r="R1090" s="17">
        <v>0</v>
      </c>
      <c r="S1090" s="17"/>
      <c r="T1090" s="18" t="s">
        <v>6054</v>
      </c>
    </row>
    <row r="1091" spans="1:20" ht="15" hidden="1" customHeight="1" x14ac:dyDescent="0.15">
      <c r="A1091" s="11">
        <v>62109</v>
      </c>
      <c r="B1091" s="11">
        <v>27</v>
      </c>
      <c r="C1091" s="11" t="s">
        <v>712</v>
      </c>
      <c r="D1091" s="11" t="s">
        <v>7681</v>
      </c>
      <c r="E1091" s="11">
        <v>210</v>
      </c>
      <c r="F1091" s="11">
        <v>6271936</v>
      </c>
      <c r="G1091" s="12" t="s">
        <v>6055</v>
      </c>
      <c r="H1091" s="12" t="str">
        <f>VLOOKUP('組合情報管理簿（R10927現在）'!G1091,ふりがな!$A$1:$B$1390,2,FALSE)</f>
        <v>ひたちぞうせん</v>
      </c>
      <c r="I1091" s="12">
        <f t="shared" ref="I1091:I1154" si="17">A1091</f>
        <v>62109</v>
      </c>
      <c r="J1091" s="13" t="s">
        <v>6056</v>
      </c>
      <c r="K1091" s="14" t="s">
        <v>6057</v>
      </c>
      <c r="L1091" s="13" t="s">
        <v>6058</v>
      </c>
      <c r="M1091" s="13" t="s">
        <v>6059</v>
      </c>
      <c r="N1091" s="15"/>
      <c r="O1091" s="15" t="s">
        <v>195</v>
      </c>
      <c r="P1091" s="15"/>
      <c r="Q1091" s="16">
        <v>19610401</v>
      </c>
      <c r="R1091" s="17">
        <v>0</v>
      </c>
      <c r="S1091" s="17"/>
      <c r="T1091" s="18" t="s">
        <v>6060</v>
      </c>
    </row>
    <row r="1092" spans="1:20" ht="15" hidden="1" customHeight="1" x14ac:dyDescent="0.15">
      <c r="A1092" s="11">
        <v>62127</v>
      </c>
      <c r="B1092" s="11">
        <v>27</v>
      </c>
      <c r="C1092" s="11" t="s">
        <v>712</v>
      </c>
      <c r="D1092" s="11" t="s">
        <v>7681</v>
      </c>
      <c r="E1092" s="11">
        <v>212</v>
      </c>
      <c r="F1092" s="11">
        <v>6272017</v>
      </c>
      <c r="G1092" s="12" t="s">
        <v>6061</v>
      </c>
      <c r="H1092" s="12" t="str">
        <f>VLOOKUP('組合情報管理簿（R10927現在）'!G1092,ふりがな!$A$1:$B$1390,2,FALSE)</f>
        <v>にしにほんぱっけーじんぐ</v>
      </c>
      <c r="I1092" s="12">
        <f t="shared" si="17"/>
        <v>62127</v>
      </c>
      <c r="J1092" s="13" t="s">
        <v>6062</v>
      </c>
      <c r="K1092" s="14" t="s">
        <v>6063</v>
      </c>
      <c r="L1092" s="13" t="s">
        <v>6064</v>
      </c>
      <c r="M1092" s="13" t="s">
        <v>6065</v>
      </c>
      <c r="N1092" s="15"/>
      <c r="O1092" s="15" t="s">
        <v>202</v>
      </c>
      <c r="P1092" s="15"/>
      <c r="Q1092" s="16">
        <v>19610701</v>
      </c>
      <c r="R1092" s="17">
        <v>0</v>
      </c>
      <c r="S1092" s="17"/>
      <c r="T1092" s="18" t="s">
        <v>6066</v>
      </c>
    </row>
    <row r="1093" spans="1:20" ht="15" hidden="1" customHeight="1" x14ac:dyDescent="0.15">
      <c r="A1093" s="11">
        <v>62136</v>
      </c>
      <c r="B1093" s="11">
        <v>25</v>
      </c>
      <c r="C1093" s="11" t="s">
        <v>6067</v>
      </c>
      <c r="D1093" s="11" t="s">
        <v>7718</v>
      </c>
      <c r="E1093" s="11">
        <v>23</v>
      </c>
      <c r="F1093" s="11">
        <v>6250377</v>
      </c>
      <c r="G1093" s="12" t="s">
        <v>90</v>
      </c>
      <c r="H1093" s="12" t="str">
        <f>VLOOKUP('組合情報管理簿（R10927現在）'!G1093,ふりがな!$A$1:$B$1390,2,FALSE)</f>
        <v>ふじしゃりょう</v>
      </c>
      <c r="I1093" s="12">
        <f t="shared" si="17"/>
        <v>62136</v>
      </c>
      <c r="J1093" s="13" t="s">
        <v>6068</v>
      </c>
      <c r="K1093" s="14" t="s">
        <v>6069</v>
      </c>
      <c r="L1093" s="13" t="s">
        <v>6070</v>
      </c>
      <c r="M1093" s="13" t="s">
        <v>6071</v>
      </c>
      <c r="N1093" s="15"/>
      <c r="O1093" s="15" t="s">
        <v>195</v>
      </c>
      <c r="P1093" s="15"/>
      <c r="Q1093" s="16">
        <v>19620101</v>
      </c>
      <c r="R1093" s="17">
        <v>0</v>
      </c>
      <c r="S1093" s="17"/>
      <c r="T1093" s="18" t="s">
        <v>6072</v>
      </c>
    </row>
    <row r="1094" spans="1:20" ht="15" hidden="1" customHeight="1" x14ac:dyDescent="0.15">
      <c r="A1094" s="11">
        <v>62154</v>
      </c>
      <c r="B1094" s="11">
        <v>27</v>
      </c>
      <c r="C1094" s="11" t="s">
        <v>712</v>
      </c>
      <c r="D1094" s="11" t="s">
        <v>7681</v>
      </c>
      <c r="E1094" s="11">
        <v>215</v>
      </c>
      <c r="F1094" s="11">
        <v>6272041</v>
      </c>
      <c r="G1094" s="12" t="s">
        <v>6073</v>
      </c>
      <c r="H1094" s="12" t="str">
        <f>VLOOKUP('組合情報管理簿（R10927現在）'!G1094,ふりがな!$A$1:$B$1390,2,FALSE)</f>
        <v>おおさかじどうしゃはんばいてん</v>
      </c>
      <c r="I1094" s="12">
        <f t="shared" si="17"/>
        <v>62154</v>
      </c>
      <c r="J1094" s="13" t="s">
        <v>9481</v>
      </c>
      <c r="K1094" s="14" t="s">
        <v>9482</v>
      </c>
      <c r="L1094" s="13" t="s">
        <v>6074</v>
      </c>
      <c r="M1094" s="13" t="s">
        <v>6075</v>
      </c>
      <c r="N1094" s="15"/>
      <c r="O1094" s="15" t="s">
        <v>202</v>
      </c>
      <c r="P1094" s="15"/>
      <c r="Q1094" s="16">
        <v>19620101</v>
      </c>
      <c r="R1094" s="17">
        <v>0</v>
      </c>
      <c r="S1094" s="17"/>
      <c r="T1094" s="18" t="s">
        <v>6076</v>
      </c>
    </row>
    <row r="1095" spans="1:20" ht="15" hidden="1" customHeight="1" x14ac:dyDescent="0.15">
      <c r="A1095" s="11">
        <v>62172</v>
      </c>
      <c r="B1095" s="11">
        <v>27</v>
      </c>
      <c r="C1095" s="11" t="s">
        <v>712</v>
      </c>
      <c r="D1095" s="11" t="s">
        <v>7681</v>
      </c>
      <c r="E1095" s="11">
        <v>217</v>
      </c>
      <c r="F1095" s="11">
        <v>6272066</v>
      </c>
      <c r="G1095" s="12" t="s">
        <v>6077</v>
      </c>
      <c r="H1095" s="12" t="str">
        <f>VLOOKUP('組合情報管理簿（R10927現在）'!G1095,ふりがな!$A$1:$B$1390,2,FALSE)</f>
        <v>だいわはうすこうぎょう</v>
      </c>
      <c r="I1095" s="12">
        <f t="shared" si="17"/>
        <v>62172</v>
      </c>
      <c r="J1095" s="13" t="s">
        <v>5835</v>
      </c>
      <c r="K1095" s="14" t="s">
        <v>6078</v>
      </c>
      <c r="L1095" s="13" t="s">
        <v>6079</v>
      </c>
      <c r="M1095" s="13" t="s">
        <v>6080</v>
      </c>
      <c r="N1095" s="15"/>
      <c r="O1095" s="15" t="s">
        <v>195</v>
      </c>
      <c r="P1095" s="15"/>
      <c r="Q1095" s="16">
        <v>19620401</v>
      </c>
      <c r="R1095" s="17">
        <v>0</v>
      </c>
      <c r="S1095" s="17"/>
      <c r="T1095" s="18" t="s">
        <v>6081</v>
      </c>
    </row>
    <row r="1096" spans="1:20" ht="15" hidden="1" customHeight="1" x14ac:dyDescent="0.15">
      <c r="A1096" s="11">
        <v>62191</v>
      </c>
      <c r="B1096" s="11">
        <v>27</v>
      </c>
      <c r="C1096" s="11" t="s">
        <v>712</v>
      </c>
      <c r="D1096" s="11" t="s">
        <v>7681</v>
      </c>
      <c r="E1096" s="11">
        <v>219</v>
      </c>
      <c r="F1096" s="11">
        <v>6272082</v>
      </c>
      <c r="G1096" s="12" t="s">
        <v>6082</v>
      </c>
      <c r="H1096" s="12" t="str">
        <f>VLOOKUP('組合情報管理簿（R10927現在）'!G1096,ふりがな!$A$1:$B$1390,2,FALSE)</f>
        <v>いわたにさんぎょう</v>
      </c>
      <c r="I1096" s="12">
        <f t="shared" si="17"/>
        <v>62191</v>
      </c>
      <c r="J1096" s="13" t="s">
        <v>5808</v>
      </c>
      <c r="K1096" s="14" t="s">
        <v>6083</v>
      </c>
      <c r="L1096" s="13" t="s">
        <v>6084</v>
      </c>
      <c r="M1096" s="13" t="s">
        <v>6085</v>
      </c>
      <c r="N1096" s="15"/>
      <c r="O1096" s="15" t="s">
        <v>195</v>
      </c>
      <c r="P1096" s="15"/>
      <c r="Q1096" s="16">
        <v>19620401</v>
      </c>
      <c r="R1096" s="17">
        <v>0</v>
      </c>
      <c r="S1096" s="17"/>
      <c r="T1096" s="18" t="s">
        <v>6086</v>
      </c>
    </row>
    <row r="1097" spans="1:20" ht="15" hidden="1" customHeight="1" x14ac:dyDescent="0.15">
      <c r="A1097" s="11">
        <v>62206</v>
      </c>
      <c r="B1097" s="11">
        <v>27</v>
      </c>
      <c r="C1097" s="11" t="s">
        <v>712</v>
      </c>
      <c r="D1097" s="11" t="s">
        <v>7681</v>
      </c>
      <c r="E1097" s="11">
        <v>220</v>
      </c>
      <c r="F1097" s="11">
        <v>6272090</v>
      </c>
      <c r="G1097" s="12" t="s">
        <v>6087</v>
      </c>
      <c r="H1097" s="12" t="str">
        <f>VLOOKUP('組合情報管理簿（R10927現在）'!G1097,ふりがな!$A$1:$B$1390,2,FALSE)</f>
        <v>だいだん</v>
      </c>
      <c r="I1097" s="12">
        <f t="shared" si="17"/>
        <v>62206</v>
      </c>
      <c r="J1097" s="13" t="s">
        <v>6088</v>
      </c>
      <c r="K1097" s="14" t="s">
        <v>6089</v>
      </c>
      <c r="L1097" s="13" t="s">
        <v>6090</v>
      </c>
      <c r="M1097" s="13" t="s">
        <v>6091</v>
      </c>
      <c r="N1097" s="15"/>
      <c r="O1097" s="15" t="s">
        <v>195</v>
      </c>
      <c r="P1097" s="15"/>
      <c r="Q1097" s="16">
        <v>19620401</v>
      </c>
      <c r="R1097" s="17">
        <v>0</v>
      </c>
      <c r="S1097" s="17"/>
      <c r="T1097" s="18" t="s">
        <v>6092</v>
      </c>
    </row>
    <row r="1098" spans="1:20" ht="15" hidden="1" customHeight="1" x14ac:dyDescent="0.15">
      <c r="A1098" s="11">
        <v>62215</v>
      </c>
      <c r="B1098" s="11">
        <v>27</v>
      </c>
      <c r="C1098" s="11" t="s">
        <v>712</v>
      </c>
      <c r="D1098" s="11" t="s">
        <v>7681</v>
      </c>
      <c r="E1098" s="11">
        <v>221</v>
      </c>
      <c r="F1098" s="11">
        <v>6272116</v>
      </c>
      <c r="G1098" s="12" t="s">
        <v>6093</v>
      </c>
      <c r="H1098" s="12" t="str">
        <f>VLOOKUP('組合情報管理簿（R10927現在）'!G1098,ふりがな!$A$1:$B$1390,2,FALSE)</f>
        <v>ごうどうせいてつ</v>
      </c>
      <c r="I1098" s="12">
        <f t="shared" si="17"/>
        <v>62215</v>
      </c>
      <c r="J1098" s="13" t="s">
        <v>4220</v>
      </c>
      <c r="K1098" s="14" t="s">
        <v>6094</v>
      </c>
      <c r="L1098" s="13" t="s">
        <v>6095</v>
      </c>
      <c r="M1098" s="13" t="s">
        <v>6096</v>
      </c>
      <c r="N1098" s="15"/>
      <c r="O1098" s="15" t="s">
        <v>195</v>
      </c>
      <c r="P1098" s="15"/>
      <c r="Q1098" s="16">
        <v>19620801</v>
      </c>
      <c r="R1098" s="17">
        <v>0</v>
      </c>
      <c r="S1098" s="17"/>
      <c r="T1098" s="18" t="s">
        <v>6097</v>
      </c>
    </row>
    <row r="1099" spans="1:20" ht="15" hidden="1" customHeight="1" x14ac:dyDescent="0.15">
      <c r="A1099" s="11">
        <v>62224</v>
      </c>
      <c r="B1099" s="11">
        <v>27</v>
      </c>
      <c r="C1099" s="11" t="s">
        <v>712</v>
      </c>
      <c r="D1099" s="11" t="s">
        <v>7681</v>
      </c>
      <c r="E1099" s="11">
        <v>222</v>
      </c>
      <c r="F1099" s="11">
        <v>6272124</v>
      </c>
      <c r="G1099" s="12" t="s">
        <v>6098</v>
      </c>
      <c r="H1099" s="12" t="str">
        <f>VLOOKUP('組合情報管理簿（R10927現在）'!G1099,ふりがな!$A$1:$B$1390,2,FALSE)</f>
        <v>ながせさんぎょう</v>
      </c>
      <c r="I1099" s="12">
        <f t="shared" si="17"/>
        <v>62224</v>
      </c>
      <c r="J1099" s="13" t="s">
        <v>6099</v>
      </c>
      <c r="K1099" s="14" t="s">
        <v>6100</v>
      </c>
      <c r="L1099" s="13" t="s">
        <v>6101</v>
      </c>
      <c r="M1099" s="13" t="s">
        <v>6102</v>
      </c>
      <c r="N1099" s="15"/>
      <c r="O1099" s="15" t="s">
        <v>195</v>
      </c>
      <c r="P1099" s="15"/>
      <c r="Q1099" s="16">
        <v>19620801</v>
      </c>
      <c r="R1099" s="17">
        <v>0</v>
      </c>
      <c r="S1099" s="17"/>
      <c r="T1099" s="18" t="s">
        <v>6103</v>
      </c>
    </row>
    <row r="1100" spans="1:20" ht="15" hidden="1" customHeight="1" x14ac:dyDescent="0.15">
      <c r="A1100" s="11">
        <v>62251</v>
      </c>
      <c r="B1100" s="11">
        <v>27</v>
      </c>
      <c r="C1100" s="11" t="s">
        <v>712</v>
      </c>
      <c r="D1100" s="11" t="s">
        <v>7681</v>
      </c>
      <c r="E1100" s="11">
        <v>225</v>
      </c>
      <c r="F1100" s="11">
        <v>6272140</v>
      </c>
      <c r="G1100" s="12" t="s">
        <v>6105</v>
      </c>
      <c r="H1100" s="12" t="str">
        <f>VLOOKUP('組合情報管理簿（R10927現在）'!G1100,ふりがな!$A$1:$B$1390,2,FALSE)</f>
        <v>さのやす</v>
      </c>
      <c r="I1100" s="12">
        <f t="shared" si="17"/>
        <v>62251</v>
      </c>
      <c r="J1100" s="13" t="s">
        <v>9483</v>
      </c>
      <c r="K1100" s="14" t="s">
        <v>9484</v>
      </c>
      <c r="L1100" s="13" t="s">
        <v>9485</v>
      </c>
      <c r="M1100" s="13" t="s">
        <v>9486</v>
      </c>
      <c r="N1100" s="15"/>
      <c r="O1100" s="15" t="s">
        <v>195</v>
      </c>
      <c r="P1100" s="15"/>
      <c r="Q1100" s="16">
        <v>19621101</v>
      </c>
      <c r="R1100" s="17">
        <v>0</v>
      </c>
      <c r="S1100" s="17"/>
      <c r="T1100" s="18" t="s">
        <v>9487</v>
      </c>
    </row>
    <row r="1101" spans="1:20" ht="15" hidden="1" customHeight="1" x14ac:dyDescent="0.15">
      <c r="A1101" s="11">
        <v>62261</v>
      </c>
      <c r="B1101" s="11">
        <v>27</v>
      </c>
      <c r="C1101" s="11" t="s">
        <v>712</v>
      </c>
      <c r="D1101" s="11" t="s">
        <v>7681</v>
      </c>
      <c r="E1101" s="11">
        <v>226</v>
      </c>
      <c r="F1101" s="11">
        <v>6272157</v>
      </c>
      <c r="G1101" s="12" t="s">
        <v>6106</v>
      </c>
      <c r="H1101" s="12" t="str">
        <f>VLOOKUP('組合情報管理簿（R10927現在）'!G1101,ふりがな!$A$1:$B$1390,2,FALSE)</f>
        <v>かんさいぶんしじょうほうさんぎょう</v>
      </c>
      <c r="I1101" s="12">
        <f t="shared" si="17"/>
        <v>62261</v>
      </c>
      <c r="J1101" s="13" t="s">
        <v>6107</v>
      </c>
      <c r="K1101" s="14" t="s">
        <v>6108</v>
      </c>
      <c r="L1101" s="13" t="s">
        <v>6109</v>
      </c>
      <c r="M1101" s="13" t="s">
        <v>6110</v>
      </c>
      <c r="N1101" s="15"/>
      <c r="O1101" s="15" t="s">
        <v>202</v>
      </c>
      <c r="P1101" s="15"/>
      <c r="Q1101" s="16">
        <v>19621101</v>
      </c>
      <c r="R1101" s="17">
        <v>0</v>
      </c>
      <c r="S1101" s="17"/>
      <c r="T1101" s="18" t="s">
        <v>6111</v>
      </c>
    </row>
    <row r="1102" spans="1:20" ht="15" hidden="1" customHeight="1" x14ac:dyDescent="0.15">
      <c r="A1102" s="11">
        <v>62270</v>
      </c>
      <c r="B1102" s="11">
        <v>27</v>
      </c>
      <c r="C1102" s="11" t="s">
        <v>712</v>
      </c>
      <c r="D1102" s="11" t="s">
        <v>7681</v>
      </c>
      <c r="E1102" s="11">
        <v>227</v>
      </c>
      <c r="F1102" s="11">
        <v>6272165</v>
      </c>
      <c r="G1102" s="12" t="s">
        <v>6112</v>
      </c>
      <c r="H1102" s="12" t="str">
        <f>VLOOKUP('組合情報管理簿（R10927現在）'!G1102,ふりがな!$A$1:$B$1390,2,FALSE)</f>
        <v>おおさかきんぞくとんや</v>
      </c>
      <c r="I1102" s="12">
        <f t="shared" si="17"/>
        <v>62270</v>
      </c>
      <c r="J1102" s="13" t="s">
        <v>6113</v>
      </c>
      <c r="K1102" s="14" t="s">
        <v>6114</v>
      </c>
      <c r="L1102" s="13" t="s">
        <v>6115</v>
      </c>
      <c r="M1102" s="13" t="s">
        <v>6116</v>
      </c>
      <c r="N1102" s="15"/>
      <c r="O1102" s="15" t="s">
        <v>202</v>
      </c>
      <c r="P1102" s="15"/>
      <c r="Q1102" s="16">
        <v>19630101</v>
      </c>
      <c r="R1102" s="17">
        <v>0</v>
      </c>
      <c r="S1102" s="17"/>
      <c r="T1102" s="18" t="s">
        <v>6117</v>
      </c>
    </row>
    <row r="1103" spans="1:20" ht="15" hidden="1" customHeight="1" x14ac:dyDescent="0.15">
      <c r="A1103" s="11">
        <v>62289</v>
      </c>
      <c r="B1103" s="11">
        <v>27</v>
      </c>
      <c r="C1103" s="11" t="s">
        <v>712</v>
      </c>
      <c r="D1103" s="11" t="s">
        <v>7681</v>
      </c>
      <c r="E1103" s="11">
        <v>228</v>
      </c>
      <c r="F1103" s="11">
        <v>6272173</v>
      </c>
      <c r="G1103" s="12" t="s">
        <v>6118</v>
      </c>
      <c r="H1103" s="12" t="str">
        <f>VLOOKUP('組合情報管理簿（R10927現在）'!G1103,ふりがな!$A$1:$B$1390,2,FALSE)</f>
        <v>しんこうしょうじ</v>
      </c>
      <c r="I1103" s="12">
        <f t="shared" si="17"/>
        <v>62289</v>
      </c>
      <c r="J1103" s="13" t="s">
        <v>5627</v>
      </c>
      <c r="K1103" s="14" t="s">
        <v>6119</v>
      </c>
      <c r="L1103" s="13" t="s">
        <v>6120</v>
      </c>
      <c r="M1103" s="13" t="s">
        <v>6121</v>
      </c>
      <c r="N1103" s="15"/>
      <c r="O1103" s="15" t="s">
        <v>195</v>
      </c>
      <c r="P1103" s="15"/>
      <c r="Q1103" s="16">
        <v>19630101</v>
      </c>
      <c r="R1103" s="17">
        <v>0</v>
      </c>
      <c r="S1103" s="17"/>
      <c r="T1103" s="18" t="s">
        <v>6122</v>
      </c>
    </row>
    <row r="1104" spans="1:20" ht="15" hidden="1" customHeight="1" x14ac:dyDescent="0.15">
      <c r="A1104" s="11">
        <v>62298</v>
      </c>
      <c r="B1104" s="11">
        <v>27</v>
      </c>
      <c r="C1104" s="11" t="s">
        <v>712</v>
      </c>
      <c r="D1104" s="11" t="s">
        <v>7681</v>
      </c>
      <c r="E1104" s="11">
        <v>229</v>
      </c>
      <c r="F1104" s="11">
        <v>6272181</v>
      </c>
      <c r="G1104" s="12" t="s">
        <v>6123</v>
      </c>
      <c r="H1104" s="12" t="str">
        <f>VLOOKUP('組合情報管理簿（R10927現在）'!G1104,ふりがな!$A$1:$B$1390,2,FALSE)</f>
        <v>だいにほんとりょう</v>
      </c>
      <c r="I1104" s="12">
        <f t="shared" si="17"/>
        <v>62298</v>
      </c>
      <c r="J1104" s="13" t="s">
        <v>6056</v>
      </c>
      <c r="K1104" s="14" t="s">
        <v>6124</v>
      </c>
      <c r="L1104" s="13" t="s">
        <v>6125</v>
      </c>
      <c r="M1104" s="13" t="s">
        <v>6126</v>
      </c>
      <c r="N1104" s="15"/>
      <c r="O1104" s="15" t="s">
        <v>195</v>
      </c>
      <c r="P1104" s="15"/>
      <c r="Q1104" s="16">
        <v>19630101</v>
      </c>
      <c r="R1104" s="17">
        <v>0</v>
      </c>
      <c r="S1104" s="17"/>
      <c r="T1104" s="18" t="s">
        <v>6127</v>
      </c>
    </row>
    <row r="1105" spans="1:20" ht="15" hidden="1" customHeight="1" x14ac:dyDescent="0.15">
      <c r="A1105" s="11">
        <v>62303</v>
      </c>
      <c r="B1105" s="11">
        <v>27</v>
      </c>
      <c r="C1105" s="11" t="s">
        <v>712</v>
      </c>
      <c r="D1105" s="11" t="s">
        <v>7681</v>
      </c>
      <c r="E1105" s="11">
        <v>230</v>
      </c>
      <c r="F1105" s="11">
        <v>6272199</v>
      </c>
      <c r="G1105" s="12" t="s">
        <v>6128</v>
      </c>
      <c r="H1105" s="12" t="str">
        <f>VLOOKUP('組合情報管理簿（R10927現在）'!G1105,ふりがな!$A$1:$B$1390,2,FALSE)</f>
        <v>おおさかふじんこどもきせいふく</v>
      </c>
      <c r="I1105" s="12">
        <f t="shared" si="17"/>
        <v>62303</v>
      </c>
      <c r="J1105" s="13" t="s">
        <v>5923</v>
      </c>
      <c r="K1105" s="14" t="s">
        <v>6129</v>
      </c>
      <c r="L1105" s="13" t="s">
        <v>6130</v>
      </c>
      <c r="M1105" s="13" t="s">
        <v>6131</v>
      </c>
      <c r="N1105" s="15"/>
      <c r="O1105" s="15" t="s">
        <v>202</v>
      </c>
      <c r="P1105" s="15"/>
      <c r="Q1105" s="16">
        <v>19630101</v>
      </c>
      <c r="R1105" s="17">
        <v>0</v>
      </c>
      <c r="S1105" s="17"/>
      <c r="T1105" s="18" t="s">
        <v>6132</v>
      </c>
    </row>
    <row r="1106" spans="1:20" ht="15" hidden="1" customHeight="1" x14ac:dyDescent="0.15">
      <c r="A1106" s="11">
        <v>62321</v>
      </c>
      <c r="B1106" s="11">
        <v>13</v>
      </c>
      <c r="C1106" s="11" t="s">
        <v>438</v>
      </c>
      <c r="D1106" s="11" t="s">
        <v>7675</v>
      </c>
      <c r="E1106" s="11">
        <v>785</v>
      </c>
      <c r="F1106" s="11">
        <v>6137467</v>
      </c>
      <c r="G1106" s="12" t="s">
        <v>170</v>
      </c>
      <c r="H1106" s="12" t="str">
        <f>VLOOKUP('組合情報管理簿（R10927現在）'!G1106,ふりがな!$A$1:$B$1390,2,FALSE)</f>
        <v>くりた</v>
      </c>
      <c r="I1106" s="12">
        <f t="shared" si="17"/>
        <v>62321</v>
      </c>
      <c r="J1106" s="13" t="s">
        <v>1097</v>
      </c>
      <c r="K1106" s="14" t="s">
        <v>6133</v>
      </c>
      <c r="L1106" s="13" t="s">
        <v>6134</v>
      </c>
      <c r="M1106" s="13" t="s">
        <v>6135</v>
      </c>
      <c r="N1106" s="15"/>
      <c r="O1106" s="15" t="s">
        <v>195</v>
      </c>
      <c r="P1106" s="15"/>
      <c r="Q1106" s="16">
        <v>19630101</v>
      </c>
      <c r="R1106" s="17">
        <v>0</v>
      </c>
      <c r="S1106" s="17"/>
      <c r="T1106" s="18" t="s">
        <v>6136</v>
      </c>
    </row>
    <row r="1107" spans="1:20" ht="15" hidden="1" customHeight="1" x14ac:dyDescent="0.15">
      <c r="A1107" s="11">
        <v>62331</v>
      </c>
      <c r="B1107" s="11">
        <v>27</v>
      </c>
      <c r="C1107" s="11" t="s">
        <v>712</v>
      </c>
      <c r="D1107" s="11" t="s">
        <v>7681</v>
      </c>
      <c r="E1107" s="11">
        <v>233</v>
      </c>
      <c r="F1107" s="11">
        <v>6272223</v>
      </c>
      <c r="G1107" s="12" t="s">
        <v>136</v>
      </c>
      <c r="H1107" s="12" t="str">
        <f>VLOOKUP('組合情報管理簿（R10927現在）'!G1107,ふりがな!$A$1:$B$1390,2,FALSE)</f>
        <v>えいだいさんぎょう</v>
      </c>
      <c r="I1107" s="12">
        <f t="shared" si="17"/>
        <v>62331</v>
      </c>
      <c r="J1107" s="13" t="s">
        <v>6137</v>
      </c>
      <c r="K1107" s="14" t="s">
        <v>6138</v>
      </c>
      <c r="L1107" s="13" t="s">
        <v>6139</v>
      </c>
      <c r="M1107" s="13" t="s">
        <v>6140</v>
      </c>
      <c r="N1107" s="15"/>
      <c r="O1107" s="15" t="s">
        <v>195</v>
      </c>
      <c r="P1107" s="15"/>
      <c r="Q1107" s="16">
        <v>19630101</v>
      </c>
      <c r="R1107" s="17">
        <v>0</v>
      </c>
      <c r="S1107" s="17"/>
      <c r="T1107" s="18" t="s">
        <v>6141</v>
      </c>
    </row>
    <row r="1108" spans="1:20" ht="15" hidden="1" customHeight="1" x14ac:dyDescent="0.15">
      <c r="A1108" s="11">
        <v>62359</v>
      </c>
      <c r="B1108" s="11">
        <v>27</v>
      </c>
      <c r="C1108" s="11" t="s">
        <v>712</v>
      </c>
      <c r="D1108" s="11" t="s">
        <v>7681</v>
      </c>
      <c r="E1108" s="11">
        <v>235</v>
      </c>
      <c r="F1108" s="11">
        <v>6272264</v>
      </c>
      <c r="G1108" s="12" t="s">
        <v>6142</v>
      </c>
      <c r="H1108" s="12" t="str">
        <f>VLOOKUP('組合情報管理簿（R10927現在）'!G1108,ふりがな!$A$1:$B$1390,2,FALSE)</f>
        <v>おおさかめんざいせいひん</v>
      </c>
      <c r="I1108" s="12">
        <f t="shared" si="17"/>
        <v>62359</v>
      </c>
      <c r="J1108" s="13" t="s">
        <v>6143</v>
      </c>
      <c r="K1108" s="14" t="s">
        <v>6144</v>
      </c>
      <c r="L1108" s="13" t="s">
        <v>6145</v>
      </c>
      <c r="M1108" s="13" t="s">
        <v>6146</v>
      </c>
      <c r="N1108" s="15"/>
      <c r="O1108" s="15" t="s">
        <v>202</v>
      </c>
      <c r="P1108" s="15"/>
      <c r="Q1108" s="16">
        <v>19630501</v>
      </c>
      <c r="R1108" s="17">
        <v>0</v>
      </c>
      <c r="S1108" s="17"/>
      <c r="T1108" s="18" t="s">
        <v>6147</v>
      </c>
    </row>
    <row r="1109" spans="1:20" ht="15" hidden="1" customHeight="1" x14ac:dyDescent="0.15">
      <c r="A1109" s="11">
        <v>62368</v>
      </c>
      <c r="B1109" s="11">
        <v>27</v>
      </c>
      <c r="C1109" s="11" t="s">
        <v>712</v>
      </c>
      <c r="D1109" s="11" t="s">
        <v>7681</v>
      </c>
      <c r="E1109" s="11">
        <v>236</v>
      </c>
      <c r="F1109" s="11">
        <v>6272272</v>
      </c>
      <c r="G1109" s="12" t="s">
        <v>6148</v>
      </c>
      <c r="H1109" s="12" t="str">
        <f>VLOOKUP('組合情報管理簿（R10927現在）'!G1109,ふりがな!$A$1:$B$1390,2,FALSE)</f>
        <v>おおさかふでんせつこうぎょう</v>
      </c>
      <c r="I1109" s="12">
        <f t="shared" si="17"/>
        <v>62368</v>
      </c>
      <c r="J1109" s="13" t="s">
        <v>6149</v>
      </c>
      <c r="K1109" s="14" t="s">
        <v>6150</v>
      </c>
      <c r="L1109" s="13" t="s">
        <v>6151</v>
      </c>
      <c r="M1109" s="13" t="s">
        <v>6152</v>
      </c>
      <c r="N1109" s="15"/>
      <c r="O1109" s="15" t="s">
        <v>202</v>
      </c>
      <c r="P1109" s="15"/>
      <c r="Q1109" s="16">
        <v>19630501</v>
      </c>
      <c r="R1109" s="17">
        <v>0</v>
      </c>
      <c r="S1109" s="17"/>
      <c r="T1109" s="18" t="s">
        <v>6153</v>
      </c>
    </row>
    <row r="1110" spans="1:20" ht="15" hidden="1" customHeight="1" x14ac:dyDescent="0.15">
      <c r="A1110" s="11">
        <v>62386</v>
      </c>
      <c r="B1110" s="11">
        <v>27</v>
      </c>
      <c r="C1110" s="11" t="s">
        <v>712</v>
      </c>
      <c r="D1110" s="11" t="s">
        <v>7681</v>
      </c>
      <c r="E1110" s="11">
        <v>238</v>
      </c>
      <c r="F1110" s="11">
        <v>6272298</v>
      </c>
      <c r="G1110" s="12" t="s">
        <v>6154</v>
      </c>
      <c r="H1110" s="12" t="str">
        <f>VLOOKUP('組合情報管理簿（R10927現在）'!G1110,ふりがな!$A$1:$B$1390,2,FALSE)</f>
        <v>くろがね</v>
      </c>
      <c r="I1110" s="12">
        <f t="shared" si="17"/>
        <v>62386</v>
      </c>
      <c r="J1110" s="13" t="s">
        <v>6155</v>
      </c>
      <c r="K1110" s="14" t="s">
        <v>6156</v>
      </c>
      <c r="L1110" s="13" t="s">
        <v>6157</v>
      </c>
      <c r="M1110" s="13" t="s">
        <v>6158</v>
      </c>
      <c r="N1110" s="15"/>
      <c r="O1110" s="15" t="s">
        <v>195</v>
      </c>
      <c r="P1110" s="15"/>
      <c r="Q1110" s="16">
        <v>19630701</v>
      </c>
      <c r="R1110" s="17">
        <v>0</v>
      </c>
      <c r="S1110" s="17"/>
      <c r="T1110" s="18" t="s">
        <v>6159</v>
      </c>
    </row>
    <row r="1111" spans="1:20" ht="15" hidden="1" customHeight="1" x14ac:dyDescent="0.15">
      <c r="A1111" s="11">
        <v>62410</v>
      </c>
      <c r="B1111" s="11">
        <v>27</v>
      </c>
      <c r="C1111" s="11" t="s">
        <v>712</v>
      </c>
      <c r="D1111" s="11" t="s">
        <v>7681</v>
      </c>
      <c r="E1111" s="11">
        <v>241</v>
      </c>
      <c r="F1111" s="11">
        <v>6272322</v>
      </c>
      <c r="G1111" s="12" t="s">
        <v>6160</v>
      </c>
      <c r="H1111" s="12" t="str">
        <f>VLOOKUP('組合情報管理簿（R10927現在）'!G1111,ふりがな!$A$1:$B$1390,2,FALSE)</f>
        <v>こくよ</v>
      </c>
      <c r="I1111" s="12">
        <f t="shared" si="17"/>
        <v>62410</v>
      </c>
      <c r="J1111" s="13" t="s">
        <v>6161</v>
      </c>
      <c r="K1111" s="14" t="s">
        <v>6162</v>
      </c>
      <c r="L1111" s="13" t="s">
        <v>6163</v>
      </c>
      <c r="M1111" s="13" t="s">
        <v>6164</v>
      </c>
      <c r="N1111" s="15"/>
      <c r="O1111" s="15" t="s">
        <v>195</v>
      </c>
      <c r="P1111" s="15"/>
      <c r="Q1111" s="16">
        <v>19631101</v>
      </c>
      <c r="R1111" s="17">
        <v>0</v>
      </c>
      <c r="S1111" s="17"/>
      <c r="T1111" s="18" t="s">
        <v>6165</v>
      </c>
    </row>
    <row r="1112" spans="1:20" ht="15" hidden="1" customHeight="1" x14ac:dyDescent="0.15">
      <c r="A1112" s="11">
        <v>62429</v>
      </c>
      <c r="B1112" s="11">
        <v>13</v>
      </c>
      <c r="C1112" s="11" t="s">
        <v>438</v>
      </c>
      <c r="D1112" s="11" t="s">
        <v>7675</v>
      </c>
      <c r="E1112" s="11">
        <v>976</v>
      </c>
      <c r="F1112" s="11">
        <v>6139760</v>
      </c>
      <c r="G1112" s="12" t="s">
        <v>23</v>
      </c>
      <c r="H1112" s="12" t="str">
        <f>VLOOKUP('組合情報管理簿（R10927現在）'!G1112,ふりがな!$A$1:$B$1390,2,FALSE)</f>
        <v>あおみけんせつ</v>
      </c>
      <c r="I1112" s="12">
        <f t="shared" si="17"/>
        <v>62429</v>
      </c>
      <c r="J1112" s="13" t="s">
        <v>6166</v>
      </c>
      <c r="K1112" s="14" t="s">
        <v>6167</v>
      </c>
      <c r="L1112" s="13" t="s">
        <v>6168</v>
      </c>
      <c r="M1112" s="13" t="s">
        <v>6169</v>
      </c>
      <c r="N1112" s="15"/>
      <c r="O1112" s="15" t="s">
        <v>195</v>
      </c>
      <c r="P1112" s="15"/>
      <c r="Q1112" s="16">
        <v>19631101</v>
      </c>
      <c r="R1112" s="17">
        <v>0</v>
      </c>
      <c r="S1112" s="17"/>
      <c r="T1112" s="18" t="s">
        <v>6170</v>
      </c>
    </row>
    <row r="1113" spans="1:20" ht="15" hidden="1" customHeight="1" x14ac:dyDescent="0.15">
      <c r="A1113" s="11">
        <v>62465</v>
      </c>
      <c r="B1113" s="11">
        <v>27</v>
      </c>
      <c r="C1113" s="11" t="s">
        <v>712</v>
      </c>
      <c r="D1113" s="11" t="s">
        <v>7681</v>
      </c>
      <c r="E1113" s="11">
        <v>246</v>
      </c>
      <c r="F1113" s="11">
        <v>6272371</v>
      </c>
      <c r="G1113" s="12" t="s">
        <v>88</v>
      </c>
      <c r="H1113" s="12" t="str">
        <f>VLOOKUP('組合情報管理簿（R10927現在）'!G1113,ふりがな!$A$1:$B$1390,2,FALSE)</f>
        <v>おおさかふせきゆ</v>
      </c>
      <c r="I1113" s="12">
        <f t="shared" si="17"/>
        <v>62465</v>
      </c>
      <c r="J1113" s="13" t="s">
        <v>5808</v>
      </c>
      <c r="K1113" s="14" t="s">
        <v>6171</v>
      </c>
      <c r="L1113" s="13" t="s">
        <v>6172</v>
      </c>
      <c r="M1113" s="13" t="s">
        <v>6173</v>
      </c>
      <c r="N1113" s="15"/>
      <c r="O1113" s="15" t="s">
        <v>202</v>
      </c>
      <c r="P1113" s="15"/>
      <c r="Q1113" s="16">
        <v>19631201</v>
      </c>
      <c r="R1113" s="17">
        <v>0</v>
      </c>
      <c r="S1113" s="17"/>
      <c r="T1113" s="18" t="s">
        <v>6174</v>
      </c>
    </row>
    <row r="1114" spans="1:20" ht="15" hidden="1" customHeight="1" x14ac:dyDescent="0.15">
      <c r="A1114" s="11">
        <v>62474</v>
      </c>
      <c r="B1114" s="11">
        <v>27</v>
      </c>
      <c r="C1114" s="11" t="s">
        <v>712</v>
      </c>
      <c r="D1114" s="11" t="s">
        <v>7681</v>
      </c>
      <c r="E1114" s="11">
        <v>247</v>
      </c>
      <c r="F1114" s="11">
        <v>6272389</v>
      </c>
      <c r="G1114" s="12" t="s">
        <v>6175</v>
      </c>
      <c r="H1114" s="12" t="str">
        <f>VLOOKUP('組合情報管理簿（R10927現在）'!G1114,ふりがな!$A$1:$B$1390,2,FALSE)</f>
        <v>にしにほんぷらすちっくこうぎょう</v>
      </c>
      <c r="I1114" s="12">
        <f t="shared" si="17"/>
        <v>62474</v>
      </c>
      <c r="J1114" s="13" t="s">
        <v>6113</v>
      </c>
      <c r="K1114" s="14" t="s">
        <v>9488</v>
      </c>
      <c r="L1114" s="13" t="s">
        <v>9489</v>
      </c>
      <c r="M1114" s="13" t="s">
        <v>9490</v>
      </c>
      <c r="N1114" s="15"/>
      <c r="O1114" s="15" t="s">
        <v>202</v>
      </c>
      <c r="P1114" s="15"/>
      <c r="Q1114" s="16">
        <v>19631201</v>
      </c>
      <c r="R1114" s="17">
        <v>0</v>
      </c>
      <c r="S1114" s="17"/>
      <c r="T1114" s="18" t="s">
        <v>6176</v>
      </c>
    </row>
    <row r="1115" spans="1:20" ht="15" hidden="1" customHeight="1" x14ac:dyDescent="0.15">
      <c r="A1115" s="11">
        <v>62483</v>
      </c>
      <c r="B1115" s="11">
        <v>27</v>
      </c>
      <c r="C1115" s="11" t="s">
        <v>712</v>
      </c>
      <c r="D1115" s="11" t="s">
        <v>7681</v>
      </c>
      <c r="E1115" s="11">
        <v>248</v>
      </c>
      <c r="F1115" s="11">
        <v>6272397</v>
      </c>
      <c r="G1115" s="12" t="s">
        <v>9165</v>
      </c>
      <c r="H1115" s="12" t="e">
        <f>VLOOKUP('組合情報管理簿（R10927現在）'!G1115,ふりがな!$A$1:$B$1390,2,FALSE)</f>
        <v>#N/A</v>
      </c>
      <c r="I1115" s="12">
        <f t="shared" si="17"/>
        <v>62483</v>
      </c>
      <c r="J1115" s="13" t="s">
        <v>9491</v>
      </c>
      <c r="K1115" s="14" t="s">
        <v>9492</v>
      </c>
      <c r="L1115" s="13" t="s">
        <v>9493</v>
      </c>
      <c r="M1115" s="13" t="s">
        <v>9494</v>
      </c>
      <c r="N1115" s="15"/>
      <c r="O1115" s="15" t="s">
        <v>195</v>
      </c>
      <c r="P1115" s="15"/>
      <c r="Q1115" s="16">
        <v>19631201</v>
      </c>
      <c r="R1115" s="17">
        <v>0</v>
      </c>
      <c r="S1115" s="17"/>
      <c r="T1115" s="18" t="s">
        <v>9495</v>
      </c>
    </row>
    <row r="1116" spans="1:20" ht="15" hidden="1" customHeight="1" x14ac:dyDescent="0.15">
      <c r="A1116" s="11">
        <v>62492</v>
      </c>
      <c r="B1116" s="11">
        <v>28</v>
      </c>
      <c r="C1116" s="11" t="s">
        <v>3167</v>
      </c>
      <c r="D1116" s="11" t="s">
        <v>7659</v>
      </c>
      <c r="E1116" s="11">
        <v>118</v>
      </c>
      <c r="F1116" s="11">
        <v>6281554</v>
      </c>
      <c r="G1116" s="12" t="s">
        <v>6178</v>
      </c>
      <c r="H1116" s="12" t="str">
        <f>VLOOKUP('組合情報管理簿（R10927現在）'!G1116,ふりがな!$A$1:$B$1390,2,FALSE)</f>
        <v>たくま</v>
      </c>
      <c r="I1116" s="12">
        <f t="shared" si="17"/>
        <v>62492</v>
      </c>
      <c r="J1116" s="13" t="s">
        <v>6179</v>
      </c>
      <c r="K1116" s="14" t="s">
        <v>6180</v>
      </c>
      <c r="L1116" s="13" t="s">
        <v>6181</v>
      </c>
      <c r="M1116" s="13" t="s">
        <v>6182</v>
      </c>
      <c r="N1116" s="15"/>
      <c r="O1116" s="15" t="s">
        <v>195</v>
      </c>
      <c r="P1116" s="15"/>
      <c r="Q1116" s="16">
        <v>19640401</v>
      </c>
      <c r="R1116" s="17">
        <v>0</v>
      </c>
      <c r="S1116" s="17"/>
      <c r="T1116" s="18" t="s">
        <v>6183</v>
      </c>
    </row>
    <row r="1117" spans="1:20" ht="15" hidden="1" customHeight="1" x14ac:dyDescent="0.15">
      <c r="A1117" s="11">
        <v>62517</v>
      </c>
      <c r="B1117" s="11">
        <v>27</v>
      </c>
      <c r="C1117" s="11" t="s">
        <v>712</v>
      </c>
      <c r="D1117" s="11" t="s">
        <v>7681</v>
      </c>
      <c r="E1117" s="11">
        <v>251</v>
      </c>
      <c r="F1117" s="11">
        <v>6272421</v>
      </c>
      <c r="G1117" s="12" t="s">
        <v>9166</v>
      </c>
      <c r="H1117" s="12" t="str">
        <f>VLOOKUP('組合情報管理簿（R10927現在）'!G1117,ふりがな!$A$1:$B$1390,2,FALSE)</f>
        <v>おおさかふもくざい</v>
      </c>
      <c r="I1117" s="12">
        <f t="shared" si="17"/>
        <v>62517</v>
      </c>
      <c r="J1117" s="13" t="s">
        <v>9496</v>
      </c>
      <c r="K1117" s="14" t="s">
        <v>9497</v>
      </c>
      <c r="L1117" s="13" t="s">
        <v>6185</v>
      </c>
      <c r="M1117" s="13" t="s">
        <v>6186</v>
      </c>
      <c r="N1117" s="15"/>
      <c r="O1117" s="15" t="s">
        <v>202</v>
      </c>
      <c r="P1117" s="15"/>
      <c r="Q1117" s="16">
        <v>19640401</v>
      </c>
      <c r="R1117" s="17">
        <v>0</v>
      </c>
      <c r="S1117" s="17"/>
      <c r="T1117" s="18" t="s">
        <v>6187</v>
      </c>
    </row>
    <row r="1118" spans="1:20" ht="15" hidden="1" customHeight="1" x14ac:dyDescent="0.15">
      <c r="A1118" s="11">
        <v>62526</v>
      </c>
      <c r="B1118" s="11">
        <v>27</v>
      </c>
      <c r="C1118" s="11" t="s">
        <v>712</v>
      </c>
      <c r="D1118" s="11" t="s">
        <v>7681</v>
      </c>
      <c r="E1118" s="11">
        <v>252</v>
      </c>
      <c r="F1118" s="11">
        <v>6272439</v>
      </c>
      <c r="G1118" s="12" t="s">
        <v>6188</v>
      </c>
      <c r="H1118" s="12" t="str">
        <f>VLOOKUP('組合情報管理簿（R10927現在）'!G1118,ふりがな!$A$1:$B$1390,2,FALSE)</f>
        <v>おおさかふかもつうんそう</v>
      </c>
      <c r="I1118" s="12">
        <f t="shared" si="17"/>
        <v>62526</v>
      </c>
      <c r="J1118" s="13" t="s">
        <v>6189</v>
      </c>
      <c r="K1118" s="14" t="s">
        <v>6190</v>
      </c>
      <c r="L1118" s="13" t="s">
        <v>6191</v>
      </c>
      <c r="M1118" s="13" t="s">
        <v>6192</v>
      </c>
      <c r="N1118" s="15"/>
      <c r="O1118" s="15" t="s">
        <v>202</v>
      </c>
      <c r="P1118" s="15"/>
      <c r="Q1118" s="16">
        <v>19640501</v>
      </c>
      <c r="R1118" s="17">
        <v>0</v>
      </c>
      <c r="S1118" s="17"/>
      <c r="T1118" s="18" t="s">
        <v>6193</v>
      </c>
    </row>
    <row r="1119" spans="1:20" ht="15" hidden="1" customHeight="1" x14ac:dyDescent="0.15">
      <c r="A1119" s="11">
        <v>62535</v>
      </c>
      <c r="B1119" s="11">
        <v>27</v>
      </c>
      <c r="C1119" s="11" t="s">
        <v>712</v>
      </c>
      <c r="D1119" s="11" t="s">
        <v>7681</v>
      </c>
      <c r="E1119" s="11">
        <v>253</v>
      </c>
      <c r="F1119" s="11">
        <v>6272447</v>
      </c>
      <c r="G1119" s="12" t="s">
        <v>6194</v>
      </c>
      <c r="H1119" s="12" t="str">
        <f>VLOOKUP('組合情報管理簿（R10927現在）'!G1119,ふりがな!$A$1:$B$1390,2,FALSE)</f>
        <v>たつたでんせん</v>
      </c>
      <c r="I1119" s="12">
        <f t="shared" si="17"/>
        <v>62535</v>
      </c>
      <c r="J1119" s="13" t="s">
        <v>6195</v>
      </c>
      <c r="K1119" s="14" t="s">
        <v>6196</v>
      </c>
      <c r="L1119" s="13" t="s">
        <v>6197</v>
      </c>
      <c r="M1119" s="13" t="s">
        <v>6198</v>
      </c>
      <c r="N1119" s="15"/>
      <c r="O1119" s="15" t="s">
        <v>195</v>
      </c>
      <c r="P1119" s="15"/>
      <c r="Q1119" s="16">
        <v>19640801</v>
      </c>
      <c r="R1119" s="17">
        <v>0</v>
      </c>
      <c r="S1119" s="17"/>
      <c r="T1119" s="18" t="s">
        <v>6199</v>
      </c>
    </row>
    <row r="1120" spans="1:20" ht="15" hidden="1" customHeight="1" x14ac:dyDescent="0.15">
      <c r="A1120" s="11">
        <v>62544</v>
      </c>
      <c r="B1120" s="11">
        <v>27</v>
      </c>
      <c r="C1120" s="11" t="s">
        <v>712</v>
      </c>
      <c r="D1120" s="11" t="s">
        <v>7681</v>
      </c>
      <c r="E1120" s="11">
        <v>254</v>
      </c>
      <c r="F1120" s="11">
        <v>6272454</v>
      </c>
      <c r="G1120" s="12" t="s">
        <v>6200</v>
      </c>
      <c r="H1120" s="12" t="str">
        <f>VLOOKUP('組合情報管理簿（R10927現在）'!G1120,ふりがな!$A$1:$B$1390,2,FALSE)</f>
        <v>おおさかかし</v>
      </c>
      <c r="I1120" s="12">
        <f t="shared" si="17"/>
        <v>62544</v>
      </c>
      <c r="J1120" s="13" t="s">
        <v>9498</v>
      </c>
      <c r="K1120" s="14" t="s">
        <v>9499</v>
      </c>
      <c r="L1120" s="13" t="s">
        <v>6202</v>
      </c>
      <c r="M1120" s="13" t="s">
        <v>6203</v>
      </c>
      <c r="N1120" s="15"/>
      <c r="O1120" s="15" t="s">
        <v>202</v>
      </c>
      <c r="P1120" s="15" t="s">
        <v>9211</v>
      </c>
      <c r="Q1120" s="16">
        <v>19640801</v>
      </c>
      <c r="R1120" s="17">
        <v>0</v>
      </c>
      <c r="S1120" s="17"/>
      <c r="T1120" s="18" t="s">
        <v>6204</v>
      </c>
    </row>
    <row r="1121" spans="1:20" ht="15" hidden="1" customHeight="1" x14ac:dyDescent="0.15">
      <c r="A1121" s="11">
        <v>62581</v>
      </c>
      <c r="B1121" s="11">
        <v>27</v>
      </c>
      <c r="C1121" s="11" t="s">
        <v>712</v>
      </c>
      <c r="D1121" s="11" t="s">
        <v>7681</v>
      </c>
      <c r="E1121" s="11">
        <v>258</v>
      </c>
      <c r="F1121" s="11">
        <v>6272496</v>
      </c>
      <c r="G1121" s="12" t="s">
        <v>6205</v>
      </c>
      <c r="H1121" s="12" t="str">
        <f>VLOOKUP('組合情報管理簿（R10927現在）'!G1121,ふりがな!$A$1:$B$1390,2,FALSE)</f>
        <v>だいどうせいめい</v>
      </c>
      <c r="I1121" s="12">
        <f t="shared" si="17"/>
        <v>62581</v>
      </c>
      <c r="J1121" s="13" t="s">
        <v>5906</v>
      </c>
      <c r="K1121" s="14" t="s">
        <v>6206</v>
      </c>
      <c r="L1121" s="13" t="s">
        <v>9500</v>
      </c>
      <c r="M1121" s="13" t="s">
        <v>6207</v>
      </c>
      <c r="N1121" s="15"/>
      <c r="O1121" s="15" t="s">
        <v>195</v>
      </c>
      <c r="P1121" s="15"/>
      <c r="Q1121" s="16">
        <v>19641001</v>
      </c>
      <c r="R1121" s="17">
        <v>0</v>
      </c>
      <c r="S1121" s="17"/>
      <c r="T1121" s="18" t="s">
        <v>6208</v>
      </c>
    </row>
    <row r="1122" spans="1:20" ht="15" hidden="1" customHeight="1" x14ac:dyDescent="0.15">
      <c r="A1122" s="11">
        <v>62605</v>
      </c>
      <c r="B1122" s="11">
        <v>27</v>
      </c>
      <c r="C1122" s="11" t="s">
        <v>712</v>
      </c>
      <c r="D1122" s="11" t="s">
        <v>7681</v>
      </c>
      <c r="E1122" s="11">
        <v>260</v>
      </c>
      <c r="F1122" s="11">
        <v>6272512</v>
      </c>
      <c r="G1122" s="12" t="s">
        <v>6209</v>
      </c>
      <c r="H1122" s="12" t="str">
        <f>VLOOKUP('組合情報管理簿（R10927現在）'!G1122,ふりがな!$A$1:$B$1390,2,FALSE)</f>
        <v>れんごー</v>
      </c>
      <c r="I1122" s="12">
        <f t="shared" si="17"/>
        <v>62605</v>
      </c>
      <c r="J1122" s="13" t="s">
        <v>6038</v>
      </c>
      <c r="K1122" s="14" t="s">
        <v>6210</v>
      </c>
      <c r="L1122" s="13" t="s">
        <v>6211</v>
      </c>
      <c r="M1122" s="13" t="s">
        <v>6212</v>
      </c>
      <c r="N1122" s="15"/>
      <c r="O1122" s="15" t="s">
        <v>195</v>
      </c>
      <c r="P1122" s="15"/>
      <c r="Q1122" s="16">
        <v>19641101</v>
      </c>
      <c r="R1122" s="17">
        <v>0</v>
      </c>
      <c r="S1122" s="17"/>
      <c r="T1122" s="18" t="s">
        <v>6213</v>
      </c>
    </row>
    <row r="1123" spans="1:20" ht="15" hidden="1" customHeight="1" x14ac:dyDescent="0.15">
      <c r="A1123" s="11">
        <v>62614</v>
      </c>
      <c r="B1123" s="11">
        <v>27</v>
      </c>
      <c r="C1123" s="11" t="s">
        <v>712</v>
      </c>
      <c r="D1123" s="11" t="s">
        <v>7681</v>
      </c>
      <c r="E1123" s="11">
        <v>261</v>
      </c>
      <c r="F1123" s="11">
        <v>6272520</v>
      </c>
      <c r="G1123" s="12" t="s">
        <v>6214</v>
      </c>
      <c r="H1123" s="12" t="str">
        <f>VLOOKUP('組合情報管理簿（R10927現在）'!G1123,ふりがな!$A$1:$B$1390,2,FALSE)</f>
        <v>おおさかてつしょう</v>
      </c>
      <c r="I1123" s="12">
        <f t="shared" si="17"/>
        <v>62614</v>
      </c>
      <c r="J1123" s="13" t="s">
        <v>6155</v>
      </c>
      <c r="K1123" s="14" t="s">
        <v>6215</v>
      </c>
      <c r="L1123" s="13" t="s">
        <v>6216</v>
      </c>
      <c r="M1123" s="13" t="s">
        <v>6217</v>
      </c>
      <c r="N1123" s="15"/>
      <c r="O1123" s="15" t="s">
        <v>202</v>
      </c>
      <c r="P1123" s="15"/>
      <c r="Q1123" s="16">
        <v>19641201</v>
      </c>
      <c r="R1123" s="17">
        <v>0</v>
      </c>
      <c r="S1123" s="17"/>
      <c r="T1123" s="18" t="s">
        <v>6218</v>
      </c>
    </row>
    <row r="1124" spans="1:20" ht="15" hidden="1" customHeight="1" x14ac:dyDescent="0.15">
      <c r="A1124" s="11">
        <v>62623</v>
      </c>
      <c r="B1124" s="11">
        <v>27</v>
      </c>
      <c r="C1124" s="11" t="s">
        <v>712</v>
      </c>
      <c r="D1124" s="11" t="s">
        <v>7681</v>
      </c>
      <c r="E1124" s="11">
        <v>262</v>
      </c>
      <c r="F1124" s="11">
        <v>6272538</v>
      </c>
      <c r="G1124" s="12" t="s">
        <v>6219</v>
      </c>
      <c r="H1124" s="12" t="str">
        <f>VLOOKUP('組合情報管理簿（R10927現在）'!G1124,ふりがな!$A$1:$B$1390,2,FALSE)</f>
        <v>おおさかふかんこうじぎょう</v>
      </c>
      <c r="I1124" s="12">
        <f t="shared" si="17"/>
        <v>62623</v>
      </c>
      <c r="J1124" s="13" t="s">
        <v>6220</v>
      </c>
      <c r="K1124" s="14" t="s">
        <v>6221</v>
      </c>
      <c r="L1124" s="13" t="s">
        <v>6222</v>
      </c>
      <c r="M1124" s="13" t="s">
        <v>6223</v>
      </c>
      <c r="N1124" s="15"/>
      <c r="O1124" s="15" t="s">
        <v>202</v>
      </c>
      <c r="P1124" s="15"/>
      <c r="Q1124" s="16">
        <v>19650101</v>
      </c>
      <c r="R1124" s="17">
        <v>0</v>
      </c>
      <c r="S1124" s="17"/>
      <c r="T1124" s="18" t="s">
        <v>6224</v>
      </c>
    </row>
    <row r="1125" spans="1:20" ht="15" hidden="1" customHeight="1" x14ac:dyDescent="0.15">
      <c r="A1125" s="11">
        <v>62632</v>
      </c>
      <c r="B1125" s="11">
        <v>27</v>
      </c>
      <c r="C1125" s="11" t="s">
        <v>712</v>
      </c>
      <c r="D1125" s="11" t="s">
        <v>7681</v>
      </c>
      <c r="E1125" s="11">
        <v>263</v>
      </c>
      <c r="F1125" s="11">
        <v>6272546</v>
      </c>
      <c r="G1125" s="12" t="s">
        <v>6225</v>
      </c>
      <c r="H1125" s="12" t="str">
        <f>VLOOKUP('組合情報管理簿（R10927現在）'!G1125,ふりがな!$A$1:$B$1390,2,FALSE)</f>
        <v>こまいはるてっく</v>
      </c>
      <c r="I1125" s="12">
        <f t="shared" si="17"/>
        <v>62632</v>
      </c>
      <c r="J1125" s="13" t="s">
        <v>6226</v>
      </c>
      <c r="K1125" s="14" t="s">
        <v>6227</v>
      </c>
      <c r="L1125" s="13" t="s">
        <v>6228</v>
      </c>
      <c r="M1125" s="13" t="s">
        <v>6229</v>
      </c>
      <c r="N1125" s="15"/>
      <c r="O1125" s="15" t="s">
        <v>195</v>
      </c>
      <c r="P1125" s="15"/>
      <c r="Q1125" s="16">
        <v>19650401</v>
      </c>
      <c r="R1125" s="17">
        <v>0</v>
      </c>
      <c r="S1125" s="17"/>
      <c r="T1125" s="18" t="s">
        <v>6230</v>
      </c>
    </row>
    <row r="1126" spans="1:20" ht="15" hidden="1" customHeight="1" x14ac:dyDescent="0.15">
      <c r="A1126" s="11">
        <v>62651</v>
      </c>
      <c r="B1126" s="11">
        <v>27</v>
      </c>
      <c r="C1126" s="11" t="s">
        <v>712</v>
      </c>
      <c r="D1126" s="11" t="s">
        <v>7681</v>
      </c>
      <c r="E1126" s="11">
        <v>265</v>
      </c>
      <c r="F1126" s="11">
        <v>6272587</v>
      </c>
      <c r="G1126" s="12" t="s">
        <v>6231</v>
      </c>
      <c r="H1126" s="12" t="str">
        <f>VLOOKUP('組合情報管理簿（R10927現在）'!G1126,ふりがな!$A$1:$B$1390,2,FALSE)</f>
        <v>だいこう</v>
      </c>
      <c r="I1126" s="12">
        <f t="shared" si="17"/>
        <v>62651</v>
      </c>
      <c r="J1126" s="13" t="s">
        <v>6232</v>
      </c>
      <c r="K1126" s="14" t="s">
        <v>6233</v>
      </c>
      <c r="L1126" s="13" t="s">
        <v>6234</v>
      </c>
      <c r="M1126" s="13" t="s">
        <v>6235</v>
      </c>
      <c r="N1126" s="15"/>
      <c r="O1126" s="15" t="s">
        <v>195</v>
      </c>
      <c r="P1126" s="15"/>
      <c r="Q1126" s="16">
        <v>19651201</v>
      </c>
      <c r="R1126" s="17">
        <v>0</v>
      </c>
      <c r="S1126" s="17"/>
      <c r="T1126" s="18" t="s">
        <v>6236</v>
      </c>
    </row>
    <row r="1127" spans="1:20" ht="15" hidden="1" customHeight="1" x14ac:dyDescent="0.15">
      <c r="A1127" s="11">
        <v>62660</v>
      </c>
      <c r="B1127" s="11">
        <v>27</v>
      </c>
      <c r="C1127" s="11" t="s">
        <v>712</v>
      </c>
      <c r="D1127" s="11" t="s">
        <v>7681</v>
      </c>
      <c r="E1127" s="11">
        <v>266</v>
      </c>
      <c r="F1127" s="11">
        <v>6272595</v>
      </c>
      <c r="G1127" s="12" t="s">
        <v>6237</v>
      </c>
      <c r="H1127" s="12" t="str">
        <f>VLOOKUP('組合情報管理簿（R10927現在）'!G1127,ふりがな!$A$1:$B$1390,2,FALSE)</f>
        <v>おおさかそうしょう</v>
      </c>
      <c r="I1127" s="12">
        <f t="shared" si="17"/>
        <v>62660</v>
      </c>
      <c r="J1127" s="13" t="s">
        <v>6238</v>
      </c>
      <c r="K1127" s="14" t="s">
        <v>6239</v>
      </c>
      <c r="L1127" s="13" t="s">
        <v>6240</v>
      </c>
      <c r="M1127" s="13" t="s">
        <v>6241</v>
      </c>
      <c r="N1127" s="15"/>
      <c r="O1127" s="15" t="s">
        <v>202</v>
      </c>
      <c r="P1127" s="15"/>
      <c r="Q1127" s="16">
        <v>19660401</v>
      </c>
      <c r="R1127" s="17">
        <v>0</v>
      </c>
      <c r="S1127" s="17"/>
      <c r="T1127" s="18" t="s">
        <v>6242</v>
      </c>
    </row>
    <row r="1128" spans="1:20" ht="15" hidden="1" customHeight="1" x14ac:dyDescent="0.15">
      <c r="A1128" s="11">
        <v>62679</v>
      </c>
      <c r="B1128" s="11">
        <v>27</v>
      </c>
      <c r="C1128" s="11" t="s">
        <v>712</v>
      </c>
      <c r="D1128" s="11" t="s">
        <v>7681</v>
      </c>
      <c r="E1128" s="11">
        <v>267</v>
      </c>
      <c r="F1128" s="11">
        <v>6272603</v>
      </c>
      <c r="G1128" s="12" t="s">
        <v>6243</v>
      </c>
      <c r="H1128" s="12" t="str">
        <f>VLOOKUP('組合情報管理簿（R10927現在）'!G1128,ふりがな!$A$1:$B$1390,2,FALSE)</f>
        <v>ろいやるほてる</v>
      </c>
      <c r="I1128" s="12">
        <f t="shared" si="17"/>
        <v>62679</v>
      </c>
      <c r="J1128" s="13" t="s">
        <v>6038</v>
      </c>
      <c r="K1128" s="14" t="s">
        <v>6244</v>
      </c>
      <c r="L1128" s="13" t="s">
        <v>6245</v>
      </c>
      <c r="M1128" s="13" t="s">
        <v>6246</v>
      </c>
      <c r="N1128" s="15"/>
      <c r="O1128" s="15" t="s">
        <v>195</v>
      </c>
      <c r="P1128" s="15"/>
      <c r="Q1128" s="16">
        <v>19660901</v>
      </c>
      <c r="R1128" s="17">
        <v>0</v>
      </c>
      <c r="S1128" s="17"/>
      <c r="T1128" s="18" t="s">
        <v>6247</v>
      </c>
    </row>
    <row r="1129" spans="1:20" ht="15" hidden="1" customHeight="1" x14ac:dyDescent="0.15">
      <c r="A1129" s="11">
        <v>62711</v>
      </c>
      <c r="B1129" s="11">
        <v>27</v>
      </c>
      <c r="C1129" s="11" t="s">
        <v>712</v>
      </c>
      <c r="D1129" s="11" t="s">
        <v>7681</v>
      </c>
      <c r="E1129" s="11">
        <v>271</v>
      </c>
      <c r="F1129" s="11">
        <v>6272686</v>
      </c>
      <c r="G1129" s="12" t="s">
        <v>6248</v>
      </c>
      <c r="H1129" s="12" t="str">
        <f>VLOOKUP('組合情報管理簿（R10927現在）'!G1129,ふりがな!$A$1:$B$1390,2,FALSE)</f>
        <v>おおさかふけんちく</v>
      </c>
      <c r="I1129" s="12">
        <f t="shared" si="17"/>
        <v>62711</v>
      </c>
      <c r="J1129" s="13" t="s">
        <v>6249</v>
      </c>
      <c r="K1129" s="14" t="s">
        <v>6250</v>
      </c>
      <c r="L1129" s="13" t="s">
        <v>6251</v>
      </c>
      <c r="M1129" s="13" t="s">
        <v>6252</v>
      </c>
      <c r="N1129" s="15"/>
      <c r="O1129" s="15" t="s">
        <v>202</v>
      </c>
      <c r="P1129" s="15"/>
      <c r="Q1129" s="16">
        <v>19670701</v>
      </c>
      <c r="R1129" s="17">
        <v>0</v>
      </c>
      <c r="S1129" s="17"/>
      <c r="T1129" s="18" t="s">
        <v>6253</v>
      </c>
    </row>
    <row r="1130" spans="1:20" ht="15" hidden="1" customHeight="1" x14ac:dyDescent="0.15">
      <c r="A1130" s="11">
        <v>62758</v>
      </c>
      <c r="B1130" s="11">
        <v>27</v>
      </c>
      <c r="C1130" s="11" t="s">
        <v>712</v>
      </c>
      <c r="D1130" s="11" t="s">
        <v>7681</v>
      </c>
      <c r="E1130" s="11">
        <v>275</v>
      </c>
      <c r="F1130" s="11">
        <v>6272728</v>
      </c>
      <c r="G1130" s="12" t="s">
        <v>6254</v>
      </c>
      <c r="H1130" s="12" t="str">
        <f>VLOOKUP('組合情報管理簿（R10927現在）'!G1130,ふりがな!$A$1:$B$1390,2,FALSE)</f>
        <v>さかたいんくす</v>
      </c>
      <c r="I1130" s="12">
        <f t="shared" si="17"/>
        <v>62758</v>
      </c>
      <c r="J1130" s="13" t="s">
        <v>5906</v>
      </c>
      <c r="K1130" s="14" t="s">
        <v>6255</v>
      </c>
      <c r="L1130" s="13" t="s">
        <v>6256</v>
      </c>
      <c r="M1130" s="13" t="s">
        <v>6257</v>
      </c>
      <c r="N1130" s="15"/>
      <c r="O1130" s="15" t="s">
        <v>195</v>
      </c>
      <c r="P1130" s="15"/>
      <c r="Q1130" s="16">
        <v>19680401</v>
      </c>
      <c r="R1130" s="17">
        <v>0</v>
      </c>
      <c r="S1130" s="17"/>
      <c r="T1130" s="18" t="s">
        <v>6258</v>
      </c>
    </row>
    <row r="1131" spans="1:20" ht="15" hidden="1" customHeight="1" x14ac:dyDescent="0.15">
      <c r="A1131" s="11">
        <v>62767</v>
      </c>
      <c r="B1131" s="11">
        <v>13</v>
      </c>
      <c r="C1131" s="11" t="s">
        <v>438</v>
      </c>
      <c r="D1131" s="11" t="s">
        <v>7675</v>
      </c>
      <c r="E1131" s="11">
        <v>939</v>
      </c>
      <c r="F1131" s="11">
        <v>6139398</v>
      </c>
      <c r="G1131" s="12" t="s">
        <v>6259</v>
      </c>
      <c r="H1131" s="12" t="str">
        <f>VLOOKUP('組合情報管理簿（R10927現在）'!G1131,ふりがな!$A$1:$B$1390,2,FALSE)</f>
        <v>ふどうてとら</v>
      </c>
      <c r="I1131" s="12">
        <f t="shared" si="17"/>
        <v>62767</v>
      </c>
      <c r="J1131" s="13" t="s">
        <v>1291</v>
      </c>
      <c r="K1131" s="14" t="s">
        <v>6260</v>
      </c>
      <c r="L1131" s="13" t="s">
        <v>6261</v>
      </c>
      <c r="M1131" s="13" t="s">
        <v>6262</v>
      </c>
      <c r="N1131" s="15"/>
      <c r="O1131" s="15" t="s">
        <v>195</v>
      </c>
      <c r="P1131" s="15"/>
      <c r="Q1131" s="16">
        <v>19681001</v>
      </c>
      <c r="R1131" s="17">
        <v>0</v>
      </c>
      <c r="S1131" s="17"/>
      <c r="T1131" s="18" t="s">
        <v>6263</v>
      </c>
    </row>
    <row r="1132" spans="1:20" ht="15" hidden="1" customHeight="1" x14ac:dyDescent="0.15">
      <c r="A1132" s="11">
        <v>62785</v>
      </c>
      <c r="B1132" s="11">
        <v>27</v>
      </c>
      <c r="C1132" s="11" t="s">
        <v>712</v>
      </c>
      <c r="D1132" s="11" t="s">
        <v>7681</v>
      </c>
      <c r="E1132" s="11">
        <v>278</v>
      </c>
      <c r="F1132" s="11">
        <v>6272777</v>
      </c>
      <c r="G1132" s="12" t="s">
        <v>6264</v>
      </c>
      <c r="H1132" s="12" t="str">
        <f>VLOOKUP('組合情報管理簿（R10927現在）'!G1132,ふりがな!$A$1:$B$1390,2,FALSE)</f>
        <v>おおさかじどうしゃせいび</v>
      </c>
      <c r="I1132" s="12">
        <f t="shared" si="17"/>
        <v>62785</v>
      </c>
      <c r="J1132" s="13" t="s">
        <v>6201</v>
      </c>
      <c r="K1132" s="14" t="s">
        <v>9501</v>
      </c>
      <c r="L1132" s="13" t="s">
        <v>6265</v>
      </c>
      <c r="M1132" s="13" t="s">
        <v>6266</v>
      </c>
      <c r="N1132" s="15"/>
      <c r="O1132" s="15" t="s">
        <v>202</v>
      </c>
      <c r="P1132" s="15"/>
      <c r="Q1132" s="16">
        <v>19681101</v>
      </c>
      <c r="R1132" s="17">
        <v>0</v>
      </c>
      <c r="S1132" s="17"/>
      <c r="T1132" s="18" t="s">
        <v>6267</v>
      </c>
    </row>
    <row r="1133" spans="1:20" ht="15" hidden="1" customHeight="1" x14ac:dyDescent="0.15">
      <c r="A1133" s="11">
        <v>62800</v>
      </c>
      <c r="B1133" s="11">
        <v>27</v>
      </c>
      <c r="C1133" s="11" t="s">
        <v>712</v>
      </c>
      <c r="D1133" s="11" t="s">
        <v>7681</v>
      </c>
      <c r="E1133" s="11">
        <v>280</v>
      </c>
      <c r="F1133" s="11">
        <v>6272793</v>
      </c>
      <c r="G1133" s="12" t="s">
        <v>147</v>
      </c>
      <c r="H1133" s="12" t="str">
        <f>VLOOKUP('組合情報管理簿（R10927現在）'!G1133,ふりがな!$A$1:$B$1390,2,FALSE)</f>
        <v>いなばたさんぎょう</v>
      </c>
      <c r="I1133" s="12">
        <f t="shared" si="17"/>
        <v>62800</v>
      </c>
      <c r="J1133" s="13" t="s">
        <v>6268</v>
      </c>
      <c r="K1133" s="14" t="s">
        <v>6269</v>
      </c>
      <c r="L1133" s="13" t="s">
        <v>6270</v>
      </c>
      <c r="M1133" s="13" t="s">
        <v>6271</v>
      </c>
      <c r="N1133" s="15"/>
      <c r="O1133" s="15" t="s">
        <v>195</v>
      </c>
      <c r="P1133" s="15"/>
      <c r="Q1133" s="16">
        <v>19690401</v>
      </c>
      <c r="R1133" s="17">
        <v>0</v>
      </c>
      <c r="S1133" s="17"/>
      <c r="T1133" s="18" t="s">
        <v>6272</v>
      </c>
    </row>
    <row r="1134" spans="1:20" ht="15" hidden="1" customHeight="1" x14ac:dyDescent="0.15">
      <c r="A1134" s="11">
        <v>62837</v>
      </c>
      <c r="B1134" s="11">
        <v>27</v>
      </c>
      <c r="C1134" s="11" t="s">
        <v>712</v>
      </c>
      <c r="D1134" s="11" t="s">
        <v>7681</v>
      </c>
      <c r="E1134" s="11">
        <v>283</v>
      </c>
      <c r="F1134" s="11">
        <v>6272827</v>
      </c>
      <c r="G1134" s="12" t="s">
        <v>6273</v>
      </c>
      <c r="H1134" s="12" t="str">
        <f>VLOOKUP('組合情報管理簿（R10927現在）'!G1134,ふりがな!$A$1:$B$1390,2,FALSE)</f>
        <v>ＯＴＧ</v>
      </c>
      <c r="I1134" s="12">
        <f t="shared" si="17"/>
        <v>62837</v>
      </c>
      <c r="J1134" s="13" t="s">
        <v>5835</v>
      </c>
      <c r="K1134" s="14" t="s">
        <v>6274</v>
      </c>
      <c r="L1134" s="13" t="s">
        <v>6275</v>
      </c>
      <c r="M1134" s="13" t="s">
        <v>6276</v>
      </c>
      <c r="N1134" s="15"/>
      <c r="O1134" s="15" t="s">
        <v>195</v>
      </c>
      <c r="P1134" s="15"/>
      <c r="Q1134" s="16">
        <v>19690401</v>
      </c>
      <c r="R1134" s="17">
        <v>0</v>
      </c>
      <c r="S1134" s="17"/>
      <c r="T1134" s="18" t="s">
        <v>6277</v>
      </c>
    </row>
    <row r="1135" spans="1:20" ht="15" hidden="1" customHeight="1" x14ac:dyDescent="0.15">
      <c r="A1135" s="11">
        <v>62855</v>
      </c>
      <c r="B1135" s="11">
        <v>27</v>
      </c>
      <c r="C1135" s="11" t="s">
        <v>712</v>
      </c>
      <c r="D1135" s="11" t="s">
        <v>7681</v>
      </c>
      <c r="E1135" s="11">
        <v>285</v>
      </c>
      <c r="F1135" s="11">
        <v>6272843</v>
      </c>
      <c r="G1135" s="12" t="s">
        <v>108</v>
      </c>
      <c r="H1135" s="12" t="str">
        <f>VLOOKUP('組合情報管理簿（R10927現在）'!G1135,ふりがな!$A$1:$B$1390,2,FALSE)</f>
        <v>にほんはむ</v>
      </c>
      <c r="I1135" s="12">
        <f t="shared" si="17"/>
        <v>62855</v>
      </c>
      <c r="J1135" s="13" t="s">
        <v>5835</v>
      </c>
      <c r="K1135" s="14" t="s">
        <v>6278</v>
      </c>
      <c r="L1135" s="13" t="s">
        <v>6279</v>
      </c>
      <c r="M1135" s="13" t="s">
        <v>6280</v>
      </c>
      <c r="N1135" s="15"/>
      <c r="O1135" s="15" t="s">
        <v>195</v>
      </c>
      <c r="P1135" s="15"/>
      <c r="Q1135" s="16">
        <v>19690801</v>
      </c>
      <c r="R1135" s="17">
        <v>0</v>
      </c>
      <c r="S1135" s="17"/>
      <c r="T1135" s="18" t="s">
        <v>6281</v>
      </c>
    </row>
    <row r="1136" spans="1:20" ht="15" hidden="1" customHeight="1" x14ac:dyDescent="0.15">
      <c r="A1136" s="11">
        <v>62864</v>
      </c>
      <c r="B1136" s="11">
        <v>27</v>
      </c>
      <c r="C1136" s="11" t="s">
        <v>712</v>
      </c>
      <c r="D1136" s="11" t="s">
        <v>7681</v>
      </c>
      <c r="E1136" s="11">
        <v>286</v>
      </c>
      <c r="F1136" s="11">
        <v>6272850</v>
      </c>
      <c r="G1136" s="12" t="s">
        <v>6282</v>
      </c>
      <c r="H1136" s="12" t="str">
        <f>VLOOKUP('組合情報管理簿（R10927現在）'!G1136,ふりがな!$A$1:$B$1390,2,FALSE)</f>
        <v>いずみやぐるーぷ</v>
      </c>
      <c r="I1136" s="12">
        <f t="shared" si="17"/>
        <v>62864</v>
      </c>
      <c r="J1136" s="13" t="s">
        <v>6283</v>
      </c>
      <c r="K1136" s="14" t="s">
        <v>6284</v>
      </c>
      <c r="L1136" s="13" t="s">
        <v>6285</v>
      </c>
      <c r="M1136" s="13" t="s">
        <v>6286</v>
      </c>
      <c r="N1136" s="15"/>
      <c r="O1136" s="15" t="s">
        <v>195</v>
      </c>
      <c r="P1136" s="15"/>
      <c r="Q1136" s="16">
        <v>19690901</v>
      </c>
      <c r="R1136" s="17">
        <v>0</v>
      </c>
      <c r="S1136" s="17"/>
      <c r="T1136" s="18" t="s">
        <v>6287</v>
      </c>
    </row>
    <row r="1137" spans="1:20" ht="15" hidden="1" customHeight="1" x14ac:dyDescent="0.15">
      <c r="A1137" s="11">
        <v>62873</v>
      </c>
      <c r="B1137" s="11">
        <v>27</v>
      </c>
      <c r="C1137" s="11" t="s">
        <v>712</v>
      </c>
      <c r="D1137" s="11" t="s">
        <v>7681</v>
      </c>
      <c r="E1137" s="11">
        <v>287</v>
      </c>
      <c r="F1137" s="11">
        <v>6272868</v>
      </c>
      <c r="G1137" s="12" t="s">
        <v>6288</v>
      </c>
      <c r="H1137" s="12" t="str">
        <f>VLOOKUP('組合情報管理簿（R10927現在）'!G1137,ふりがな!$A$1:$B$1390,2,FALSE)</f>
        <v>だいふく</v>
      </c>
      <c r="I1137" s="12">
        <f t="shared" si="17"/>
        <v>62873</v>
      </c>
      <c r="J1137" s="13" t="s">
        <v>6289</v>
      </c>
      <c r="K1137" s="14" t="s">
        <v>6290</v>
      </c>
      <c r="L1137" s="13" t="s">
        <v>6291</v>
      </c>
      <c r="M1137" s="13" t="s">
        <v>6292</v>
      </c>
      <c r="N1137" s="15"/>
      <c r="O1137" s="15" t="s">
        <v>195</v>
      </c>
      <c r="P1137" s="15"/>
      <c r="Q1137" s="16">
        <v>19691001</v>
      </c>
      <c r="R1137" s="17">
        <v>0</v>
      </c>
      <c r="S1137" s="17"/>
      <c r="T1137" s="18" t="s">
        <v>6293</v>
      </c>
    </row>
    <row r="1138" spans="1:20" ht="15" hidden="1" customHeight="1" x14ac:dyDescent="0.15">
      <c r="A1138" s="11">
        <v>62891</v>
      </c>
      <c r="B1138" s="11">
        <v>27</v>
      </c>
      <c r="C1138" s="11" t="s">
        <v>712</v>
      </c>
      <c r="D1138" s="11" t="s">
        <v>7681</v>
      </c>
      <c r="E1138" s="11">
        <v>289</v>
      </c>
      <c r="F1138" s="11">
        <v>6272884</v>
      </c>
      <c r="G1138" s="12" t="s">
        <v>6294</v>
      </c>
      <c r="H1138" s="12" t="str">
        <f>VLOOKUP('組合情報管理簿（R10927現在）'!G1138,ふりがな!$A$1:$B$1390,2,FALSE)</f>
        <v>えくせでぃ</v>
      </c>
      <c r="I1138" s="12">
        <f t="shared" si="17"/>
        <v>62891</v>
      </c>
      <c r="J1138" s="13" t="s">
        <v>6295</v>
      </c>
      <c r="K1138" s="14" t="s">
        <v>6296</v>
      </c>
      <c r="L1138" s="13" t="s">
        <v>6297</v>
      </c>
      <c r="M1138" s="13" t="s">
        <v>6298</v>
      </c>
      <c r="N1138" s="15"/>
      <c r="O1138" s="15" t="s">
        <v>195</v>
      </c>
      <c r="P1138" s="15"/>
      <c r="Q1138" s="16">
        <v>19700401</v>
      </c>
      <c r="R1138" s="17">
        <v>0</v>
      </c>
      <c r="S1138" s="17"/>
      <c r="T1138" s="18" t="s">
        <v>6299</v>
      </c>
    </row>
    <row r="1139" spans="1:20" ht="15" hidden="1" customHeight="1" x14ac:dyDescent="0.15">
      <c r="A1139" s="11">
        <v>62916</v>
      </c>
      <c r="B1139" s="11">
        <v>27</v>
      </c>
      <c r="C1139" s="11" t="s">
        <v>712</v>
      </c>
      <c r="D1139" s="11" t="s">
        <v>7681</v>
      </c>
      <c r="E1139" s="11">
        <v>291</v>
      </c>
      <c r="F1139" s="11">
        <v>6272918</v>
      </c>
      <c r="G1139" s="12" t="s">
        <v>6300</v>
      </c>
      <c r="H1139" s="12" t="str">
        <f>VLOOKUP('組合情報管理簿（R10927現在）'!G1139,ふりがな!$A$1:$B$1390,2,FALSE)</f>
        <v>だいけんこうぎょう</v>
      </c>
      <c r="I1139" s="12">
        <f t="shared" si="17"/>
        <v>62916</v>
      </c>
      <c r="J1139" s="13" t="s">
        <v>6038</v>
      </c>
      <c r="K1139" s="14" t="s">
        <v>9502</v>
      </c>
      <c r="L1139" s="13" t="s">
        <v>6301</v>
      </c>
      <c r="M1139" s="13" t="s">
        <v>6302</v>
      </c>
      <c r="N1139" s="15"/>
      <c r="O1139" s="15" t="s">
        <v>195</v>
      </c>
      <c r="P1139" s="15"/>
      <c r="Q1139" s="16">
        <v>19700601</v>
      </c>
      <c r="R1139" s="17">
        <v>0</v>
      </c>
      <c r="S1139" s="17"/>
      <c r="T1139" s="18" t="s">
        <v>6303</v>
      </c>
    </row>
    <row r="1140" spans="1:20" ht="15" hidden="1" customHeight="1" x14ac:dyDescent="0.15">
      <c r="A1140" s="11">
        <v>62934</v>
      </c>
      <c r="B1140" s="11">
        <v>27</v>
      </c>
      <c r="C1140" s="11" t="s">
        <v>712</v>
      </c>
      <c r="D1140" s="11" t="s">
        <v>7681</v>
      </c>
      <c r="E1140" s="11">
        <v>293</v>
      </c>
      <c r="F1140" s="11">
        <v>6272942</v>
      </c>
      <c r="G1140" s="12" t="s">
        <v>6304</v>
      </c>
      <c r="H1140" s="12" t="str">
        <f>VLOOKUP('組合情報管理簿（R10927現在）'!G1140,ふりがな!$A$1:$B$1390,2,FALSE)</f>
        <v>だいすえけんせつ</v>
      </c>
      <c r="I1140" s="12">
        <f t="shared" si="17"/>
        <v>62934</v>
      </c>
      <c r="J1140" s="13" t="s">
        <v>5923</v>
      </c>
      <c r="K1140" s="14" t="s">
        <v>6305</v>
      </c>
      <c r="L1140" s="13" t="s">
        <v>6306</v>
      </c>
      <c r="M1140" s="13" t="s">
        <v>6307</v>
      </c>
      <c r="N1140" s="15"/>
      <c r="O1140" s="15" t="s">
        <v>195</v>
      </c>
      <c r="P1140" s="15"/>
      <c r="Q1140" s="16">
        <v>19700901</v>
      </c>
      <c r="R1140" s="17">
        <v>0</v>
      </c>
      <c r="S1140" s="17"/>
      <c r="T1140" s="18" t="s">
        <v>6308</v>
      </c>
    </row>
    <row r="1141" spans="1:20" ht="15" hidden="1" customHeight="1" x14ac:dyDescent="0.15">
      <c r="A1141" s="11">
        <v>62943</v>
      </c>
      <c r="B1141" s="11">
        <v>27</v>
      </c>
      <c r="C1141" s="11" t="s">
        <v>712</v>
      </c>
      <c r="D1141" s="11" t="s">
        <v>7681</v>
      </c>
      <c r="E1141" s="11">
        <v>294</v>
      </c>
      <c r="F1141" s="11">
        <v>6272967</v>
      </c>
      <c r="G1141" s="12" t="s">
        <v>6309</v>
      </c>
      <c r="H1141" s="12" t="str">
        <f>VLOOKUP('組合情報管理簿（R10927現在）'!G1141,ふりがな!$A$1:$B$1390,2,FALSE)</f>
        <v>いとーき</v>
      </c>
      <c r="I1141" s="12">
        <f t="shared" si="17"/>
        <v>62943</v>
      </c>
      <c r="J1141" s="13" t="s">
        <v>9503</v>
      </c>
      <c r="K1141" s="14" t="s">
        <v>9504</v>
      </c>
      <c r="L1141" s="13" t="s">
        <v>6310</v>
      </c>
      <c r="M1141" s="13" t="s">
        <v>6311</v>
      </c>
      <c r="N1141" s="15"/>
      <c r="O1141" s="15" t="s">
        <v>195</v>
      </c>
      <c r="P1141" s="15"/>
      <c r="Q1141" s="16">
        <v>19701101</v>
      </c>
      <c r="R1141" s="17">
        <v>0</v>
      </c>
      <c r="S1141" s="17"/>
      <c r="T1141" s="18" t="s">
        <v>6312</v>
      </c>
    </row>
    <row r="1142" spans="1:20" ht="15" customHeight="1" x14ac:dyDescent="0.15">
      <c r="A1142" s="11">
        <v>62952</v>
      </c>
      <c r="B1142" s="11">
        <v>12</v>
      </c>
      <c r="C1142" s="11" t="s">
        <v>618</v>
      </c>
      <c r="D1142" s="11" t="s">
        <v>7679</v>
      </c>
      <c r="E1142" s="11">
        <v>45</v>
      </c>
      <c r="F1142" s="11">
        <v>6120661</v>
      </c>
      <c r="G1142" s="12" t="s">
        <v>6313</v>
      </c>
      <c r="H1142" s="12" t="str">
        <f>VLOOKUP('組合情報管理簿（R10927現在）'!G1142,ふりがな!$A$1:$B$1390,2,FALSE)</f>
        <v>いおん</v>
      </c>
      <c r="I1142" s="12">
        <f t="shared" si="17"/>
        <v>62952</v>
      </c>
      <c r="J1142" s="13" t="s">
        <v>6314</v>
      </c>
      <c r="K1142" s="14" t="s">
        <v>6315</v>
      </c>
      <c r="L1142" s="13" t="s">
        <v>6316</v>
      </c>
      <c r="M1142" s="13" t="s">
        <v>6317</v>
      </c>
      <c r="N1142" s="15"/>
      <c r="O1142" s="15" t="s">
        <v>195</v>
      </c>
      <c r="P1142" s="15"/>
      <c r="Q1142" s="16">
        <v>19701201</v>
      </c>
      <c r="R1142" s="17">
        <v>0</v>
      </c>
      <c r="S1142" s="17"/>
      <c r="T1142" s="18" t="s">
        <v>6318</v>
      </c>
    </row>
    <row r="1143" spans="1:20" ht="15" hidden="1" customHeight="1" x14ac:dyDescent="0.15">
      <c r="A1143" s="11">
        <v>62961</v>
      </c>
      <c r="B1143" s="11">
        <v>27</v>
      </c>
      <c r="C1143" s="11" t="s">
        <v>712</v>
      </c>
      <c r="D1143" s="11" t="s">
        <v>7681</v>
      </c>
      <c r="E1143" s="11">
        <v>296</v>
      </c>
      <c r="F1143" s="11">
        <v>6272983</v>
      </c>
      <c r="G1143" s="12" t="s">
        <v>6319</v>
      </c>
      <c r="H1143" s="12" t="str">
        <f>VLOOKUP('組合情報管理簿（R10927現在）'!G1143,ふりがな!$A$1:$B$1390,2,FALSE)</f>
        <v>やまぜん</v>
      </c>
      <c r="I1143" s="12">
        <f t="shared" si="17"/>
        <v>62961</v>
      </c>
      <c r="J1143" s="13" t="s">
        <v>6320</v>
      </c>
      <c r="K1143" s="14" t="s">
        <v>6321</v>
      </c>
      <c r="L1143" s="13" t="s">
        <v>6322</v>
      </c>
      <c r="M1143" s="13" t="s">
        <v>6323</v>
      </c>
      <c r="N1143" s="15"/>
      <c r="O1143" s="15" t="s">
        <v>195</v>
      </c>
      <c r="P1143" s="15"/>
      <c r="Q1143" s="16">
        <v>19710601</v>
      </c>
      <c r="R1143" s="17">
        <v>0</v>
      </c>
      <c r="S1143" s="17"/>
      <c r="T1143" s="18" t="s">
        <v>6324</v>
      </c>
    </row>
    <row r="1144" spans="1:20" ht="15" hidden="1" customHeight="1" x14ac:dyDescent="0.15">
      <c r="A1144" s="11">
        <v>62980</v>
      </c>
      <c r="B1144" s="11">
        <v>27</v>
      </c>
      <c r="C1144" s="11" t="s">
        <v>712</v>
      </c>
      <c r="D1144" s="11" t="s">
        <v>7681</v>
      </c>
      <c r="E1144" s="11">
        <v>298</v>
      </c>
      <c r="F1144" s="11">
        <v>6273015</v>
      </c>
      <c r="G1144" s="12" t="s">
        <v>6325</v>
      </c>
      <c r="H1144" s="12" t="str">
        <f>VLOOKUP('組合情報管理簿（R10927現在）'!G1144,ふりがな!$A$1:$B$1390,2,FALSE)</f>
        <v>おおさかふでんきこうじ</v>
      </c>
      <c r="I1144" s="12">
        <f t="shared" si="17"/>
        <v>62980</v>
      </c>
      <c r="J1144" s="13" t="s">
        <v>5835</v>
      </c>
      <c r="K1144" s="14" t="s">
        <v>9505</v>
      </c>
      <c r="L1144" s="13" t="s">
        <v>6326</v>
      </c>
      <c r="M1144" s="13" t="s">
        <v>6327</v>
      </c>
      <c r="N1144" s="15"/>
      <c r="O1144" s="15" t="s">
        <v>202</v>
      </c>
      <c r="P1144" s="15"/>
      <c r="Q1144" s="16">
        <v>19720401</v>
      </c>
      <c r="R1144" s="17">
        <v>0</v>
      </c>
      <c r="S1144" s="17"/>
      <c r="T1144" s="18" t="s">
        <v>6328</v>
      </c>
    </row>
    <row r="1145" spans="1:20" ht="15" hidden="1" customHeight="1" x14ac:dyDescent="0.15">
      <c r="A1145" s="11">
        <v>62999</v>
      </c>
      <c r="B1145" s="11">
        <v>27</v>
      </c>
      <c r="C1145" s="11" t="s">
        <v>712</v>
      </c>
      <c r="D1145" s="11" t="s">
        <v>7681</v>
      </c>
      <c r="E1145" s="11">
        <v>299</v>
      </c>
      <c r="F1145" s="11">
        <v>6273023</v>
      </c>
      <c r="G1145" s="12" t="s">
        <v>137</v>
      </c>
      <c r="H1145" s="12" t="str">
        <f>VLOOKUP('組合情報管理簿（R10927現在）'!G1145,ふりがな!$A$1:$B$1390,2,FALSE)</f>
        <v>いけだせんしゅうぎんこう</v>
      </c>
      <c r="I1145" s="12">
        <f t="shared" si="17"/>
        <v>62999</v>
      </c>
      <c r="J1145" s="13" t="s">
        <v>6329</v>
      </c>
      <c r="K1145" s="14" t="s">
        <v>6330</v>
      </c>
      <c r="L1145" s="13" t="s">
        <v>6331</v>
      </c>
      <c r="M1145" s="13" t="s">
        <v>6332</v>
      </c>
      <c r="N1145" s="15"/>
      <c r="O1145" s="15" t="s">
        <v>195</v>
      </c>
      <c r="P1145" s="15"/>
      <c r="Q1145" s="16">
        <v>19720401</v>
      </c>
      <c r="R1145" s="17">
        <v>0</v>
      </c>
      <c r="S1145" s="17"/>
      <c r="T1145" s="18" t="s">
        <v>6333</v>
      </c>
    </row>
    <row r="1146" spans="1:20" ht="15" hidden="1" customHeight="1" x14ac:dyDescent="0.15">
      <c r="A1146" s="11">
        <v>63000</v>
      </c>
      <c r="B1146" s="11">
        <v>13</v>
      </c>
      <c r="C1146" s="11" t="s">
        <v>438</v>
      </c>
      <c r="D1146" s="11" t="s">
        <v>7675</v>
      </c>
      <c r="E1146" s="11">
        <v>972</v>
      </c>
      <c r="F1146" s="11">
        <v>6139729</v>
      </c>
      <c r="G1146" s="12" t="s">
        <v>9167</v>
      </c>
      <c r="H1146" s="12" t="e">
        <f>VLOOKUP('組合情報管理簿（R10927現在）'!G1146,ふりがな!$A$1:$B$1390,2,FALSE)</f>
        <v>#N/A</v>
      </c>
      <c r="I1146" s="12">
        <f t="shared" si="17"/>
        <v>63000</v>
      </c>
      <c r="J1146" s="13" t="s">
        <v>1401</v>
      </c>
      <c r="K1146" s="14" t="s">
        <v>6335</v>
      </c>
      <c r="L1146" s="13" t="s">
        <v>6336</v>
      </c>
      <c r="M1146" s="13" t="s">
        <v>6337</v>
      </c>
      <c r="N1146" s="15"/>
      <c r="O1146" s="15" t="s">
        <v>195</v>
      </c>
      <c r="P1146" s="15"/>
      <c r="Q1146" s="16">
        <v>19720601</v>
      </c>
      <c r="R1146" s="17">
        <v>0</v>
      </c>
      <c r="S1146" s="17"/>
      <c r="T1146" s="18" t="s">
        <v>6338</v>
      </c>
    </row>
    <row r="1147" spans="1:20" ht="15" hidden="1" customHeight="1" x14ac:dyDescent="0.15">
      <c r="A1147" s="11">
        <v>63019</v>
      </c>
      <c r="B1147" s="11">
        <v>27</v>
      </c>
      <c r="C1147" s="11" t="s">
        <v>712</v>
      </c>
      <c r="D1147" s="11" t="s">
        <v>7681</v>
      </c>
      <c r="E1147" s="11">
        <v>301</v>
      </c>
      <c r="F1147" s="11">
        <v>6273056</v>
      </c>
      <c r="G1147" s="12" t="s">
        <v>6339</v>
      </c>
      <c r="H1147" s="12" t="str">
        <f>VLOOKUP('組合情報管理簿（R10927現在）'!G1147,ふりがな!$A$1:$B$1390,2,FALSE)</f>
        <v>ぞうじるしまほーびん</v>
      </c>
      <c r="I1147" s="12">
        <f t="shared" si="17"/>
        <v>63019</v>
      </c>
      <c r="J1147" s="13" t="s">
        <v>6340</v>
      </c>
      <c r="K1147" s="14" t="s">
        <v>6341</v>
      </c>
      <c r="L1147" s="13" t="s">
        <v>6342</v>
      </c>
      <c r="M1147" s="13" t="s">
        <v>6343</v>
      </c>
      <c r="N1147" s="15"/>
      <c r="O1147" s="15" t="s">
        <v>195</v>
      </c>
      <c r="P1147" s="15"/>
      <c r="Q1147" s="16">
        <v>19720601</v>
      </c>
      <c r="R1147" s="17">
        <v>0</v>
      </c>
      <c r="S1147" s="17"/>
      <c r="T1147" s="18" t="s">
        <v>6344</v>
      </c>
    </row>
    <row r="1148" spans="1:20" ht="15" hidden="1" customHeight="1" x14ac:dyDescent="0.15">
      <c r="A1148" s="11">
        <v>63028</v>
      </c>
      <c r="B1148" s="11">
        <v>27</v>
      </c>
      <c r="C1148" s="11" t="s">
        <v>712</v>
      </c>
      <c r="D1148" s="11" t="s">
        <v>7681</v>
      </c>
      <c r="E1148" s="11">
        <v>302</v>
      </c>
      <c r="F1148" s="11">
        <v>6273064</v>
      </c>
      <c r="G1148" s="12" t="s">
        <v>6345</v>
      </c>
      <c r="H1148" s="12" t="str">
        <f>VLOOKUP('組合情報管理簿（R10927現在）'!G1148,ふりがな!$A$1:$B$1390,2,FALSE)</f>
        <v>まるべにれんごう</v>
      </c>
      <c r="I1148" s="12">
        <f t="shared" si="17"/>
        <v>63028</v>
      </c>
      <c r="J1148" s="13" t="s">
        <v>5651</v>
      </c>
      <c r="K1148" s="14" t="s">
        <v>6346</v>
      </c>
      <c r="L1148" s="13" t="s">
        <v>6347</v>
      </c>
      <c r="M1148" s="13" t="s">
        <v>6348</v>
      </c>
      <c r="N1148" s="15"/>
      <c r="O1148" s="15" t="s">
        <v>195</v>
      </c>
      <c r="P1148" s="15"/>
      <c r="Q1148" s="16">
        <v>19720801</v>
      </c>
      <c r="R1148" s="17">
        <v>0</v>
      </c>
      <c r="S1148" s="17"/>
      <c r="T1148" s="18" t="s">
        <v>6349</v>
      </c>
    </row>
    <row r="1149" spans="1:20" ht="15" hidden="1" customHeight="1" x14ac:dyDescent="0.15">
      <c r="A1149" s="11">
        <v>63037</v>
      </c>
      <c r="B1149" s="11">
        <v>28</v>
      </c>
      <c r="C1149" s="11" t="s">
        <v>712</v>
      </c>
      <c r="D1149" s="11" t="s">
        <v>7681</v>
      </c>
      <c r="E1149" s="11">
        <v>367</v>
      </c>
      <c r="F1149" s="11">
        <v>6273833</v>
      </c>
      <c r="G1149" s="12" t="s">
        <v>6350</v>
      </c>
      <c r="H1149" s="12" t="str">
        <f>VLOOKUP('組合情報管理簿（R10927現在）'!G1149,ふりがな!$A$1:$B$1390,2,FALSE)</f>
        <v>Ｐ＆Ｇぐるーぷ</v>
      </c>
      <c r="I1149" s="12">
        <f t="shared" si="17"/>
        <v>63037</v>
      </c>
      <c r="J1149" s="13" t="s">
        <v>5651</v>
      </c>
      <c r="K1149" s="14" t="s">
        <v>6351</v>
      </c>
      <c r="L1149" s="13" t="s">
        <v>6352</v>
      </c>
      <c r="M1149" s="13" t="s">
        <v>6353</v>
      </c>
      <c r="N1149" s="15"/>
      <c r="O1149" s="15" t="s">
        <v>195</v>
      </c>
      <c r="P1149" s="15"/>
      <c r="Q1149" s="16">
        <v>19721001</v>
      </c>
      <c r="R1149" s="17">
        <v>0</v>
      </c>
      <c r="S1149" s="17"/>
      <c r="T1149" s="18" t="s">
        <v>6354</v>
      </c>
    </row>
    <row r="1150" spans="1:20" ht="15" hidden="1" customHeight="1" x14ac:dyDescent="0.15">
      <c r="A1150" s="11">
        <v>63046</v>
      </c>
      <c r="B1150" s="11">
        <v>27</v>
      </c>
      <c r="C1150" s="11" t="s">
        <v>712</v>
      </c>
      <c r="D1150" s="11" t="s">
        <v>7681</v>
      </c>
      <c r="E1150" s="11">
        <v>304</v>
      </c>
      <c r="F1150" s="11">
        <v>6273106</v>
      </c>
      <c r="G1150" s="12" t="s">
        <v>6355</v>
      </c>
      <c r="H1150" s="12" t="str">
        <f>VLOOKUP('組合情報管理簿（R10927現在）'!G1150,ふりがな!$A$1:$B$1390,2,FALSE)</f>
        <v>たからべるもんと</v>
      </c>
      <c r="I1150" s="12">
        <f t="shared" si="17"/>
        <v>63046</v>
      </c>
      <c r="J1150" s="13" t="s">
        <v>6356</v>
      </c>
      <c r="K1150" s="14" t="s">
        <v>6357</v>
      </c>
      <c r="L1150" s="13" t="s">
        <v>6358</v>
      </c>
      <c r="M1150" s="13" t="s">
        <v>6359</v>
      </c>
      <c r="N1150" s="15"/>
      <c r="O1150" s="15" t="s">
        <v>195</v>
      </c>
      <c r="P1150" s="15"/>
      <c r="Q1150" s="16">
        <v>19721101</v>
      </c>
      <c r="R1150" s="17">
        <v>0</v>
      </c>
      <c r="S1150" s="17"/>
      <c r="T1150" s="18" t="s">
        <v>6360</v>
      </c>
    </row>
    <row r="1151" spans="1:20" ht="15" hidden="1" customHeight="1" x14ac:dyDescent="0.15">
      <c r="A1151" s="11">
        <v>63055</v>
      </c>
      <c r="B1151" s="11">
        <v>27</v>
      </c>
      <c r="C1151" s="11" t="s">
        <v>712</v>
      </c>
      <c r="D1151" s="11" t="s">
        <v>7681</v>
      </c>
      <c r="E1151" s="11">
        <v>305</v>
      </c>
      <c r="F1151" s="11">
        <v>6273114</v>
      </c>
      <c r="G1151" s="12" t="s">
        <v>6361</v>
      </c>
      <c r="H1151" s="12" t="str">
        <f>VLOOKUP('組合情報管理簿（R10927現在）'!G1151,ふりがな!$A$1:$B$1390,2,FALSE)</f>
        <v>きんきでんしさんぎょう</v>
      </c>
      <c r="I1151" s="12">
        <f t="shared" si="17"/>
        <v>63055</v>
      </c>
      <c r="J1151" s="13" t="s">
        <v>6113</v>
      </c>
      <c r="K1151" s="14" t="s">
        <v>6362</v>
      </c>
      <c r="L1151" s="13" t="s">
        <v>6363</v>
      </c>
      <c r="M1151" s="13" t="s">
        <v>6364</v>
      </c>
      <c r="N1151" s="15"/>
      <c r="O1151" s="15" t="s">
        <v>202</v>
      </c>
      <c r="P1151" s="15"/>
      <c r="Q1151" s="16">
        <v>19721201</v>
      </c>
      <c r="R1151" s="17">
        <v>0</v>
      </c>
      <c r="S1151" s="17"/>
      <c r="T1151" s="18" t="s">
        <v>6365</v>
      </c>
    </row>
    <row r="1152" spans="1:20" ht="15" hidden="1" customHeight="1" x14ac:dyDescent="0.15">
      <c r="A1152" s="11">
        <v>63064</v>
      </c>
      <c r="B1152" s="11">
        <v>27</v>
      </c>
      <c r="C1152" s="11" t="s">
        <v>712</v>
      </c>
      <c r="D1152" s="11" t="s">
        <v>7681</v>
      </c>
      <c r="E1152" s="11">
        <v>306</v>
      </c>
      <c r="F1152" s="11">
        <v>6273122</v>
      </c>
      <c r="G1152" s="12" t="s">
        <v>6366</v>
      </c>
      <c r="H1152" s="12" t="str">
        <f>VLOOKUP('組合情報管理簿（R10927現在）'!G1152,ふりがな!$A$1:$B$1390,2,FALSE)</f>
        <v>はんしんこうそくどうろ</v>
      </c>
      <c r="I1152" s="12">
        <f t="shared" si="17"/>
        <v>63064</v>
      </c>
      <c r="J1152" s="13" t="s">
        <v>9506</v>
      </c>
      <c r="K1152" s="14" t="s">
        <v>9507</v>
      </c>
      <c r="L1152" s="13" t="s">
        <v>9508</v>
      </c>
      <c r="M1152" s="13"/>
      <c r="N1152" s="15"/>
      <c r="O1152" s="15" t="s">
        <v>195</v>
      </c>
      <c r="P1152" s="15"/>
      <c r="Q1152" s="16">
        <v>19730101</v>
      </c>
      <c r="R1152" s="17">
        <v>0</v>
      </c>
      <c r="S1152" s="17"/>
      <c r="T1152" s="18" t="s">
        <v>6367</v>
      </c>
    </row>
    <row r="1153" spans="1:20" ht="15" hidden="1" customHeight="1" x14ac:dyDescent="0.15">
      <c r="A1153" s="11">
        <v>63082</v>
      </c>
      <c r="B1153" s="11">
        <v>27</v>
      </c>
      <c r="C1153" s="11" t="s">
        <v>712</v>
      </c>
      <c r="D1153" s="11" t="s">
        <v>7681</v>
      </c>
      <c r="E1153" s="11">
        <v>308</v>
      </c>
      <c r="F1153" s="11">
        <v>6273148</v>
      </c>
      <c r="G1153" s="12" t="s">
        <v>6368</v>
      </c>
      <c r="H1153" s="12" t="str">
        <f>VLOOKUP('組合情報管理簿（R10927現在）'!G1153,ふりがな!$A$1:$B$1390,2,FALSE)</f>
        <v>きんきけしょうひん</v>
      </c>
      <c r="I1153" s="12">
        <f t="shared" si="17"/>
        <v>63082</v>
      </c>
      <c r="J1153" s="13" t="s">
        <v>5961</v>
      </c>
      <c r="K1153" s="14" t="s">
        <v>9509</v>
      </c>
      <c r="L1153" s="13" t="s">
        <v>6369</v>
      </c>
      <c r="M1153" s="13" t="s">
        <v>6370</v>
      </c>
      <c r="N1153" s="15"/>
      <c r="O1153" s="15" t="s">
        <v>202</v>
      </c>
      <c r="P1153" s="15"/>
      <c r="Q1153" s="16">
        <v>19730601</v>
      </c>
      <c r="R1153" s="17">
        <v>0</v>
      </c>
      <c r="S1153" s="17"/>
      <c r="T1153" s="18" t="s">
        <v>6371</v>
      </c>
    </row>
    <row r="1154" spans="1:20" ht="15" hidden="1" customHeight="1" x14ac:dyDescent="0.15">
      <c r="A1154" s="11">
        <v>63116</v>
      </c>
      <c r="B1154" s="11">
        <v>27</v>
      </c>
      <c r="C1154" s="11" t="s">
        <v>712</v>
      </c>
      <c r="D1154" s="11" t="s">
        <v>7681</v>
      </c>
      <c r="E1154" s="11">
        <v>311</v>
      </c>
      <c r="F1154" s="11">
        <v>6273171</v>
      </c>
      <c r="G1154" s="12" t="s">
        <v>6373</v>
      </c>
      <c r="H1154" s="12" t="str">
        <f>VLOOKUP('組合情報管理簿（R10927現在）'!G1154,ふりがな!$A$1:$B$1390,2,FALSE)</f>
        <v>かねまつれんごう</v>
      </c>
      <c r="I1154" s="12">
        <f t="shared" si="17"/>
        <v>63116</v>
      </c>
      <c r="J1154" s="13" t="s">
        <v>5928</v>
      </c>
      <c r="K1154" s="14" t="s">
        <v>9510</v>
      </c>
      <c r="L1154" s="13" t="s">
        <v>6374</v>
      </c>
      <c r="M1154" s="13" t="s">
        <v>6375</v>
      </c>
      <c r="N1154" s="15"/>
      <c r="O1154" s="15" t="s">
        <v>195</v>
      </c>
      <c r="P1154" s="15"/>
      <c r="Q1154" s="16">
        <v>19731201</v>
      </c>
      <c r="R1154" s="17">
        <v>0</v>
      </c>
      <c r="S1154" s="17"/>
      <c r="T1154" s="18" t="s">
        <v>6376</v>
      </c>
    </row>
    <row r="1155" spans="1:20" ht="15" hidden="1" customHeight="1" x14ac:dyDescent="0.15">
      <c r="A1155" s="11">
        <v>63125</v>
      </c>
      <c r="B1155" s="11">
        <v>27</v>
      </c>
      <c r="C1155" s="11" t="s">
        <v>712</v>
      </c>
      <c r="D1155" s="11" t="s">
        <v>7681</v>
      </c>
      <c r="E1155" s="11">
        <v>312</v>
      </c>
      <c r="F1155" s="11">
        <v>6273189</v>
      </c>
      <c r="G1155" s="12" t="s">
        <v>68</v>
      </c>
      <c r="H1155" s="12" t="str">
        <f>VLOOKUP('組合情報管理簿（R10927現在）'!G1155,ふりがな!$A$1:$B$1390,2,FALSE)</f>
        <v>すみしょうれんごう</v>
      </c>
      <c r="I1155" s="12">
        <f t="shared" ref="I1155:I1218" si="18">A1155</f>
        <v>63125</v>
      </c>
      <c r="J1155" s="13" t="s">
        <v>5627</v>
      </c>
      <c r="K1155" s="14" t="s">
        <v>6377</v>
      </c>
      <c r="L1155" s="13" t="s">
        <v>6378</v>
      </c>
      <c r="M1155" s="13" t="s">
        <v>6379</v>
      </c>
      <c r="N1155" s="15"/>
      <c r="O1155" s="15" t="s">
        <v>195</v>
      </c>
      <c r="P1155" s="15"/>
      <c r="Q1155" s="16">
        <v>19740101</v>
      </c>
      <c r="R1155" s="17">
        <v>0</v>
      </c>
      <c r="S1155" s="17"/>
      <c r="T1155" s="18" t="s">
        <v>6380</v>
      </c>
    </row>
    <row r="1156" spans="1:20" ht="15" hidden="1" customHeight="1" x14ac:dyDescent="0.15">
      <c r="A1156" s="11">
        <v>63134</v>
      </c>
      <c r="B1156" s="11">
        <v>27</v>
      </c>
      <c r="C1156" s="11" t="s">
        <v>712</v>
      </c>
      <c r="D1156" s="11" t="s">
        <v>7681</v>
      </c>
      <c r="E1156" s="11">
        <v>313</v>
      </c>
      <c r="F1156" s="11">
        <v>6273197</v>
      </c>
      <c r="G1156" s="12" t="s">
        <v>6381</v>
      </c>
      <c r="H1156" s="12" t="str">
        <f>VLOOKUP('組合情報管理簿（R10927現在）'!G1156,ふりがな!$A$1:$B$1390,2,FALSE)</f>
        <v>だすきん</v>
      </c>
      <c r="I1156" s="12">
        <f t="shared" si="18"/>
        <v>63134</v>
      </c>
      <c r="J1156" s="13" t="s">
        <v>6382</v>
      </c>
      <c r="K1156" s="14" t="s">
        <v>6383</v>
      </c>
      <c r="L1156" s="13" t="s">
        <v>6384</v>
      </c>
      <c r="M1156" s="13" t="s">
        <v>6385</v>
      </c>
      <c r="N1156" s="15"/>
      <c r="O1156" s="15" t="s">
        <v>195</v>
      </c>
      <c r="P1156" s="15"/>
      <c r="Q1156" s="16">
        <v>19740401</v>
      </c>
      <c r="R1156" s="17">
        <v>0</v>
      </c>
      <c r="S1156" s="17"/>
      <c r="T1156" s="18" t="s">
        <v>6386</v>
      </c>
    </row>
    <row r="1157" spans="1:20" ht="15" hidden="1" customHeight="1" x14ac:dyDescent="0.15">
      <c r="A1157" s="11">
        <v>63152</v>
      </c>
      <c r="B1157" s="11">
        <v>25</v>
      </c>
      <c r="C1157" s="11" t="s">
        <v>6067</v>
      </c>
      <c r="D1157" s="11" t="s">
        <v>7718</v>
      </c>
      <c r="E1157" s="11">
        <v>24</v>
      </c>
      <c r="F1157" s="11">
        <v>6250385</v>
      </c>
      <c r="G1157" s="12" t="s">
        <v>6387</v>
      </c>
      <c r="H1157" s="12" t="str">
        <f>VLOOKUP('組合情報管理簿（R10927現在）'!G1157,ふりがな!$A$1:$B$1390,2,FALSE)</f>
        <v>ふじてっく</v>
      </c>
      <c r="I1157" s="12">
        <f t="shared" si="18"/>
        <v>63152</v>
      </c>
      <c r="J1157" s="13" t="s">
        <v>6388</v>
      </c>
      <c r="K1157" s="14" t="s">
        <v>6389</v>
      </c>
      <c r="L1157" s="13" t="s">
        <v>6390</v>
      </c>
      <c r="M1157" s="13" t="s">
        <v>6391</v>
      </c>
      <c r="N1157" s="15"/>
      <c r="O1157" s="15" t="s">
        <v>195</v>
      </c>
      <c r="P1157" s="15"/>
      <c r="Q1157" s="16">
        <v>19740801</v>
      </c>
      <c r="R1157" s="17">
        <v>0</v>
      </c>
      <c r="S1157" s="17"/>
      <c r="T1157" s="18" t="s">
        <v>6392</v>
      </c>
    </row>
    <row r="1158" spans="1:20" ht="15" hidden="1" customHeight="1" x14ac:dyDescent="0.15">
      <c r="A1158" s="11">
        <v>63161</v>
      </c>
      <c r="B1158" s="11">
        <v>27</v>
      </c>
      <c r="C1158" s="11" t="s">
        <v>712</v>
      </c>
      <c r="D1158" s="11" t="s">
        <v>7681</v>
      </c>
      <c r="E1158" s="11">
        <v>316</v>
      </c>
      <c r="F1158" s="11">
        <v>6273239</v>
      </c>
      <c r="G1158" s="12" t="s">
        <v>6393</v>
      </c>
      <c r="H1158" s="12" t="str">
        <f>VLOOKUP('組合情報管理簿（R10927現在）'!G1158,ふりがな!$A$1:$B$1390,2,FALSE)</f>
        <v>おおさかさんぎょうきかいこうぎょう</v>
      </c>
      <c r="I1158" s="12">
        <f t="shared" si="18"/>
        <v>63161</v>
      </c>
      <c r="J1158" s="13" t="s">
        <v>5955</v>
      </c>
      <c r="K1158" s="14" t="s">
        <v>6394</v>
      </c>
      <c r="L1158" s="13" t="s">
        <v>6395</v>
      </c>
      <c r="M1158" s="13" t="s">
        <v>6396</v>
      </c>
      <c r="N1158" s="15"/>
      <c r="O1158" s="15" t="s">
        <v>202</v>
      </c>
      <c r="P1158" s="15"/>
      <c r="Q1158" s="16">
        <v>19741001</v>
      </c>
      <c r="R1158" s="17">
        <v>0</v>
      </c>
      <c r="S1158" s="17"/>
      <c r="T1158" s="18" t="s">
        <v>6397</v>
      </c>
    </row>
    <row r="1159" spans="1:20" ht="15" hidden="1" customHeight="1" x14ac:dyDescent="0.15">
      <c r="A1159" s="11">
        <v>63171</v>
      </c>
      <c r="B1159" s="11">
        <v>27</v>
      </c>
      <c r="C1159" s="11" t="s">
        <v>712</v>
      </c>
      <c r="D1159" s="11" t="s">
        <v>7681</v>
      </c>
      <c r="E1159" s="11">
        <v>317</v>
      </c>
      <c r="F1159" s="11">
        <v>6273247</v>
      </c>
      <c r="G1159" s="12" t="s">
        <v>6398</v>
      </c>
      <c r="H1159" s="12" t="str">
        <f>VLOOKUP('組合情報管理簿（R10927現在）'!G1159,ふりがな!$A$1:$B$1390,2,FALSE)</f>
        <v>おおさかこうさくきかい</v>
      </c>
      <c r="I1159" s="12">
        <f t="shared" si="18"/>
        <v>63171</v>
      </c>
      <c r="J1159" s="13" t="s">
        <v>6399</v>
      </c>
      <c r="K1159" s="14" t="s">
        <v>6400</v>
      </c>
      <c r="L1159" s="13" t="s">
        <v>6401</v>
      </c>
      <c r="M1159" s="13" t="s">
        <v>6402</v>
      </c>
      <c r="N1159" s="15"/>
      <c r="O1159" s="15" t="s">
        <v>202</v>
      </c>
      <c r="P1159" s="15"/>
      <c r="Q1159" s="16">
        <v>19741001</v>
      </c>
      <c r="R1159" s="17">
        <v>0</v>
      </c>
      <c r="S1159" s="17"/>
      <c r="T1159" s="18" t="s">
        <v>6403</v>
      </c>
    </row>
    <row r="1160" spans="1:20" ht="15" hidden="1" customHeight="1" x14ac:dyDescent="0.15">
      <c r="A1160" s="11">
        <v>63199</v>
      </c>
      <c r="B1160" s="11">
        <v>27</v>
      </c>
      <c r="C1160" s="11" t="s">
        <v>712</v>
      </c>
      <c r="D1160" s="11" t="s">
        <v>7681</v>
      </c>
      <c r="E1160" s="11">
        <v>319</v>
      </c>
      <c r="F1160" s="11">
        <v>6273262</v>
      </c>
      <c r="G1160" s="12" t="s">
        <v>6404</v>
      </c>
      <c r="H1160" s="12" t="str">
        <f>VLOOKUP('組合情報管理簿（R10927現在）'!G1160,ふりがな!$A$1:$B$1390,2,FALSE)</f>
        <v>ぐりこ</v>
      </c>
      <c r="I1160" s="12">
        <f t="shared" si="18"/>
        <v>63199</v>
      </c>
      <c r="J1160" s="13" t="s">
        <v>6405</v>
      </c>
      <c r="K1160" s="14" t="s">
        <v>6406</v>
      </c>
      <c r="L1160" s="13" t="s">
        <v>6407</v>
      </c>
      <c r="M1160" s="13" t="s">
        <v>6408</v>
      </c>
      <c r="N1160" s="15"/>
      <c r="O1160" s="15" t="s">
        <v>195</v>
      </c>
      <c r="P1160" s="15"/>
      <c r="Q1160" s="16">
        <v>19741001</v>
      </c>
      <c r="R1160" s="17">
        <v>0</v>
      </c>
      <c r="S1160" s="17"/>
      <c r="T1160" s="18" t="s">
        <v>6409</v>
      </c>
    </row>
    <row r="1161" spans="1:20" ht="15" hidden="1" customHeight="1" x14ac:dyDescent="0.15">
      <c r="A1161" s="11">
        <v>63204</v>
      </c>
      <c r="B1161" s="11">
        <v>27</v>
      </c>
      <c r="C1161" s="11" t="s">
        <v>712</v>
      </c>
      <c r="D1161" s="11" t="s">
        <v>7681</v>
      </c>
      <c r="E1161" s="11">
        <v>320</v>
      </c>
      <c r="F1161" s="11">
        <v>6273270</v>
      </c>
      <c r="G1161" s="12" t="s">
        <v>6410</v>
      </c>
      <c r="H1161" s="12" t="str">
        <f>VLOOKUP('組合情報管理簿（R10927現在）'!G1161,ふりがな!$A$1:$B$1390,2,FALSE)</f>
        <v>おおさかふのうきょう</v>
      </c>
      <c r="I1161" s="12">
        <f t="shared" si="18"/>
        <v>63204</v>
      </c>
      <c r="J1161" s="13" t="s">
        <v>6411</v>
      </c>
      <c r="K1161" s="14" t="s">
        <v>6412</v>
      </c>
      <c r="L1161" s="13" t="s">
        <v>6413</v>
      </c>
      <c r="M1161" s="13" t="s">
        <v>6414</v>
      </c>
      <c r="N1161" s="15"/>
      <c r="O1161" s="15" t="s">
        <v>202</v>
      </c>
      <c r="P1161" s="15"/>
      <c r="Q1161" s="16">
        <v>19750401</v>
      </c>
      <c r="R1161" s="17">
        <v>0</v>
      </c>
      <c r="S1161" s="17"/>
      <c r="T1161" s="18" t="s">
        <v>6415</v>
      </c>
    </row>
    <row r="1162" spans="1:20" ht="15" hidden="1" customHeight="1" x14ac:dyDescent="0.15">
      <c r="A1162" s="11">
        <v>63213</v>
      </c>
      <c r="B1162" s="11">
        <v>27</v>
      </c>
      <c r="C1162" s="11" t="s">
        <v>712</v>
      </c>
      <c r="D1162" s="11" t="s">
        <v>7681</v>
      </c>
      <c r="E1162" s="11">
        <v>321</v>
      </c>
      <c r="F1162" s="11">
        <v>6273296</v>
      </c>
      <c r="G1162" s="12" t="s">
        <v>6416</v>
      </c>
      <c r="H1162" s="12" t="str">
        <f>VLOOKUP('組合情報管理簿（R10927現在）'!G1162,ふりがな!$A$1:$B$1390,2,FALSE)</f>
        <v>おおさかきかいこうぐしょう</v>
      </c>
      <c r="I1162" s="12">
        <f t="shared" si="18"/>
        <v>63213</v>
      </c>
      <c r="J1162" s="13" t="s">
        <v>6155</v>
      </c>
      <c r="K1162" s="14" t="s">
        <v>6417</v>
      </c>
      <c r="L1162" s="13" t="s">
        <v>6418</v>
      </c>
      <c r="M1162" s="13" t="s">
        <v>6419</v>
      </c>
      <c r="N1162" s="15"/>
      <c r="O1162" s="15" t="s">
        <v>202</v>
      </c>
      <c r="P1162" s="15"/>
      <c r="Q1162" s="16">
        <v>19750501</v>
      </c>
      <c r="R1162" s="17">
        <v>0</v>
      </c>
      <c r="S1162" s="17"/>
      <c r="T1162" s="18" t="s">
        <v>6420</v>
      </c>
    </row>
    <row r="1163" spans="1:20" ht="15" hidden="1" customHeight="1" x14ac:dyDescent="0.15">
      <c r="A1163" s="11">
        <v>63231</v>
      </c>
      <c r="B1163" s="11">
        <v>27</v>
      </c>
      <c r="C1163" s="11" t="s">
        <v>712</v>
      </c>
      <c r="D1163" s="11" t="s">
        <v>7681</v>
      </c>
      <c r="E1163" s="11">
        <v>323</v>
      </c>
      <c r="F1163" s="11">
        <v>6273312</v>
      </c>
      <c r="G1163" s="12" t="s">
        <v>6421</v>
      </c>
      <c r="H1163" s="12" t="str">
        <f>VLOOKUP('組合情報管理簿（R10927現在）'!G1163,ふりがな!$A$1:$B$1390,2,FALSE)</f>
        <v>はんわこうぎょう</v>
      </c>
      <c r="I1163" s="12">
        <f t="shared" si="18"/>
        <v>63231</v>
      </c>
      <c r="J1163" s="13" t="s">
        <v>6422</v>
      </c>
      <c r="K1163" s="14" t="s">
        <v>6423</v>
      </c>
      <c r="L1163" s="13" t="s">
        <v>6424</v>
      </c>
      <c r="M1163" s="13" t="s">
        <v>6425</v>
      </c>
      <c r="N1163" s="15"/>
      <c r="O1163" s="15" t="s">
        <v>195</v>
      </c>
      <c r="P1163" s="15"/>
      <c r="Q1163" s="16">
        <v>19760401</v>
      </c>
      <c r="R1163" s="17">
        <v>0</v>
      </c>
      <c r="S1163" s="17"/>
      <c r="T1163" s="18" t="s">
        <v>6426</v>
      </c>
    </row>
    <row r="1164" spans="1:20" ht="15" hidden="1" customHeight="1" x14ac:dyDescent="0.15">
      <c r="A1164" s="11">
        <v>63250</v>
      </c>
      <c r="B1164" s="11">
        <v>27</v>
      </c>
      <c r="C1164" s="11" t="s">
        <v>712</v>
      </c>
      <c r="D1164" s="11" t="s">
        <v>7681</v>
      </c>
      <c r="E1164" s="11">
        <v>325</v>
      </c>
      <c r="F1164" s="11">
        <v>6273320</v>
      </c>
      <c r="G1164" s="12" t="s">
        <v>6427</v>
      </c>
      <c r="H1164" s="12" t="str">
        <f>VLOOKUP('組合情報管理簿（R10927現在）'!G1164,ふりがな!$A$1:$B$1390,2,FALSE)</f>
        <v>たからすたんだーど</v>
      </c>
      <c r="I1164" s="12">
        <f t="shared" si="18"/>
        <v>63250</v>
      </c>
      <c r="J1164" s="13" t="s">
        <v>6428</v>
      </c>
      <c r="K1164" s="14" t="s">
        <v>6429</v>
      </c>
      <c r="L1164" s="13" t="s">
        <v>6430</v>
      </c>
      <c r="M1164" s="13" t="s">
        <v>6431</v>
      </c>
      <c r="N1164" s="15"/>
      <c r="O1164" s="15" t="s">
        <v>195</v>
      </c>
      <c r="P1164" s="15"/>
      <c r="Q1164" s="16">
        <v>19770401</v>
      </c>
      <c r="R1164" s="17">
        <v>0</v>
      </c>
      <c r="S1164" s="17"/>
      <c r="T1164" s="18" t="s">
        <v>6432</v>
      </c>
    </row>
    <row r="1165" spans="1:20" ht="15" hidden="1" customHeight="1" x14ac:dyDescent="0.15">
      <c r="A1165" s="11">
        <v>63269</v>
      </c>
      <c r="B1165" s="11">
        <v>27</v>
      </c>
      <c r="C1165" s="11" t="s">
        <v>712</v>
      </c>
      <c r="D1165" s="11" t="s">
        <v>7681</v>
      </c>
      <c r="E1165" s="11">
        <v>326</v>
      </c>
      <c r="F1165" s="11">
        <v>6273338</v>
      </c>
      <c r="G1165" s="12" t="s">
        <v>58</v>
      </c>
      <c r="H1165" s="12" t="str">
        <f>VLOOKUP('組合情報管理簿（R10927現在）'!G1165,ふりがな!$A$1:$B$1390,2,FALSE)</f>
        <v>ばんだい</v>
      </c>
      <c r="I1165" s="12">
        <f t="shared" si="18"/>
        <v>63269</v>
      </c>
      <c r="J1165" s="13" t="s">
        <v>6433</v>
      </c>
      <c r="K1165" s="14" t="s">
        <v>6434</v>
      </c>
      <c r="L1165" s="13" t="s">
        <v>6435</v>
      </c>
      <c r="M1165" s="13" t="s">
        <v>6436</v>
      </c>
      <c r="N1165" s="15"/>
      <c r="O1165" s="15" t="s">
        <v>195</v>
      </c>
      <c r="P1165" s="15"/>
      <c r="Q1165" s="16">
        <v>19800601</v>
      </c>
      <c r="R1165" s="17">
        <v>0</v>
      </c>
      <c r="S1165" s="17"/>
      <c r="T1165" s="18" t="s">
        <v>6437</v>
      </c>
    </row>
    <row r="1166" spans="1:20" ht="15" hidden="1" customHeight="1" x14ac:dyDescent="0.15">
      <c r="A1166" s="11">
        <v>63287</v>
      </c>
      <c r="B1166" s="11">
        <v>27</v>
      </c>
      <c r="C1166" s="11" t="s">
        <v>712</v>
      </c>
      <c r="D1166" s="11" t="s">
        <v>7681</v>
      </c>
      <c r="E1166" s="11">
        <v>328</v>
      </c>
      <c r="F1166" s="11">
        <v>6273353</v>
      </c>
      <c r="G1166" s="12" t="s">
        <v>6438</v>
      </c>
      <c r="H1166" s="12" t="str">
        <f>VLOOKUP('組合情報管理簿（R10927現在）'!G1166,ふりがな!$A$1:$B$1390,2,FALSE)</f>
        <v>でさんと</v>
      </c>
      <c r="I1166" s="12">
        <f t="shared" si="18"/>
        <v>63287</v>
      </c>
      <c r="J1166" s="13" t="s">
        <v>6439</v>
      </c>
      <c r="K1166" s="14" t="s">
        <v>6440</v>
      </c>
      <c r="L1166" s="13" t="s">
        <v>6441</v>
      </c>
      <c r="M1166" s="13" t="s">
        <v>6442</v>
      </c>
      <c r="N1166" s="15"/>
      <c r="O1166" s="15" t="s">
        <v>195</v>
      </c>
      <c r="P1166" s="15"/>
      <c r="Q1166" s="16">
        <v>19800701</v>
      </c>
      <c r="R1166" s="17">
        <v>0</v>
      </c>
      <c r="S1166" s="17"/>
      <c r="T1166" s="18" t="s">
        <v>6443</v>
      </c>
    </row>
    <row r="1167" spans="1:20" ht="15" hidden="1" customHeight="1" x14ac:dyDescent="0.15">
      <c r="A1167" s="11">
        <v>63296</v>
      </c>
      <c r="B1167" s="11">
        <v>27</v>
      </c>
      <c r="C1167" s="11" t="s">
        <v>9168</v>
      </c>
      <c r="D1167" s="11" t="s">
        <v>7681</v>
      </c>
      <c r="E1167" s="11">
        <v>369</v>
      </c>
      <c r="F1167" s="11">
        <v>6273858</v>
      </c>
      <c r="G1167" s="12" t="s">
        <v>9053</v>
      </c>
      <c r="H1167" s="12" t="str">
        <f>VLOOKUP('組合情報管理簿（R10927現在）'!G1167,ふりがな!$A$1:$B$1390,2,FALSE)</f>
        <v>ＵＳＥＮ－ＮＥＸＴ　ＧＲＯＵＰ</v>
      </c>
      <c r="I1167" s="12">
        <f t="shared" si="18"/>
        <v>63296</v>
      </c>
      <c r="J1167" s="13" t="s">
        <v>9511</v>
      </c>
      <c r="K1167" s="14" t="s">
        <v>9512</v>
      </c>
      <c r="L1167" s="13" t="s">
        <v>9513</v>
      </c>
      <c r="M1167" s="13"/>
      <c r="N1167" s="15"/>
      <c r="O1167" s="15" t="s">
        <v>195</v>
      </c>
      <c r="P1167" s="15"/>
      <c r="Q1167" s="16">
        <v>19810701</v>
      </c>
      <c r="R1167" s="17">
        <v>0</v>
      </c>
      <c r="S1167" s="17"/>
      <c r="T1167" s="18" t="s">
        <v>6444</v>
      </c>
    </row>
    <row r="1168" spans="1:20" ht="15" hidden="1" customHeight="1" x14ac:dyDescent="0.15">
      <c r="A1168" s="11">
        <v>63320</v>
      </c>
      <c r="B1168" s="11">
        <v>28</v>
      </c>
      <c r="C1168" s="11" t="s">
        <v>3167</v>
      </c>
      <c r="D1168" s="11" t="s">
        <v>7659</v>
      </c>
      <c r="E1168" s="11">
        <v>122</v>
      </c>
      <c r="F1168" s="11">
        <v>6281596</v>
      </c>
      <c r="G1168" s="12" t="s">
        <v>6445</v>
      </c>
      <c r="H1168" s="12" t="str">
        <f>VLOOKUP('組合情報管理簿（R10927現在）'!G1168,ふりがな!$A$1:$B$1390,2,FALSE)</f>
        <v>のえびあ</v>
      </c>
      <c r="I1168" s="12">
        <f t="shared" si="18"/>
        <v>63320</v>
      </c>
      <c r="J1168" s="13" t="s">
        <v>6446</v>
      </c>
      <c r="K1168" s="14" t="s">
        <v>6447</v>
      </c>
      <c r="L1168" s="13" t="s">
        <v>6448</v>
      </c>
      <c r="M1168" s="13" t="s">
        <v>6449</v>
      </c>
      <c r="N1168" s="15"/>
      <c r="O1168" s="15" t="s">
        <v>195</v>
      </c>
      <c r="P1168" s="15"/>
      <c r="Q1168" s="16">
        <v>19830601</v>
      </c>
      <c r="R1168" s="17">
        <v>0</v>
      </c>
      <c r="S1168" s="17"/>
      <c r="T1168" s="18" t="s">
        <v>6450</v>
      </c>
    </row>
    <row r="1169" spans="1:20" ht="15" hidden="1" customHeight="1" x14ac:dyDescent="0.15">
      <c r="A1169" s="11">
        <v>63339</v>
      </c>
      <c r="B1169" s="11">
        <v>27</v>
      </c>
      <c r="C1169" s="11" t="s">
        <v>712</v>
      </c>
      <c r="D1169" s="11" t="s">
        <v>7681</v>
      </c>
      <c r="E1169" s="11">
        <v>333</v>
      </c>
      <c r="F1169" s="11">
        <v>6273411</v>
      </c>
      <c r="G1169" s="12" t="s">
        <v>6451</v>
      </c>
      <c r="H1169" s="12" t="str">
        <f>VLOOKUP('組合情報管理簿（R10927現在）'!G1169,ふりがな!$A$1:$B$1390,2,FALSE)</f>
        <v>らいふこーぽれーしょん</v>
      </c>
      <c r="I1169" s="12">
        <f t="shared" si="18"/>
        <v>63339</v>
      </c>
      <c r="J1169" s="13" t="s">
        <v>6452</v>
      </c>
      <c r="K1169" s="14" t="s">
        <v>6453</v>
      </c>
      <c r="L1169" s="13" t="s">
        <v>6454</v>
      </c>
      <c r="M1169" s="13" t="s">
        <v>6455</v>
      </c>
      <c r="N1169" s="15"/>
      <c r="O1169" s="15" t="s">
        <v>195</v>
      </c>
      <c r="P1169" s="15"/>
      <c r="Q1169" s="16">
        <v>19831001</v>
      </c>
      <c r="R1169" s="17">
        <v>0</v>
      </c>
      <c r="S1169" s="17"/>
      <c r="T1169" s="18" t="s">
        <v>6456</v>
      </c>
    </row>
    <row r="1170" spans="1:20" ht="15" hidden="1" customHeight="1" x14ac:dyDescent="0.15">
      <c r="A1170" s="11">
        <v>63366</v>
      </c>
      <c r="B1170" s="11">
        <v>27</v>
      </c>
      <c r="C1170" s="11" t="s">
        <v>712</v>
      </c>
      <c r="D1170" s="11" t="s">
        <v>7681</v>
      </c>
      <c r="E1170" s="11">
        <v>336</v>
      </c>
      <c r="F1170" s="11">
        <v>6273445</v>
      </c>
      <c r="G1170" s="12" t="s">
        <v>6457</v>
      </c>
      <c r="H1170" s="12" t="str">
        <f>VLOOKUP('組合情報管理簿（R10927現在）'!G1170,ふりがな!$A$1:$B$1390,2,FALSE)</f>
        <v>きょうせらどきゅめんとそりゅーしょんず</v>
      </c>
      <c r="I1170" s="12">
        <f t="shared" si="18"/>
        <v>63366</v>
      </c>
      <c r="J1170" s="13" t="s">
        <v>6458</v>
      </c>
      <c r="K1170" s="14" t="s">
        <v>6459</v>
      </c>
      <c r="L1170" s="13" t="s">
        <v>6460</v>
      </c>
      <c r="M1170" s="13" t="s">
        <v>6461</v>
      </c>
      <c r="N1170" s="15"/>
      <c r="O1170" s="15" t="s">
        <v>195</v>
      </c>
      <c r="P1170" s="15"/>
      <c r="Q1170" s="16">
        <v>19851101</v>
      </c>
      <c r="R1170" s="17">
        <v>0</v>
      </c>
      <c r="S1170" s="17"/>
      <c r="T1170" s="18" t="s">
        <v>6462</v>
      </c>
    </row>
    <row r="1171" spans="1:20" ht="15" hidden="1" customHeight="1" x14ac:dyDescent="0.15">
      <c r="A1171" s="11">
        <v>63375</v>
      </c>
      <c r="B1171" s="11">
        <v>13</v>
      </c>
      <c r="C1171" s="11" t="s">
        <v>438</v>
      </c>
      <c r="D1171" s="11" t="s">
        <v>7675</v>
      </c>
      <c r="E1171" s="11">
        <v>971</v>
      </c>
      <c r="F1171" s="11">
        <v>6139711</v>
      </c>
      <c r="G1171" s="12" t="s">
        <v>6463</v>
      </c>
      <c r="H1171" s="12" t="str">
        <f>VLOOKUP('組合情報管理簿（R10927現在）'!G1171,ふりがな!$A$1:$B$1390,2,FALSE)</f>
        <v>あぷらす</v>
      </c>
      <c r="I1171" s="12">
        <f t="shared" si="18"/>
        <v>63375</v>
      </c>
      <c r="J1171" s="13" t="s">
        <v>6464</v>
      </c>
      <c r="K1171" s="14" t="s">
        <v>6465</v>
      </c>
      <c r="L1171" s="13" t="s">
        <v>6466</v>
      </c>
      <c r="M1171" s="13" t="s">
        <v>6467</v>
      </c>
      <c r="N1171" s="15"/>
      <c r="O1171" s="15" t="s">
        <v>195</v>
      </c>
      <c r="P1171" s="15"/>
      <c r="Q1171" s="16">
        <v>19851101</v>
      </c>
      <c r="R1171" s="17">
        <v>0</v>
      </c>
      <c r="S1171" s="17"/>
      <c r="T1171" s="18" t="s">
        <v>6468</v>
      </c>
    </row>
    <row r="1172" spans="1:20" ht="15" hidden="1" customHeight="1" x14ac:dyDescent="0.15">
      <c r="A1172" s="11">
        <v>63409</v>
      </c>
      <c r="B1172" s="11">
        <v>27</v>
      </c>
      <c r="C1172" s="11" t="s">
        <v>712</v>
      </c>
      <c r="D1172" s="11" t="s">
        <v>7681</v>
      </c>
      <c r="E1172" s="11">
        <v>340</v>
      </c>
      <c r="F1172" s="11">
        <v>6273494</v>
      </c>
      <c r="G1172" s="12" t="s">
        <v>92</v>
      </c>
      <c r="H1172" s="12" t="str">
        <f>VLOOKUP('組合情報管理簿（R10927現在）'!G1172,ふりがな!$A$1:$B$1390,2,FALSE)</f>
        <v>おのやくひん</v>
      </c>
      <c r="I1172" s="12">
        <f t="shared" si="18"/>
        <v>63409</v>
      </c>
      <c r="J1172" s="13" t="s">
        <v>6469</v>
      </c>
      <c r="K1172" s="14" t="s">
        <v>6470</v>
      </c>
      <c r="L1172" s="13" t="s">
        <v>6471</v>
      </c>
      <c r="M1172" s="13" t="s">
        <v>6472</v>
      </c>
      <c r="N1172" s="15"/>
      <c r="O1172" s="15" t="s">
        <v>195</v>
      </c>
      <c r="P1172" s="15"/>
      <c r="Q1172" s="16">
        <v>19860401</v>
      </c>
      <c r="R1172" s="17">
        <v>0</v>
      </c>
      <c r="S1172" s="17"/>
      <c r="T1172" s="18" t="s">
        <v>6473</v>
      </c>
    </row>
    <row r="1173" spans="1:20" ht="15" hidden="1" customHeight="1" x14ac:dyDescent="0.15">
      <c r="A1173" s="11">
        <v>63418</v>
      </c>
      <c r="B1173" s="11">
        <v>27</v>
      </c>
      <c r="C1173" s="11" t="s">
        <v>712</v>
      </c>
      <c r="D1173" s="11" t="s">
        <v>7681</v>
      </c>
      <c r="E1173" s="11">
        <v>341</v>
      </c>
      <c r="F1173" s="11">
        <v>6273502</v>
      </c>
      <c r="G1173" s="12" t="s">
        <v>6474</v>
      </c>
      <c r="H1173" s="12" t="str">
        <f>VLOOKUP('組合情報管理簿（R10927現在）'!G1173,ふりがな!$A$1:$B$1390,2,FALSE)</f>
        <v>おおくら</v>
      </c>
      <c r="I1173" s="12">
        <f t="shared" si="18"/>
        <v>63418</v>
      </c>
      <c r="J1173" s="13" t="s">
        <v>6475</v>
      </c>
      <c r="K1173" s="14" t="s">
        <v>6476</v>
      </c>
      <c r="L1173" s="13" t="s">
        <v>6477</v>
      </c>
      <c r="M1173" s="13" t="s">
        <v>6478</v>
      </c>
      <c r="N1173" s="15"/>
      <c r="O1173" s="15" t="s">
        <v>195</v>
      </c>
      <c r="P1173" s="15"/>
      <c r="Q1173" s="16">
        <v>19860401</v>
      </c>
      <c r="R1173" s="17">
        <v>0</v>
      </c>
      <c r="S1173" s="17"/>
      <c r="T1173" s="18" t="s">
        <v>6479</v>
      </c>
    </row>
    <row r="1174" spans="1:20" ht="15" hidden="1" customHeight="1" x14ac:dyDescent="0.15">
      <c r="A1174" s="11">
        <v>63427</v>
      </c>
      <c r="B1174" s="11">
        <v>27</v>
      </c>
      <c r="C1174" s="11" t="s">
        <v>712</v>
      </c>
      <c r="D1174" s="11" t="s">
        <v>7681</v>
      </c>
      <c r="E1174" s="11">
        <v>342</v>
      </c>
      <c r="F1174" s="11">
        <v>6273510</v>
      </c>
      <c r="G1174" s="12" t="s">
        <v>6480</v>
      </c>
      <c r="H1174" s="12" t="str">
        <f>VLOOKUP('組合情報管理簿（R10927現在）'!G1174,ふりがな!$A$1:$B$1390,2,FALSE)</f>
        <v>くもん</v>
      </c>
      <c r="I1174" s="12">
        <f t="shared" si="18"/>
        <v>63427</v>
      </c>
      <c r="J1174" s="13" t="s">
        <v>5835</v>
      </c>
      <c r="K1174" s="14" t="s">
        <v>6481</v>
      </c>
      <c r="L1174" s="13" t="s">
        <v>6482</v>
      </c>
      <c r="M1174" s="13" t="s">
        <v>6483</v>
      </c>
      <c r="N1174" s="15"/>
      <c r="O1174" s="15" t="s">
        <v>195</v>
      </c>
      <c r="P1174" s="15"/>
      <c r="Q1174" s="16">
        <v>19860401</v>
      </c>
      <c r="R1174" s="17">
        <v>0</v>
      </c>
      <c r="S1174" s="17"/>
      <c r="T1174" s="18" t="s">
        <v>6484</v>
      </c>
    </row>
    <row r="1175" spans="1:20" ht="15" hidden="1" customHeight="1" x14ac:dyDescent="0.15">
      <c r="A1175" s="11">
        <v>63454</v>
      </c>
      <c r="B1175" s="11">
        <v>13</v>
      </c>
      <c r="C1175" s="11" t="s">
        <v>438</v>
      </c>
      <c r="D1175" s="11" t="s">
        <v>7675</v>
      </c>
      <c r="E1175" s="11">
        <v>946</v>
      </c>
      <c r="F1175" s="11">
        <v>6139463</v>
      </c>
      <c r="G1175" s="12" t="s">
        <v>6485</v>
      </c>
      <c r="H1175" s="12" t="str">
        <f>VLOOKUP('組合情報管理簿（R10927現在）'!G1175,ふりがな!$A$1:$B$1390,2,FALSE)</f>
        <v>とらんす・こすもす</v>
      </c>
      <c r="I1175" s="12">
        <f t="shared" si="18"/>
        <v>63454</v>
      </c>
      <c r="J1175" s="13" t="s">
        <v>9514</v>
      </c>
      <c r="K1175" s="14" t="s">
        <v>9515</v>
      </c>
      <c r="L1175" s="13" t="s">
        <v>6486</v>
      </c>
      <c r="M1175" s="13" t="s">
        <v>6487</v>
      </c>
      <c r="N1175" s="15"/>
      <c r="O1175" s="15" t="s">
        <v>195</v>
      </c>
      <c r="P1175" s="15"/>
      <c r="Q1175" s="16">
        <v>19870401</v>
      </c>
      <c r="R1175" s="17">
        <v>0</v>
      </c>
      <c r="S1175" s="17"/>
      <c r="T1175" s="18" t="s">
        <v>6488</v>
      </c>
    </row>
    <row r="1176" spans="1:20" ht="15" hidden="1" customHeight="1" x14ac:dyDescent="0.15">
      <c r="A1176" s="11">
        <v>63463</v>
      </c>
      <c r="B1176" s="11">
        <v>27</v>
      </c>
      <c r="C1176" s="11" t="s">
        <v>712</v>
      </c>
      <c r="D1176" s="11" t="s">
        <v>7681</v>
      </c>
      <c r="E1176" s="11">
        <v>346</v>
      </c>
      <c r="F1176" s="11">
        <v>6273577</v>
      </c>
      <c r="G1176" s="12" t="s">
        <v>6489</v>
      </c>
      <c r="H1176" s="12" t="str">
        <f>VLOOKUP('組合情報管理簿（R10927現在）'!G1176,ふりがな!$A$1:$B$1390,2,FALSE)</f>
        <v>かんさいてれびほうそう</v>
      </c>
      <c r="I1176" s="12">
        <f t="shared" si="18"/>
        <v>63463</v>
      </c>
      <c r="J1176" s="13" t="s">
        <v>6490</v>
      </c>
      <c r="K1176" s="14" t="s">
        <v>6491</v>
      </c>
      <c r="L1176" s="13" t="s">
        <v>6492</v>
      </c>
      <c r="M1176" s="13" t="s">
        <v>6493</v>
      </c>
      <c r="N1176" s="15"/>
      <c r="O1176" s="15" t="s">
        <v>195</v>
      </c>
      <c r="P1176" s="15"/>
      <c r="Q1176" s="16">
        <v>19880701</v>
      </c>
      <c r="R1176" s="17">
        <v>0</v>
      </c>
      <c r="S1176" s="17"/>
      <c r="T1176" s="18" t="s">
        <v>6494</v>
      </c>
    </row>
    <row r="1177" spans="1:20" ht="15" hidden="1" customHeight="1" x14ac:dyDescent="0.15">
      <c r="A1177" s="11">
        <v>63472</v>
      </c>
      <c r="B1177" s="11">
        <v>27</v>
      </c>
      <c r="C1177" s="11" t="s">
        <v>712</v>
      </c>
      <c r="D1177" s="11" t="s">
        <v>7681</v>
      </c>
      <c r="E1177" s="11">
        <v>347</v>
      </c>
      <c r="F1177" s="11">
        <v>6273585</v>
      </c>
      <c r="G1177" s="12" t="s">
        <v>6495</v>
      </c>
      <c r="H1177" s="12" t="str">
        <f>VLOOKUP('組合情報管理簿（R10927現在）'!G1177,ふりがな!$A$1:$B$1390,2,FALSE)</f>
        <v>ＴＡＩＹＯ</v>
      </c>
      <c r="I1177" s="12">
        <f t="shared" si="18"/>
        <v>63472</v>
      </c>
      <c r="J1177" s="13" t="s">
        <v>6496</v>
      </c>
      <c r="K1177" s="14" t="s">
        <v>6497</v>
      </c>
      <c r="L1177" s="13" t="s">
        <v>6498</v>
      </c>
      <c r="M1177" s="13" t="s">
        <v>6499</v>
      </c>
      <c r="N1177" s="15"/>
      <c r="O1177" s="15" t="s">
        <v>195</v>
      </c>
      <c r="P1177" s="15"/>
      <c r="Q1177" s="16">
        <v>19890401</v>
      </c>
      <c r="R1177" s="17">
        <v>0</v>
      </c>
      <c r="S1177" s="17"/>
      <c r="T1177" s="18" t="s">
        <v>6500</v>
      </c>
    </row>
    <row r="1178" spans="1:20" ht="15" hidden="1" customHeight="1" x14ac:dyDescent="0.15">
      <c r="A1178" s="11">
        <v>63491</v>
      </c>
      <c r="B1178" s="11">
        <v>13</v>
      </c>
      <c r="C1178" s="11" t="s">
        <v>438</v>
      </c>
      <c r="D1178" s="11" t="s">
        <v>7675</v>
      </c>
      <c r="E1178" s="11">
        <v>944</v>
      </c>
      <c r="F1178" s="11">
        <v>6139448</v>
      </c>
      <c r="G1178" s="12" t="s">
        <v>6501</v>
      </c>
      <c r="H1178" s="12" t="str">
        <f>VLOOKUP('組合情報管理簿（R10927現在）'!G1178,ふりがな!$A$1:$B$1390,2,FALSE)</f>
        <v>ＮＳＤ</v>
      </c>
      <c r="I1178" s="12">
        <f t="shared" si="18"/>
        <v>63491</v>
      </c>
      <c r="J1178" s="13" t="s">
        <v>3689</v>
      </c>
      <c r="K1178" s="14" t="s">
        <v>6502</v>
      </c>
      <c r="L1178" s="13" t="s">
        <v>6503</v>
      </c>
      <c r="M1178" s="13" t="s">
        <v>6504</v>
      </c>
      <c r="N1178" s="15"/>
      <c r="O1178" s="15" t="s">
        <v>195</v>
      </c>
      <c r="P1178" s="15"/>
      <c r="Q1178" s="16">
        <v>19940401</v>
      </c>
      <c r="R1178" s="17">
        <v>0</v>
      </c>
      <c r="S1178" s="17"/>
      <c r="T1178" s="18" t="s">
        <v>6505</v>
      </c>
    </row>
    <row r="1179" spans="1:20" ht="15" hidden="1" customHeight="1" x14ac:dyDescent="0.15">
      <c r="A1179" s="11">
        <v>63515</v>
      </c>
      <c r="B1179" s="11">
        <v>27</v>
      </c>
      <c r="C1179" s="11" t="s">
        <v>712</v>
      </c>
      <c r="D1179" s="11" t="s">
        <v>7681</v>
      </c>
      <c r="E1179" s="11">
        <v>351</v>
      </c>
      <c r="F1179" s="11">
        <v>6273643</v>
      </c>
      <c r="G1179" s="12" t="s">
        <v>6506</v>
      </c>
      <c r="H1179" s="12" t="str">
        <f>VLOOKUP('組合情報管理簿（R10927現在）'!G1179,ふりがな!$A$1:$B$1390,2,FALSE)</f>
        <v>とくしゅうかい</v>
      </c>
      <c r="I1179" s="12">
        <f t="shared" si="18"/>
        <v>63515</v>
      </c>
      <c r="J1179" s="13" t="s">
        <v>5835</v>
      </c>
      <c r="K1179" s="14" t="s">
        <v>9516</v>
      </c>
      <c r="L1179" s="13" t="s">
        <v>6507</v>
      </c>
      <c r="M1179" s="13" t="s">
        <v>6508</v>
      </c>
      <c r="N1179" s="15"/>
      <c r="O1179" s="15" t="s">
        <v>195</v>
      </c>
      <c r="P1179" s="15"/>
      <c r="Q1179" s="16">
        <v>19950401</v>
      </c>
      <c r="R1179" s="17">
        <v>0</v>
      </c>
      <c r="S1179" s="17"/>
      <c r="T1179" s="18" t="s">
        <v>6509</v>
      </c>
    </row>
    <row r="1180" spans="1:20" ht="15" hidden="1" customHeight="1" x14ac:dyDescent="0.15">
      <c r="A1180" s="11">
        <v>63533</v>
      </c>
      <c r="B1180" s="11">
        <v>27</v>
      </c>
      <c r="C1180" s="11" t="s">
        <v>712</v>
      </c>
      <c r="D1180" s="11" t="s">
        <v>7681</v>
      </c>
      <c r="E1180" s="11">
        <v>353</v>
      </c>
      <c r="F1180" s="11">
        <v>6273668</v>
      </c>
      <c r="G1180" s="12" t="s">
        <v>6510</v>
      </c>
      <c r="H1180" s="12" t="str">
        <f>VLOOKUP('組合情報管理簿（R10927現在）'!G1180,ふりがな!$A$1:$B$1390,2,FALSE)</f>
        <v>せいちょうかい</v>
      </c>
      <c r="I1180" s="12">
        <f t="shared" si="18"/>
        <v>63533</v>
      </c>
      <c r="J1180" s="13" t="s">
        <v>6511</v>
      </c>
      <c r="K1180" s="14" t="s">
        <v>6512</v>
      </c>
      <c r="L1180" s="13" t="s">
        <v>6513</v>
      </c>
      <c r="M1180" s="13" t="s">
        <v>6514</v>
      </c>
      <c r="N1180" s="15"/>
      <c r="O1180" s="15" t="s">
        <v>195</v>
      </c>
      <c r="P1180" s="15"/>
      <c r="Q1180" s="16">
        <v>19970501</v>
      </c>
      <c r="R1180" s="17">
        <v>0</v>
      </c>
      <c r="S1180" s="17"/>
      <c r="T1180" s="18" t="s">
        <v>6515</v>
      </c>
    </row>
    <row r="1181" spans="1:20" ht="15" hidden="1" customHeight="1" x14ac:dyDescent="0.15">
      <c r="A1181" s="11">
        <v>63589</v>
      </c>
      <c r="B1181" s="11">
        <v>27</v>
      </c>
      <c r="C1181" s="11" t="s">
        <v>712</v>
      </c>
      <c r="D1181" s="11" t="s">
        <v>7681</v>
      </c>
      <c r="E1181" s="11">
        <v>358</v>
      </c>
      <c r="F1181" s="11">
        <v>6273726</v>
      </c>
      <c r="G1181" s="12" t="s">
        <v>6516</v>
      </c>
      <c r="H1181" s="12" t="str">
        <f>VLOOKUP('組合情報管理簿（R10927現在）'!G1181,ふりがな!$A$1:$B$1390,2,FALSE)</f>
        <v>きーえんすぐるーぷ</v>
      </c>
      <c r="I1181" s="12">
        <f t="shared" si="18"/>
        <v>63589</v>
      </c>
      <c r="J1181" s="13" t="s">
        <v>6517</v>
      </c>
      <c r="K1181" s="14" t="s">
        <v>6518</v>
      </c>
      <c r="L1181" s="13" t="s">
        <v>6519</v>
      </c>
      <c r="M1181" s="13" t="s">
        <v>6520</v>
      </c>
      <c r="N1181" s="15"/>
      <c r="O1181" s="15" t="s">
        <v>195</v>
      </c>
      <c r="P1181" s="15"/>
      <c r="Q1181" s="16">
        <v>20040801</v>
      </c>
      <c r="R1181" s="17">
        <v>0</v>
      </c>
      <c r="S1181" s="17"/>
      <c r="T1181" s="18" t="s">
        <v>6521</v>
      </c>
    </row>
    <row r="1182" spans="1:20" ht="15" hidden="1" customHeight="1" x14ac:dyDescent="0.15">
      <c r="A1182" s="11">
        <v>63598</v>
      </c>
      <c r="B1182" s="11">
        <v>27</v>
      </c>
      <c r="C1182" s="11" t="s">
        <v>712</v>
      </c>
      <c r="D1182" s="11" t="s">
        <v>7681</v>
      </c>
      <c r="E1182" s="11">
        <v>359</v>
      </c>
      <c r="F1182" s="11">
        <v>6273734</v>
      </c>
      <c r="G1182" s="12" t="s">
        <v>6522</v>
      </c>
      <c r="H1182" s="12" t="str">
        <f>VLOOKUP('組合情報管理簿（R10927現在）'!G1182,ふりがな!$A$1:$B$1390,2,FALSE)</f>
        <v>らうんどわん</v>
      </c>
      <c r="I1182" s="12">
        <f t="shared" si="18"/>
        <v>63598</v>
      </c>
      <c r="J1182" s="13" t="s">
        <v>9517</v>
      </c>
      <c r="K1182" s="14" t="s">
        <v>9518</v>
      </c>
      <c r="L1182" s="13" t="s">
        <v>9519</v>
      </c>
      <c r="M1182" s="13"/>
      <c r="N1182" s="15"/>
      <c r="O1182" s="15" t="s">
        <v>195</v>
      </c>
      <c r="P1182" s="15"/>
      <c r="Q1182" s="16">
        <v>20071201</v>
      </c>
      <c r="R1182" s="17">
        <v>0</v>
      </c>
      <c r="S1182" s="17"/>
      <c r="T1182" s="18" t="s">
        <v>6523</v>
      </c>
    </row>
    <row r="1183" spans="1:20" ht="15" hidden="1" customHeight="1" x14ac:dyDescent="0.15">
      <c r="A1183" s="11">
        <v>63603</v>
      </c>
      <c r="B1183" s="11">
        <v>27</v>
      </c>
      <c r="C1183" s="11" t="s">
        <v>712</v>
      </c>
      <c r="D1183" s="11" t="s">
        <v>7681</v>
      </c>
      <c r="E1183" s="11">
        <v>360</v>
      </c>
      <c r="F1183" s="11">
        <v>6273759</v>
      </c>
      <c r="G1183" s="12" t="s">
        <v>6524</v>
      </c>
      <c r="H1183" s="12" t="str">
        <f>VLOOKUP('組合情報管理簿（R10927現在）'!G1183,ふりがな!$A$1:$B$1390,2,FALSE)</f>
        <v>にほんいーらいりりー</v>
      </c>
      <c r="I1183" s="12">
        <f t="shared" si="18"/>
        <v>63603</v>
      </c>
      <c r="J1183" s="13" t="s">
        <v>6525</v>
      </c>
      <c r="K1183" s="14" t="s">
        <v>6526</v>
      </c>
      <c r="L1183" s="13" t="s">
        <v>6527</v>
      </c>
      <c r="M1183" s="13" t="s">
        <v>6528</v>
      </c>
      <c r="N1183" s="15"/>
      <c r="O1183" s="15" t="s">
        <v>195</v>
      </c>
      <c r="P1183" s="15"/>
      <c r="Q1183" s="16">
        <v>20080901</v>
      </c>
      <c r="R1183" s="17">
        <v>0</v>
      </c>
      <c r="S1183" s="17"/>
      <c r="T1183" s="18" t="s">
        <v>6529</v>
      </c>
    </row>
    <row r="1184" spans="1:20" ht="15" hidden="1" customHeight="1" x14ac:dyDescent="0.15">
      <c r="A1184" s="11">
        <v>63621</v>
      </c>
      <c r="B1184" s="11">
        <v>27</v>
      </c>
      <c r="C1184" s="11" t="s">
        <v>712</v>
      </c>
      <c r="D1184" s="11" t="s">
        <v>7681</v>
      </c>
      <c r="E1184" s="11">
        <v>362</v>
      </c>
      <c r="F1184" s="11">
        <v>6273783</v>
      </c>
      <c r="G1184" s="12" t="s">
        <v>6530</v>
      </c>
      <c r="H1184" s="12" t="str">
        <f>VLOOKUP('組合情報管理簿（R10927現在）'!G1184,ふりがな!$A$1:$B$1390,2,FALSE)</f>
        <v>ばいえる</v>
      </c>
      <c r="I1184" s="12">
        <f t="shared" si="18"/>
        <v>63621</v>
      </c>
      <c r="J1184" s="13" t="s">
        <v>6525</v>
      </c>
      <c r="K1184" s="14" t="s">
        <v>6526</v>
      </c>
      <c r="L1184" s="13" t="s">
        <v>6531</v>
      </c>
      <c r="M1184" s="13" t="s">
        <v>6532</v>
      </c>
      <c r="N1184" s="15"/>
      <c r="O1184" s="15" t="s">
        <v>195</v>
      </c>
      <c r="P1184" s="15"/>
      <c r="Q1184" s="16">
        <v>20091001</v>
      </c>
      <c r="R1184" s="17">
        <v>0</v>
      </c>
      <c r="S1184" s="17"/>
      <c r="T1184" s="18" t="s">
        <v>6533</v>
      </c>
    </row>
    <row r="1185" spans="1:20" ht="15" hidden="1" customHeight="1" x14ac:dyDescent="0.15">
      <c r="A1185" s="11">
        <v>63640</v>
      </c>
      <c r="B1185" s="11">
        <v>27</v>
      </c>
      <c r="C1185" s="11" t="s">
        <v>712</v>
      </c>
      <c r="D1185" s="11" t="s">
        <v>7681</v>
      </c>
      <c r="E1185" s="11">
        <v>364</v>
      </c>
      <c r="F1185" s="11">
        <v>6273809</v>
      </c>
      <c r="G1185" s="12" t="s">
        <v>6534</v>
      </c>
      <c r="H1185" s="12" t="str">
        <f>VLOOKUP('組合情報管理簿（R10927現在）'!G1185,ふりがな!$A$1:$B$1390,2,FALSE)</f>
        <v>あすとらぜねか</v>
      </c>
      <c r="I1185" s="12">
        <f t="shared" si="18"/>
        <v>63640</v>
      </c>
      <c r="J1185" s="13" t="s">
        <v>6535</v>
      </c>
      <c r="K1185" s="14" t="s">
        <v>9520</v>
      </c>
      <c r="L1185" s="13" t="s">
        <v>6536</v>
      </c>
      <c r="M1185" s="13" t="s">
        <v>6537</v>
      </c>
      <c r="N1185" s="15"/>
      <c r="O1185" s="15" t="s">
        <v>195</v>
      </c>
      <c r="P1185" s="15"/>
      <c r="Q1185" s="16">
        <v>20110101</v>
      </c>
      <c r="R1185" s="17">
        <v>0</v>
      </c>
      <c r="S1185" s="17"/>
      <c r="T1185" s="18" t="s">
        <v>6538</v>
      </c>
    </row>
    <row r="1186" spans="1:20" ht="15" hidden="1" customHeight="1" x14ac:dyDescent="0.15">
      <c r="A1186" s="11">
        <v>63659</v>
      </c>
      <c r="B1186" s="11">
        <v>27</v>
      </c>
      <c r="C1186" s="11" t="s">
        <v>712</v>
      </c>
      <c r="D1186" s="11" t="s">
        <v>7681</v>
      </c>
      <c r="E1186" s="11">
        <v>365</v>
      </c>
      <c r="F1186" s="11">
        <v>6273817</v>
      </c>
      <c r="G1186" s="12" t="s">
        <v>6539</v>
      </c>
      <c r="H1186" s="12" t="str">
        <f>VLOOKUP('組合情報管理簿（R10927現在）'!G1186,ふりがな!$A$1:$B$1390,2,FALSE)</f>
        <v>ぺがさす</v>
      </c>
      <c r="I1186" s="12">
        <f t="shared" si="18"/>
        <v>63659</v>
      </c>
      <c r="J1186" s="13" t="s">
        <v>6540</v>
      </c>
      <c r="K1186" s="14" t="s">
        <v>6541</v>
      </c>
      <c r="L1186" s="13" t="s">
        <v>6542</v>
      </c>
      <c r="M1186" s="13" t="s">
        <v>6542</v>
      </c>
      <c r="N1186" s="15"/>
      <c r="O1186" s="15" t="s">
        <v>195</v>
      </c>
      <c r="P1186" s="15"/>
      <c r="Q1186" s="16">
        <v>20111001</v>
      </c>
      <c r="R1186" s="17">
        <v>0</v>
      </c>
      <c r="S1186" s="17"/>
      <c r="T1186" s="18" t="s">
        <v>6543</v>
      </c>
    </row>
    <row r="1187" spans="1:20" ht="15" hidden="1" customHeight="1" x14ac:dyDescent="0.15">
      <c r="A1187" s="11">
        <v>63701</v>
      </c>
      <c r="B1187" s="11">
        <v>27</v>
      </c>
      <c r="C1187" s="11" t="s">
        <v>712</v>
      </c>
      <c r="D1187" s="11" t="s">
        <v>7681</v>
      </c>
      <c r="E1187" s="11">
        <v>370</v>
      </c>
      <c r="F1187" s="11">
        <v>6273866</v>
      </c>
      <c r="G1187" s="12" t="s">
        <v>9169</v>
      </c>
      <c r="H1187" s="12" t="e">
        <f>VLOOKUP('組合情報管理簿（R10927現在）'!G1187,ふりがな!$A$1:$B$1390,2,FALSE)</f>
        <v>#N/A</v>
      </c>
      <c r="I1187" s="12">
        <f t="shared" si="18"/>
        <v>63701</v>
      </c>
      <c r="J1187" s="13" t="s">
        <v>5906</v>
      </c>
      <c r="K1187" s="14" t="s">
        <v>9521</v>
      </c>
      <c r="L1187" s="13" t="s">
        <v>9522</v>
      </c>
      <c r="M1187" s="13" t="s">
        <v>9523</v>
      </c>
      <c r="N1187" s="15"/>
      <c r="O1187" s="15" t="s">
        <v>195</v>
      </c>
      <c r="P1187" s="15"/>
      <c r="Q1187" s="16">
        <v>20181001</v>
      </c>
      <c r="R1187" s="17">
        <v>0</v>
      </c>
      <c r="S1187" s="17"/>
      <c r="T1187" s="18" t="s">
        <v>9524</v>
      </c>
    </row>
    <row r="1188" spans="1:20" ht="15" hidden="1" customHeight="1" x14ac:dyDescent="0.15">
      <c r="A1188" s="11">
        <v>63710</v>
      </c>
      <c r="B1188" s="11">
        <v>27</v>
      </c>
      <c r="C1188" s="11" t="s">
        <v>712</v>
      </c>
      <c r="D1188" s="11" t="s">
        <v>7681</v>
      </c>
      <c r="E1188" s="11">
        <v>371</v>
      </c>
      <c r="F1188" s="11">
        <v>6273874</v>
      </c>
      <c r="G1188" s="12" t="s">
        <v>9170</v>
      </c>
      <c r="H1188" s="12" t="e">
        <f>VLOOKUP('組合情報管理簿（R10927現在）'!G1188,ふりがな!$A$1:$B$1390,2,FALSE)</f>
        <v>#N/A</v>
      </c>
      <c r="I1188" s="12">
        <f t="shared" si="18"/>
        <v>63710</v>
      </c>
      <c r="J1188" s="13" t="s">
        <v>9525</v>
      </c>
      <c r="K1188" s="14" t="s">
        <v>9526</v>
      </c>
      <c r="L1188" s="13" t="s">
        <v>9527</v>
      </c>
      <c r="M1188" s="13" t="s">
        <v>9527</v>
      </c>
      <c r="N1188" s="15" t="s">
        <v>9528</v>
      </c>
      <c r="O1188" s="15" t="s">
        <v>9367</v>
      </c>
      <c r="P1188" s="15"/>
      <c r="Q1188" s="16">
        <v>20181101</v>
      </c>
      <c r="R1188" s="17">
        <v>0</v>
      </c>
      <c r="S1188" s="17"/>
      <c r="T1188" s="18" t="s">
        <v>9529</v>
      </c>
    </row>
    <row r="1189" spans="1:20" ht="15" hidden="1" customHeight="1" x14ac:dyDescent="0.15">
      <c r="A1189" s="11">
        <v>70087</v>
      </c>
      <c r="B1189" s="11">
        <v>25</v>
      </c>
      <c r="C1189" s="11" t="s">
        <v>6067</v>
      </c>
      <c r="D1189" s="11" t="s">
        <v>7718</v>
      </c>
      <c r="E1189" s="11">
        <v>8</v>
      </c>
      <c r="F1189" s="11">
        <v>6250054</v>
      </c>
      <c r="G1189" s="12" t="s">
        <v>6544</v>
      </c>
      <c r="H1189" s="12" t="str">
        <f>VLOOKUP('組合情報管理簿（R10927現在）'!G1189,ふりがな!$A$1:$B$1390,2,FALSE)</f>
        <v>とうれ</v>
      </c>
      <c r="I1189" s="12">
        <f t="shared" si="18"/>
        <v>70087</v>
      </c>
      <c r="J1189" s="13" t="s">
        <v>6545</v>
      </c>
      <c r="K1189" s="14" t="s">
        <v>6546</v>
      </c>
      <c r="L1189" s="13" t="s">
        <v>6547</v>
      </c>
      <c r="M1189" s="13" t="s">
        <v>6548</v>
      </c>
      <c r="N1189" s="15"/>
      <c r="O1189" s="15" t="s">
        <v>195</v>
      </c>
      <c r="P1189" s="15"/>
      <c r="Q1189" s="16">
        <v>19400401</v>
      </c>
      <c r="R1189" s="17">
        <v>0</v>
      </c>
      <c r="S1189" s="17"/>
      <c r="T1189" s="18" t="s">
        <v>6549</v>
      </c>
    </row>
    <row r="1190" spans="1:20" ht="15" hidden="1" customHeight="1" x14ac:dyDescent="0.15">
      <c r="A1190" s="11">
        <v>70096</v>
      </c>
      <c r="B1190" s="11">
        <v>25</v>
      </c>
      <c r="C1190" s="11" t="s">
        <v>6067</v>
      </c>
      <c r="D1190" s="11" t="s">
        <v>7718</v>
      </c>
      <c r="E1190" s="11">
        <v>9</v>
      </c>
      <c r="F1190" s="11">
        <v>6250070</v>
      </c>
      <c r="G1190" s="12" t="s">
        <v>6550</v>
      </c>
      <c r="H1190" s="12" t="str">
        <f>VLOOKUP('組合情報管理簿（R10927現在）'!G1190,ふりがな!$A$1:$B$1390,2,FALSE)</f>
        <v>しがぎんこう</v>
      </c>
      <c r="I1190" s="12">
        <f t="shared" si="18"/>
        <v>70096</v>
      </c>
      <c r="J1190" s="13" t="s">
        <v>6551</v>
      </c>
      <c r="K1190" s="14" t="s">
        <v>6552</v>
      </c>
      <c r="L1190" s="13" t="s">
        <v>6553</v>
      </c>
      <c r="M1190" s="13" t="s">
        <v>6554</v>
      </c>
      <c r="N1190" s="15"/>
      <c r="O1190" s="15" t="s">
        <v>195</v>
      </c>
      <c r="P1190" s="15"/>
      <c r="Q1190" s="16">
        <v>19440401</v>
      </c>
      <c r="R1190" s="17">
        <v>0</v>
      </c>
      <c r="S1190" s="17"/>
      <c r="T1190" s="18" t="s">
        <v>9530</v>
      </c>
    </row>
    <row r="1191" spans="1:20" ht="15" hidden="1" customHeight="1" x14ac:dyDescent="0.15">
      <c r="A1191" s="11">
        <v>70166</v>
      </c>
      <c r="B1191" s="11">
        <v>25</v>
      </c>
      <c r="C1191" s="11" t="s">
        <v>6067</v>
      </c>
      <c r="D1191" s="11" t="s">
        <v>7718</v>
      </c>
      <c r="E1191" s="11">
        <v>16</v>
      </c>
      <c r="F1191" s="11">
        <v>6250252</v>
      </c>
      <c r="G1191" s="12" t="s">
        <v>148</v>
      </c>
      <c r="H1191" s="12" t="str">
        <f>VLOOKUP('組合情報管理簿（R10927現在）'!G1191,ふりがな!$A$1:$B$1390,2,FALSE)</f>
        <v>あやは</v>
      </c>
      <c r="I1191" s="12">
        <f t="shared" si="18"/>
        <v>70166</v>
      </c>
      <c r="J1191" s="13" t="s">
        <v>6555</v>
      </c>
      <c r="K1191" s="14" t="s">
        <v>6556</v>
      </c>
      <c r="L1191" s="13" t="s">
        <v>6557</v>
      </c>
      <c r="M1191" s="13" t="s">
        <v>6558</v>
      </c>
      <c r="N1191" s="15"/>
      <c r="O1191" s="15" t="s">
        <v>195</v>
      </c>
      <c r="P1191" s="15"/>
      <c r="Q1191" s="16">
        <v>19620701</v>
      </c>
      <c r="R1191" s="17">
        <v>0</v>
      </c>
      <c r="S1191" s="17"/>
      <c r="T1191" s="18" t="s">
        <v>6559</v>
      </c>
    </row>
    <row r="1192" spans="1:20" ht="15" hidden="1" customHeight="1" x14ac:dyDescent="0.15">
      <c r="A1192" s="11">
        <v>70175</v>
      </c>
      <c r="B1192" s="11">
        <v>25</v>
      </c>
      <c r="C1192" s="11" t="s">
        <v>6067</v>
      </c>
      <c r="D1192" s="11" t="s">
        <v>7718</v>
      </c>
      <c r="E1192" s="11">
        <v>17</v>
      </c>
      <c r="F1192" s="11">
        <v>6250286</v>
      </c>
      <c r="G1192" s="12" t="s">
        <v>114</v>
      </c>
      <c r="H1192" s="12" t="str">
        <f>VLOOKUP('組合情報管理簿（R10927現在）'!G1192,ふりがな!$A$1:$B$1390,2,FALSE)</f>
        <v>にほんでんきがらす</v>
      </c>
      <c r="I1192" s="12">
        <f t="shared" si="18"/>
        <v>70175</v>
      </c>
      <c r="J1192" s="13" t="s">
        <v>6560</v>
      </c>
      <c r="K1192" s="14" t="s">
        <v>6561</v>
      </c>
      <c r="L1192" s="13" t="s">
        <v>6562</v>
      </c>
      <c r="M1192" s="13" t="s">
        <v>6563</v>
      </c>
      <c r="N1192" s="15"/>
      <c r="O1192" s="15" t="s">
        <v>195</v>
      </c>
      <c r="P1192" s="15"/>
      <c r="Q1192" s="16">
        <v>19700401</v>
      </c>
      <c r="R1192" s="17">
        <v>0</v>
      </c>
      <c r="S1192" s="17"/>
      <c r="T1192" s="18" t="s">
        <v>6564</v>
      </c>
    </row>
    <row r="1193" spans="1:20" ht="15" hidden="1" customHeight="1" x14ac:dyDescent="0.15">
      <c r="A1193" s="11">
        <v>70184</v>
      </c>
      <c r="B1193" s="11">
        <v>25</v>
      </c>
      <c r="C1193" s="11" t="s">
        <v>6067</v>
      </c>
      <c r="D1193" s="11" t="s">
        <v>7718</v>
      </c>
      <c r="E1193" s="11">
        <v>18</v>
      </c>
      <c r="F1193" s="11">
        <v>6250294</v>
      </c>
      <c r="G1193" s="12" t="s">
        <v>6565</v>
      </c>
      <c r="H1193" s="12" t="str">
        <f>VLOOKUP('組合情報管理簿（R10927現在）'!G1193,ふりがな!$A$1:$B$1390,2,FALSE)</f>
        <v>しがけんじどうしゃ</v>
      </c>
      <c r="I1193" s="12">
        <f t="shared" si="18"/>
        <v>70184</v>
      </c>
      <c r="J1193" s="13" t="s">
        <v>6566</v>
      </c>
      <c r="K1193" s="14" t="s">
        <v>6567</v>
      </c>
      <c r="L1193" s="13" t="s">
        <v>6568</v>
      </c>
      <c r="M1193" s="13" t="s">
        <v>6569</v>
      </c>
      <c r="N1193" s="15"/>
      <c r="O1193" s="15" t="s">
        <v>202</v>
      </c>
      <c r="P1193" s="15"/>
      <c r="Q1193" s="16">
        <v>19710401</v>
      </c>
      <c r="R1193" s="17">
        <v>0</v>
      </c>
      <c r="S1193" s="17"/>
      <c r="T1193" s="18" t="s">
        <v>6570</v>
      </c>
    </row>
    <row r="1194" spans="1:20" ht="15" hidden="1" customHeight="1" x14ac:dyDescent="0.15">
      <c r="A1194" s="11">
        <v>70193</v>
      </c>
      <c r="B1194" s="11">
        <v>25</v>
      </c>
      <c r="C1194" s="11" t="s">
        <v>6067</v>
      </c>
      <c r="D1194" s="11" t="s">
        <v>7718</v>
      </c>
      <c r="E1194" s="11">
        <v>19</v>
      </c>
      <c r="F1194" s="11">
        <v>6250302</v>
      </c>
      <c r="G1194" s="12" t="s">
        <v>6571</v>
      </c>
      <c r="H1194" s="12" t="str">
        <f>VLOOKUP('組合情報管理簿（R10927現在）'!G1194,ふりがな!$A$1:$B$1390,2,FALSE)</f>
        <v>へいわどう</v>
      </c>
      <c r="I1194" s="12">
        <f t="shared" si="18"/>
        <v>70193</v>
      </c>
      <c r="J1194" s="13" t="s">
        <v>9531</v>
      </c>
      <c r="K1194" s="14" t="s">
        <v>9532</v>
      </c>
      <c r="L1194" s="13" t="s">
        <v>6572</v>
      </c>
      <c r="M1194" s="13" t="s">
        <v>6573</v>
      </c>
      <c r="N1194" s="15"/>
      <c r="O1194" s="15" t="s">
        <v>195</v>
      </c>
      <c r="P1194" s="15"/>
      <c r="Q1194" s="16">
        <v>19730601</v>
      </c>
      <c r="R1194" s="17">
        <v>0</v>
      </c>
      <c r="S1194" s="17"/>
      <c r="T1194" s="18" t="s">
        <v>6574</v>
      </c>
    </row>
    <row r="1195" spans="1:20" ht="15" hidden="1" customHeight="1" x14ac:dyDescent="0.15">
      <c r="A1195" s="11">
        <v>70209</v>
      </c>
      <c r="B1195" s="11">
        <v>25</v>
      </c>
      <c r="C1195" s="11" t="s">
        <v>6067</v>
      </c>
      <c r="D1195" s="11" t="s">
        <v>7718</v>
      </c>
      <c r="E1195" s="11">
        <v>20</v>
      </c>
      <c r="F1195" s="11">
        <v>6250310</v>
      </c>
      <c r="G1195" s="12" t="s">
        <v>6575</v>
      </c>
      <c r="H1195" s="12" t="str">
        <f>VLOOKUP('組合情報管理簿（R10927現在）'!G1195,ふりがな!$A$1:$B$1390,2,FALSE)</f>
        <v>しがけんのうきょう</v>
      </c>
      <c r="I1195" s="12">
        <f t="shared" si="18"/>
        <v>70209</v>
      </c>
      <c r="J1195" s="13" t="s">
        <v>6576</v>
      </c>
      <c r="K1195" s="14" t="s">
        <v>6577</v>
      </c>
      <c r="L1195" s="13" t="s">
        <v>6578</v>
      </c>
      <c r="M1195" s="13" t="s">
        <v>6579</v>
      </c>
      <c r="N1195" s="15"/>
      <c r="O1195" s="15" t="s">
        <v>202</v>
      </c>
      <c r="P1195" s="15"/>
      <c r="Q1195" s="16">
        <v>19741101</v>
      </c>
      <c r="R1195" s="17">
        <v>0</v>
      </c>
      <c r="S1195" s="17"/>
      <c r="T1195" s="18" t="s">
        <v>6580</v>
      </c>
    </row>
    <row r="1196" spans="1:20" ht="15" hidden="1" customHeight="1" x14ac:dyDescent="0.15">
      <c r="A1196" s="11">
        <v>71011</v>
      </c>
      <c r="B1196" s="11">
        <v>26</v>
      </c>
      <c r="C1196" s="11" t="s">
        <v>4326</v>
      </c>
      <c r="D1196" s="11" t="s">
        <v>7657</v>
      </c>
      <c r="E1196" s="11">
        <v>1</v>
      </c>
      <c r="F1196" s="11">
        <v>6260020</v>
      </c>
      <c r="G1196" s="12" t="s">
        <v>6581</v>
      </c>
      <c r="H1196" s="12" t="str">
        <f>VLOOKUP('組合情報管理簿（R10927現在）'!G1196,ふりがな!$A$1:$B$1390,2,FALSE)</f>
        <v>ぐんぜ</v>
      </c>
      <c r="I1196" s="12">
        <f t="shared" si="18"/>
        <v>71011</v>
      </c>
      <c r="J1196" s="13" t="s">
        <v>6582</v>
      </c>
      <c r="K1196" s="14" t="s">
        <v>6583</v>
      </c>
      <c r="L1196" s="13" t="s">
        <v>6584</v>
      </c>
      <c r="M1196" s="13" t="s">
        <v>6585</v>
      </c>
      <c r="N1196" s="15"/>
      <c r="O1196" s="15" t="s">
        <v>195</v>
      </c>
      <c r="P1196" s="15"/>
      <c r="Q1196" s="16">
        <v>19261217</v>
      </c>
      <c r="R1196" s="17">
        <v>0</v>
      </c>
      <c r="S1196" s="17"/>
      <c r="T1196" s="18" t="s">
        <v>6586</v>
      </c>
    </row>
    <row r="1197" spans="1:20" ht="15" hidden="1" customHeight="1" x14ac:dyDescent="0.15">
      <c r="A1197" s="11">
        <v>71021</v>
      </c>
      <c r="B1197" s="11">
        <v>26</v>
      </c>
      <c r="C1197" s="11" t="s">
        <v>4326</v>
      </c>
      <c r="D1197" s="11" t="s">
        <v>7657</v>
      </c>
      <c r="E1197" s="11">
        <v>2</v>
      </c>
      <c r="F1197" s="11">
        <v>6260038</v>
      </c>
      <c r="G1197" s="12" t="s">
        <v>6587</v>
      </c>
      <c r="H1197" s="12" t="str">
        <f>VLOOKUP('組合情報管理簿（R10927現在）'!G1197,ふりがな!$A$1:$B$1390,2,FALSE)</f>
        <v>しまづせいさくしょ</v>
      </c>
      <c r="I1197" s="12">
        <f t="shared" si="18"/>
        <v>71021</v>
      </c>
      <c r="J1197" s="13" t="s">
        <v>6588</v>
      </c>
      <c r="K1197" s="14" t="s">
        <v>6589</v>
      </c>
      <c r="L1197" s="13" t="s">
        <v>6590</v>
      </c>
      <c r="M1197" s="13" t="s">
        <v>6591</v>
      </c>
      <c r="N1197" s="15"/>
      <c r="O1197" s="15" t="s">
        <v>195</v>
      </c>
      <c r="P1197" s="15"/>
      <c r="Q1197" s="16">
        <v>19261221</v>
      </c>
      <c r="R1197" s="17">
        <v>0</v>
      </c>
      <c r="S1197" s="17"/>
      <c r="T1197" s="18" t="s">
        <v>6592</v>
      </c>
    </row>
    <row r="1198" spans="1:20" ht="15" hidden="1" customHeight="1" x14ac:dyDescent="0.15">
      <c r="A1198" s="11">
        <v>71067</v>
      </c>
      <c r="B1198" s="11">
        <v>26</v>
      </c>
      <c r="C1198" s="11" t="s">
        <v>4326</v>
      </c>
      <c r="D1198" s="11" t="s">
        <v>7657</v>
      </c>
      <c r="E1198" s="11">
        <v>6</v>
      </c>
      <c r="F1198" s="11">
        <v>6260053</v>
      </c>
      <c r="G1198" s="12" t="s">
        <v>6593</v>
      </c>
      <c r="H1198" s="12" t="str">
        <f>VLOOKUP('組合情報管理簿（R10927現在）'!G1198,ふりがな!$A$1:$B$1390,2,FALSE)</f>
        <v>じーえすゆあさ</v>
      </c>
      <c r="I1198" s="12">
        <f t="shared" si="18"/>
        <v>71067</v>
      </c>
      <c r="J1198" s="13" t="s">
        <v>6594</v>
      </c>
      <c r="K1198" s="14" t="s">
        <v>6595</v>
      </c>
      <c r="L1198" s="13" t="s">
        <v>6596</v>
      </c>
      <c r="M1198" s="13" t="s">
        <v>6597</v>
      </c>
      <c r="N1198" s="15"/>
      <c r="O1198" s="15" t="s">
        <v>195</v>
      </c>
      <c r="P1198" s="15"/>
      <c r="Q1198" s="16">
        <v>19300901</v>
      </c>
      <c r="R1198" s="17">
        <v>0</v>
      </c>
      <c r="S1198" s="17"/>
      <c r="T1198" s="18" t="s">
        <v>6598</v>
      </c>
    </row>
    <row r="1199" spans="1:20" ht="15" hidden="1" customHeight="1" x14ac:dyDescent="0.15">
      <c r="A1199" s="11">
        <v>71304</v>
      </c>
      <c r="B1199" s="11">
        <v>26</v>
      </c>
      <c r="C1199" s="11" t="s">
        <v>4326</v>
      </c>
      <c r="D1199" s="11" t="s">
        <v>7657</v>
      </c>
      <c r="E1199" s="11">
        <v>30</v>
      </c>
      <c r="F1199" s="11">
        <v>6260251</v>
      </c>
      <c r="G1199" s="12" t="s">
        <v>9069</v>
      </c>
      <c r="H1199" s="12" t="str">
        <f>VLOOKUP('組合情報管理簿（R10927現在）'!G1199,ふりがな!$A$1:$B$1390,2,FALSE)</f>
        <v>きょうとぎんこう</v>
      </c>
      <c r="I1199" s="12">
        <f t="shared" si="18"/>
        <v>71304</v>
      </c>
      <c r="J1199" s="13" t="s">
        <v>6599</v>
      </c>
      <c r="K1199" s="14" t="s">
        <v>6600</v>
      </c>
      <c r="L1199" s="13" t="s">
        <v>6601</v>
      </c>
      <c r="M1199" s="13" t="s">
        <v>6602</v>
      </c>
      <c r="N1199" s="15"/>
      <c r="O1199" s="15" t="s">
        <v>195</v>
      </c>
      <c r="P1199" s="15"/>
      <c r="Q1199" s="16">
        <v>19530401</v>
      </c>
      <c r="R1199" s="17">
        <v>0</v>
      </c>
      <c r="S1199" s="17"/>
      <c r="T1199" s="18" t="s">
        <v>6603</v>
      </c>
    </row>
    <row r="1200" spans="1:20" ht="15" hidden="1" customHeight="1" x14ac:dyDescent="0.15">
      <c r="A1200" s="11">
        <v>71331</v>
      </c>
      <c r="B1200" s="11">
        <v>26</v>
      </c>
      <c r="C1200" s="11" t="s">
        <v>4326</v>
      </c>
      <c r="D1200" s="11" t="s">
        <v>7657</v>
      </c>
      <c r="E1200" s="11">
        <v>33</v>
      </c>
      <c r="F1200" s="11">
        <v>6260293</v>
      </c>
      <c r="G1200" s="12" t="s">
        <v>6604</v>
      </c>
      <c r="H1200" s="12" t="str">
        <f>VLOOKUP('組合情報管理簿（R10927現在）'!G1200,ふりがな!$A$1:$B$1390,2,FALSE)</f>
        <v>にっしんでんき</v>
      </c>
      <c r="I1200" s="12">
        <f t="shared" si="18"/>
        <v>71331</v>
      </c>
      <c r="J1200" s="13" t="s">
        <v>6605</v>
      </c>
      <c r="K1200" s="14" t="s">
        <v>6606</v>
      </c>
      <c r="L1200" s="13" t="s">
        <v>6607</v>
      </c>
      <c r="M1200" s="13" t="s">
        <v>6608</v>
      </c>
      <c r="N1200" s="15"/>
      <c r="O1200" s="15" t="s">
        <v>195</v>
      </c>
      <c r="P1200" s="15"/>
      <c r="Q1200" s="16">
        <v>19540701</v>
      </c>
      <c r="R1200" s="17">
        <v>0</v>
      </c>
      <c r="S1200" s="17"/>
      <c r="T1200" s="18" t="s">
        <v>6609</v>
      </c>
    </row>
    <row r="1201" spans="1:20" ht="15" hidden="1" customHeight="1" x14ac:dyDescent="0.15">
      <c r="A1201" s="11">
        <v>71369</v>
      </c>
      <c r="B1201" s="11">
        <v>26</v>
      </c>
      <c r="C1201" s="11" t="s">
        <v>4326</v>
      </c>
      <c r="D1201" s="11" t="s">
        <v>7657</v>
      </c>
      <c r="E1201" s="11">
        <v>36</v>
      </c>
      <c r="F1201" s="11">
        <v>6260335</v>
      </c>
      <c r="G1201" s="12" t="s">
        <v>6610</v>
      </c>
      <c r="H1201" s="12" t="str">
        <f>VLOOKUP('組合情報管理簿（R10927現在）'!G1201,ふりがな!$A$1:$B$1390,2,FALSE)</f>
        <v>たからぐるーぷ</v>
      </c>
      <c r="I1201" s="12">
        <f t="shared" si="18"/>
        <v>71369</v>
      </c>
      <c r="J1201" s="13" t="s">
        <v>6611</v>
      </c>
      <c r="K1201" s="14" t="s">
        <v>6612</v>
      </c>
      <c r="L1201" s="13" t="s">
        <v>6613</v>
      </c>
      <c r="M1201" s="13" t="s">
        <v>6614</v>
      </c>
      <c r="N1201" s="15"/>
      <c r="O1201" s="15" t="s">
        <v>195</v>
      </c>
      <c r="P1201" s="15"/>
      <c r="Q1201" s="16">
        <v>19550901</v>
      </c>
      <c r="R1201" s="17">
        <v>0</v>
      </c>
      <c r="S1201" s="17"/>
      <c r="T1201" s="18" t="s">
        <v>6615</v>
      </c>
    </row>
    <row r="1202" spans="1:20" ht="15" hidden="1" customHeight="1" x14ac:dyDescent="0.15">
      <c r="A1202" s="11">
        <v>71378</v>
      </c>
      <c r="B1202" s="11">
        <v>26</v>
      </c>
      <c r="C1202" s="11" t="s">
        <v>4326</v>
      </c>
      <c r="D1202" s="11" t="s">
        <v>7657</v>
      </c>
      <c r="E1202" s="11">
        <v>37</v>
      </c>
      <c r="F1202" s="11">
        <v>6260368</v>
      </c>
      <c r="G1202" s="12" t="s">
        <v>6616</v>
      </c>
      <c r="H1202" s="12" t="str">
        <f>VLOOKUP('組合情報管理簿（R10927現在）'!G1202,ふりがな!$A$1:$B$1390,2,FALSE)</f>
        <v>きょうとじどうしゃ</v>
      </c>
      <c r="I1202" s="12">
        <f t="shared" si="18"/>
        <v>71378</v>
      </c>
      <c r="J1202" s="13" t="s">
        <v>6617</v>
      </c>
      <c r="K1202" s="14" t="s">
        <v>6618</v>
      </c>
      <c r="L1202" s="13" t="s">
        <v>6619</v>
      </c>
      <c r="M1202" s="13" t="s">
        <v>6620</v>
      </c>
      <c r="N1202" s="15"/>
      <c r="O1202" s="15" t="s">
        <v>202</v>
      </c>
      <c r="P1202" s="15"/>
      <c r="Q1202" s="16">
        <v>19591201</v>
      </c>
      <c r="R1202" s="17">
        <v>0</v>
      </c>
      <c r="S1202" s="17"/>
      <c r="T1202" s="18" t="s">
        <v>6621</v>
      </c>
    </row>
    <row r="1203" spans="1:20" ht="15" hidden="1" customHeight="1" x14ac:dyDescent="0.15">
      <c r="A1203" s="11">
        <v>71387</v>
      </c>
      <c r="B1203" s="11">
        <v>26</v>
      </c>
      <c r="C1203" s="11" t="s">
        <v>4326</v>
      </c>
      <c r="D1203" s="11" t="s">
        <v>7657</v>
      </c>
      <c r="E1203" s="11">
        <v>38</v>
      </c>
      <c r="F1203" s="11">
        <v>6260384</v>
      </c>
      <c r="G1203" s="12" t="s">
        <v>6622</v>
      </c>
      <c r="H1203" s="12" t="str">
        <f>VLOOKUP('組合情報管理簿（R10927現在）'!G1203,ふりがな!$A$1:$B$1390,2,FALSE)</f>
        <v>おむろん</v>
      </c>
      <c r="I1203" s="12">
        <f t="shared" si="18"/>
        <v>71387</v>
      </c>
      <c r="J1203" s="13" t="s">
        <v>6623</v>
      </c>
      <c r="K1203" s="14" t="s">
        <v>6624</v>
      </c>
      <c r="L1203" s="13" t="s">
        <v>6625</v>
      </c>
      <c r="M1203" s="13" t="s">
        <v>6626</v>
      </c>
      <c r="N1203" s="15"/>
      <c r="O1203" s="15" t="s">
        <v>195</v>
      </c>
      <c r="P1203" s="15"/>
      <c r="Q1203" s="16">
        <v>19610601</v>
      </c>
      <c r="R1203" s="17">
        <v>0</v>
      </c>
      <c r="S1203" s="17"/>
      <c r="T1203" s="18" t="s">
        <v>6627</v>
      </c>
    </row>
    <row r="1204" spans="1:20" ht="15" hidden="1" customHeight="1" x14ac:dyDescent="0.15">
      <c r="A1204" s="11">
        <v>71396</v>
      </c>
      <c r="B1204" s="11">
        <v>26</v>
      </c>
      <c r="C1204" s="11" t="s">
        <v>4326</v>
      </c>
      <c r="D1204" s="11" t="s">
        <v>7657</v>
      </c>
      <c r="E1204" s="11">
        <v>39</v>
      </c>
      <c r="F1204" s="11">
        <v>6260392</v>
      </c>
      <c r="G1204" s="12" t="s">
        <v>6628</v>
      </c>
      <c r="H1204" s="12" t="str">
        <f>VLOOKUP('組合情報管理簿（R10927現在）'!G1204,ふりがな!$A$1:$B$1390,2,FALSE)</f>
        <v>きょうとしんぶん</v>
      </c>
      <c r="I1204" s="12">
        <f t="shared" si="18"/>
        <v>71396</v>
      </c>
      <c r="J1204" s="13" t="s">
        <v>6629</v>
      </c>
      <c r="K1204" s="14" t="s">
        <v>6630</v>
      </c>
      <c r="L1204" s="13" t="s">
        <v>6631</v>
      </c>
      <c r="M1204" s="13" t="s">
        <v>6632</v>
      </c>
      <c r="N1204" s="15"/>
      <c r="O1204" s="15" t="s">
        <v>195</v>
      </c>
      <c r="P1204" s="15"/>
      <c r="Q1204" s="16">
        <v>19611001</v>
      </c>
      <c r="R1204" s="17">
        <v>0</v>
      </c>
      <c r="S1204" s="17"/>
      <c r="T1204" s="18" t="s">
        <v>6633</v>
      </c>
    </row>
    <row r="1205" spans="1:20" ht="15" hidden="1" customHeight="1" x14ac:dyDescent="0.15">
      <c r="A1205" s="11">
        <v>71401</v>
      </c>
      <c r="B1205" s="11">
        <v>26</v>
      </c>
      <c r="C1205" s="11" t="s">
        <v>4326</v>
      </c>
      <c r="D1205" s="11" t="s">
        <v>7657</v>
      </c>
      <c r="E1205" s="11">
        <v>40</v>
      </c>
      <c r="F1205" s="11">
        <v>6260400</v>
      </c>
      <c r="G1205" s="12" t="s">
        <v>6634</v>
      </c>
      <c r="H1205" s="12" t="str">
        <f>VLOOKUP('組合情報管理簿（R10927現在）'!G1205,ふりがな!$A$1:$B$1390,2,FALSE)</f>
        <v>にちこん</v>
      </c>
      <c r="I1205" s="12">
        <f t="shared" si="18"/>
        <v>71401</v>
      </c>
      <c r="J1205" s="13" t="s">
        <v>6635</v>
      </c>
      <c r="K1205" s="14" t="s">
        <v>6636</v>
      </c>
      <c r="L1205" s="13" t="s">
        <v>6637</v>
      </c>
      <c r="M1205" s="13" t="s">
        <v>6638</v>
      </c>
      <c r="N1205" s="15"/>
      <c r="O1205" s="15" t="s">
        <v>195</v>
      </c>
      <c r="P1205" s="15"/>
      <c r="Q1205" s="16">
        <v>19620101</v>
      </c>
      <c r="R1205" s="17">
        <v>0</v>
      </c>
      <c r="S1205" s="17"/>
      <c r="T1205" s="18" t="s">
        <v>9533</v>
      </c>
    </row>
    <row r="1206" spans="1:20" ht="15" hidden="1" customHeight="1" x14ac:dyDescent="0.15">
      <c r="A1206" s="11">
        <v>71448</v>
      </c>
      <c r="B1206" s="11">
        <v>26</v>
      </c>
      <c r="C1206" s="11" t="s">
        <v>4326</v>
      </c>
      <c r="D1206" s="11" t="s">
        <v>7657</v>
      </c>
      <c r="E1206" s="11">
        <v>44</v>
      </c>
      <c r="F1206" s="11">
        <v>6260434</v>
      </c>
      <c r="G1206" s="12" t="s">
        <v>6639</v>
      </c>
      <c r="H1206" s="12" t="str">
        <f>VLOOKUP('組合情報管理簿（R10927現在）'!G1206,ふりがな!$A$1:$B$1390,2,FALSE)</f>
        <v>むらたせいさくじょ</v>
      </c>
      <c r="I1206" s="12">
        <f t="shared" si="18"/>
        <v>71448</v>
      </c>
      <c r="J1206" s="13" t="s">
        <v>6640</v>
      </c>
      <c r="K1206" s="14" t="s">
        <v>6641</v>
      </c>
      <c r="L1206" s="13" t="s">
        <v>6642</v>
      </c>
      <c r="M1206" s="13" t="s">
        <v>6643</v>
      </c>
      <c r="N1206" s="15"/>
      <c r="O1206" s="15" t="s">
        <v>195</v>
      </c>
      <c r="P1206" s="15"/>
      <c r="Q1206" s="16">
        <v>19630601</v>
      </c>
      <c r="R1206" s="17">
        <v>0</v>
      </c>
      <c r="S1206" s="17"/>
      <c r="T1206" s="18" t="s">
        <v>6644</v>
      </c>
    </row>
    <row r="1207" spans="1:20" ht="15" hidden="1" customHeight="1" x14ac:dyDescent="0.15">
      <c r="A1207" s="11">
        <v>71466</v>
      </c>
      <c r="B1207" s="11">
        <v>26</v>
      </c>
      <c r="C1207" s="11" t="s">
        <v>4326</v>
      </c>
      <c r="D1207" s="11" t="s">
        <v>7657</v>
      </c>
      <c r="E1207" s="11">
        <v>46</v>
      </c>
      <c r="F1207" s="11">
        <v>6260459</v>
      </c>
      <c r="G1207" s="12" t="s">
        <v>6645</v>
      </c>
      <c r="H1207" s="12" t="str">
        <f>VLOOKUP('組合情報管理簿（R10927現在）'!G1207,ふりがな!$A$1:$B$1390,2,FALSE)</f>
        <v>にほんしんやく</v>
      </c>
      <c r="I1207" s="12">
        <f t="shared" si="18"/>
        <v>71466</v>
      </c>
      <c r="J1207" s="13" t="s">
        <v>6646</v>
      </c>
      <c r="K1207" s="14" t="s">
        <v>6647</v>
      </c>
      <c r="L1207" s="13" t="s">
        <v>6648</v>
      </c>
      <c r="M1207" s="13" t="s">
        <v>6648</v>
      </c>
      <c r="N1207" s="15"/>
      <c r="O1207" s="15" t="s">
        <v>195</v>
      </c>
      <c r="P1207" s="15"/>
      <c r="Q1207" s="16">
        <v>19630801</v>
      </c>
      <c r="R1207" s="17">
        <v>0</v>
      </c>
      <c r="S1207" s="17"/>
      <c r="T1207" s="18" t="s">
        <v>6649</v>
      </c>
    </row>
    <row r="1208" spans="1:20" ht="15" hidden="1" customHeight="1" x14ac:dyDescent="0.15">
      <c r="A1208" s="11">
        <v>71475</v>
      </c>
      <c r="B1208" s="11">
        <v>26</v>
      </c>
      <c r="C1208" s="11" t="s">
        <v>4326</v>
      </c>
      <c r="D1208" s="11" t="s">
        <v>7657</v>
      </c>
      <c r="E1208" s="11">
        <v>47</v>
      </c>
      <c r="F1208" s="11">
        <v>6260509</v>
      </c>
      <c r="G1208" s="12" t="s">
        <v>6650</v>
      </c>
      <c r="H1208" s="12" t="str">
        <f>VLOOKUP('組合情報管理簿（R10927現在）'!G1208,ふりがな!$A$1:$B$1390,2,FALSE)</f>
        <v>きょうとしんようきんこ</v>
      </c>
      <c r="I1208" s="12">
        <f t="shared" si="18"/>
        <v>71475</v>
      </c>
      <c r="J1208" s="13" t="s">
        <v>6651</v>
      </c>
      <c r="K1208" s="14" t="s">
        <v>6652</v>
      </c>
      <c r="L1208" s="13" t="s">
        <v>6653</v>
      </c>
      <c r="M1208" s="13" t="s">
        <v>6654</v>
      </c>
      <c r="N1208" s="15"/>
      <c r="O1208" s="15" t="s">
        <v>195</v>
      </c>
      <c r="P1208" s="15"/>
      <c r="Q1208" s="16">
        <v>19720401</v>
      </c>
      <c r="R1208" s="17">
        <v>0</v>
      </c>
      <c r="S1208" s="17"/>
      <c r="T1208" s="18" t="s">
        <v>6655</v>
      </c>
    </row>
    <row r="1209" spans="1:20" ht="15" hidden="1" customHeight="1" x14ac:dyDescent="0.15">
      <c r="A1209" s="11">
        <v>71484</v>
      </c>
      <c r="B1209" s="11">
        <v>26</v>
      </c>
      <c r="C1209" s="11" t="s">
        <v>4326</v>
      </c>
      <c r="D1209" s="11" t="s">
        <v>7657</v>
      </c>
      <c r="E1209" s="11">
        <v>48</v>
      </c>
      <c r="F1209" s="11">
        <v>6260517</v>
      </c>
      <c r="G1209" s="12" t="s">
        <v>122</v>
      </c>
      <c r="H1209" s="12" t="str">
        <f>VLOOKUP('組合情報管理簿（R10927現在）'!G1209,ふりがな!$A$1:$B$1390,2,FALSE)</f>
        <v>むらたきかい</v>
      </c>
      <c r="I1209" s="12">
        <f t="shared" si="18"/>
        <v>71484</v>
      </c>
      <c r="J1209" s="13" t="s">
        <v>6656</v>
      </c>
      <c r="K1209" s="14" t="s">
        <v>6657</v>
      </c>
      <c r="L1209" s="13" t="s">
        <v>6658</v>
      </c>
      <c r="M1209" s="13" t="s">
        <v>6659</v>
      </c>
      <c r="N1209" s="15"/>
      <c r="O1209" s="15" t="s">
        <v>195</v>
      </c>
      <c r="P1209" s="15"/>
      <c r="Q1209" s="16">
        <v>19721001</v>
      </c>
      <c r="R1209" s="17">
        <v>0</v>
      </c>
      <c r="S1209" s="17"/>
      <c r="T1209" s="18" t="s">
        <v>6660</v>
      </c>
    </row>
    <row r="1210" spans="1:20" ht="15" hidden="1" customHeight="1" x14ac:dyDescent="0.15">
      <c r="A1210" s="11">
        <v>71493</v>
      </c>
      <c r="B1210" s="11">
        <v>26</v>
      </c>
      <c r="C1210" s="11" t="s">
        <v>4326</v>
      </c>
      <c r="D1210" s="11" t="s">
        <v>7657</v>
      </c>
      <c r="E1210" s="11">
        <v>49</v>
      </c>
      <c r="F1210" s="11">
        <v>6260525</v>
      </c>
      <c r="G1210" s="12" t="s">
        <v>65</v>
      </c>
      <c r="H1210" s="12" t="str">
        <f>VLOOKUP('組合情報管理簿（R10927現在）'!G1210,ふりがな!$A$1:$B$1390,2,FALSE)</f>
        <v>きょうとちゅうおうしんようきんこ</v>
      </c>
      <c r="I1210" s="12">
        <f t="shared" si="18"/>
        <v>71493</v>
      </c>
      <c r="J1210" s="13" t="s">
        <v>6661</v>
      </c>
      <c r="K1210" s="14" t="s">
        <v>6662</v>
      </c>
      <c r="L1210" s="13" t="s">
        <v>6663</v>
      </c>
      <c r="M1210" s="13" t="s">
        <v>6664</v>
      </c>
      <c r="N1210" s="15"/>
      <c r="O1210" s="15" t="s">
        <v>195</v>
      </c>
      <c r="P1210" s="15"/>
      <c r="Q1210" s="16">
        <v>19721001</v>
      </c>
      <c r="R1210" s="17">
        <v>0</v>
      </c>
      <c r="S1210" s="17"/>
      <c r="T1210" s="18" t="s">
        <v>6665</v>
      </c>
    </row>
    <row r="1211" spans="1:20" ht="15" hidden="1" customHeight="1" x14ac:dyDescent="0.15">
      <c r="A1211" s="11">
        <v>71509</v>
      </c>
      <c r="B1211" s="11">
        <v>26</v>
      </c>
      <c r="C1211" s="11" t="s">
        <v>4326</v>
      </c>
      <c r="D1211" s="11" t="s">
        <v>7657</v>
      </c>
      <c r="E1211" s="11">
        <v>50</v>
      </c>
      <c r="F1211" s="11">
        <v>6260533</v>
      </c>
      <c r="G1211" s="12" t="s">
        <v>6666</v>
      </c>
      <c r="H1211" s="12" t="str">
        <f>VLOOKUP('組合情報管理簿（R10927現在）'!G1211,ふりがな!$A$1:$B$1390,2,FALSE)</f>
        <v>わこーる</v>
      </c>
      <c r="I1211" s="12">
        <f t="shared" si="18"/>
        <v>71509</v>
      </c>
      <c r="J1211" s="13" t="s">
        <v>6667</v>
      </c>
      <c r="K1211" s="14" t="s">
        <v>6668</v>
      </c>
      <c r="L1211" s="13" t="s">
        <v>6669</v>
      </c>
      <c r="M1211" s="13" t="s">
        <v>6670</v>
      </c>
      <c r="N1211" s="15"/>
      <c r="O1211" s="15" t="s">
        <v>195</v>
      </c>
      <c r="P1211" s="15"/>
      <c r="Q1211" s="16">
        <v>19730501</v>
      </c>
      <c r="R1211" s="17">
        <v>0</v>
      </c>
      <c r="S1211" s="17"/>
      <c r="T1211" s="18" t="s">
        <v>6671</v>
      </c>
    </row>
    <row r="1212" spans="1:20" ht="15" hidden="1" customHeight="1" x14ac:dyDescent="0.15">
      <c r="A1212" s="11">
        <v>71518</v>
      </c>
      <c r="B1212" s="11">
        <v>26</v>
      </c>
      <c r="C1212" s="11" t="s">
        <v>4326</v>
      </c>
      <c r="D1212" s="11" t="s">
        <v>7657</v>
      </c>
      <c r="E1212" s="11">
        <v>51</v>
      </c>
      <c r="F1212" s="11">
        <v>6260541</v>
      </c>
      <c r="G1212" s="12" t="s">
        <v>6672</v>
      </c>
      <c r="H1212" s="12" t="str">
        <f>VLOOKUP('組合情報管理簿（R10927現在）'!G1212,ふりがな!$A$1:$B$1390,2,FALSE)</f>
        <v>さんようかせいこうぎょう</v>
      </c>
      <c r="I1212" s="12">
        <f t="shared" si="18"/>
        <v>71518</v>
      </c>
      <c r="J1212" s="13" t="s">
        <v>6673</v>
      </c>
      <c r="K1212" s="14" t="s">
        <v>6674</v>
      </c>
      <c r="L1212" s="13" t="s">
        <v>6675</v>
      </c>
      <c r="M1212" s="13" t="s">
        <v>6676</v>
      </c>
      <c r="N1212" s="15"/>
      <c r="O1212" s="15" t="s">
        <v>195</v>
      </c>
      <c r="P1212" s="15"/>
      <c r="Q1212" s="16">
        <v>19740801</v>
      </c>
      <c r="R1212" s="17">
        <v>0</v>
      </c>
      <c r="S1212" s="17"/>
      <c r="T1212" s="18" t="s">
        <v>9534</v>
      </c>
    </row>
    <row r="1213" spans="1:20" ht="15" hidden="1" customHeight="1" x14ac:dyDescent="0.15">
      <c r="A1213" s="11">
        <v>71527</v>
      </c>
      <c r="B1213" s="11">
        <v>26</v>
      </c>
      <c r="C1213" s="11" t="s">
        <v>4326</v>
      </c>
      <c r="D1213" s="11" t="s">
        <v>7657</v>
      </c>
      <c r="E1213" s="11">
        <v>52</v>
      </c>
      <c r="F1213" s="11">
        <v>6260566</v>
      </c>
      <c r="G1213" s="12" t="s">
        <v>6677</v>
      </c>
      <c r="H1213" s="12" t="str">
        <f>VLOOKUP('組合情報管理簿（R10927現在）'!G1213,ふりがな!$A$1:$B$1390,2,FALSE)</f>
        <v>きょうとふのうきょう</v>
      </c>
      <c r="I1213" s="12">
        <f t="shared" si="18"/>
        <v>71527</v>
      </c>
      <c r="J1213" s="13" t="s">
        <v>9535</v>
      </c>
      <c r="K1213" s="14" t="s">
        <v>9536</v>
      </c>
      <c r="L1213" s="13" t="s">
        <v>6678</v>
      </c>
      <c r="M1213" s="13" t="s">
        <v>6679</v>
      </c>
      <c r="N1213" s="15"/>
      <c r="O1213" s="15" t="s">
        <v>202</v>
      </c>
      <c r="P1213" s="15"/>
      <c r="Q1213" s="16">
        <v>19760801</v>
      </c>
      <c r="R1213" s="17">
        <v>0</v>
      </c>
      <c r="S1213" s="17"/>
      <c r="T1213" s="18" t="s">
        <v>6680</v>
      </c>
    </row>
    <row r="1214" spans="1:20" ht="15" hidden="1" customHeight="1" x14ac:dyDescent="0.15">
      <c r="A1214" s="11">
        <v>71554</v>
      </c>
      <c r="B1214" s="11">
        <v>26</v>
      </c>
      <c r="C1214" s="11" t="s">
        <v>4326</v>
      </c>
      <c r="D1214" s="11" t="s">
        <v>7657</v>
      </c>
      <c r="E1214" s="11">
        <v>55</v>
      </c>
      <c r="F1214" s="11">
        <v>6260590</v>
      </c>
      <c r="G1214" s="12" t="s">
        <v>6681</v>
      </c>
      <c r="H1214" s="12" t="str">
        <f>VLOOKUP('組合情報管理簿（R10927現在）'!G1214,ふりがな!$A$1:$B$1390,2,FALSE)</f>
        <v>きんきしんきん</v>
      </c>
      <c r="I1214" s="12">
        <f t="shared" si="18"/>
        <v>71554</v>
      </c>
      <c r="J1214" s="13" t="s">
        <v>6682</v>
      </c>
      <c r="K1214" s="14" t="s">
        <v>6683</v>
      </c>
      <c r="L1214" s="13" t="s">
        <v>6684</v>
      </c>
      <c r="M1214" s="13" t="s">
        <v>6685</v>
      </c>
      <c r="N1214" s="15"/>
      <c r="O1214" s="15" t="s">
        <v>202</v>
      </c>
      <c r="P1214" s="15"/>
      <c r="Q1214" s="16">
        <v>19800601</v>
      </c>
      <c r="R1214" s="17">
        <v>0</v>
      </c>
      <c r="S1214" s="17"/>
      <c r="T1214" s="18" t="s">
        <v>9537</v>
      </c>
    </row>
    <row r="1215" spans="1:20" ht="15" hidden="1" customHeight="1" x14ac:dyDescent="0.15">
      <c r="A1215" s="11">
        <v>71563</v>
      </c>
      <c r="B1215" s="11">
        <v>26</v>
      </c>
      <c r="C1215" s="11" t="s">
        <v>4326</v>
      </c>
      <c r="D1215" s="11" t="s">
        <v>7657</v>
      </c>
      <c r="E1215" s="11">
        <v>56</v>
      </c>
      <c r="F1215" s="11">
        <v>6260608</v>
      </c>
      <c r="G1215" s="12" t="s">
        <v>6686</v>
      </c>
      <c r="H1215" s="12" t="str">
        <f>VLOOKUP('組合情報管理簿（R10927現在）'!G1215,ふりがな!$A$1:$B$1390,2,FALSE)</f>
        <v>SGほーるでぃんぐすぐるーぷ</v>
      </c>
      <c r="I1215" s="12">
        <f t="shared" si="18"/>
        <v>71563</v>
      </c>
      <c r="J1215" s="13" t="s">
        <v>6687</v>
      </c>
      <c r="K1215" s="14" t="s">
        <v>6688</v>
      </c>
      <c r="L1215" s="13" t="s">
        <v>6689</v>
      </c>
      <c r="M1215" s="13" t="s">
        <v>6690</v>
      </c>
      <c r="N1215" s="15"/>
      <c r="O1215" s="15" t="s">
        <v>195</v>
      </c>
      <c r="P1215" s="15"/>
      <c r="Q1215" s="16">
        <v>19810701</v>
      </c>
      <c r="R1215" s="17">
        <v>0</v>
      </c>
      <c r="S1215" s="17"/>
      <c r="T1215" s="18" t="s">
        <v>9538</v>
      </c>
    </row>
    <row r="1216" spans="1:20" ht="15" hidden="1" customHeight="1" x14ac:dyDescent="0.15">
      <c r="A1216" s="11">
        <v>71581</v>
      </c>
      <c r="B1216" s="11">
        <v>26</v>
      </c>
      <c r="C1216" s="11" t="s">
        <v>4326</v>
      </c>
      <c r="D1216" s="11" t="s">
        <v>7657</v>
      </c>
      <c r="E1216" s="11">
        <v>58</v>
      </c>
      <c r="F1216" s="11">
        <v>6260632</v>
      </c>
      <c r="G1216" s="12" t="s">
        <v>6691</v>
      </c>
      <c r="H1216" s="12" t="str">
        <f>VLOOKUP('組合情報管理簿（R10927現在）'!G1216,ふりがな!$A$1:$B$1390,2,FALSE)</f>
        <v>ほりばせいさくしょ</v>
      </c>
      <c r="I1216" s="12">
        <f t="shared" si="18"/>
        <v>71581</v>
      </c>
      <c r="J1216" s="13" t="s">
        <v>6692</v>
      </c>
      <c r="K1216" s="14" t="s">
        <v>6693</v>
      </c>
      <c r="L1216" s="13" t="s">
        <v>6694</v>
      </c>
      <c r="M1216" s="13" t="s">
        <v>6694</v>
      </c>
      <c r="N1216" s="15"/>
      <c r="O1216" s="15" t="s">
        <v>195</v>
      </c>
      <c r="P1216" s="15"/>
      <c r="Q1216" s="16">
        <v>19860401</v>
      </c>
      <c r="R1216" s="17">
        <v>0</v>
      </c>
      <c r="S1216" s="17"/>
      <c r="T1216" s="18" t="s">
        <v>6695</v>
      </c>
    </row>
    <row r="1217" spans="1:20" ht="15" hidden="1" customHeight="1" x14ac:dyDescent="0.15">
      <c r="A1217" s="11">
        <v>71606</v>
      </c>
      <c r="B1217" s="11">
        <v>26</v>
      </c>
      <c r="C1217" s="11" t="s">
        <v>4326</v>
      </c>
      <c r="D1217" s="11" t="s">
        <v>7657</v>
      </c>
      <c r="E1217" s="11">
        <v>60</v>
      </c>
      <c r="F1217" s="11">
        <v>6260665</v>
      </c>
      <c r="G1217" s="12" t="s">
        <v>27</v>
      </c>
      <c r="H1217" s="12" t="str">
        <f>VLOOKUP('組合情報管理簿（R10927現在）'!G1217,ふりがな!$A$1:$B$1390,2,FALSE)</f>
        <v>あいふる</v>
      </c>
      <c r="I1217" s="12">
        <f t="shared" si="18"/>
        <v>71606</v>
      </c>
      <c r="J1217" s="13" t="s">
        <v>6696</v>
      </c>
      <c r="K1217" s="14" t="s">
        <v>6697</v>
      </c>
      <c r="L1217" s="13" t="s">
        <v>6698</v>
      </c>
      <c r="M1217" s="13" t="s">
        <v>6699</v>
      </c>
      <c r="N1217" s="15"/>
      <c r="O1217" s="15" t="s">
        <v>195</v>
      </c>
      <c r="P1217" s="15"/>
      <c r="Q1217" s="16">
        <v>19910401</v>
      </c>
      <c r="R1217" s="17">
        <v>0</v>
      </c>
      <c r="S1217" s="17"/>
      <c r="T1217" s="18" t="s">
        <v>6700</v>
      </c>
    </row>
    <row r="1218" spans="1:20" ht="15" hidden="1" customHeight="1" x14ac:dyDescent="0.15">
      <c r="A1218" s="11">
        <v>71624</v>
      </c>
      <c r="B1218" s="11">
        <v>26</v>
      </c>
      <c r="C1218" s="11" t="s">
        <v>4326</v>
      </c>
      <c r="D1218" s="11" t="s">
        <v>7657</v>
      </c>
      <c r="E1218" s="11">
        <v>62</v>
      </c>
      <c r="F1218" s="11">
        <v>6260681</v>
      </c>
      <c r="G1218" s="12" t="s">
        <v>6701</v>
      </c>
      <c r="H1218" s="12" t="str">
        <f>VLOOKUP('組合情報管理簿（R10927現在）'!G1218,ふりがな!$A$1:$B$1390,2,FALSE)</f>
        <v>CNCぐるーぷ</v>
      </c>
      <c r="I1218" s="12">
        <f t="shared" si="18"/>
        <v>71624</v>
      </c>
      <c r="J1218" s="13" t="s">
        <v>6702</v>
      </c>
      <c r="K1218" s="14" t="s">
        <v>6703</v>
      </c>
      <c r="L1218" s="13" t="s">
        <v>6704</v>
      </c>
      <c r="M1218" s="13" t="s">
        <v>6705</v>
      </c>
      <c r="N1218" s="15"/>
      <c r="O1218" s="15" t="s">
        <v>195</v>
      </c>
      <c r="P1218" s="15"/>
      <c r="Q1218" s="16">
        <v>20130501</v>
      </c>
      <c r="R1218" s="17">
        <v>0</v>
      </c>
      <c r="S1218" s="17"/>
      <c r="T1218" s="18" t="s">
        <v>6706</v>
      </c>
    </row>
    <row r="1219" spans="1:20" ht="15" hidden="1" customHeight="1" x14ac:dyDescent="0.15">
      <c r="A1219" s="11">
        <v>71633</v>
      </c>
      <c r="B1219" s="11">
        <v>26</v>
      </c>
      <c r="C1219" s="11" t="s">
        <v>4326</v>
      </c>
      <c r="D1219" s="11" t="s">
        <v>7657</v>
      </c>
      <c r="E1219" s="11">
        <v>63</v>
      </c>
      <c r="F1219" s="11">
        <v>6260699</v>
      </c>
      <c r="G1219" s="12" t="s">
        <v>49</v>
      </c>
      <c r="H1219" s="12" t="str">
        <f>VLOOKUP('組合情報管理簿（R10927現在）'!G1219,ふりがな!$A$1:$B$1390,2,FALSE)</f>
        <v>とーたるびゅーてぃー</v>
      </c>
      <c r="I1219" s="12">
        <f t="shared" ref="I1219:I1270" si="19">A1219</f>
        <v>71633</v>
      </c>
      <c r="J1219" s="13" t="s">
        <v>6707</v>
      </c>
      <c r="K1219" s="14" t="s">
        <v>6708</v>
      </c>
      <c r="L1219" s="13" t="s">
        <v>6709</v>
      </c>
      <c r="M1219" s="13" t="s">
        <v>6710</v>
      </c>
      <c r="N1219" s="15"/>
      <c r="O1219" s="15" t="s">
        <v>202</v>
      </c>
      <c r="P1219" s="15"/>
      <c r="Q1219" s="16">
        <v>20131101</v>
      </c>
      <c r="R1219" s="17">
        <v>0</v>
      </c>
      <c r="S1219" s="17"/>
      <c r="T1219" s="18" t="s">
        <v>6711</v>
      </c>
    </row>
    <row r="1220" spans="1:20" ht="15" hidden="1" customHeight="1" x14ac:dyDescent="0.15">
      <c r="A1220" s="11">
        <v>73054</v>
      </c>
      <c r="B1220" s="11">
        <v>28</v>
      </c>
      <c r="C1220" s="11" t="s">
        <v>3167</v>
      </c>
      <c r="D1220" s="11" t="s">
        <v>7659</v>
      </c>
      <c r="E1220" s="11">
        <v>5</v>
      </c>
      <c r="F1220" s="11">
        <v>6280051</v>
      </c>
      <c r="G1220" s="12" t="s">
        <v>6712</v>
      </c>
      <c r="H1220" s="12" t="str">
        <f>VLOOKUP('組合情報管理簿（R10927現在）'!G1220,ふりがな!$A$1:$B$1390,2,FALSE)</f>
        <v>すみともごむこうぎょう</v>
      </c>
      <c r="I1220" s="12">
        <f t="shared" si="19"/>
        <v>73054</v>
      </c>
      <c r="J1220" s="13" t="s">
        <v>6713</v>
      </c>
      <c r="K1220" s="14" t="s">
        <v>6714</v>
      </c>
      <c r="L1220" s="13" t="s">
        <v>6715</v>
      </c>
      <c r="M1220" s="13" t="s">
        <v>6716</v>
      </c>
      <c r="N1220" s="15"/>
      <c r="O1220" s="15" t="s">
        <v>195</v>
      </c>
      <c r="P1220" s="15"/>
      <c r="Q1220" s="16">
        <v>19261220</v>
      </c>
      <c r="R1220" s="17">
        <v>0</v>
      </c>
      <c r="S1220" s="17"/>
      <c r="T1220" s="18" t="s">
        <v>6717</v>
      </c>
    </row>
    <row r="1221" spans="1:20" ht="15" hidden="1" customHeight="1" x14ac:dyDescent="0.15">
      <c r="A1221" s="11">
        <v>73063</v>
      </c>
      <c r="B1221" s="11">
        <v>28</v>
      </c>
      <c r="C1221" s="11" t="s">
        <v>3167</v>
      </c>
      <c r="D1221" s="11" t="s">
        <v>7659</v>
      </c>
      <c r="E1221" s="11">
        <v>6</v>
      </c>
      <c r="F1221" s="11">
        <v>6280309</v>
      </c>
      <c r="G1221" s="12" t="s">
        <v>6718</v>
      </c>
      <c r="H1221" s="12" t="str">
        <f>VLOOKUP('組合情報管理簿（R10927現在）'!G1221,ふりがな!$A$1:$B$1390,2,FALSE)</f>
        <v>こいずみせいま</v>
      </c>
      <c r="I1221" s="12">
        <f t="shared" si="19"/>
        <v>73063</v>
      </c>
      <c r="J1221" s="13" t="s">
        <v>6719</v>
      </c>
      <c r="K1221" s="14" t="s">
        <v>6720</v>
      </c>
      <c r="L1221" s="13" t="s">
        <v>6721</v>
      </c>
      <c r="M1221" s="13" t="s">
        <v>6722</v>
      </c>
      <c r="N1221" s="15"/>
      <c r="O1221" s="15" t="s">
        <v>195</v>
      </c>
      <c r="P1221" s="15"/>
      <c r="Q1221" s="16">
        <v>19261220</v>
      </c>
      <c r="R1221" s="17">
        <v>0</v>
      </c>
      <c r="S1221" s="17"/>
      <c r="T1221" s="18" t="s">
        <v>6723</v>
      </c>
    </row>
    <row r="1222" spans="1:20" ht="15" hidden="1" customHeight="1" x14ac:dyDescent="0.15">
      <c r="A1222" s="11">
        <v>73124</v>
      </c>
      <c r="B1222" s="11">
        <v>28</v>
      </c>
      <c r="C1222" s="11" t="s">
        <v>3167</v>
      </c>
      <c r="D1222" s="11" t="s">
        <v>7659</v>
      </c>
      <c r="E1222" s="11">
        <v>12</v>
      </c>
      <c r="F1222" s="11">
        <v>6280119</v>
      </c>
      <c r="G1222" s="12" t="s">
        <v>97</v>
      </c>
      <c r="H1222" s="12" t="str">
        <f>VLOOKUP('組合情報管理簿（R10927現在）'!G1222,ふりがな!$A$1:$B$1390,2,FALSE)</f>
        <v>かわさきじゅうこうぎょう</v>
      </c>
      <c r="I1222" s="12">
        <f t="shared" si="19"/>
        <v>73124</v>
      </c>
      <c r="J1222" s="13" t="s">
        <v>6724</v>
      </c>
      <c r="K1222" s="14" t="s">
        <v>6725</v>
      </c>
      <c r="L1222" s="13" t="s">
        <v>6726</v>
      </c>
      <c r="M1222" s="13" t="s">
        <v>6727</v>
      </c>
      <c r="N1222" s="15"/>
      <c r="O1222" s="15" t="s">
        <v>195</v>
      </c>
      <c r="P1222" s="15"/>
      <c r="Q1222" s="16">
        <v>19261223</v>
      </c>
      <c r="R1222" s="17">
        <v>0</v>
      </c>
      <c r="S1222" s="17"/>
      <c r="T1222" s="18" t="s">
        <v>6728</v>
      </c>
    </row>
    <row r="1223" spans="1:20" ht="15" hidden="1" customHeight="1" x14ac:dyDescent="0.15">
      <c r="A1223" s="11">
        <v>73133</v>
      </c>
      <c r="B1223" s="11">
        <v>28</v>
      </c>
      <c r="C1223" s="11" t="s">
        <v>3167</v>
      </c>
      <c r="D1223" s="11" t="s">
        <v>7659</v>
      </c>
      <c r="E1223" s="11">
        <v>13</v>
      </c>
      <c r="F1223" s="11">
        <v>6280127</v>
      </c>
      <c r="G1223" s="12" t="s">
        <v>6729</v>
      </c>
      <c r="H1223" s="12" t="str">
        <f>VLOOKUP('組合情報管理簿（R10927現在）'!G1223,ふりがな!$A$1:$B$1390,2,FALSE)</f>
        <v>こうべせいこうしょ</v>
      </c>
      <c r="I1223" s="12">
        <f t="shared" si="19"/>
        <v>73133</v>
      </c>
      <c r="J1223" s="13" t="s">
        <v>6730</v>
      </c>
      <c r="K1223" s="14" t="s">
        <v>6731</v>
      </c>
      <c r="L1223" s="13" t="s">
        <v>6732</v>
      </c>
      <c r="M1223" s="13" t="s">
        <v>6733</v>
      </c>
      <c r="N1223" s="15"/>
      <c r="O1223" s="15" t="s">
        <v>195</v>
      </c>
      <c r="P1223" s="15"/>
      <c r="Q1223" s="16">
        <v>19261223</v>
      </c>
      <c r="R1223" s="17">
        <v>5</v>
      </c>
      <c r="S1223" s="17" t="s">
        <v>9539</v>
      </c>
      <c r="T1223" s="18" t="s">
        <v>6734</v>
      </c>
    </row>
    <row r="1224" spans="1:20" ht="15" hidden="1" customHeight="1" x14ac:dyDescent="0.15">
      <c r="A1224" s="11">
        <v>73240</v>
      </c>
      <c r="B1224" s="11">
        <v>28</v>
      </c>
      <c r="C1224" s="11" t="s">
        <v>3167</v>
      </c>
      <c r="D1224" s="11" t="s">
        <v>7659</v>
      </c>
      <c r="E1224" s="11">
        <v>24</v>
      </c>
      <c r="F1224" s="11">
        <v>6280176</v>
      </c>
      <c r="G1224" s="12" t="s">
        <v>6735</v>
      </c>
      <c r="H1224" s="12" t="str">
        <f>VLOOKUP('組合情報管理簿（R10927現在）'!G1224,ふりがな!$A$1:$B$1390,2,FALSE)</f>
        <v>ひょうごけんうんゆぎょう</v>
      </c>
      <c r="I1224" s="12">
        <f t="shared" si="19"/>
        <v>73240</v>
      </c>
      <c r="J1224" s="33" t="s">
        <v>6736</v>
      </c>
      <c r="K1224" s="34" t="s">
        <v>6737</v>
      </c>
      <c r="L1224" s="13" t="s">
        <v>6738</v>
      </c>
      <c r="M1224" s="13" t="s">
        <v>6739</v>
      </c>
      <c r="N1224" s="15"/>
      <c r="O1224" s="15" t="s">
        <v>202</v>
      </c>
      <c r="P1224" s="15"/>
      <c r="Q1224" s="16">
        <v>19350401</v>
      </c>
      <c r="R1224" s="17">
        <v>0</v>
      </c>
      <c r="S1224" s="17"/>
      <c r="T1224" s="18" t="s">
        <v>6740</v>
      </c>
    </row>
    <row r="1225" spans="1:20" ht="15" hidden="1" customHeight="1" x14ac:dyDescent="0.15">
      <c r="A1225" s="11">
        <v>73277</v>
      </c>
      <c r="B1225" s="11">
        <v>28</v>
      </c>
      <c r="C1225" s="11" t="s">
        <v>3167</v>
      </c>
      <c r="D1225" s="11" t="s">
        <v>7659</v>
      </c>
      <c r="E1225" s="11">
        <v>27</v>
      </c>
      <c r="F1225" s="11">
        <v>6280226</v>
      </c>
      <c r="G1225" s="12" t="s">
        <v>6741</v>
      </c>
      <c r="H1225" s="12" t="str">
        <f>VLOOKUP('組合情報管理簿（R10927現在）'!G1225,ふりがな!$A$1:$B$1390,2,FALSE)</f>
        <v>はんしんないねんきこうぎょう</v>
      </c>
      <c r="I1225" s="12">
        <f t="shared" si="19"/>
        <v>73277</v>
      </c>
      <c r="J1225" s="13" t="s">
        <v>6742</v>
      </c>
      <c r="K1225" s="14" t="s">
        <v>6743</v>
      </c>
      <c r="L1225" s="13" t="s">
        <v>6744</v>
      </c>
      <c r="M1225" s="13" t="s">
        <v>6745</v>
      </c>
      <c r="N1225" s="15"/>
      <c r="O1225" s="15" t="s">
        <v>195</v>
      </c>
      <c r="P1225" s="15"/>
      <c r="Q1225" s="16">
        <v>19370601</v>
      </c>
      <c r="R1225" s="17">
        <v>0</v>
      </c>
      <c r="S1225" s="17"/>
      <c r="T1225" s="18" t="s">
        <v>6746</v>
      </c>
    </row>
    <row r="1226" spans="1:20" ht="15" hidden="1" customHeight="1" x14ac:dyDescent="0.15">
      <c r="A1226" s="11">
        <v>73286</v>
      </c>
      <c r="B1226" s="11">
        <v>28</v>
      </c>
      <c r="C1226" s="11" t="s">
        <v>3167</v>
      </c>
      <c r="D1226" s="11" t="s">
        <v>7659</v>
      </c>
      <c r="E1226" s="11">
        <v>28</v>
      </c>
      <c r="F1226" s="11">
        <v>6280234</v>
      </c>
      <c r="G1226" s="12" t="s">
        <v>6747</v>
      </c>
      <c r="H1226" s="12" t="str">
        <f>VLOOKUP('組合情報管理簿（R10927現在）'!G1226,ふりがな!$A$1:$B$1390,2,FALSE)</f>
        <v>しんめいわこうぎょう</v>
      </c>
      <c r="I1226" s="12">
        <f t="shared" si="19"/>
        <v>73286</v>
      </c>
      <c r="J1226" s="13" t="s">
        <v>6748</v>
      </c>
      <c r="K1226" s="14" t="s">
        <v>6749</v>
      </c>
      <c r="L1226" s="13" t="s">
        <v>6750</v>
      </c>
      <c r="M1226" s="13" t="s">
        <v>6751</v>
      </c>
      <c r="N1226" s="15"/>
      <c r="O1226" s="15" t="s">
        <v>195</v>
      </c>
      <c r="P1226" s="15"/>
      <c r="Q1226" s="16">
        <v>19371001</v>
      </c>
      <c r="R1226" s="17">
        <v>0</v>
      </c>
      <c r="S1226" s="17"/>
      <c r="T1226" s="18" t="s">
        <v>6752</v>
      </c>
    </row>
    <row r="1227" spans="1:20" ht="15" hidden="1" customHeight="1" x14ac:dyDescent="0.15">
      <c r="A1227" s="11">
        <v>73295</v>
      </c>
      <c r="B1227" s="11">
        <v>28</v>
      </c>
      <c r="C1227" s="11" t="s">
        <v>3167</v>
      </c>
      <c r="D1227" s="11" t="s">
        <v>7659</v>
      </c>
      <c r="E1227" s="11">
        <v>29</v>
      </c>
      <c r="F1227" s="11">
        <v>6280150</v>
      </c>
      <c r="G1227" s="12" t="s">
        <v>6753</v>
      </c>
      <c r="H1227" s="12" t="str">
        <f>VLOOKUP('組合情報管理簿（R10927現在）'!G1227,ふりがな!$A$1:$B$1390,2,FALSE)</f>
        <v>しんえい</v>
      </c>
      <c r="I1227" s="12">
        <f t="shared" si="19"/>
        <v>73295</v>
      </c>
      <c r="J1227" s="13" t="s">
        <v>6754</v>
      </c>
      <c r="K1227" s="14" t="s">
        <v>6755</v>
      </c>
      <c r="L1227" s="13" t="s">
        <v>6756</v>
      </c>
      <c r="M1227" s="13" t="s">
        <v>6757</v>
      </c>
      <c r="N1227" s="15"/>
      <c r="O1227" s="15" t="s">
        <v>195</v>
      </c>
      <c r="P1227" s="15"/>
      <c r="Q1227" s="16">
        <v>19321201</v>
      </c>
      <c r="R1227" s="17">
        <v>0</v>
      </c>
      <c r="S1227" s="17"/>
      <c r="T1227" s="18" t="s">
        <v>9540</v>
      </c>
    </row>
    <row r="1228" spans="1:20" ht="15" hidden="1" customHeight="1" x14ac:dyDescent="0.15">
      <c r="A1228" s="11">
        <v>73417</v>
      </c>
      <c r="B1228" s="11">
        <v>28</v>
      </c>
      <c r="C1228" s="11" t="s">
        <v>3167</v>
      </c>
      <c r="D1228" s="11" t="s">
        <v>7659</v>
      </c>
      <c r="E1228" s="11">
        <v>41</v>
      </c>
      <c r="F1228" s="11">
        <v>6280374</v>
      </c>
      <c r="G1228" s="12" t="s">
        <v>26</v>
      </c>
      <c r="H1228" s="12" t="str">
        <f>VLOOKUP('組合情報管理簿（R10927現在）'!G1228,ふりがな!$A$1:$B$1390,2,FALSE)</f>
        <v>みづほ</v>
      </c>
      <c r="I1228" s="12">
        <f t="shared" si="19"/>
        <v>73417</v>
      </c>
      <c r="J1228" s="13" t="s">
        <v>6782</v>
      </c>
      <c r="K1228" s="14" t="s">
        <v>9541</v>
      </c>
      <c r="L1228" s="13" t="s">
        <v>9542</v>
      </c>
      <c r="M1228" s="13" t="s">
        <v>9543</v>
      </c>
      <c r="N1228" s="15"/>
      <c r="O1228" s="15" t="s">
        <v>202</v>
      </c>
      <c r="P1228" s="15"/>
      <c r="Q1228" s="16">
        <v>19440501</v>
      </c>
      <c r="R1228" s="17">
        <v>0</v>
      </c>
      <c r="S1228" s="17"/>
      <c r="T1228" s="18" t="s">
        <v>6758</v>
      </c>
    </row>
    <row r="1229" spans="1:20" ht="15" hidden="1" customHeight="1" x14ac:dyDescent="0.15">
      <c r="A1229" s="11">
        <v>73435</v>
      </c>
      <c r="B1229" s="11">
        <v>28</v>
      </c>
      <c r="C1229" s="11" t="s">
        <v>3167</v>
      </c>
      <c r="D1229" s="11" t="s">
        <v>7659</v>
      </c>
      <c r="E1229" s="11">
        <v>43</v>
      </c>
      <c r="F1229" s="11">
        <v>6280382</v>
      </c>
      <c r="G1229" s="12" t="s">
        <v>6759</v>
      </c>
      <c r="H1229" s="12" t="str">
        <f>VLOOKUP('組合情報管理簿（R10927現在）'!G1229,ふりがな!$A$1:$B$1390,2,FALSE)</f>
        <v>さんようでんてつ</v>
      </c>
      <c r="I1229" s="12">
        <f t="shared" si="19"/>
        <v>73435</v>
      </c>
      <c r="J1229" s="13" t="s">
        <v>6760</v>
      </c>
      <c r="K1229" s="14" t="s">
        <v>6761</v>
      </c>
      <c r="L1229" s="13" t="s">
        <v>6762</v>
      </c>
      <c r="M1229" s="13" t="s">
        <v>6763</v>
      </c>
      <c r="N1229" s="15"/>
      <c r="O1229" s="15" t="s">
        <v>195</v>
      </c>
      <c r="P1229" s="15"/>
      <c r="Q1229" s="16">
        <v>19440701</v>
      </c>
      <c r="R1229" s="17">
        <v>0</v>
      </c>
      <c r="S1229" s="17"/>
      <c r="T1229" s="18" t="s">
        <v>6764</v>
      </c>
    </row>
    <row r="1230" spans="1:20" ht="15" hidden="1" customHeight="1" x14ac:dyDescent="0.15">
      <c r="A1230" s="11">
        <v>73444</v>
      </c>
      <c r="B1230" s="11">
        <v>28</v>
      </c>
      <c r="C1230" s="11" t="s">
        <v>3167</v>
      </c>
      <c r="D1230" s="11" t="s">
        <v>7659</v>
      </c>
      <c r="E1230" s="11">
        <v>44</v>
      </c>
      <c r="F1230" s="11">
        <v>6280077</v>
      </c>
      <c r="G1230" s="12" t="s">
        <v>9078</v>
      </c>
      <c r="H1230" s="12" t="str">
        <f>VLOOKUP('組合情報管理簿（R10927現在）'!G1230,ふりがな!$A$1:$B$1390,2,FALSE)</f>
        <v>ＯＫＫ</v>
      </c>
      <c r="I1230" s="12">
        <f t="shared" si="19"/>
        <v>73444</v>
      </c>
      <c r="J1230" s="13" t="s">
        <v>6765</v>
      </c>
      <c r="K1230" s="14" t="s">
        <v>6766</v>
      </c>
      <c r="L1230" s="13" t="s">
        <v>6767</v>
      </c>
      <c r="M1230" s="13" t="s">
        <v>6768</v>
      </c>
      <c r="N1230" s="15"/>
      <c r="O1230" s="15" t="s">
        <v>195</v>
      </c>
      <c r="P1230" s="15"/>
      <c r="Q1230" s="16">
        <v>19261221</v>
      </c>
      <c r="R1230" s="17">
        <v>0</v>
      </c>
      <c r="S1230" s="17"/>
      <c r="T1230" s="18" t="s">
        <v>6769</v>
      </c>
    </row>
    <row r="1231" spans="1:20" ht="15" hidden="1" customHeight="1" x14ac:dyDescent="0.15">
      <c r="A1231" s="11">
        <v>73453</v>
      </c>
      <c r="B1231" s="11">
        <v>28</v>
      </c>
      <c r="C1231" s="11" t="s">
        <v>3167</v>
      </c>
      <c r="D1231" s="11" t="s">
        <v>7659</v>
      </c>
      <c r="E1231" s="11">
        <v>45</v>
      </c>
      <c r="F1231" s="11">
        <v>6280416</v>
      </c>
      <c r="G1231" s="12" t="s">
        <v>6770</v>
      </c>
      <c r="H1231" s="12" t="str">
        <f>VLOOKUP('組合情報管理簿（R10927現在）'!G1231,ふりがな!$A$1:$B$1390,2,FALSE)</f>
        <v>とうようきかいこうぎょう</v>
      </c>
      <c r="I1231" s="12">
        <f t="shared" si="19"/>
        <v>73453</v>
      </c>
      <c r="J1231" s="13" t="s">
        <v>6771</v>
      </c>
      <c r="K1231" s="14" t="s">
        <v>6772</v>
      </c>
      <c r="L1231" s="13" t="s">
        <v>6773</v>
      </c>
      <c r="M1231" s="13" t="s">
        <v>6773</v>
      </c>
      <c r="N1231" s="15"/>
      <c r="O1231" s="15" t="s">
        <v>195</v>
      </c>
      <c r="P1231" s="15"/>
      <c r="Q1231" s="16">
        <v>19460401</v>
      </c>
      <c r="R1231" s="17">
        <v>0</v>
      </c>
      <c r="S1231" s="17"/>
      <c r="T1231" s="18" t="s">
        <v>6774</v>
      </c>
    </row>
    <row r="1232" spans="1:20" ht="15" hidden="1" customHeight="1" x14ac:dyDescent="0.15">
      <c r="A1232" s="11">
        <v>73505</v>
      </c>
      <c r="B1232" s="11">
        <v>28</v>
      </c>
      <c r="C1232" s="11" t="s">
        <v>3167</v>
      </c>
      <c r="D1232" s="11" t="s">
        <v>7659</v>
      </c>
      <c r="E1232" s="11">
        <v>50</v>
      </c>
      <c r="F1232" s="11">
        <v>6280481</v>
      </c>
      <c r="G1232" s="12" t="s">
        <v>6775</v>
      </c>
      <c r="H1232" s="12" t="str">
        <f>VLOOKUP('組合情報管理簿（R10927現在）'!G1232,ふりがな!$A$1:$B$1390,2,FALSE)</f>
        <v>こうべでんてつ</v>
      </c>
      <c r="I1232" s="12">
        <f t="shared" si="19"/>
        <v>73505</v>
      </c>
      <c r="J1232" s="13" t="s">
        <v>6776</v>
      </c>
      <c r="K1232" s="14" t="s">
        <v>6777</v>
      </c>
      <c r="L1232" s="13" t="s">
        <v>6778</v>
      </c>
      <c r="M1232" s="13" t="s">
        <v>6779</v>
      </c>
      <c r="N1232" s="15"/>
      <c r="O1232" s="15" t="s">
        <v>195</v>
      </c>
      <c r="P1232" s="15"/>
      <c r="Q1232" s="16">
        <v>19470801</v>
      </c>
      <c r="R1232" s="17">
        <v>0</v>
      </c>
      <c r="S1232" s="17"/>
      <c r="T1232" s="18" t="s">
        <v>6780</v>
      </c>
    </row>
    <row r="1233" spans="1:20" ht="15" hidden="1" customHeight="1" x14ac:dyDescent="0.15">
      <c r="A1233" s="11">
        <v>73514</v>
      </c>
      <c r="B1233" s="11">
        <v>28</v>
      </c>
      <c r="C1233" s="11" t="s">
        <v>3167</v>
      </c>
      <c r="D1233" s="11" t="s">
        <v>7659</v>
      </c>
      <c r="E1233" s="11">
        <v>51</v>
      </c>
      <c r="F1233" s="11">
        <v>6280499</v>
      </c>
      <c r="G1233" s="12" t="s">
        <v>6781</v>
      </c>
      <c r="H1233" s="12" t="str">
        <f>VLOOKUP('組合情報管理簿（R10927現在）'!G1233,ふりがな!$A$1:$B$1390,2,FALSE)</f>
        <v>こうべしんぶん</v>
      </c>
      <c r="I1233" s="12">
        <f t="shared" si="19"/>
        <v>73514</v>
      </c>
      <c r="J1233" s="13" t="s">
        <v>6782</v>
      </c>
      <c r="K1233" s="14" t="s">
        <v>6783</v>
      </c>
      <c r="L1233" s="13" t="s">
        <v>6784</v>
      </c>
      <c r="M1233" s="13" t="s">
        <v>6785</v>
      </c>
      <c r="N1233" s="15"/>
      <c r="O1233" s="15" t="s">
        <v>195</v>
      </c>
      <c r="P1233" s="15"/>
      <c r="Q1233" s="16">
        <v>19470901</v>
      </c>
      <c r="R1233" s="17">
        <v>0</v>
      </c>
      <c r="S1233" s="17"/>
      <c r="T1233" s="18" t="s">
        <v>6786</v>
      </c>
    </row>
    <row r="1234" spans="1:20" ht="15" hidden="1" customHeight="1" x14ac:dyDescent="0.15">
      <c r="A1234" s="11">
        <v>73532</v>
      </c>
      <c r="B1234" s="11">
        <v>28</v>
      </c>
      <c r="C1234" s="11" t="s">
        <v>3167</v>
      </c>
      <c r="D1234" s="11" t="s">
        <v>7659</v>
      </c>
      <c r="E1234" s="11">
        <v>53</v>
      </c>
      <c r="F1234" s="11">
        <v>6280523</v>
      </c>
      <c r="G1234" s="12" t="s">
        <v>6787</v>
      </c>
      <c r="H1234" s="12" t="str">
        <f>VLOOKUP('組合情報管理簿（R10927現在）'!G1234,ふりがな!$A$1:$B$1390,2,FALSE)</f>
        <v>すみともせいか</v>
      </c>
      <c r="I1234" s="12">
        <f t="shared" si="19"/>
        <v>73532</v>
      </c>
      <c r="J1234" s="13" t="s">
        <v>6788</v>
      </c>
      <c r="K1234" s="14" t="s">
        <v>6789</v>
      </c>
      <c r="L1234" s="13" t="s">
        <v>6790</v>
      </c>
      <c r="M1234" s="13" t="s">
        <v>6791</v>
      </c>
      <c r="N1234" s="15"/>
      <c r="O1234" s="15" t="s">
        <v>195</v>
      </c>
      <c r="P1234" s="15"/>
      <c r="Q1234" s="16">
        <v>19481201</v>
      </c>
      <c r="R1234" s="17">
        <v>0</v>
      </c>
      <c r="S1234" s="17"/>
      <c r="T1234" s="18" t="s">
        <v>6792</v>
      </c>
    </row>
    <row r="1235" spans="1:20" ht="15" hidden="1" customHeight="1" x14ac:dyDescent="0.15">
      <c r="A1235" s="11">
        <v>73541</v>
      </c>
      <c r="B1235" s="11">
        <v>28</v>
      </c>
      <c r="C1235" s="11" t="s">
        <v>3167</v>
      </c>
      <c r="D1235" s="11" t="s">
        <v>7659</v>
      </c>
      <c r="E1235" s="11">
        <v>54</v>
      </c>
      <c r="F1235" s="11">
        <v>6280531</v>
      </c>
      <c r="G1235" s="12" t="s">
        <v>6793</v>
      </c>
      <c r="H1235" s="12" t="str">
        <f>VLOOKUP('組合情報管理簿（R10927現在）'!G1235,ふりがな!$A$1:$B$1390,2,FALSE)</f>
        <v>たき</v>
      </c>
      <c r="I1235" s="12">
        <f t="shared" si="19"/>
        <v>73541</v>
      </c>
      <c r="J1235" s="13" t="s">
        <v>6794</v>
      </c>
      <c r="K1235" s="14" t="s">
        <v>6795</v>
      </c>
      <c r="L1235" s="13" t="s">
        <v>6796</v>
      </c>
      <c r="M1235" s="13" t="s">
        <v>6796</v>
      </c>
      <c r="N1235" s="15"/>
      <c r="O1235" s="15" t="s">
        <v>195</v>
      </c>
      <c r="P1235" s="15"/>
      <c r="Q1235" s="16">
        <v>19481201</v>
      </c>
      <c r="R1235" s="17">
        <v>0</v>
      </c>
      <c r="S1235" s="17"/>
      <c r="T1235" s="18" t="s">
        <v>6797</v>
      </c>
    </row>
    <row r="1236" spans="1:20" ht="15" hidden="1" customHeight="1" x14ac:dyDescent="0.15">
      <c r="A1236" s="11">
        <v>73602</v>
      </c>
      <c r="B1236" s="11">
        <v>13</v>
      </c>
      <c r="C1236" s="11" t="s">
        <v>438</v>
      </c>
      <c r="D1236" s="11" t="s">
        <v>7675</v>
      </c>
      <c r="E1236" s="11">
        <v>909</v>
      </c>
      <c r="F1236" s="11">
        <v>6139091</v>
      </c>
      <c r="G1236" s="12" t="s">
        <v>6798</v>
      </c>
      <c r="H1236" s="12" t="str">
        <f>VLOOKUP('組合情報管理簿（R10927現在）'!G1236,ふりがな!$A$1:$B$1390,2,FALSE)</f>
        <v>かねまつれんごう</v>
      </c>
      <c r="I1236" s="12">
        <f t="shared" si="19"/>
        <v>73602</v>
      </c>
      <c r="J1236" s="13" t="s">
        <v>770</v>
      </c>
      <c r="K1236" s="14" t="s">
        <v>6799</v>
      </c>
      <c r="L1236" s="13" t="s">
        <v>6800</v>
      </c>
      <c r="M1236" s="13" t="s">
        <v>6801</v>
      </c>
      <c r="N1236" s="15"/>
      <c r="O1236" s="15" t="s">
        <v>195</v>
      </c>
      <c r="P1236" s="15"/>
      <c r="Q1236" s="16">
        <v>19510101</v>
      </c>
      <c r="R1236" s="17">
        <v>0</v>
      </c>
      <c r="S1236" s="17"/>
      <c r="T1236" s="18" t="s">
        <v>9544</v>
      </c>
    </row>
    <row r="1237" spans="1:20" ht="15" hidden="1" customHeight="1" x14ac:dyDescent="0.15">
      <c r="A1237" s="11">
        <v>73611</v>
      </c>
      <c r="B1237" s="11">
        <v>13</v>
      </c>
      <c r="C1237" s="11" t="s">
        <v>438</v>
      </c>
      <c r="D1237" s="11" t="s">
        <v>7675</v>
      </c>
      <c r="E1237" s="11">
        <v>914</v>
      </c>
      <c r="F1237" s="11">
        <v>6139141</v>
      </c>
      <c r="G1237" s="12" t="s">
        <v>6802</v>
      </c>
      <c r="H1237" s="12" t="str">
        <f>VLOOKUP('組合情報管理簿（R10927現在）'!G1237,ふりがな!$A$1:$B$1390,2,FALSE)</f>
        <v>ＪＦＥ</v>
      </c>
      <c r="I1237" s="12">
        <f t="shared" si="19"/>
        <v>73611</v>
      </c>
      <c r="J1237" s="13" t="s">
        <v>722</v>
      </c>
      <c r="K1237" s="14" t="s">
        <v>6803</v>
      </c>
      <c r="L1237" s="13" t="s">
        <v>6804</v>
      </c>
      <c r="M1237" s="13" t="s">
        <v>6805</v>
      </c>
      <c r="N1237" s="15"/>
      <c r="O1237" s="15" t="s">
        <v>195</v>
      </c>
      <c r="P1237" s="15"/>
      <c r="Q1237" s="16">
        <v>19520401</v>
      </c>
      <c r="R1237" s="17">
        <v>0</v>
      </c>
      <c r="S1237" s="17"/>
      <c r="T1237" s="18" t="s">
        <v>6806</v>
      </c>
    </row>
    <row r="1238" spans="1:20" ht="15" hidden="1" customHeight="1" x14ac:dyDescent="0.15">
      <c r="A1238" s="11">
        <v>73658</v>
      </c>
      <c r="B1238" s="11">
        <v>27</v>
      </c>
      <c r="C1238" s="11" t="s">
        <v>712</v>
      </c>
      <c r="D1238" s="11" t="s">
        <v>7681</v>
      </c>
      <c r="E1238" s="11">
        <v>357</v>
      </c>
      <c r="F1238" s="11">
        <v>6273718</v>
      </c>
      <c r="G1238" s="12" t="s">
        <v>6807</v>
      </c>
      <c r="H1238" s="12" t="str">
        <f>VLOOKUP('組合情報管理簿（R10927現在）'!G1238,ふりがな!$A$1:$B$1390,2,FALSE)</f>
        <v>ＮＴＮ</v>
      </c>
      <c r="I1238" s="12">
        <f t="shared" si="19"/>
        <v>73658</v>
      </c>
      <c r="J1238" s="13" t="s">
        <v>6808</v>
      </c>
      <c r="K1238" s="14" t="s">
        <v>6809</v>
      </c>
      <c r="L1238" s="13" t="s">
        <v>6810</v>
      </c>
      <c r="M1238" s="13" t="s">
        <v>6811</v>
      </c>
      <c r="N1238" s="15"/>
      <c r="O1238" s="15" t="s">
        <v>195</v>
      </c>
      <c r="P1238" s="15"/>
      <c r="Q1238" s="16">
        <v>19540401</v>
      </c>
      <c r="R1238" s="17">
        <v>0</v>
      </c>
      <c r="S1238" s="17"/>
      <c r="T1238" s="18" t="s">
        <v>6812</v>
      </c>
    </row>
    <row r="1239" spans="1:20" ht="15" hidden="1" customHeight="1" x14ac:dyDescent="0.15">
      <c r="A1239" s="11">
        <v>73676</v>
      </c>
      <c r="B1239" s="11">
        <v>28</v>
      </c>
      <c r="C1239" s="11" t="s">
        <v>3167</v>
      </c>
      <c r="D1239" s="11" t="s">
        <v>7659</v>
      </c>
      <c r="E1239" s="11">
        <v>67</v>
      </c>
      <c r="F1239" s="11">
        <v>6280754</v>
      </c>
      <c r="G1239" s="12" t="s">
        <v>6813</v>
      </c>
      <c r="H1239" s="12" t="str">
        <f>VLOOKUP('組合情報管理簿（R10927現在）'!G1239,ふりがな!$A$1:$B$1390,2,FALSE)</f>
        <v>さにーぴあ</v>
      </c>
      <c r="I1239" s="12">
        <f t="shared" si="19"/>
        <v>73676</v>
      </c>
      <c r="J1239" s="13" t="s">
        <v>6814</v>
      </c>
      <c r="K1239" s="14" t="s">
        <v>6815</v>
      </c>
      <c r="L1239" s="13" t="s">
        <v>6816</v>
      </c>
      <c r="M1239" s="13" t="s">
        <v>6817</v>
      </c>
      <c r="N1239" s="15"/>
      <c r="O1239" s="15" t="s">
        <v>202</v>
      </c>
      <c r="P1239" s="15"/>
      <c r="Q1239" s="16">
        <v>19540601</v>
      </c>
      <c r="R1239" s="17">
        <v>0</v>
      </c>
      <c r="S1239" s="17"/>
      <c r="T1239" s="18" t="s">
        <v>6818</v>
      </c>
    </row>
    <row r="1240" spans="1:20" ht="15" hidden="1" customHeight="1" x14ac:dyDescent="0.15">
      <c r="A1240" s="11">
        <v>73694</v>
      </c>
      <c r="B1240" s="11">
        <v>28</v>
      </c>
      <c r="C1240" s="11" t="s">
        <v>3167</v>
      </c>
      <c r="D1240" s="11" t="s">
        <v>7659</v>
      </c>
      <c r="E1240" s="11">
        <v>69</v>
      </c>
      <c r="F1240" s="11">
        <v>6280770</v>
      </c>
      <c r="G1240" s="12" t="s">
        <v>6819</v>
      </c>
      <c r="H1240" s="12" t="str">
        <f>VLOOKUP('組合情報管理簿（R10927現在）'!G1240,ふりがな!$A$1:$B$1390,2,FALSE)</f>
        <v>やまとせいこう</v>
      </c>
      <c r="I1240" s="12">
        <f t="shared" si="19"/>
        <v>73694</v>
      </c>
      <c r="J1240" s="13" t="s">
        <v>6820</v>
      </c>
      <c r="K1240" s="14" t="s">
        <v>6821</v>
      </c>
      <c r="L1240" s="13" t="s">
        <v>6822</v>
      </c>
      <c r="M1240" s="13" t="s">
        <v>6823</v>
      </c>
      <c r="N1240" s="15"/>
      <c r="O1240" s="15" t="s">
        <v>195</v>
      </c>
      <c r="P1240" s="15"/>
      <c r="Q1240" s="16">
        <v>19541201</v>
      </c>
      <c r="R1240" s="17">
        <v>0</v>
      </c>
      <c r="S1240" s="17"/>
      <c r="T1240" s="18" t="s">
        <v>6824</v>
      </c>
    </row>
    <row r="1241" spans="1:20" ht="15" hidden="1" customHeight="1" x14ac:dyDescent="0.15">
      <c r="A1241" s="11">
        <v>73700</v>
      </c>
      <c r="B1241" s="11">
        <v>28</v>
      </c>
      <c r="C1241" s="11" t="s">
        <v>3167</v>
      </c>
      <c r="D1241" s="11" t="s">
        <v>7659</v>
      </c>
      <c r="E1241" s="11">
        <v>70</v>
      </c>
      <c r="F1241" s="11">
        <v>6280788</v>
      </c>
      <c r="G1241" s="12" t="s">
        <v>6825</v>
      </c>
      <c r="H1241" s="12" t="str">
        <f>VLOOKUP('組合情報管理簿（R10927現在）'!G1241,ふりがな!$A$1:$B$1390,2,FALSE)</f>
        <v>ひょうごけんしんようきんこ</v>
      </c>
      <c r="I1241" s="12">
        <f t="shared" si="19"/>
        <v>73700</v>
      </c>
      <c r="J1241" s="13" t="s">
        <v>6826</v>
      </c>
      <c r="K1241" s="14" t="s">
        <v>6827</v>
      </c>
      <c r="L1241" s="13" t="s">
        <v>6828</v>
      </c>
      <c r="M1241" s="13" t="s">
        <v>6829</v>
      </c>
      <c r="N1241" s="15"/>
      <c r="O1241" s="15" t="s">
        <v>202</v>
      </c>
      <c r="P1241" s="15"/>
      <c r="Q1241" s="16">
        <v>19550101</v>
      </c>
      <c r="R1241" s="17">
        <v>0</v>
      </c>
      <c r="S1241" s="17"/>
      <c r="T1241" s="18" t="s">
        <v>6830</v>
      </c>
    </row>
    <row r="1242" spans="1:20" ht="15" hidden="1" customHeight="1" x14ac:dyDescent="0.15">
      <c r="A1242" s="11">
        <v>73719</v>
      </c>
      <c r="B1242" s="11">
        <v>28</v>
      </c>
      <c r="C1242" s="11" t="s">
        <v>3167</v>
      </c>
      <c r="D1242" s="11" t="s">
        <v>7659</v>
      </c>
      <c r="E1242" s="11">
        <v>71</v>
      </c>
      <c r="F1242" s="11">
        <v>6280838</v>
      </c>
      <c r="G1242" s="12" t="s">
        <v>6831</v>
      </c>
      <c r="H1242" s="12" t="str">
        <f>VLOOKUP('組合情報管理簿（R10927現在）'!G1242,ふりがな!$A$1:$B$1390,2,FALSE)</f>
        <v>にほんやまむらがらす</v>
      </c>
      <c r="I1242" s="12">
        <f t="shared" si="19"/>
        <v>73719</v>
      </c>
      <c r="J1242" s="13" t="s">
        <v>6832</v>
      </c>
      <c r="K1242" s="14" t="s">
        <v>6833</v>
      </c>
      <c r="L1242" s="13" t="s">
        <v>6834</v>
      </c>
      <c r="M1242" s="13" t="s">
        <v>6835</v>
      </c>
      <c r="N1242" s="15"/>
      <c r="O1242" s="15" t="s">
        <v>195</v>
      </c>
      <c r="P1242" s="15"/>
      <c r="Q1242" s="16">
        <v>19570601</v>
      </c>
      <c r="R1242" s="17">
        <v>0</v>
      </c>
      <c r="S1242" s="17"/>
      <c r="T1242" s="18" t="s">
        <v>6836</v>
      </c>
    </row>
    <row r="1243" spans="1:20" ht="15" hidden="1" customHeight="1" x14ac:dyDescent="0.15">
      <c r="A1243" s="11">
        <v>73755</v>
      </c>
      <c r="B1243" s="11">
        <v>28</v>
      </c>
      <c r="C1243" s="11" t="s">
        <v>712</v>
      </c>
      <c r="D1243" s="11" t="s">
        <v>7681</v>
      </c>
      <c r="E1243" s="11">
        <v>367</v>
      </c>
      <c r="F1243" s="11">
        <v>6273841</v>
      </c>
      <c r="G1243" s="12" t="s">
        <v>7929</v>
      </c>
      <c r="H1243" s="12" t="str">
        <f>VLOOKUP('組合情報管理簿（R10927現在）'!G1243,ふりがな!$A$1:$B$1390,2,FALSE)</f>
        <v>かんさいぺいんと</v>
      </c>
      <c r="I1243" s="12">
        <f t="shared" si="19"/>
        <v>73755</v>
      </c>
      <c r="J1243" s="13" t="s">
        <v>9475</v>
      </c>
      <c r="K1243" s="14" t="s">
        <v>6837</v>
      </c>
      <c r="L1243" s="13" t="s">
        <v>6838</v>
      </c>
      <c r="M1243" s="13" t="s">
        <v>6839</v>
      </c>
      <c r="N1243" s="15"/>
      <c r="O1243" s="15" t="s">
        <v>195</v>
      </c>
      <c r="P1243" s="15"/>
      <c r="Q1243" s="16">
        <v>19580401</v>
      </c>
      <c r="R1243" s="17">
        <v>0</v>
      </c>
      <c r="S1243" s="17"/>
      <c r="T1243" s="18" t="s">
        <v>6840</v>
      </c>
    </row>
    <row r="1244" spans="1:20" ht="15" hidden="1" customHeight="1" x14ac:dyDescent="0.15">
      <c r="A1244" s="11">
        <v>63738</v>
      </c>
      <c r="B1244" s="11">
        <v>27</v>
      </c>
      <c r="C1244" s="11" t="s">
        <v>712</v>
      </c>
      <c r="D1244" s="11" t="s">
        <v>7681</v>
      </c>
      <c r="E1244" s="11">
        <v>373</v>
      </c>
      <c r="F1244" s="11">
        <v>6273890</v>
      </c>
      <c r="G1244" s="12" t="s">
        <v>9171</v>
      </c>
      <c r="H1244" s="12" t="e">
        <f>VLOOKUP('組合情報管理簿（R10927現在）'!G1244,ふりがな!$A$1:$B$1390,2,FALSE)</f>
        <v>#N/A</v>
      </c>
      <c r="I1244" s="12">
        <f t="shared" si="19"/>
        <v>63738</v>
      </c>
      <c r="J1244" s="13" t="s">
        <v>5808</v>
      </c>
      <c r="K1244" s="14" t="s">
        <v>9545</v>
      </c>
      <c r="L1244" s="13" t="s">
        <v>9546</v>
      </c>
      <c r="M1244" s="13"/>
      <c r="N1244" s="15"/>
      <c r="O1244" s="15" t="s">
        <v>195</v>
      </c>
      <c r="P1244" s="15"/>
      <c r="Q1244" s="16">
        <v>20190401</v>
      </c>
      <c r="R1244" s="17"/>
      <c r="S1244" s="17"/>
      <c r="T1244" s="18"/>
    </row>
    <row r="1245" spans="1:20" ht="15" hidden="1" customHeight="1" x14ac:dyDescent="0.15">
      <c r="A1245" s="11">
        <v>63729</v>
      </c>
      <c r="B1245" s="11">
        <v>27</v>
      </c>
      <c r="C1245" s="11" t="s">
        <v>712</v>
      </c>
      <c r="D1245" s="11" t="s">
        <v>7681</v>
      </c>
      <c r="E1245" s="11">
        <v>372</v>
      </c>
      <c r="F1245" s="11">
        <v>6273882</v>
      </c>
      <c r="G1245" s="12" t="s">
        <v>9172</v>
      </c>
      <c r="H1245" s="12" t="e">
        <f>VLOOKUP('組合情報管理簿（R10927現在）'!G1245,ふりがな!$A$1:$B$1390,2,FALSE)</f>
        <v>#N/A</v>
      </c>
      <c r="I1245" s="12">
        <f t="shared" si="19"/>
        <v>63729</v>
      </c>
      <c r="J1245" s="13" t="s">
        <v>9547</v>
      </c>
      <c r="K1245" s="14" t="s">
        <v>9548</v>
      </c>
      <c r="L1245" s="13" t="s">
        <v>9549</v>
      </c>
      <c r="M1245" s="13"/>
      <c r="N1245" s="15"/>
      <c r="O1245" s="15" t="s">
        <v>195</v>
      </c>
      <c r="P1245" s="15"/>
      <c r="Q1245" s="16">
        <v>20190401</v>
      </c>
      <c r="R1245" s="17"/>
      <c r="S1245" s="17"/>
      <c r="T1245" s="18"/>
    </row>
    <row r="1246" spans="1:20" ht="15" hidden="1" customHeight="1" x14ac:dyDescent="0.15">
      <c r="A1246" s="11">
        <v>63747</v>
      </c>
      <c r="B1246" s="11">
        <v>27</v>
      </c>
      <c r="C1246" s="11" t="s">
        <v>712</v>
      </c>
      <c r="D1246" s="11" t="s">
        <v>7681</v>
      </c>
      <c r="E1246" s="11">
        <v>374</v>
      </c>
      <c r="F1246" s="11">
        <v>6273908</v>
      </c>
      <c r="G1246" s="12" t="s">
        <v>9173</v>
      </c>
      <c r="H1246" s="12" t="e">
        <f>VLOOKUP('組合情報管理簿（R10927現在）'!G1246,ふりがな!$A$1:$B$1390,2,FALSE)</f>
        <v>#N/A</v>
      </c>
      <c r="I1246" s="12">
        <f t="shared" si="19"/>
        <v>63747</v>
      </c>
      <c r="J1246" s="13" t="s">
        <v>5906</v>
      </c>
      <c r="K1246" s="14" t="s">
        <v>9550</v>
      </c>
      <c r="L1246" s="13" t="s">
        <v>9551</v>
      </c>
      <c r="M1246" s="13" t="s">
        <v>9552</v>
      </c>
      <c r="N1246" s="15"/>
      <c r="O1246" s="15" t="s">
        <v>195</v>
      </c>
      <c r="P1246" s="15"/>
      <c r="Q1246" s="16">
        <v>20190401</v>
      </c>
      <c r="R1246" s="17"/>
      <c r="S1246" s="17"/>
      <c r="T1246" s="18" t="s">
        <v>9553</v>
      </c>
    </row>
    <row r="1247" spans="1:20" ht="15" hidden="1" customHeight="1" x14ac:dyDescent="0.15">
      <c r="A1247" s="11">
        <v>73764</v>
      </c>
      <c r="B1247" s="11">
        <v>28</v>
      </c>
      <c r="C1247" s="11" t="s">
        <v>3167</v>
      </c>
      <c r="D1247" s="11" t="s">
        <v>7659</v>
      </c>
      <c r="E1247" s="11">
        <v>76</v>
      </c>
      <c r="F1247" s="11">
        <v>6280879</v>
      </c>
      <c r="G1247" s="12" t="s">
        <v>6841</v>
      </c>
      <c r="H1247" s="12" t="str">
        <f>VLOOKUP('組合情報管理簿（R10927現在）'!G1247,ふりがな!$A$1:$B$1390,2,FALSE)</f>
        <v>なぶてすこぐるーぷ</v>
      </c>
      <c r="I1247" s="12">
        <f t="shared" si="19"/>
        <v>73764</v>
      </c>
      <c r="J1247" s="13" t="s">
        <v>6842</v>
      </c>
      <c r="K1247" s="14" t="s">
        <v>6843</v>
      </c>
      <c r="L1247" s="13" t="s">
        <v>6844</v>
      </c>
      <c r="M1247" s="13" t="s">
        <v>6845</v>
      </c>
      <c r="N1247" s="15"/>
      <c r="O1247" s="15" t="s">
        <v>195</v>
      </c>
      <c r="P1247" s="15"/>
      <c r="Q1247" s="16">
        <v>19590601</v>
      </c>
      <c r="R1247" s="17">
        <v>0</v>
      </c>
      <c r="S1247" s="17"/>
      <c r="T1247" s="18" t="s">
        <v>6846</v>
      </c>
    </row>
    <row r="1248" spans="1:20" ht="15" hidden="1" customHeight="1" x14ac:dyDescent="0.15">
      <c r="A1248" s="11">
        <v>73773</v>
      </c>
      <c r="B1248" s="11">
        <v>28</v>
      </c>
      <c r="C1248" s="11" t="s">
        <v>3167</v>
      </c>
      <c r="D1248" s="11" t="s">
        <v>7659</v>
      </c>
      <c r="E1248" s="11">
        <v>77</v>
      </c>
      <c r="F1248" s="11">
        <v>6280887</v>
      </c>
      <c r="G1248" s="12" t="s">
        <v>6847</v>
      </c>
      <c r="H1248" s="12" t="str">
        <f>VLOOKUP('組合情報管理簿（R10927現在）'!G1248,ふりがな!$A$1:$B$1390,2,FALSE)</f>
        <v>さんようとくしゅせいこう</v>
      </c>
      <c r="I1248" s="12">
        <f t="shared" si="19"/>
        <v>73773</v>
      </c>
      <c r="J1248" s="13" t="s">
        <v>9554</v>
      </c>
      <c r="K1248" s="14" t="s">
        <v>9555</v>
      </c>
      <c r="L1248" s="13" t="s">
        <v>6848</v>
      </c>
      <c r="M1248" s="13" t="s">
        <v>6849</v>
      </c>
      <c r="N1248" s="15"/>
      <c r="O1248" s="15" t="s">
        <v>195</v>
      </c>
      <c r="P1248" s="15"/>
      <c r="Q1248" s="16">
        <v>19591101</v>
      </c>
      <c r="R1248" s="17">
        <v>0</v>
      </c>
      <c r="S1248" s="17"/>
      <c r="T1248" s="18" t="s">
        <v>6850</v>
      </c>
    </row>
    <row r="1249" spans="1:20" ht="15" hidden="1" customHeight="1" x14ac:dyDescent="0.15">
      <c r="A1249" s="11">
        <v>73782</v>
      </c>
      <c r="B1249" s="11">
        <v>28</v>
      </c>
      <c r="C1249" s="11" t="s">
        <v>3167</v>
      </c>
      <c r="D1249" s="11" t="s">
        <v>7659</v>
      </c>
      <c r="E1249" s="11">
        <v>78</v>
      </c>
      <c r="F1249" s="11">
        <v>6280895</v>
      </c>
      <c r="G1249" s="12" t="s">
        <v>6851</v>
      </c>
      <c r="H1249" s="12" t="str">
        <f>VLOOKUP('組合情報管理簿（R10927現在）'!G1249,ふりがな!$A$1:$B$1390,2,FALSE)</f>
        <v>にほんけおり</v>
      </c>
      <c r="I1249" s="12">
        <f t="shared" si="19"/>
        <v>73782</v>
      </c>
      <c r="J1249" s="13" t="s">
        <v>5928</v>
      </c>
      <c r="K1249" s="14" t="s">
        <v>6852</v>
      </c>
      <c r="L1249" s="13" t="s">
        <v>6853</v>
      </c>
      <c r="M1249" s="13" t="s">
        <v>6854</v>
      </c>
      <c r="N1249" s="15"/>
      <c r="O1249" s="15" t="s">
        <v>195</v>
      </c>
      <c r="P1249" s="15"/>
      <c r="Q1249" s="16">
        <v>19600401</v>
      </c>
      <c r="R1249" s="17">
        <v>0</v>
      </c>
      <c r="S1249" s="17"/>
      <c r="T1249" s="18" t="s">
        <v>6855</v>
      </c>
    </row>
    <row r="1250" spans="1:20" ht="15" hidden="1" customHeight="1" x14ac:dyDescent="0.15">
      <c r="A1250" s="11">
        <v>73807</v>
      </c>
      <c r="B1250" s="11">
        <v>28</v>
      </c>
      <c r="C1250" s="11" t="s">
        <v>3167</v>
      </c>
      <c r="D1250" s="11" t="s">
        <v>7659</v>
      </c>
      <c r="E1250" s="11">
        <v>80</v>
      </c>
      <c r="F1250" s="11">
        <v>6280960</v>
      </c>
      <c r="G1250" s="12" t="s">
        <v>6856</v>
      </c>
      <c r="H1250" s="12" t="str">
        <f>VLOOKUP('組合情報管理簿（R10927現在）'!G1250,ふりがな!$A$1:$B$1390,2,FALSE)</f>
        <v>みつぼしべると</v>
      </c>
      <c r="I1250" s="12">
        <f t="shared" si="19"/>
        <v>73807</v>
      </c>
      <c r="J1250" s="13" t="s">
        <v>6857</v>
      </c>
      <c r="K1250" s="14" t="s">
        <v>6858</v>
      </c>
      <c r="L1250" s="13" t="s">
        <v>6859</v>
      </c>
      <c r="M1250" s="13" t="s">
        <v>6860</v>
      </c>
      <c r="N1250" s="15"/>
      <c r="O1250" s="15" t="s">
        <v>195</v>
      </c>
      <c r="P1250" s="15"/>
      <c r="Q1250" s="16">
        <v>19610701</v>
      </c>
      <c r="R1250" s="17">
        <v>0</v>
      </c>
      <c r="S1250" s="17"/>
      <c r="T1250" s="18" t="s">
        <v>6861</v>
      </c>
    </row>
    <row r="1251" spans="1:20" ht="15" hidden="1" customHeight="1" x14ac:dyDescent="0.15">
      <c r="A1251" s="11">
        <v>73816</v>
      </c>
      <c r="B1251" s="11">
        <v>28</v>
      </c>
      <c r="C1251" s="11" t="s">
        <v>3167</v>
      </c>
      <c r="D1251" s="11" t="s">
        <v>7659</v>
      </c>
      <c r="E1251" s="11">
        <v>81</v>
      </c>
      <c r="F1251" s="11">
        <v>6280978</v>
      </c>
      <c r="G1251" s="12" t="s">
        <v>6862</v>
      </c>
      <c r="H1251" s="12" t="str">
        <f>VLOOKUP('組合情報管理簿（R10927現在）'!G1251,ふりがな!$A$1:$B$1390,2,FALSE)</f>
        <v>しばたこうぎょう</v>
      </c>
      <c r="I1251" s="12">
        <f t="shared" si="19"/>
        <v>73816</v>
      </c>
      <c r="J1251" s="13" t="s">
        <v>6863</v>
      </c>
      <c r="K1251" s="14" t="s">
        <v>6864</v>
      </c>
      <c r="L1251" s="13" t="s">
        <v>6865</v>
      </c>
      <c r="M1251" s="13" t="s">
        <v>6866</v>
      </c>
      <c r="N1251" s="15"/>
      <c r="O1251" s="15" t="s">
        <v>195</v>
      </c>
      <c r="P1251" s="15"/>
      <c r="Q1251" s="16">
        <v>19611101</v>
      </c>
      <c r="R1251" s="17">
        <v>0</v>
      </c>
      <c r="S1251" s="17"/>
      <c r="T1251" s="18" t="s">
        <v>6867</v>
      </c>
    </row>
    <row r="1252" spans="1:20" ht="15" hidden="1" customHeight="1" x14ac:dyDescent="0.15">
      <c r="A1252" s="11">
        <v>73825</v>
      </c>
      <c r="B1252" s="11">
        <v>28</v>
      </c>
      <c r="C1252" s="11" t="s">
        <v>3167</v>
      </c>
      <c r="D1252" s="11" t="s">
        <v>7659</v>
      </c>
      <c r="E1252" s="11">
        <v>82</v>
      </c>
      <c r="F1252" s="11">
        <v>6280986</v>
      </c>
      <c r="G1252" s="12" t="s">
        <v>6868</v>
      </c>
      <c r="H1252" s="12" t="str">
        <f>VLOOKUP('組合情報管理簿（R10927現在）'!G1252,ふりがな!$A$1:$B$1390,2,FALSE)</f>
        <v>こうぎ</v>
      </c>
      <c r="I1252" s="12">
        <f t="shared" si="19"/>
        <v>73825</v>
      </c>
      <c r="J1252" s="13" t="s">
        <v>6869</v>
      </c>
      <c r="K1252" s="14" t="s">
        <v>6870</v>
      </c>
      <c r="L1252" s="13" t="s">
        <v>6871</v>
      </c>
      <c r="M1252" s="13" t="s">
        <v>6872</v>
      </c>
      <c r="N1252" s="15"/>
      <c r="O1252" s="15" t="s">
        <v>195</v>
      </c>
      <c r="P1252" s="15"/>
      <c r="Q1252" s="16">
        <v>19611101</v>
      </c>
      <c r="R1252" s="17">
        <v>0</v>
      </c>
      <c r="S1252" s="17"/>
      <c r="T1252" s="18" t="s">
        <v>6873</v>
      </c>
    </row>
    <row r="1253" spans="1:20" ht="15" hidden="1" customHeight="1" x14ac:dyDescent="0.15">
      <c r="A1253" s="11">
        <v>73843</v>
      </c>
      <c r="B1253" s="11">
        <v>28</v>
      </c>
      <c r="C1253" s="11" t="s">
        <v>3167</v>
      </c>
      <c r="D1253" s="11" t="s">
        <v>7659</v>
      </c>
      <c r="E1253" s="11">
        <v>84</v>
      </c>
      <c r="F1253" s="11">
        <v>6281000</v>
      </c>
      <c r="G1253" s="12" t="s">
        <v>6874</v>
      </c>
      <c r="H1253" s="12" t="str">
        <f>VLOOKUP('組合情報管理簿（R10927現在）'!G1253,ふりがな!$A$1:$B$1390,2,FALSE)</f>
        <v>ばんどーかがく</v>
      </c>
      <c r="I1253" s="12">
        <f t="shared" si="19"/>
        <v>73843</v>
      </c>
      <c r="J1253" s="13" t="s">
        <v>6875</v>
      </c>
      <c r="K1253" s="14" t="s">
        <v>6876</v>
      </c>
      <c r="L1253" s="13" t="s">
        <v>6877</v>
      </c>
      <c r="M1253" s="13" t="s">
        <v>6878</v>
      </c>
      <c r="N1253" s="15"/>
      <c r="O1253" s="15" t="s">
        <v>195</v>
      </c>
      <c r="P1253" s="15"/>
      <c r="Q1253" s="16">
        <v>19620101</v>
      </c>
      <c r="R1253" s="17">
        <v>0</v>
      </c>
      <c r="S1253" s="17"/>
      <c r="T1253" s="18" t="s">
        <v>6879</v>
      </c>
    </row>
    <row r="1254" spans="1:20" ht="15" hidden="1" customHeight="1" x14ac:dyDescent="0.15">
      <c r="A1254" s="11">
        <v>73852</v>
      </c>
      <c r="B1254" s="11">
        <v>28</v>
      </c>
      <c r="C1254" s="11" t="s">
        <v>3167</v>
      </c>
      <c r="D1254" s="11" t="s">
        <v>7659</v>
      </c>
      <c r="E1254" s="11">
        <v>85</v>
      </c>
      <c r="F1254" s="11">
        <v>6281034</v>
      </c>
      <c r="G1254" s="12" t="s">
        <v>106</v>
      </c>
      <c r="H1254" s="12" t="str">
        <f>VLOOKUP('組合情報管理簿（R10927現在）'!G1254,ふりがな!$A$1:$B$1390,2,FALSE)</f>
        <v>にっこう</v>
      </c>
      <c r="I1254" s="12">
        <f t="shared" si="19"/>
        <v>73852</v>
      </c>
      <c r="J1254" s="13" t="s">
        <v>6880</v>
      </c>
      <c r="K1254" s="14" t="s">
        <v>6881</v>
      </c>
      <c r="L1254" s="13" t="s">
        <v>6882</v>
      </c>
      <c r="M1254" s="13" t="s">
        <v>6883</v>
      </c>
      <c r="N1254" s="15"/>
      <c r="O1254" s="15" t="s">
        <v>195</v>
      </c>
      <c r="P1254" s="15"/>
      <c r="Q1254" s="16">
        <v>19630501</v>
      </c>
      <c r="R1254" s="17">
        <v>0</v>
      </c>
      <c r="S1254" s="17"/>
      <c r="T1254" s="18" t="s">
        <v>6884</v>
      </c>
    </row>
    <row r="1255" spans="1:20" ht="15" hidden="1" customHeight="1" x14ac:dyDescent="0.15">
      <c r="A1255" s="11">
        <v>73880</v>
      </c>
      <c r="B1255" s="11">
        <v>28</v>
      </c>
      <c r="C1255" s="11" t="s">
        <v>3167</v>
      </c>
      <c r="D1255" s="11" t="s">
        <v>7659</v>
      </c>
      <c r="E1255" s="11">
        <v>88</v>
      </c>
      <c r="F1255" s="11">
        <v>6281075</v>
      </c>
      <c r="G1255" s="12" t="s">
        <v>50</v>
      </c>
      <c r="H1255" s="12" t="str">
        <f>VLOOKUP('組合情報管理簿（R10927現在）'!G1255,ふりがな!$A$1:$B$1390,2,FALSE)</f>
        <v>のざわ</v>
      </c>
      <c r="I1255" s="12">
        <f t="shared" si="19"/>
        <v>73880</v>
      </c>
      <c r="J1255" s="13" t="s">
        <v>6885</v>
      </c>
      <c r="K1255" s="14" t="s">
        <v>6886</v>
      </c>
      <c r="L1255" s="13" t="s">
        <v>6887</v>
      </c>
      <c r="M1255" s="13" t="s">
        <v>6888</v>
      </c>
      <c r="N1255" s="15"/>
      <c r="O1255" s="15" t="s">
        <v>195</v>
      </c>
      <c r="P1255" s="15"/>
      <c r="Q1255" s="16">
        <v>19640801</v>
      </c>
      <c r="R1255" s="17">
        <v>0</v>
      </c>
      <c r="S1255" s="17"/>
      <c r="T1255" s="18" t="s">
        <v>6889</v>
      </c>
    </row>
    <row r="1256" spans="1:20" ht="15" hidden="1" customHeight="1" x14ac:dyDescent="0.15">
      <c r="A1256" s="11">
        <v>73899</v>
      </c>
      <c r="B1256" s="11">
        <v>28</v>
      </c>
      <c r="C1256" s="11" t="s">
        <v>3167</v>
      </c>
      <c r="D1256" s="11" t="s">
        <v>7659</v>
      </c>
      <c r="E1256" s="11">
        <v>89</v>
      </c>
      <c r="F1256" s="11">
        <v>6281083</v>
      </c>
      <c r="G1256" s="12" t="s">
        <v>6890</v>
      </c>
      <c r="H1256" s="12" t="str">
        <f>VLOOKUP('組合情報管理簿（R10927現在）'!G1256,ふりがな!$A$1:$B$1390,2,FALSE)</f>
        <v>たからづかかげき</v>
      </c>
      <c r="I1256" s="12">
        <f t="shared" si="19"/>
        <v>73899</v>
      </c>
      <c r="J1256" s="13" t="s">
        <v>6891</v>
      </c>
      <c r="K1256" s="14" t="s">
        <v>6892</v>
      </c>
      <c r="L1256" s="13" t="s">
        <v>6893</v>
      </c>
      <c r="M1256" s="13" t="s">
        <v>6894</v>
      </c>
      <c r="N1256" s="15"/>
      <c r="O1256" s="15" t="s">
        <v>195</v>
      </c>
      <c r="P1256" s="15"/>
      <c r="Q1256" s="16">
        <v>19641101</v>
      </c>
      <c r="R1256" s="17">
        <v>0</v>
      </c>
      <c r="S1256" s="17"/>
      <c r="T1256" s="18" t="s">
        <v>6895</v>
      </c>
    </row>
    <row r="1257" spans="1:20" ht="15" hidden="1" customHeight="1" x14ac:dyDescent="0.15">
      <c r="A1257" s="11">
        <v>73904</v>
      </c>
      <c r="B1257" s="11">
        <v>28</v>
      </c>
      <c r="C1257" s="11" t="s">
        <v>3167</v>
      </c>
      <c r="D1257" s="11" t="s">
        <v>7659</v>
      </c>
      <c r="E1257" s="11">
        <v>90</v>
      </c>
      <c r="F1257" s="11">
        <v>6281091</v>
      </c>
      <c r="G1257" s="12" t="s">
        <v>6896</v>
      </c>
      <c r="H1257" s="12" t="str">
        <f>VLOOKUP('組合情報管理簿（R10927現在）'!G1257,ふりがな!$A$1:$B$1390,2,FALSE)</f>
        <v>ひょうごとよたじどうしゃ</v>
      </c>
      <c r="I1257" s="12">
        <f t="shared" si="19"/>
        <v>73904</v>
      </c>
      <c r="J1257" s="13" t="s">
        <v>6897</v>
      </c>
      <c r="K1257" s="14" t="s">
        <v>6898</v>
      </c>
      <c r="L1257" s="13" t="s">
        <v>6899</v>
      </c>
      <c r="M1257" s="13" t="s">
        <v>6900</v>
      </c>
      <c r="N1257" s="15"/>
      <c r="O1257" s="15" t="s">
        <v>195</v>
      </c>
      <c r="P1257" s="15"/>
      <c r="Q1257" s="16">
        <v>19650101</v>
      </c>
      <c r="R1257" s="17">
        <v>0</v>
      </c>
      <c r="S1257" s="17"/>
      <c r="T1257" s="18" t="s">
        <v>6901</v>
      </c>
    </row>
    <row r="1258" spans="1:20" ht="15" hidden="1" customHeight="1" x14ac:dyDescent="0.15">
      <c r="A1258" s="11">
        <v>73913</v>
      </c>
      <c r="B1258" s="11">
        <v>28</v>
      </c>
      <c r="C1258" s="11" t="s">
        <v>3167</v>
      </c>
      <c r="D1258" s="11" t="s">
        <v>7659</v>
      </c>
      <c r="E1258" s="11">
        <v>91</v>
      </c>
      <c r="F1258" s="11">
        <v>6281117</v>
      </c>
      <c r="G1258" s="12" t="s">
        <v>6902</v>
      </c>
      <c r="H1258" s="12" t="str">
        <f>VLOOKUP('組合情報管理簿（R10927現在）'!G1258,ふりがな!$A$1:$B$1390,2,FALSE)</f>
        <v>こうべぼうえき</v>
      </c>
      <c r="I1258" s="12">
        <f t="shared" si="19"/>
        <v>73913</v>
      </c>
      <c r="J1258" s="13" t="s">
        <v>6903</v>
      </c>
      <c r="K1258" s="14" t="s">
        <v>6904</v>
      </c>
      <c r="L1258" s="13" t="s">
        <v>6905</v>
      </c>
      <c r="M1258" s="13" t="s">
        <v>6906</v>
      </c>
      <c r="N1258" s="15"/>
      <c r="O1258" s="15" t="s">
        <v>202</v>
      </c>
      <c r="P1258" s="15"/>
      <c r="Q1258" s="16">
        <v>19650601</v>
      </c>
      <c r="R1258" s="17">
        <v>0</v>
      </c>
      <c r="S1258" s="17"/>
      <c r="T1258" s="18" t="s">
        <v>6907</v>
      </c>
    </row>
    <row r="1259" spans="1:20" ht="15" hidden="1" customHeight="1" x14ac:dyDescent="0.15">
      <c r="A1259" s="11">
        <v>73922</v>
      </c>
      <c r="B1259" s="11">
        <v>28</v>
      </c>
      <c r="C1259" s="11" t="s">
        <v>3167</v>
      </c>
      <c r="D1259" s="11" t="s">
        <v>7659</v>
      </c>
      <c r="E1259" s="11">
        <v>392</v>
      </c>
      <c r="F1259" s="11">
        <v>6281141</v>
      </c>
      <c r="G1259" s="12" t="s">
        <v>6908</v>
      </c>
      <c r="H1259" s="12" t="str">
        <f>VLOOKUP('組合情報管理簿（R10927現在）'!G1259,ふりがな!$A$1:$B$1390,2,FALSE)</f>
        <v>いとうはむ</v>
      </c>
      <c r="I1259" s="12">
        <f t="shared" si="19"/>
        <v>73922</v>
      </c>
      <c r="J1259" s="13" t="s">
        <v>6909</v>
      </c>
      <c r="K1259" s="14" t="s">
        <v>6910</v>
      </c>
      <c r="L1259" s="13" t="s">
        <v>6911</v>
      </c>
      <c r="M1259" s="13" t="s">
        <v>6912</v>
      </c>
      <c r="N1259" s="15"/>
      <c r="O1259" s="15" t="s">
        <v>195</v>
      </c>
      <c r="P1259" s="15"/>
      <c r="Q1259" s="16">
        <v>19661101</v>
      </c>
      <c r="R1259" s="17">
        <v>0</v>
      </c>
      <c r="S1259" s="17"/>
      <c r="T1259" s="18" t="s">
        <v>6913</v>
      </c>
    </row>
    <row r="1260" spans="1:20" ht="15" hidden="1" customHeight="1" x14ac:dyDescent="0.15">
      <c r="A1260" s="11">
        <v>73950</v>
      </c>
      <c r="B1260" s="11">
        <v>13</v>
      </c>
      <c r="C1260" s="11" t="s">
        <v>438</v>
      </c>
      <c r="D1260" s="11" t="s">
        <v>7675</v>
      </c>
      <c r="E1260" s="11">
        <v>887</v>
      </c>
      <c r="F1260" s="11">
        <v>6138689</v>
      </c>
      <c r="G1260" s="12" t="s">
        <v>42</v>
      </c>
      <c r="H1260" s="12" t="str">
        <f>VLOOKUP('組合情報管理簿（R10927現在）'!G1260,ふりがな!$A$1:$B$1390,2,FALSE)</f>
        <v>だいえー</v>
      </c>
      <c r="I1260" s="12">
        <f t="shared" si="19"/>
        <v>73950</v>
      </c>
      <c r="J1260" s="13" t="s">
        <v>6914</v>
      </c>
      <c r="K1260" s="14" t="s">
        <v>9556</v>
      </c>
      <c r="L1260" s="13" t="s">
        <v>6915</v>
      </c>
      <c r="M1260" s="13" t="s">
        <v>6916</v>
      </c>
      <c r="N1260" s="15"/>
      <c r="O1260" s="15" t="s">
        <v>195</v>
      </c>
      <c r="P1260" s="15"/>
      <c r="Q1260" s="16">
        <v>19680701</v>
      </c>
      <c r="R1260" s="17">
        <v>0</v>
      </c>
      <c r="S1260" s="17"/>
      <c r="T1260" s="18" t="s">
        <v>6917</v>
      </c>
    </row>
    <row r="1261" spans="1:20" ht="15" hidden="1" customHeight="1" x14ac:dyDescent="0.15">
      <c r="A1261" s="11">
        <v>73987</v>
      </c>
      <c r="B1261" s="11">
        <v>28</v>
      </c>
      <c r="C1261" s="11" t="s">
        <v>3167</v>
      </c>
      <c r="D1261" s="11" t="s">
        <v>7659</v>
      </c>
      <c r="E1261" s="11">
        <v>98</v>
      </c>
      <c r="F1261" s="11">
        <v>6281273</v>
      </c>
      <c r="G1261" s="12" t="s">
        <v>6919</v>
      </c>
      <c r="H1261" s="12" t="str">
        <f>VLOOKUP('組合情報管理簿（R10927現在）'!G1261,ふりがな!$A$1:$B$1390,2,FALSE)</f>
        <v>ひょうごじどうしゃはんばいてん</v>
      </c>
      <c r="I1261" s="12">
        <f t="shared" si="19"/>
        <v>73987</v>
      </c>
      <c r="J1261" s="13" t="s">
        <v>6920</v>
      </c>
      <c r="K1261" s="14" t="s">
        <v>6921</v>
      </c>
      <c r="L1261" s="13" t="s">
        <v>6922</v>
      </c>
      <c r="M1261" s="13" t="s">
        <v>6923</v>
      </c>
      <c r="N1261" s="15"/>
      <c r="O1261" s="15" t="s">
        <v>202</v>
      </c>
      <c r="P1261" s="15"/>
      <c r="Q1261" s="16">
        <v>19690601</v>
      </c>
      <c r="R1261" s="17">
        <v>0</v>
      </c>
      <c r="S1261" s="17"/>
      <c r="T1261" s="18" t="s">
        <v>6924</v>
      </c>
    </row>
    <row r="1262" spans="1:20" ht="15" hidden="1" customHeight="1" x14ac:dyDescent="0.15">
      <c r="A1262" s="11">
        <v>73996</v>
      </c>
      <c r="B1262" s="11">
        <v>28</v>
      </c>
      <c r="C1262" s="11" t="s">
        <v>3167</v>
      </c>
      <c r="D1262" s="11" t="s">
        <v>7659</v>
      </c>
      <c r="E1262" s="11">
        <v>99</v>
      </c>
      <c r="F1262" s="11">
        <v>6281281</v>
      </c>
      <c r="G1262" s="12" t="s">
        <v>6925</v>
      </c>
      <c r="H1262" s="12" t="str">
        <f>VLOOKUP('組合情報管理簿（R10927現在）'!G1262,ふりがな!$A$1:$B$1390,2,FALSE)</f>
        <v>ふるのでんき</v>
      </c>
      <c r="I1262" s="12">
        <f t="shared" si="19"/>
        <v>73996</v>
      </c>
      <c r="J1262" s="13" t="s">
        <v>6926</v>
      </c>
      <c r="K1262" s="14" t="s">
        <v>6927</v>
      </c>
      <c r="L1262" s="13" t="s">
        <v>6928</v>
      </c>
      <c r="M1262" s="13" t="s">
        <v>6929</v>
      </c>
      <c r="N1262" s="15"/>
      <c r="O1262" s="15" t="s">
        <v>195</v>
      </c>
      <c r="P1262" s="15"/>
      <c r="Q1262" s="16">
        <v>19691101</v>
      </c>
      <c r="R1262" s="17">
        <v>0</v>
      </c>
      <c r="S1262" s="17"/>
      <c r="T1262" s="18" t="s">
        <v>6930</v>
      </c>
    </row>
    <row r="1263" spans="1:20" ht="15" hidden="1" customHeight="1" x14ac:dyDescent="0.15">
      <c r="A1263" s="11">
        <v>74007</v>
      </c>
      <c r="B1263" s="11">
        <v>28</v>
      </c>
      <c r="C1263" s="11" t="s">
        <v>3167</v>
      </c>
      <c r="D1263" s="11" t="s">
        <v>7659</v>
      </c>
      <c r="E1263" s="11">
        <v>100</v>
      </c>
      <c r="F1263" s="11">
        <v>6281299</v>
      </c>
      <c r="G1263" s="12" t="s">
        <v>6931</v>
      </c>
      <c r="H1263" s="12" t="str">
        <f>VLOOKUP('組合情報管理簿（R10927現在）'!G1263,ふりがな!$A$1:$B$1390,2,FALSE)</f>
        <v>きょくとうかいはつ</v>
      </c>
      <c r="I1263" s="12">
        <f t="shared" si="19"/>
        <v>74007</v>
      </c>
      <c r="J1263" s="13" t="s">
        <v>6932</v>
      </c>
      <c r="K1263" s="14" t="s">
        <v>6933</v>
      </c>
      <c r="L1263" s="13" t="s">
        <v>6934</v>
      </c>
      <c r="M1263" s="13" t="s">
        <v>6935</v>
      </c>
      <c r="N1263" s="15"/>
      <c r="O1263" s="15" t="s">
        <v>195</v>
      </c>
      <c r="P1263" s="15"/>
      <c r="Q1263" s="16">
        <v>19700801</v>
      </c>
      <c r="R1263" s="17">
        <v>0</v>
      </c>
      <c r="S1263" s="17"/>
      <c r="T1263" s="18" t="s">
        <v>6936</v>
      </c>
    </row>
    <row r="1264" spans="1:20" ht="15" hidden="1" customHeight="1" x14ac:dyDescent="0.15">
      <c r="A1264" s="11">
        <v>74016</v>
      </c>
      <c r="B1264" s="11">
        <v>28</v>
      </c>
      <c r="C1264" s="11" t="s">
        <v>3167</v>
      </c>
      <c r="D1264" s="11" t="s">
        <v>7659</v>
      </c>
      <c r="E1264" s="11">
        <v>101</v>
      </c>
      <c r="F1264" s="11">
        <v>6281315</v>
      </c>
      <c r="G1264" s="12" t="s">
        <v>6937</v>
      </c>
      <c r="H1264" s="12" t="str">
        <f>VLOOKUP('組合情報管理簿（R10927現在）'!G1264,ふりがな!$A$1:$B$1390,2,FALSE)</f>
        <v>ひょうごけんけんちく</v>
      </c>
      <c r="I1264" s="12">
        <f t="shared" si="19"/>
        <v>74016</v>
      </c>
      <c r="J1264" s="13" t="s">
        <v>6938</v>
      </c>
      <c r="K1264" s="14" t="s">
        <v>6939</v>
      </c>
      <c r="L1264" s="13" t="s">
        <v>6940</v>
      </c>
      <c r="M1264" s="13" t="s">
        <v>6941</v>
      </c>
      <c r="N1264" s="15"/>
      <c r="O1264" s="15" t="s">
        <v>202</v>
      </c>
      <c r="P1264" s="15"/>
      <c r="Q1264" s="16">
        <v>19710501</v>
      </c>
      <c r="R1264" s="17">
        <v>0</v>
      </c>
      <c r="S1264" s="17"/>
      <c r="T1264" s="18" t="s">
        <v>6942</v>
      </c>
    </row>
    <row r="1265" spans="1:20" ht="15" hidden="1" customHeight="1" x14ac:dyDescent="0.15">
      <c r="A1265" s="11">
        <v>74052</v>
      </c>
      <c r="B1265" s="11">
        <v>28</v>
      </c>
      <c r="C1265" s="11" t="s">
        <v>3167</v>
      </c>
      <c r="D1265" s="11" t="s">
        <v>7659</v>
      </c>
      <c r="E1265" s="11">
        <v>105</v>
      </c>
      <c r="F1265" s="11">
        <v>6281356</v>
      </c>
      <c r="G1265" s="12" t="s">
        <v>6943</v>
      </c>
      <c r="H1265" s="12" t="str">
        <f>VLOOKUP('組合情報管理簿（R10927現在）'!G1265,ふりがな!$A$1:$B$1390,2,FALSE)</f>
        <v>ねすれ</v>
      </c>
      <c r="I1265" s="12">
        <f t="shared" si="19"/>
        <v>74052</v>
      </c>
      <c r="J1265" s="13" t="s">
        <v>6944</v>
      </c>
      <c r="K1265" s="14" t="s">
        <v>6945</v>
      </c>
      <c r="L1265" s="13" t="s">
        <v>6946</v>
      </c>
      <c r="M1265" s="13" t="s">
        <v>6947</v>
      </c>
      <c r="N1265" s="15"/>
      <c r="O1265" s="15" t="s">
        <v>195</v>
      </c>
      <c r="P1265" s="15"/>
      <c r="Q1265" s="16">
        <v>19721001</v>
      </c>
      <c r="R1265" s="17">
        <v>0</v>
      </c>
      <c r="S1265" s="17"/>
      <c r="T1265" s="18" t="s">
        <v>6948</v>
      </c>
    </row>
    <row r="1266" spans="1:20" ht="15" hidden="1" customHeight="1" x14ac:dyDescent="0.15">
      <c r="A1266" s="11">
        <v>74071</v>
      </c>
      <c r="B1266" s="11">
        <v>28</v>
      </c>
      <c r="C1266" s="11" t="s">
        <v>3167</v>
      </c>
      <c r="D1266" s="11" t="s">
        <v>7659</v>
      </c>
      <c r="E1266" s="11">
        <v>107</v>
      </c>
      <c r="F1266" s="11">
        <v>6281372</v>
      </c>
      <c r="G1266" s="12" t="s">
        <v>6949</v>
      </c>
      <c r="H1266" s="12" t="str">
        <f>VLOOKUP('組合情報管理簿（R10927現在）'!G1266,ふりがな!$A$1:$B$1390,2,FALSE)</f>
        <v>こうべきかいきんぞく</v>
      </c>
      <c r="I1266" s="12">
        <f t="shared" si="19"/>
        <v>74071</v>
      </c>
      <c r="J1266" s="13" t="s">
        <v>6782</v>
      </c>
      <c r="K1266" s="14" t="s">
        <v>6950</v>
      </c>
      <c r="L1266" s="13" t="s">
        <v>6951</v>
      </c>
      <c r="M1266" s="13" t="s">
        <v>6952</v>
      </c>
      <c r="N1266" s="15"/>
      <c r="O1266" s="15" t="s">
        <v>202</v>
      </c>
      <c r="P1266" s="15"/>
      <c r="Q1266" s="16">
        <v>19730601</v>
      </c>
      <c r="R1266" s="17">
        <v>0</v>
      </c>
      <c r="S1266" s="17"/>
      <c r="T1266" s="18" t="s">
        <v>6953</v>
      </c>
    </row>
    <row r="1267" spans="1:20" ht="15" hidden="1" customHeight="1" x14ac:dyDescent="0.15">
      <c r="A1267" s="11">
        <v>74080</v>
      </c>
      <c r="B1267" s="11">
        <v>28</v>
      </c>
      <c r="C1267" s="11" t="s">
        <v>3167</v>
      </c>
      <c r="D1267" s="11" t="s">
        <v>7659</v>
      </c>
      <c r="E1267" s="11">
        <v>108</v>
      </c>
      <c r="F1267" s="11">
        <v>6281380</v>
      </c>
      <c r="G1267" s="12" t="s">
        <v>6954</v>
      </c>
      <c r="H1267" s="12" t="str">
        <f>VLOOKUP('組合情報管理簿（R10927現在）'!G1267,ふりがな!$A$1:$B$1390,2,FALSE)</f>
        <v>あまがさききかいきんぞく</v>
      </c>
      <c r="I1267" s="12">
        <f t="shared" si="19"/>
        <v>74080</v>
      </c>
      <c r="J1267" s="13" t="s">
        <v>6955</v>
      </c>
      <c r="K1267" s="14" t="s">
        <v>6956</v>
      </c>
      <c r="L1267" s="13" t="s">
        <v>6957</v>
      </c>
      <c r="M1267" s="13" t="s">
        <v>6958</v>
      </c>
      <c r="N1267" s="15"/>
      <c r="O1267" s="15" t="s">
        <v>202</v>
      </c>
      <c r="P1267" s="15"/>
      <c r="Q1267" s="16">
        <v>19730601</v>
      </c>
      <c r="R1267" s="17">
        <v>0</v>
      </c>
      <c r="S1267" s="17"/>
      <c r="T1267" s="18" t="s">
        <v>6959</v>
      </c>
    </row>
    <row r="1268" spans="1:20" ht="15" hidden="1" customHeight="1" x14ac:dyDescent="0.15">
      <c r="A1268" s="11">
        <v>74099</v>
      </c>
      <c r="B1268" s="11">
        <v>28</v>
      </c>
      <c r="C1268" s="11" t="s">
        <v>3167</v>
      </c>
      <c r="D1268" s="11" t="s">
        <v>7659</v>
      </c>
      <c r="E1268" s="11">
        <v>109</v>
      </c>
      <c r="F1268" s="11">
        <v>6281398</v>
      </c>
      <c r="G1268" s="12" t="s">
        <v>6960</v>
      </c>
      <c r="H1268" s="12" t="str">
        <f>VLOOKUP('組合情報管理簿（R10927現在）'!G1268,ふりがな!$A$1:$B$1390,2,FALSE)</f>
        <v>とうり</v>
      </c>
      <c r="I1268" s="12">
        <f t="shared" si="19"/>
        <v>74099</v>
      </c>
      <c r="J1268" s="13" t="s">
        <v>6961</v>
      </c>
      <c r="K1268" s="14" t="s">
        <v>6962</v>
      </c>
      <c r="L1268" s="13" t="s">
        <v>6963</v>
      </c>
      <c r="M1268" s="13" t="s">
        <v>6964</v>
      </c>
      <c r="N1268" s="15"/>
      <c r="O1268" s="15" t="s">
        <v>195</v>
      </c>
      <c r="P1268" s="15"/>
      <c r="Q1268" s="16">
        <v>19750401</v>
      </c>
      <c r="R1268" s="17">
        <v>0</v>
      </c>
      <c r="S1268" s="17"/>
      <c r="T1268" s="18" t="s">
        <v>6965</v>
      </c>
    </row>
    <row r="1269" spans="1:20" ht="15" hidden="1" customHeight="1" x14ac:dyDescent="0.15">
      <c r="A1269" s="11">
        <v>74104</v>
      </c>
      <c r="B1269" s="11">
        <v>28</v>
      </c>
      <c r="C1269" s="11" t="s">
        <v>3167</v>
      </c>
      <c r="D1269" s="11" t="s">
        <v>7659</v>
      </c>
      <c r="E1269" s="11">
        <v>110</v>
      </c>
      <c r="F1269" s="11">
        <v>6281430</v>
      </c>
      <c r="G1269" s="12" t="s">
        <v>6966</v>
      </c>
      <c r="H1269" s="12" t="str">
        <f>VLOOKUP('組合情報管理簿（R10927現在）'!G1269,ふりがな!$A$1:$B$1390,2,FALSE)</f>
        <v>わーるど</v>
      </c>
      <c r="I1269" s="12">
        <f t="shared" si="19"/>
        <v>74104</v>
      </c>
      <c r="J1269" s="13" t="s">
        <v>6967</v>
      </c>
      <c r="K1269" s="14" t="s">
        <v>6968</v>
      </c>
      <c r="L1269" s="13" t="s">
        <v>6969</v>
      </c>
      <c r="M1269" s="13" t="s">
        <v>6970</v>
      </c>
      <c r="N1269" s="15"/>
      <c r="O1269" s="15" t="s">
        <v>195</v>
      </c>
      <c r="P1269" s="15"/>
      <c r="Q1269" s="16">
        <v>19810701</v>
      </c>
      <c r="R1269" s="17">
        <v>0</v>
      </c>
      <c r="S1269" s="17"/>
      <c r="T1269" s="18" t="s">
        <v>6971</v>
      </c>
    </row>
    <row r="1270" spans="1:20" ht="15" hidden="1" customHeight="1" x14ac:dyDescent="0.15">
      <c r="A1270" s="11">
        <v>74113</v>
      </c>
      <c r="B1270" s="11">
        <v>28</v>
      </c>
      <c r="C1270" s="11" t="s">
        <v>3167</v>
      </c>
      <c r="D1270" s="11" t="s">
        <v>7659</v>
      </c>
      <c r="E1270" s="11">
        <v>111</v>
      </c>
      <c r="F1270" s="11">
        <v>6281448</v>
      </c>
      <c r="G1270" s="12" t="s">
        <v>6972</v>
      </c>
      <c r="H1270" s="12" t="str">
        <f>VLOOKUP('組合情報管理簿（R10927現在）'!G1270,ふりがな!$A$1:$B$1390,2,FALSE)</f>
        <v>のーりつ</v>
      </c>
      <c r="I1270" s="12">
        <f t="shared" si="19"/>
        <v>74113</v>
      </c>
      <c r="J1270" s="13" t="s">
        <v>6973</v>
      </c>
      <c r="K1270" s="14" t="s">
        <v>6974</v>
      </c>
      <c r="L1270" s="13" t="s">
        <v>6975</v>
      </c>
      <c r="M1270" s="13" t="s">
        <v>6976</v>
      </c>
      <c r="N1270" s="15"/>
      <c r="O1270" s="15" t="s">
        <v>195</v>
      </c>
      <c r="P1270" s="15"/>
      <c r="Q1270" s="16">
        <v>19830701</v>
      </c>
      <c r="R1270" s="17">
        <v>0</v>
      </c>
      <c r="S1270" s="17"/>
      <c r="T1270" s="18" t="s">
        <v>6977</v>
      </c>
    </row>
    <row r="1271" spans="1:20" ht="15" hidden="1" customHeight="1" x14ac:dyDescent="0.15">
      <c r="A1271" s="11">
        <v>74122</v>
      </c>
      <c r="B1271" s="11">
        <v>13</v>
      </c>
      <c r="C1271" s="11" t="s">
        <v>438</v>
      </c>
      <c r="D1271" s="11" t="s">
        <v>7675</v>
      </c>
      <c r="E1271" s="11">
        <v>928</v>
      </c>
      <c r="F1271" s="11">
        <v>6139281</v>
      </c>
      <c r="G1271" s="12" t="s">
        <v>6978</v>
      </c>
      <c r="H1271" s="12" t="str">
        <f>VLOOKUP('組合情報管理簿（R10927現在）'!G1271,ふりがな!$A$1:$B$1390,2,FALSE)</f>
        <v>のばるてぃす</v>
      </c>
      <c r="I1271" s="12">
        <f>A1271</f>
        <v>74122</v>
      </c>
      <c r="J1271" s="13" t="s">
        <v>6979</v>
      </c>
      <c r="K1271" s="14" t="s">
        <v>6980</v>
      </c>
      <c r="L1271" s="13" t="s">
        <v>6981</v>
      </c>
      <c r="M1271" s="13" t="s">
        <v>6982</v>
      </c>
      <c r="N1271" s="15"/>
      <c r="O1271" s="15" t="s">
        <v>195</v>
      </c>
      <c r="P1271" s="15"/>
      <c r="Q1271" s="16">
        <v>19831001</v>
      </c>
      <c r="R1271" s="17">
        <v>0</v>
      </c>
      <c r="S1271" s="17"/>
      <c r="T1271" s="18" t="s">
        <v>6983</v>
      </c>
    </row>
    <row r="1272" spans="1:20" ht="15" hidden="1" customHeight="1" x14ac:dyDescent="0.15">
      <c r="A1272" s="11">
        <v>74131</v>
      </c>
      <c r="B1272" s="11">
        <v>28</v>
      </c>
      <c r="C1272" s="11" t="s">
        <v>3167</v>
      </c>
      <c r="D1272" s="11" t="s">
        <v>7659</v>
      </c>
      <c r="E1272" s="11">
        <v>113</v>
      </c>
      <c r="F1272" s="11">
        <v>6281463</v>
      </c>
      <c r="G1272" s="12" t="s">
        <v>6984</v>
      </c>
      <c r="H1272" s="12" t="str">
        <f>VLOOKUP('組合情報管理簿（R10927現在）'!G1272,ふりがな!$A$1:$B$1390,2,FALSE)</f>
        <v>だいしんくう</v>
      </c>
      <c r="I1272" s="12">
        <f t="shared" ref="I1272:I1335" si="20">A1272</f>
        <v>74131</v>
      </c>
      <c r="J1272" s="13" t="s">
        <v>6985</v>
      </c>
      <c r="K1272" s="14" t="s">
        <v>6986</v>
      </c>
      <c r="L1272" s="13" t="s">
        <v>6987</v>
      </c>
      <c r="M1272" s="13" t="s">
        <v>6987</v>
      </c>
      <c r="N1272" s="15"/>
      <c r="O1272" s="15" t="s">
        <v>195</v>
      </c>
      <c r="P1272" s="15"/>
      <c r="Q1272" s="16">
        <v>19840701</v>
      </c>
      <c r="R1272" s="17">
        <v>0</v>
      </c>
      <c r="S1272" s="17"/>
      <c r="T1272" s="18" t="s">
        <v>6988</v>
      </c>
    </row>
    <row r="1273" spans="1:20" ht="15" hidden="1" customHeight="1" x14ac:dyDescent="0.15">
      <c r="A1273" s="11">
        <v>74150</v>
      </c>
      <c r="B1273" s="11">
        <v>28</v>
      </c>
      <c r="C1273" s="11" t="s">
        <v>3167</v>
      </c>
      <c r="D1273" s="11" t="s">
        <v>7659</v>
      </c>
      <c r="E1273" s="11">
        <v>115</v>
      </c>
      <c r="F1273" s="11">
        <v>6281489</v>
      </c>
      <c r="G1273" s="12" t="s">
        <v>6989</v>
      </c>
      <c r="H1273" s="12" t="str">
        <f>VLOOKUP('組合情報管理簿（R10927現在）'!G1273,ふりがな!$A$1:$B$1390,2,FALSE)</f>
        <v>ゆーしーしー</v>
      </c>
      <c r="I1273" s="12">
        <f t="shared" si="20"/>
        <v>74150</v>
      </c>
      <c r="J1273" s="13" t="s">
        <v>6990</v>
      </c>
      <c r="K1273" s="14" t="s">
        <v>6991</v>
      </c>
      <c r="L1273" s="13" t="s">
        <v>6992</v>
      </c>
      <c r="M1273" s="13" t="s">
        <v>6993</v>
      </c>
      <c r="N1273" s="15"/>
      <c r="O1273" s="15" t="s">
        <v>195</v>
      </c>
      <c r="P1273" s="15"/>
      <c r="Q1273" s="16">
        <v>19850701</v>
      </c>
      <c r="R1273" s="17">
        <v>0</v>
      </c>
      <c r="S1273" s="17"/>
      <c r="T1273" s="18" t="s">
        <v>6994</v>
      </c>
    </row>
    <row r="1274" spans="1:20" ht="15" hidden="1" customHeight="1" x14ac:dyDescent="0.15">
      <c r="A1274" s="11">
        <v>74169</v>
      </c>
      <c r="B1274" s="11">
        <v>28</v>
      </c>
      <c r="C1274" s="11" t="s">
        <v>3167</v>
      </c>
      <c r="D1274" s="11" t="s">
        <v>7659</v>
      </c>
      <c r="E1274" s="11">
        <v>116</v>
      </c>
      <c r="F1274" s="11">
        <v>6281505</v>
      </c>
      <c r="G1274" s="12" t="s">
        <v>6995</v>
      </c>
      <c r="H1274" s="12" t="str">
        <f>VLOOKUP('組合情報管理簿（R10927現在）'!G1274,ふりがな!$A$1:$B$1390,2,FALSE)</f>
        <v>あまがさきしんようきんこ</v>
      </c>
      <c r="I1274" s="12">
        <f t="shared" si="20"/>
        <v>74169</v>
      </c>
      <c r="J1274" s="13" t="s">
        <v>6996</v>
      </c>
      <c r="K1274" s="14" t="s">
        <v>6997</v>
      </c>
      <c r="L1274" s="13" t="s">
        <v>6998</v>
      </c>
      <c r="M1274" s="13" t="s">
        <v>6999</v>
      </c>
      <c r="N1274" s="15"/>
      <c r="O1274" s="15" t="s">
        <v>195</v>
      </c>
      <c r="P1274" s="15"/>
      <c r="Q1274" s="16">
        <v>19880401</v>
      </c>
      <c r="R1274" s="17">
        <v>0</v>
      </c>
      <c r="S1274" s="17"/>
      <c r="T1274" s="18" t="s">
        <v>7000</v>
      </c>
    </row>
    <row r="1275" spans="1:20" ht="15" hidden="1" customHeight="1" x14ac:dyDescent="0.15">
      <c r="A1275" s="11">
        <v>74178</v>
      </c>
      <c r="B1275" s="11">
        <v>28</v>
      </c>
      <c r="C1275" s="11" t="s">
        <v>3167</v>
      </c>
      <c r="D1275" s="11" t="s">
        <v>7659</v>
      </c>
      <c r="E1275" s="11">
        <v>117</v>
      </c>
      <c r="F1275" s="11">
        <v>6281547</v>
      </c>
      <c r="G1275" s="12" t="s">
        <v>7001</v>
      </c>
      <c r="H1275" s="12" t="str">
        <f>VLOOKUP('組合情報管理簿（R10927現在）'!G1275,ふりがな!$A$1:$B$1390,2,FALSE)</f>
        <v>じゃう゛ぁぐるーぷ</v>
      </c>
      <c r="I1275" s="12">
        <f t="shared" si="20"/>
        <v>74178</v>
      </c>
      <c r="J1275" s="13" t="s">
        <v>6967</v>
      </c>
      <c r="K1275" s="14" t="s">
        <v>7002</v>
      </c>
      <c r="L1275" s="13" t="s">
        <v>7003</v>
      </c>
      <c r="M1275" s="13" t="s">
        <v>7004</v>
      </c>
      <c r="N1275" s="15"/>
      <c r="O1275" s="15" t="s">
        <v>195</v>
      </c>
      <c r="P1275" s="15"/>
      <c r="Q1275" s="16">
        <v>19950401</v>
      </c>
      <c r="R1275" s="17">
        <v>0</v>
      </c>
      <c r="S1275" s="17"/>
      <c r="T1275" s="18" t="s">
        <v>7005</v>
      </c>
    </row>
    <row r="1276" spans="1:20" ht="15" hidden="1" customHeight="1" x14ac:dyDescent="0.15">
      <c r="A1276" s="11">
        <v>74248</v>
      </c>
      <c r="B1276" s="11">
        <v>28</v>
      </c>
      <c r="C1276" s="11" t="s">
        <v>3167</v>
      </c>
      <c r="D1276" s="11" t="s">
        <v>7659</v>
      </c>
      <c r="E1276" s="11">
        <v>124</v>
      </c>
      <c r="F1276" s="11">
        <v>6281612</v>
      </c>
      <c r="G1276" s="12" t="s">
        <v>9174</v>
      </c>
      <c r="H1276" s="12" t="str">
        <f>VLOOKUP('組合情報管理簿（R10927現在）'!G1276,ふりがな!$A$1:$B$1390,2,FALSE)</f>
        <v>あまがさきちゅうおうびょういん</v>
      </c>
      <c r="I1276" s="12">
        <f t="shared" si="20"/>
        <v>74248</v>
      </c>
      <c r="J1276" s="13" t="s">
        <v>7007</v>
      </c>
      <c r="K1276" s="14" t="s">
        <v>7008</v>
      </c>
      <c r="L1276" s="13" t="s">
        <v>7009</v>
      </c>
      <c r="M1276" s="13" t="s">
        <v>7010</v>
      </c>
      <c r="N1276" s="15"/>
      <c r="O1276" s="15" t="s">
        <v>195</v>
      </c>
      <c r="P1276" s="15"/>
      <c r="Q1276" s="16">
        <v>20180601</v>
      </c>
      <c r="R1276" s="17">
        <v>0</v>
      </c>
      <c r="S1276" s="17"/>
      <c r="T1276" s="18" t="s">
        <v>9557</v>
      </c>
    </row>
    <row r="1277" spans="1:20" ht="15" hidden="1" customHeight="1" x14ac:dyDescent="0.15">
      <c r="A1277" s="11">
        <v>76021</v>
      </c>
      <c r="B1277" s="11">
        <v>29</v>
      </c>
      <c r="C1277" s="11" t="s">
        <v>7011</v>
      </c>
      <c r="D1277" s="11" t="s">
        <v>7720</v>
      </c>
      <c r="E1277" s="11">
        <v>2</v>
      </c>
      <c r="F1277" s="11">
        <v>6290050</v>
      </c>
      <c r="G1277" s="12" t="s">
        <v>7012</v>
      </c>
      <c r="H1277" s="12" t="str">
        <f>VLOOKUP('組合情報管理簿（R10927現在）'!G1277,ふりがな!$A$1:$B$1390,2,FALSE)</f>
        <v>なんとぎんこう</v>
      </c>
      <c r="I1277" s="12">
        <f t="shared" si="20"/>
        <v>76021</v>
      </c>
      <c r="J1277" s="13" t="s">
        <v>7013</v>
      </c>
      <c r="K1277" s="14" t="s">
        <v>7014</v>
      </c>
      <c r="L1277" s="13" t="s">
        <v>7015</v>
      </c>
      <c r="M1277" s="13" t="s">
        <v>7016</v>
      </c>
      <c r="N1277" s="15"/>
      <c r="O1277" s="15" t="s">
        <v>195</v>
      </c>
      <c r="P1277" s="15"/>
      <c r="Q1277" s="16">
        <v>19530201</v>
      </c>
      <c r="R1277" s="17">
        <v>0</v>
      </c>
      <c r="S1277" s="17"/>
      <c r="T1277" s="18" t="s">
        <v>7017</v>
      </c>
    </row>
    <row r="1278" spans="1:20" ht="15" hidden="1" customHeight="1" x14ac:dyDescent="0.15">
      <c r="A1278" s="11">
        <v>76040</v>
      </c>
      <c r="B1278" s="11">
        <v>29</v>
      </c>
      <c r="C1278" s="11" t="s">
        <v>7011</v>
      </c>
      <c r="D1278" s="11" t="s">
        <v>7720</v>
      </c>
      <c r="E1278" s="11">
        <v>4</v>
      </c>
      <c r="F1278" s="11">
        <v>6290092</v>
      </c>
      <c r="G1278" s="12" t="s">
        <v>7018</v>
      </c>
      <c r="H1278" s="12" t="str">
        <f>VLOOKUP('組合情報管理簿（R10927現在）'!G1278,ふりがな!$A$1:$B$1390,2,FALSE)</f>
        <v>てんりよろず</v>
      </c>
      <c r="I1278" s="12">
        <f t="shared" si="20"/>
        <v>76040</v>
      </c>
      <c r="J1278" s="13" t="s">
        <v>7019</v>
      </c>
      <c r="K1278" s="14" t="s">
        <v>7020</v>
      </c>
      <c r="L1278" s="13" t="s">
        <v>7021</v>
      </c>
      <c r="M1278" s="13" t="s">
        <v>7022</v>
      </c>
      <c r="N1278" s="15"/>
      <c r="O1278" s="15" t="s">
        <v>195</v>
      </c>
      <c r="P1278" s="15"/>
      <c r="Q1278" s="16">
        <v>19820601</v>
      </c>
      <c r="R1278" s="17">
        <v>0</v>
      </c>
      <c r="S1278" s="17"/>
      <c r="T1278" s="18" t="s">
        <v>7023</v>
      </c>
    </row>
    <row r="1279" spans="1:20" ht="15" hidden="1" customHeight="1" x14ac:dyDescent="0.15">
      <c r="A1279" s="11">
        <v>76059</v>
      </c>
      <c r="B1279" s="11">
        <v>23</v>
      </c>
      <c r="C1279" s="11" t="s">
        <v>5067</v>
      </c>
      <c r="D1279" s="11" t="s">
        <v>7712</v>
      </c>
      <c r="E1279" s="11">
        <v>182</v>
      </c>
      <c r="F1279" s="11">
        <v>6232219</v>
      </c>
      <c r="G1279" s="12" t="s">
        <v>7024</v>
      </c>
      <c r="H1279" s="12" t="str">
        <f>VLOOKUP('組合情報管理簿（R10927現在）'!G1279,ふりがな!$A$1:$B$1390,2,FALSE)</f>
        <v>ＤＭＧもりせいき</v>
      </c>
      <c r="I1279" s="12">
        <f t="shared" si="20"/>
        <v>76059</v>
      </c>
      <c r="J1279" s="13" t="s">
        <v>7025</v>
      </c>
      <c r="K1279" s="14" t="s">
        <v>7026</v>
      </c>
      <c r="L1279" s="13" t="s">
        <v>7027</v>
      </c>
      <c r="M1279" s="13" t="s">
        <v>7028</v>
      </c>
      <c r="N1279" s="15"/>
      <c r="O1279" s="15" t="s">
        <v>195</v>
      </c>
      <c r="P1279" s="15"/>
      <c r="Q1279" s="16">
        <v>19851101</v>
      </c>
      <c r="R1279" s="17">
        <v>0</v>
      </c>
      <c r="S1279" s="17"/>
      <c r="T1279" s="18" t="s">
        <v>7029</v>
      </c>
    </row>
    <row r="1280" spans="1:20" ht="15" hidden="1" customHeight="1" x14ac:dyDescent="0.15">
      <c r="A1280" s="11">
        <v>57866</v>
      </c>
      <c r="B1280" s="11">
        <v>23</v>
      </c>
      <c r="C1280" s="11" t="s">
        <v>5067</v>
      </c>
      <c r="D1280" s="11" t="s">
        <v>7712</v>
      </c>
      <c r="E1280" s="11">
        <v>186</v>
      </c>
      <c r="F1280" s="11">
        <v>6232268</v>
      </c>
      <c r="G1280" s="12" t="s">
        <v>9175</v>
      </c>
      <c r="H1280" s="12" t="e">
        <f>VLOOKUP('組合情報管理簿（R10927現在）'!G1280,ふりがな!$A$1:$B$1390,2,FALSE)</f>
        <v>#N/A</v>
      </c>
      <c r="I1280" s="12">
        <f t="shared" si="20"/>
        <v>57866</v>
      </c>
      <c r="J1280" s="13" t="s">
        <v>9558</v>
      </c>
      <c r="K1280" s="14" t="s">
        <v>9559</v>
      </c>
      <c r="L1280" s="13" t="s">
        <v>9560</v>
      </c>
      <c r="M1280" s="13" t="s">
        <v>9561</v>
      </c>
      <c r="N1280" s="15"/>
      <c r="O1280" s="15" t="s">
        <v>195</v>
      </c>
      <c r="P1280" s="15"/>
      <c r="Q1280" s="16">
        <v>20190401</v>
      </c>
      <c r="R1280" s="17"/>
      <c r="S1280" s="17"/>
      <c r="T1280" s="18" t="s">
        <v>9562</v>
      </c>
    </row>
    <row r="1281" spans="1:20" ht="15" hidden="1" customHeight="1" x14ac:dyDescent="0.15">
      <c r="A1281" s="11">
        <v>77057</v>
      </c>
      <c r="B1281" s="11">
        <v>30</v>
      </c>
      <c r="C1281" s="11" t="s">
        <v>7030</v>
      </c>
      <c r="D1281" s="11" t="s">
        <v>7722</v>
      </c>
      <c r="E1281" s="11">
        <v>5</v>
      </c>
      <c r="F1281" s="11">
        <v>6300016</v>
      </c>
      <c r="G1281" s="12" t="s">
        <v>7031</v>
      </c>
      <c r="H1281" s="12" t="str">
        <f>VLOOKUP('組合情報管理簿（R10927現在）'!G1281,ふりがな!$A$1:$B$1390,2,FALSE)</f>
        <v>わかやませんこう</v>
      </c>
      <c r="I1281" s="12">
        <f t="shared" si="20"/>
        <v>77057</v>
      </c>
      <c r="J1281" s="13" t="s">
        <v>7032</v>
      </c>
      <c r="K1281" s="14" t="s">
        <v>7033</v>
      </c>
      <c r="L1281" s="13" t="s">
        <v>7034</v>
      </c>
      <c r="M1281" s="13" t="s">
        <v>7035</v>
      </c>
      <c r="N1281" s="15"/>
      <c r="O1281" s="15" t="s">
        <v>195</v>
      </c>
      <c r="P1281" s="15"/>
      <c r="Q1281" s="16">
        <v>19280101</v>
      </c>
      <c r="R1281" s="17">
        <v>0</v>
      </c>
      <c r="S1281" s="17"/>
      <c r="T1281" s="18" t="s">
        <v>7036</v>
      </c>
    </row>
    <row r="1282" spans="1:20" ht="15" hidden="1" customHeight="1" x14ac:dyDescent="0.15">
      <c r="A1282" s="11">
        <v>77136</v>
      </c>
      <c r="B1282" s="11">
        <v>30</v>
      </c>
      <c r="C1282" s="11" t="s">
        <v>7030</v>
      </c>
      <c r="D1282" s="11" t="s">
        <v>7722</v>
      </c>
      <c r="E1282" s="11">
        <v>13</v>
      </c>
      <c r="F1282" s="11">
        <v>6300164</v>
      </c>
      <c r="G1282" s="12" t="s">
        <v>7037</v>
      </c>
      <c r="H1282" s="12" t="str">
        <f>VLOOKUP('組合情報管理簿（R10927現在）'!G1282,ふりがな!$A$1:$B$1390,2,FALSE)</f>
        <v>きようぎんこう</v>
      </c>
      <c r="I1282" s="12">
        <f t="shared" si="20"/>
        <v>77136</v>
      </c>
      <c r="J1282" s="13" t="s">
        <v>7038</v>
      </c>
      <c r="K1282" s="14" t="s">
        <v>7039</v>
      </c>
      <c r="L1282" s="13" t="s">
        <v>7040</v>
      </c>
      <c r="M1282" s="13" t="s">
        <v>7041</v>
      </c>
      <c r="N1282" s="15"/>
      <c r="O1282" s="15" t="s">
        <v>195</v>
      </c>
      <c r="P1282" s="15"/>
      <c r="Q1282" s="16">
        <v>19520401</v>
      </c>
      <c r="R1282" s="17">
        <v>0</v>
      </c>
      <c r="S1282" s="17"/>
      <c r="T1282" s="18" t="s">
        <v>7042</v>
      </c>
    </row>
    <row r="1283" spans="1:20" ht="15" hidden="1" customHeight="1" x14ac:dyDescent="0.15">
      <c r="A1283" s="11">
        <v>77163</v>
      </c>
      <c r="B1283" s="11">
        <v>30</v>
      </c>
      <c r="C1283" s="11" t="s">
        <v>7030</v>
      </c>
      <c r="D1283" s="11" t="s">
        <v>7722</v>
      </c>
      <c r="E1283" s="11">
        <v>16</v>
      </c>
      <c r="F1283" s="11">
        <v>6300230</v>
      </c>
      <c r="G1283" s="12" t="s">
        <v>9176</v>
      </c>
      <c r="H1283" s="12" t="e">
        <f>VLOOKUP('組合情報管理簿（R10927現在）'!G1283,ふりがな!$A$1:$B$1390,2,FALSE)</f>
        <v>#N/A</v>
      </c>
      <c r="I1283" s="12">
        <f t="shared" si="20"/>
        <v>77163</v>
      </c>
      <c r="J1283" s="13" t="s">
        <v>7044</v>
      </c>
      <c r="K1283" s="14" t="s">
        <v>7045</v>
      </c>
      <c r="L1283" s="13" t="s">
        <v>7046</v>
      </c>
      <c r="M1283" s="13" t="s">
        <v>7047</v>
      </c>
      <c r="N1283" s="15"/>
      <c r="O1283" s="15" t="s">
        <v>195</v>
      </c>
      <c r="P1283" s="15"/>
      <c r="Q1283" s="16">
        <v>19690401</v>
      </c>
      <c r="R1283" s="17">
        <v>0</v>
      </c>
      <c r="S1283" s="17"/>
      <c r="T1283" s="18" t="s">
        <v>7048</v>
      </c>
    </row>
    <row r="1284" spans="1:20" ht="15" hidden="1" customHeight="1" x14ac:dyDescent="0.15">
      <c r="A1284" s="11">
        <v>77172</v>
      </c>
      <c r="B1284" s="11">
        <v>30</v>
      </c>
      <c r="C1284" s="11" t="s">
        <v>7030</v>
      </c>
      <c r="D1284" s="11" t="s">
        <v>7722</v>
      </c>
      <c r="E1284" s="11">
        <v>17</v>
      </c>
      <c r="F1284" s="11">
        <v>6300255</v>
      </c>
      <c r="G1284" s="12" t="s">
        <v>7049</v>
      </c>
      <c r="H1284" s="12" t="str">
        <f>VLOOKUP('組合情報管理簿（R10927現在）'!G1284,ふりがな!$A$1:$B$1390,2,FALSE)</f>
        <v>わかやまけんじどうしゃはんばいてん</v>
      </c>
      <c r="I1284" s="12">
        <f t="shared" si="20"/>
        <v>77172</v>
      </c>
      <c r="J1284" s="13" t="s">
        <v>7050</v>
      </c>
      <c r="K1284" s="14" t="s">
        <v>7051</v>
      </c>
      <c r="L1284" s="13" t="s">
        <v>7052</v>
      </c>
      <c r="M1284" s="13" t="s">
        <v>7053</v>
      </c>
      <c r="N1284" s="15"/>
      <c r="O1284" s="15" t="s">
        <v>202</v>
      </c>
      <c r="P1284" s="15"/>
      <c r="Q1284" s="16">
        <v>19690701</v>
      </c>
      <c r="R1284" s="17">
        <v>0</v>
      </c>
      <c r="S1284" s="17"/>
      <c r="T1284" s="18" t="s">
        <v>7054</v>
      </c>
    </row>
    <row r="1285" spans="1:20" ht="15" hidden="1" customHeight="1" x14ac:dyDescent="0.15">
      <c r="A1285" s="11">
        <v>77181</v>
      </c>
      <c r="B1285" s="11">
        <v>30</v>
      </c>
      <c r="C1285" s="11" t="s">
        <v>7030</v>
      </c>
      <c r="D1285" s="11" t="s">
        <v>7722</v>
      </c>
      <c r="E1285" s="11">
        <v>18</v>
      </c>
      <c r="F1285" s="11">
        <v>6300263</v>
      </c>
      <c r="G1285" s="12" t="s">
        <v>7055</v>
      </c>
      <c r="H1285" s="12" t="str">
        <f>VLOOKUP('組合情報管理簿（R10927現在）'!G1285,ふりがな!$A$1:$B$1390,2,FALSE)</f>
        <v>わかやまけんのうきょう</v>
      </c>
      <c r="I1285" s="12">
        <f t="shared" si="20"/>
        <v>77181</v>
      </c>
      <c r="J1285" s="13" t="s">
        <v>7056</v>
      </c>
      <c r="K1285" s="14" t="s">
        <v>7057</v>
      </c>
      <c r="L1285" s="13" t="s">
        <v>7058</v>
      </c>
      <c r="M1285" s="13" t="s">
        <v>7059</v>
      </c>
      <c r="N1285" s="15"/>
      <c r="O1285" s="15" t="s">
        <v>202</v>
      </c>
      <c r="P1285" s="15"/>
      <c r="Q1285" s="16">
        <v>19751101</v>
      </c>
      <c r="R1285" s="17">
        <v>0</v>
      </c>
      <c r="S1285" s="17"/>
      <c r="T1285" s="18" t="s">
        <v>9563</v>
      </c>
    </row>
    <row r="1286" spans="1:20" ht="15" hidden="1" customHeight="1" x14ac:dyDescent="0.15">
      <c r="A1286" s="11">
        <v>80031</v>
      </c>
      <c r="B1286" s="11">
        <v>31</v>
      </c>
      <c r="C1286" s="11" t="s">
        <v>7060</v>
      </c>
      <c r="D1286" s="11" t="s">
        <v>7724</v>
      </c>
      <c r="E1286" s="11">
        <v>3</v>
      </c>
      <c r="F1286" s="11">
        <v>6310122</v>
      </c>
      <c r="G1286" s="12" t="s">
        <v>7061</v>
      </c>
      <c r="H1286" s="12" t="str">
        <f>VLOOKUP('組合情報管理簿（R10927現在）'!G1286,ふりがな!$A$1:$B$1390,2,FALSE)</f>
        <v>とっとりぎんこう</v>
      </c>
      <c r="I1286" s="12">
        <f t="shared" si="20"/>
        <v>80031</v>
      </c>
      <c r="J1286" s="13" t="s">
        <v>7062</v>
      </c>
      <c r="K1286" s="14" t="s">
        <v>7063</v>
      </c>
      <c r="L1286" s="13" t="s">
        <v>7064</v>
      </c>
      <c r="M1286" s="13" t="s">
        <v>7065</v>
      </c>
      <c r="N1286" s="15"/>
      <c r="O1286" s="15" t="s">
        <v>195</v>
      </c>
      <c r="P1286" s="15"/>
      <c r="Q1286" s="16">
        <v>19770801</v>
      </c>
      <c r="R1286" s="17">
        <v>0</v>
      </c>
      <c r="S1286" s="17"/>
      <c r="T1286" s="18" t="s">
        <v>7066</v>
      </c>
    </row>
    <row r="1287" spans="1:20" ht="15" hidden="1" customHeight="1" x14ac:dyDescent="0.15">
      <c r="A1287" s="11">
        <v>81011</v>
      </c>
      <c r="B1287" s="11">
        <v>32</v>
      </c>
      <c r="C1287" s="11" t="s">
        <v>7067</v>
      </c>
      <c r="D1287" s="11" t="s">
        <v>7726</v>
      </c>
      <c r="E1287" s="11">
        <v>2</v>
      </c>
      <c r="F1287" s="11">
        <v>6320089</v>
      </c>
      <c r="G1287" s="12" t="s">
        <v>94</v>
      </c>
      <c r="H1287" s="12" t="str">
        <f>VLOOKUP('組合情報管理簿（R10927現在）'!G1287,ふりがな!$A$1:$B$1390,2,FALSE)</f>
        <v>さんいんごうどうぎんこう</v>
      </c>
      <c r="I1287" s="12">
        <f t="shared" si="20"/>
        <v>81011</v>
      </c>
      <c r="J1287" s="13" t="s">
        <v>7068</v>
      </c>
      <c r="K1287" s="14" t="s">
        <v>7069</v>
      </c>
      <c r="L1287" s="13" t="s">
        <v>7070</v>
      </c>
      <c r="M1287" s="13" t="s">
        <v>7071</v>
      </c>
      <c r="N1287" s="15"/>
      <c r="O1287" s="15" t="s">
        <v>195</v>
      </c>
      <c r="P1287" s="15"/>
      <c r="Q1287" s="16">
        <v>19540701</v>
      </c>
      <c r="R1287" s="17">
        <v>0</v>
      </c>
      <c r="S1287" s="17"/>
      <c r="T1287" s="18" t="s">
        <v>7072</v>
      </c>
    </row>
    <row r="1288" spans="1:20" ht="15" hidden="1" customHeight="1" x14ac:dyDescent="0.15">
      <c r="A1288" s="11">
        <v>81057</v>
      </c>
      <c r="B1288" s="11">
        <v>32</v>
      </c>
      <c r="C1288" s="11" t="s">
        <v>7067</v>
      </c>
      <c r="D1288" s="11" t="s">
        <v>7726</v>
      </c>
      <c r="E1288" s="11">
        <v>5</v>
      </c>
      <c r="F1288" s="11">
        <v>6320139</v>
      </c>
      <c r="G1288" s="12" t="s">
        <v>7073</v>
      </c>
      <c r="H1288" s="12" t="str">
        <f>VLOOKUP('組合情報管理簿（R10927現在）'!G1288,ふりがな!$A$1:$B$1390,2,FALSE)</f>
        <v>さんいんじどうしゃぎょう</v>
      </c>
      <c r="I1288" s="12">
        <f t="shared" si="20"/>
        <v>81057</v>
      </c>
      <c r="J1288" s="13" t="s">
        <v>7074</v>
      </c>
      <c r="K1288" s="14" t="s">
        <v>7075</v>
      </c>
      <c r="L1288" s="13" t="s">
        <v>7076</v>
      </c>
      <c r="M1288" s="13" t="s">
        <v>7077</v>
      </c>
      <c r="N1288" s="15"/>
      <c r="O1288" s="15" t="s">
        <v>202</v>
      </c>
      <c r="P1288" s="15"/>
      <c r="Q1288" s="16">
        <v>19820601</v>
      </c>
      <c r="R1288" s="17">
        <v>1</v>
      </c>
      <c r="S1288" s="17" t="s">
        <v>7078</v>
      </c>
      <c r="T1288" s="18" t="s">
        <v>7079</v>
      </c>
    </row>
    <row r="1289" spans="1:20" ht="15" customHeight="1" x14ac:dyDescent="0.15">
      <c r="A1289" s="11">
        <v>82028</v>
      </c>
      <c r="B1289" s="11">
        <v>12</v>
      </c>
      <c r="C1289" s="11" t="s">
        <v>618</v>
      </c>
      <c r="D1289" s="11" t="s">
        <v>7679</v>
      </c>
      <c r="E1289" s="11">
        <v>76</v>
      </c>
      <c r="F1289" s="11">
        <v>6120760</v>
      </c>
      <c r="G1289" s="12" t="s">
        <v>9177</v>
      </c>
      <c r="H1289" s="12" t="s">
        <v>9896</v>
      </c>
      <c r="I1289" s="12">
        <f t="shared" si="20"/>
        <v>82028</v>
      </c>
      <c r="J1289" s="13" t="s">
        <v>7080</v>
      </c>
      <c r="K1289" s="14" t="s">
        <v>7081</v>
      </c>
      <c r="L1289" s="13" t="s">
        <v>7082</v>
      </c>
      <c r="M1289" s="13" t="s">
        <v>7083</v>
      </c>
      <c r="N1289" s="15"/>
      <c r="O1289" s="15" t="s">
        <v>195</v>
      </c>
      <c r="P1289" s="15"/>
      <c r="Q1289" s="16">
        <v>19261221</v>
      </c>
      <c r="R1289" s="17">
        <v>0</v>
      </c>
      <c r="S1289" s="17"/>
      <c r="T1289" s="18" t="s">
        <v>7084</v>
      </c>
    </row>
    <row r="1290" spans="1:20" ht="15" hidden="1" customHeight="1" x14ac:dyDescent="0.15">
      <c r="A1290" s="11">
        <v>82091</v>
      </c>
      <c r="B1290" s="11">
        <v>33</v>
      </c>
      <c r="C1290" s="11" t="s">
        <v>7085</v>
      </c>
      <c r="D1290" s="11" t="s">
        <v>7728</v>
      </c>
      <c r="E1290" s="11">
        <v>9</v>
      </c>
      <c r="F1290" s="11">
        <v>6330120</v>
      </c>
      <c r="G1290" s="12" t="s">
        <v>7086</v>
      </c>
      <c r="H1290" s="12" t="str">
        <f>VLOOKUP('組合情報管理簿（R10927現在）'!G1290,ふりがな!$A$1:$B$1390,2,FALSE)</f>
        <v>しながわりふらくとりーず</v>
      </c>
      <c r="I1290" s="12">
        <f t="shared" si="20"/>
        <v>82091</v>
      </c>
      <c r="J1290" s="13" t="s">
        <v>7087</v>
      </c>
      <c r="K1290" s="14" t="s">
        <v>7088</v>
      </c>
      <c r="L1290" s="13" t="s">
        <v>7089</v>
      </c>
      <c r="M1290" s="13" t="s">
        <v>7090</v>
      </c>
      <c r="N1290" s="15"/>
      <c r="O1290" s="15" t="s">
        <v>195</v>
      </c>
      <c r="P1290" s="15"/>
      <c r="Q1290" s="16">
        <v>19401101</v>
      </c>
      <c r="R1290" s="17">
        <v>0</v>
      </c>
      <c r="S1290" s="17"/>
      <c r="T1290" s="18" t="s">
        <v>7091</v>
      </c>
    </row>
    <row r="1291" spans="1:20" ht="15" hidden="1" customHeight="1" x14ac:dyDescent="0.15">
      <c r="A1291" s="11">
        <v>82204</v>
      </c>
      <c r="B1291" s="11">
        <v>33</v>
      </c>
      <c r="C1291" s="11" t="s">
        <v>7085</v>
      </c>
      <c r="D1291" s="11" t="s">
        <v>7728</v>
      </c>
      <c r="E1291" s="11">
        <v>20</v>
      </c>
      <c r="F1291" s="11">
        <v>6330229</v>
      </c>
      <c r="G1291" s="12" t="s">
        <v>7092</v>
      </c>
      <c r="H1291" s="12" t="str">
        <f>VLOOKUP('組合情報管理簿（R10927現在）'!G1291,ふりがな!$A$1:$B$1390,2,FALSE)</f>
        <v>ちゅうごくぎんこう</v>
      </c>
      <c r="I1291" s="12">
        <f t="shared" si="20"/>
        <v>82204</v>
      </c>
      <c r="J1291" s="13" t="s">
        <v>7093</v>
      </c>
      <c r="K1291" s="14" t="s">
        <v>7094</v>
      </c>
      <c r="L1291" s="13" t="s">
        <v>7095</v>
      </c>
      <c r="M1291" s="13" t="s">
        <v>7096</v>
      </c>
      <c r="N1291" s="15"/>
      <c r="O1291" s="15" t="s">
        <v>195</v>
      </c>
      <c r="P1291" s="15"/>
      <c r="Q1291" s="16">
        <v>19540501</v>
      </c>
      <c r="R1291" s="17">
        <v>0</v>
      </c>
      <c r="S1291" s="17"/>
      <c r="T1291" s="18" t="s">
        <v>7097</v>
      </c>
    </row>
    <row r="1292" spans="1:20" ht="15" hidden="1" customHeight="1" x14ac:dyDescent="0.15">
      <c r="A1292" s="11">
        <v>82241</v>
      </c>
      <c r="B1292" s="11">
        <v>33</v>
      </c>
      <c r="C1292" s="11" t="s">
        <v>7085</v>
      </c>
      <c r="D1292" s="11" t="s">
        <v>7728</v>
      </c>
      <c r="E1292" s="11">
        <v>24</v>
      </c>
      <c r="F1292" s="11">
        <v>6330070</v>
      </c>
      <c r="G1292" s="12" t="s">
        <v>7098</v>
      </c>
      <c r="H1292" s="12" t="str">
        <f>VLOOKUP('組合情報管理簿（R10927現在）'!G1292,ふりがな!$A$1:$B$1390,2,FALSE)</f>
        <v>くらぼう</v>
      </c>
      <c r="I1292" s="12">
        <f t="shared" si="20"/>
        <v>82241</v>
      </c>
      <c r="J1292" s="13" t="s">
        <v>7099</v>
      </c>
      <c r="K1292" s="14" t="s">
        <v>7100</v>
      </c>
      <c r="L1292" s="13" t="s">
        <v>7101</v>
      </c>
      <c r="M1292" s="13" t="s">
        <v>7102</v>
      </c>
      <c r="N1292" s="15"/>
      <c r="O1292" s="15" t="s">
        <v>195</v>
      </c>
      <c r="P1292" s="15"/>
      <c r="Q1292" s="16">
        <v>19261223</v>
      </c>
      <c r="R1292" s="17">
        <v>0</v>
      </c>
      <c r="S1292" s="17"/>
      <c r="T1292" s="18" t="s">
        <v>7103</v>
      </c>
    </row>
    <row r="1293" spans="1:20" ht="15" hidden="1" customHeight="1" x14ac:dyDescent="0.15">
      <c r="A1293" s="11">
        <v>82278</v>
      </c>
      <c r="B1293" s="11">
        <v>33</v>
      </c>
      <c r="C1293" s="11" t="s">
        <v>7085</v>
      </c>
      <c r="D1293" s="11" t="s">
        <v>7728</v>
      </c>
      <c r="E1293" s="11">
        <v>27</v>
      </c>
      <c r="F1293" s="11">
        <v>6330344</v>
      </c>
      <c r="G1293" s="12" t="s">
        <v>7104</v>
      </c>
      <c r="H1293" s="12" t="str">
        <f>VLOOKUP('組合情報管理簿（R10927現在）'!G1293,ふりがな!$A$1:$B$1390,2,FALSE)</f>
        <v>おかやまけんじどうしゃはんばい</v>
      </c>
      <c r="I1293" s="12">
        <f t="shared" si="20"/>
        <v>82278</v>
      </c>
      <c r="J1293" s="13" t="s">
        <v>7105</v>
      </c>
      <c r="K1293" s="14" t="s">
        <v>7106</v>
      </c>
      <c r="L1293" s="13" t="s">
        <v>7107</v>
      </c>
      <c r="M1293" s="13" t="s">
        <v>7108</v>
      </c>
      <c r="N1293" s="15"/>
      <c r="O1293" s="15" t="s">
        <v>202</v>
      </c>
      <c r="P1293" s="15"/>
      <c r="Q1293" s="16">
        <v>19740901</v>
      </c>
      <c r="R1293" s="17">
        <v>0</v>
      </c>
      <c r="S1293" s="17"/>
      <c r="T1293" s="18" t="s">
        <v>7109</v>
      </c>
    </row>
    <row r="1294" spans="1:20" ht="15" hidden="1" customHeight="1" x14ac:dyDescent="0.15">
      <c r="A1294" s="11">
        <v>82296</v>
      </c>
      <c r="B1294" s="11">
        <v>33</v>
      </c>
      <c r="C1294" s="11" t="s">
        <v>7085</v>
      </c>
      <c r="D1294" s="11" t="s">
        <v>7728</v>
      </c>
      <c r="E1294" s="11">
        <v>29</v>
      </c>
      <c r="F1294" s="11">
        <v>6330393</v>
      </c>
      <c r="G1294" s="12" t="s">
        <v>7110</v>
      </c>
      <c r="H1294" s="12" t="str">
        <f>VLOOKUP('組合情報管理簿（R10927現在）'!G1294,ふりがな!$A$1:$B$1390,2,FALSE)</f>
        <v>べねっせぐるーぷ</v>
      </c>
      <c r="I1294" s="12">
        <f t="shared" si="20"/>
        <v>82296</v>
      </c>
      <c r="J1294" s="13" t="s">
        <v>7111</v>
      </c>
      <c r="K1294" s="14" t="s">
        <v>7112</v>
      </c>
      <c r="L1294" s="13" t="s">
        <v>7113</v>
      </c>
      <c r="M1294" s="13" t="s">
        <v>7114</v>
      </c>
      <c r="N1294" s="15"/>
      <c r="O1294" s="15" t="s">
        <v>195</v>
      </c>
      <c r="P1294" s="15"/>
      <c r="Q1294" s="16">
        <v>19840701</v>
      </c>
      <c r="R1294" s="17">
        <v>0</v>
      </c>
      <c r="S1294" s="17"/>
      <c r="T1294" s="18" t="s">
        <v>7115</v>
      </c>
    </row>
    <row r="1295" spans="1:20" ht="15" hidden="1" customHeight="1" x14ac:dyDescent="0.15">
      <c r="A1295" s="11">
        <v>82301</v>
      </c>
      <c r="B1295" s="11">
        <v>33</v>
      </c>
      <c r="C1295" s="11" t="s">
        <v>7085</v>
      </c>
      <c r="D1295" s="11" t="s">
        <v>7728</v>
      </c>
      <c r="E1295" s="11">
        <v>30</v>
      </c>
      <c r="F1295" s="11">
        <v>6330419</v>
      </c>
      <c r="G1295" s="12" t="s">
        <v>45</v>
      </c>
      <c r="H1295" s="12" t="str">
        <f>VLOOKUP('組合情報管理簿（R10927現在）'!G1295,ふりがな!$A$1:$B$1390,2,FALSE)</f>
        <v>とまとぎんこう</v>
      </c>
      <c r="I1295" s="12">
        <f t="shared" si="20"/>
        <v>82301</v>
      </c>
      <c r="J1295" s="13" t="s">
        <v>7116</v>
      </c>
      <c r="K1295" s="14" t="s">
        <v>7117</v>
      </c>
      <c r="L1295" s="13" t="s">
        <v>7118</v>
      </c>
      <c r="M1295" s="13" t="s">
        <v>7119</v>
      </c>
      <c r="N1295" s="15"/>
      <c r="O1295" s="15" t="s">
        <v>195</v>
      </c>
      <c r="P1295" s="15"/>
      <c r="Q1295" s="16">
        <v>19841101</v>
      </c>
      <c r="R1295" s="17">
        <v>0</v>
      </c>
      <c r="S1295" s="17"/>
      <c r="T1295" s="18" t="s">
        <v>7120</v>
      </c>
    </row>
    <row r="1296" spans="1:20" ht="15" hidden="1" customHeight="1" x14ac:dyDescent="0.15">
      <c r="A1296" s="11">
        <v>82311</v>
      </c>
      <c r="B1296" s="11">
        <v>33</v>
      </c>
      <c r="C1296" s="11" t="s">
        <v>7085</v>
      </c>
      <c r="D1296" s="11" t="s">
        <v>7728</v>
      </c>
      <c r="E1296" s="11">
        <v>31</v>
      </c>
      <c r="F1296" s="11">
        <v>6330427</v>
      </c>
      <c r="G1296" s="12" t="s">
        <v>7121</v>
      </c>
      <c r="H1296" s="12" t="str">
        <f>VLOOKUP('組合情報管理簿（R10927現在）'!G1296,ふりがな!$A$1:$B$1390,2,FALSE)</f>
        <v>くらしきちゅうおうびょういん</v>
      </c>
      <c r="I1296" s="12">
        <f t="shared" si="20"/>
        <v>82311</v>
      </c>
      <c r="J1296" s="13" t="s">
        <v>7122</v>
      </c>
      <c r="K1296" s="14" t="s">
        <v>7123</v>
      </c>
      <c r="L1296" s="13" t="s">
        <v>7124</v>
      </c>
      <c r="M1296" s="13" t="s">
        <v>7125</v>
      </c>
      <c r="N1296" s="15"/>
      <c r="O1296" s="15" t="s">
        <v>195</v>
      </c>
      <c r="P1296" s="15"/>
      <c r="Q1296" s="16">
        <v>19860401</v>
      </c>
      <c r="R1296" s="17">
        <v>0</v>
      </c>
      <c r="S1296" s="17"/>
      <c r="T1296" s="18" t="s">
        <v>7126</v>
      </c>
    </row>
    <row r="1297" spans="1:20" ht="15" hidden="1" customHeight="1" x14ac:dyDescent="0.15">
      <c r="A1297" s="11">
        <v>83053</v>
      </c>
      <c r="B1297" s="11">
        <v>34</v>
      </c>
      <c r="C1297" s="11" t="s">
        <v>7127</v>
      </c>
      <c r="D1297" s="11" t="s">
        <v>7658</v>
      </c>
      <c r="E1297" s="11">
        <v>5</v>
      </c>
      <c r="F1297" s="11">
        <v>6340061</v>
      </c>
      <c r="G1297" s="12" t="s">
        <v>7128</v>
      </c>
      <c r="H1297" s="12" t="str">
        <f>VLOOKUP('組合情報管理簿（R10927現在）'!G1297,ふりがな!$A$1:$B$1390,2,FALSE)</f>
        <v>まつだ</v>
      </c>
      <c r="I1297" s="12">
        <f t="shared" si="20"/>
        <v>83053</v>
      </c>
      <c r="J1297" s="13" t="s">
        <v>9564</v>
      </c>
      <c r="K1297" s="14" t="s">
        <v>9565</v>
      </c>
      <c r="L1297" s="13" t="s">
        <v>7129</v>
      </c>
      <c r="M1297" s="13" t="s">
        <v>7130</v>
      </c>
      <c r="N1297" s="15"/>
      <c r="O1297" s="15" t="s">
        <v>195</v>
      </c>
      <c r="P1297" s="15"/>
      <c r="Q1297" s="16">
        <v>19400801</v>
      </c>
      <c r="R1297" s="17">
        <v>0</v>
      </c>
      <c r="S1297" s="17"/>
      <c r="T1297" s="18" t="s">
        <v>7131</v>
      </c>
    </row>
    <row r="1298" spans="1:20" ht="15" hidden="1" customHeight="1" x14ac:dyDescent="0.15">
      <c r="A1298" s="11">
        <v>83062</v>
      </c>
      <c r="B1298" s="11">
        <v>34</v>
      </c>
      <c r="C1298" s="11" t="s">
        <v>7127</v>
      </c>
      <c r="D1298" s="11" t="s">
        <v>7658</v>
      </c>
      <c r="E1298" s="11">
        <v>6</v>
      </c>
      <c r="F1298" s="11">
        <v>6340079</v>
      </c>
      <c r="G1298" s="12" t="s">
        <v>7132</v>
      </c>
      <c r="H1298" s="12" t="str">
        <f>VLOOKUP('組合情報管理簿（R10927現在）'!G1298,ふりがな!$A$1:$B$1390,2,FALSE)</f>
        <v>ひろしまがすでんてつ</v>
      </c>
      <c r="I1298" s="12">
        <f t="shared" si="20"/>
        <v>83062</v>
      </c>
      <c r="J1298" s="13" t="s">
        <v>7133</v>
      </c>
      <c r="K1298" s="14" t="s">
        <v>7134</v>
      </c>
      <c r="L1298" s="13" t="s">
        <v>7135</v>
      </c>
      <c r="M1298" s="13" t="s">
        <v>7136</v>
      </c>
      <c r="N1298" s="15"/>
      <c r="O1298" s="15" t="s">
        <v>195</v>
      </c>
      <c r="P1298" s="15"/>
      <c r="Q1298" s="16">
        <v>19400901</v>
      </c>
      <c r="R1298" s="17">
        <v>1</v>
      </c>
      <c r="S1298" s="17" t="s">
        <v>7137</v>
      </c>
      <c r="T1298" s="18" t="s">
        <v>7138</v>
      </c>
    </row>
    <row r="1299" spans="1:20" ht="15" hidden="1" customHeight="1" x14ac:dyDescent="0.15">
      <c r="A1299" s="11">
        <v>83105</v>
      </c>
      <c r="B1299" s="11">
        <v>34</v>
      </c>
      <c r="C1299" s="11" t="s">
        <v>7127</v>
      </c>
      <c r="D1299" s="11" t="s">
        <v>7658</v>
      </c>
      <c r="E1299" s="11">
        <v>10</v>
      </c>
      <c r="F1299" s="11">
        <v>6340053</v>
      </c>
      <c r="G1299" s="12" t="s">
        <v>102</v>
      </c>
      <c r="H1299" s="12" t="str">
        <f>VLOOKUP('組合情報管理簿（R10927現在）'!G1299,ふりがな!$A$1:$B$1390,2,FALSE)</f>
        <v>ひろしまぎんこう</v>
      </c>
      <c r="I1299" s="12">
        <f t="shared" si="20"/>
        <v>83105</v>
      </c>
      <c r="J1299" s="13" t="s">
        <v>9566</v>
      </c>
      <c r="K1299" s="14" t="s">
        <v>9567</v>
      </c>
      <c r="L1299" s="13" t="s">
        <v>7139</v>
      </c>
      <c r="M1299" s="13" t="s">
        <v>7140</v>
      </c>
      <c r="N1299" s="15"/>
      <c r="O1299" s="15" t="s">
        <v>195</v>
      </c>
      <c r="P1299" s="15"/>
      <c r="Q1299" s="16">
        <v>19400601</v>
      </c>
      <c r="R1299" s="17">
        <v>0</v>
      </c>
      <c r="S1299" s="17"/>
      <c r="T1299" s="18" t="s">
        <v>7141</v>
      </c>
    </row>
    <row r="1300" spans="1:20" ht="15" hidden="1" customHeight="1" x14ac:dyDescent="0.15">
      <c r="A1300" s="11">
        <v>83249</v>
      </c>
      <c r="B1300" s="11">
        <v>34</v>
      </c>
      <c r="C1300" s="11" t="s">
        <v>7127</v>
      </c>
      <c r="D1300" s="11" t="s">
        <v>7658</v>
      </c>
      <c r="E1300" s="11">
        <v>24</v>
      </c>
      <c r="F1300" s="11">
        <v>6340186</v>
      </c>
      <c r="G1300" s="12" t="s">
        <v>7142</v>
      </c>
      <c r="H1300" s="12" t="str">
        <f>VLOOKUP('組合情報管理簿（R10927現在）'!G1300,ふりがな!$A$1:$B$1390,2,FALSE)</f>
        <v>ちゅうごくでんりょく</v>
      </c>
      <c r="I1300" s="12">
        <f t="shared" si="20"/>
        <v>83249</v>
      </c>
      <c r="J1300" s="13" t="s">
        <v>7143</v>
      </c>
      <c r="K1300" s="14" t="s">
        <v>7144</v>
      </c>
      <c r="L1300" s="13" t="s">
        <v>7145</v>
      </c>
      <c r="M1300" s="13" t="s">
        <v>7146</v>
      </c>
      <c r="N1300" s="15"/>
      <c r="O1300" s="15" t="s">
        <v>195</v>
      </c>
      <c r="P1300" s="15"/>
      <c r="Q1300" s="16">
        <v>19510501</v>
      </c>
      <c r="R1300" s="17">
        <v>0</v>
      </c>
      <c r="S1300" s="17"/>
      <c r="T1300" s="18" t="s">
        <v>7147</v>
      </c>
    </row>
    <row r="1301" spans="1:20" ht="15" hidden="1" customHeight="1" x14ac:dyDescent="0.15">
      <c r="A1301" s="11">
        <v>83267</v>
      </c>
      <c r="B1301" s="11">
        <v>34</v>
      </c>
      <c r="C1301" s="11" t="s">
        <v>7127</v>
      </c>
      <c r="D1301" s="11" t="s">
        <v>7658</v>
      </c>
      <c r="E1301" s="11">
        <v>26</v>
      </c>
      <c r="F1301" s="11">
        <v>6340228</v>
      </c>
      <c r="G1301" s="12" t="s">
        <v>7148</v>
      </c>
      <c r="H1301" s="12" t="str">
        <f>VLOOKUP('組合情報管理簿（R10927現在）'!G1301,ふりがな!$A$1:$B$1390,2,FALSE)</f>
        <v>ちゅうごくしんぶん</v>
      </c>
      <c r="I1301" s="12">
        <f t="shared" si="20"/>
        <v>83267</v>
      </c>
      <c r="J1301" s="13" t="s">
        <v>7149</v>
      </c>
      <c r="K1301" s="14" t="s">
        <v>7150</v>
      </c>
      <c r="L1301" s="13" t="s">
        <v>7151</v>
      </c>
      <c r="M1301" s="13" t="s">
        <v>7152</v>
      </c>
      <c r="N1301" s="15"/>
      <c r="O1301" s="15" t="s">
        <v>195</v>
      </c>
      <c r="P1301" s="15"/>
      <c r="Q1301" s="16">
        <v>19540401</v>
      </c>
      <c r="R1301" s="17">
        <v>0</v>
      </c>
      <c r="S1301" s="17"/>
      <c r="T1301" s="18" t="s">
        <v>7153</v>
      </c>
    </row>
    <row r="1302" spans="1:20" ht="15" hidden="1" customHeight="1" x14ac:dyDescent="0.15">
      <c r="A1302" s="11">
        <v>83285</v>
      </c>
      <c r="B1302" s="11">
        <v>34</v>
      </c>
      <c r="C1302" s="11" t="s">
        <v>7127</v>
      </c>
      <c r="D1302" s="11" t="s">
        <v>7658</v>
      </c>
      <c r="E1302" s="11">
        <v>28</v>
      </c>
      <c r="F1302" s="11">
        <v>6340293</v>
      </c>
      <c r="G1302" s="12" t="s">
        <v>7154</v>
      </c>
      <c r="H1302" s="12" t="str">
        <f>VLOOKUP('組合情報管理簿（R10927現在）'!G1302,ふりがな!$A$1:$B$1390,2,FALSE)</f>
        <v>ちゅうでんこう</v>
      </c>
      <c r="I1302" s="12">
        <f t="shared" si="20"/>
        <v>83285</v>
      </c>
      <c r="J1302" s="13" t="s">
        <v>7155</v>
      </c>
      <c r="K1302" s="14" t="s">
        <v>7156</v>
      </c>
      <c r="L1302" s="13" t="s">
        <v>7157</v>
      </c>
      <c r="M1302" s="13" t="s">
        <v>7158</v>
      </c>
      <c r="N1302" s="15"/>
      <c r="O1302" s="15" t="s">
        <v>195</v>
      </c>
      <c r="P1302" s="15"/>
      <c r="Q1302" s="16">
        <v>19560501</v>
      </c>
      <c r="R1302" s="17">
        <v>0</v>
      </c>
      <c r="S1302" s="17"/>
      <c r="T1302" s="18" t="s">
        <v>9568</v>
      </c>
    </row>
    <row r="1303" spans="1:20" ht="15" hidden="1" customHeight="1" x14ac:dyDescent="0.15">
      <c r="A1303" s="11">
        <v>83328</v>
      </c>
      <c r="B1303" s="11">
        <v>34</v>
      </c>
      <c r="C1303" s="11" t="s">
        <v>7127</v>
      </c>
      <c r="D1303" s="11" t="s">
        <v>7658</v>
      </c>
      <c r="E1303" s="11">
        <v>32</v>
      </c>
      <c r="F1303" s="11">
        <v>6340400</v>
      </c>
      <c r="G1303" s="12" t="s">
        <v>7159</v>
      </c>
      <c r="H1303" s="12" t="str">
        <f>VLOOKUP('組合情報管理簿（R10927現在）'!G1303,ふりがな!$A$1:$B$1390,2,FALSE)</f>
        <v>ふくやまつううん</v>
      </c>
      <c r="I1303" s="12">
        <f t="shared" si="20"/>
        <v>83328</v>
      </c>
      <c r="J1303" s="13" t="s">
        <v>7160</v>
      </c>
      <c r="K1303" s="14" t="s">
        <v>7161</v>
      </c>
      <c r="L1303" s="13" t="s">
        <v>7162</v>
      </c>
      <c r="M1303" s="13" t="s">
        <v>7163</v>
      </c>
      <c r="N1303" s="15"/>
      <c r="O1303" s="15" t="s">
        <v>195</v>
      </c>
      <c r="P1303" s="15"/>
      <c r="Q1303" s="16">
        <v>19681101</v>
      </c>
      <c r="R1303" s="17">
        <v>0</v>
      </c>
      <c r="S1303" s="17"/>
      <c r="T1303" s="18" t="s">
        <v>7164</v>
      </c>
    </row>
    <row r="1304" spans="1:20" ht="15" hidden="1" customHeight="1" x14ac:dyDescent="0.15">
      <c r="A1304" s="11">
        <v>83337</v>
      </c>
      <c r="B1304" s="11">
        <v>34</v>
      </c>
      <c r="C1304" s="11" t="s">
        <v>7127</v>
      </c>
      <c r="D1304" s="11" t="s">
        <v>7658</v>
      </c>
      <c r="E1304" s="11">
        <v>33</v>
      </c>
      <c r="F1304" s="11">
        <v>6340426</v>
      </c>
      <c r="G1304" s="12" t="s">
        <v>7165</v>
      </c>
      <c r="H1304" s="12" t="str">
        <f>VLOOKUP('組合情報管理簿（R10927現在）'!G1304,ふりがな!$A$1:$B$1390,2,FALSE)</f>
        <v>にしかわごむこうぎょう</v>
      </c>
      <c r="I1304" s="12">
        <f t="shared" si="20"/>
        <v>83337</v>
      </c>
      <c r="J1304" s="13" t="s">
        <v>7166</v>
      </c>
      <c r="K1304" s="14" t="s">
        <v>7167</v>
      </c>
      <c r="L1304" s="13" t="s">
        <v>7168</v>
      </c>
      <c r="M1304" s="13" t="s">
        <v>7169</v>
      </c>
      <c r="N1304" s="15"/>
      <c r="O1304" s="15" t="s">
        <v>195</v>
      </c>
      <c r="P1304" s="15"/>
      <c r="Q1304" s="16">
        <v>19690901</v>
      </c>
      <c r="R1304" s="17">
        <v>0</v>
      </c>
      <c r="S1304" s="17"/>
      <c r="T1304" s="18" t="s">
        <v>7170</v>
      </c>
    </row>
    <row r="1305" spans="1:20" ht="15" hidden="1" customHeight="1" x14ac:dyDescent="0.15">
      <c r="A1305" s="11">
        <v>83346</v>
      </c>
      <c r="B1305" s="11">
        <v>34</v>
      </c>
      <c r="C1305" s="11" t="s">
        <v>7127</v>
      </c>
      <c r="D1305" s="11" t="s">
        <v>7658</v>
      </c>
      <c r="E1305" s="11">
        <v>34</v>
      </c>
      <c r="F1305" s="11">
        <v>6340434</v>
      </c>
      <c r="G1305" s="12" t="s">
        <v>7171</v>
      </c>
      <c r="H1305" s="12" t="str">
        <f>VLOOKUP('組合情報管理簿（R10927現在）'!G1305,ふりがな!$A$1:$B$1390,2,FALSE)</f>
        <v>ひろしまとうゆう</v>
      </c>
      <c r="I1305" s="12">
        <f t="shared" si="20"/>
        <v>83346</v>
      </c>
      <c r="J1305" s="13" t="s">
        <v>7172</v>
      </c>
      <c r="K1305" s="14" t="s">
        <v>7173</v>
      </c>
      <c r="L1305" s="13" t="s">
        <v>7174</v>
      </c>
      <c r="M1305" s="13" t="s">
        <v>7175</v>
      </c>
      <c r="N1305" s="15"/>
      <c r="O1305" s="15" t="s">
        <v>202</v>
      </c>
      <c r="P1305" s="15"/>
      <c r="Q1305" s="16">
        <v>19691201</v>
      </c>
      <c r="R1305" s="17">
        <v>0</v>
      </c>
      <c r="S1305" s="17"/>
      <c r="T1305" s="18" t="s">
        <v>7176</v>
      </c>
    </row>
    <row r="1306" spans="1:20" ht="15" hidden="1" customHeight="1" x14ac:dyDescent="0.15">
      <c r="A1306" s="11">
        <v>83355</v>
      </c>
      <c r="B1306" s="11">
        <v>34</v>
      </c>
      <c r="C1306" s="11" t="s">
        <v>7127</v>
      </c>
      <c r="D1306" s="11" t="s">
        <v>7658</v>
      </c>
      <c r="E1306" s="11">
        <v>35</v>
      </c>
      <c r="F1306" s="11">
        <v>6340442</v>
      </c>
      <c r="G1306" s="12" t="s">
        <v>7177</v>
      </c>
      <c r="H1306" s="12" t="str">
        <f>VLOOKUP('組合情報管理簿（R10927現在）'!G1306,ふりがな!$A$1:$B$1390,2,FALSE)</f>
        <v>そるこむ</v>
      </c>
      <c r="I1306" s="12">
        <f t="shared" si="20"/>
        <v>83355</v>
      </c>
      <c r="J1306" s="13" t="s">
        <v>7178</v>
      </c>
      <c r="K1306" s="14" t="s">
        <v>7179</v>
      </c>
      <c r="L1306" s="13" t="s">
        <v>7180</v>
      </c>
      <c r="M1306" s="13" t="s">
        <v>7181</v>
      </c>
      <c r="N1306" s="15"/>
      <c r="O1306" s="15" t="s">
        <v>195</v>
      </c>
      <c r="P1306" s="15" t="s">
        <v>9211</v>
      </c>
      <c r="Q1306" s="16">
        <v>19700701</v>
      </c>
      <c r="R1306" s="17">
        <v>0</v>
      </c>
      <c r="S1306" s="17"/>
      <c r="T1306" s="18" t="s">
        <v>7182</v>
      </c>
    </row>
    <row r="1307" spans="1:20" ht="15" hidden="1" customHeight="1" x14ac:dyDescent="0.15">
      <c r="A1307" s="11">
        <v>83364</v>
      </c>
      <c r="B1307" s="11">
        <v>34</v>
      </c>
      <c r="C1307" s="11" t="s">
        <v>7127</v>
      </c>
      <c r="D1307" s="11" t="s">
        <v>7658</v>
      </c>
      <c r="E1307" s="11">
        <v>36</v>
      </c>
      <c r="F1307" s="11">
        <v>6340459</v>
      </c>
      <c r="G1307" s="12" t="s">
        <v>7183</v>
      </c>
      <c r="H1307" s="12" t="str">
        <f>VLOOKUP('組合情報管理簿（R10927現在）'!G1307,ふりがな!$A$1:$B$1390,2,FALSE)</f>
        <v>いずみぐるーぷ</v>
      </c>
      <c r="I1307" s="12">
        <f t="shared" si="20"/>
        <v>83364</v>
      </c>
      <c r="J1307" s="13" t="s">
        <v>7184</v>
      </c>
      <c r="K1307" s="14" t="s">
        <v>7185</v>
      </c>
      <c r="L1307" s="13" t="s">
        <v>7186</v>
      </c>
      <c r="M1307" s="13" t="s">
        <v>7187</v>
      </c>
      <c r="N1307" s="15"/>
      <c r="O1307" s="15" t="s">
        <v>195</v>
      </c>
      <c r="P1307" s="15"/>
      <c r="Q1307" s="16">
        <v>19701201</v>
      </c>
      <c r="R1307" s="17">
        <v>0</v>
      </c>
      <c r="S1307" s="17"/>
      <c r="T1307" s="18" t="s">
        <v>7188</v>
      </c>
    </row>
    <row r="1308" spans="1:20" ht="15" hidden="1" customHeight="1" x14ac:dyDescent="0.15">
      <c r="A1308" s="11">
        <v>83391</v>
      </c>
      <c r="B1308" s="11">
        <v>34</v>
      </c>
      <c r="C1308" s="11" t="s">
        <v>7127</v>
      </c>
      <c r="D1308" s="11" t="s">
        <v>7658</v>
      </c>
      <c r="E1308" s="11">
        <v>39</v>
      </c>
      <c r="F1308" s="11">
        <v>6340491</v>
      </c>
      <c r="G1308" s="12" t="s">
        <v>7189</v>
      </c>
      <c r="H1308" s="12" t="str">
        <f>VLOOKUP('組合情報管理簿（R10927現在）'!G1308,ふりがな!$A$1:$B$1390,2,FALSE)</f>
        <v>ひろしまけんじどうしゃはんばい</v>
      </c>
      <c r="I1308" s="12">
        <f t="shared" si="20"/>
        <v>83391</v>
      </c>
      <c r="J1308" s="13" t="s">
        <v>7190</v>
      </c>
      <c r="K1308" s="14" t="s">
        <v>7191</v>
      </c>
      <c r="L1308" s="13" t="s">
        <v>7192</v>
      </c>
      <c r="M1308" s="13" t="s">
        <v>7193</v>
      </c>
      <c r="N1308" s="15"/>
      <c r="O1308" s="15" t="s">
        <v>202</v>
      </c>
      <c r="P1308" s="15"/>
      <c r="Q1308" s="16">
        <v>19730101</v>
      </c>
      <c r="R1308" s="17">
        <v>0</v>
      </c>
      <c r="S1308" s="17"/>
      <c r="T1308" s="18" t="s">
        <v>7194</v>
      </c>
    </row>
    <row r="1309" spans="1:20" ht="15" hidden="1" customHeight="1" x14ac:dyDescent="0.15">
      <c r="A1309" s="11">
        <v>83407</v>
      </c>
      <c r="B1309" s="11">
        <v>34</v>
      </c>
      <c r="C1309" s="11" t="s">
        <v>7127</v>
      </c>
      <c r="D1309" s="11" t="s">
        <v>7658</v>
      </c>
      <c r="E1309" s="11">
        <v>40</v>
      </c>
      <c r="F1309" s="11">
        <v>6340517</v>
      </c>
      <c r="G1309" s="12" t="s">
        <v>7195</v>
      </c>
      <c r="H1309" s="12" t="str">
        <f>VLOOKUP('組合情報管理簿（R10927現在）'!G1309,ふりがな!$A$1:$B$1390,2,FALSE)</f>
        <v>ひろしましんようきんこ</v>
      </c>
      <c r="I1309" s="12">
        <f t="shared" si="20"/>
        <v>83407</v>
      </c>
      <c r="J1309" s="13" t="s">
        <v>7196</v>
      </c>
      <c r="K1309" s="14" t="s">
        <v>7197</v>
      </c>
      <c r="L1309" s="13" t="s">
        <v>7198</v>
      </c>
      <c r="M1309" s="13" t="s">
        <v>7199</v>
      </c>
      <c r="N1309" s="15"/>
      <c r="O1309" s="15" t="s">
        <v>195</v>
      </c>
      <c r="P1309" s="15"/>
      <c r="Q1309" s="16">
        <v>19740401</v>
      </c>
      <c r="R1309" s="17">
        <v>0</v>
      </c>
      <c r="S1309" s="17"/>
      <c r="T1309" s="18" t="s">
        <v>7200</v>
      </c>
    </row>
    <row r="1310" spans="1:20" ht="15" hidden="1" customHeight="1" x14ac:dyDescent="0.15">
      <c r="A1310" s="11">
        <v>83425</v>
      </c>
      <c r="B1310" s="11">
        <v>34</v>
      </c>
      <c r="C1310" s="11" t="s">
        <v>7127</v>
      </c>
      <c r="D1310" s="11" t="s">
        <v>7658</v>
      </c>
      <c r="E1310" s="11">
        <v>42</v>
      </c>
      <c r="F1310" s="11">
        <v>6340541</v>
      </c>
      <c r="G1310" s="12" t="s">
        <v>7201</v>
      </c>
      <c r="H1310" s="12" t="str">
        <f>VLOOKUP('組合情報管理簿（R10927現在）'!G1310,ふりがな!$A$1:$B$1390,2,FALSE)</f>
        <v>ちゅうごくしんきん</v>
      </c>
      <c r="I1310" s="12">
        <f t="shared" si="20"/>
        <v>83425</v>
      </c>
      <c r="J1310" s="13" t="s">
        <v>7202</v>
      </c>
      <c r="K1310" s="14" t="s">
        <v>7203</v>
      </c>
      <c r="L1310" s="13" t="s">
        <v>7204</v>
      </c>
      <c r="M1310" s="13" t="s">
        <v>7205</v>
      </c>
      <c r="N1310" s="15"/>
      <c r="O1310" s="15" t="s">
        <v>202</v>
      </c>
      <c r="P1310" s="15"/>
      <c r="Q1310" s="16">
        <v>19760401</v>
      </c>
      <c r="R1310" s="17">
        <v>0</v>
      </c>
      <c r="S1310" s="17"/>
      <c r="T1310" s="18" t="s">
        <v>7206</v>
      </c>
    </row>
    <row r="1311" spans="1:20" ht="15" hidden="1" customHeight="1" x14ac:dyDescent="0.15">
      <c r="A1311" s="11">
        <v>83461</v>
      </c>
      <c r="B1311" s="11">
        <v>34</v>
      </c>
      <c r="C1311" s="11" t="s">
        <v>7127</v>
      </c>
      <c r="D1311" s="11" t="s">
        <v>7658</v>
      </c>
      <c r="E1311" s="11">
        <v>46</v>
      </c>
      <c r="F1311" s="11">
        <v>6340582</v>
      </c>
      <c r="G1311" s="12" t="s">
        <v>7207</v>
      </c>
      <c r="H1311" s="12" t="str">
        <f>VLOOKUP('組合情報管理簿（R10927現在）'!G1311,ふりがな!$A$1:$B$1390,2,FALSE)</f>
        <v>うらべ</v>
      </c>
      <c r="I1311" s="12">
        <f t="shared" si="20"/>
        <v>83461</v>
      </c>
      <c r="J1311" s="13" t="s">
        <v>7208</v>
      </c>
      <c r="K1311" s="14" t="s">
        <v>7209</v>
      </c>
      <c r="L1311" s="13" t="s">
        <v>7210</v>
      </c>
      <c r="M1311" s="13" t="s">
        <v>7211</v>
      </c>
      <c r="N1311" s="15"/>
      <c r="O1311" s="15" t="s">
        <v>195</v>
      </c>
      <c r="P1311" s="15"/>
      <c r="Q1311" s="16">
        <v>19841001</v>
      </c>
      <c r="R1311" s="17">
        <v>0</v>
      </c>
      <c r="S1311" s="17"/>
      <c r="T1311" s="18" t="s">
        <v>7212</v>
      </c>
    </row>
    <row r="1312" spans="1:20" ht="15" hidden="1" customHeight="1" x14ac:dyDescent="0.15">
      <c r="A1312" s="11">
        <v>83499</v>
      </c>
      <c r="B1312" s="11">
        <v>34</v>
      </c>
      <c r="C1312" s="11" t="s">
        <v>7127</v>
      </c>
      <c r="D1312" s="11" t="s">
        <v>7658</v>
      </c>
      <c r="E1312" s="11">
        <v>49</v>
      </c>
      <c r="F1312" s="11">
        <v>6340616</v>
      </c>
      <c r="G1312" s="12" t="s">
        <v>7213</v>
      </c>
      <c r="H1312" s="12" t="str">
        <f>VLOOKUP('組合情報管理簿（R10927現在）'!G1312,ふりがな!$A$1:$B$1390,2,FALSE)</f>
        <v>しんくみちゅうごく</v>
      </c>
      <c r="I1312" s="12">
        <f t="shared" si="20"/>
        <v>83499</v>
      </c>
      <c r="J1312" s="13" t="s">
        <v>7214</v>
      </c>
      <c r="K1312" s="14" t="s">
        <v>7215</v>
      </c>
      <c r="L1312" s="13" t="s">
        <v>7216</v>
      </c>
      <c r="M1312" s="13" t="s">
        <v>7217</v>
      </c>
      <c r="N1312" s="15"/>
      <c r="O1312" s="15" t="s">
        <v>202</v>
      </c>
      <c r="P1312" s="15"/>
      <c r="Q1312" s="16">
        <v>19861101</v>
      </c>
      <c r="R1312" s="17">
        <v>0</v>
      </c>
      <c r="S1312" s="17"/>
      <c r="T1312" s="18" t="s">
        <v>7218</v>
      </c>
    </row>
    <row r="1313" spans="1:20" ht="15" hidden="1" customHeight="1" x14ac:dyDescent="0.15">
      <c r="A1313" s="11">
        <v>83504</v>
      </c>
      <c r="B1313" s="11">
        <v>34</v>
      </c>
      <c r="C1313" s="11" t="s">
        <v>7127</v>
      </c>
      <c r="D1313" s="11" t="s">
        <v>7658</v>
      </c>
      <c r="E1313" s="11">
        <v>50</v>
      </c>
      <c r="F1313" s="11">
        <v>6340640</v>
      </c>
      <c r="G1313" s="12" t="s">
        <v>7219</v>
      </c>
      <c r="H1313" s="12" t="str">
        <f>VLOOKUP('組合情報管理簿（R10927現在）'!G1313,ふりがな!$A$1:$B$1390,2,FALSE)</f>
        <v>あおやましょうじ</v>
      </c>
      <c r="I1313" s="12">
        <f t="shared" si="20"/>
        <v>83504</v>
      </c>
      <c r="J1313" s="13" t="s">
        <v>7220</v>
      </c>
      <c r="K1313" s="14" t="s">
        <v>7221</v>
      </c>
      <c r="L1313" s="13" t="s">
        <v>7222</v>
      </c>
      <c r="M1313" s="13" t="s">
        <v>7223</v>
      </c>
      <c r="N1313" s="15"/>
      <c r="O1313" s="15" t="s">
        <v>195</v>
      </c>
      <c r="P1313" s="15"/>
      <c r="Q1313" s="16">
        <v>19950401</v>
      </c>
      <c r="R1313" s="17">
        <v>0</v>
      </c>
      <c r="S1313" s="17"/>
      <c r="T1313" s="18" t="s">
        <v>7224</v>
      </c>
    </row>
    <row r="1314" spans="1:20" ht="15" hidden="1" customHeight="1" x14ac:dyDescent="0.15">
      <c r="A1314" s="11">
        <v>84140</v>
      </c>
      <c r="B1314" s="11">
        <v>35</v>
      </c>
      <c r="C1314" s="11" t="s">
        <v>7225</v>
      </c>
      <c r="D1314" s="11" t="s">
        <v>7731</v>
      </c>
      <c r="E1314" s="11">
        <v>14</v>
      </c>
      <c r="F1314" s="11">
        <v>6350086</v>
      </c>
      <c r="G1314" s="12" t="s">
        <v>7226</v>
      </c>
      <c r="H1314" s="12" t="str">
        <f>VLOOKUP('組合情報管理簿（R10927現在）'!G1314,ふりがな!$A$1:$B$1390,2,FALSE)</f>
        <v>うべこうさん</v>
      </c>
      <c r="I1314" s="12">
        <f t="shared" si="20"/>
        <v>84140</v>
      </c>
      <c r="J1314" s="13" t="s">
        <v>7227</v>
      </c>
      <c r="K1314" s="14" t="s">
        <v>7228</v>
      </c>
      <c r="L1314" s="13" t="s">
        <v>7229</v>
      </c>
      <c r="M1314" s="13" t="s">
        <v>7230</v>
      </c>
      <c r="N1314" s="15"/>
      <c r="O1314" s="15" t="s">
        <v>195</v>
      </c>
      <c r="P1314" s="15"/>
      <c r="Q1314" s="16">
        <v>19400301</v>
      </c>
      <c r="R1314" s="17">
        <v>0</v>
      </c>
      <c r="S1314" s="17"/>
      <c r="T1314" s="18" t="s">
        <v>7231</v>
      </c>
    </row>
    <row r="1315" spans="1:20" ht="15" hidden="1" customHeight="1" x14ac:dyDescent="0.15">
      <c r="A1315" s="11">
        <v>84195</v>
      </c>
      <c r="B1315" s="11">
        <v>35</v>
      </c>
      <c r="C1315" s="11" t="s">
        <v>7225</v>
      </c>
      <c r="D1315" s="11" t="s">
        <v>7731</v>
      </c>
      <c r="E1315" s="11">
        <v>19</v>
      </c>
      <c r="F1315" s="11">
        <v>6350102</v>
      </c>
      <c r="G1315" s="12" t="s">
        <v>7232</v>
      </c>
      <c r="H1315" s="12" t="str">
        <f>VLOOKUP('組合情報管理簿（R10927現在）'!G1315,ふりがな!$A$1:$B$1390,2,FALSE)</f>
        <v>とくやま</v>
      </c>
      <c r="I1315" s="12">
        <f t="shared" si="20"/>
        <v>84195</v>
      </c>
      <c r="J1315" s="13" t="s">
        <v>7233</v>
      </c>
      <c r="K1315" s="14" t="s">
        <v>7234</v>
      </c>
      <c r="L1315" s="13" t="s">
        <v>7235</v>
      </c>
      <c r="M1315" s="13" t="s">
        <v>7236</v>
      </c>
      <c r="N1315" s="15"/>
      <c r="O1315" s="15" t="s">
        <v>195</v>
      </c>
      <c r="P1315" s="15"/>
      <c r="Q1315" s="16">
        <v>19420701</v>
      </c>
      <c r="R1315" s="17">
        <v>0</v>
      </c>
      <c r="S1315" s="17"/>
      <c r="T1315" s="18" t="s">
        <v>7237</v>
      </c>
    </row>
    <row r="1316" spans="1:20" ht="15" hidden="1" customHeight="1" x14ac:dyDescent="0.15">
      <c r="A1316" s="11">
        <v>84283</v>
      </c>
      <c r="B1316" s="11">
        <v>35</v>
      </c>
      <c r="C1316" s="11" t="s">
        <v>7225</v>
      </c>
      <c r="D1316" s="11" t="s">
        <v>7731</v>
      </c>
      <c r="E1316" s="11">
        <v>28</v>
      </c>
      <c r="F1316" s="11">
        <v>6350169</v>
      </c>
      <c r="G1316" s="12" t="s">
        <v>7238</v>
      </c>
      <c r="H1316" s="12" t="str">
        <f>VLOOKUP('組合情報管理簿（R10927現在）'!G1316,ふりがな!$A$1:$B$1390,2,FALSE)</f>
        <v>とうそー</v>
      </c>
      <c r="I1316" s="12">
        <f t="shared" si="20"/>
        <v>84283</v>
      </c>
      <c r="J1316" s="13" t="s">
        <v>7239</v>
      </c>
      <c r="K1316" s="14" t="s">
        <v>7240</v>
      </c>
      <c r="L1316" s="13" t="s">
        <v>7241</v>
      </c>
      <c r="M1316" s="13" t="s">
        <v>7242</v>
      </c>
      <c r="N1316" s="15"/>
      <c r="O1316" s="15" t="s">
        <v>195</v>
      </c>
      <c r="P1316" s="15"/>
      <c r="Q1316" s="16">
        <v>19460801</v>
      </c>
      <c r="R1316" s="17">
        <v>0</v>
      </c>
      <c r="S1316" s="17"/>
      <c r="T1316" s="18" t="s">
        <v>7243</v>
      </c>
    </row>
    <row r="1317" spans="1:20" ht="15" hidden="1" customHeight="1" x14ac:dyDescent="0.15">
      <c r="A1317" s="11">
        <v>84326</v>
      </c>
      <c r="B1317" s="11">
        <v>35</v>
      </c>
      <c r="C1317" s="11" t="s">
        <v>7225</v>
      </c>
      <c r="D1317" s="11" t="s">
        <v>7731</v>
      </c>
      <c r="E1317" s="11">
        <v>32</v>
      </c>
      <c r="F1317" s="11">
        <v>6350219</v>
      </c>
      <c r="G1317" s="12" t="s">
        <v>7244</v>
      </c>
      <c r="H1317" s="12" t="str">
        <f>VLOOKUP('組合情報管理簿（R10927現在）'!G1317,ふりがな!$A$1:$B$1390,2,FALSE)</f>
        <v>とうようこうはん</v>
      </c>
      <c r="I1317" s="12">
        <f t="shared" si="20"/>
        <v>84326</v>
      </c>
      <c r="J1317" s="13" t="s">
        <v>7245</v>
      </c>
      <c r="K1317" s="14" t="s">
        <v>7246</v>
      </c>
      <c r="L1317" s="13" t="s">
        <v>7247</v>
      </c>
      <c r="M1317" s="13" t="s">
        <v>7247</v>
      </c>
      <c r="N1317" s="15"/>
      <c r="O1317" s="15" t="s">
        <v>195</v>
      </c>
      <c r="P1317" s="15"/>
      <c r="Q1317" s="16">
        <v>19471201</v>
      </c>
      <c r="R1317" s="17">
        <v>0</v>
      </c>
      <c r="S1317" s="17"/>
      <c r="T1317" s="18" t="s">
        <v>7248</v>
      </c>
    </row>
    <row r="1318" spans="1:20" ht="15" hidden="1" customHeight="1" x14ac:dyDescent="0.15">
      <c r="A1318" s="11">
        <v>84405</v>
      </c>
      <c r="B1318" s="11">
        <v>35</v>
      </c>
      <c r="C1318" s="11" t="s">
        <v>7225</v>
      </c>
      <c r="D1318" s="11" t="s">
        <v>7731</v>
      </c>
      <c r="E1318" s="11">
        <v>40</v>
      </c>
      <c r="F1318" s="11">
        <v>6350375</v>
      </c>
      <c r="G1318" s="12" t="s">
        <v>7249</v>
      </c>
      <c r="H1318" s="12" t="str">
        <f>VLOOKUP('組合情報管理簿（R10927現在）'!G1318,ふりがな!$A$1:$B$1390,2,FALSE)</f>
        <v>やまぐちふぃなんしゃるぐるーぷ</v>
      </c>
      <c r="I1318" s="12">
        <f t="shared" si="20"/>
        <v>84405</v>
      </c>
      <c r="J1318" s="13" t="s">
        <v>7250</v>
      </c>
      <c r="K1318" s="14" t="s">
        <v>7251</v>
      </c>
      <c r="L1318" s="13" t="s">
        <v>7252</v>
      </c>
      <c r="M1318" s="13" t="s">
        <v>7253</v>
      </c>
      <c r="N1318" s="15"/>
      <c r="O1318" s="15" t="s">
        <v>195</v>
      </c>
      <c r="P1318" s="15"/>
      <c r="Q1318" s="16">
        <v>19560801</v>
      </c>
      <c r="R1318" s="17">
        <v>0</v>
      </c>
      <c r="S1318" s="17"/>
      <c r="T1318" s="18" t="s">
        <v>7254</v>
      </c>
    </row>
    <row r="1319" spans="1:20" ht="15" hidden="1" customHeight="1" x14ac:dyDescent="0.15">
      <c r="A1319" s="11">
        <v>84432</v>
      </c>
      <c r="B1319" s="11">
        <v>35</v>
      </c>
      <c r="C1319" s="11" t="s">
        <v>7225</v>
      </c>
      <c r="D1319" s="11" t="s">
        <v>7731</v>
      </c>
      <c r="E1319" s="11">
        <v>43</v>
      </c>
      <c r="F1319" s="11">
        <v>6350433</v>
      </c>
      <c r="G1319" s="12" t="s">
        <v>93</v>
      </c>
      <c r="H1319" s="12" t="str">
        <f>VLOOKUP('組合情報管理簿（R10927現在）'!G1319,ふりがな!$A$1:$B$1390,2,FALSE)</f>
        <v>やまぐちけんじどうしゃはんばい</v>
      </c>
      <c r="I1319" s="12">
        <f t="shared" si="20"/>
        <v>84432</v>
      </c>
      <c r="J1319" s="13" t="s">
        <v>7255</v>
      </c>
      <c r="K1319" s="14" t="s">
        <v>7256</v>
      </c>
      <c r="L1319" s="13" t="s">
        <v>7257</v>
      </c>
      <c r="M1319" s="13" t="s">
        <v>7258</v>
      </c>
      <c r="N1319" s="15"/>
      <c r="O1319" s="15" t="s">
        <v>202</v>
      </c>
      <c r="P1319" s="15"/>
      <c r="Q1319" s="16">
        <v>19710501</v>
      </c>
      <c r="R1319" s="17">
        <v>0</v>
      </c>
      <c r="S1319" s="17"/>
      <c r="T1319" s="18" t="s">
        <v>7259</v>
      </c>
    </row>
    <row r="1320" spans="1:20" ht="15" hidden="1" customHeight="1" x14ac:dyDescent="0.15">
      <c r="A1320" s="11">
        <v>84451</v>
      </c>
      <c r="B1320" s="11">
        <v>35</v>
      </c>
      <c r="C1320" s="11" t="s">
        <v>7225</v>
      </c>
      <c r="D1320" s="11" t="s">
        <v>7731</v>
      </c>
      <c r="E1320" s="11">
        <v>45</v>
      </c>
      <c r="F1320" s="11">
        <v>6350466</v>
      </c>
      <c r="G1320" s="12" t="s">
        <v>7260</v>
      </c>
      <c r="H1320" s="12" t="str">
        <f>VLOOKUP('組合情報管理簿（R10927現在）'!G1320,ふりがな!$A$1:$B$1390,2,FALSE)</f>
        <v>さいきょうぎんこう</v>
      </c>
      <c r="I1320" s="12">
        <f t="shared" si="20"/>
        <v>84451</v>
      </c>
      <c r="J1320" s="13" t="s">
        <v>7261</v>
      </c>
      <c r="K1320" s="14" t="s">
        <v>7262</v>
      </c>
      <c r="L1320" s="13" t="s">
        <v>7263</v>
      </c>
      <c r="M1320" s="13" t="s">
        <v>7264</v>
      </c>
      <c r="N1320" s="15"/>
      <c r="O1320" s="15" t="s">
        <v>195</v>
      </c>
      <c r="P1320" s="15"/>
      <c r="Q1320" s="16">
        <v>19841001</v>
      </c>
      <c r="R1320" s="17">
        <v>0</v>
      </c>
      <c r="S1320" s="17"/>
      <c r="T1320" s="18" t="s">
        <v>7265</v>
      </c>
    </row>
    <row r="1321" spans="1:20" ht="15" hidden="1" customHeight="1" x14ac:dyDescent="0.15">
      <c r="A1321" s="11">
        <v>85041</v>
      </c>
      <c r="B1321" s="11">
        <v>36</v>
      </c>
      <c r="C1321" s="11" t="s">
        <v>7266</v>
      </c>
      <c r="D1321" s="11" t="s">
        <v>7733</v>
      </c>
      <c r="E1321" s="11">
        <v>4</v>
      </c>
      <c r="F1321" s="11">
        <v>6360093</v>
      </c>
      <c r="G1321" s="12" t="s">
        <v>7267</v>
      </c>
      <c r="H1321" s="12" t="str">
        <f>VLOOKUP('組合情報管理簿（R10927現在）'!G1321,ふりがな!$A$1:$B$1390,2,FALSE)</f>
        <v>あわぎんこう</v>
      </c>
      <c r="I1321" s="12">
        <f t="shared" si="20"/>
        <v>85041</v>
      </c>
      <c r="J1321" s="13" t="s">
        <v>7268</v>
      </c>
      <c r="K1321" s="14" t="s">
        <v>7269</v>
      </c>
      <c r="L1321" s="13" t="s">
        <v>7270</v>
      </c>
      <c r="M1321" s="13" t="s">
        <v>7271</v>
      </c>
      <c r="N1321" s="15"/>
      <c r="O1321" s="15" t="s">
        <v>195</v>
      </c>
      <c r="P1321" s="15"/>
      <c r="Q1321" s="16">
        <v>19610401</v>
      </c>
      <c r="R1321" s="17">
        <v>0</v>
      </c>
      <c r="S1321" s="17"/>
      <c r="T1321" s="18" t="s">
        <v>7272</v>
      </c>
    </row>
    <row r="1322" spans="1:20" ht="15" hidden="1" customHeight="1" x14ac:dyDescent="0.15">
      <c r="A1322" s="11">
        <v>85050</v>
      </c>
      <c r="B1322" s="11">
        <v>36</v>
      </c>
      <c r="C1322" s="11" t="s">
        <v>7266</v>
      </c>
      <c r="D1322" s="11" t="s">
        <v>7733</v>
      </c>
      <c r="E1322" s="11">
        <v>5</v>
      </c>
      <c r="F1322" s="11">
        <v>6360119</v>
      </c>
      <c r="G1322" s="12" t="s">
        <v>7273</v>
      </c>
      <c r="H1322" s="12" t="str">
        <f>VLOOKUP('組合情報管理簿（R10927現在）'!G1322,ふりがな!$A$1:$B$1390,2,FALSE)</f>
        <v>おおつかせいやく</v>
      </c>
      <c r="I1322" s="12">
        <f t="shared" si="20"/>
        <v>85050</v>
      </c>
      <c r="J1322" s="13" t="s">
        <v>7274</v>
      </c>
      <c r="K1322" s="14" t="s">
        <v>7275</v>
      </c>
      <c r="L1322" s="13" t="s">
        <v>7276</v>
      </c>
      <c r="M1322" s="13" t="s">
        <v>7277</v>
      </c>
      <c r="N1322" s="15"/>
      <c r="O1322" s="15" t="s">
        <v>195</v>
      </c>
      <c r="P1322" s="15"/>
      <c r="Q1322" s="16">
        <v>19711001</v>
      </c>
      <c r="R1322" s="17">
        <v>0</v>
      </c>
      <c r="S1322" s="17"/>
      <c r="T1322" s="18" t="s">
        <v>7278</v>
      </c>
    </row>
    <row r="1323" spans="1:20" ht="15" hidden="1" customHeight="1" x14ac:dyDescent="0.15">
      <c r="A1323" s="11">
        <v>85069</v>
      </c>
      <c r="B1323" s="11">
        <v>36</v>
      </c>
      <c r="C1323" s="11" t="s">
        <v>7266</v>
      </c>
      <c r="D1323" s="11" t="s">
        <v>7733</v>
      </c>
      <c r="E1323" s="11">
        <v>6</v>
      </c>
      <c r="F1323" s="11">
        <v>6360127</v>
      </c>
      <c r="G1323" s="12" t="s">
        <v>7279</v>
      </c>
      <c r="H1323" s="12" t="str">
        <f>VLOOKUP('組合情報管理簿（R10927現在）'!G1323,ふりがな!$A$1:$B$1390,2,FALSE)</f>
        <v>とくしまぎんこう</v>
      </c>
      <c r="I1323" s="12">
        <f t="shared" si="20"/>
        <v>85069</v>
      </c>
      <c r="J1323" s="13" t="s">
        <v>7280</v>
      </c>
      <c r="K1323" s="14" t="s">
        <v>7281</v>
      </c>
      <c r="L1323" s="13" t="s">
        <v>7282</v>
      </c>
      <c r="M1323" s="13" t="s">
        <v>7283</v>
      </c>
      <c r="N1323" s="15"/>
      <c r="O1323" s="15" t="s">
        <v>195</v>
      </c>
      <c r="P1323" s="15"/>
      <c r="Q1323" s="16">
        <v>19760401</v>
      </c>
      <c r="R1323" s="17">
        <v>0</v>
      </c>
      <c r="S1323" s="17"/>
      <c r="T1323" s="18" t="s">
        <v>7284</v>
      </c>
    </row>
    <row r="1324" spans="1:20" ht="15" hidden="1" customHeight="1" x14ac:dyDescent="0.15">
      <c r="A1324" s="11">
        <v>86049</v>
      </c>
      <c r="B1324" s="11">
        <v>37</v>
      </c>
      <c r="C1324" s="11" t="s">
        <v>7285</v>
      </c>
      <c r="D1324" s="11" t="s">
        <v>7735</v>
      </c>
      <c r="E1324" s="11">
        <v>4</v>
      </c>
      <c r="F1324" s="11">
        <v>6370126</v>
      </c>
      <c r="G1324" s="12" t="s">
        <v>7286</v>
      </c>
      <c r="H1324" s="12" t="str">
        <f>VLOOKUP('組合情報管理簿（R10927現在）'!G1324,ふりがな!$A$1:$B$1390,2,FALSE)</f>
        <v>しこくでんりょく</v>
      </c>
      <c r="I1324" s="12">
        <f t="shared" si="20"/>
        <v>86049</v>
      </c>
      <c r="J1324" s="13" t="s">
        <v>7287</v>
      </c>
      <c r="K1324" s="14" t="s">
        <v>7288</v>
      </c>
      <c r="L1324" s="13" t="s">
        <v>7289</v>
      </c>
      <c r="M1324" s="13" t="s">
        <v>7290</v>
      </c>
      <c r="N1324" s="15"/>
      <c r="O1324" s="15" t="s">
        <v>195</v>
      </c>
      <c r="P1324" s="15"/>
      <c r="Q1324" s="16">
        <v>19510501</v>
      </c>
      <c r="R1324" s="17">
        <v>0</v>
      </c>
      <c r="S1324" s="17"/>
      <c r="T1324" s="18" t="s">
        <v>7291</v>
      </c>
    </row>
    <row r="1325" spans="1:20" ht="15" hidden="1" customHeight="1" x14ac:dyDescent="0.15">
      <c r="A1325" s="11">
        <v>86058</v>
      </c>
      <c r="B1325" s="11">
        <v>37</v>
      </c>
      <c r="C1325" s="11" t="s">
        <v>7285</v>
      </c>
      <c r="D1325" s="11" t="s">
        <v>7735</v>
      </c>
      <c r="E1325" s="11">
        <v>5</v>
      </c>
      <c r="F1325" s="11">
        <v>6370142</v>
      </c>
      <c r="G1325" s="12" t="s">
        <v>7292</v>
      </c>
      <c r="H1325" s="12" t="str">
        <f>VLOOKUP('組合情報管理簿（R10927現在）'!G1325,ふりがな!$A$1:$B$1390,2,FALSE)</f>
        <v>ひゃくじゅうよんぎんこう</v>
      </c>
      <c r="I1325" s="12">
        <f t="shared" si="20"/>
        <v>86058</v>
      </c>
      <c r="J1325" s="13" t="s">
        <v>7293</v>
      </c>
      <c r="K1325" s="14" t="s">
        <v>7294</v>
      </c>
      <c r="L1325" s="13" t="s">
        <v>7295</v>
      </c>
      <c r="M1325" s="13" t="s">
        <v>7296</v>
      </c>
      <c r="N1325" s="15"/>
      <c r="O1325" s="15" t="s">
        <v>195</v>
      </c>
      <c r="P1325" s="15"/>
      <c r="Q1325" s="16">
        <v>19520201</v>
      </c>
      <c r="R1325" s="17">
        <v>0</v>
      </c>
      <c r="S1325" s="17"/>
      <c r="T1325" s="18" t="s">
        <v>7297</v>
      </c>
    </row>
    <row r="1326" spans="1:20" ht="15" hidden="1" customHeight="1" x14ac:dyDescent="0.15">
      <c r="A1326" s="11">
        <v>86067</v>
      </c>
      <c r="B1326" s="11">
        <v>37</v>
      </c>
      <c r="C1326" s="11" t="s">
        <v>7285</v>
      </c>
      <c r="D1326" s="11" t="s">
        <v>7735</v>
      </c>
      <c r="E1326" s="11">
        <v>6</v>
      </c>
      <c r="F1326" s="11">
        <v>6370217</v>
      </c>
      <c r="G1326" s="12" t="s">
        <v>7298</v>
      </c>
      <c r="H1326" s="12" t="str">
        <f>VLOOKUP('組合情報管理簿（R10927現在）'!G1326,ふりがな!$A$1:$B$1390,2,FALSE)</f>
        <v>おおくらこうぎょう</v>
      </c>
      <c r="I1326" s="12">
        <f t="shared" si="20"/>
        <v>86067</v>
      </c>
      <c r="J1326" s="13" t="s">
        <v>7299</v>
      </c>
      <c r="K1326" s="14" t="s">
        <v>7300</v>
      </c>
      <c r="L1326" s="13" t="s">
        <v>7301</v>
      </c>
      <c r="M1326" s="13" t="s">
        <v>7302</v>
      </c>
      <c r="N1326" s="15"/>
      <c r="O1326" s="15" t="s">
        <v>195</v>
      </c>
      <c r="P1326" s="15"/>
      <c r="Q1326" s="16">
        <v>19710401</v>
      </c>
      <c r="R1326" s="17">
        <v>0</v>
      </c>
      <c r="S1326" s="17"/>
      <c r="T1326" s="18" t="s">
        <v>7303</v>
      </c>
    </row>
    <row r="1327" spans="1:20" ht="15" hidden="1" customHeight="1" x14ac:dyDescent="0.15">
      <c r="A1327" s="11">
        <v>86076</v>
      </c>
      <c r="B1327" s="11">
        <v>37</v>
      </c>
      <c r="C1327" s="11" t="s">
        <v>7285</v>
      </c>
      <c r="D1327" s="11" t="s">
        <v>7735</v>
      </c>
      <c r="E1327" s="11">
        <v>7</v>
      </c>
      <c r="F1327" s="11">
        <v>6370167</v>
      </c>
      <c r="G1327" s="12" t="s">
        <v>142</v>
      </c>
      <c r="H1327" s="12" t="str">
        <f>VLOOKUP('組合情報管理簿（R10927現在）'!G1327,ふりがな!$A$1:$B$1390,2,FALSE)</f>
        <v>こうのしまかがく</v>
      </c>
      <c r="I1327" s="12">
        <f t="shared" si="20"/>
        <v>86076</v>
      </c>
      <c r="J1327" s="13" t="s">
        <v>7304</v>
      </c>
      <c r="K1327" s="14" t="s">
        <v>7305</v>
      </c>
      <c r="L1327" s="13" t="s">
        <v>7306</v>
      </c>
      <c r="M1327" s="13" t="s">
        <v>7307</v>
      </c>
      <c r="N1327" s="15"/>
      <c r="O1327" s="15" t="s">
        <v>195</v>
      </c>
      <c r="P1327" s="15"/>
      <c r="Q1327" s="16">
        <v>19580801</v>
      </c>
      <c r="R1327" s="17">
        <v>0</v>
      </c>
      <c r="S1327" s="17"/>
      <c r="T1327" s="18" t="s">
        <v>7308</v>
      </c>
    </row>
    <row r="1328" spans="1:20" ht="15" hidden="1" customHeight="1" x14ac:dyDescent="0.15">
      <c r="A1328" s="11">
        <v>86085</v>
      </c>
      <c r="B1328" s="11">
        <v>37</v>
      </c>
      <c r="C1328" s="11" t="s">
        <v>7285</v>
      </c>
      <c r="D1328" s="11" t="s">
        <v>7735</v>
      </c>
      <c r="E1328" s="11">
        <v>8</v>
      </c>
      <c r="F1328" s="11">
        <v>6370233</v>
      </c>
      <c r="G1328" s="12" t="s">
        <v>7309</v>
      </c>
      <c r="H1328" s="12" t="str">
        <f>VLOOKUP('組合情報管理簿（R10927現在）'!G1328,ふりがな!$A$1:$B$1390,2,FALSE)</f>
        <v>よんでんこう</v>
      </c>
      <c r="I1328" s="12">
        <f t="shared" si="20"/>
        <v>86085</v>
      </c>
      <c r="J1328" s="13" t="s">
        <v>7310</v>
      </c>
      <c r="K1328" s="14" t="s">
        <v>7311</v>
      </c>
      <c r="L1328" s="13" t="s">
        <v>7312</v>
      </c>
      <c r="M1328" s="13" t="s">
        <v>7313</v>
      </c>
      <c r="N1328" s="15"/>
      <c r="O1328" s="15" t="s">
        <v>195</v>
      </c>
      <c r="P1328" s="15"/>
      <c r="Q1328" s="16">
        <v>19720601</v>
      </c>
      <c r="R1328" s="17">
        <v>0</v>
      </c>
      <c r="S1328" s="17"/>
      <c r="T1328" s="18" t="s">
        <v>7314</v>
      </c>
    </row>
    <row r="1329" spans="1:20" ht="15" hidden="1" customHeight="1" x14ac:dyDescent="0.15">
      <c r="A1329" s="11">
        <v>86094</v>
      </c>
      <c r="B1329" s="11">
        <v>37</v>
      </c>
      <c r="C1329" s="11" t="s">
        <v>7285</v>
      </c>
      <c r="D1329" s="11" t="s">
        <v>7735</v>
      </c>
      <c r="E1329" s="11">
        <v>9</v>
      </c>
      <c r="F1329" s="11">
        <v>6370241</v>
      </c>
      <c r="G1329" s="12" t="s">
        <v>7315</v>
      </c>
      <c r="H1329" s="12" t="str">
        <f>VLOOKUP('組合情報管理簿（R10927現在）'!G1329,ふりがな!$A$1:$B$1390,2,FALSE)</f>
        <v>ただの</v>
      </c>
      <c r="I1329" s="12">
        <f t="shared" si="20"/>
        <v>86094</v>
      </c>
      <c r="J1329" s="13" t="s">
        <v>7316</v>
      </c>
      <c r="K1329" s="14" t="s">
        <v>7317</v>
      </c>
      <c r="L1329" s="13" t="s">
        <v>7318</v>
      </c>
      <c r="M1329" s="13" t="s">
        <v>7319</v>
      </c>
      <c r="N1329" s="15"/>
      <c r="O1329" s="15" t="s">
        <v>195</v>
      </c>
      <c r="P1329" s="15"/>
      <c r="Q1329" s="16">
        <v>19730701</v>
      </c>
      <c r="R1329" s="17">
        <v>0</v>
      </c>
      <c r="S1329" s="17"/>
      <c r="T1329" s="18" t="s">
        <v>7320</v>
      </c>
    </row>
    <row r="1330" spans="1:20" ht="15" hidden="1" customHeight="1" x14ac:dyDescent="0.15">
      <c r="A1330" s="11">
        <v>86100</v>
      </c>
      <c r="B1330" s="11">
        <v>37</v>
      </c>
      <c r="C1330" s="11" t="s">
        <v>7285</v>
      </c>
      <c r="D1330" s="11" t="s">
        <v>7735</v>
      </c>
      <c r="E1330" s="11">
        <v>10</v>
      </c>
      <c r="F1330" s="11">
        <v>6370258</v>
      </c>
      <c r="G1330" s="12" t="s">
        <v>7321</v>
      </c>
      <c r="H1330" s="12" t="str">
        <f>VLOOKUP('組合情報管理簿（R10927現在）'!G1330,ふりがな!$A$1:$B$1390,2,FALSE)</f>
        <v>かがわぎんこう</v>
      </c>
      <c r="I1330" s="12">
        <f t="shared" si="20"/>
        <v>86100</v>
      </c>
      <c r="J1330" s="13" t="s">
        <v>7322</v>
      </c>
      <c r="K1330" s="14" t="s">
        <v>7323</v>
      </c>
      <c r="L1330" s="13" t="s">
        <v>7324</v>
      </c>
      <c r="M1330" s="13" t="s">
        <v>7325</v>
      </c>
      <c r="N1330" s="15"/>
      <c r="O1330" s="15" t="s">
        <v>195</v>
      </c>
      <c r="P1330" s="15"/>
      <c r="Q1330" s="16">
        <v>19740801</v>
      </c>
      <c r="R1330" s="17">
        <v>0</v>
      </c>
      <c r="S1330" s="17"/>
      <c r="T1330" s="18" t="s">
        <v>7326</v>
      </c>
    </row>
    <row r="1331" spans="1:20" ht="15" hidden="1" customHeight="1" x14ac:dyDescent="0.15">
      <c r="A1331" s="11">
        <v>86119</v>
      </c>
      <c r="B1331" s="11">
        <v>37</v>
      </c>
      <c r="C1331" s="11" t="s">
        <v>7285</v>
      </c>
      <c r="D1331" s="11" t="s">
        <v>7735</v>
      </c>
      <c r="E1331" s="11">
        <v>11</v>
      </c>
      <c r="F1331" s="11">
        <v>6370266</v>
      </c>
      <c r="G1331" s="12" t="s">
        <v>7327</v>
      </c>
      <c r="H1331" s="12" t="str">
        <f>VLOOKUP('組合情報管理簿（R10927現在）'!G1331,ふりがな!$A$1:$B$1390,2,FALSE)</f>
        <v>しこくちくしんようきんこ</v>
      </c>
      <c r="I1331" s="12">
        <f t="shared" si="20"/>
        <v>86119</v>
      </c>
      <c r="J1331" s="13" t="s">
        <v>7328</v>
      </c>
      <c r="K1331" s="14" t="s">
        <v>7329</v>
      </c>
      <c r="L1331" s="13" t="s">
        <v>7330</v>
      </c>
      <c r="M1331" s="13" t="s">
        <v>7331</v>
      </c>
      <c r="N1331" s="15"/>
      <c r="O1331" s="15" t="s">
        <v>202</v>
      </c>
      <c r="P1331" s="15"/>
      <c r="Q1331" s="16">
        <v>19760401</v>
      </c>
      <c r="R1331" s="17">
        <v>0</v>
      </c>
      <c r="S1331" s="17"/>
      <c r="T1331" s="18" t="s">
        <v>7332</v>
      </c>
    </row>
    <row r="1332" spans="1:20" ht="15" hidden="1" customHeight="1" x14ac:dyDescent="0.15">
      <c r="A1332" s="11">
        <v>87083</v>
      </c>
      <c r="B1332" s="11">
        <v>38</v>
      </c>
      <c r="C1332" s="11" t="s">
        <v>1754</v>
      </c>
      <c r="D1332" s="11" t="s">
        <v>7689</v>
      </c>
      <c r="E1332" s="11">
        <v>8</v>
      </c>
      <c r="F1332" s="11">
        <v>6380117</v>
      </c>
      <c r="G1332" s="12" t="s">
        <v>7333</v>
      </c>
      <c r="H1332" s="12" t="str">
        <f>VLOOKUP('組合情報管理簿（R10927現在）'!G1332,ふりがな!$A$1:$B$1390,2,FALSE)</f>
        <v>いよてつどう</v>
      </c>
      <c r="I1332" s="12">
        <f t="shared" si="20"/>
        <v>87083</v>
      </c>
      <c r="J1332" s="13" t="s">
        <v>7334</v>
      </c>
      <c r="K1332" s="14" t="s">
        <v>7335</v>
      </c>
      <c r="L1332" s="13" t="s">
        <v>7336</v>
      </c>
      <c r="M1332" s="13" t="s">
        <v>7336</v>
      </c>
      <c r="N1332" s="15"/>
      <c r="O1332" s="15" t="s">
        <v>195</v>
      </c>
      <c r="P1332" s="15"/>
      <c r="Q1332" s="16">
        <v>19420301</v>
      </c>
      <c r="R1332" s="17">
        <v>0</v>
      </c>
      <c r="S1332" s="17"/>
      <c r="T1332" s="18" t="s">
        <v>9569</v>
      </c>
    </row>
    <row r="1333" spans="1:20" ht="15" hidden="1" customHeight="1" x14ac:dyDescent="0.15">
      <c r="A1333" s="11">
        <v>87126</v>
      </c>
      <c r="B1333" s="11">
        <v>38</v>
      </c>
      <c r="C1333" s="11" t="s">
        <v>1754</v>
      </c>
      <c r="D1333" s="11" t="s">
        <v>7689</v>
      </c>
      <c r="E1333" s="11">
        <v>12</v>
      </c>
      <c r="F1333" s="11">
        <v>6380141</v>
      </c>
      <c r="G1333" s="12" t="s">
        <v>7337</v>
      </c>
      <c r="H1333" s="12" t="str">
        <f>VLOOKUP('組合情報管理簿（R10927現在）'!G1333,ふりがな!$A$1:$B$1390,2,FALSE)</f>
        <v>いよぎんこう</v>
      </c>
      <c r="I1333" s="12">
        <f t="shared" si="20"/>
        <v>87126</v>
      </c>
      <c r="J1333" s="13" t="s">
        <v>7338</v>
      </c>
      <c r="K1333" s="14" t="s">
        <v>7339</v>
      </c>
      <c r="L1333" s="13" t="s">
        <v>7340</v>
      </c>
      <c r="M1333" s="13" t="s">
        <v>7341</v>
      </c>
      <c r="N1333" s="15"/>
      <c r="O1333" s="15" t="s">
        <v>195</v>
      </c>
      <c r="P1333" s="15"/>
      <c r="Q1333" s="16">
        <v>19481201</v>
      </c>
      <c r="R1333" s="17">
        <v>0</v>
      </c>
      <c r="S1333" s="17"/>
      <c r="T1333" s="18" t="s">
        <v>7342</v>
      </c>
    </row>
    <row r="1334" spans="1:20" ht="15" hidden="1" customHeight="1" x14ac:dyDescent="0.15">
      <c r="A1334" s="11">
        <v>87135</v>
      </c>
      <c r="B1334" s="11">
        <v>38</v>
      </c>
      <c r="C1334" s="11" t="s">
        <v>1754</v>
      </c>
      <c r="D1334" s="11" t="s">
        <v>7689</v>
      </c>
      <c r="E1334" s="11">
        <v>13</v>
      </c>
      <c r="F1334" s="11">
        <v>6380166</v>
      </c>
      <c r="G1334" s="12" t="s">
        <v>7343</v>
      </c>
      <c r="H1334" s="12" t="str">
        <f>VLOOKUP('組合情報管理簿（R10927現在）'!G1334,ふりがな!$A$1:$B$1390,2,FALSE)</f>
        <v>すみともきょうどうでんりょく</v>
      </c>
      <c r="I1334" s="12">
        <f t="shared" si="20"/>
        <v>87135</v>
      </c>
      <c r="J1334" s="13" t="s">
        <v>7344</v>
      </c>
      <c r="K1334" s="14" t="s">
        <v>7345</v>
      </c>
      <c r="L1334" s="13" t="s">
        <v>9570</v>
      </c>
      <c r="M1334" s="13" t="s">
        <v>7346</v>
      </c>
      <c r="N1334" s="15"/>
      <c r="O1334" s="15" t="s">
        <v>195</v>
      </c>
      <c r="P1334" s="15"/>
      <c r="Q1334" s="16">
        <v>19490401</v>
      </c>
      <c r="R1334" s="17">
        <v>0</v>
      </c>
      <c r="S1334" s="17"/>
      <c r="T1334" s="18" t="s">
        <v>9571</v>
      </c>
    </row>
    <row r="1335" spans="1:20" ht="15" hidden="1" customHeight="1" x14ac:dyDescent="0.15">
      <c r="A1335" s="11">
        <v>87162</v>
      </c>
      <c r="B1335" s="11">
        <v>38</v>
      </c>
      <c r="C1335" s="11" t="s">
        <v>1754</v>
      </c>
      <c r="D1335" s="11" t="s">
        <v>7689</v>
      </c>
      <c r="E1335" s="11">
        <v>16</v>
      </c>
      <c r="F1335" s="11">
        <v>6380216</v>
      </c>
      <c r="G1335" s="12" t="s">
        <v>7347</v>
      </c>
      <c r="H1335" s="12" t="str">
        <f>VLOOKUP('組合情報管理簿（R10927現在）'!G1335,ふりがな!$A$1:$B$1390,2,FALSE)</f>
        <v>えひめぎんこう</v>
      </c>
      <c r="I1335" s="12">
        <f t="shared" si="20"/>
        <v>87162</v>
      </c>
      <c r="J1335" s="13" t="s">
        <v>7348</v>
      </c>
      <c r="K1335" s="14" t="s">
        <v>7349</v>
      </c>
      <c r="L1335" s="13" t="s">
        <v>7350</v>
      </c>
      <c r="M1335" s="13" t="s">
        <v>7351</v>
      </c>
      <c r="N1335" s="15"/>
      <c r="O1335" s="15" t="s">
        <v>195</v>
      </c>
      <c r="P1335" s="15"/>
      <c r="Q1335" s="16">
        <v>19560901</v>
      </c>
      <c r="R1335" s="17">
        <v>0</v>
      </c>
      <c r="S1335" s="17"/>
      <c r="T1335" s="18" t="s">
        <v>7352</v>
      </c>
    </row>
    <row r="1336" spans="1:20" ht="15" hidden="1" customHeight="1" x14ac:dyDescent="0.15">
      <c r="A1336" s="11">
        <v>87171</v>
      </c>
      <c r="B1336" s="11">
        <v>38</v>
      </c>
      <c r="C1336" s="11" t="s">
        <v>1754</v>
      </c>
      <c r="D1336" s="11" t="s">
        <v>7689</v>
      </c>
      <c r="E1336" s="11">
        <v>17</v>
      </c>
      <c r="F1336" s="11">
        <v>6380224</v>
      </c>
      <c r="G1336" s="12" t="s">
        <v>7353</v>
      </c>
      <c r="H1336" s="12" t="str">
        <f>VLOOKUP('組合情報管理簿（R10927現在）'!G1336,ふりがな!$A$1:$B$1390,2,FALSE)</f>
        <v>いぜきのうき</v>
      </c>
      <c r="I1336" s="12">
        <f t="shared" ref="I1336:I1389" si="21">A1336</f>
        <v>87171</v>
      </c>
      <c r="J1336" s="13" t="s">
        <v>7354</v>
      </c>
      <c r="K1336" s="14" t="s">
        <v>7355</v>
      </c>
      <c r="L1336" s="13" t="s">
        <v>7356</v>
      </c>
      <c r="M1336" s="13" t="s">
        <v>7357</v>
      </c>
      <c r="N1336" s="15"/>
      <c r="O1336" s="15" t="s">
        <v>195</v>
      </c>
      <c r="P1336" s="15"/>
      <c r="Q1336" s="16">
        <v>19570601</v>
      </c>
      <c r="R1336" s="17">
        <v>0</v>
      </c>
      <c r="S1336" s="17"/>
      <c r="T1336" s="18" t="s">
        <v>7358</v>
      </c>
    </row>
    <row r="1337" spans="1:20" ht="15" hidden="1" customHeight="1" x14ac:dyDescent="0.15">
      <c r="A1337" s="11">
        <v>87181</v>
      </c>
      <c r="B1337" s="11">
        <v>38</v>
      </c>
      <c r="C1337" s="11" t="s">
        <v>1754</v>
      </c>
      <c r="D1337" s="11" t="s">
        <v>7689</v>
      </c>
      <c r="E1337" s="11">
        <v>18</v>
      </c>
      <c r="F1337" s="11">
        <v>6380232</v>
      </c>
      <c r="G1337" s="12" t="s">
        <v>7359</v>
      </c>
      <c r="H1337" s="12" t="str">
        <f>VLOOKUP('組合情報管理簿（R10927現在）'!G1337,ふりがな!$A$1:$B$1390,2,FALSE)</f>
        <v>だいおうせいし</v>
      </c>
      <c r="I1337" s="12">
        <f t="shared" si="21"/>
        <v>87181</v>
      </c>
      <c r="J1337" s="13" t="s">
        <v>7360</v>
      </c>
      <c r="K1337" s="14" t="s">
        <v>7361</v>
      </c>
      <c r="L1337" s="13" t="s">
        <v>7362</v>
      </c>
      <c r="M1337" s="13" t="s">
        <v>7363</v>
      </c>
      <c r="N1337" s="15"/>
      <c r="O1337" s="15" t="s">
        <v>195</v>
      </c>
      <c r="P1337" s="15"/>
      <c r="Q1337" s="16">
        <v>19581201</v>
      </c>
      <c r="R1337" s="17">
        <v>0</v>
      </c>
      <c r="S1337" s="17"/>
      <c r="T1337" s="18" t="s">
        <v>7364</v>
      </c>
    </row>
    <row r="1338" spans="1:20" ht="15" hidden="1" customHeight="1" x14ac:dyDescent="0.15">
      <c r="A1338" s="11">
        <v>87190</v>
      </c>
      <c r="B1338" s="11">
        <v>38</v>
      </c>
      <c r="C1338" s="11" t="s">
        <v>1754</v>
      </c>
      <c r="D1338" s="11" t="s">
        <v>7689</v>
      </c>
      <c r="E1338" s="11">
        <v>19</v>
      </c>
      <c r="F1338" s="11">
        <v>6380265</v>
      </c>
      <c r="G1338" s="12" t="s">
        <v>7365</v>
      </c>
      <c r="H1338" s="12" t="str">
        <f>VLOOKUP('組合情報管理簿（R10927現在）'!G1338,ふりがな!$A$1:$B$1390,2,FALSE)</f>
        <v>くるしまどっく</v>
      </c>
      <c r="I1338" s="12">
        <f t="shared" si="21"/>
        <v>87190</v>
      </c>
      <c r="J1338" s="13" t="s">
        <v>7366</v>
      </c>
      <c r="K1338" s="14" t="s">
        <v>7367</v>
      </c>
      <c r="L1338" s="13" t="s">
        <v>7368</v>
      </c>
      <c r="M1338" s="13" t="s">
        <v>7369</v>
      </c>
      <c r="N1338" s="15"/>
      <c r="O1338" s="15" t="s">
        <v>195</v>
      </c>
      <c r="P1338" s="15"/>
      <c r="Q1338" s="16">
        <v>19700401</v>
      </c>
      <c r="R1338" s="17">
        <v>0</v>
      </c>
      <c r="S1338" s="17"/>
      <c r="T1338" s="18" t="s">
        <v>7370</v>
      </c>
    </row>
    <row r="1339" spans="1:20" ht="15" hidden="1" customHeight="1" x14ac:dyDescent="0.15">
      <c r="A1339" s="11">
        <v>87214</v>
      </c>
      <c r="B1339" s="11">
        <v>38</v>
      </c>
      <c r="C1339" s="11" t="s">
        <v>1754</v>
      </c>
      <c r="D1339" s="11" t="s">
        <v>7689</v>
      </c>
      <c r="E1339" s="11">
        <v>21</v>
      </c>
      <c r="F1339" s="11">
        <v>6380281</v>
      </c>
      <c r="G1339" s="12" t="s">
        <v>7371</v>
      </c>
      <c r="H1339" s="12" t="str">
        <f>VLOOKUP('組合情報管理簿（R10927現在）'!G1339,ふりがな!$A$1:$B$1390,2,FALSE)</f>
        <v>みうらぐるーぷ</v>
      </c>
      <c r="I1339" s="12">
        <f t="shared" si="21"/>
        <v>87214</v>
      </c>
      <c r="J1339" s="13" t="s">
        <v>7372</v>
      </c>
      <c r="K1339" s="14" t="s">
        <v>7373</v>
      </c>
      <c r="L1339" s="13" t="s">
        <v>7374</v>
      </c>
      <c r="M1339" s="13" t="s">
        <v>7375</v>
      </c>
      <c r="N1339" s="15"/>
      <c r="O1339" s="15" t="s">
        <v>195</v>
      </c>
      <c r="P1339" s="15"/>
      <c r="Q1339" s="16">
        <v>20130401</v>
      </c>
      <c r="R1339" s="17">
        <v>0</v>
      </c>
      <c r="S1339" s="17"/>
      <c r="T1339" s="18" t="s">
        <v>7376</v>
      </c>
    </row>
    <row r="1340" spans="1:20" ht="15" hidden="1" customHeight="1" x14ac:dyDescent="0.15">
      <c r="A1340" s="11">
        <v>88045</v>
      </c>
      <c r="B1340" s="11">
        <v>39</v>
      </c>
      <c r="C1340" s="11" t="s">
        <v>7377</v>
      </c>
      <c r="D1340" s="11" t="s">
        <v>7737</v>
      </c>
      <c r="E1340" s="11">
        <v>4</v>
      </c>
      <c r="F1340" s="11">
        <v>6390066</v>
      </c>
      <c r="G1340" s="12" t="s">
        <v>7378</v>
      </c>
      <c r="H1340" s="12" t="str">
        <f>VLOOKUP('組合情報管理簿（R10927現在）'!G1340,ふりがな!$A$1:$B$1390,2,FALSE)</f>
        <v>しこくぎんこう</v>
      </c>
      <c r="I1340" s="12">
        <f t="shared" si="21"/>
        <v>88045</v>
      </c>
      <c r="J1340" s="13" t="s">
        <v>7379</v>
      </c>
      <c r="K1340" s="14" t="s">
        <v>7380</v>
      </c>
      <c r="L1340" s="13" t="s">
        <v>7381</v>
      </c>
      <c r="M1340" s="13" t="s">
        <v>7382</v>
      </c>
      <c r="N1340" s="15"/>
      <c r="O1340" s="15" t="s">
        <v>195</v>
      </c>
      <c r="P1340" s="15"/>
      <c r="Q1340" s="16">
        <v>19490501</v>
      </c>
      <c r="R1340" s="17">
        <v>0</v>
      </c>
      <c r="S1340" s="17"/>
      <c r="T1340" s="18" t="s">
        <v>7383</v>
      </c>
    </row>
    <row r="1341" spans="1:20" ht="15" hidden="1" customHeight="1" x14ac:dyDescent="0.15">
      <c r="A1341" s="11">
        <v>88063</v>
      </c>
      <c r="B1341" s="11">
        <v>39</v>
      </c>
      <c r="C1341" s="11" t="s">
        <v>7377</v>
      </c>
      <c r="D1341" s="11" t="s">
        <v>7737</v>
      </c>
      <c r="E1341" s="11">
        <v>6</v>
      </c>
      <c r="F1341" s="11">
        <v>6390090</v>
      </c>
      <c r="G1341" s="12" t="s">
        <v>159</v>
      </c>
      <c r="H1341" s="12" t="str">
        <f>VLOOKUP('組合情報管理簿（R10927現在）'!G1341,ふりがな!$A$1:$B$1390,2,FALSE)</f>
        <v>こうちぎんこう</v>
      </c>
      <c r="I1341" s="12">
        <f t="shared" si="21"/>
        <v>88063</v>
      </c>
      <c r="J1341" s="13" t="s">
        <v>7384</v>
      </c>
      <c r="K1341" s="14" t="s">
        <v>7385</v>
      </c>
      <c r="L1341" s="13" t="s">
        <v>7386</v>
      </c>
      <c r="M1341" s="13" t="s">
        <v>7387</v>
      </c>
      <c r="N1341" s="15"/>
      <c r="O1341" s="15" t="s">
        <v>195</v>
      </c>
      <c r="P1341" s="15"/>
      <c r="Q1341" s="16">
        <v>19550101</v>
      </c>
      <c r="R1341" s="17">
        <v>0</v>
      </c>
      <c r="S1341" s="17"/>
      <c r="T1341" s="18" t="s">
        <v>7388</v>
      </c>
    </row>
    <row r="1342" spans="1:20" ht="15" hidden="1" customHeight="1" x14ac:dyDescent="0.15">
      <c r="A1342" s="11">
        <v>88072</v>
      </c>
      <c r="B1342" s="11">
        <v>39</v>
      </c>
      <c r="C1342" s="11" t="s">
        <v>7377</v>
      </c>
      <c r="D1342" s="11" t="s">
        <v>7737</v>
      </c>
      <c r="E1342" s="11">
        <v>7</v>
      </c>
      <c r="F1342" s="11">
        <v>6390124</v>
      </c>
      <c r="G1342" s="12" t="s">
        <v>7389</v>
      </c>
      <c r="H1342" s="12" t="str">
        <f>VLOOKUP('組合情報管理簿（R10927現在）'!G1342,ふりがな!$A$1:$B$1390,2,FALSE)</f>
        <v>きたむら</v>
      </c>
      <c r="I1342" s="12">
        <f t="shared" si="21"/>
        <v>88072</v>
      </c>
      <c r="J1342" s="13" t="s">
        <v>7390</v>
      </c>
      <c r="K1342" s="14" t="s">
        <v>9572</v>
      </c>
      <c r="L1342" s="13" t="s">
        <v>7391</v>
      </c>
      <c r="M1342" s="13" t="s">
        <v>7392</v>
      </c>
      <c r="N1342" s="15"/>
      <c r="O1342" s="15" t="s">
        <v>195</v>
      </c>
      <c r="P1342" s="15"/>
      <c r="Q1342" s="16">
        <v>19860401</v>
      </c>
      <c r="R1342" s="17">
        <v>0</v>
      </c>
      <c r="S1342" s="17"/>
      <c r="T1342" s="18" t="s">
        <v>7393</v>
      </c>
    </row>
    <row r="1343" spans="1:20" ht="15" hidden="1" customHeight="1" x14ac:dyDescent="0.15">
      <c r="A1343" s="11">
        <v>88081</v>
      </c>
      <c r="B1343" s="11">
        <v>39</v>
      </c>
      <c r="C1343" s="11" t="s">
        <v>7377</v>
      </c>
      <c r="D1343" s="11" t="s">
        <v>7737</v>
      </c>
      <c r="E1343" s="11">
        <v>8</v>
      </c>
      <c r="F1343" s="11">
        <v>6390132</v>
      </c>
      <c r="G1343" s="12" t="s">
        <v>7394</v>
      </c>
      <c r="H1343" s="12" t="str">
        <f>VLOOKUP('組合情報管理簿（R10927現在）'!G1343,ふりがな!$A$1:$B$1390,2,FALSE)</f>
        <v>ちかもりかい</v>
      </c>
      <c r="I1343" s="12">
        <f t="shared" si="21"/>
        <v>88081</v>
      </c>
      <c r="J1343" s="13" t="s">
        <v>7395</v>
      </c>
      <c r="K1343" s="14" t="s">
        <v>7396</v>
      </c>
      <c r="L1343" s="13" t="s">
        <v>7397</v>
      </c>
      <c r="M1343" s="13" t="s">
        <v>7397</v>
      </c>
      <c r="N1343" s="15"/>
      <c r="O1343" s="15" t="s">
        <v>195</v>
      </c>
      <c r="P1343" s="15"/>
      <c r="Q1343" s="16">
        <v>20091001</v>
      </c>
      <c r="R1343" s="17">
        <v>0</v>
      </c>
      <c r="S1343" s="17"/>
      <c r="T1343" s="18" t="s">
        <v>7398</v>
      </c>
    </row>
    <row r="1344" spans="1:20" ht="15" hidden="1" customHeight="1" x14ac:dyDescent="0.15">
      <c r="A1344" s="11">
        <v>90067</v>
      </c>
      <c r="B1344" s="11">
        <v>40</v>
      </c>
      <c r="C1344" s="11" t="s">
        <v>2864</v>
      </c>
      <c r="D1344" s="11" t="s">
        <v>7692</v>
      </c>
      <c r="E1344" s="11">
        <v>6</v>
      </c>
      <c r="F1344" s="11">
        <v>6400055</v>
      </c>
      <c r="G1344" s="12" t="s">
        <v>7399</v>
      </c>
      <c r="H1344" s="12" t="str">
        <f>VLOOKUP('組合情報管理簿（R10927現在）'!G1344,ふりがな!$A$1:$B$1390,2,FALSE)</f>
        <v>あそう</v>
      </c>
      <c r="I1344" s="12">
        <f t="shared" si="21"/>
        <v>90067</v>
      </c>
      <c r="J1344" s="13" t="s">
        <v>7400</v>
      </c>
      <c r="K1344" s="14" t="s">
        <v>7401</v>
      </c>
      <c r="L1344" s="13" t="s">
        <v>7402</v>
      </c>
      <c r="M1344" s="13" t="s">
        <v>7403</v>
      </c>
      <c r="N1344" s="15"/>
      <c r="O1344" s="15" t="s">
        <v>195</v>
      </c>
      <c r="P1344" s="15"/>
      <c r="Q1344" s="16">
        <v>19261221</v>
      </c>
      <c r="R1344" s="17">
        <v>0</v>
      </c>
      <c r="S1344" s="17"/>
      <c r="T1344" s="18" t="s">
        <v>7404</v>
      </c>
    </row>
    <row r="1345" spans="1:20" ht="15" hidden="1" customHeight="1" x14ac:dyDescent="0.15">
      <c r="A1345" s="11">
        <v>90216</v>
      </c>
      <c r="B1345" s="11">
        <v>40</v>
      </c>
      <c r="C1345" s="11" t="s">
        <v>2864</v>
      </c>
      <c r="D1345" s="11" t="s">
        <v>7692</v>
      </c>
      <c r="E1345" s="11">
        <v>21</v>
      </c>
      <c r="F1345" s="11">
        <v>6400113</v>
      </c>
      <c r="G1345" s="12" t="s">
        <v>7405</v>
      </c>
      <c r="H1345" s="12" t="str">
        <f>VLOOKUP('組合情報管理簿（R10927現在）'!G1345,ふりがな!$A$1:$B$1390,2,FALSE)</f>
        <v>ＴＯＴＯ</v>
      </c>
      <c r="I1345" s="12">
        <f t="shared" si="21"/>
        <v>90216</v>
      </c>
      <c r="J1345" s="13" t="s">
        <v>7406</v>
      </c>
      <c r="K1345" s="14" t="s">
        <v>7407</v>
      </c>
      <c r="L1345" s="13" t="s">
        <v>7408</v>
      </c>
      <c r="M1345" s="13" t="s">
        <v>7409</v>
      </c>
      <c r="N1345" s="15"/>
      <c r="O1345" s="15" t="s">
        <v>195</v>
      </c>
      <c r="P1345" s="15"/>
      <c r="Q1345" s="16">
        <v>19261225</v>
      </c>
      <c r="R1345" s="17">
        <v>0</v>
      </c>
      <c r="S1345" s="17"/>
      <c r="T1345" s="18" t="s">
        <v>7410</v>
      </c>
    </row>
    <row r="1346" spans="1:20" ht="15" hidden="1" customHeight="1" x14ac:dyDescent="0.15">
      <c r="A1346" s="11">
        <v>90545</v>
      </c>
      <c r="B1346" s="11">
        <v>40</v>
      </c>
      <c r="C1346" s="11" t="s">
        <v>2864</v>
      </c>
      <c r="D1346" s="11" t="s">
        <v>7692</v>
      </c>
      <c r="E1346" s="11">
        <v>54</v>
      </c>
      <c r="F1346" s="11">
        <v>6400188</v>
      </c>
      <c r="G1346" s="12" t="s">
        <v>166</v>
      </c>
      <c r="H1346" s="12" t="str">
        <f>VLOOKUP('組合情報管理簿（R10927現在）'!G1346,ふりがな!$A$1:$B$1390,2,FALSE)</f>
        <v>ムーンスター</v>
      </c>
      <c r="I1346" s="12">
        <f t="shared" si="21"/>
        <v>90545</v>
      </c>
      <c r="J1346" s="13" t="s">
        <v>7411</v>
      </c>
      <c r="K1346" s="14" t="s">
        <v>7412</v>
      </c>
      <c r="L1346" s="13" t="s">
        <v>7413</v>
      </c>
      <c r="M1346" s="13" t="s">
        <v>7414</v>
      </c>
      <c r="N1346" s="15"/>
      <c r="O1346" s="15" t="s">
        <v>195</v>
      </c>
      <c r="P1346" s="15"/>
      <c r="Q1346" s="16">
        <v>19401101</v>
      </c>
      <c r="R1346" s="17">
        <v>0</v>
      </c>
      <c r="S1346" s="17"/>
      <c r="T1346" s="18" t="s">
        <v>7415</v>
      </c>
    </row>
    <row r="1347" spans="1:20" ht="15" hidden="1" customHeight="1" x14ac:dyDescent="0.15">
      <c r="A1347" s="11">
        <v>90661</v>
      </c>
      <c r="B1347" s="11">
        <v>40</v>
      </c>
      <c r="C1347" s="11" t="s">
        <v>2864</v>
      </c>
      <c r="D1347" s="11" t="s">
        <v>7692</v>
      </c>
      <c r="E1347" s="11">
        <v>66</v>
      </c>
      <c r="F1347" s="11">
        <v>6400279</v>
      </c>
      <c r="G1347" s="12" t="s">
        <v>119</v>
      </c>
      <c r="H1347" s="12" t="str">
        <f>VLOOKUP('組合情報管理簿（R10927現在）'!G1347,ふりがな!$A$1:$B$1390,2,FALSE)</f>
        <v>しょうわてっこう</v>
      </c>
      <c r="I1347" s="12">
        <f t="shared" si="21"/>
        <v>90661</v>
      </c>
      <c r="J1347" s="13" t="s">
        <v>7416</v>
      </c>
      <c r="K1347" s="14" t="s">
        <v>7417</v>
      </c>
      <c r="L1347" s="13" t="s">
        <v>7418</v>
      </c>
      <c r="M1347" s="13" t="s">
        <v>7419</v>
      </c>
      <c r="N1347" s="15"/>
      <c r="O1347" s="15" t="s">
        <v>195</v>
      </c>
      <c r="P1347" s="15"/>
      <c r="Q1347" s="16">
        <v>19421201</v>
      </c>
      <c r="R1347" s="17">
        <v>0</v>
      </c>
      <c r="S1347" s="17"/>
      <c r="T1347" s="18" t="s">
        <v>7420</v>
      </c>
    </row>
    <row r="1348" spans="1:20" ht="15" hidden="1" customHeight="1" x14ac:dyDescent="0.15">
      <c r="A1348" s="11">
        <v>90670</v>
      </c>
      <c r="B1348" s="11">
        <v>40</v>
      </c>
      <c r="C1348" s="11" t="s">
        <v>2864</v>
      </c>
      <c r="D1348" s="11" t="s">
        <v>7692</v>
      </c>
      <c r="E1348" s="11">
        <v>67</v>
      </c>
      <c r="F1348" s="11">
        <v>6400295</v>
      </c>
      <c r="G1348" s="12" t="s">
        <v>7421</v>
      </c>
      <c r="H1348" s="12" t="str">
        <f>VLOOKUP('組合情報管理簿（R10927現在）'!G1348,ふりがな!$A$1:$B$1390,2,FALSE)</f>
        <v>やすかわでんき</v>
      </c>
      <c r="I1348" s="12">
        <f t="shared" si="21"/>
        <v>90670</v>
      </c>
      <c r="J1348" s="13" t="s">
        <v>7422</v>
      </c>
      <c r="K1348" s="14" t="s">
        <v>7423</v>
      </c>
      <c r="L1348" s="13" t="s">
        <v>7424</v>
      </c>
      <c r="M1348" s="13" t="s">
        <v>7425</v>
      </c>
      <c r="N1348" s="15"/>
      <c r="O1348" s="15" t="s">
        <v>195</v>
      </c>
      <c r="P1348" s="15"/>
      <c r="Q1348" s="16">
        <v>19430101</v>
      </c>
      <c r="R1348" s="17">
        <v>0</v>
      </c>
      <c r="S1348" s="17"/>
      <c r="T1348" s="18" t="s">
        <v>7426</v>
      </c>
    </row>
    <row r="1349" spans="1:20" ht="15" hidden="1" customHeight="1" x14ac:dyDescent="0.15">
      <c r="A1349" s="11">
        <v>90768</v>
      </c>
      <c r="B1349" s="11">
        <v>40</v>
      </c>
      <c r="C1349" s="11" t="s">
        <v>2864</v>
      </c>
      <c r="D1349" s="11" t="s">
        <v>7692</v>
      </c>
      <c r="E1349" s="11">
        <v>76</v>
      </c>
      <c r="F1349" s="11">
        <v>6400329</v>
      </c>
      <c r="G1349" s="12" t="s">
        <v>7427</v>
      </c>
      <c r="H1349" s="12" t="str">
        <f>VLOOKUP('組合情報管理簿（R10927現在）'!G1349,ふりがな!$A$1:$B$1390,2,FALSE)</f>
        <v>にしにほんしんぶんしゃ</v>
      </c>
      <c r="I1349" s="12">
        <f t="shared" si="21"/>
        <v>90768</v>
      </c>
      <c r="J1349" s="13" t="s">
        <v>7428</v>
      </c>
      <c r="K1349" s="14" t="s">
        <v>7429</v>
      </c>
      <c r="L1349" s="13" t="s">
        <v>7430</v>
      </c>
      <c r="M1349" s="13" t="s">
        <v>7431</v>
      </c>
      <c r="N1349" s="15"/>
      <c r="O1349" s="15" t="s">
        <v>195</v>
      </c>
      <c r="P1349" s="15"/>
      <c r="Q1349" s="16">
        <v>19440501</v>
      </c>
      <c r="R1349" s="17">
        <v>0</v>
      </c>
      <c r="S1349" s="17"/>
      <c r="T1349" s="18" t="s">
        <v>7432</v>
      </c>
    </row>
    <row r="1350" spans="1:20" ht="15" hidden="1" customHeight="1" x14ac:dyDescent="0.15">
      <c r="A1350" s="11">
        <v>90810</v>
      </c>
      <c r="B1350" s="11">
        <v>40</v>
      </c>
      <c r="C1350" s="11" t="s">
        <v>2864</v>
      </c>
      <c r="D1350" s="11" t="s">
        <v>7692</v>
      </c>
      <c r="E1350" s="11">
        <v>81</v>
      </c>
      <c r="F1350" s="11">
        <v>6400378</v>
      </c>
      <c r="G1350" s="12" t="s">
        <v>7433</v>
      </c>
      <c r="H1350" s="12" t="str">
        <f>VLOOKUP('組合情報管理簿（R10927現在）'!G1350,ふりがな!$A$1:$B$1390,2,FALSE)</f>
        <v>ふくおかぎんこう</v>
      </c>
      <c r="I1350" s="12">
        <f t="shared" si="21"/>
        <v>90810</v>
      </c>
      <c r="J1350" s="13" t="s">
        <v>7434</v>
      </c>
      <c r="K1350" s="14" t="s">
        <v>7435</v>
      </c>
      <c r="L1350" s="13" t="s">
        <v>7436</v>
      </c>
      <c r="M1350" s="13" t="s">
        <v>7437</v>
      </c>
      <c r="N1350" s="15"/>
      <c r="O1350" s="15" t="s">
        <v>195</v>
      </c>
      <c r="P1350" s="15"/>
      <c r="Q1350" s="16">
        <v>19470801</v>
      </c>
      <c r="R1350" s="17">
        <v>0</v>
      </c>
      <c r="S1350" s="17"/>
      <c r="T1350" s="18" t="s">
        <v>7438</v>
      </c>
    </row>
    <row r="1351" spans="1:20" ht="15" hidden="1" customHeight="1" x14ac:dyDescent="0.15">
      <c r="A1351" s="11">
        <v>90953</v>
      </c>
      <c r="B1351" s="11">
        <v>40</v>
      </c>
      <c r="C1351" s="11" t="s">
        <v>2864</v>
      </c>
      <c r="D1351" s="11" t="s">
        <v>7692</v>
      </c>
      <c r="E1351" s="11">
        <v>95</v>
      </c>
      <c r="F1351" s="11">
        <v>6400477</v>
      </c>
      <c r="G1351" s="12" t="s">
        <v>7439</v>
      </c>
      <c r="H1351" s="12" t="str">
        <f>VLOOKUP('組合情報管理簿（R10927現在）'!G1351,ふりがな!$A$1:$B$1390,2,FALSE)</f>
        <v>きゅうしゅうでんりょく</v>
      </c>
      <c r="I1351" s="12">
        <f t="shared" si="21"/>
        <v>90953</v>
      </c>
      <c r="J1351" s="13" t="s">
        <v>7440</v>
      </c>
      <c r="K1351" s="14" t="s">
        <v>7441</v>
      </c>
      <c r="L1351" s="13" t="s">
        <v>7442</v>
      </c>
      <c r="M1351" s="13" t="s">
        <v>7443</v>
      </c>
      <c r="N1351" s="15"/>
      <c r="O1351" s="15" t="s">
        <v>195</v>
      </c>
      <c r="P1351" s="15"/>
      <c r="Q1351" s="16">
        <v>19510501</v>
      </c>
      <c r="R1351" s="17">
        <v>0</v>
      </c>
      <c r="S1351" s="17"/>
      <c r="T1351" s="18" t="s">
        <v>7444</v>
      </c>
    </row>
    <row r="1352" spans="1:20" ht="15" hidden="1" customHeight="1" x14ac:dyDescent="0.15">
      <c r="A1352" s="11">
        <v>90962</v>
      </c>
      <c r="B1352" s="11">
        <v>40</v>
      </c>
      <c r="C1352" s="11" t="s">
        <v>2864</v>
      </c>
      <c r="D1352" s="11" t="s">
        <v>7692</v>
      </c>
      <c r="E1352" s="11">
        <v>96</v>
      </c>
      <c r="F1352" s="11">
        <v>6400501</v>
      </c>
      <c r="G1352" s="12" t="s">
        <v>7445</v>
      </c>
      <c r="H1352" s="12" t="str">
        <f>VLOOKUP('組合情報管理簿（R10927現在）'!G1352,ふりがな!$A$1:$B$1390,2,FALSE)</f>
        <v>にしにほんしてぃぎんこう</v>
      </c>
      <c r="I1352" s="12">
        <f t="shared" si="21"/>
        <v>90962</v>
      </c>
      <c r="J1352" s="13" t="s">
        <v>7446</v>
      </c>
      <c r="K1352" s="14" t="s">
        <v>7447</v>
      </c>
      <c r="L1352" s="13" t="s">
        <v>7448</v>
      </c>
      <c r="M1352" s="13" t="s">
        <v>7449</v>
      </c>
      <c r="N1352" s="15"/>
      <c r="O1352" s="15" t="s">
        <v>195</v>
      </c>
      <c r="P1352" s="15"/>
      <c r="Q1352" s="16">
        <v>19510601</v>
      </c>
      <c r="R1352" s="17">
        <v>0</v>
      </c>
      <c r="S1352" s="17"/>
      <c r="T1352" s="18" t="s">
        <v>7450</v>
      </c>
    </row>
    <row r="1353" spans="1:20" ht="15" hidden="1" customHeight="1" x14ac:dyDescent="0.15">
      <c r="A1353" s="11">
        <v>91001</v>
      </c>
      <c r="B1353" s="11">
        <v>40</v>
      </c>
      <c r="C1353" s="11" t="s">
        <v>2864</v>
      </c>
      <c r="D1353" s="11" t="s">
        <v>7692</v>
      </c>
      <c r="E1353" s="11">
        <v>100</v>
      </c>
      <c r="F1353" s="11">
        <v>6400550</v>
      </c>
      <c r="G1353" s="12" t="s">
        <v>7451</v>
      </c>
      <c r="H1353" s="12" t="str">
        <f>VLOOKUP('組合情報管理簿（R10927現在）'!G1353,ふりがな!$A$1:$B$1390,2,FALSE)</f>
        <v>くろさきはりま</v>
      </c>
      <c r="I1353" s="12">
        <f t="shared" si="21"/>
        <v>91001</v>
      </c>
      <c r="J1353" s="13" t="s">
        <v>7452</v>
      </c>
      <c r="K1353" s="14" t="s">
        <v>7453</v>
      </c>
      <c r="L1353" s="13" t="s">
        <v>7454</v>
      </c>
      <c r="M1353" s="13" t="s">
        <v>7455</v>
      </c>
      <c r="N1353" s="15"/>
      <c r="O1353" s="15" t="s">
        <v>195</v>
      </c>
      <c r="P1353" s="15"/>
      <c r="Q1353" s="16">
        <v>19521001</v>
      </c>
      <c r="R1353" s="17">
        <v>0</v>
      </c>
      <c r="S1353" s="17"/>
      <c r="T1353" s="18" t="s">
        <v>7456</v>
      </c>
    </row>
    <row r="1354" spans="1:20" ht="15" hidden="1" customHeight="1" x14ac:dyDescent="0.15">
      <c r="A1354" s="11">
        <v>91074</v>
      </c>
      <c r="B1354" s="11">
        <v>40</v>
      </c>
      <c r="C1354" s="11" t="s">
        <v>2864</v>
      </c>
      <c r="D1354" s="11" t="s">
        <v>7692</v>
      </c>
      <c r="E1354" s="11">
        <v>107</v>
      </c>
      <c r="F1354" s="11">
        <v>6400634</v>
      </c>
      <c r="G1354" s="12" t="s">
        <v>7457</v>
      </c>
      <c r="H1354" s="12" t="str">
        <f>VLOOKUP('組合情報管理簿（R10927現在）'!G1354,ふりがな!$A$1:$B$1390,2,FALSE)</f>
        <v>ふくおかけんのうきょう</v>
      </c>
      <c r="I1354" s="12">
        <f t="shared" si="21"/>
        <v>91074</v>
      </c>
      <c r="J1354" s="13" t="s">
        <v>7428</v>
      </c>
      <c r="K1354" s="14" t="s">
        <v>7458</v>
      </c>
      <c r="L1354" s="13" t="s">
        <v>7459</v>
      </c>
      <c r="M1354" s="13" t="s">
        <v>7460</v>
      </c>
      <c r="N1354" s="15"/>
      <c r="O1354" s="15" t="s">
        <v>202</v>
      </c>
      <c r="P1354" s="15"/>
      <c r="Q1354" s="16">
        <v>19540401</v>
      </c>
      <c r="R1354" s="17">
        <v>0</v>
      </c>
      <c r="S1354" s="17"/>
      <c r="T1354" s="18" t="s">
        <v>7461</v>
      </c>
    </row>
    <row r="1355" spans="1:20" ht="15" hidden="1" customHeight="1" x14ac:dyDescent="0.15">
      <c r="A1355" s="11">
        <v>91181</v>
      </c>
      <c r="B1355" s="11">
        <v>40</v>
      </c>
      <c r="C1355" s="11" t="s">
        <v>2864</v>
      </c>
      <c r="D1355" s="11" t="s">
        <v>7692</v>
      </c>
      <c r="E1355" s="11">
        <v>118</v>
      </c>
      <c r="F1355" s="11">
        <v>6400683</v>
      </c>
      <c r="G1355" s="12" t="s">
        <v>7462</v>
      </c>
      <c r="H1355" s="12" t="str">
        <f>VLOOKUP('組合情報管理簿（R10927現在）'!G1355,ふりがな!$A$1:$B$1390,2,FALSE)</f>
        <v>きゅうでんこう</v>
      </c>
      <c r="I1355" s="12">
        <f t="shared" si="21"/>
        <v>91181</v>
      </c>
      <c r="J1355" s="13" t="s">
        <v>7463</v>
      </c>
      <c r="K1355" s="14" t="s">
        <v>7464</v>
      </c>
      <c r="L1355" s="13" t="s">
        <v>7465</v>
      </c>
      <c r="M1355" s="13" t="s">
        <v>7466</v>
      </c>
      <c r="N1355" s="15"/>
      <c r="O1355" s="15" t="s">
        <v>195</v>
      </c>
      <c r="P1355" s="15"/>
      <c r="Q1355" s="16">
        <v>19550501</v>
      </c>
      <c r="R1355" s="17">
        <v>0</v>
      </c>
      <c r="S1355" s="17"/>
      <c r="T1355" s="18" t="s">
        <v>7467</v>
      </c>
    </row>
    <row r="1356" spans="1:20" ht="15" hidden="1" customHeight="1" x14ac:dyDescent="0.15">
      <c r="A1356" s="11">
        <v>91214</v>
      </c>
      <c r="B1356" s="11">
        <v>40</v>
      </c>
      <c r="C1356" s="11" t="s">
        <v>2864</v>
      </c>
      <c r="D1356" s="11" t="s">
        <v>7692</v>
      </c>
      <c r="E1356" s="11">
        <v>121</v>
      </c>
      <c r="F1356" s="11">
        <v>6400766</v>
      </c>
      <c r="G1356" s="12" t="s">
        <v>7468</v>
      </c>
      <c r="H1356" s="12" t="str">
        <f>VLOOKUP('組合情報管理簿（R10927現在）'!G1356,ふりがな!$A$1:$B$1390,2,FALSE)</f>
        <v>おかのばるぶ</v>
      </c>
      <c r="I1356" s="12">
        <f t="shared" si="21"/>
        <v>91214</v>
      </c>
      <c r="J1356" s="13" t="s">
        <v>9573</v>
      </c>
      <c r="K1356" s="14" t="s">
        <v>9574</v>
      </c>
      <c r="L1356" s="13" t="s">
        <v>9575</v>
      </c>
      <c r="M1356" s="13"/>
      <c r="N1356" s="15"/>
      <c r="O1356" s="15" t="s">
        <v>195</v>
      </c>
      <c r="P1356" s="15"/>
      <c r="Q1356" s="16">
        <v>19580401</v>
      </c>
      <c r="R1356" s="17">
        <v>0</v>
      </c>
      <c r="S1356" s="17"/>
      <c r="T1356" s="18" t="s">
        <v>7469</v>
      </c>
    </row>
    <row r="1357" spans="1:20" ht="15" hidden="1" customHeight="1" x14ac:dyDescent="0.15">
      <c r="A1357" s="11">
        <v>91223</v>
      </c>
      <c r="B1357" s="11">
        <v>40</v>
      </c>
      <c r="C1357" s="11" t="s">
        <v>2864</v>
      </c>
      <c r="D1357" s="11" t="s">
        <v>7692</v>
      </c>
      <c r="E1357" s="11">
        <v>122</v>
      </c>
      <c r="F1357" s="11">
        <v>6400790</v>
      </c>
      <c r="G1357" s="12" t="s">
        <v>7470</v>
      </c>
      <c r="H1357" s="12" t="str">
        <f>VLOOKUP('組合情報管理簿（R10927現在）'!G1357,ふりがな!$A$1:$B$1390,2,FALSE)</f>
        <v>さいぶがす</v>
      </c>
      <c r="I1357" s="12">
        <f t="shared" si="21"/>
        <v>91223</v>
      </c>
      <c r="J1357" s="13" t="s">
        <v>7471</v>
      </c>
      <c r="K1357" s="14" t="s">
        <v>7472</v>
      </c>
      <c r="L1357" s="13" t="s">
        <v>7473</v>
      </c>
      <c r="M1357" s="13" t="s">
        <v>7474</v>
      </c>
      <c r="N1357" s="15"/>
      <c r="O1357" s="15" t="s">
        <v>195</v>
      </c>
      <c r="P1357" s="15"/>
      <c r="Q1357" s="16">
        <v>19581101</v>
      </c>
      <c r="R1357" s="17">
        <v>0</v>
      </c>
      <c r="S1357" s="17"/>
      <c r="T1357" s="18" t="s">
        <v>7475</v>
      </c>
    </row>
    <row r="1358" spans="1:20" ht="15" hidden="1" customHeight="1" x14ac:dyDescent="0.15">
      <c r="A1358" s="11">
        <v>91311</v>
      </c>
      <c r="B1358" s="11">
        <v>40</v>
      </c>
      <c r="C1358" s="11" t="s">
        <v>2864</v>
      </c>
      <c r="D1358" s="11" t="s">
        <v>7692</v>
      </c>
      <c r="E1358" s="11">
        <v>131</v>
      </c>
      <c r="F1358" s="11">
        <v>6401038</v>
      </c>
      <c r="G1358" s="12" t="s">
        <v>7476</v>
      </c>
      <c r="H1358" s="12" t="str">
        <f>VLOOKUP('組合情報管理簿（R10927現在）'!G1358,ふりがな!$A$1:$B$1390,2,FALSE)</f>
        <v>たかだこうぎょうじょ</v>
      </c>
      <c r="I1358" s="12">
        <f t="shared" si="21"/>
        <v>91311</v>
      </c>
      <c r="J1358" s="13" t="s">
        <v>7477</v>
      </c>
      <c r="K1358" s="14" t="s">
        <v>7478</v>
      </c>
      <c r="L1358" s="13" t="s">
        <v>7479</v>
      </c>
      <c r="M1358" s="13" t="s">
        <v>7480</v>
      </c>
      <c r="N1358" s="15"/>
      <c r="O1358" s="15" t="s">
        <v>195</v>
      </c>
      <c r="P1358" s="15"/>
      <c r="Q1358" s="16">
        <v>19730601</v>
      </c>
      <c r="R1358" s="17">
        <v>0</v>
      </c>
      <c r="S1358" s="17"/>
      <c r="T1358" s="18" t="s">
        <v>7481</v>
      </c>
    </row>
    <row r="1359" spans="1:20" ht="15" hidden="1" customHeight="1" x14ac:dyDescent="0.15">
      <c r="A1359" s="11">
        <v>91321</v>
      </c>
      <c r="B1359" s="11">
        <v>40</v>
      </c>
      <c r="C1359" s="11" t="s">
        <v>2864</v>
      </c>
      <c r="D1359" s="11" t="s">
        <v>7692</v>
      </c>
      <c r="E1359" s="11">
        <v>132</v>
      </c>
      <c r="F1359" s="11">
        <v>6401046</v>
      </c>
      <c r="G1359" s="12" t="s">
        <v>7482</v>
      </c>
      <c r="H1359" s="12" t="str">
        <f>VLOOKUP('組合情報管理簿（R10927現在）'!G1359,ふりがな!$A$1:$B$1390,2,FALSE)</f>
        <v>にっぽんたんぐすてん</v>
      </c>
      <c r="I1359" s="12">
        <f t="shared" si="21"/>
        <v>91321</v>
      </c>
      <c r="J1359" s="13" t="s">
        <v>7483</v>
      </c>
      <c r="K1359" s="14" t="s">
        <v>7484</v>
      </c>
      <c r="L1359" s="13" t="s">
        <v>7485</v>
      </c>
      <c r="M1359" s="13" t="s">
        <v>7486</v>
      </c>
      <c r="N1359" s="15"/>
      <c r="O1359" s="15" t="s">
        <v>195</v>
      </c>
      <c r="P1359" s="15"/>
      <c r="Q1359" s="16">
        <v>19740101</v>
      </c>
      <c r="R1359" s="17">
        <v>0</v>
      </c>
      <c r="S1359" s="17"/>
      <c r="T1359" s="18" t="s">
        <v>7487</v>
      </c>
    </row>
    <row r="1360" spans="1:20" ht="15" hidden="1" customHeight="1" x14ac:dyDescent="0.15">
      <c r="A1360" s="11">
        <v>91358</v>
      </c>
      <c r="B1360" s="11">
        <v>40</v>
      </c>
      <c r="C1360" s="11" t="s">
        <v>2864</v>
      </c>
      <c r="D1360" s="11" t="s">
        <v>7692</v>
      </c>
      <c r="E1360" s="11">
        <v>135</v>
      </c>
      <c r="F1360" s="11">
        <v>6401095</v>
      </c>
      <c r="G1360" s="12" t="s">
        <v>7488</v>
      </c>
      <c r="H1360" s="12" t="str">
        <f>VLOOKUP('組合情報管理簿（R10927現在）'!G1360,ふりがな!$A$1:$B$1390,2,FALSE)</f>
        <v>べすとでんき</v>
      </c>
      <c r="I1360" s="12">
        <f t="shared" si="21"/>
        <v>91358</v>
      </c>
      <c r="J1360" s="13" t="s">
        <v>7489</v>
      </c>
      <c r="K1360" s="14" t="s">
        <v>7490</v>
      </c>
      <c r="L1360" s="13" t="s">
        <v>7491</v>
      </c>
      <c r="M1360" s="13" t="s">
        <v>7492</v>
      </c>
      <c r="N1360" s="15"/>
      <c r="O1360" s="15" t="s">
        <v>195</v>
      </c>
      <c r="P1360" s="15"/>
      <c r="Q1360" s="16">
        <v>19820701</v>
      </c>
      <c r="R1360" s="17">
        <v>0</v>
      </c>
      <c r="S1360" s="17"/>
      <c r="T1360" s="18" t="s">
        <v>7493</v>
      </c>
    </row>
    <row r="1361" spans="1:20" ht="15" hidden="1" customHeight="1" x14ac:dyDescent="0.15">
      <c r="A1361" s="11">
        <v>91367</v>
      </c>
      <c r="B1361" s="11">
        <v>40</v>
      </c>
      <c r="C1361" s="11" t="s">
        <v>2864</v>
      </c>
      <c r="D1361" s="11" t="s">
        <v>7692</v>
      </c>
      <c r="E1361" s="11">
        <v>136</v>
      </c>
      <c r="F1361" s="11">
        <v>6401111</v>
      </c>
      <c r="G1361" s="12" t="s">
        <v>7494</v>
      </c>
      <c r="H1361" s="12" t="str">
        <f>VLOOKUP('組合情報管理簿（R10927現在）'!G1361,ふりがな!$A$1:$B$1390,2,FALSE)</f>
        <v>ろいやる</v>
      </c>
      <c r="I1361" s="12">
        <f t="shared" si="21"/>
        <v>91367</v>
      </c>
      <c r="J1361" s="13" t="s">
        <v>7495</v>
      </c>
      <c r="K1361" s="14" t="s">
        <v>7496</v>
      </c>
      <c r="L1361" s="13" t="s">
        <v>7497</v>
      </c>
      <c r="M1361" s="13" t="s">
        <v>7498</v>
      </c>
      <c r="N1361" s="15"/>
      <c r="O1361" s="15" t="s">
        <v>195</v>
      </c>
      <c r="P1361" s="15"/>
      <c r="Q1361" s="16">
        <v>19860401</v>
      </c>
      <c r="R1361" s="17">
        <v>0</v>
      </c>
      <c r="S1361" s="17"/>
      <c r="T1361" s="18" t="s">
        <v>7499</v>
      </c>
    </row>
    <row r="1362" spans="1:20" ht="15" hidden="1" customHeight="1" x14ac:dyDescent="0.15">
      <c r="A1362" s="11">
        <v>91376</v>
      </c>
      <c r="B1362" s="11">
        <v>40</v>
      </c>
      <c r="C1362" s="11" t="s">
        <v>2864</v>
      </c>
      <c r="D1362" s="11" t="s">
        <v>7692</v>
      </c>
      <c r="E1362" s="11">
        <v>137</v>
      </c>
      <c r="F1362" s="11">
        <v>6401129</v>
      </c>
      <c r="G1362" s="12" t="s">
        <v>7500</v>
      </c>
      <c r="H1362" s="12" t="str">
        <f>VLOOKUP('組合情報管理簿（R10927現在）'!G1362,ふりがな!$A$1:$B$1390,2,FALSE)</f>
        <v>わいじぇいかーど</v>
      </c>
      <c r="I1362" s="12">
        <f t="shared" si="21"/>
        <v>91376</v>
      </c>
      <c r="J1362" s="13" t="s">
        <v>7446</v>
      </c>
      <c r="K1362" s="14" t="s">
        <v>7501</v>
      </c>
      <c r="L1362" s="13" t="s">
        <v>7502</v>
      </c>
      <c r="M1362" s="13" t="s">
        <v>7503</v>
      </c>
      <c r="N1362" s="15"/>
      <c r="O1362" s="15" t="s">
        <v>195</v>
      </c>
      <c r="P1362" s="15"/>
      <c r="Q1362" s="16">
        <v>19861101</v>
      </c>
      <c r="R1362" s="17">
        <v>0</v>
      </c>
      <c r="S1362" s="17"/>
      <c r="T1362" s="18" t="s">
        <v>7504</v>
      </c>
    </row>
    <row r="1363" spans="1:20" ht="15" hidden="1" customHeight="1" x14ac:dyDescent="0.15">
      <c r="A1363" s="11">
        <v>91385</v>
      </c>
      <c r="B1363" s="11">
        <v>40</v>
      </c>
      <c r="C1363" s="11" t="s">
        <v>2864</v>
      </c>
      <c r="D1363" s="11" t="s">
        <v>7692</v>
      </c>
      <c r="E1363" s="11">
        <v>138</v>
      </c>
      <c r="F1363" s="11">
        <v>6401137</v>
      </c>
      <c r="G1363" s="12" t="s">
        <v>7505</v>
      </c>
      <c r="H1363" s="12" t="str">
        <f>VLOOKUP('組合情報管理簿（R10927現在）'!G1363,ふりがな!$A$1:$B$1390,2,FALSE)</f>
        <v>みつはいてっく</v>
      </c>
      <c r="I1363" s="12">
        <f t="shared" si="21"/>
        <v>91385</v>
      </c>
      <c r="J1363" s="13" t="s">
        <v>7506</v>
      </c>
      <c r="K1363" s="14" t="s">
        <v>7507</v>
      </c>
      <c r="L1363" s="13" t="s">
        <v>7508</v>
      </c>
      <c r="M1363" s="13" t="s">
        <v>7509</v>
      </c>
      <c r="N1363" s="15"/>
      <c r="O1363" s="15" t="s">
        <v>195</v>
      </c>
      <c r="P1363" s="15"/>
      <c r="Q1363" s="16">
        <v>19870401</v>
      </c>
      <c r="R1363" s="17">
        <v>0</v>
      </c>
      <c r="S1363" s="17"/>
      <c r="T1363" s="18" t="s">
        <v>7510</v>
      </c>
    </row>
    <row r="1364" spans="1:20" ht="15" hidden="1" customHeight="1" x14ac:dyDescent="0.15">
      <c r="A1364" s="11">
        <v>91394</v>
      </c>
      <c r="B1364" s="11">
        <v>40</v>
      </c>
      <c r="C1364" s="11" t="s">
        <v>2864</v>
      </c>
      <c r="D1364" s="11" t="s">
        <v>7692</v>
      </c>
      <c r="E1364" s="11">
        <v>139</v>
      </c>
      <c r="F1364" s="11">
        <v>6401160</v>
      </c>
      <c r="G1364" s="12" t="s">
        <v>7511</v>
      </c>
      <c r="H1364" s="12" t="str">
        <f>VLOOKUP('組合情報管理簿（R10927現在）'!G1364,ふりがな!$A$1:$B$1390,2,FALSE)</f>
        <v>ふくおかけんじょうほうさーびすさんぎょう</v>
      </c>
      <c r="I1364" s="12">
        <f t="shared" si="21"/>
        <v>91394</v>
      </c>
      <c r="J1364" s="13" t="s">
        <v>7446</v>
      </c>
      <c r="K1364" s="14" t="s">
        <v>7512</v>
      </c>
      <c r="L1364" s="13" t="s">
        <v>7513</v>
      </c>
      <c r="M1364" s="13" t="s">
        <v>7514</v>
      </c>
      <c r="N1364" s="15"/>
      <c r="O1364" s="15" t="s">
        <v>202</v>
      </c>
      <c r="P1364" s="15"/>
      <c r="Q1364" s="16">
        <v>19920401</v>
      </c>
      <c r="R1364" s="17">
        <v>0</v>
      </c>
      <c r="S1364" s="17"/>
      <c r="T1364" s="18" t="s">
        <v>7515</v>
      </c>
    </row>
    <row r="1365" spans="1:20" ht="15" hidden="1" customHeight="1" x14ac:dyDescent="0.15">
      <c r="A1365" s="11">
        <v>91419</v>
      </c>
      <c r="B1365" s="11">
        <v>40</v>
      </c>
      <c r="C1365" s="11" t="s">
        <v>2864</v>
      </c>
      <c r="D1365" s="11" t="s">
        <v>7692</v>
      </c>
      <c r="E1365" s="11">
        <v>141</v>
      </c>
      <c r="F1365" s="11">
        <v>6401194</v>
      </c>
      <c r="G1365" s="12" t="s">
        <v>155</v>
      </c>
      <c r="H1365" s="12" t="str">
        <f>VLOOKUP('組合情報管理簿（R10927現在）'!G1365,ふりがな!$A$1:$B$1390,2,FALSE)</f>
        <v>ゆきのせいぼかい</v>
      </c>
      <c r="I1365" s="12">
        <f t="shared" si="21"/>
        <v>91419</v>
      </c>
      <c r="J1365" s="13" t="s">
        <v>7428</v>
      </c>
      <c r="K1365" s="14" t="s">
        <v>7516</v>
      </c>
      <c r="L1365" s="13" t="s">
        <v>7517</v>
      </c>
      <c r="M1365" s="13" t="s">
        <v>7518</v>
      </c>
      <c r="N1365" s="15"/>
      <c r="O1365" s="15" t="s">
        <v>195</v>
      </c>
      <c r="P1365" s="15"/>
      <c r="Q1365" s="16">
        <v>20081201</v>
      </c>
      <c r="R1365" s="17">
        <v>0</v>
      </c>
      <c r="S1365" s="17"/>
      <c r="T1365" s="18" t="s">
        <v>7519</v>
      </c>
    </row>
    <row r="1366" spans="1:20" ht="15" hidden="1" customHeight="1" x14ac:dyDescent="0.15">
      <c r="A1366" s="11">
        <v>91428</v>
      </c>
      <c r="B1366" s="11">
        <v>40</v>
      </c>
      <c r="C1366" s="11" t="s">
        <v>2864</v>
      </c>
      <c r="D1366" s="11" t="s">
        <v>7692</v>
      </c>
      <c r="E1366" s="11">
        <v>142</v>
      </c>
      <c r="F1366" s="11">
        <v>6401202</v>
      </c>
      <c r="G1366" s="12" t="s">
        <v>7520</v>
      </c>
      <c r="H1366" s="12" t="str">
        <f>VLOOKUP('組合情報管理簿（R10927現在）'!G1366,ふりがな!$A$1:$B$1390,2,FALSE)</f>
        <v>きょうあいかい</v>
      </c>
      <c r="I1366" s="12">
        <f t="shared" si="21"/>
        <v>91428</v>
      </c>
      <c r="J1366" s="30" t="s">
        <v>7521</v>
      </c>
      <c r="K1366" s="35" t="s">
        <v>9576</v>
      </c>
      <c r="L1366" s="13" t="s">
        <v>7522</v>
      </c>
      <c r="M1366" s="13" t="s">
        <v>7523</v>
      </c>
      <c r="N1366" s="15"/>
      <c r="O1366" s="15" t="s">
        <v>195</v>
      </c>
      <c r="P1366" s="15"/>
      <c r="Q1366" s="16">
        <v>20140401</v>
      </c>
      <c r="R1366" s="17">
        <v>0</v>
      </c>
      <c r="S1366" s="17"/>
      <c r="T1366" s="18" t="s">
        <v>7524</v>
      </c>
    </row>
    <row r="1367" spans="1:20" ht="15" hidden="1" customHeight="1" x14ac:dyDescent="0.15">
      <c r="A1367" s="11">
        <v>91437</v>
      </c>
      <c r="B1367" s="11">
        <v>40</v>
      </c>
      <c r="C1367" s="11" t="s">
        <v>2864</v>
      </c>
      <c r="D1367" s="11" t="s">
        <v>7692</v>
      </c>
      <c r="E1367" s="11">
        <v>143</v>
      </c>
      <c r="F1367" s="11">
        <v>6401210</v>
      </c>
      <c r="G1367" s="12" t="s">
        <v>7525</v>
      </c>
      <c r="H1367" s="12" t="str">
        <f>VLOOKUP('組合情報管理簿（R10927現在）'!G1367,ふりがな!$A$1:$B$1390,2,FALSE)</f>
        <v>こくらきねんびょういん</v>
      </c>
      <c r="I1367" s="12">
        <f t="shared" si="21"/>
        <v>91437</v>
      </c>
      <c r="J1367" s="30" t="s">
        <v>7526</v>
      </c>
      <c r="K1367" s="35" t="s">
        <v>7527</v>
      </c>
      <c r="L1367" s="13" t="s">
        <v>7528</v>
      </c>
      <c r="M1367" s="13" t="s">
        <v>7529</v>
      </c>
      <c r="N1367" s="15"/>
      <c r="O1367" s="15" t="s">
        <v>195</v>
      </c>
      <c r="P1367" s="15"/>
      <c r="Q1367" s="16">
        <v>20140901</v>
      </c>
      <c r="R1367" s="17">
        <v>0</v>
      </c>
      <c r="S1367" s="17"/>
      <c r="T1367" s="18" t="s">
        <v>7530</v>
      </c>
    </row>
    <row r="1368" spans="1:20" ht="15" hidden="1" customHeight="1" x14ac:dyDescent="0.15">
      <c r="A1368" s="11">
        <v>91446</v>
      </c>
      <c r="B1368" s="11">
        <v>40</v>
      </c>
      <c r="C1368" s="11" t="s">
        <v>2864</v>
      </c>
      <c r="D1368" s="11" t="s">
        <v>7692</v>
      </c>
      <c r="E1368" s="11">
        <v>144</v>
      </c>
      <c r="F1368" s="11">
        <v>6401228</v>
      </c>
      <c r="G1368" s="12" t="s">
        <v>7531</v>
      </c>
      <c r="H1368" s="12" t="str">
        <f>VLOOKUP('組合情報管理簿（R10927現在）'!G1368,ふりがな!$A$1:$B$1390,2,FALSE)</f>
        <v>ちゆうかい</v>
      </c>
      <c r="I1368" s="12">
        <f t="shared" si="21"/>
        <v>91446</v>
      </c>
      <c r="J1368" s="30" t="s">
        <v>7532</v>
      </c>
      <c r="K1368" s="35" t="s">
        <v>7533</v>
      </c>
      <c r="L1368" s="13" t="s">
        <v>7534</v>
      </c>
      <c r="M1368" s="13"/>
      <c r="N1368" s="15"/>
      <c r="O1368" s="15" t="s">
        <v>9366</v>
      </c>
      <c r="P1368" s="15"/>
      <c r="Q1368" s="16">
        <v>20160401</v>
      </c>
      <c r="R1368" s="17">
        <v>0</v>
      </c>
      <c r="S1368" s="17"/>
      <c r="T1368" s="18" t="s">
        <v>9577</v>
      </c>
    </row>
    <row r="1369" spans="1:20" ht="15" hidden="1" customHeight="1" x14ac:dyDescent="0.15">
      <c r="A1369" s="11">
        <v>92133</v>
      </c>
      <c r="B1369" s="11">
        <v>41</v>
      </c>
      <c r="C1369" s="11" t="s">
        <v>7535</v>
      </c>
      <c r="D1369" s="11" t="s">
        <v>7739</v>
      </c>
      <c r="E1369" s="11">
        <v>13</v>
      </c>
      <c r="F1369" s="11">
        <v>6410104</v>
      </c>
      <c r="G1369" s="12" t="s">
        <v>7536</v>
      </c>
      <c r="H1369" s="12" t="str">
        <f>VLOOKUP('組合情報管理簿（R10927現在）'!G1369,ふりがな!$A$1:$B$1390,2,FALSE)</f>
        <v>さがぎんこう</v>
      </c>
      <c r="I1369" s="12">
        <f t="shared" si="21"/>
        <v>92133</v>
      </c>
      <c r="J1369" s="13" t="s">
        <v>7537</v>
      </c>
      <c r="K1369" s="14" t="s">
        <v>7538</v>
      </c>
      <c r="L1369" s="13" t="s">
        <v>7539</v>
      </c>
      <c r="M1369" s="13" t="s">
        <v>7540</v>
      </c>
      <c r="N1369" s="15"/>
      <c r="O1369" s="15" t="s">
        <v>195</v>
      </c>
      <c r="P1369" s="15"/>
      <c r="Q1369" s="16">
        <v>19560401</v>
      </c>
      <c r="R1369" s="17">
        <v>0</v>
      </c>
      <c r="S1369" s="17"/>
      <c r="T1369" s="18" t="s">
        <v>7541</v>
      </c>
    </row>
    <row r="1370" spans="1:20" ht="15" hidden="1" customHeight="1" x14ac:dyDescent="0.15">
      <c r="A1370" s="11">
        <v>92142</v>
      </c>
      <c r="B1370" s="11">
        <v>41</v>
      </c>
      <c r="C1370" s="11" t="s">
        <v>7535</v>
      </c>
      <c r="D1370" s="11" t="s">
        <v>7739</v>
      </c>
      <c r="E1370" s="11">
        <v>14</v>
      </c>
      <c r="F1370" s="11">
        <v>6410120</v>
      </c>
      <c r="G1370" s="12" t="s">
        <v>98</v>
      </c>
      <c r="H1370" s="12" t="str">
        <f>VLOOKUP('組合情報管理簿（R10927現在）'!G1370,ふりがな!$A$1:$B$1390,2,FALSE)</f>
        <v>きょじゅのかい</v>
      </c>
      <c r="I1370" s="12">
        <f t="shared" si="21"/>
        <v>92142</v>
      </c>
      <c r="J1370" s="13" t="s">
        <v>7542</v>
      </c>
      <c r="K1370" s="14" t="s">
        <v>7543</v>
      </c>
      <c r="L1370" s="13" t="s">
        <v>7544</v>
      </c>
      <c r="M1370" s="13" t="s">
        <v>7545</v>
      </c>
      <c r="N1370" s="15"/>
      <c r="O1370" s="15" t="s">
        <v>9578</v>
      </c>
      <c r="P1370" s="15"/>
      <c r="Q1370" s="16">
        <v>20160401</v>
      </c>
      <c r="R1370" s="17">
        <v>0</v>
      </c>
      <c r="S1370" s="17"/>
      <c r="T1370" s="18" t="s">
        <v>3570</v>
      </c>
    </row>
    <row r="1371" spans="1:20" ht="15" hidden="1" customHeight="1" x14ac:dyDescent="0.15">
      <c r="A1371" s="11">
        <v>93211</v>
      </c>
      <c r="B1371" s="11">
        <v>42</v>
      </c>
      <c r="C1371" s="11" t="s">
        <v>7546</v>
      </c>
      <c r="D1371" s="11" t="s">
        <v>7741</v>
      </c>
      <c r="E1371" s="11">
        <v>21</v>
      </c>
      <c r="F1371" s="11">
        <v>6420160</v>
      </c>
      <c r="G1371" s="12" t="s">
        <v>73</v>
      </c>
      <c r="H1371" s="12" t="str">
        <f>VLOOKUP('組合情報管理簿（R10927現在）'!G1371,ふりがな!$A$1:$B$1390,2,FALSE)</f>
        <v>じゅうはちぎんこう</v>
      </c>
      <c r="I1371" s="12">
        <f t="shared" si="21"/>
        <v>93211</v>
      </c>
      <c r="J1371" s="13" t="s">
        <v>7547</v>
      </c>
      <c r="K1371" s="14" t="s">
        <v>7548</v>
      </c>
      <c r="L1371" s="13" t="s">
        <v>7549</v>
      </c>
      <c r="M1371" s="13" t="s">
        <v>7550</v>
      </c>
      <c r="N1371" s="15"/>
      <c r="O1371" s="15" t="s">
        <v>195</v>
      </c>
      <c r="P1371" s="15"/>
      <c r="Q1371" s="16">
        <v>19551001</v>
      </c>
      <c r="R1371" s="17">
        <v>0</v>
      </c>
      <c r="S1371" s="17"/>
      <c r="T1371" s="18" t="s">
        <v>7551</v>
      </c>
    </row>
    <row r="1372" spans="1:20" ht="15" hidden="1" customHeight="1" x14ac:dyDescent="0.15">
      <c r="A1372" s="11">
        <v>93257</v>
      </c>
      <c r="B1372" s="11">
        <v>42</v>
      </c>
      <c r="C1372" s="11" t="s">
        <v>7546</v>
      </c>
      <c r="D1372" s="11" t="s">
        <v>7741</v>
      </c>
      <c r="E1372" s="11">
        <v>25</v>
      </c>
      <c r="F1372" s="11">
        <v>6420194</v>
      </c>
      <c r="G1372" s="12" t="s">
        <v>7552</v>
      </c>
      <c r="H1372" s="12" t="str">
        <f>VLOOKUP('組合情報管理簿（R10927現在）'!G1372,ふりがな!$A$1:$B$1390,2,FALSE)</f>
        <v>しんわぎんこう</v>
      </c>
      <c r="I1372" s="12">
        <f t="shared" si="21"/>
        <v>93257</v>
      </c>
      <c r="J1372" s="13" t="s">
        <v>7553</v>
      </c>
      <c r="K1372" s="14" t="s">
        <v>7554</v>
      </c>
      <c r="L1372" s="13" t="s">
        <v>7555</v>
      </c>
      <c r="M1372" s="13" t="s">
        <v>7555</v>
      </c>
      <c r="N1372" s="15"/>
      <c r="O1372" s="15" t="s">
        <v>195</v>
      </c>
      <c r="P1372" s="15"/>
      <c r="Q1372" s="16">
        <v>19600101</v>
      </c>
      <c r="R1372" s="17">
        <v>0</v>
      </c>
      <c r="S1372" s="17"/>
      <c r="T1372" s="18" t="s">
        <v>7556</v>
      </c>
    </row>
    <row r="1373" spans="1:20" ht="15" hidden="1" customHeight="1" x14ac:dyDescent="0.15">
      <c r="A1373" s="11">
        <v>94060</v>
      </c>
      <c r="B1373" s="11">
        <v>43</v>
      </c>
      <c r="C1373" s="11" t="s">
        <v>7557</v>
      </c>
      <c r="D1373" s="11" t="s">
        <v>7743</v>
      </c>
      <c r="E1373" s="11">
        <v>6</v>
      </c>
      <c r="F1373" s="11">
        <v>6430128</v>
      </c>
      <c r="G1373" s="12" t="s">
        <v>7558</v>
      </c>
      <c r="H1373" s="12" t="str">
        <f>VLOOKUP('組合情報管理簿（R10927現在）'!G1373,ふりがな!$A$1:$B$1390,2,FALSE)</f>
        <v>ひごぎんこう</v>
      </c>
      <c r="I1373" s="12">
        <f t="shared" si="21"/>
        <v>94060</v>
      </c>
      <c r="J1373" s="13" t="s">
        <v>7559</v>
      </c>
      <c r="K1373" s="14" t="s">
        <v>7560</v>
      </c>
      <c r="L1373" s="13" t="s">
        <v>7561</v>
      </c>
      <c r="M1373" s="13" t="s">
        <v>7562</v>
      </c>
      <c r="N1373" s="15"/>
      <c r="O1373" s="15" t="s">
        <v>195</v>
      </c>
      <c r="P1373" s="15"/>
      <c r="Q1373" s="16">
        <v>19540101</v>
      </c>
      <c r="R1373" s="17">
        <v>0</v>
      </c>
      <c r="S1373" s="17"/>
      <c r="T1373" s="18" t="s">
        <v>7563</v>
      </c>
    </row>
    <row r="1374" spans="1:20" ht="15" hidden="1" customHeight="1" x14ac:dyDescent="0.15">
      <c r="A1374" s="11">
        <v>94088</v>
      </c>
      <c r="B1374" s="11">
        <v>43</v>
      </c>
      <c r="C1374" s="11" t="s">
        <v>7557</v>
      </c>
      <c r="D1374" s="11" t="s">
        <v>7743</v>
      </c>
      <c r="E1374" s="11">
        <v>8</v>
      </c>
      <c r="F1374" s="11">
        <v>6430185</v>
      </c>
      <c r="G1374" s="12" t="s">
        <v>7564</v>
      </c>
      <c r="H1374" s="12" t="str">
        <f>VLOOKUP('組合情報管理簿（R10927現在）'!G1374,ふりがな!$A$1:$B$1390,2,FALSE)</f>
        <v>くまもとけんじどうしゃはんばいてん</v>
      </c>
      <c r="I1374" s="12">
        <f t="shared" si="21"/>
        <v>94088</v>
      </c>
      <c r="J1374" s="13" t="s">
        <v>7565</v>
      </c>
      <c r="K1374" s="14" t="s">
        <v>7566</v>
      </c>
      <c r="L1374" s="13" t="s">
        <v>7567</v>
      </c>
      <c r="M1374" s="13" t="s">
        <v>7568</v>
      </c>
      <c r="N1374" s="15"/>
      <c r="O1374" s="15" t="s">
        <v>202</v>
      </c>
      <c r="P1374" s="15"/>
      <c r="Q1374" s="16">
        <v>19700701</v>
      </c>
      <c r="R1374" s="17">
        <v>0</v>
      </c>
      <c r="S1374" s="17"/>
      <c r="T1374" s="18" t="s">
        <v>7569</v>
      </c>
    </row>
    <row r="1375" spans="1:20" ht="15" hidden="1" customHeight="1" x14ac:dyDescent="0.15">
      <c r="A1375" s="11">
        <v>94102</v>
      </c>
      <c r="B1375" s="11">
        <v>43</v>
      </c>
      <c r="C1375" s="11" t="s">
        <v>2864</v>
      </c>
      <c r="D1375" s="11" t="s">
        <v>7692</v>
      </c>
      <c r="E1375" s="11">
        <v>145</v>
      </c>
      <c r="F1375" s="11">
        <v>6401236</v>
      </c>
      <c r="G1375" s="12" t="s">
        <v>7570</v>
      </c>
      <c r="H1375" s="12" t="str">
        <f>VLOOKUP('組合情報管理簿（R10927現在）'!G1375,ふりがな!$A$1:$B$1390,2,FALSE)</f>
        <v>せいぶでんき</v>
      </c>
      <c r="I1375" s="12">
        <f t="shared" si="21"/>
        <v>94102</v>
      </c>
      <c r="J1375" s="13" t="s">
        <v>7571</v>
      </c>
      <c r="K1375" s="14" t="s">
        <v>9579</v>
      </c>
      <c r="L1375" s="13" t="s">
        <v>7572</v>
      </c>
      <c r="M1375" s="13" t="s">
        <v>7573</v>
      </c>
      <c r="N1375" s="15"/>
      <c r="O1375" s="15" t="s">
        <v>195</v>
      </c>
      <c r="P1375" s="15"/>
      <c r="Q1375" s="16">
        <v>19740701</v>
      </c>
      <c r="R1375" s="17">
        <v>0</v>
      </c>
      <c r="S1375" s="17"/>
      <c r="T1375" s="18" t="s">
        <v>7574</v>
      </c>
    </row>
    <row r="1376" spans="1:20" ht="15" hidden="1" customHeight="1" x14ac:dyDescent="0.15">
      <c r="A1376" s="11">
        <v>94121</v>
      </c>
      <c r="B1376" s="11">
        <v>43</v>
      </c>
      <c r="C1376" s="11" t="s">
        <v>7557</v>
      </c>
      <c r="D1376" s="11" t="s">
        <v>7743</v>
      </c>
      <c r="E1376" s="11">
        <v>12</v>
      </c>
      <c r="F1376" s="11">
        <v>6430235</v>
      </c>
      <c r="G1376" s="12" t="s">
        <v>7575</v>
      </c>
      <c r="H1376" s="12" t="str">
        <f>VLOOKUP('組合情報管理簿（R10927現在）'!G1376,ふりがな!$A$1:$B$1390,2,FALSE)</f>
        <v>ひらたきこう</v>
      </c>
      <c r="I1376" s="12">
        <f t="shared" si="21"/>
        <v>94121</v>
      </c>
      <c r="J1376" s="13" t="s">
        <v>7576</v>
      </c>
      <c r="K1376" s="14" t="s">
        <v>7577</v>
      </c>
      <c r="L1376" s="13" t="s">
        <v>7578</v>
      </c>
      <c r="M1376" s="13" t="s">
        <v>7579</v>
      </c>
      <c r="N1376" s="15"/>
      <c r="O1376" s="15" t="s">
        <v>195</v>
      </c>
      <c r="P1376" s="15"/>
      <c r="Q1376" s="16">
        <v>19860401</v>
      </c>
      <c r="R1376" s="17">
        <v>0</v>
      </c>
      <c r="S1376" s="17"/>
      <c r="T1376" s="18" t="s">
        <v>7580</v>
      </c>
    </row>
    <row r="1377" spans="1:20" ht="15" hidden="1" customHeight="1" x14ac:dyDescent="0.15">
      <c r="A1377" s="11">
        <v>94130</v>
      </c>
      <c r="B1377" s="11">
        <v>43</v>
      </c>
      <c r="C1377" s="11" t="s">
        <v>7557</v>
      </c>
      <c r="D1377" s="11" t="s">
        <v>7743</v>
      </c>
      <c r="E1377" s="11">
        <v>13</v>
      </c>
      <c r="F1377" s="11">
        <v>6430250</v>
      </c>
      <c r="G1377" s="12" t="s">
        <v>7581</v>
      </c>
      <c r="H1377" s="12" t="str">
        <f>VLOOKUP('組合情報管理簿（R10927現在）'!G1377,ふりがな!$A$1:$B$1390,2,FALSE)</f>
        <v>くまもとぎんこう</v>
      </c>
      <c r="I1377" s="12">
        <f t="shared" si="21"/>
        <v>94130</v>
      </c>
      <c r="J1377" s="13" t="s">
        <v>7582</v>
      </c>
      <c r="K1377" s="14" t="s">
        <v>7583</v>
      </c>
      <c r="L1377" s="13" t="s">
        <v>7584</v>
      </c>
      <c r="M1377" s="13" t="s">
        <v>7585</v>
      </c>
      <c r="N1377" s="15"/>
      <c r="O1377" s="15" t="s">
        <v>195</v>
      </c>
      <c r="P1377" s="15"/>
      <c r="Q1377" s="16">
        <v>20130401</v>
      </c>
      <c r="R1377" s="17">
        <v>0</v>
      </c>
      <c r="S1377" s="17"/>
      <c r="T1377" s="18" t="s">
        <v>7586</v>
      </c>
    </row>
    <row r="1378" spans="1:20" ht="15" hidden="1" customHeight="1" x14ac:dyDescent="0.15">
      <c r="A1378" s="11">
        <v>95068</v>
      </c>
      <c r="B1378" s="11">
        <v>44</v>
      </c>
      <c r="C1378" s="11" t="s">
        <v>7587</v>
      </c>
      <c r="D1378" s="11" t="s">
        <v>7745</v>
      </c>
      <c r="E1378" s="11">
        <v>6</v>
      </c>
      <c r="F1378" s="11">
        <v>6440119</v>
      </c>
      <c r="G1378" s="12" t="s">
        <v>82</v>
      </c>
      <c r="H1378" s="12" t="str">
        <f>VLOOKUP('組合情報管理簿（R10927現在）'!G1378,ふりがな!$A$1:$B$1390,2,FALSE)</f>
        <v>おおいたぎんこう</v>
      </c>
      <c r="I1378" s="12">
        <f t="shared" si="21"/>
        <v>95068</v>
      </c>
      <c r="J1378" s="13" t="s">
        <v>7588</v>
      </c>
      <c r="K1378" s="14" t="s">
        <v>7589</v>
      </c>
      <c r="L1378" s="13" t="s">
        <v>7590</v>
      </c>
      <c r="M1378" s="13" t="s">
        <v>7591</v>
      </c>
      <c r="N1378" s="15"/>
      <c r="O1378" s="15" t="s">
        <v>195</v>
      </c>
      <c r="P1378" s="15"/>
      <c r="Q1378" s="16">
        <v>19541101</v>
      </c>
      <c r="R1378" s="17">
        <v>0</v>
      </c>
      <c r="S1378" s="17"/>
      <c r="T1378" s="18" t="s">
        <v>7592</v>
      </c>
    </row>
    <row r="1379" spans="1:20" ht="15" hidden="1" customHeight="1" x14ac:dyDescent="0.15">
      <c r="A1379" s="11">
        <v>95086</v>
      </c>
      <c r="B1379" s="11">
        <v>44</v>
      </c>
      <c r="C1379" s="11" t="s">
        <v>7587</v>
      </c>
      <c r="D1379" s="11" t="s">
        <v>7745</v>
      </c>
      <c r="E1379" s="11">
        <v>8</v>
      </c>
      <c r="F1379" s="11">
        <v>6440176</v>
      </c>
      <c r="G1379" s="12" t="s">
        <v>7593</v>
      </c>
      <c r="H1379" s="12" t="str">
        <f>VLOOKUP('組合情報管理簿（R10927現在）'!G1379,ふりがな!$A$1:$B$1390,2,FALSE)</f>
        <v>あさひそーらー</v>
      </c>
      <c r="I1379" s="12">
        <f t="shared" si="21"/>
        <v>95086</v>
      </c>
      <c r="J1379" s="13" t="s">
        <v>7594</v>
      </c>
      <c r="K1379" s="14" t="s">
        <v>7595</v>
      </c>
      <c r="L1379" s="13" t="s">
        <v>7596</v>
      </c>
      <c r="M1379" s="13" t="s">
        <v>7597</v>
      </c>
      <c r="N1379" s="15"/>
      <c r="O1379" s="15" t="s">
        <v>195</v>
      </c>
      <c r="P1379" s="15"/>
      <c r="Q1379" s="16">
        <v>19910401</v>
      </c>
      <c r="R1379" s="17">
        <v>0</v>
      </c>
      <c r="S1379" s="17"/>
      <c r="T1379" s="18" t="s">
        <v>7598</v>
      </c>
    </row>
    <row r="1380" spans="1:20" ht="15" hidden="1" customHeight="1" x14ac:dyDescent="0.15">
      <c r="A1380" s="11">
        <v>96020</v>
      </c>
      <c r="B1380" s="11">
        <v>45</v>
      </c>
      <c r="C1380" s="11" t="s">
        <v>5977</v>
      </c>
      <c r="D1380" s="11" t="s">
        <v>7716</v>
      </c>
      <c r="E1380" s="11">
        <v>2</v>
      </c>
      <c r="F1380" s="11">
        <v>6450019</v>
      </c>
      <c r="G1380" s="12" t="s">
        <v>7599</v>
      </c>
      <c r="H1380" s="12" t="str">
        <f>VLOOKUP('組合情報管理簿（R10927現在）'!G1380,ふりがな!$A$1:$B$1390,2,FALSE)</f>
        <v>あさひかせい</v>
      </c>
      <c r="I1380" s="12">
        <f t="shared" si="21"/>
        <v>96020</v>
      </c>
      <c r="J1380" s="13" t="s">
        <v>7600</v>
      </c>
      <c r="K1380" s="14" t="s">
        <v>7601</v>
      </c>
      <c r="L1380" s="13" t="s">
        <v>7602</v>
      </c>
      <c r="M1380" s="13" t="s">
        <v>7603</v>
      </c>
      <c r="N1380" s="15"/>
      <c r="O1380" s="15" t="s">
        <v>195</v>
      </c>
      <c r="P1380" s="15"/>
      <c r="Q1380" s="16">
        <v>19261225</v>
      </c>
      <c r="R1380" s="17">
        <v>0</v>
      </c>
      <c r="S1380" s="17"/>
      <c r="T1380" s="18" t="s">
        <v>7604</v>
      </c>
    </row>
    <row r="1381" spans="1:20" ht="15" hidden="1" customHeight="1" x14ac:dyDescent="0.15">
      <c r="A1381" s="11">
        <v>96048</v>
      </c>
      <c r="B1381" s="11">
        <v>45</v>
      </c>
      <c r="C1381" s="11" t="s">
        <v>5977</v>
      </c>
      <c r="D1381" s="11" t="s">
        <v>7716</v>
      </c>
      <c r="E1381" s="11">
        <v>4</v>
      </c>
      <c r="F1381" s="11">
        <v>6450084</v>
      </c>
      <c r="G1381" s="12" t="s">
        <v>7605</v>
      </c>
      <c r="H1381" s="12" t="str">
        <f>VLOOKUP('組合情報管理簿（R10927現在）'!G1381,ふりがな!$A$1:$B$1390,2,FALSE)</f>
        <v>みやざきぎんこう</v>
      </c>
      <c r="I1381" s="12">
        <f t="shared" si="21"/>
        <v>96048</v>
      </c>
      <c r="J1381" s="13" t="s">
        <v>7606</v>
      </c>
      <c r="K1381" s="14" t="s">
        <v>7607</v>
      </c>
      <c r="L1381" s="13" t="s">
        <v>7608</v>
      </c>
      <c r="M1381" s="13" t="s">
        <v>7609</v>
      </c>
      <c r="N1381" s="15"/>
      <c r="O1381" s="15" t="s">
        <v>195</v>
      </c>
      <c r="P1381" s="15"/>
      <c r="Q1381" s="16">
        <v>19550501</v>
      </c>
      <c r="R1381" s="17">
        <v>0</v>
      </c>
      <c r="S1381" s="17"/>
      <c r="T1381" s="18" t="s">
        <v>7610</v>
      </c>
    </row>
    <row r="1382" spans="1:20" ht="15" hidden="1" customHeight="1" x14ac:dyDescent="0.15">
      <c r="A1382" s="11">
        <v>96066</v>
      </c>
      <c r="B1382" s="11">
        <v>45</v>
      </c>
      <c r="C1382" s="11" t="s">
        <v>5977</v>
      </c>
      <c r="D1382" s="11" t="s">
        <v>7716</v>
      </c>
      <c r="E1382" s="11">
        <v>6</v>
      </c>
      <c r="F1382" s="11">
        <v>6450118</v>
      </c>
      <c r="G1382" s="12" t="s">
        <v>7611</v>
      </c>
      <c r="H1382" s="12" t="str">
        <f>VLOOKUP('組合情報管理簿（R10927現在）'!G1382,ふりがな!$A$1:$B$1390,2,FALSE)</f>
        <v>しーがいあふぇにっくす</v>
      </c>
      <c r="I1382" s="12">
        <f t="shared" si="21"/>
        <v>96066</v>
      </c>
      <c r="J1382" s="13" t="s">
        <v>7612</v>
      </c>
      <c r="K1382" s="14" t="s">
        <v>7613</v>
      </c>
      <c r="L1382" s="13" t="s">
        <v>7614</v>
      </c>
      <c r="M1382" s="13" t="s">
        <v>7615</v>
      </c>
      <c r="N1382" s="15"/>
      <c r="O1382" s="15" t="s">
        <v>195</v>
      </c>
      <c r="P1382" s="15"/>
      <c r="Q1382" s="16">
        <v>19750501</v>
      </c>
      <c r="R1382" s="17">
        <v>0</v>
      </c>
      <c r="S1382" s="17"/>
      <c r="T1382" s="18" t="s">
        <v>7616</v>
      </c>
    </row>
    <row r="1383" spans="1:20" ht="15" hidden="1" customHeight="1" x14ac:dyDescent="0.15">
      <c r="A1383" s="11">
        <v>97073</v>
      </c>
      <c r="B1383" s="11">
        <v>46</v>
      </c>
      <c r="C1383" s="11" t="s">
        <v>7617</v>
      </c>
      <c r="D1383" s="11" t="s">
        <v>7747</v>
      </c>
      <c r="E1383" s="11">
        <v>7</v>
      </c>
      <c r="F1383" s="11">
        <v>6460067</v>
      </c>
      <c r="G1383" s="12" t="s">
        <v>7618</v>
      </c>
      <c r="H1383" s="12" t="str">
        <f>VLOOKUP('組合情報管理簿（R10927現在）'!G1383,ふりがな!$A$1:$B$1390,2,FALSE)</f>
        <v>かごしまぎんこう</v>
      </c>
      <c r="I1383" s="12">
        <f t="shared" si="21"/>
        <v>97073</v>
      </c>
      <c r="J1383" s="13" t="s">
        <v>7628</v>
      </c>
      <c r="K1383" s="14" t="s">
        <v>9580</v>
      </c>
      <c r="L1383" s="13" t="s">
        <v>7619</v>
      </c>
      <c r="M1383" s="13" t="s">
        <v>7620</v>
      </c>
      <c r="N1383" s="15"/>
      <c r="O1383" s="15" t="s">
        <v>195</v>
      </c>
      <c r="P1383" s="15"/>
      <c r="Q1383" s="16">
        <v>19570401</v>
      </c>
      <c r="R1383" s="17">
        <v>0</v>
      </c>
      <c r="S1383" s="17"/>
      <c r="T1383" s="18" t="s">
        <v>7621</v>
      </c>
    </row>
    <row r="1384" spans="1:20" ht="15" hidden="1" customHeight="1" x14ac:dyDescent="0.15">
      <c r="A1384" s="11">
        <v>97082</v>
      </c>
      <c r="B1384" s="11">
        <v>46</v>
      </c>
      <c r="C1384" s="11" t="s">
        <v>7617</v>
      </c>
      <c r="D1384" s="11" t="s">
        <v>7747</v>
      </c>
      <c r="E1384" s="11">
        <v>8</v>
      </c>
      <c r="F1384" s="11">
        <v>6460075</v>
      </c>
      <c r="G1384" s="12" t="s">
        <v>7622</v>
      </c>
      <c r="H1384" s="12" t="str">
        <f>VLOOKUP('組合情報管理簿（R10927現在）'!G1384,ふりがな!$A$1:$B$1390,2,FALSE)</f>
        <v>みなみにほんぎんこう</v>
      </c>
      <c r="I1384" s="12">
        <f t="shared" si="21"/>
        <v>97082</v>
      </c>
      <c r="J1384" s="13" t="s">
        <v>7623</v>
      </c>
      <c r="K1384" s="14" t="s">
        <v>7624</v>
      </c>
      <c r="L1384" s="13" t="s">
        <v>7625</v>
      </c>
      <c r="M1384" s="13" t="s">
        <v>7626</v>
      </c>
      <c r="N1384" s="15"/>
      <c r="O1384" s="15" t="s">
        <v>195</v>
      </c>
      <c r="P1384" s="15"/>
      <c r="Q1384" s="16">
        <v>19581001</v>
      </c>
      <c r="R1384" s="17">
        <v>0</v>
      </c>
      <c r="S1384" s="17"/>
      <c r="T1384" s="18" t="s">
        <v>7627</v>
      </c>
    </row>
    <row r="1385" spans="1:20" ht="15" hidden="1" customHeight="1" x14ac:dyDescent="0.15">
      <c r="A1385" s="11">
        <v>97116</v>
      </c>
      <c r="B1385" s="11">
        <v>46</v>
      </c>
      <c r="C1385" s="11" t="s">
        <v>7617</v>
      </c>
      <c r="D1385" s="11" t="s">
        <v>7747</v>
      </c>
      <c r="E1385" s="11">
        <v>11</v>
      </c>
      <c r="F1385" s="11">
        <v>6460125</v>
      </c>
      <c r="G1385" s="12" t="s">
        <v>161</v>
      </c>
      <c r="H1385" s="12" t="str">
        <f>VLOOKUP('組合情報管理簿（R10927現在）'!G1385,ふりがな!$A$1:$B$1390,2,FALSE)</f>
        <v>かごしまけんしんようきんこ</v>
      </c>
      <c r="I1385" s="12">
        <f t="shared" si="21"/>
        <v>97116</v>
      </c>
      <c r="J1385" s="13" t="s">
        <v>7628</v>
      </c>
      <c r="K1385" s="14" t="s">
        <v>7629</v>
      </c>
      <c r="L1385" s="13" t="s">
        <v>7630</v>
      </c>
      <c r="M1385" s="13" t="s">
        <v>7631</v>
      </c>
      <c r="N1385" s="15"/>
      <c r="O1385" s="15" t="s">
        <v>202</v>
      </c>
      <c r="P1385" s="15"/>
      <c r="Q1385" s="16">
        <v>19860801</v>
      </c>
      <c r="R1385" s="17">
        <v>0</v>
      </c>
      <c r="S1385" s="17"/>
      <c r="T1385" s="18" t="s">
        <v>7632</v>
      </c>
    </row>
    <row r="1386" spans="1:20" ht="15" hidden="1" customHeight="1" x14ac:dyDescent="0.15">
      <c r="A1386" s="11">
        <v>98017</v>
      </c>
      <c r="B1386" s="11">
        <v>47</v>
      </c>
      <c r="C1386" s="11" t="s">
        <v>7633</v>
      </c>
      <c r="D1386" s="11" t="s">
        <v>7749</v>
      </c>
      <c r="E1386" s="11">
        <v>1</v>
      </c>
      <c r="F1386" s="11">
        <v>6470017</v>
      </c>
      <c r="G1386" s="12" t="s">
        <v>7634</v>
      </c>
      <c r="H1386" s="12" t="str">
        <f>VLOOKUP('組合情報管理簿（R10927現在）'!G1386,ふりがな!$A$1:$B$1390,2,FALSE)</f>
        <v>りゅうきゅうぎんこう</v>
      </c>
      <c r="I1386" s="12">
        <f t="shared" si="21"/>
        <v>98017</v>
      </c>
      <c r="J1386" s="13" t="s">
        <v>7635</v>
      </c>
      <c r="K1386" s="14" t="s">
        <v>7636</v>
      </c>
      <c r="L1386" s="13" t="s">
        <v>7637</v>
      </c>
      <c r="M1386" s="13" t="s">
        <v>7638</v>
      </c>
      <c r="N1386" s="15"/>
      <c r="O1386" s="15" t="s">
        <v>195</v>
      </c>
      <c r="P1386" s="15"/>
      <c r="Q1386" s="16">
        <v>19760401</v>
      </c>
      <c r="R1386" s="17">
        <v>0</v>
      </c>
      <c r="S1386" s="17"/>
      <c r="T1386" s="18" t="s">
        <v>9581</v>
      </c>
    </row>
    <row r="1387" spans="1:20" ht="15" hidden="1" customHeight="1" x14ac:dyDescent="0.15">
      <c r="A1387" s="11">
        <v>98026</v>
      </c>
      <c r="B1387" s="11">
        <v>47</v>
      </c>
      <c r="C1387" s="11" t="s">
        <v>7633</v>
      </c>
      <c r="D1387" s="11" t="s">
        <v>7749</v>
      </c>
      <c r="E1387" s="11">
        <v>2</v>
      </c>
      <c r="F1387" s="11">
        <v>6470025</v>
      </c>
      <c r="G1387" s="12" t="s">
        <v>7639</v>
      </c>
      <c r="H1387" s="12" t="str">
        <f>VLOOKUP('組合情報管理簿（R10927現在）'!G1387,ふりがな!$A$1:$B$1390,2,FALSE)</f>
        <v>おきなわぎんこう</v>
      </c>
      <c r="I1387" s="12">
        <f t="shared" si="21"/>
        <v>98026</v>
      </c>
      <c r="J1387" s="13" t="s">
        <v>7640</v>
      </c>
      <c r="K1387" s="14" t="s">
        <v>7641</v>
      </c>
      <c r="L1387" s="13" t="s">
        <v>7642</v>
      </c>
      <c r="M1387" s="13" t="s">
        <v>7643</v>
      </c>
      <c r="N1387" s="15"/>
      <c r="O1387" s="15" t="s">
        <v>195</v>
      </c>
      <c r="P1387" s="15"/>
      <c r="Q1387" s="16">
        <v>19760401</v>
      </c>
      <c r="R1387" s="17">
        <v>0</v>
      </c>
      <c r="S1387" s="17"/>
      <c r="T1387" s="18" t="s">
        <v>7644</v>
      </c>
    </row>
    <row r="1388" spans="1:20" ht="15" hidden="1" customHeight="1" x14ac:dyDescent="0.15">
      <c r="A1388" s="11">
        <v>98035</v>
      </c>
      <c r="B1388" s="11">
        <v>47</v>
      </c>
      <c r="C1388" s="11" t="s">
        <v>7633</v>
      </c>
      <c r="D1388" s="11" t="s">
        <v>7749</v>
      </c>
      <c r="E1388" s="11">
        <v>3</v>
      </c>
      <c r="F1388" s="11">
        <v>6470033</v>
      </c>
      <c r="G1388" s="12" t="s">
        <v>7645</v>
      </c>
      <c r="H1388" s="12" t="str">
        <f>VLOOKUP('組合情報管理簿（R10927現在）'!G1388,ふりがな!$A$1:$B$1390,2,FALSE)</f>
        <v>おきなわでんりょく</v>
      </c>
      <c r="I1388" s="12">
        <f t="shared" si="21"/>
        <v>98035</v>
      </c>
      <c r="J1388" s="13" t="s">
        <v>7646</v>
      </c>
      <c r="K1388" s="14" t="s">
        <v>7647</v>
      </c>
      <c r="L1388" s="13" t="s">
        <v>7648</v>
      </c>
      <c r="M1388" s="13" t="s">
        <v>7649</v>
      </c>
      <c r="N1388" s="15"/>
      <c r="O1388" s="15" t="s">
        <v>195</v>
      </c>
      <c r="P1388" s="15"/>
      <c r="Q1388" s="16">
        <v>19770401</v>
      </c>
      <c r="R1388" s="17">
        <v>0</v>
      </c>
      <c r="S1388" s="17"/>
      <c r="T1388" s="18" t="s">
        <v>7650</v>
      </c>
    </row>
    <row r="1389" spans="1:20" ht="15" hidden="1" customHeight="1" x14ac:dyDescent="0.15">
      <c r="A1389" s="11">
        <v>98053</v>
      </c>
      <c r="B1389" s="11">
        <v>47</v>
      </c>
      <c r="C1389" s="11" t="s">
        <v>7633</v>
      </c>
      <c r="D1389" s="11" t="s">
        <v>7749</v>
      </c>
      <c r="E1389" s="11">
        <v>6</v>
      </c>
      <c r="F1389" s="11">
        <v>6470066</v>
      </c>
      <c r="G1389" s="12" t="s">
        <v>7651</v>
      </c>
      <c r="H1389" s="12" t="str">
        <f>VLOOKUP('組合情報管理簿（R10927現在）'!G1389,ふりがな!$A$1:$B$1390,2,FALSE)</f>
        <v>おきなわかいほうぎんこう</v>
      </c>
      <c r="I1389" s="12">
        <f t="shared" si="21"/>
        <v>98053</v>
      </c>
      <c r="J1389" s="13" t="s">
        <v>7652</v>
      </c>
      <c r="K1389" s="14" t="s">
        <v>7653</v>
      </c>
      <c r="L1389" s="13" t="s">
        <v>7654</v>
      </c>
      <c r="M1389" s="13" t="s">
        <v>7655</v>
      </c>
      <c r="N1389" s="15"/>
      <c r="O1389" s="15" t="s">
        <v>195</v>
      </c>
      <c r="P1389" s="15"/>
      <c r="Q1389" s="16">
        <v>19870601</v>
      </c>
      <c r="R1389" s="17">
        <v>0</v>
      </c>
      <c r="S1389" s="17"/>
      <c r="T1389" s="18" t="s">
        <v>7656</v>
      </c>
    </row>
    <row r="1390" spans="1:20" ht="15" hidden="1" customHeight="1" x14ac:dyDescent="0.15">
      <c r="A1390" s="11"/>
      <c r="B1390" s="11"/>
      <c r="C1390" s="11"/>
      <c r="D1390" s="11"/>
      <c r="E1390" s="11"/>
      <c r="F1390" s="11"/>
      <c r="G1390" s="12"/>
      <c r="H1390" s="12"/>
      <c r="I1390" s="12"/>
      <c r="J1390" s="13"/>
      <c r="K1390" s="14"/>
      <c r="L1390" s="13"/>
      <c r="M1390" s="13"/>
      <c r="N1390" s="15"/>
      <c r="O1390" s="15"/>
      <c r="P1390" s="15"/>
      <c r="Q1390" s="16"/>
      <c r="R1390" s="17"/>
      <c r="S1390" s="17"/>
      <c r="T1390" s="18"/>
    </row>
    <row r="1391" spans="1:20" ht="15" customHeight="1" x14ac:dyDescent="0.15">
      <c r="A1391" s="26"/>
      <c r="B1391" s="26"/>
      <c r="C1391" s="26"/>
      <c r="D1391" s="26"/>
      <c r="E1391" s="26"/>
      <c r="F1391" s="26"/>
      <c r="G1391" s="36"/>
      <c r="H1391" s="36"/>
      <c r="I1391" s="36"/>
      <c r="K1391" s="38"/>
      <c r="N1391" s="26"/>
      <c r="O1391" s="26"/>
      <c r="P1391" s="26"/>
      <c r="Q1391" s="26"/>
      <c r="T1391" s="40"/>
    </row>
    <row r="1392" spans="1:20" ht="15" customHeight="1" x14ac:dyDescent="0.15">
      <c r="A1392" s="26"/>
      <c r="B1392" s="26"/>
      <c r="C1392" s="26"/>
      <c r="D1392" s="26"/>
      <c r="E1392" s="26"/>
      <c r="F1392" s="26"/>
      <c r="G1392" s="36"/>
      <c r="H1392" s="36"/>
      <c r="I1392" s="36"/>
      <c r="N1392" s="26"/>
      <c r="O1392" s="26"/>
      <c r="P1392" s="26"/>
      <c r="Q1392" s="26"/>
      <c r="T1392" s="40"/>
    </row>
    <row r="1394" spans="3:4" ht="15" customHeight="1" x14ac:dyDescent="0.15">
      <c r="C1394" s="3" t="s">
        <v>174</v>
      </c>
    </row>
    <row r="1395" spans="3:4" ht="15" customHeight="1" x14ac:dyDescent="0.15">
      <c r="C1395" s="11" t="s">
        <v>189</v>
      </c>
      <c r="D1395" s="44" t="s">
        <v>7662</v>
      </c>
    </row>
    <row r="1396" spans="3:4" ht="15" customHeight="1" x14ac:dyDescent="0.15">
      <c r="C1396" s="11" t="s">
        <v>264</v>
      </c>
      <c r="D1396" s="44" t="s">
        <v>7664</v>
      </c>
    </row>
    <row r="1397" spans="3:4" ht="15" customHeight="1" x14ac:dyDescent="0.15">
      <c r="C1397" s="11" t="s">
        <v>281</v>
      </c>
      <c r="D1397" s="44" t="s">
        <v>7666</v>
      </c>
    </row>
    <row r="1398" spans="3:4" ht="15" customHeight="1" x14ac:dyDescent="0.15">
      <c r="C1398" s="11" t="s">
        <v>310</v>
      </c>
      <c r="D1398" s="44" t="s">
        <v>7668</v>
      </c>
    </row>
    <row r="1399" spans="3:4" ht="15" customHeight="1" x14ac:dyDescent="0.15">
      <c r="C1399" s="11" t="s">
        <v>360</v>
      </c>
      <c r="D1399" s="44" t="s">
        <v>7670</v>
      </c>
    </row>
    <row r="1400" spans="3:4" ht="15" customHeight="1" x14ac:dyDescent="0.15">
      <c r="C1400" s="11" t="s">
        <v>372</v>
      </c>
      <c r="D1400" s="44" t="s">
        <v>7672</v>
      </c>
    </row>
    <row r="1401" spans="3:4" ht="15" customHeight="1" x14ac:dyDescent="0.15">
      <c r="C1401" s="11" t="s">
        <v>396</v>
      </c>
      <c r="D1401" s="44" t="s">
        <v>7674</v>
      </c>
    </row>
    <row r="1402" spans="3:4" ht="15" customHeight="1" x14ac:dyDescent="0.15">
      <c r="C1402" s="11" t="s">
        <v>438</v>
      </c>
      <c r="D1402" s="44" t="s">
        <v>7676</v>
      </c>
    </row>
    <row r="1403" spans="3:4" ht="15" customHeight="1" x14ac:dyDescent="0.15">
      <c r="C1403" s="11" t="s">
        <v>529</v>
      </c>
      <c r="D1403" s="44" t="s">
        <v>7678</v>
      </c>
    </row>
    <row r="1404" spans="3:4" ht="15" customHeight="1" x14ac:dyDescent="0.15">
      <c r="C1404" s="11" t="s">
        <v>618</v>
      </c>
      <c r="D1404" s="44" t="s">
        <v>7680</v>
      </c>
    </row>
    <row r="1405" spans="3:4" ht="15" customHeight="1" x14ac:dyDescent="0.15">
      <c r="C1405" s="11" t="s">
        <v>712</v>
      </c>
      <c r="D1405" s="44" t="s">
        <v>7682</v>
      </c>
    </row>
    <row r="1406" spans="3:4" ht="15" customHeight="1" x14ac:dyDescent="0.15">
      <c r="C1406" s="11" t="s">
        <v>864</v>
      </c>
      <c r="D1406" s="44" t="s">
        <v>7684</v>
      </c>
    </row>
    <row r="1407" spans="3:4" ht="15" customHeight="1" x14ac:dyDescent="0.15">
      <c r="C1407" s="11" t="s">
        <v>1452</v>
      </c>
      <c r="D1407" s="44" t="s">
        <v>7686</v>
      </c>
    </row>
    <row r="1408" spans="3:4" ht="15" customHeight="1" x14ac:dyDescent="0.15">
      <c r="C1408" s="11" t="s">
        <v>1678</v>
      </c>
      <c r="D1408" s="44" t="s">
        <v>7688</v>
      </c>
    </row>
    <row r="1409" spans="3:4" ht="15" customHeight="1" x14ac:dyDescent="0.15">
      <c r="C1409" s="11" t="s">
        <v>1754</v>
      </c>
      <c r="D1409" s="44" t="s">
        <v>7690</v>
      </c>
    </row>
    <row r="1410" spans="3:4" ht="15" customHeight="1" x14ac:dyDescent="0.15">
      <c r="C1410" s="11" t="s">
        <v>2025</v>
      </c>
      <c r="D1410" s="44" t="s">
        <v>7691</v>
      </c>
    </row>
    <row r="1411" spans="3:4" ht="15" customHeight="1" x14ac:dyDescent="0.15">
      <c r="C1411" s="11" t="s">
        <v>2864</v>
      </c>
      <c r="D1411" s="44" t="s">
        <v>7693</v>
      </c>
    </row>
    <row r="1412" spans="3:4" ht="15" customHeight="1" x14ac:dyDescent="0.15">
      <c r="C1412" s="11" t="s">
        <v>2937</v>
      </c>
      <c r="D1412" s="44" t="s">
        <v>7695</v>
      </c>
    </row>
    <row r="1413" spans="3:4" ht="15" customHeight="1" x14ac:dyDescent="0.15">
      <c r="C1413" s="11" t="s">
        <v>3167</v>
      </c>
      <c r="D1413" s="44" t="s">
        <v>7696</v>
      </c>
    </row>
    <row r="1414" spans="3:4" ht="15" customHeight="1" x14ac:dyDescent="0.15">
      <c r="C1414" s="11" t="s">
        <v>3586</v>
      </c>
      <c r="D1414" s="44" t="s">
        <v>7698</v>
      </c>
    </row>
    <row r="1415" spans="3:4" ht="15" customHeight="1" x14ac:dyDescent="0.15">
      <c r="C1415" s="11" t="s">
        <v>3670</v>
      </c>
      <c r="D1415" s="44" t="s">
        <v>7700</v>
      </c>
    </row>
    <row r="1416" spans="3:4" ht="15" customHeight="1" x14ac:dyDescent="0.15">
      <c r="C1416" s="11" t="s">
        <v>4326</v>
      </c>
      <c r="D1416" s="44" t="s">
        <v>7701</v>
      </c>
    </row>
    <row r="1417" spans="3:4" ht="15" customHeight="1" x14ac:dyDescent="0.15">
      <c r="C1417" s="11" t="s">
        <v>4403</v>
      </c>
      <c r="D1417" s="44" t="s">
        <v>7703</v>
      </c>
    </row>
    <row r="1418" spans="3:4" ht="15" customHeight="1" x14ac:dyDescent="0.15">
      <c r="C1418" s="11" t="s">
        <v>4558</v>
      </c>
      <c r="D1418" s="44" t="s">
        <v>7705</v>
      </c>
    </row>
    <row r="1419" spans="3:4" ht="15" customHeight="1" x14ac:dyDescent="0.15">
      <c r="C1419" s="11" t="s">
        <v>4608</v>
      </c>
      <c r="D1419" s="44" t="s">
        <v>7707</v>
      </c>
    </row>
    <row r="1420" spans="3:4" ht="15" customHeight="1" x14ac:dyDescent="0.15">
      <c r="C1420" s="11" t="s">
        <v>4652</v>
      </c>
      <c r="D1420" s="44" t="s">
        <v>7709</v>
      </c>
    </row>
    <row r="1421" spans="3:4" ht="15" customHeight="1" x14ac:dyDescent="0.15">
      <c r="C1421" s="11" t="s">
        <v>4677</v>
      </c>
      <c r="D1421" s="44" t="s">
        <v>7711</v>
      </c>
    </row>
    <row r="1422" spans="3:4" ht="15" customHeight="1" x14ac:dyDescent="0.15">
      <c r="C1422" s="11" t="s">
        <v>5067</v>
      </c>
      <c r="D1422" s="44" t="s">
        <v>7713</v>
      </c>
    </row>
    <row r="1423" spans="3:4" ht="15" customHeight="1" x14ac:dyDescent="0.15">
      <c r="C1423" s="11" t="s">
        <v>5576</v>
      </c>
      <c r="D1423" s="44" t="s">
        <v>7715</v>
      </c>
    </row>
    <row r="1424" spans="3:4" ht="15" customHeight="1" x14ac:dyDescent="0.15">
      <c r="C1424" s="11" t="s">
        <v>5977</v>
      </c>
      <c r="D1424" s="44" t="s">
        <v>7717</v>
      </c>
    </row>
    <row r="1425" spans="3:4" ht="15" customHeight="1" x14ac:dyDescent="0.15">
      <c r="C1425" s="11" t="s">
        <v>6067</v>
      </c>
      <c r="D1425" s="44" t="s">
        <v>7719</v>
      </c>
    </row>
    <row r="1426" spans="3:4" ht="15" customHeight="1" x14ac:dyDescent="0.15">
      <c r="C1426" s="11" t="s">
        <v>7011</v>
      </c>
      <c r="D1426" s="44" t="s">
        <v>7721</v>
      </c>
    </row>
    <row r="1427" spans="3:4" ht="15" customHeight="1" x14ac:dyDescent="0.15">
      <c r="C1427" s="11" t="s">
        <v>7030</v>
      </c>
      <c r="D1427" s="44" t="s">
        <v>7723</v>
      </c>
    </row>
    <row r="1428" spans="3:4" ht="15" customHeight="1" x14ac:dyDescent="0.15">
      <c r="C1428" s="11" t="s">
        <v>7060</v>
      </c>
      <c r="D1428" s="44" t="s">
        <v>7725</v>
      </c>
    </row>
    <row r="1429" spans="3:4" ht="15" customHeight="1" x14ac:dyDescent="0.15">
      <c r="C1429" s="11" t="s">
        <v>7067</v>
      </c>
      <c r="D1429" s="44" t="s">
        <v>7727</v>
      </c>
    </row>
    <row r="1430" spans="3:4" ht="15" customHeight="1" x14ac:dyDescent="0.15">
      <c r="C1430" s="11" t="s">
        <v>7085</v>
      </c>
      <c r="D1430" s="44" t="s">
        <v>7729</v>
      </c>
    </row>
    <row r="1431" spans="3:4" ht="15" customHeight="1" x14ac:dyDescent="0.15">
      <c r="C1431" s="11" t="s">
        <v>7127</v>
      </c>
      <c r="D1431" s="44" t="s">
        <v>7730</v>
      </c>
    </row>
    <row r="1432" spans="3:4" ht="15" customHeight="1" x14ac:dyDescent="0.15">
      <c r="C1432" s="11" t="s">
        <v>7225</v>
      </c>
      <c r="D1432" s="44" t="s">
        <v>7732</v>
      </c>
    </row>
    <row r="1433" spans="3:4" ht="15" customHeight="1" x14ac:dyDescent="0.15">
      <c r="C1433" s="11" t="s">
        <v>7266</v>
      </c>
      <c r="D1433" s="44" t="s">
        <v>7734</v>
      </c>
    </row>
    <row r="1434" spans="3:4" ht="15" customHeight="1" x14ac:dyDescent="0.15">
      <c r="C1434" s="11" t="s">
        <v>7285</v>
      </c>
      <c r="D1434" s="44" t="s">
        <v>7736</v>
      </c>
    </row>
    <row r="1435" spans="3:4" ht="15" customHeight="1" x14ac:dyDescent="0.15">
      <c r="C1435" s="11" t="s">
        <v>7377</v>
      </c>
      <c r="D1435" s="44" t="s">
        <v>7738</v>
      </c>
    </row>
    <row r="1436" spans="3:4" ht="15" customHeight="1" x14ac:dyDescent="0.15">
      <c r="C1436" s="11" t="s">
        <v>7535</v>
      </c>
      <c r="D1436" s="44" t="s">
        <v>7740</v>
      </c>
    </row>
    <row r="1437" spans="3:4" ht="15" customHeight="1" x14ac:dyDescent="0.15">
      <c r="C1437" s="11" t="s">
        <v>7546</v>
      </c>
      <c r="D1437" s="44" t="s">
        <v>7742</v>
      </c>
    </row>
    <row r="1438" spans="3:4" ht="15" customHeight="1" x14ac:dyDescent="0.15">
      <c r="C1438" s="11" t="s">
        <v>7557</v>
      </c>
      <c r="D1438" s="44" t="s">
        <v>7744</v>
      </c>
    </row>
    <row r="1439" spans="3:4" ht="15" customHeight="1" x14ac:dyDescent="0.15">
      <c r="C1439" s="11" t="s">
        <v>7587</v>
      </c>
      <c r="D1439" s="44" t="s">
        <v>7746</v>
      </c>
    </row>
    <row r="1440" spans="3:4" ht="15" customHeight="1" x14ac:dyDescent="0.15">
      <c r="C1440" s="11" t="s">
        <v>7617</v>
      </c>
      <c r="D1440" s="44" t="s">
        <v>7748</v>
      </c>
    </row>
    <row r="1441" spans="3:4" ht="15" customHeight="1" x14ac:dyDescent="0.15">
      <c r="C1441" s="11" t="s">
        <v>7633</v>
      </c>
      <c r="D1441" s="44" t="s">
        <v>7750</v>
      </c>
    </row>
  </sheetData>
  <autoFilter ref="A1:U1390">
    <filterColumn colId="3">
      <filters>
        <filter val="岐阜県"/>
        <filter val="千葉県"/>
      </filters>
    </filterColumn>
  </autoFilter>
  <phoneticPr fontId="1"/>
  <pageMargins left="0.25" right="0.25"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90"/>
  <sheetViews>
    <sheetView topLeftCell="A1356" workbookViewId="0">
      <selection activeCell="E15" sqref="E15"/>
    </sheetView>
  </sheetViews>
  <sheetFormatPr defaultRowHeight="13.5" x14ac:dyDescent="0.15"/>
  <cols>
    <col min="1" max="1" width="36.25" customWidth="1"/>
    <col min="2" max="2" width="46" customWidth="1"/>
  </cols>
  <sheetData>
    <row r="1" spans="1:2" ht="14.25" thickBot="1" x14ac:dyDescent="0.2">
      <c r="A1" s="121" t="s">
        <v>9142</v>
      </c>
      <c r="B1" s="122" t="s">
        <v>9143</v>
      </c>
    </row>
    <row r="2" spans="1:2" x14ac:dyDescent="0.15">
      <c r="A2" s="123" t="s">
        <v>190</v>
      </c>
      <c r="B2" s="124" t="s">
        <v>8419</v>
      </c>
    </row>
    <row r="3" spans="1:2" x14ac:dyDescent="0.15">
      <c r="A3" s="125" t="s">
        <v>197</v>
      </c>
      <c r="B3" s="126" t="s">
        <v>8421</v>
      </c>
    </row>
    <row r="4" spans="1:2" x14ac:dyDescent="0.15">
      <c r="A4" s="125" t="s">
        <v>204</v>
      </c>
      <c r="B4" s="126" t="s">
        <v>8584</v>
      </c>
    </row>
    <row r="5" spans="1:2" x14ac:dyDescent="0.15">
      <c r="A5" s="125" t="s">
        <v>208</v>
      </c>
      <c r="B5" s="126" t="s">
        <v>8413</v>
      </c>
    </row>
    <row r="6" spans="1:2" x14ac:dyDescent="0.15">
      <c r="A6" s="125" t="s">
        <v>70</v>
      </c>
      <c r="B6" s="126" t="s">
        <v>8417</v>
      </c>
    </row>
    <row r="7" spans="1:2" x14ac:dyDescent="0.15">
      <c r="A7" s="125" t="s">
        <v>217</v>
      </c>
      <c r="B7" s="126" t="s">
        <v>8585</v>
      </c>
    </row>
    <row r="8" spans="1:2" x14ac:dyDescent="0.15">
      <c r="A8" s="125" t="s">
        <v>8557</v>
      </c>
      <c r="B8" s="126" t="s">
        <v>8586</v>
      </c>
    </row>
    <row r="9" spans="1:2" x14ac:dyDescent="0.15">
      <c r="A9" s="125" t="s">
        <v>227</v>
      </c>
      <c r="B9" s="126" t="s">
        <v>8420</v>
      </c>
    </row>
    <row r="10" spans="1:2" x14ac:dyDescent="0.15">
      <c r="A10" s="125" t="s">
        <v>8558</v>
      </c>
      <c r="B10" s="126" t="s">
        <v>8587</v>
      </c>
    </row>
    <row r="11" spans="1:2" x14ac:dyDescent="0.15">
      <c r="A11" s="125" t="s">
        <v>238</v>
      </c>
      <c r="B11" s="126" t="s">
        <v>7847</v>
      </c>
    </row>
    <row r="12" spans="1:2" x14ac:dyDescent="0.15">
      <c r="A12" s="125" t="s">
        <v>243</v>
      </c>
      <c r="B12" s="126" t="s">
        <v>8418</v>
      </c>
    </row>
    <row r="13" spans="1:2" x14ac:dyDescent="0.15">
      <c r="A13" s="125" t="s">
        <v>8559</v>
      </c>
      <c r="B13" s="126" t="s">
        <v>8588</v>
      </c>
    </row>
    <row r="14" spans="1:2" x14ac:dyDescent="0.15">
      <c r="A14" s="125" t="s">
        <v>253</v>
      </c>
      <c r="B14" s="126" t="s">
        <v>8416</v>
      </c>
    </row>
    <row r="15" spans="1:2" x14ac:dyDescent="0.15">
      <c r="A15" s="125" t="s">
        <v>258</v>
      </c>
      <c r="B15" s="126" t="s">
        <v>8589</v>
      </c>
    </row>
    <row r="16" spans="1:2" x14ac:dyDescent="0.15">
      <c r="A16" s="125" t="s">
        <v>265</v>
      </c>
      <c r="B16" s="126" t="s">
        <v>7808</v>
      </c>
    </row>
    <row r="17" spans="1:2" x14ac:dyDescent="0.15">
      <c r="A17" s="125" t="s">
        <v>25</v>
      </c>
      <c r="B17" s="126" t="s">
        <v>8444</v>
      </c>
    </row>
    <row r="18" spans="1:2" x14ac:dyDescent="0.15">
      <c r="A18" s="125" t="s">
        <v>275</v>
      </c>
      <c r="B18" s="126" t="s">
        <v>8313</v>
      </c>
    </row>
    <row r="19" spans="1:2" x14ac:dyDescent="0.15">
      <c r="A19" s="125" t="s">
        <v>282</v>
      </c>
      <c r="B19" s="126" t="s">
        <v>7840</v>
      </c>
    </row>
    <row r="20" spans="1:2" x14ac:dyDescent="0.15">
      <c r="A20" s="125" t="s">
        <v>288</v>
      </c>
      <c r="B20" s="126" t="s">
        <v>8590</v>
      </c>
    </row>
    <row r="21" spans="1:2" x14ac:dyDescent="0.15">
      <c r="A21" s="125" t="s">
        <v>8581</v>
      </c>
      <c r="B21" s="126" t="s">
        <v>7841</v>
      </c>
    </row>
    <row r="22" spans="1:2" x14ac:dyDescent="0.15">
      <c r="A22" s="125" t="s">
        <v>128</v>
      </c>
      <c r="B22" s="126" t="s">
        <v>8591</v>
      </c>
    </row>
    <row r="23" spans="1:2" x14ac:dyDescent="0.15">
      <c r="A23" s="125" t="s">
        <v>304</v>
      </c>
      <c r="B23" s="126" t="s">
        <v>8592</v>
      </c>
    </row>
    <row r="24" spans="1:2" x14ac:dyDescent="0.15">
      <c r="A24" s="125" t="s">
        <v>311</v>
      </c>
      <c r="B24" s="126" t="s">
        <v>8593</v>
      </c>
    </row>
    <row r="25" spans="1:2" x14ac:dyDescent="0.15">
      <c r="A25" s="125" t="s">
        <v>317</v>
      </c>
      <c r="B25" s="126" t="s">
        <v>8041</v>
      </c>
    </row>
    <row r="26" spans="1:2" x14ac:dyDescent="0.15">
      <c r="A26" s="125" t="s">
        <v>323</v>
      </c>
      <c r="B26" s="126" t="s">
        <v>8594</v>
      </c>
    </row>
    <row r="27" spans="1:2" x14ac:dyDescent="0.15">
      <c r="A27" s="125" t="s">
        <v>329</v>
      </c>
      <c r="B27" s="126" t="s">
        <v>8595</v>
      </c>
    </row>
    <row r="28" spans="1:2" x14ac:dyDescent="0.15">
      <c r="A28" s="125" t="s">
        <v>127</v>
      </c>
      <c r="B28" s="126" t="s">
        <v>8596</v>
      </c>
    </row>
    <row r="29" spans="1:2" x14ac:dyDescent="0.15">
      <c r="A29" s="125" t="s">
        <v>340</v>
      </c>
      <c r="B29" s="126" t="s">
        <v>8247</v>
      </c>
    </row>
    <row r="30" spans="1:2" x14ac:dyDescent="0.15">
      <c r="A30" s="125" t="s">
        <v>343</v>
      </c>
      <c r="B30" s="126" t="s">
        <v>8597</v>
      </c>
    </row>
    <row r="31" spans="1:2" x14ac:dyDescent="0.15">
      <c r="A31" s="125" t="s">
        <v>67</v>
      </c>
      <c r="B31" s="126" t="s">
        <v>8101</v>
      </c>
    </row>
    <row r="32" spans="1:2" x14ac:dyDescent="0.15">
      <c r="A32" s="125" t="s">
        <v>354</v>
      </c>
      <c r="B32" s="126" t="s">
        <v>8598</v>
      </c>
    </row>
    <row r="33" spans="1:2" x14ac:dyDescent="0.15">
      <c r="A33" s="125" t="s">
        <v>146</v>
      </c>
      <c r="B33" s="126" t="s">
        <v>8599</v>
      </c>
    </row>
    <row r="34" spans="1:2" x14ac:dyDescent="0.15">
      <c r="A34" s="125" t="s">
        <v>366</v>
      </c>
      <c r="B34" s="126" t="s">
        <v>8600</v>
      </c>
    </row>
    <row r="35" spans="1:2" x14ac:dyDescent="0.15">
      <c r="A35" s="125" t="s">
        <v>373</v>
      </c>
      <c r="B35" s="126" t="s">
        <v>8480</v>
      </c>
    </row>
    <row r="36" spans="1:2" x14ac:dyDescent="0.15">
      <c r="A36" s="125" t="s">
        <v>379</v>
      </c>
      <c r="B36" s="126" t="s">
        <v>379</v>
      </c>
    </row>
    <row r="37" spans="1:2" x14ac:dyDescent="0.15">
      <c r="A37" s="125" t="s">
        <v>385</v>
      </c>
      <c r="B37" s="126" t="s">
        <v>8601</v>
      </c>
    </row>
    <row r="38" spans="1:2" x14ac:dyDescent="0.15">
      <c r="A38" s="125" t="s">
        <v>391</v>
      </c>
      <c r="B38" s="126" t="s">
        <v>8379</v>
      </c>
    </row>
    <row r="39" spans="1:2" x14ac:dyDescent="0.15">
      <c r="A39" s="125" t="s">
        <v>397</v>
      </c>
      <c r="B39" s="126" t="s">
        <v>8602</v>
      </c>
    </row>
    <row r="40" spans="1:2" x14ac:dyDescent="0.15">
      <c r="A40" s="125" t="s">
        <v>403</v>
      </c>
      <c r="B40" s="126" t="s">
        <v>8603</v>
      </c>
    </row>
    <row r="41" spans="1:2" x14ac:dyDescent="0.15">
      <c r="A41" s="125" t="s">
        <v>409</v>
      </c>
      <c r="B41" s="126" t="s">
        <v>8459</v>
      </c>
    </row>
    <row r="42" spans="1:2" x14ac:dyDescent="0.15">
      <c r="A42" s="125" t="s">
        <v>415</v>
      </c>
      <c r="B42" s="126" t="s">
        <v>8604</v>
      </c>
    </row>
    <row r="43" spans="1:2" x14ac:dyDescent="0.15">
      <c r="A43" s="125" t="s">
        <v>421</v>
      </c>
      <c r="B43" s="126" t="s">
        <v>8605</v>
      </c>
    </row>
    <row r="44" spans="1:2" x14ac:dyDescent="0.15">
      <c r="A44" s="125" t="s">
        <v>85</v>
      </c>
      <c r="B44" s="126" t="s">
        <v>8606</v>
      </c>
    </row>
    <row r="45" spans="1:2" x14ac:dyDescent="0.15">
      <c r="A45" s="125" t="s">
        <v>432</v>
      </c>
      <c r="B45" s="126" t="s">
        <v>8607</v>
      </c>
    </row>
    <row r="46" spans="1:2" x14ac:dyDescent="0.15">
      <c r="A46" s="125" t="s">
        <v>439</v>
      </c>
      <c r="B46" s="126" t="s">
        <v>8207</v>
      </c>
    </row>
    <row r="47" spans="1:2" x14ac:dyDescent="0.15">
      <c r="A47" s="125" t="s">
        <v>445</v>
      </c>
      <c r="B47" s="126" t="s">
        <v>8608</v>
      </c>
    </row>
    <row r="48" spans="1:2" x14ac:dyDescent="0.15">
      <c r="A48" s="125" t="s">
        <v>451</v>
      </c>
      <c r="B48" s="126" t="s">
        <v>8609</v>
      </c>
    </row>
    <row r="49" spans="1:2" x14ac:dyDescent="0.15">
      <c r="A49" s="125" t="s">
        <v>457</v>
      </c>
      <c r="B49" s="126" t="s">
        <v>8517</v>
      </c>
    </row>
    <row r="50" spans="1:2" x14ac:dyDescent="0.15">
      <c r="A50" s="125" t="s">
        <v>138</v>
      </c>
      <c r="B50" s="126" t="s">
        <v>7889</v>
      </c>
    </row>
    <row r="51" spans="1:2" x14ac:dyDescent="0.15">
      <c r="A51" s="125" t="s">
        <v>468</v>
      </c>
      <c r="B51" s="126" t="s">
        <v>8518</v>
      </c>
    </row>
    <row r="52" spans="1:2" x14ac:dyDescent="0.15">
      <c r="A52" s="125" t="s">
        <v>474</v>
      </c>
      <c r="B52" s="126" t="s">
        <v>8610</v>
      </c>
    </row>
    <row r="53" spans="1:2" x14ac:dyDescent="0.15">
      <c r="A53" s="125" t="s">
        <v>480</v>
      </c>
      <c r="B53" s="126" t="s">
        <v>8611</v>
      </c>
    </row>
    <row r="54" spans="1:2" x14ac:dyDescent="0.15">
      <c r="A54" s="125" t="s">
        <v>484</v>
      </c>
      <c r="B54" s="126" t="s">
        <v>8131</v>
      </c>
    </row>
    <row r="55" spans="1:2" x14ac:dyDescent="0.15">
      <c r="A55" s="125" t="s">
        <v>490</v>
      </c>
      <c r="B55" s="126" t="s">
        <v>8263</v>
      </c>
    </row>
    <row r="56" spans="1:2" x14ac:dyDescent="0.15">
      <c r="A56" s="125" t="s">
        <v>496</v>
      </c>
      <c r="B56" s="126" t="s">
        <v>8612</v>
      </c>
    </row>
    <row r="57" spans="1:2" x14ac:dyDescent="0.15">
      <c r="A57" s="125" t="s">
        <v>502</v>
      </c>
      <c r="B57" s="126" t="s">
        <v>8460</v>
      </c>
    </row>
    <row r="58" spans="1:2" x14ac:dyDescent="0.15">
      <c r="A58" s="125" t="s">
        <v>505</v>
      </c>
      <c r="B58" s="126" t="s">
        <v>8613</v>
      </c>
    </row>
    <row r="59" spans="1:2" x14ac:dyDescent="0.15">
      <c r="A59" s="125" t="s">
        <v>511</v>
      </c>
      <c r="B59" s="126" t="s">
        <v>8614</v>
      </c>
    </row>
    <row r="60" spans="1:2" x14ac:dyDescent="0.15">
      <c r="A60" s="125" t="s">
        <v>517</v>
      </c>
      <c r="B60" s="126" t="s">
        <v>7786</v>
      </c>
    </row>
    <row r="61" spans="1:2" x14ac:dyDescent="0.15">
      <c r="A61" s="125" t="s">
        <v>523</v>
      </c>
      <c r="B61" s="126" t="s">
        <v>8615</v>
      </c>
    </row>
    <row r="62" spans="1:2" x14ac:dyDescent="0.15">
      <c r="A62" s="125" t="s">
        <v>8574</v>
      </c>
      <c r="B62" s="126" t="s">
        <v>8616</v>
      </c>
    </row>
    <row r="63" spans="1:2" x14ac:dyDescent="0.15">
      <c r="A63" s="125" t="s">
        <v>535</v>
      </c>
      <c r="B63" s="126" t="s">
        <v>7902</v>
      </c>
    </row>
    <row r="64" spans="1:2" x14ac:dyDescent="0.15">
      <c r="A64" s="125" t="s">
        <v>541</v>
      </c>
      <c r="B64" s="126" t="s">
        <v>8617</v>
      </c>
    </row>
    <row r="65" spans="1:2" x14ac:dyDescent="0.15">
      <c r="A65" s="125" t="s">
        <v>547</v>
      </c>
      <c r="B65" s="126" t="s">
        <v>8618</v>
      </c>
    </row>
    <row r="66" spans="1:2" x14ac:dyDescent="0.15">
      <c r="A66" s="125" t="s">
        <v>553</v>
      </c>
      <c r="B66" s="126" t="s">
        <v>8493</v>
      </c>
    </row>
    <row r="67" spans="1:2" x14ac:dyDescent="0.15">
      <c r="A67" s="125" t="s">
        <v>559</v>
      </c>
      <c r="B67" s="126" t="s">
        <v>7897</v>
      </c>
    </row>
    <row r="68" spans="1:2" x14ac:dyDescent="0.15">
      <c r="A68" s="125" t="s">
        <v>565</v>
      </c>
      <c r="B68" s="126" t="s">
        <v>8619</v>
      </c>
    </row>
    <row r="69" spans="1:2" x14ac:dyDescent="0.15">
      <c r="A69" s="125" t="s">
        <v>571</v>
      </c>
      <c r="B69" s="126" t="s">
        <v>7991</v>
      </c>
    </row>
    <row r="70" spans="1:2" x14ac:dyDescent="0.15">
      <c r="A70" s="125" t="s">
        <v>577</v>
      </c>
      <c r="B70" s="126" t="s">
        <v>8620</v>
      </c>
    </row>
    <row r="71" spans="1:2" x14ac:dyDescent="0.15">
      <c r="A71" s="125" t="s">
        <v>583</v>
      </c>
      <c r="B71" s="126" t="s">
        <v>8621</v>
      </c>
    </row>
    <row r="72" spans="1:2" x14ac:dyDescent="0.15">
      <c r="A72" s="125" t="s">
        <v>588</v>
      </c>
      <c r="B72" s="126" t="s">
        <v>8057</v>
      </c>
    </row>
    <row r="73" spans="1:2" x14ac:dyDescent="0.15">
      <c r="A73" s="125" t="s">
        <v>594</v>
      </c>
      <c r="B73" s="126" t="s">
        <v>8622</v>
      </c>
    </row>
    <row r="74" spans="1:2" x14ac:dyDescent="0.15">
      <c r="A74" s="125" t="s">
        <v>600</v>
      </c>
      <c r="B74" s="126" t="s">
        <v>8623</v>
      </c>
    </row>
    <row r="75" spans="1:2" x14ac:dyDescent="0.15">
      <c r="A75" s="125" t="s">
        <v>606</v>
      </c>
      <c r="B75" s="126" t="s">
        <v>8058</v>
      </c>
    </row>
    <row r="76" spans="1:2" x14ac:dyDescent="0.15">
      <c r="A76" s="125" t="s">
        <v>612</v>
      </c>
      <c r="B76" s="126" t="s">
        <v>8624</v>
      </c>
    </row>
    <row r="77" spans="1:2" x14ac:dyDescent="0.15">
      <c r="A77" s="125" t="s">
        <v>619</v>
      </c>
      <c r="B77" s="126" t="s">
        <v>8503</v>
      </c>
    </row>
    <row r="78" spans="1:2" x14ac:dyDescent="0.15">
      <c r="A78" s="125" t="s">
        <v>625</v>
      </c>
      <c r="B78" s="126" t="s">
        <v>8625</v>
      </c>
    </row>
    <row r="79" spans="1:2" x14ac:dyDescent="0.15">
      <c r="A79" s="125" t="s">
        <v>632</v>
      </c>
      <c r="B79" s="126" t="s">
        <v>8626</v>
      </c>
    </row>
    <row r="80" spans="1:2" x14ac:dyDescent="0.15">
      <c r="A80" s="125" t="s">
        <v>638</v>
      </c>
      <c r="B80" s="126" t="s">
        <v>8296</v>
      </c>
    </row>
    <row r="81" spans="1:2" x14ac:dyDescent="0.15">
      <c r="A81" s="125" t="s">
        <v>37</v>
      </c>
      <c r="B81" s="126" t="s">
        <v>8627</v>
      </c>
    </row>
    <row r="82" spans="1:2" x14ac:dyDescent="0.15">
      <c r="A82" s="125" t="s">
        <v>649</v>
      </c>
      <c r="B82" s="126" t="s">
        <v>8628</v>
      </c>
    </row>
    <row r="83" spans="1:2" x14ac:dyDescent="0.15">
      <c r="A83" s="125" t="s">
        <v>655</v>
      </c>
      <c r="B83" s="126" t="s">
        <v>8343</v>
      </c>
    </row>
    <row r="84" spans="1:2" x14ac:dyDescent="0.15">
      <c r="A84" s="125" t="s">
        <v>657</v>
      </c>
      <c r="B84" s="126" t="s">
        <v>7895</v>
      </c>
    </row>
    <row r="85" spans="1:2" x14ac:dyDescent="0.15">
      <c r="A85" s="125" t="s">
        <v>131</v>
      </c>
      <c r="B85" s="126" t="s">
        <v>8629</v>
      </c>
    </row>
    <row r="86" spans="1:2" x14ac:dyDescent="0.15">
      <c r="A86" s="125" t="s">
        <v>59</v>
      </c>
      <c r="B86" s="126" t="s">
        <v>8630</v>
      </c>
    </row>
    <row r="87" spans="1:2" x14ac:dyDescent="0.15">
      <c r="A87" s="125" t="s">
        <v>672</v>
      </c>
      <c r="B87" s="126" t="s">
        <v>8341</v>
      </c>
    </row>
    <row r="88" spans="1:2" x14ac:dyDescent="0.15">
      <c r="A88" s="125" t="s">
        <v>678</v>
      </c>
      <c r="B88" s="126" t="s">
        <v>8631</v>
      </c>
    </row>
    <row r="89" spans="1:2" x14ac:dyDescent="0.15">
      <c r="A89" s="125" t="s">
        <v>682</v>
      </c>
      <c r="B89" s="126" t="s">
        <v>8499</v>
      </c>
    </row>
    <row r="90" spans="1:2" x14ac:dyDescent="0.15">
      <c r="A90" s="125" t="s">
        <v>688</v>
      </c>
      <c r="B90" s="126" t="s">
        <v>8632</v>
      </c>
    </row>
    <row r="91" spans="1:2" x14ac:dyDescent="0.15">
      <c r="A91" s="125" t="s">
        <v>694</v>
      </c>
      <c r="B91" s="126" t="s">
        <v>7947</v>
      </c>
    </row>
    <row r="92" spans="1:2" x14ac:dyDescent="0.15">
      <c r="A92" s="125" t="s">
        <v>700</v>
      </c>
      <c r="B92" s="126" t="s">
        <v>8479</v>
      </c>
    </row>
    <row r="93" spans="1:2" x14ac:dyDescent="0.15">
      <c r="A93" s="125" t="s">
        <v>706</v>
      </c>
      <c r="B93" s="126" t="s">
        <v>8114</v>
      </c>
    </row>
    <row r="94" spans="1:2" x14ac:dyDescent="0.15">
      <c r="A94" s="125" t="s">
        <v>713</v>
      </c>
      <c r="B94" s="126" t="s">
        <v>8146</v>
      </c>
    </row>
    <row r="95" spans="1:2" x14ac:dyDescent="0.15">
      <c r="A95" s="125" t="s">
        <v>715</v>
      </c>
      <c r="B95" s="126" t="s">
        <v>8519</v>
      </c>
    </row>
    <row r="96" spans="1:2" x14ac:dyDescent="0.15">
      <c r="A96" s="125" t="s">
        <v>721</v>
      </c>
      <c r="B96" s="126" t="s">
        <v>721</v>
      </c>
    </row>
    <row r="97" spans="1:2" x14ac:dyDescent="0.15">
      <c r="A97" s="125" t="s">
        <v>725</v>
      </c>
      <c r="B97" s="126" t="s">
        <v>8520</v>
      </c>
    </row>
    <row r="98" spans="1:2" x14ac:dyDescent="0.15">
      <c r="A98" s="125" t="s">
        <v>731</v>
      </c>
      <c r="B98" s="126" t="s">
        <v>8633</v>
      </c>
    </row>
    <row r="99" spans="1:2" x14ac:dyDescent="0.15">
      <c r="A99" s="125" t="s">
        <v>736</v>
      </c>
      <c r="B99" s="126" t="s">
        <v>8521</v>
      </c>
    </row>
    <row r="100" spans="1:2" x14ac:dyDescent="0.15">
      <c r="A100" s="125" t="s">
        <v>742</v>
      </c>
      <c r="B100" s="126" t="s">
        <v>8470</v>
      </c>
    </row>
    <row r="101" spans="1:2" x14ac:dyDescent="0.15">
      <c r="A101" s="125" t="s">
        <v>747</v>
      </c>
      <c r="B101" s="126" t="s">
        <v>8310</v>
      </c>
    </row>
    <row r="102" spans="1:2" x14ac:dyDescent="0.15">
      <c r="A102" s="125" t="s">
        <v>753</v>
      </c>
      <c r="B102" s="126" t="s">
        <v>8445</v>
      </c>
    </row>
    <row r="103" spans="1:2" x14ac:dyDescent="0.15">
      <c r="A103" s="125" t="s">
        <v>759</v>
      </c>
      <c r="B103" s="126" t="s">
        <v>7796</v>
      </c>
    </row>
    <row r="104" spans="1:2" x14ac:dyDescent="0.15">
      <c r="A104" s="125" t="s">
        <v>152</v>
      </c>
      <c r="B104" s="126" t="s">
        <v>8040</v>
      </c>
    </row>
    <row r="105" spans="1:2" x14ac:dyDescent="0.15">
      <c r="A105" s="125" t="s">
        <v>769</v>
      </c>
      <c r="B105" s="126" t="s">
        <v>8634</v>
      </c>
    </row>
    <row r="106" spans="1:2" x14ac:dyDescent="0.15">
      <c r="A106" s="125" t="s">
        <v>775</v>
      </c>
      <c r="B106" s="126" t="s">
        <v>8635</v>
      </c>
    </row>
    <row r="107" spans="1:2" x14ac:dyDescent="0.15">
      <c r="A107" s="125" t="s">
        <v>780</v>
      </c>
      <c r="B107" s="126" t="s">
        <v>8384</v>
      </c>
    </row>
    <row r="108" spans="1:2" x14ac:dyDescent="0.15">
      <c r="A108" s="125" t="s">
        <v>785</v>
      </c>
      <c r="B108" s="126" t="s">
        <v>8403</v>
      </c>
    </row>
    <row r="109" spans="1:2" x14ac:dyDescent="0.15">
      <c r="A109" s="125" t="s">
        <v>791</v>
      </c>
      <c r="B109" s="126" t="s">
        <v>8448</v>
      </c>
    </row>
    <row r="110" spans="1:2" x14ac:dyDescent="0.15">
      <c r="A110" s="125" t="s">
        <v>77</v>
      </c>
      <c r="B110" s="126" t="s">
        <v>8636</v>
      </c>
    </row>
    <row r="111" spans="1:2" x14ac:dyDescent="0.15">
      <c r="A111" s="125" t="s">
        <v>802</v>
      </c>
      <c r="B111" s="126" t="s">
        <v>802</v>
      </c>
    </row>
    <row r="112" spans="1:2" x14ac:dyDescent="0.15">
      <c r="A112" s="125" t="s">
        <v>808</v>
      </c>
      <c r="B112" s="126" t="s">
        <v>8251</v>
      </c>
    </row>
    <row r="113" spans="1:2" x14ac:dyDescent="0.15">
      <c r="A113" s="125" t="s">
        <v>814</v>
      </c>
      <c r="B113" s="126" t="s">
        <v>8505</v>
      </c>
    </row>
    <row r="114" spans="1:2" x14ac:dyDescent="0.15">
      <c r="A114" s="125" t="s">
        <v>818</v>
      </c>
      <c r="B114" s="126" t="s">
        <v>8637</v>
      </c>
    </row>
    <row r="115" spans="1:2" x14ac:dyDescent="0.15">
      <c r="A115" s="125" t="s">
        <v>824</v>
      </c>
      <c r="B115" s="126" t="s">
        <v>8209</v>
      </c>
    </row>
    <row r="116" spans="1:2" x14ac:dyDescent="0.15">
      <c r="A116" s="125" t="s">
        <v>830</v>
      </c>
      <c r="B116" s="126" t="s">
        <v>8082</v>
      </c>
    </row>
    <row r="117" spans="1:2" x14ac:dyDescent="0.15">
      <c r="A117" s="125" t="s">
        <v>836</v>
      </c>
      <c r="B117" s="126" t="s">
        <v>8325</v>
      </c>
    </row>
    <row r="118" spans="1:2" x14ac:dyDescent="0.15">
      <c r="A118" s="125" t="s">
        <v>842</v>
      </c>
      <c r="B118" s="126" t="s">
        <v>8143</v>
      </c>
    </row>
    <row r="119" spans="1:2" x14ac:dyDescent="0.15">
      <c r="A119" s="125" t="s">
        <v>848</v>
      </c>
      <c r="B119" s="126" t="s">
        <v>8447</v>
      </c>
    </row>
    <row r="120" spans="1:2" x14ac:dyDescent="0.15">
      <c r="A120" s="125" t="s">
        <v>854</v>
      </c>
      <c r="B120" s="126" t="s">
        <v>8638</v>
      </c>
    </row>
    <row r="121" spans="1:2" x14ac:dyDescent="0.15">
      <c r="A121" s="125" t="s">
        <v>860</v>
      </c>
      <c r="B121" s="126" t="s">
        <v>8639</v>
      </c>
    </row>
    <row r="122" spans="1:2" x14ac:dyDescent="0.15">
      <c r="A122" s="125" t="s">
        <v>151</v>
      </c>
      <c r="B122" s="126" t="s">
        <v>8084</v>
      </c>
    </row>
    <row r="123" spans="1:2" x14ac:dyDescent="0.15">
      <c r="A123" s="125" t="s">
        <v>121</v>
      </c>
      <c r="B123" s="126" t="s">
        <v>8026</v>
      </c>
    </row>
    <row r="124" spans="1:2" x14ac:dyDescent="0.15">
      <c r="A124" s="125" t="s">
        <v>874</v>
      </c>
      <c r="B124" s="126" t="s">
        <v>8055</v>
      </c>
    </row>
    <row r="125" spans="1:2" x14ac:dyDescent="0.15">
      <c r="A125" s="125" t="s">
        <v>881</v>
      </c>
      <c r="B125" s="126" t="s">
        <v>8181</v>
      </c>
    </row>
    <row r="126" spans="1:2" x14ac:dyDescent="0.15">
      <c r="A126" s="125" t="s">
        <v>887</v>
      </c>
      <c r="B126" s="126" t="s">
        <v>8640</v>
      </c>
    </row>
    <row r="127" spans="1:2" x14ac:dyDescent="0.15">
      <c r="A127" s="125" t="s">
        <v>893</v>
      </c>
      <c r="B127" s="126" t="s">
        <v>8201</v>
      </c>
    </row>
    <row r="128" spans="1:2" x14ac:dyDescent="0.15">
      <c r="A128" s="125" t="s">
        <v>898</v>
      </c>
      <c r="B128" s="126" t="s">
        <v>8430</v>
      </c>
    </row>
    <row r="129" spans="1:2" x14ac:dyDescent="0.15">
      <c r="A129" s="125" t="s">
        <v>28</v>
      </c>
      <c r="B129" s="126" t="s">
        <v>7813</v>
      </c>
    </row>
    <row r="130" spans="1:2" x14ac:dyDescent="0.15">
      <c r="A130" s="125" t="s">
        <v>909</v>
      </c>
      <c r="B130" s="126" t="s">
        <v>8641</v>
      </c>
    </row>
    <row r="131" spans="1:2" x14ac:dyDescent="0.15">
      <c r="A131" s="125" t="s">
        <v>914</v>
      </c>
      <c r="B131" s="126" t="s">
        <v>8642</v>
      </c>
    </row>
    <row r="132" spans="1:2" x14ac:dyDescent="0.15">
      <c r="A132" s="125" t="s">
        <v>920</v>
      </c>
      <c r="B132" s="126" t="s">
        <v>8643</v>
      </c>
    </row>
    <row r="133" spans="1:2" x14ac:dyDescent="0.15">
      <c r="A133" s="125" t="s">
        <v>926</v>
      </c>
      <c r="B133" s="126" t="s">
        <v>8497</v>
      </c>
    </row>
    <row r="134" spans="1:2" x14ac:dyDescent="0.15">
      <c r="A134" s="125" t="s">
        <v>932</v>
      </c>
      <c r="B134" s="126" t="s">
        <v>8339</v>
      </c>
    </row>
    <row r="135" spans="1:2" x14ac:dyDescent="0.15">
      <c r="A135" s="125" t="s">
        <v>937</v>
      </c>
      <c r="B135" s="126" t="s">
        <v>8644</v>
      </c>
    </row>
    <row r="136" spans="1:2" x14ac:dyDescent="0.15">
      <c r="A136" s="125" t="s">
        <v>943</v>
      </c>
      <c r="B136" s="126" t="s">
        <v>8645</v>
      </c>
    </row>
    <row r="137" spans="1:2" x14ac:dyDescent="0.15">
      <c r="A137" s="125" t="s">
        <v>948</v>
      </c>
      <c r="B137" s="126" t="s">
        <v>948</v>
      </c>
    </row>
    <row r="138" spans="1:2" x14ac:dyDescent="0.15">
      <c r="A138" s="125" t="s">
        <v>954</v>
      </c>
      <c r="B138" s="126" t="s">
        <v>8646</v>
      </c>
    </row>
    <row r="139" spans="1:2" x14ac:dyDescent="0.15">
      <c r="A139" s="125" t="s">
        <v>960</v>
      </c>
      <c r="B139" s="126" t="s">
        <v>8647</v>
      </c>
    </row>
    <row r="140" spans="1:2" x14ac:dyDescent="0.15">
      <c r="A140" s="125" t="s">
        <v>966</v>
      </c>
      <c r="B140" s="126" t="s">
        <v>8327</v>
      </c>
    </row>
    <row r="141" spans="1:2" x14ac:dyDescent="0.15">
      <c r="A141" s="125" t="s">
        <v>971</v>
      </c>
      <c r="B141" s="126" t="s">
        <v>8648</v>
      </c>
    </row>
    <row r="142" spans="1:2" x14ac:dyDescent="0.15">
      <c r="A142" s="125" t="s">
        <v>973</v>
      </c>
      <c r="B142" s="126" t="s">
        <v>7811</v>
      </c>
    </row>
    <row r="143" spans="1:2" x14ac:dyDescent="0.15">
      <c r="A143" s="125" t="s">
        <v>979</v>
      </c>
      <c r="B143" s="126" t="s">
        <v>8649</v>
      </c>
    </row>
    <row r="144" spans="1:2" x14ac:dyDescent="0.15">
      <c r="A144" s="125" t="s">
        <v>985</v>
      </c>
      <c r="B144" s="126" t="s">
        <v>8650</v>
      </c>
    </row>
    <row r="145" spans="1:2" x14ac:dyDescent="0.15">
      <c r="A145" s="125" t="s">
        <v>991</v>
      </c>
      <c r="B145" s="126" t="s">
        <v>8215</v>
      </c>
    </row>
    <row r="146" spans="1:2" x14ac:dyDescent="0.15">
      <c r="A146" s="125" t="s">
        <v>997</v>
      </c>
      <c r="B146" s="126" t="s">
        <v>7970</v>
      </c>
    </row>
    <row r="147" spans="1:2" x14ac:dyDescent="0.15">
      <c r="A147" s="125" t="s">
        <v>1003</v>
      </c>
      <c r="B147" s="126" t="s">
        <v>8050</v>
      </c>
    </row>
    <row r="148" spans="1:2" x14ac:dyDescent="0.15">
      <c r="A148" s="125" t="s">
        <v>1009</v>
      </c>
      <c r="B148" s="126" t="s">
        <v>8217</v>
      </c>
    </row>
    <row r="149" spans="1:2" x14ac:dyDescent="0.15">
      <c r="A149" s="125" t="s">
        <v>1015</v>
      </c>
      <c r="B149" s="126" t="s">
        <v>8522</v>
      </c>
    </row>
    <row r="150" spans="1:2" x14ac:dyDescent="0.15">
      <c r="A150" s="125" t="s">
        <v>1021</v>
      </c>
      <c r="B150" s="126" t="s">
        <v>8651</v>
      </c>
    </row>
    <row r="151" spans="1:2" x14ac:dyDescent="0.15">
      <c r="A151" s="125" t="s">
        <v>1027</v>
      </c>
      <c r="B151" s="126" t="s">
        <v>8515</v>
      </c>
    </row>
    <row r="152" spans="1:2" x14ac:dyDescent="0.15">
      <c r="A152" s="125" t="s">
        <v>1033</v>
      </c>
      <c r="B152" s="126" t="s">
        <v>8156</v>
      </c>
    </row>
    <row r="153" spans="1:2" x14ac:dyDescent="0.15">
      <c r="A153" s="125" t="s">
        <v>1038</v>
      </c>
      <c r="B153" s="126" t="s">
        <v>8312</v>
      </c>
    </row>
    <row r="154" spans="1:2" x14ac:dyDescent="0.15">
      <c r="A154" s="125" t="s">
        <v>100</v>
      </c>
      <c r="B154" s="126" t="s">
        <v>8179</v>
      </c>
    </row>
    <row r="155" spans="1:2" x14ac:dyDescent="0.15">
      <c r="A155" s="125" t="s">
        <v>1049</v>
      </c>
      <c r="B155" s="126" t="s">
        <v>8189</v>
      </c>
    </row>
    <row r="156" spans="1:2" x14ac:dyDescent="0.15">
      <c r="A156" s="125" t="s">
        <v>1055</v>
      </c>
      <c r="B156" s="126" t="s">
        <v>8469</v>
      </c>
    </row>
    <row r="157" spans="1:2" x14ac:dyDescent="0.15">
      <c r="A157" s="125" t="s">
        <v>1061</v>
      </c>
      <c r="B157" s="126" t="s">
        <v>8652</v>
      </c>
    </row>
    <row r="158" spans="1:2" x14ac:dyDescent="0.15">
      <c r="A158" s="125" t="s">
        <v>1067</v>
      </c>
      <c r="B158" s="126" t="s">
        <v>8523</v>
      </c>
    </row>
    <row r="159" spans="1:2" x14ac:dyDescent="0.15">
      <c r="A159" s="125" t="s">
        <v>1073</v>
      </c>
      <c r="B159" s="126" t="s">
        <v>8653</v>
      </c>
    </row>
    <row r="160" spans="1:2" x14ac:dyDescent="0.15">
      <c r="A160" s="125" t="s">
        <v>1078</v>
      </c>
      <c r="B160" s="126" t="s">
        <v>8654</v>
      </c>
    </row>
    <row r="161" spans="1:2" x14ac:dyDescent="0.15">
      <c r="A161" s="125" t="s">
        <v>1084</v>
      </c>
      <c r="B161" s="126" t="s">
        <v>8655</v>
      </c>
    </row>
    <row r="162" spans="1:2" x14ac:dyDescent="0.15">
      <c r="A162" s="125" t="s">
        <v>1090</v>
      </c>
      <c r="B162" s="126" t="s">
        <v>7832</v>
      </c>
    </row>
    <row r="163" spans="1:2" x14ac:dyDescent="0.15">
      <c r="A163" s="125" t="s">
        <v>1096</v>
      </c>
      <c r="B163" s="126" t="s">
        <v>7956</v>
      </c>
    </row>
    <row r="164" spans="1:2" x14ac:dyDescent="0.15">
      <c r="A164" s="125" t="s">
        <v>1102</v>
      </c>
      <c r="B164" s="126" t="s">
        <v>8350</v>
      </c>
    </row>
    <row r="165" spans="1:2" x14ac:dyDescent="0.15">
      <c r="A165" s="125" t="s">
        <v>1108</v>
      </c>
      <c r="B165" s="126" t="s">
        <v>8227</v>
      </c>
    </row>
    <row r="166" spans="1:2" x14ac:dyDescent="0.15">
      <c r="A166" s="125" t="s">
        <v>112</v>
      </c>
      <c r="B166" s="126" t="s">
        <v>8656</v>
      </c>
    </row>
    <row r="167" spans="1:2" x14ac:dyDescent="0.15">
      <c r="A167" s="125" t="s">
        <v>1118</v>
      </c>
      <c r="B167" s="126" t="s">
        <v>8657</v>
      </c>
    </row>
    <row r="168" spans="1:2" x14ac:dyDescent="0.15">
      <c r="A168" s="125" t="s">
        <v>1123</v>
      </c>
      <c r="B168" s="126" t="s">
        <v>8202</v>
      </c>
    </row>
    <row r="169" spans="1:2" x14ac:dyDescent="0.15">
      <c r="A169" s="125" t="s">
        <v>1129</v>
      </c>
      <c r="B169" s="126" t="s">
        <v>8226</v>
      </c>
    </row>
    <row r="170" spans="1:2" x14ac:dyDescent="0.15">
      <c r="A170" s="125" t="s">
        <v>79</v>
      </c>
      <c r="B170" s="126" t="s">
        <v>8658</v>
      </c>
    </row>
    <row r="171" spans="1:2" x14ac:dyDescent="0.15">
      <c r="A171" s="125" t="s">
        <v>1139</v>
      </c>
      <c r="B171" s="126" t="s">
        <v>8183</v>
      </c>
    </row>
    <row r="172" spans="1:2" x14ac:dyDescent="0.15">
      <c r="A172" s="125" t="s">
        <v>1145</v>
      </c>
      <c r="B172" s="126" t="s">
        <v>8659</v>
      </c>
    </row>
    <row r="173" spans="1:2" x14ac:dyDescent="0.15">
      <c r="A173" s="125" t="s">
        <v>1151</v>
      </c>
      <c r="B173" s="126" t="s">
        <v>8094</v>
      </c>
    </row>
    <row r="174" spans="1:2" x14ac:dyDescent="0.15">
      <c r="A174" s="125" t="s">
        <v>1157</v>
      </c>
      <c r="B174" s="126" t="s">
        <v>8660</v>
      </c>
    </row>
    <row r="175" spans="1:2" x14ac:dyDescent="0.15">
      <c r="A175" s="125" t="s">
        <v>1163</v>
      </c>
      <c r="B175" s="126" t="s">
        <v>8237</v>
      </c>
    </row>
    <row r="176" spans="1:2" x14ac:dyDescent="0.15">
      <c r="A176" s="125" t="s">
        <v>1169</v>
      </c>
      <c r="B176" s="126" t="s">
        <v>8211</v>
      </c>
    </row>
    <row r="177" spans="1:2" x14ac:dyDescent="0.15">
      <c r="A177" s="125" t="s">
        <v>1175</v>
      </c>
      <c r="B177" s="126" t="s">
        <v>7977</v>
      </c>
    </row>
    <row r="178" spans="1:2" x14ac:dyDescent="0.15">
      <c r="A178" s="125" t="s">
        <v>1180</v>
      </c>
      <c r="B178" s="126" t="s">
        <v>8661</v>
      </c>
    </row>
    <row r="179" spans="1:2" x14ac:dyDescent="0.15">
      <c r="A179" s="125" t="s">
        <v>1185</v>
      </c>
      <c r="B179" s="126" t="s">
        <v>8220</v>
      </c>
    </row>
    <row r="180" spans="1:2" x14ac:dyDescent="0.15">
      <c r="A180" s="125" t="s">
        <v>1191</v>
      </c>
      <c r="B180" s="126" t="s">
        <v>8136</v>
      </c>
    </row>
    <row r="181" spans="1:2" x14ac:dyDescent="0.15">
      <c r="A181" s="125" t="s">
        <v>44</v>
      </c>
      <c r="B181" s="126" t="s">
        <v>8264</v>
      </c>
    </row>
    <row r="182" spans="1:2" x14ac:dyDescent="0.15">
      <c r="A182" s="125" t="s">
        <v>1202</v>
      </c>
      <c r="B182" s="126" t="s">
        <v>8457</v>
      </c>
    </row>
    <row r="183" spans="1:2" x14ac:dyDescent="0.15">
      <c r="A183" s="125" t="s">
        <v>1208</v>
      </c>
      <c r="B183" s="126" t="s">
        <v>7828</v>
      </c>
    </row>
    <row r="184" spans="1:2" x14ac:dyDescent="0.15">
      <c r="A184" s="125" t="s">
        <v>1214</v>
      </c>
      <c r="B184" s="126" t="s">
        <v>7944</v>
      </c>
    </row>
    <row r="185" spans="1:2" x14ac:dyDescent="0.15">
      <c r="A185" s="125" t="s">
        <v>1220</v>
      </c>
      <c r="B185" s="126" t="s">
        <v>8524</v>
      </c>
    </row>
    <row r="186" spans="1:2" x14ac:dyDescent="0.15">
      <c r="A186" s="125" t="s">
        <v>1226</v>
      </c>
      <c r="B186" s="126" t="s">
        <v>8662</v>
      </c>
    </row>
    <row r="187" spans="1:2" x14ac:dyDescent="0.15">
      <c r="A187" s="125" t="s">
        <v>1232</v>
      </c>
      <c r="B187" s="126" t="s">
        <v>8663</v>
      </c>
    </row>
    <row r="188" spans="1:2" x14ac:dyDescent="0.15">
      <c r="A188" s="125" t="s">
        <v>1238</v>
      </c>
      <c r="B188" s="126" t="s">
        <v>8105</v>
      </c>
    </row>
    <row r="189" spans="1:2" x14ac:dyDescent="0.15">
      <c r="A189" s="125" t="s">
        <v>1243</v>
      </c>
      <c r="B189" s="126" t="s">
        <v>8411</v>
      </c>
    </row>
    <row r="190" spans="1:2" x14ac:dyDescent="0.15">
      <c r="A190" s="125" t="s">
        <v>1249</v>
      </c>
      <c r="B190" s="126" t="s">
        <v>8664</v>
      </c>
    </row>
    <row r="191" spans="1:2" x14ac:dyDescent="0.15">
      <c r="A191" s="125" t="s">
        <v>1255</v>
      </c>
      <c r="B191" s="126" t="s">
        <v>8003</v>
      </c>
    </row>
    <row r="192" spans="1:2" x14ac:dyDescent="0.15">
      <c r="A192" s="125" t="s">
        <v>1261</v>
      </c>
      <c r="B192" s="126" t="s">
        <v>1261</v>
      </c>
    </row>
    <row r="193" spans="1:2" x14ac:dyDescent="0.15">
      <c r="A193" s="125" t="s">
        <v>1267</v>
      </c>
      <c r="B193" s="126" t="s">
        <v>8197</v>
      </c>
    </row>
    <row r="194" spans="1:2" x14ac:dyDescent="0.15">
      <c r="A194" s="125" t="s">
        <v>1273</v>
      </c>
      <c r="B194" s="126" t="s">
        <v>8665</v>
      </c>
    </row>
    <row r="195" spans="1:2" x14ac:dyDescent="0.15">
      <c r="A195" s="125" t="s">
        <v>1279</v>
      </c>
      <c r="B195" s="126" t="s">
        <v>8666</v>
      </c>
    </row>
    <row r="196" spans="1:2" x14ac:dyDescent="0.15">
      <c r="A196" s="125" t="s">
        <v>111</v>
      </c>
      <c r="B196" s="126" t="s">
        <v>8316</v>
      </c>
    </row>
    <row r="197" spans="1:2" x14ac:dyDescent="0.15">
      <c r="A197" s="125" t="s">
        <v>1290</v>
      </c>
      <c r="B197" s="126" t="s">
        <v>7793</v>
      </c>
    </row>
    <row r="198" spans="1:2" x14ac:dyDescent="0.15">
      <c r="A198" s="125" t="s">
        <v>1295</v>
      </c>
      <c r="B198" s="126" t="s">
        <v>8206</v>
      </c>
    </row>
    <row r="199" spans="1:2" x14ac:dyDescent="0.15">
      <c r="A199" s="125" t="s">
        <v>1302</v>
      </c>
      <c r="B199" s="126" t="s">
        <v>8223</v>
      </c>
    </row>
    <row r="200" spans="1:2" x14ac:dyDescent="0.15">
      <c r="A200" s="125" t="s">
        <v>1308</v>
      </c>
      <c r="B200" s="126" t="s">
        <v>8667</v>
      </c>
    </row>
    <row r="201" spans="1:2" x14ac:dyDescent="0.15">
      <c r="A201" s="125" t="s">
        <v>1314</v>
      </c>
      <c r="B201" s="126" t="s">
        <v>8668</v>
      </c>
    </row>
    <row r="202" spans="1:2" x14ac:dyDescent="0.15">
      <c r="A202" s="125" t="s">
        <v>1320</v>
      </c>
      <c r="B202" s="126" t="s">
        <v>8292</v>
      </c>
    </row>
    <row r="203" spans="1:2" x14ac:dyDescent="0.15">
      <c r="A203" s="125" t="s">
        <v>1324</v>
      </c>
      <c r="B203" s="126" t="s">
        <v>8472</v>
      </c>
    </row>
    <row r="204" spans="1:2" x14ac:dyDescent="0.15">
      <c r="A204" s="125" t="s">
        <v>162</v>
      </c>
      <c r="B204" s="126" t="s">
        <v>162</v>
      </c>
    </row>
    <row r="205" spans="1:2" x14ac:dyDescent="0.15">
      <c r="A205" s="125" t="s">
        <v>1334</v>
      </c>
      <c r="B205" s="126" t="s">
        <v>8509</v>
      </c>
    </row>
    <row r="206" spans="1:2" x14ac:dyDescent="0.15">
      <c r="A206" s="125" t="s">
        <v>1340</v>
      </c>
      <c r="B206" s="126" t="s">
        <v>8669</v>
      </c>
    </row>
    <row r="207" spans="1:2" x14ac:dyDescent="0.15">
      <c r="A207" s="125" t="s">
        <v>1346</v>
      </c>
      <c r="B207" s="126" t="s">
        <v>8241</v>
      </c>
    </row>
    <row r="208" spans="1:2" x14ac:dyDescent="0.15">
      <c r="A208" s="125" t="s">
        <v>1352</v>
      </c>
      <c r="B208" s="126" t="s">
        <v>8468</v>
      </c>
    </row>
    <row r="209" spans="1:2" x14ac:dyDescent="0.15">
      <c r="A209" s="125" t="s">
        <v>1356</v>
      </c>
      <c r="B209" s="126" t="s">
        <v>8670</v>
      </c>
    </row>
    <row r="210" spans="1:2" x14ac:dyDescent="0.15">
      <c r="A210" s="125" t="s">
        <v>1362</v>
      </c>
      <c r="B210" s="126" t="s">
        <v>8671</v>
      </c>
    </row>
    <row r="211" spans="1:2" x14ac:dyDescent="0.15">
      <c r="A211" s="125" t="s">
        <v>1368</v>
      </c>
      <c r="B211" s="126" t="s">
        <v>8672</v>
      </c>
    </row>
    <row r="212" spans="1:2" x14ac:dyDescent="0.15">
      <c r="A212" s="125" t="s">
        <v>1374</v>
      </c>
      <c r="B212" s="126" t="s">
        <v>8319</v>
      </c>
    </row>
    <row r="213" spans="1:2" x14ac:dyDescent="0.15">
      <c r="A213" s="125" t="s">
        <v>1379</v>
      </c>
      <c r="B213" s="126" t="s">
        <v>8289</v>
      </c>
    </row>
    <row r="214" spans="1:2" x14ac:dyDescent="0.15">
      <c r="A214" s="125" t="s">
        <v>8556</v>
      </c>
      <c r="B214" s="126" t="s">
        <v>8673</v>
      </c>
    </row>
    <row r="215" spans="1:2" x14ac:dyDescent="0.15">
      <c r="A215" s="125" t="s">
        <v>84</v>
      </c>
      <c r="B215" s="126" t="s">
        <v>8674</v>
      </c>
    </row>
    <row r="216" spans="1:2" x14ac:dyDescent="0.15">
      <c r="A216" s="125" t="s">
        <v>1394</v>
      </c>
      <c r="B216" s="126" t="s">
        <v>8426</v>
      </c>
    </row>
    <row r="217" spans="1:2" x14ac:dyDescent="0.15">
      <c r="A217" s="125" t="s">
        <v>1400</v>
      </c>
      <c r="B217" s="126" t="s">
        <v>8675</v>
      </c>
    </row>
    <row r="218" spans="1:2" x14ac:dyDescent="0.15">
      <c r="A218" s="125" t="s">
        <v>1406</v>
      </c>
      <c r="B218" s="126" t="s">
        <v>8064</v>
      </c>
    </row>
    <row r="219" spans="1:2" x14ac:dyDescent="0.15">
      <c r="A219" s="125" t="s">
        <v>53</v>
      </c>
      <c r="B219" s="126" t="s">
        <v>8676</v>
      </c>
    </row>
    <row r="220" spans="1:2" x14ac:dyDescent="0.15">
      <c r="A220" s="125" t="s">
        <v>1417</v>
      </c>
      <c r="B220" s="126" t="s">
        <v>8677</v>
      </c>
    </row>
    <row r="221" spans="1:2" x14ac:dyDescent="0.15">
      <c r="A221" s="125" t="s">
        <v>1421</v>
      </c>
      <c r="B221" s="126" t="s">
        <v>8318</v>
      </c>
    </row>
    <row r="222" spans="1:2" x14ac:dyDescent="0.15">
      <c r="A222" s="125" t="s">
        <v>1427</v>
      </c>
      <c r="B222" s="126" t="s">
        <v>8395</v>
      </c>
    </row>
    <row r="223" spans="1:2" x14ac:dyDescent="0.15">
      <c r="A223" s="125" t="s">
        <v>1433</v>
      </c>
      <c r="B223" s="126" t="s">
        <v>8678</v>
      </c>
    </row>
    <row r="224" spans="1:2" x14ac:dyDescent="0.15">
      <c r="A224" s="125" t="s">
        <v>1439</v>
      </c>
      <c r="B224" s="126" t="s">
        <v>8299</v>
      </c>
    </row>
    <row r="225" spans="1:2" x14ac:dyDescent="0.15">
      <c r="A225" s="125" t="s">
        <v>1441</v>
      </c>
      <c r="B225" s="126" t="s">
        <v>8315</v>
      </c>
    </row>
    <row r="226" spans="1:2" x14ac:dyDescent="0.15">
      <c r="A226" s="125" t="s">
        <v>1447</v>
      </c>
      <c r="B226" s="126" t="s">
        <v>8679</v>
      </c>
    </row>
    <row r="227" spans="1:2" x14ac:dyDescent="0.15">
      <c r="A227" s="125" t="s">
        <v>1453</v>
      </c>
      <c r="B227" s="126" t="s">
        <v>8442</v>
      </c>
    </row>
    <row r="228" spans="1:2" x14ac:dyDescent="0.15">
      <c r="A228" s="125" t="s">
        <v>1459</v>
      </c>
      <c r="B228" s="126" t="s">
        <v>7926</v>
      </c>
    </row>
    <row r="229" spans="1:2" x14ac:dyDescent="0.15">
      <c r="A229" s="125" t="s">
        <v>1465</v>
      </c>
      <c r="B229" s="126" t="s">
        <v>8234</v>
      </c>
    </row>
    <row r="230" spans="1:2" x14ac:dyDescent="0.15">
      <c r="A230" s="125" t="s">
        <v>1471</v>
      </c>
      <c r="B230" s="126" t="s">
        <v>8399</v>
      </c>
    </row>
    <row r="231" spans="1:2" x14ac:dyDescent="0.15">
      <c r="A231" s="125" t="s">
        <v>1477</v>
      </c>
      <c r="B231" s="126" t="s">
        <v>8680</v>
      </c>
    </row>
    <row r="232" spans="1:2" x14ac:dyDescent="0.15">
      <c r="A232" s="125" t="s">
        <v>1483</v>
      </c>
      <c r="B232" s="126" t="s">
        <v>8681</v>
      </c>
    </row>
    <row r="233" spans="1:2" x14ac:dyDescent="0.15">
      <c r="A233" s="125" t="s">
        <v>1488</v>
      </c>
      <c r="B233" s="126" t="s">
        <v>8682</v>
      </c>
    </row>
    <row r="234" spans="1:2" x14ac:dyDescent="0.15">
      <c r="A234" s="125" t="s">
        <v>1494</v>
      </c>
      <c r="B234" s="126" t="s">
        <v>8683</v>
      </c>
    </row>
    <row r="235" spans="1:2" x14ac:dyDescent="0.15">
      <c r="A235" s="125" t="s">
        <v>1500</v>
      </c>
      <c r="B235" s="126" t="s">
        <v>8043</v>
      </c>
    </row>
    <row r="236" spans="1:2" x14ac:dyDescent="0.15">
      <c r="A236" s="125" t="s">
        <v>1506</v>
      </c>
      <c r="B236" s="126" t="s">
        <v>8324</v>
      </c>
    </row>
    <row r="237" spans="1:2" x14ac:dyDescent="0.15">
      <c r="A237" s="125" t="s">
        <v>1512</v>
      </c>
      <c r="B237" s="126" t="s">
        <v>8525</v>
      </c>
    </row>
    <row r="238" spans="1:2" x14ac:dyDescent="0.15">
      <c r="A238" s="125" t="s">
        <v>54</v>
      </c>
      <c r="B238" s="126" t="s">
        <v>8485</v>
      </c>
    </row>
    <row r="239" spans="1:2" x14ac:dyDescent="0.15">
      <c r="A239" s="125" t="s">
        <v>1522</v>
      </c>
      <c r="B239" s="126" t="s">
        <v>8684</v>
      </c>
    </row>
    <row r="240" spans="1:2" x14ac:dyDescent="0.15">
      <c r="A240" s="125" t="s">
        <v>1526</v>
      </c>
      <c r="B240" s="126" t="s">
        <v>1526</v>
      </c>
    </row>
    <row r="241" spans="1:2" x14ac:dyDescent="0.15">
      <c r="A241" s="125" t="s">
        <v>1528</v>
      </c>
      <c r="B241" s="126" t="s">
        <v>8353</v>
      </c>
    </row>
    <row r="242" spans="1:2" x14ac:dyDescent="0.15">
      <c r="A242" s="125" t="s">
        <v>1534</v>
      </c>
      <c r="B242" s="126" t="s">
        <v>8246</v>
      </c>
    </row>
    <row r="243" spans="1:2" x14ac:dyDescent="0.15">
      <c r="A243" s="125" t="s">
        <v>1539</v>
      </c>
      <c r="B243" s="126" t="s">
        <v>8454</v>
      </c>
    </row>
    <row r="244" spans="1:2" x14ac:dyDescent="0.15">
      <c r="A244" s="125" t="s">
        <v>1545</v>
      </c>
      <c r="B244" s="126" t="s">
        <v>8685</v>
      </c>
    </row>
    <row r="245" spans="1:2" x14ac:dyDescent="0.15">
      <c r="A245" s="125" t="s">
        <v>1547</v>
      </c>
      <c r="B245" s="126" t="s">
        <v>8686</v>
      </c>
    </row>
    <row r="246" spans="1:2" x14ac:dyDescent="0.15">
      <c r="A246" s="125" t="s">
        <v>1553</v>
      </c>
      <c r="B246" s="126" t="s">
        <v>8687</v>
      </c>
    </row>
    <row r="247" spans="1:2" x14ac:dyDescent="0.15">
      <c r="A247" s="125" t="s">
        <v>1558</v>
      </c>
      <c r="B247" s="126" t="s">
        <v>8212</v>
      </c>
    </row>
    <row r="248" spans="1:2" x14ac:dyDescent="0.15">
      <c r="A248" s="125" t="s">
        <v>1563</v>
      </c>
      <c r="B248" s="126" t="s">
        <v>8688</v>
      </c>
    </row>
    <row r="249" spans="1:2" x14ac:dyDescent="0.15">
      <c r="A249" s="125" t="s">
        <v>1569</v>
      </c>
      <c r="B249" s="126" t="s">
        <v>8166</v>
      </c>
    </row>
    <row r="250" spans="1:2" x14ac:dyDescent="0.15">
      <c r="A250" s="125" t="s">
        <v>1575</v>
      </c>
      <c r="B250" s="126" t="s">
        <v>8458</v>
      </c>
    </row>
    <row r="251" spans="1:2" x14ac:dyDescent="0.15">
      <c r="A251" s="125" t="s">
        <v>1581</v>
      </c>
      <c r="B251" s="126" t="s">
        <v>8294</v>
      </c>
    </row>
    <row r="252" spans="1:2" x14ac:dyDescent="0.15">
      <c r="A252" s="125" t="s">
        <v>1587</v>
      </c>
      <c r="B252" s="126" t="s">
        <v>8328</v>
      </c>
    </row>
    <row r="253" spans="1:2" x14ac:dyDescent="0.15">
      <c r="A253" s="125" t="s">
        <v>1593</v>
      </c>
      <c r="B253" s="126" t="s">
        <v>8186</v>
      </c>
    </row>
    <row r="254" spans="1:2" x14ac:dyDescent="0.15">
      <c r="A254" s="125" t="s">
        <v>163</v>
      </c>
      <c r="B254" s="126" t="s">
        <v>8689</v>
      </c>
    </row>
    <row r="255" spans="1:2" x14ac:dyDescent="0.15">
      <c r="A255" s="125" t="s">
        <v>1603</v>
      </c>
      <c r="B255" s="126" t="s">
        <v>8224</v>
      </c>
    </row>
    <row r="256" spans="1:2" x14ac:dyDescent="0.15">
      <c r="A256" s="125" t="s">
        <v>1609</v>
      </c>
      <c r="B256" s="126" t="s">
        <v>1609</v>
      </c>
    </row>
    <row r="257" spans="1:2" x14ac:dyDescent="0.15">
      <c r="A257" s="125" t="s">
        <v>1615</v>
      </c>
      <c r="B257" s="126" t="s">
        <v>8690</v>
      </c>
    </row>
    <row r="258" spans="1:2" x14ac:dyDescent="0.15">
      <c r="A258" s="125" t="s">
        <v>167</v>
      </c>
      <c r="B258" s="126" t="s">
        <v>8180</v>
      </c>
    </row>
    <row r="259" spans="1:2" x14ac:dyDescent="0.15">
      <c r="A259" s="125" t="s">
        <v>1625</v>
      </c>
      <c r="B259" s="126" t="s">
        <v>8333</v>
      </c>
    </row>
    <row r="260" spans="1:2" x14ac:dyDescent="0.15">
      <c r="A260" s="125" t="s">
        <v>1631</v>
      </c>
      <c r="B260" s="126" t="s">
        <v>8051</v>
      </c>
    </row>
    <row r="261" spans="1:2" x14ac:dyDescent="0.15">
      <c r="A261" s="125" t="s">
        <v>1637</v>
      </c>
      <c r="B261" s="126" t="s">
        <v>8450</v>
      </c>
    </row>
    <row r="262" spans="1:2" x14ac:dyDescent="0.15">
      <c r="A262" s="125" t="s">
        <v>1643</v>
      </c>
      <c r="B262" s="126" t="s">
        <v>8691</v>
      </c>
    </row>
    <row r="263" spans="1:2" x14ac:dyDescent="0.15">
      <c r="A263" s="125" t="s">
        <v>1649</v>
      </c>
      <c r="B263" s="126" t="s">
        <v>8461</v>
      </c>
    </row>
    <row r="264" spans="1:2" x14ac:dyDescent="0.15">
      <c r="A264" s="125" t="s">
        <v>1654</v>
      </c>
      <c r="B264" s="126" t="s">
        <v>8332</v>
      </c>
    </row>
    <row r="265" spans="1:2" x14ac:dyDescent="0.15">
      <c r="A265" s="125" t="s">
        <v>1660</v>
      </c>
      <c r="B265" s="126" t="s">
        <v>7823</v>
      </c>
    </row>
    <row r="266" spans="1:2" x14ac:dyDescent="0.15">
      <c r="A266" s="125" t="s">
        <v>1664</v>
      </c>
      <c r="B266" s="126" t="s">
        <v>8692</v>
      </c>
    </row>
    <row r="267" spans="1:2" x14ac:dyDescent="0.15">
      <c r="A267" s="125" t="s">
        <v>1668</v>
      </c>
      <c r="B267" s="126" t="s">
        <v>8693</v>
      </c>
    </row>
    <row r="268" spans="1:2" x14ac:dyDescent="0.15">
      <c r="A268" s="125" t="s">
        <v>1673</v>
      </c>
      <c r="B268" s="126" t="s">
        <v>8196</v>
      </c>
    </row>
    <row r="269" spans="1:2" x14ac:dyDescent="0.15">
      <c r="A269" s="125" t="s">
        <v>1679</v>
      </c>
      <c r="B269" s="126" t="s">
        <v>8694</v>
      </c>
    </row>
    <row r="270" spans="1:2" x14ac:dyDescent="0.15">
      <c r="A270" s="125" t="s">
        <v>1685</v>
      </c>
      <c r="B270" s="126" t="s">
        <v>8240</v>
      </c>
    </row>
    <row r="271" spans="1:2" x14ac:dyDescent="0.15">
      <c r="A271" s="125" t="s">
        <v>1690</v>
      </c>
      <c r="B271" s="126" t="s">
        <v>8239</v>
      </c>
    </row>
    <row r="272" spans="1:2" x14ac:dyDescent="0.15">
      <c r="A272" s="125" t="s">
        <v>1696</v>
      </c>
      <c r="B272" s="126" t="s">
        <v>8242</v>
      </c>
    </row>
    <row r="273" spans="1:2" x14ac:dyDescent="0.15">
      <c r="A273" s="125" t="s">
        <v>1701</v>
      </c>
      <c r="B273" s="126" t="s">
        <v>8695</v>
      </c>
    </row>
    <row r="274" spans="1:2" x14ac:dyDescent="0.15">
      <c r="A274" s="125" t="s">
        <v>1707</v>
      </c>
      <c r="B274" s="126" t="s">
        <v>8236</v>
      </c>
    </row>
    <row r="275" spans="1:2" x14ac:dyDescent="0.15">
      <c r="A275" s="125" t="s">
        <v>1713</v>
      </c>
      <c r="B275" s="126" t="s">
        <v>8307</v>
      </c>
    </row>
    <row r="276" spans="1:2" x14ac:dyDescent="0.15">
      <c r="A276" s="125" t="s">
        <v>1719</v>
      </c>
      <c r="B276" s="126" t="s">
        <v>8330</v>
      </c>
    </row>
    <row r="277" spans="1:2" x14ac:dyDescent="0.15">
      <c r="A277" s="125" t="s">
        <v>1724</v>
      </c>
      <c r="B277" s="126" t="s">
        <v>8696</v>
      </c>
    </row>
    <row r="278" spans="1:2" x14ac:dyDescent="0.15">
      <c r="A278" s="125" t="s">
        <v>1730</v>
      </c>
      <c r="B278" s="126" t="s">
        <v>8697</v>
      </c>
    </row>
    <row r="279" spans="1:2" x14ac:dyDescent="0.15">
      <c r="A279" s="125" t="s">
        <v>1736</v>
      </c>
      <c r="B279" s="126" t="s">
        <v>8203</v>
      </c>
    </row>
    <row r="280" spans="1:2" x14ac:dyDescent="0.15">
      <c r="A280" s="125" t="s">
        <v>1742</v>
      </c>
      <c r="B280" s="126" t="s">
        <v>8698</v>
      </c>
    </row>
    <row r="281" spans="1:2" x14ac:dyDescent="0.15">
      <c r="A281" s="125" t="s">
        <v>1748</v>
      </c>
      <c r="B281" s="126" t="s">
        <v>8699</v>
      </c>
    </row>
    <row r="282" spans="1:2" x14ac:dyDescent="0.15">
      <c r="A282" s="125" t="s">
        <v>1755</v>
      </c>
      <c r="B282" s="126" t="s">
        <v>8178</v>
      </c>
    </row>
    <row r="283" spans="1:2" x14ac:dyDescent="0.15">
      <c r="A283" s="125" t="s">
        <v>1760</v>
      </c>
      <c r="B283" s="126" t="s">
        <v>8700</v>
      </c>
    </row>
    <row r="284" spans="1:2" x14ac:dyDescent="0.15">
      <c r="A284" s="125" t="s">
        <v>1766</v>
      </c>
      <c r="B284" s="126" t="s">
        <v>8427</v>
      </c>
    </row>
    <row r="285" spans="1:2" x14ac:dyDescent="0.15">
      <c r="A285" s="125" t="s">
        <v>1772</v>
      </c>
      <c r="B285" s="126" t="s">
        <v>8011</v>
      </c>
    </row>
    <row r="286" spans="1:2" x14ac:dyDescent="0.15">
      <c r="A286" s="125" t="s">
        <v>1778</v>
      </c>
      <c r="B286" s="126" t="s">
        <v>8446</v>
      </c>
    </row>
    <row r="287" spans="1:2" x14ac:dyDescent="0.15">
      <c r="A287" s="125" t="s">
        <v>56</v>
      </c>
      <c r="B287" s="126" t="s">
        <v>8701</v>
      </c>
    </row>
    <row r="288" spans="1:2" x14ac:dyDescent="0.15">
      <c r="A288" s="125" t="s">
        <v>1784</v>
      </c>
      <c r="B288" s="126" t="s">
        <v>8702</v>
      </c>
    </row>
    <row r="289" spans="1:2" x14ac:dyDescent="0.15">
      <c r="A289" s="125" t="s">
        <v>1785</v>
      </c>
      <c r="B289" s="126" t="s">
        <v>8293</v>
      </c>
    </row>
    <row r="290" spans="1:2" x14ac:dyDescent="0.15">
      <c r="A290" s="125" t="s">
        <v>1791</v>
      </c>
      <c r="B290" s="126" t="s">
        <v>8355</v>
      </c>
    </row>
    <row r="291" spans="1:2" x14ac:dyDescent="0.15">
      <c r="A291" s="125" t="s">
        <v>1797</v>
      </c>
      <c r="B291" s="126" t="s">
        <v>7903</v>
      </c>
    </row>
    <row r="292" spans="1:2" x14ac:dyDescent="0.15">
      <c r="A292" s="125" t="s">
        <v>1803</v>
      </c>
      <c r="B292" s="126" t="s">
        <v>8356</v>
      </c>
    </row>
    <row r="293" spans="1:2" x14ac:dyDescent="0.15">
      <c r="A293" s="125" t="s">
        <v>1809</v>
      </c>
      <c r="B293" s="126" t="s">
        <v>7850</v>
      </c>
    </row>
    <row r="294" spans="1:2" x14ac:dyDescent="0.15">
      <c r="A294" s="125" t="s">
        <v>31</v>
      </c>
      <c r="B294" s="126" t="s">
        <v>7851</v>
      </c>
    </row>
    <row r="295" spans="1:2" x14ac:dyDescent="0.15">
      <c r="A295" s="125" t="s">
        <v>8703</v>
      </c>
      <c r="B295" s="126" t="s">
        <v>8703</v>
      </c>
    </row>
    <row r="296" spans="1:2" x14ac:dyDescent="0.15">
      <c r="A296" s="125" t="s">
        <v>1824</v>
      </c>
      <c r="B296" s="126" t="s">
        <v>7954</v>
      </c>
    </row>
    <row r="297" spans="1:2" x14ac:dyDescent="0.15">
      <c r="A297" s="125" t="s">
        <v>1830</v>
      </c>
      <c r="B297" s="126" t="s">
        <v>7994</v>
      </c>
    </row>
    <row r="298" spans="1:2" x14ac:dyDescent="0.15">
      <c r="A298" s="125" t="s">
        <v>99</v>
      </c>
      <c r="B298" s="126" t="s">
        <v>8177</v>
      </c>
    </row>
    <row r="299" spans="1:2" x14ac:dyDescent="0.15">
      <c r="A299" s="125" t="s">
        <v>1841</v>
      </c>
      <c r="B299" s="126" t="s">
        <v>8704</v>
      </c>
    </row>
    <row r="300" spans="1:2" x14ac:dyDescent="0.15">
      <c r="A300" s="125" t="s">
        <v>1847</v>
      </c>
      <c r="B300" s="126" t="s">
        <v>8705</v>
      </c>
    </row>
    <row r="301" spans="1:2" x14ac:dyDescent="0.15">
      <c r="A301" s="125" t="s">
        <v>1853</v>
      </c>
      <c r="B301" s="126" t="s">
        <v>8221</v>
      </c>
    </row>
    <row r="302" spans="1:2" x14ac:dyDescent="0.15">
      <c r="A302" s="125" t="s">
        <v>1859</v>
      </c>
      <c r="B302" s="126" t="s">
        <v>8096</v>
      </c>
    </row>
    <row r="303" spans="1:2" x14ac:dyDescent="0.15">
      <c r="A303" s="125" t="s">
        <v>1864</v>
      </c>
      <c r="B303" s="126" t="s">
        <v>8089</v>
      </c>
    </row>
    <row r="304" spans="1:2" x14ac:dyDescent="0.15">
      <c r="A304" s="125" t="s">
        <v>1870</v>
      </c>
      <c r="B304" s="126" t="s">
        <v>8208</v>
      </c>
    </row>
    <row r="305" spans="1:2" x14ac:dyDescent="0.15">
      <c r="A305" s="125" t="s">
        <v>1876</v>
      </c>
      <c r="B305" s="126" t="s">
        <v>8331</v>
      </c>
    </row>
    <row r="306" spans="1:2" x14ac:dyDescent="0.15">
      <c r="A306" s="125" t="s">
        <v>1881</v>
      </c>
      <c r="B306" s="126" t="s">
        <v>8047</v>
      </c>
    </row>
    <row r="307" spans="1:2" x14ac:dyDescent="0.15">
      <c r="A307" s="125" t="s">
        <v>1885</v>
      </c>
      <c r="B307" s="126" t="s">
        <v>8706</v>
      </c>
    </row>
    <row r="308" spans="1:2" x14ac:dyDescent="0.15">
      <c r="A308" s="125" t="s">
        <v>1891</v>
      </c>
      <c r="B308" s="126" t="s">
        <v>8707</v>
      </c>
    </row>
    <row r="309" spans="1:2" x14ac:dyDescent="0.15">
      <c r="A309" s="125" t="s">
        <v>139</v>
      </c>
      <c r="B309" s="126" t="s">
        <v>8046</v>
      </c>
    </row>
    <row r="310" spans="1:2" x14ac:dyDescent="0.15">
      <c r="A310" s="125" t="s">
        <v>1900</v>
      </c>
      <c r="B310" s="126" t="s">
        <v>8708</v>
      </c>
    </row>
    <row r="311" spans="1:2" x14ac:dyDescent="0.15">
      <c r="A311" s="125" t="s">
        <v>1904</v>
      </c>
      <c r="B311" s="126" t="s">
        <v>8709</v>
      </c>
    </row>
    <row r="312" spans="1:2" x14ac:dyDescent="0.15">
      <c r="A312" s="125" t="s">
        <v>1910</v>
      </c>
      <c r="B312" s="126" t="s">
        <v>8108</v>
      </c>
    </row>
    <row r="313" spans="1:2" x14ac:dyDescent="0.15">
      <c r="A313" s="125" t="s">
        <v>1916</v>
      </c>
      <c r="B313" s="126" t="s">
        <v>8710</v>
      </c>
    </row>
    <row r="314" spans="1:2" x14ac:dyDescent="0.15">
      <c r="A314" s="125" t="s">
        <v>1922</v>
      </c>
      <c r="B314" s="126" t="s">
        <v>8711</v>
      </c>
    </row>
    <row r="315" spans="1:2" x14ac:dyDescent="0.15">
      <c r="A315" s="125" t="s">
        <v>1927</v>
      </c>
      <c r="B315" s="126" t="s">
        <v>8103</v>
      </c>
    </row>
    <row r="316" spans="1:2" x14ac:dyDescent="0.15">
      <c r="A316" s="125" t="s">
        <v>156</v>
      </c>
      <c r="B316" s="126" t="s">
        <v>8184</v>
      </c>
    </row>
    <row r="317" spans="1:2" x14ac:dyDescent="0.15">
      <c r="A317" s="125" t="s">
        <v>1937</v>
      </c>
      <c r="B317" s="126" t="s">
        <v>8449</v>
      </c>
    </row>
    <row r="318" spans="1:2" x14ac:dyDescent="0.15">
      <c r="A318" s="125" t="s">
        <v>1943</v>
      </c>
      <c r="B318" s="126" t="s">
        <v>8712</v>
      </c>
    </row>
    <row r="319" spans="1:2" x14ac:dyDescent="0.15">
      <c r="A319" s="125" t="s">
        <v>86</v>
      </c>
      <c r="B319" s="126" t="s">
        <v>7883</v>
      </c>
    </row>
    <row r="320" spans="1:2" x14ac:dyDescent="0.15">
      <c r="A320" s="125" t="s">
        <v>1954</v>
      </c>
      <c r="B320" s="126" t="s">
        <v>8713</v>
      </c>
    </row>
    <row r="321" spans="1:2" x14ac:dyDescent="0.15">
      <c r="A321" s="125" t="s">
        <v>1960</v>
      </c>
      <c r="B321" s="126" t="s">
        <v>8100</v>
      </c>
    </row>
    <row r="322" spans="1:2" x14ac:dyDescent="0.15">
      <c r="A322" s="125" t="s">
        <v>1966</v>
      </c>
      <c r="B322" s="126" t="s">
        <v>8359</v>
      </c>
    </row>
    <row r="323" spans="1:2" x14ac:dyDescent="0.15">
      <c r="A323" s="125" t="s">
        <v>1972</v>
      </c>
      <c r="B323" s="126" t="s">
        <v>8714</v>
      </c>
    </row>
    <row r="324" spans="1:2" x14ac:dyDescent="0.15">
      <c r="A324" s="125" t="s">
        <v>1978</v>
      </c>
      <c r="B324" s="126" t="s">
        <v>8715</v>
      </c>
    </row>
    <row r="325" spans="1:2" x14ac:dyDescent="0.15">
      <c r="A325" s="125" t="s">
        <v>1984</v>
      </c>
      <c r="B325" s="126" t="s">
        <v>8122</v>
      </c>
    </row>
    <row r="326" spans="1:2" x14ac:dyDescent="0.15">
      <c r="A326" s="125" t="s">
        <v>1990</v>
      </c>
      <c r="B326" s="126" t="s">
        <v>8135</v>
      </c>
    </row>
    <row r="327" spans="1:2" x14ac:dyDescent="0.15">
      <c r="A327" s="125" t="s">
        <v>1996</v>
      </c>
      <c r="B327" s="126" t="s">
        <v>8435</v>
      </c>
    </row>
    <row r="328" spans="1:2" x14ac:dyDescent="0.15">
      <c r="A328" s="125" t="s">
        <v>2001</v>
      </c>
      <c r="B328" s="126" t="s">
        <v>8716</v>
      </c>
    </row>
    <row r="329" spans="1:2" x14ac:dyDescent="0.15">
      <c r="A329" s="125" t="s">
        <v>2007</v>
      </c>
      <c r="B329" s="126" t="s">
        <v>7993</v>
      </c>
    </row>
    <row r="330" spans="1:2" x14ac:dyDescent="0.15">
      <c r="A330" s="125" t="s">
        <v>2013</v>
      </c>
      <c r="B330" s="126" t="s">
        <v>8717</v>
      </c>
    </row>
    <row r="331" spans="1:2" x14ac:dyDescent="0.15">
      <c r="A331" s="125" t="s">
        <v>2019</v>
      </c>
      <c r="B331" s="126" t="s">
        <v>8073</v>
      </c>
    </row>
    <row r="332" spans="1:2" x14ac:dyDescent="0.15">
      <c r="A332" s="125" t="s">
        <v>2026</v>
      </c>
      <c r="B332" s="126" t="s">
        <v>2026</v>
      </c>
    </row>
    <row r="333" spans="1:2" x14ac:dyDescent="0.15">
      <c r="A333" s="125" t="s">
        <v>2030</v>
      </c>
      <c r="B333" s="126" t="s">
        <v>8718</v>
      </c>
    </row>
    <row r="334" spans="1:2" x14ac:dyDescent="0.15">
      <c r="A334" s="125" t="s">
        <v>2035</v>
      </c>
      <c r="B334" s="126" t="s">
        <v>8401</v>
      </c>
    </row>
    <row r="335" spans="1:2" x14ac:dyDescent="0.15">
      <c r="A335" s="125" t="s">
        <v>89</v>
      </c>
      <c r="B335" s="126" t="s">
        <v>8140</v>
      </c>
    </row>
    <row r="336" spans="1:2" x14ac:dyDescent="0.15">
      <c r="A336" s="125" t="s">
        <v>2043</v>
      </c>
      <c r="B336" s="126" t="s">
        <v>8218</v>
      </c>
    </row>
    <row r="337" spans="1:2" x14ac:dyDescent="0.15">
      <c r="A337" s="125" t="s">
        <v>2049</v>
      </c>
      <c r="B337" s="126" t="s">
        <v>8129</v>
      </c>
    </row>
    <row r="338" spans="1:2" x14ac:dyDescent="0.15">
      <c r="A338" s="125" t="s">
        <v>2055</v>
      </c>
      <c r="B338" s="126" t="s">
        <v>8719</v>
      </c>
    </row>
    <row r="339" spans="1:2" x14ac:dyDescent="0.15">
      <c r="A339" s="125" t="s">
        <v>2061</v>
      </c>
      <c r="B339" s="126" t="s">
        <v>8301</v>
      </c>
    </row>
    <row r="340" spans="1:2" x14ac:dyDescent="0.15">
      <c r="A340" s="125" t="s">
        <v>2066</v>
      </c>
      <c r="B340" s="126" t="s">
        <v>8451</v>
      </c>
    </row>
    <row r="341" spans="1:2" x14ac:dyDescent="0.15">
      <c r="A341" s="125" t="s">
        <v>2071</v>
      </c>
      <c r="B341" s="126" t="s">
        <v>8720</v>
      </c>
    </row>
    <row r="342" spans="1:2" x14ac:dyDescent="0.15">
      <c r="A342" s="125" t="s">
        <v>63</v>
      </c>
      <c r="B342" s="126" t="s">
        <v>8721</v>
      </c>
    </row>
    <row r="343" spans="1:2" x14ac:dyDescent="0.15">
      <c r="A343" s="125" t="s">
        <v>2082</v>
      </c>
      <c r="B343" s="126" t="s">
        <v>2082</v>
      </c>
    </row>
    <row r="344" spans="1:2" x14ac:dyDescent="0.15">
      <c r="A344" s="125" t="s">
        <v>2088</v>
      </c>
      <c r="B344" s="126" t="s">
        <v>8722</v>
      </c>
    </row>
    <row r="345" spans="1:2" x14ac:dyDescent="0.15">
      <c r="A345" s="125" t="s">
        <v>2092</v>
      </c>
      <c r="B345" s="126" t="s">
        <v>8723</v>
      </c>
    </row>
    <row r="346" spans="1:2" x14ac:dyDescent="0.15">
      <c r="A346" s="125" t="s">
        <v>8576</v>
      </c>
      <c r="B346" s="126" t="s">
        <v>8724</v>
      </c>
    </row>
    <row r="347" spans="1:2" x14ac:dyDescent="0.15">
      <c r="A347" s="125" t="s">
        <v>2098</v>
      </c>
      <c r="B347" s="126" t="s">
        <v>8370</v>
      </c>
    </row>
    <row r="348" spans="1:2" x14ac:dyDescent="0.15">
      <c r="A348" s="125" t="s">
        <v>2102</v>
      </c>
      <c r="B348" s="126" t="s">
        <v>8361</v>
      </c>
    </row>
    <row r="349" spans="1:2" x14ac:dyDescent="0.15">
      <c r="A349" s="125" t="s">
        <v>2107</v>
      </c>
      <c r="B349" s="126" t="s">
        <v>2107</v>
      </c>
    </row>
    <row r="350" spans="1:2" x14ac:dyDescent="0.15">
      <c r="A350" s="125" t="s">
        <v>2112</v>
      </c>
      <c r="B350" s="126" t="s">
        <v>8244</v>
      </c>
    </row>
    <row r="351" spans="1:2" x14ac:dyDescent="0.15">
      <c r="A351" s="125" t="s">
        <v>2118</v>
      </c>
      <c r="B351" s="126" t="s">
        <v>2118</v>
      </c>
    </row>
    <row r="352" spans="1:2" x14ac:dyDescent="0.15">
      <c r="A352" s="125" t="s">
        <v>2124</v>
      </c>
      <c r="B352" s="126" t="s">
        <v>8725</v>
      </c>
    </row>
    <row r="353" spans="1:2" x14ac:dyDescent="0.15">
      <c r="A353" s="125" t="s">
        <v>2128</v>
      </c>
      <c r="B353" s="126" t="s">
        <v>8726</v>
      </c>
    </row>
    <row r="354" spans="1:2" x14ac:dyDescent="0.15">
      <c r="A354" s="125" t="s">
        <v>2132</v>
      </c>
      <c r="B354" s="126" t="s">
        <v>8155</v>
      </c>
    </row>
    <row r="355" spans="1:2" x14ac:dyDescent="0.15">
      <c r="A355" s="125" t="s">
        <v>2137</v>
      </c>
      <c r="B355" s="126" t="s">
        <v>8102</v>
      </c>
    </row>
    <row r="356" spans="1:2" x14ac:dyDescent="0.15">
      <c r="A356" s="125" t="s">
        <v>2141</v>
      </c>
      <c r="B356" s="126" t="s">
        <v>7934</v>
      </c>
    </row>
    <row r="357" spans="1:2" x14ac:dyDescent="0.15">
      <c r="A357" s="125" t="s">
        <v>2147</v>
      </c>
      <c r="B357" s="126" t="s">
        <v>8727</v>
      </c>
    </row>
    <row r="358" spans="1:2" x14ac:dyDescent="0.15">
      <c r="A358" s="125" t="s">
        <v>2153</v>
      </c>
      <c r="B358" s="126" t="s">
        <v>8231</v>
      </c>
    </row>
    <row r="359" spans="1:2" x14ac:dyDescent="0.15">
      <c r="A359" s="125" t="s">
        <v>2159</v>
      </c>
      <c r="B359" s="126" t="s">
        <v>8728</v>
      </c>
    </row>
    <row r="360" spans="1:2" x14ac:dyDescent="0.15">
      <c r="A360" s="125" t="s">
        <v>2165</v>
      </c>
      <c r="B360" s="126" t="s">
        <v>8233</v>
      </c>
    </row>
    <row r="361" spans="1:2" x14ac:dyDescent="0.15">
      <c r="A361" s="125" t="s">
        <v>2171</v>
      </c>
      <c r="B361" s="126" t="s">
        <v>8229</v>
      </c>
    </row>
    <row r="362" spans="1:2" x14ac:dyDescent="0.15">
      <c r="A362" s="125" t="s">
        <v>2176</v>
      </c>
      <c r="B362" s="126" t="s">
        <v>8261</v>
      </c>
    </row>
    <row r="363" spans="1:2" x14ac:dyDescent="0.15">
      <c r="A363" s="125" t="s">
        <v>2182</v>
      </c>
      <c r="B363" s="126" t="s">
        <v>8392</v>
      </c>
    </row>
    <row r="364" spans="1:2" x14ac:dyDescent="0.15">
      <c r="A364" s="125" t="s">
        <v>2187</v>
      </c>
      <c r="B364" s="126" t="s">
        <v>8214</v>
      </c>
    </row>
    <row r="365" spans="1:2" x14ac:dyDescent="0.15">
      <c r="A365" s="125" t="s">
        <v>2193</v>
      </c>
      <c r="B365" s="126" t="s">
        <v>8400</v>
      </c>
    </row>
    <row r="366" spans="1:2" x14ac:dyDescent="0.15">
      <c r="A366" s="125" t="s">
        <v>2199</v>
      </c>
      <c r="B366" s="126" t="s">
        <v>8729</v>
      </c>
    </row>
    <row r="367" spans="1:2" x14ac:dyDescent="0.15">
      <c r="A367" s="125" t="s">
        <v>2204</v>
      </c>
      <c r="B367" s="126" t="s">
        <v>7842</v>
      </c>
    </row>
    <row r="368" spans="1:2" x14ac:dyDescent="0.15">
      <c r="A368" s="125" t="s">
        <v>2210</v>
      </c>
      <c r="B368" s="126" t="s">
        <v>7933</v>
      </c>
    </row>
    <row r="369" spans="1:2" x14ac:dyDescent="0.15">
      <c r="A369" s="125" t="s">
        <v>2216</v>
      </c>
      <c r="B369" s="126" t="s">
        <v>8730</v>
      </c>
    </row>
    <row r="370" spans="1:2" x14ac:dyDescent="0.15">
      <c r="A370" s="125" t="s">
        <v>2220</v>
      </c>
      <c r="B370" s="126" t="s">
        <v>7962</v>
      </c>
    </row>
    <row r="371" spans="1:2" x14ac:dyDescent="0.15">
      <c r="A371" s="125" t="s">
        <v>2222</v>
      </c>
      <c r="B371" s="126" t="s">
        <v>8348</v>
      </c>
    </row>
    <row r="372" spans="1:2" x14ac:dyDescent="0.15">
      <c r="A372" s="125" t="s">
        <v>2228</v>
      </c>
      <c r="B372" s="126" t="s">
        <v>8494</v>
      </c>
    </row>
    <row r="373" spans="1:2" x14ac:dyDescent="0.15">
      <c r="A373" s="125" t="s">
        <v>2234</v>
      </c>
      <c r="B373" s="126" t="s">
        <v>8216</v>
      </c>
    </row>
    <row r="374" spans="1:2" x14ac:dyDescent="0.15">
      <c r="A374" s="125" t="s">
        <v>2239</v>
      </c>
      <c r="B374" s="126" t="s">
        <v>8731</v>
      </c>
    </row>
    <row r="375" spans="1:2" x14ac:dyDescent="0.15">
      <c r="A375" s="125" t="s">
        <v>2245</v>
      </c>
      <c r="B375" s="126" t="s">
        <v>8732</v>
      </c>
    </row>
    <row r="376" spans="1:2" x14ac:dyDescent="0.15">
      <c r="A376" s="125" t="s">
        <v>2251</v>
      </c>
      <c r="B376" s="126" t="s">
        <v>8309</v>
      </c>
    </row>
    <row r="377" spans="1:2" x14ac:dyDescent="0.15">
      <c r="A377" s="125" t="s">
        <v>2256</v>
      </c>
      <c r="B377" s="126" t="s">
        <v>7790</v>
      </c>
    </row>
    <row r="378" spans="1:2" x14ac:dyDescent="0.15">
      <c r="A378" s="125" t="s">
        <v>2260</v>
      </c>
      <c r="B378" s="126" t="s">
        <v>8733</v>
      </c>
    </row>
    <row r="379" spans="1:2" x14ac:dyDescent="0.15">
      <c r="A379" s="125" t="s">
        <v>2265</v>
      </c>
      <c r="B379" s="126" t="s">
        <v>8002</v>
      </c>
    </row>
    <row r="380" spans="1:2" x14ac:dyDescent="0.15">
      <c r="A380" s="125" t="s">
        <v>2271</v>
      </c>
      <c r="B380" s="126" t="s">
        <v>8734</v>
      </c>
    </row>
    <row r="381" spans="1:2" x14ac:dyDescent="0.15">
      <c r="A381" s="125" t="s">
        <v>2277</v>
      </c>
      <c r="B381" s="126" t="s">
        <v>8056</v>
      </c>
    </row>
    <row r="382" spans="1:2" x14ac:dyDescent="0.15">
      <c r="A382" s="125" t="s">
        <v>2283</v>
      </c>
      <c r="B382" s="126" t="s">
        <v>8111</v>
      </c>
    </row>
    <row r="383" spans="1:2" x14ac:dyDescent="0.15">
      <c r="A383" s="125" t="s">
        <v>171</v>
      </c>
      <c r="B383" s="126" t="s">
        <v>8735</v>
      </c>
    </row>
    <row r="384" spans="1:2" x14ac:dyDescent="0.15">
      <c r="A384" s="125" t="s">
        <v>2292</v>
      </c>
      <c r="B384" s="126" t="s">
        <v>8736</v>
      </c>
    </row>
    <row r="385" spans="1:2" x14ac:dyDescent="0.15">
      <c r="A385" s="125" t="s">
        <v>2297</v>
      </c>
      <c r="B385" s="126" t="s">
        <v>8004</v>
      </c>
    </row>
    <row r="386" spans="1:2" x14ac:dyDescent="0.15">
      <c r="A386" s="125" t="s">
        <v>2303</v>
      </c>
      <c r="B386" s="126" t="s">
        <v>8228</v>
      </c>
    </row>
    <row r="387" spans="1:2" x14ac:dyDescent="0.15">
      <c r="A387" s="125" t="s">
        <v>2309</v>
      </c>
      <c r="B387" s="126" t="s">
        <v>7953</v>
      </c>
    </row>
    <row r="388" spans="1:2" x14ac:dyDescent="0.15">
      <c r="A388" s="125" t="s">
        <v>2315</v>
      </c>
      <c r="B388" s="126" t="s">
        <v>8737</v>
      </c>
    </row>
    <row r="389" spans="1:2" x14ac:dyDescent="0.15">
      <c r="A389" s="125" t="s">
        <v>149</v>
      </c>
      <c r="B389" s="126" t="s">
        <v>8738</v>
      </c>
    </row>
    <row r="390" spans="1:2" x14ac:dyDescent="0.15">
      <c r="A390" s="125" t="s">
        <v>2325</v>
      </c>
      <c r="B390" s="126" t="s">
        <v>8739</v>
      </c>
    </row>
    <row r="391" spans="1:2" x14ac:dyDescent="0.15">
      <c r="A391" s="125" t="s">
        <v>2331</v>
      </c>
      <c r="B391" s="126" t="s">
        <v>8740</v>
      </c>
    </row>
    <row r="392" spans="1:2" x14ac:dyDescent="0.15">
      <c r="A392" s="125" t="s">
        <v>2336</v>
      </c>
      <c r="B392" s="126" t="s">
        <v>8195</v>
      </c>
    </row>
    <row r="393" spans="1:2" x14ac:dyDescent="0.15">
      <c r="A393" s="125" t="s">
        <v>2342</v>
      </c>
      <c r="B393" s="126" t="s">
        <v>8366</v>
      </c>
    </row>
    <row r="394" spans="1:2" x14ac:dyDescent="0.15">
      <c r="A394" s="125" t="s">
        <v>2347</v>
      </c>
      <c r="B394" s="126" t="s">
        <v>8205</v>
      </c>
    </row>
    <row r="395" spans="1:2" x14ac:dyDescent="0.15">
      <c r="A395" s="125" t="s">
        <v>2352</v>
      </c>
      <c r="B395" s="126" t="s">
        <v>8741</v>
      </c>
    </row>
    <row r="396" spans="1:2" x14ac:dyDescent="0.15">
      <c r="A396" s="125" t="s">
        <v>2356</v>
      </c>
      <c r="B396" s="126" t="s">
        <v>7971</v>
      </c>
    </row>
    <row r="397" spans="1:2" x14ac:dyDescent="0.15">
      <c r="A397" s="125" t="s">
        <v>2361</v>
      </c>
      <c r="B397" s="126" t="s">
        <v>8099</v>
      </c>
    </row>
    <row r="398" spans="1:2" x14ac:dyDescent="0.15">
      <c r="A398" s="125" t="s">
        <v>2366</v>
      </c>
      <c r="B398" s="126" t="s">
        <v>2366</v>
      </c>
    </row>
    <row r="399" spans="1:2" x14ac:dyDescent="0.15">
      <c r="A399" s="125" t="s">
        <v>2372</v>
      </c>
      <c r="B399" s="126" t="s">
        <v>8320</v>
      </c>
    </row>
    <row r="400" spans="1:2" x14ac:dyDescent="0.15">
      <c r="A400" s="125" t="s">
        <v>83</v>
      </c>
      <c r="B400" s="126" t="s">
        <v>8742</v>
      </c>
    </row>
    <row r="401" spans="1:2" x14ac:dyDescent="0.15">
      <c r="A401" s="125" t="s">
        <v>78</v>
      </c>
      <c r="B401" s="126" t="s">
        <v>8498</v>
      </c>
    </row>
    <row r="402" spans="1:2" x14ac:dyDescent="0.15">
      <c r="A402" s="125" t="s">
        <v>2387</v>
      </c>
      <c r="B402" s="126" t="s">
        <v>8526</v>
      </c>
    </row>
    <row r="403" spans="1:2" x14ac:dyDescent="0.15">
      <c r="A403" s="125" t="s">
        <v>2393</v>
      </c>
      <c r="B403" s="126" t="s">
        <v>8001</v>
      </c>
    </row>
    <row r="404" spans="1:2" x14ac:dyDescent="0.15">
      <c r="A404" s="125" t="s">
        <v>2397</v>
      </c>
      <c r="B404" s="126" t="s">
        <v>8093</v>
      </c>
    </row>
    <row r="405" spans="1:2" x14ac:dyDescent="0.15">
      <c r="A405" s="125" t="s">
        <v>2403</v>
      </c>
      <c r="B405" s="126" t="s">
        <v>8210</v>
      </c>
    </row>
    <row r="406" spans="1:2" x14ac:dyDescent="0.15">
      <c r="A406" s="125" t="s">
        <v>2408</v>
      </c>
      <c r="B406" s="126" t="s">
        <v>8456</v>
      </c>
    </row>
    <row r="407" spans="1:2" x14ac:dyDescent="0.15">
      <c r="A407" s="125" t="s">
        <v>2413</v>
      </c>
      <c r="B407" s="126" t="s">
        <v>8249</v>
      </c>
    </row>
    <row r="408" spans="1:2" x14ac:dyDescent="0.15">
      <c r="A408" s="125" t="s">
        <v>2419</v>
      </c>
      <c r="B408" s="126" t="s">
        <v>2419</v>
      </c>
    </row>
    <row r="409" spans="1:2" x14ac:dyDescent="0.15">
      <c r="A409" s="125" t="s">
        <v>2423</v>
      </c>
      <c r="B409" s="126" t="s">
        <v>8743</v>
      </c>
    </row>
    <row r="410" spans="1:2" x14ac:dyDescent="0.15">
      <c r="A410" s="125" t="s">
        <v>2429</v>
      </c>
      <c r="B410" s="126" t="s">
        <v>8213</v>
      </c>
    </row>
    <row r="411" spans="1:2" x14ac:dyDescent="0.15">
      <c r="A411" s="125" t="s">
        <v>2433</v>
      </c>
      <c r="B411" s="126" t="s">
        <v>8222</v>
      </c>
    </row>
    <row r="412" spans="1:2" x14ac:dyDescent="0.15">
      <c r="A412" s="125" t="s">
        <v>2439</v>
      </c>
      <c r="B412" s="126" t="s">
        <v>8744</v>
      </c>
    </row>
    <row r="413" spans="1:2" x14ac:dyDescent="0.15">
      <c r="A413" s="125" t="s">
        <v>2445</v>
      </c>
      <c r="B413" s="126" t="s">
        <v>8745</v>
      </c>
    </row>
    <row r="414" spans="1:2" x14ac:dyDescent="0.15">
      <c r="A414" s="125" t="s">
        <v>2451</v>
      </c>
      <c r="B414" s="126" t="s">
        <v>8746</v>
      </c>
    </row>
    <row r="415" spans="1:2" x14ac:dyDescent="0.15">
      <c r="A415" s="125" t="s">
        <v>2457</v>
      </c>
      <c r="B415" s="126" t="s">
        <v>8747</v>
      </c>
    </row>
    <row r="416" spans="1:2" x14ac:dyDescent="0.15">
      <c r="A416" s="125" t="s">
        <v>2463</v>
      </c>
      <c r="B416" s="126" t="s">
        <v>8748</v>
      </c>
    </row>
    <row r="417" spans="1:2" x14ac:dyDescent="0.15">
      <c r="A417" s="125" t="s">
        <v>2469</v>
      </c>
      <c r="B417" s="126" t="s">
        <v>8402</v>
      </c>
    </row>
    <row r="418" spans="1:2" x14ac:dyDescent="0.15">
      <c r="A418" s="125" t="s">
        <v>2474</v>
      </c>
      <c r="B418" s="126" t="s">
        <v>8090</v>
      </c>
    </row>
    <row r="419" spans="1:2" x14ac:dyDescent="0.15">
      <c r="A419" s="125" t="s">
        <v>2479</v>
      </c>
      <c r="B419" s="126" t="s">
        <v>7896</v>
      </c>
    </row>
    <row r="420" spans="1:2" x14ac:dyDescent="0.15">
      <c r="A420" s="125" t="s">
        <v>2484</v>
      </c>
      <c r="B420" s="126" t="s">
        <v>8254</v>
      </c>
    </row>
    <row r="421" spans="1:2" x14ac:dyDescent="0.15">
      <c r="A421" s="125" t="s">
        <v>2489</v>
      </c>
      <c r="B421" s="126" t="s">
        <v>8749</v>
      </c>
    </row>
    <row r="422" spans="1:2" x14ac:dyDescent="0.15">
      <c r="A422" s="125" t="s">
        <v>130</v>
      </c>
      <c r="B422" s="126" t="s">
        <v>8750</v>
      </c>
    </row>
    <row r="423" spans="1:2" x14ac:dyDescent="0.15">
      <c r="A423" s="125" t="s">
        <v>2499</v>
      </c>
      <c r="B423" s="126" t="s">
        <v>8751</v>
      </c>
    </row>
    <row r="424" spans="1:2" x14ac:dyDescent="0.15">
      <c r="A424" s="125" t="s">
        <v>2504</v>
      </c>
      <c r="B424" s="126" t="s">
        <v>8107</v>
      </c>
    </row>
    <row r="425" spans="1:2" x14ac:dyDescent="0.15">
      <c r="A425" s="125" t="s">
        <v>2510</v>
      </c>
      <c r="B425" s="126" t="s">
        <v>8262</v>
      </c>
    </row>
    <row r="426" spans="1:2" x14ac:dyDescent="0.15">
      <c r="A426" s="125" t="s">
        <v>2515</v>
      </c>
      <c r="B426" s="126" t="s">
        <v>8752</v>
      </c>
    </row>
    <row r="427" spans="1:2" x14ac:dyDescent="0.15">
      <c r="A427" s="125" t="s">
        <v>2520</v>
      </c>
      <c r="B427" s="126" t="s">
        <v>8511</v>
      </c>
    </row>
    <row r="428" spans="1:2" x14ac:dyDescent="0.15">
      <c r="A428" s="125" t="s">
        <v>2526</v>
      </c>
      <c r="B428" s="126" t="s">
        <v>8311</v>
      </c>
    </row>
    <row r="429" spans="1:2" x14ac:dyDescent="0.15">
      <c r="A429" s="125" t="s">
        <v>2531</v>
      </c>
      <c r="B429" s="126" t="s">
        <v>8081</v>
      </c>
    </row>
    <row r="430" spans="1:2" x14ac:dyDescent="0.15">
      <c r="A430" s="125" t="s">
        <v>2537</v>
      </c>
      <c r="B430" s="126" t="s">
        <v>8230</v>
      </c>
    </row>
    <row r="431" spans="1:2" x14ac:dyDescent="0.15">
      <c r="A431" s="125" t="s">
        <v>2542</v>
      </c>
      <c r="B431" s="126" t="s">
        <v>8260</v>
      </c>
    </row>
    <row r="432" spans="1:2" x14ac:dyDescent="0.15">
      <c r="A432" s="125" t="s">
        <v>2547</v>
      </c>
      <c r="B432" s="126" t="s">
        <v>8235</v>
      </c>
    </row>
    <row r="433" spans="1:2" x14ac:dyDescent="0.15">
      <c r="A433" s="125" t="s">
        <v>2552</v>
      </c>
      <c r="B433" s="126" t="s">
        <v>7925</v>
      </c>
    </row>
    <row r="434" spans="1:2" x14ac:dyDescent="0.15">
      <c r="A434" s="125" t="s">
        <v>2557</v>
      </c>
      <c r="B434" s="126" t="s">
        <v>8477</v>
      </c>
    </row>
    <row r="435" spans="1:2" x14ac:dyDescent="0.15">
      <c r="A435" s="125" t="s">
        <v>2562</v>
      </c>
      <c r="B435" s="126" t="s">
        <v>8753</v>
      </c>
    </row>
    <row r="436" spans="1:2" x14ac:dyDescent="0.15">
      <c r="A436" s="125" t="s">
        <v>2565</v>
      </c>
      <c r="B436" s="126" t="s">
        <v>8754</v>
      </c>
    </row>
    <row r="437" spans="1:2" x14ac:dyDescent="0.15">
      <c r="A437" s="125" t="s">
        <v>2571</v>
      </c>
      <c r="B437" s="126" t="s">
        <v>8007</v>
      </c>
    </row>
    <row r="438" spans="1:2" x14ac:dyDescent="0.15">
      <c r="A438" s="125" t="s">
        <v>2576</v>
      </c>
      <c r="B438" s="126" t="s">
        <v>8345</v>
      </c>
    </row>
    <row r="439" spans="1:2" x14ac:dyDescent="0.15">
      <c r="A439" s="125" t="s">
        <v>2582</v>
      </c>
      <c r="B439" s="126" t="s">
        <v>8755</v>
      </c>
    </row>
    <row r="440" spans="1:2" x14ac:dyDescent="0.15">
      <c r="A440" s="125" t="s">
        <v>2588</v>
      </c>
      <c r="B440" s="126" t="s">
        <v>8756</v>
      </c>
    </row>
    <row r="441" spans="1:2" x14ac:dyDescent="0.15">
      <c r="A441" s="125" t="s">
        <v>2594</v>
      </c>
      <c r="B441" s="126" t="s">
        <v>8092</v>
      </c>
    </row>
    <row r="442" spans="1:2" x14ac:dyDescent="0.15">
      <c r="A442" s="125" t="s">
        <v>2600</v>
      </c>
      <c r="B442" s="126" t="s">
        <v>7789</v>
      </c>
    </row>
    <row r="443" spans="1:2" x14ac:dyDescent="0.15">
      <c r="A443" s="125" t="s">
        <v>2606</v>
      </c>
      <c r="B443" s="126" t="s">
        <v>8757</v>
      </c>
    </row>
    <row r="444" spans="1:2" x14ac:dyDescent="0.15">
      <c r="A444" s="125" t="s">
        <v>35</v>
      </c>
      <c r="B444" s="126" t="s">
        <v>7986</v>
      </c>
    </row>
    <row r="445" spans="1:2" x14ac:dyDescent="0.15">
      <c r="A445" s="125" t="s">
        <v>2615</v>
      </c>
      <c r="B445" s="126" t="s">
        <v>8308</v>
      </c>
    </row>
    <row r="446" spans="1:2" x14ac:dyDescent="0.15">
      <c r="A446" s="125" t="s">
        <v>2620</v>
      </c>
      <c r="B446" s="126" t="s">
        <v>8464</v>
      </c>
    </row>
    <row r="447" spans="1:2" x14ac:dyDescent="0.15">
      <c r="A447" s="125" t="s">
        <v>2626</v>
      </c>
      <c r="B447" s="126" t="s">
        <v>7853</v>
      </c>
    </row>
    <row r="448" spans="1:2" x14ac:dyDescent="0.15">
      <c r="A448" s="125" t="s">
        <v>2630</v>
      </c>
      <c r="B448" s="126" t="s">
        <v>2630</v>
      </c>
    </row>
    <row r="449" spans="1:2" x14ac:dyDescent="0.15">
      <c r="A449" s="125" t="s">
        <v>113</v>
      </c>
      <c r="B449" s="126" t="s">
        <v>8758</v>
      </c>
    </row>
    <row r="450" spans="1:2" x14ac:dyDescent="0.15">
      <c r="A450" s="125" t="s">
        <v>2641</v>
      </c>
      <c r="B450" s="126" t="s">
        <v>8063</v>
      </c>
    </row>
    <row r="451" spans="1:2" x14ac:dyDescent="0.15">
      <c r="A451" s="125" t="s">
        <v>2647</v>
      </c>
      <c r="B451" s="126" t="s">
        <v>8347</v>
      </c>
    </row>
    <row r="452" spans="1:2" x14ac:dyDescent="0.15">
      <c r="A452" s="125" t="s">
        <v>2653</v>
      </c>
      <c r="B452" s="126" t="s">
        <v>7844</v>
      </c>
    </row>
    <row r="453" spans="1:2" x14ac:dyDescent="0.15">
      <c r="A453" s="125" t="s">
        <v>2658</v>
      </c>
      <c r="B453" s="126" t="s">
        <v>8759</v>
      </c>
    </row>
    <row r="454" spans="1:2" x14ac:dyDescent="0.15">
      <c r="A454" s="125" t="s">
        <v>2663</v>
      </c>
      <c r="B454" s="126" t="s">
        <v>8334</v>
      </c>
    </row>
    <row r="455" spans="1:2" x14ac:dyDescent="0.15">
      <c r="A455" s="125" t="s">
        <v>2669</v>
      </c>
      <c r="B455" s="126" t="s">
        <v>8760</v>
      </c>
    </row>
    <row r="456" spans="1:2" x14ac:dyDescent="0.15">
      <c r="A456" s="125" t="s">
        <v>2674</v>
      </c>
      <c r="B456" s="126" t="s">
        <v>8761</v>
      </c>
    </row>
    <row r="457" spans="1:2" x14ac:dyDescent="0.15">
      <c r="A457" s="125" t="s">
        <v>2679</v>
      </c>
      <c r="B457" s="126" t="s">
        <v>8085</v>
      </c>
    </row>
    <row r="458" spans="1:2" x14ac:dyDescent="0.15">
      <c r="A458" s="125" t="s">
        <v>2685</v>
      </c>
      <c r="B458" s="126" t="s">
        <v>7899</v>
      </c>
    </row>
    <row r="459" spans="1:2" x14ac:dyDescent="0.15">
      <c r="A459" s="125" t="s">
        <v>30</v>
      </c>
      <c r="B459" s="126" t="s">
        <v>7838</v>
      </c>
    </row>
    <row r="460" spans="1:2" x14ac:dyDescent="0.15">
      <c r="A460" s="125" t="s">
        <v>2695</v>
      </c>
      <c r="B460" s="126" t="s">
        <v>8349</v>
      </c>
    </row>
    <row r="461" spans="1:2" x14ac:dyDescent="0.15">
      <c r="A461" s="125" t="s">
        <v>2700</v>
      </c>
      <c r="B461" s="126" t="s">
        <v>7990</v>
      </c>
    </row>
    <row r="462" spans="1:2" x14ac:dyDescent="0.15">
      <c r="A462" s="125" t="s">
        <v>2705</v>
      </c>
      <c r="B462" s="126" t="s">
        <v>8200</v>
      </c>
    </row>
    <row r="463" spans="1:2" x14ac:dyDescent="0.15">
      <c r="A463" s="125" t="s">
        <v>2710</v>
      </c>
      <c r="B463" s="126" t="s">
        <v>8762</v>
      </c>
    </row>
    <row r="464" spans="1:2" x14ac:dyDescent="0.15">
      <c r="A464" s="125" t="s">
        <v>2713</v>
      </c>
      <c r="B464" s="126" t="s">
        <v>8763</v>
      </c>
    </row>
    <row r="465" spans="1:2" x14ac:dyDescent="0.15">
      <c r="A465" s="125" t="s">
        <v>2718</v>
      </c>
      <c r="B465" s="126" t="s">
        <v>8764</v>
      </c>
    </row>
    <row r="466" spans="1:2" x14ac:dyDescent="0.15">
      <c r="A466" s="125" t="s">
        <v>110</v>
      </c>
      <c r="B466" s="126" t="s">
        <v>8765</v>
      </c>
    </row>
    <row r="467" spans="1:2" x14ac:dyDescent="0.15">
      <c r="A467" s="125" t="s">
        <v>107</v>
      </c>
      <c r="B467" s="126" t="s">
        <v>8766</v>
      </c>
    </row>
    <row r="468" spans="1:2" x14ac:dyDescent="0.15">
      <c r="A468" s="125" t="s">
        <v>2730</v>
      </c>
      <c r="B468" s="126" t="s">
        <v>2730</v>
      </c>
    </row>
    <row r="469" spans="1:2" x14ac:dyDescent="0.15">
      <c r="A469" s="125" t="s">
        <v>2733</v>
      </c>
      <c r="B469" s="126" t="s">
        <v>8383</v>
      </c>
    </row>
    <row r="470" spans="1:2" x14ac:dyDescent="0.15">
      <c r="A470" s="125" t="s">
        <v>2738</v>
      </c>
      <c r="B470" s="126" t="s">
        <v>7973</v>
      </c>
    </row>
    <row r="471" spans="1:2" x14ac:dyDescent="0.15">
      <c r="A471" s="125" t="s">
        <v>2744</v>
      </c>
      <c r="B471" s="126" t="s">
        <v>8767</v>
      </c>
    </row>
    <row r="472" spans="1:2" x14ac:dyDescent="0.15">
      <c r="A472" s="125" t="s">
        <v>2750</v>
      </c>
      <c r="B472" s="126" t="s">
        <v>7854</v>
      </c>
    </row>
    <row r="473" spans="1:2" x14ac:dyDescent="0.15">
      <c r="A473" s="125" t="s">
        <v>2756</v>
      </c>
      <c r="B473" s="126" t="s">
        <v>8174</v>
      </c>
    </row>
    <row r="474" spans="1:2" x14ac:dyDescent="0.15">
      <c r="A474" s="125" t="s">
        <v>64</v>
      </c>
      <c r="B474" s="126" t="s">
        <v>8768</v>
      </c>
    </row>
    <row r="475" spans="1:2" x14ac:dyDescent="0.15">
      <c r="A475" s="125" t="s">
        <v>2766</v>
      </c>
      <c r="B475" s="126" t="s">
        <v>7942</v>
      </c>
    </row>
    <row r="476" spans="1:2" x14ac:dyDescent="0.15">
      <c r="A476" s="125" t="s">
        <v>2772</v>
      </c>
      <c r="B476" s="126" t="s">
        <v>8769</v>
      </c>
    </row>
    <row r="477" spans="1:2" x14ac:dyDescent="0.15">
      <c r="A477" s="125" t="s">
        <v>2777</v>
      </c>
      <c r="B477" s="126" t="s">
        <v>8770</v>
      </c>
    </row>
    <row r="478" spans="1:2" x14ac:dyDescent="0.15">
      <c r="A478" s="125" t="s">
        <v>2783</v>
      </c>
      <c r="B478" s="126" t="s">
        <v>8010</v>
      </c>
    </row>
    <row r="479" spans="1:2" x14ac:dyDescent="0.15">
      <c r="A479" s="125" t="s">
        <v>2788</v>
      </c>
      <c r="B479" s="126" t="s">
        <v>8771</v>
      </c>
    </row>
    <row r="480" spans="1:2" x14ac:dyDescent="0.15">
      <c r="A480" s="125" t="s">
        <v>2794</v>
      </c>
      <c r="B480" s="126" t="s">
        <v>7795</v>
      </c>
    </row>
    <row r="481" spans="1:2" x14ac:dyDescent="0.15">
      <c r="A481" s="125" t="s">
        <v>109</v>
      </c>
      <c r="B481" s="126" t="s">
        <v>8323</v>
      </c>
    </row>
    <row r="482" spans="1:2" x14ac:dyDescent="0.15">
      <c r="A482" s="125" t="s">
        <v>2803</v>
      </c>
      <c r="B482" s="126" t="s">
        <v>8118</v>
      </c>
    </row>
    <row r="483" spans="1:2" x14ac:dyDescent="0.15">
      <c r="A483" s="125" t="s">
        <v>2808</v>
      </c>
      <c r="B483" s="126" t="s">
        <v>8012</v>
      </c>
    </row>
    <row r="484" spans="1:2" x14ac:dyDescent="0.15">
      <c r="A484" s="125" t="s">
        <v>2813</v>
      </c>
      <c r="B484" s="126" t="s">
        <v>2813</v>
      </c>
    </row>
    <row r="485" spans="1:2" x14ac:dyDescent="0.15">
      <c r="A485" s="125" t="s">
        <v>2817</v>
      </c>
      <c r="B485" s="126" t="s">
        <v>8772</v>
      </c>
    </row>
    <row r="486" spans="1:2" x14ac:dyDescent="0.15">
      <c r="A486" s="125" t="s">
        <v>2823</v>
      </c>
      <c r="B486" s="126" t="s">
        <v>8192</v>
      </c>
    </row>
    <row r="487" spans="1:2" x14ac:dyDescent="0.15">
      <c r="A487" s="125" t="s">
        <v>154</v>
      </c>
      <c r="B487" s="126" t="s">
        <v>8773</v>
      </c>
    </row>
    <row r="488" spans="1:2" x14ac:dyDescent="0.15">
      <c r="A488" s="125" t="s">
        <v>126</v>
      </c>
      <c r="B488" s="126" t="s">
        <v>8219</v>
      </c>
    </row>
    <row r="489" spans="1:2" x14ac:dyDescent="0.15">
      <c r="A489" s="125" t="s">
        <v>2836</v>
      </c>
      <c r="B489" s="126" t="s">
        <v>8112</v>
      </c>
    </row>
    <row r="490" spans="1:2" x14ac:dyDescent="0.15">
      <c r="A490" s="125" t="s">
        <v>2841</v>
      </c>
      <c r="B490" s="126" t="s">
        <v>8357</v>
      </c>
    </row>
    <row r="491" spans="1:2" x14ac:dyDescent="0.15">
      <c r="A491" s="125" t="s">
        <v>2847</v>
      </c>
      <c r="B491" s="126" t="s">
        <v>7972</v>
      </c>
    </row>
    <row r="492" spans="1:2" x14ac:dyDescent="0.15">
      <c r="A492" s="125" t="s">
        <v>2853</v>
      </c>
      <c r="B492" s="126" t="s">
        <v>8774</v>
      </c>
    </row>
    <row r="493" spans="1:2" x14ac:dyDescent="0.15">
      <c r="A493" s="125" t="s">
        <v>2859</v>
      </c>
      <c r="B493" s="126" t="s">
        <v>8182</v>
      </c>
    </row>
    <row r="494" spans="1:2" x14ac:dyDescent="0.15">
      <c r="A494" s="125" t="s">
        <v>2865</v>
      </c>
      <c r="B494" s="126" t="s">
        <v>7766</v>
      </c>
    </row>
    <row r="495" spans="1:2" x14ac:dyDescent="0.15">
      <c r="A495" s="125" t="s">
        <v>2871</v>
      </c>
      <c r="B495" s="126" t="s">
        <v>8775</v>
      </c>
    </row>
    <row r="496" spans="1:2" x14ac:dyDescent="0.15">
      <c r="A496" s="125" t="s">
        <v>2877</v>
      </c>
      <c r="B496" s="126" t="s">
        <v>8443</v>
      </c>
    </row>
    <row r="497" spans="1:2" x14ac:dyDescent="0.15">
      <c r="A497" s="125" t="s">
        <v>2883</v>
      </c>
      <c r="B497" s="126" t="s">
        <v>8317</v>
      </c>
    </row>
    <row r="498" spans="1:2" x14ac:dyDescent="0.15">
      <c r="A498" s="125" t="s">
        <v>2889</v>
      </c>
      <c r="B498" s="126" t="s">
        <v>8462</v>
      </c>
    </row>
    <row r="499" spans="1:2" x14ac:dyDescent="0.15">
      <c r="A499" s="125" t="s">
        <v>2895</v>
      </c>
      <c r="B499" s="126" t="s">
        <v>8138</v>
      </c>
    </row>
    <row r="500" spans="1:2" x14ac:dyDescent="0.15">
      <c r="A500" s="125" t="s">
        <v>2901</v>
      </c>
      <c r="B500" s="126" t="s">
        <v>8475</v>
      </c>
    </row>
    <row r="501" spans="1:2" x14ac:dyDescent="0.15">
      <c r="A501" s="125" t="s">
        <v>2907</v>
      </c>
      <c r="B501" s="126" t="s">
        <v>7943</v>
      </c>
    </row>
    <row r="502" spans="1:2" x14ac:dyDescent="0.15">
      <c r="A502" s="125" t="s">
        <v>2913</v>
      </c>
      <c r="B502" s="126" t="s">
        <v>8405</v>
      </c>
    </row>
    <row r="503" spans="1:2" x14ac:dyDescent="0.15">
      <c r="A503" s="125" t="s">
        <v>2918</v>
      </c>
      <c r="B503" s="126" t="s">
        <v>8175</v>
      </c>
    </row>
    <row r="504" spans="1:2" x14ac:dyDescent="0.15">
      <c r="A504" s="125" t="s">
        <v>2923</v>
      </c>
      <c r="B504" s="126" t="s">
        <v>8455</v>
      </c>
    </row>
    <row r="505" spans="1:2" x14ac:dyDescent="0.15">
      <c r="A505" s="125" t="s">
        <v>2928</v>
      </c>
      <c r="B505" s="126" t="s">
        <v>8225</v>
      </c>
    </row>
    <row r="506" spans="1:2" x14ac:dyDescent="0.15">
      <c r="A506" s="125" t="s">
        <v>2934</v>
      </c>
      <c r="B506" s="126" t="s">
        <v>8232</v>
      </c>
    </row>
    <row r="507" spans="1:2" x14ac:dyDescent="0.15">
      <c r="A507" s="125" t="s">
        <v>2938</v>
      </c>
      <c r="B507" s="126" t="s">
        <v>8776</v>
      </c>
    </row>
    <row r="508" spans="1:2" x14ac:dyDescent="0.15">
      <c r="A508" s="125" t="s">
        <v>2944</v>
      </c>
      <c r="B508" s="126" t="s">
        <v>8326</v>
      </c>
    </row>
    <row r="509" spans="1:2" x14ac:dyDescent="0.15">
      <c r="A509" s="125" t="s">
        <v>2949</v>
      </c>
      <c r="B509" s="126" t="s">
        <v>8076</v>
      </c>
    </row>
    <row r="510" spans="1:2" x14ac:dyDescent="0.15">
      <c r="A510" s="125" t="s">
        <v>2954</v>
      </c>
      <c r="B510" s="126" t="s">
        <v>8777</v>
      </c>
    </row>
    <row r="511" spans="1:2" x14ac:dyDescent="0.15">
      <c r="A511" s="125" t="s">
        <v>2959</v>
      </c>
      <c r="B511" s="126" t="s">
        <v>8428</v>
      </c>
    </row>
    <row r="512" spans="1:2" x14ac:dyDescent="0.15">
      <c r="A512" s="125" t="s">
        <v>2961</v>
      </c>
      <c r="B512" s="126" t="s">
        <v>8778</v>
      </c>
    </row>
    <row r="513" spans="1:2" x14ac:dyDescent="0.15">
      <c r="A513" s="125" t="s">
        <v>2965</v>
      </c>
      <c r="B513" s="126" t="s">
        <v>7810</v>
      </c>
    </row>
    <row r="514" spans="1:2" x14ac:dyDescent="0.15">
      <c r="A514" s="125" t="s">
        <v>2971</v>
      </c>
      <c r="B514" s="126" t="s">
        <v>7892</v>
      </c>
    </row>
    <row r="515" spans="1:2" x14ac:dyDescent="0.15">
      <c r="A515" s="125" t="s">
        <v>2976</v>
      </c>
      <c r="B515" s="126" t="s">
        <v>8504</v>
      </c>
    </row>
    <row r="516" spans="1:2" x14ac:dyDescent="0.15">
      <c r="A516" s="125" t="s">
        <v>2982</v>
      </c>
      <c r="B516" s="126" t="s">
        <v>8779</v>
      </c>
    </row>
    <row r="517" spans="1:2" x14ac:dyDescent="0.15">
      <c r="A517" s="125" t="s">
        <v>2988</v>
      </c>
      <c r="B517" s="126" t="s">
        <v>8780</v>
      </c>
    </row>
    <row r="518" spans="1:2" x14ac:dyDescent="0.15">
      <c r="A518" s="125" t="s">
        <v>2993</v>
      </c>
      <c r="B518" s="126" t="s">
        <v>8781</v>
      </c>
    </row>
    <row r="519" spans="1:2" x14ac:dyDescent="0.15">
      <c r="A519" s="125" t="s">
        <v>2998</v>
      </c>
      <c r="B519" s="126" t="s">
        <v>8095</v>
      </c>
    </row>
    <row r="520" spans="1:2" x14ac:dyDescent="0.15">
      <c r="A520" s="125" t="s">
        <v>3005</v>
      </c>
      <c r="B520" s="126" t="s">
        <v>8782</v>
      </c>
    </row>
    <row r="521" spans="1:2" x14ac:dyDescent="0.15">
      <c r="A521" s="125" t="s">
        <v>3010</v>
      </c>
      <c r="B521" s="126" t="s">
        <v>8783</v>
      </c>
    </row>
    <row r="522" spans="1:2" x14ac:dyDescent="0.15">
      <c r="A522" s="125" t="s">
        <v>3014</v>
      </c>
      <c r="B522" s="126" t="s">
        <v>8784</v>
      </c>
    </row>
    <row r="523" spans="1:2" x14ac:dyDescent="0.15">
      <c r="A523" s="125" t="s">
        <v>3019</v>
      </c>
      <c r="B523" s="126" t="s">
        <v>3019</v>
      </c>
    </row>
    <row r="524" spans="1:2" x14ac:dyDescent="0.15">
      <c r="A524" s="125" t="s">
        <v>3025</v>
      </c>
      <c r="B524" s="126" t="s">
        <v>8785</v>
      </c>
    </row>
    <row r="525" spans="1:2" x14ac:dyDescent="0.15">
      <c r="A525" s="125" t="s">
        <v>3029</v>
      </c>
      <c r="B525" s="126" t="s">
        <v>8314</v>
      </c>
    </row>
    <row r="526" spans="1:2" x14ac:dyDescent="0.15">
      <c r="A526" s="125" t="s">
        <v>3034</v>
      </c>
      <c r="B526" s="126" t="s">
        <v>8786</v>
      </c>
    </row>
    <row r="527" spans="1:2" x14ac:dyDescent="0.15">
      <c r="A527" s="125" t="s">
        <v>3040</v>
      </c>
      <c r="B527" s="126" t="s">
        <v>8346</v>
      </c>
    </row>
    <row r="528" spans="1:2" x14ac:dyDescent="0.15">
      <c r="A528" s="125" t="s">
        <v>3046</v>
      </c>
      <c r="B528" s="126" t="s">
        <v>8453</v>
      </c>
    </row>
    <row r="529" spans="1:2" x14ac:dyDescent="0.15">
      <c r="A529" s="125" t="s">
        <v>3050</v>
      </c>
      <c r="B529" s="126" t="s">
        <v>7885</v>
      </c>
    </row>
    <row r="530" spans="1:2" x14ac:dyDescent="0.15">
      <c r="A530" s="125" t="s">
        <v>3055</v>
      </c>
      <c r="B530" s="126" t="s">
        <v>8787</v>
      </c>
    </row>
    <row r="531" spans="1:2" x14ac:dyDescent="0.15">
      <c r="A531" s="125" t="s">
        <v>3060</v>
      </c>
      <c r="B531" s="126" t="s">
        <v>8098</v>
      </c>
    </row>
    <row r="532" spans="1:2" x14ac:dyDescent="0.15">
      <c r="A532" s="125" t="s">
        <v>3065</v>
      </c>
      <c r="B532" s="126" t="s">
        <v>8185</v>
      </c>
    </row>
    <row r="533" spans="1:2" x14ac:dyDescent="0.15">
      <c r="A533" s="125" t="s">
        <v>3071</v>
      </c>
      <c r="B533" s="126" t="s">
        <v>7894</v>
      </c>
    </row>
    <row r="534" spans="1:2" x14ac:dyDescent="0.15">
      <c r="A534" s="125" t="s">
        <v>3077</v>
      </c>
      <c r="B534" s="126" t="s">
        <v>8788</v>
      </c>
    </row>
    <row r="535" spans="1:2" x14ac:dyDescent="0.15">
      <c r="A535" s="125" t="s">
        <v>3083</v>
      </c>
      <c r="B535" s="126" t="s">
        <v>8789</v>
      </c>
    </row>
    <row r="536" spans="1:2" x14ac:dyDescent="0.15">
      <c r="A536" s="125" t="s">
        <v>3089</v>
      </c>
      <c r="B536" s="126" t="s">
        <v>3089</v>
      </c>
    </row>
    <row r="537" spans="1:2" x14ac:dyDescent="0.15">
      <c r="A537" s="125" t="s">
        <v>3094</v>
      </c>
      <c r="B537" s="126" t="s">
        <v>8492</v>
      </c>
    </row>
    <row r="538" spans="1:2" x14ac:dyDescent="0.15">
      <c r="A538" s="125" t="s">
        <v>3099</v>
      </c>
      <c r="B538" s="126" t="s">
        <v>3099</v>
      </c>
    </row>
    <row r="539" spans="1:2" x14ac:dyDescent="0.15">
      <c r="A539" s="125" t="s">
        <v>3105</v>
      </c>
      <c r="B539" s="126" t="s">
        <v>8790</v>
      </c>
    </row>
    <row r="540" spans="1:2" x14ac:dyDescent="0.15">
      <c r="A540" s="125" t="s">
        <v>3111</v>
      </c>
      <c r="B540" s="126" t="s">
        <v>8527</v>
      </c>
    </row>
    <row r="541" spans="1:2" x14ac:dyDescent="0.15">
      <c r="A541" s="125" t="s">
        <v>117</v>
      </c>
      <c r="B541" s="126" t="s">
        <v>8297</v>
      </c>
    </row>
    <row r="542" spans="1:2" x14ac:dyDescent="0.15">
      <c r="A542" s="125" t="s">
        <v>3116</v>
      </c>
      <c r="B542" s="126" t="s">
        <v>7820</v>
      </c>
    </row>
    <row r="543" spans="1:2" x14ac:dyDescent="0.15">
      <c r="A543" s="125" t="s">
        <v>3120</v>
      </c>
      <c r="B543" s="126" t="s">
        <v>8238</v>
      </c>
    </row>
    <row r="544" spans="1:2" x14ac:dyDescent="0.15">
      <c r="A544" s="125" t="s">
        <v>69</v>
      </c>
      <c r="B544" s="126" t="s">
        <v>8097</v>
      </c>
    </row>
    <row r="545" spans="1:2" x14ac:dyDescent="0.15">
      <c r="A545" s="125" t="s">
        <v>3130</v>
      </c>
      <c r="B545" s="126" t="s">
        <v>8791</v>
      </c>
    </row>
    <row r="546" spans="1:2" x14ac:dyDescent="0.15">
      <c r="A546" s="125" t="s">
        <v>3135</v>
      </c>
      <c r="B546" s="126" t="s">
        <v>7794</v>
      </c>
    </row>
    <row r="547" spans="1:2" x14ac:dyDescent="0.15">
      <c r="A547" s="125" t="s">
        <v>96</v>
      </c>
      <c r="B547" s="126" t="s">
        <v>7923</v>
      </c>
    </row>
    <row r="548" spans="1:2" x14ac:dyDescent="0.15">
      <c r="A548" s="125" t="s">
        <v>3144</v>
      </c>
      <c r="B548" s="126" t="s">
        <v>7931</v>
      </c>
    </row>
    <row r="549" spans="1:2" x14ac:dyDescent="0.15">
      <c r="A549" s="125" t="s">
        <v>3150</v>
      </c>
      <c r="B549" s="126" t="s">
        <v>8368</v>
      </c>
    </row>
    <row r="550" spans="1:2" x14ac:dyDescent="0.15">
      <c r="A550" s="125" t="s">
        <v>3156</v>
      </c>
      <c r="B550" s="126" t="s">
        <v>8792</v>
      </c>
    </row>
    <row r="551" spans="1:2" x14ac:dyDescent="0.15">
      <c r="A551" s="125" t="s">
        <v>3162</v>
      </c>
      <c r="B551" s="126" t="s">
        <v>8793</v>
      </c>
    </row>
    <row r="552" spans="1:2" x14ac:dyDescent="0.15">
      <c r="A552" s="125" t="s">
        <v>3168</v>
      </c>
      <c r="B552" s="126" t="s">
        <v>8794</v>
      </c>
    </row>
    <row r="553" spans="1:2" x14ac:dyDescent="0.15">
      <c r="A553" s="125" t="s">
        <v>3174</v>
      </c>
      <c r="B553" s="126" t="s">
        <v>3174</v>
      </c>
    </row>
    <row r="554" spans="1:2" x14ac:dyDescent="0.15">
      <c r="A554" s="125" t="s">
        <v>3180</v>
      </c>
      <c r="B554" s="126" t="s">
        <v>8139</v>
      </c>
    </row>
    <row r="555" spans="1:2" x14ac:dyDescent="0.15">
      <c r="A555" s="125" t="s">
        <v>8553</v>
      </c>
      <c r="B555" s="126" t="s">
        <v>8795</v>
      </c>
    </row>
    <row r="556" spans="1:2" x14ac:dyDescent="0.15">
      <c r="A556" s="125" t="s">
        <v>135</v>
      </c>
      <c r="B556" s="126" t="s">
        <v>8466</v>
      </c>
    </row>
    <row r="557" spans="1:2" x14ac:dyDescent="0.15">
      <c r="A557" s="125" t="s">
        <v>3191</v>
      </c>
      <c r="B557" s="126" t="s">
        <v>7815</v>
      </c>
    </row>
    <row r="558" spans="1:2" x14ac:dyDescent="0.15">
      <c r="A558" s="125" t="s">
        <v>3194</v>
      </c>
      <c r="B558" s="126" t="s">
        <v>8173</v>
      </c>
    </row>
    <row r="559" spans="1:2" x14ac:dyDescent="0.15">
      <c r="A559" s="125" t="s">
        <v>3199</v>
      </c>
      <c r="B559" s="126" t="s">
        <v>8017</v>
      </c>
    </row>
    <row r="560" spans="1:2" x14ac:dyDescent="0.15">
      <c r="A560" s="125" t="s">
        <v>3204</v>
      </c>
      <c r="B560" s="126" t="s">
        <v>8067</v>
      </c>
    </row>
    <row r="561" spans="1:2" x14ac:dyDescent="0.15">
      <c r="A561" s="125" t="s">
        <v>3210</v>
      </c>
      <c r="B561" s="126" t="s">
        <v>3210</v>
      </c>
    </row>
    <row r="562" spans="1:2" x14ac:dyDescent="0.15">
      <c r="A562" s="125" t="s">
        <v>3215</v>
      </c>
      <c r="B562" s="126" t="s">
        <v>8796</v>
      </c>
    </row>
    <row r="563" spans="1:2" x14ac:dyDescent="0.15">
      <c r="A563" s="125" t="s">
        <v>3220</v>
      </c>
      <c r="B563" s="126" t="s">
        <v>7927</v>
      </c>
    </row>
    <row r="564" spans="1:2" x14ac:dyDescent="0.15">
      <c r="A564" s="125" t="s">
        <v>3225</v>
      </c>
      <c r="B564" s="126" t="s">
        <v>7843</v>
      </c>
    </row>
    <row r="565" spans="1:2" x14ac:dyDescent="0.15">
      <c r="A565" s="125" t="s">
        <v>3231</v>
      </c>
      <c r="B565" s="126" t="s">
        <v>8797</v>
      </c>
    </row>
    <row r="566" spans="1:2" x14ac:dyDescent="0.15">
      <c r="A566" s="125" t="s">
        <v>3235</v>
      </c>
      <c r="B566" s="126" t="s">
        <v>8198</v>
      </c>
    </row>
    <row r="567" spans="1:2" x14ac:dyDescent="0.15">
      <c r="A567" s="125" t="s">
        <v>3241</v>
      </c>
      <c r="B567" s="126" t="s">
        <v>8106</v>
      </c>
    </row>
    <row r="568" spans="1:2" x14ac:dyDescent="0.15">
      <c r="A568" s="125" t="s">
        <v>3247</v>
      </c>
      <c r="B568" s="126" t="s">
        <v>8015</v>
      </c>
    </row>
    <row r="569" spans="1:2" x14ac:dyDescent="0.15">
      <c r="A569" s="125" t="s">
        <v>3251</v>
      </c>
      <c r="B569" s="126" t="s">
        <v>8798</v>
      </c>
    </row>
    <row r="570" spans="1:2" x14ac:dyDescent="0.15">
      <c r="A570" s="125" t="s">
        <v>3257</v>
      </c>
      <c r="B570" s="126" t="s">
        <v>7792</v>
      </c>
    </row>
    <row r="571" spans="1:2" x14ac:dyDescent="0.15">
      <c r="A571" s="125" t="s">
        <v>3262</v>
      </c>
      <c r="B571" s="126" t="s">
        <v>8020</v>
      </c>
    </row>
    <row r="572" spans="1:2" x14ac:dyDescent="0.15">
      <c r="A572" s="125" t="s">
        <v>3266</v>
      </c>
      <c r="B572" s="126" t="s">
        <v>8516</v>
      </c>
    </row>
    <row r="573" spans="1:2" x14ac:dyDescent="0.15">
      <c r="A573" s="125" t="s">
        <v>3271</v>
      </c>
      <c r="B573" s="126" t="s">
        <v>8799</v>
      </c>
    </row>
    <row r="574" spans="1:2" x14ac:dyDescent="0.15">
      <c r="A574" s="125" t="s">
        <v>3276</v>
      </c>
      <c r="B574" s="126" t="s">
        <v>8800</v>
      </c>
    </row>
    <row r="575" spans="1:2" x14ac:dyDescent="0.15">
      <c r="A575" s="125" t="s">
        <v>3279</v>
      </c>
      <c r="B575" s="126" t="s">
        <v>8342</v>
      </c>
    </row>
    <row r="576" spans="1:2" x14ac:dyDescent="0.15">
      <c r="A576" s="125" t="s">
        <v>3285</v>
      </c>
      <c r="B576" s="126" t="s">
        <v>7783</v>
      </c>
    </row>
    <row r="577" spans="1:2" x14ac:dyDescent="0.15">
      <c r="A577" s="125" t="s">
        <v>3291</v>
      </c>
      <c r="B577" s="126" t="s">
        <v>3291</v>
      </c>
    </row>
    <row r="578" spans="1:2" x14ac:dyDescent="0.15">
      <c r="A578" s="125" t="s">
        <v>3297</v>
      </c>
      <c r="B578" s="126" t="s">
        <v>8801</v>
      </c>
    </row>
    <row r="579" spans="1:2" x14ac:dyDescent="0.15">
      <c r="A579" s="125" t="s">
        <v>3301</v>
      </c>
      <c r="B579" s="126" t="s">
        <v>8302</v>
      </c>
    </row>
    <row r="580" spans="1:2" x14ac:dyDescent="0.15">
      <c r="A580" s="125" t="s">
        <v>3307</v>
      </c>
      <c r="B580" s="126" t="s">
        <v>7784</v>
      </c>
    </row>
    <row r="581" spans="1:2" x14ac:dyDescent="0.15">
      <c r="A581" s="125" t="s">
        <v>3312</v>
      </c>
      <c r="B581" s="126" t="s">
        <v>8802</v>
      </c>
    </row>
    <row r="582" spans="1:2" x14ac:dyDescent="0.15">
      <c r="A582" s="125" t="s">
        <v>3318</v>
      </c>
      <c r="B582" s="126" t="s">
        <v>8042</v>
      </c>
    </row>
    <row r="583" spans="1:2" x14ac:dyDescent="0.15">
      <c r="A583" s="125" t="s">
        <v>3323</v>
      </c>
      <c r="B583" s="126" t="s">
        <v>8803</v>
      </c>
    </row>
    <row r="584" spans="1:2" x14ac:dyDescent="0.15">
      <c r="A584" s="125" t="s">
        <v>3329</v>
      </c>
      <c r="B584" s="126" t="s">
        <v>7852</v>
      </c>
    </row>
    <row r="585" spans="1:2" x14ac:dyDescent="0.15">
      <c r="A585" s="125" t="s">
        <v>3334</v>
      </c>
      <c r="B585" s="126" t="s">
        <v>8018</v>
      </c>
    </row>
    <row r="586" spans="1:2" x14ac:dyDescent="0.15">
      <c r="A586" s="125" t="s">
        <v>3339</v>
      </c>
      <c r="B586" s="126" t="s">
        <v>8019</v>
      </c>
    </row>
    <row r="587" spans="1:2" x14ac:dyDescent="0.15">
      <c r="A587" s="125" t="s">
        <v>3345</v>
      </c>
      <c r="B587" s="126" t="s">
        <v>8371</v>
      </c>
    </row>
    <row r="588" spans="1:2" x14ac:dyDescent="0.15">
      <c r="A588" s="125" t="s">
        <v>3351</v>
      </c>
      <c r="B588" s="126" t="s">
        <v>8304</v>
      </c>
    </row>
    <row r="589" spans="1:2" x14ac:dyDescent="0.15">
      <c r="A589" s="125" t="s">
        <v>38</v>
      </c>
      <c r="B589" s="126" t="s">
        <v>8804</v>
      </c>
    </row>
    <row r="590" spans="1:2" x14ac:dyDescent="0.15">
      <c r="A590" s="125" t="s">
        <v>51</v>
      </c>
      <c r="B590" s="126" t="s">
        <v>8380</v>
      </c>
    </row>
    <row r="591" spans="1:2" x14ac:dyDescent="0.15">
      <c r="A591" s="125" t="s">
        <v>3363</v>
      </c>
      <c r="B591" s="126" t="s">
        <v>7987</v>
      </c>
    </row>
    <row r="592" spans="1:2" x14ac:dyDescent="0.15">
      <c r="A592" s="125" t="s">
        <v>3369</v>
      </c>
      <c r="B592" s="126" t="s">
        <v>8053</v>
      </c>
    </row>
    <row r="593" spans="1:2" x14ac:dyDescent="0.15">
      <c r="A593" s="125" t="s">
        <v>3375</v>
      </c>
      <c r="B593" s="126" t="s">
        <v>8805</v>
      </c>
    </row>
    <row r="594" spans="1:2" x14ac:dyDescent="0.15">
      <c r="A594" s="125" t="s">
        <v>3380</v>
      </c>
      <c r="B594" s="126" t="s">
        <v>8806</v>
      </c>
    </row>
    <row r="595" spans="1:2" x14ac:dyDescent="0.15">
      <c r="A595" s="125" t="s">
        <v>34</v>
      </c>
      <c r="B595" s="126" t="s">
        <v>8807</v>
      </c>
    </row>
    <row r="596" spans="1:2" x14ac:dyDescent="0.15">
      <c r="A596" s="125" t="s">
        <v>24</v>
      </c>
      <c r="B596" s="126" t="s">
        <v>24</v>
      </c>
    </row>
    <row r="597" spans="1:2" x14ac:dyDescent="0.15">
      <c r="A597" s="125" t="s">
        <v>3388</v>
      </c>
      <c r="B597" s="126" t="s">
        <v>8510</v>
      </c>
    </row>
    <row r="598" spans="1:2" x14ac:dyDescent="0.15">
      <c r="A598" s="125" t="s">
        <v>3393</v>
      </c>
      <c r="B598" s="126" t="s">
        <v>8808</v>
      </c>
    </row>
    <row r="599" spans="1:2" x14ac:dyDescent="0.15">
      <c r="A599" s="125" t="s">
        <v>3398</v>
      </c>
      <c r="B599" s="126" t="s">
        <v>3398</v>
      </c>
    </row>
    <row r="600" spans="1:2" x14ac:dyDescent="0.15">
      <c r="A600" s="125" t="s">
        <v>3402</v>
      </c>
      <c r="B600" s="126" t="s">
        <v>8809</v>
      </c>
    </row>
    <row r="601" spans="1:2" x14ac:dyDescent="0.15">
      <c r="A601" s="125" t="s">
        <v>3408</v>
      </c>
      <c r="B601" s="126" t="s">
        <v>8810</v>
      </c>
    </row>
    <row r="602" spans="1:2" x14ac:dyDescent="0.15">
      <c r="A602" s="125" t="s">
        <v>3410</v>
      </c>
      <c r="B602" s="126" t="s">
        <v>8811</v>
      </c>
    </row>
    <row r="603" spans="1:2" x14ac:dyDescent="0.15">
      <c r="A603" s="125" t="s">
        <v>3416</v>
      </c>
      <c r="B603" s="126" t="s">
        <v>8432</v>
      </c>
    </row>
    <row r="604" spans="1:2" x14ac:dyDescent="0.15">
      <c r="A604" s="125" t="s">
        <v>3422</v>
      </c>
      <c r="B604" s="126" t="s">
        <v>8059</v>
      </c>
    </row>
    <row r="605" spans="1:2" x14ac:dyDescent="0.15">
      <c r="A605" s="125" t="s">
        <v>3423</v>
      </c>
      <c r="B605" s="126" t="s">
        <v>8409</v>
      </c>
    </row>
    <row r="606" spans="1:2" x14ac:dyDescent="0.15">
      <c r="A606" s="125" t="s">
        <v>3429</v>
      </c>
      <c r="B606" s="126" t="s">
        <v>8812</v>
      </c>
    </row>
    <row r="607" spans="1:2" x14ac:dyDescent="0.15">
      <c r="A607" s="125" t="s">
        <v>3434</v>
      </c>
      <c r="B607" s="126" t="s">
        <v>8507</v>
      </c>
    </row>
    <row r="608" spans="1:2" x14ac:dyDescent="0.15">
      <c r="A608" s="125" t="s">
        <v>3439</v>
      </c>
      <c r="B608" s="126" t="s">
        <v>8813</v>
      </c>
    </row>
    <row r="609" spans="1:2" x14ac:dyDescent="0.15">
      <c r="A609" s="125" t="s">
        <v>3444</v>
      </c>
      <c r="B609" s="126" t="s">
        <v>8104</v>
      </c>
    </row>
    <row r="610" spans="1:2" x14ac:dyDescent="0.15">
      <c r="A610" s="125" t="s">
        <v>3449</v>
      </c>
      <c r="B610" s="126" t="s">
        <v>8436</v>
      </c>
    </row>
    <row r="611" spans="1:2" x14ac:dyDescent="0.15">
      <c r="A611" s="125" t="s">
        <v>118</v>
      </c>
      <c r="B611" s="126" t="s">
        <v>8290</v>
      </c>
    </row>
    <row r="612" spans="1:2" x14ac:dyDescent="0.15">
      <c r="A612" s="125" t="s">
        <v>3459</v>
      </c>
      <c r="B612" s="126" t="s">
        <v>8814</v>
      </c>
    </row>
    <row r="613" spans="1:2" x14ac:dyDescent="0.15">
      <c r="A613" s="125" t="s">
        <v>8815</v>
      </c>
      <c r="B613" s="126" t="s">
        <v>8815</v>
      </c>
    </row>
    <row r="614" spans="1:2" x14ac:dyDescent="0.15">
      <c r="A614" s="125" t="s">
        <v>8816</v>
      </c>
      <c r="B614" s="126" t="s">
        <v>8816</v>
      </c>
    </row>
    <row r="615" spans="1:2" x14ac:dyDescent="0.15">
      <c r="A615" s="125" t="s">
        <v>3469</v>
      </c>
      <c r="B615" s="126" t="s">
        <v>8528</v>
      </c>
    </row>
    <row r="616" spans="1:2" x14ac:dyDescent="0.15">
      <c r="A616" s="125" t="s">
        <v>3475</v>
      </c>
      <c r="B616" s="126" t="s">
        <v>8336</v>
      </c>
    </row>
    <row r="617" spans="1:2" x14ac:dyDescent="0.15">
      <c r="A617" s="125" t="s">
        <v>3477</v>
      </c>
      <c r="B617" s="126" t="s">
        <v>8474</v>
      </c>
    </row>
    <row r="618" spans="1:2" x14ac:dyDescent="0.15">
      <c r="A618" s="125" t="s">
        <v>3481</v>
      </c>
      <c r="B618" s="126" t="s">
        <v>8817</v>
      </c>
    </row>
    <row r="619" spans="1:2" x14ac:dyDescent="0.15">
      <c r="A619" s="125" t="s">
        <v>3485</v>
      </c>
      <c r="B619" s="126" t="s">
        <v>7884</v>
      </c>
    </row>
    <row r="620" spans="1:2" x14ac:dyDescent="0.15">
      <c r="A620" s="125" t="s">
        <v>3489</v>
      </c>
      <c r="B620" s="126" t="s">
        <v>3489</v>
      </c>
    </row>
    <row r="621" spans="1:2" x14ac:dyDescent="0.15">
      <c r="A621" s="125" t="s">
        <v>3495</v>
      </c>
      <c r="B621" s="126" t="s">
        <v>8818</v>
      </c>
    </row>
    <row r="622" spans="1:2" x14ac:dyDescent="0.15">
      <c r="A622" s="125" t="s">
        <v>3500</v>
      </c>
      <c r="B622" s="126" t="s">
        <v>7849</v>
      </c>
    </row>
    <row r="623" spans="1:2" x14ac:dyDescent="0.15">
      <c r="A623" s="125" t="s">
        <v>3504</v>
      </c>
      <c r="B623" s="126" t="s">
        <v>8305</v>
      </c>
    </row>
    <row r="624" spans="1:2" x14ac:dyDescent="0.15">
      <c r="A624" s="125" t="s">
        <v>43</v>
      </c>
      <c r="B624" s="126" t="s">
        <v>8819</v>
      </c>
    </row>
    <row r="625" spans="1:2" x14ac:dyDescent="0.15">
      <c r="A625" s="125" t="s">
        <v>3513</v>
      </c>
      <c r="B625" s="126" t="s">
        <v>8052</v>
      </c>
    </row>
    <row r="626" spans="1:2" x14ac:dyDescent="0.15">
      <c r="A626" s="125" t="s">
        <v>3518</v>
      </c>
      <c r="B626" s="126" t="s">
        <v>8820</v>
      </c>
    </row>
    <row r="627" spans="1:2" x14ac:dyDescent="0.15">
      <c r="A627" s="125" t="s">
        <v>3523</v>
      </c>
      <c r="B627" s="126" t="s">
        <v>8821</v>
      </c>
    </row>
    <row r="628" spans="1:2" x14ac:dyDescent="0.15">
      <c r="A628" s="125" t="s">
        <v>3528</v>
      </c>
      <c r="B628" s="126" t="s">
        <v>3528</v>
      </c>
    </row>
    <row r="629" spans="1:2" x14ac:dyDescent="0.15">
      <c r="A629" s="125" t="s">
        <v>3532</v>
      </c>
      <c r="B629" s="126" t="s">
        <v>3532</v>
      </c>
    </row>
    <row r="630" spans="1:2" x14ac:dyDescent="0.15">
      <c r="A630" s="125" t="s">
        <v>3536</v>
      </c>
      <c r="B630" s="126" t="s">
        <v>8397</v>
      </c>
    </row>
    <row r="631" spans="1:2" x14ac:dyDescent="0.15">
      <c r="A631" s="125" t="s">
        <v>3541</v>
      </c>
      <c r="B631" s="126" t="s">
        <v>8117</v>
      </c>
    </row>
    <row r="632" spans="1:2" x14ac:dyDescent="0.15">
      <c r="A632" s="125" t="s">
        <v>3545</v>
      </c>
      <c r="B632" s="126" t="s">
        <v>8410</v>
      </c>
    </row>
    <row r="633" spans="1:2" x14ac:dyDescent="0.15">
      <c r="A633" s="125" t="s">
        <v>134</v>
      </c>
      <c r="B633" s="126" t="s">
        <v>8502</v>
      </c>
    </row>
    <row r="634" spans="1:2" x14ac:dyDescent="0.15">
      <c r="A634" s="125" t="s">
        <v>8822</v>
      </c>
      <c r="B634" s="126" t="s">
        <v>8823</v>
      </c>
    </row>
    <row r="635" spans="1:2" x14ac:dyDescent="0.15">
      <c r="A635" s="125" t="s">
        <v>8824</v>
      </c>
      <c r="B635" s="126" t="s">
        <v>8824</v>
      </c>
    </row>
    <row r="636" spans="1:2" x14ac:dyDescent="0.15">
      <c r="A636" s="125" t="s">
        <v>3561</v>
      </c>
      <c r="B636" s="126" t="s">
        <v>7963</v>
      </c>
    </row>
    <row r="637" spans="1:2" x14ac:dyDescent="0.15">
      <c r="A637" s="125" t="s">
        <v>3566</v>
      </c>
      <c r="B637" s="126" t="s">
        <v>8529</v>
      </c>
    </row>
    <row r="638" spans="1:2" x14ac:dyDescent="0.15">
      <c r="A638" s="125" t="s">
        <v>3571</v>
      </c>
      <c r="B638" s="126" t="s">
        <v>8825</v>
      </c>
    </row>
    <row r="639" spans="1:2" x14ac:dyDescent="0.15">
      <c r="A639" s="125" t="s">
        <v>8577</v>
      </c>
      <c r="B639" s="126" t="s">
        <v>8826</v>
      </c>
    </row>
    <row r="640" spans="1:2" x14ac:dyDescent="0.15">
      <c r="A640" s="125" t="s">
        <v>8582</v>
      </c>
      <c r="B640" s="126" t="s">
        <v>8827</v>
      </c>
    </row>
    <row r="641" spans="1:2" x14ac:dyDescent="0.15">
      <c r="A641" s="125" t="s">
        <v>8578</v>
      </c>
      <c r="B641" s="126" t="s">
        <v>8578</v>
      </c>
    </row>
    <row r="642" spans="1:2" x14ac:dyDescent="0.15">
      <c r="A642" s="125" t="s">
        <v>8828</v>
      </c>
      <c r="B642" s="126" t="s">
        <v>8828</v>
      </c>
    </row>
    <row r="643" spans="1:2" x14ac:dyDescent="0.15">
      <c r="A643" s="125" t="s">
        <v>8829</v>
      </c>
      <c r="B643" s="126" t="s">
        <v>8830</v>
      </c>
    </row>
    <row r="644" spans="1:2" x14ac:dyDescent="0.15">
      <c r="A644" s="125" t="s">
        <v>8579</v>
      </c>
      <c r="B644" s="126" t="s">
        <v>8831</v>
      </c>
    </row>
    <row r="645" spans="1:2" x14ac:dyDescent="0.15">
      <c r="A645" s="125" t="s">
        <v>3572</v>
      </c>
      <c r="B645" s="126" t="s">
        <v>8832</v>
      </c>
    </row>
    <row r="646" spans="1:2" x14ac:dyDescent="0.15">
      <c r="A646" s="125" t="s">
        <v>3576</v>
      </c>
      <c r="B646" s="126" t="s">
        <v>8833</v>
      </c>
    </row>
    <row r="647" spans="1:2" x14ac:dyDescent="0.15">
      <c r="A647" s="125" t="s">
        <v>3581</v>
      </c>
      <c r="B647" s="126" t="s">
        <v>3581</v>
      </c>
    </row>
    <row r="648" spans="1:2" x14ac:dyDescent="0.15">
      <c r="A648" s="125" t="s">
        <v>3587</v>
      </c>
      <c r="B648" s="126" t="s">
        <v>8369</v>
      </c>
    </row>
    <row r="649" spans="1:2" x14ac:dyDescent="0.15">
      <c r="A649" s="125" t="s">
        <v>101</v>
      </c>
      <c r="B649" s="126" t="s">
        <v>8834</v>
      </c>
    </row>
    <row r="650" spans="1:2" x14ac:dyDescent="0.15">
      <c r="A650" s="125" t="s">
        <v>3598</v>
      </c>
      <c r="B650" s="126" t="s">
        <v>7976</v>
      </c>
    </row>
    <row r="651" spans="1:2" x14ac:dyDescent="0.15">
      <c r="A651" s="125" t="s">
        <v>3604</v>
      </c>
      <c r="B651" s="126" t="s">
        <v>7836</v>
      </c>
    </row>
    <row r="652" spans="1:2" x14ac:dyDescent="0.15">
      <c r="A652" s="125" t="s">
        <v>3610</v>
      </c>
      <c r="B652" s="126" t="s">
        <v>8835</v>
      </c>
    </row>
    <row r="653" spans="1:2" x14ac:dyDescent="0.15">
      <c r="A653" s="125" t="s">
        <v>3615</v>
      </c>
      <c r="B653" s="126" t="s">
        <v>8836</v>
      </c>
    </row>
    <row r="654" spans="1:2" x14ac:dyDescent="0.15">
      <c r="A654" s="125" t="s">
        <v>3621</v>
      </c>
      <c r="B654" s="126" t="s">
        <v>7901</v>
      </c>
    </row>
    <row r="655" spans="1:2" x14ac:dyDescent="0.15">
      <c r="A655" s="125" t="s">
        <v>3627</v>
      </c>
      <c r="B655" s="126" t="s">
        <v>8837</v>
      </c>
    </row>
    <row r="656" spans="1:2" x14ac:dyDescent="0.15">
      <c r="A656" s="125" t="s">
        <v>3633</v>
      </c>
      <c r="B656" s="126" t="s">
        <v>8838</v>
      </c>
    </row>
    <row r="657" spans="1:2" x14ac:dyDescent="0.15">
      <c r="A657" s="125" t="s">
        <v>3637</v>
      </c>
      <c r="B657" s="126" t="s">
        <v>8839</v>
      </c>
    </row>
    <row r="658" spans="1:2" x14ac:dyDescent="0.15">
      <c r="A658" s="125" t="s">
        <v>3643</v>
      </c>
      <c r="B658" s="126" t="s">
        <v>8840</v>
      </c>
    </row>
    <row r="659" spans="1:2" x14ac:dyDescent="0.15">
      <c r="A659" s="125" t="s">
        <v>3649</v>
      </c>
      <c r="B659" s="126" t="s">
        <v>8841</v>
      </c>
    </row>
    <row r="660" spans="1:2" x14ac:dyDescent="0.15">
      <c r="A660" s="125" t="s">
        <v>132</v>
      </c>
      <c r="B660" s="126" t="s">
        <v>8842</v>
      </c>
    </row>
    <row r="661" spans="1:2" x14ac:dyDescent="0.15">
      <c r="A661" s="125" t="s">
        <v>57</v>
      </c>
      <c r="B661" s="126" t="s">
        <v>8843</v>
      </c>
    </row>
    <row r="662" spans="1:2" x14ac:dyDescent="0.15">
      <c r="A662" s="125" t="s">
        <v>3664</v>
      </c>
      <c r="B662" s="126" t="s">
        <v>7921</v>
      </c>
    </row>
    <row r="663" spans="1:2" x14ac:dyDescent="0.15">
      <c r="A663" s="125" t="s">
        <v>3671</v>
      </c>
      <c r="B663" s="126" t="s">
        <v>7967</v>
      </c>
    </row>
    <row r="664" spans="1:2" x14ac:dyDescent="0.15">
      <c r="A664" s="125" t="s">
        <v>3676</v>
      </c>
      <c r="B664" s="126" t="s">
        <v>7969</v>
      </c>
    </row>
    <row r="665" spans="1:2" x14ac:dyDescent="0.15">
      <c r="A665" s="125" t="s">
        <v>3682</v>
      </c>
      <c r="B665" s="126" t="s">
        <v>8141</v>
      </c>
    </row>
    <row r="666" spans="1:2" x14ac:dyDescent="0.15">
      <c r="A666" s="125" t="s">
        <v>3688</v>
      </c>
      <c r="B666" s="126" t="s">
        <v>8506</v>
      </c>
    </row>
    <row r="667" spans="1:2" x14ac:dyDescent="0.15">
      <c r="A667" s="125" t="s">
        <v>129</v>
      </c>
      <c r="B667" s="126" t="s">
        <v>8253</v>
      </c>
    </row>
    <row r="668" spans="1:2" x14ac:dyDescent="0.15">
      <c r="A668" s="125" t="s">
        <v>3699</v>
      </c>
      <c r="B668" s="126" t="s">
        <v>7932</v>
      </c>
    </row>
    <row r="669" spans="1:2" x14ac:dyDescent="0.15">
      <c r="A669" s="125" t="s">
        <v>3705</v>
      </c>
      <c r="B669" s="126" t="s">
        <v>8844</v>
      </c>
    </row>
    <row r="670" spans="1:2" x14ac:dyDescent="0.15">
      <c r="A670" s="125" t="s">
        <v>3711</v>
      </c>
      <c r="B670" s="126" t="s">
        <v>7968</v>
      </c>
    </row>
    <row r="671" spans="1:2" x14ac:dyDescent="0.15">
      <c r="A671" s="125" t="s">
        <v>3717</v>
      </c>
      <c r="B671" s="126" t="s">
        <v>7936</v>
      </c>
    </row>
    <row r="672" spans="1:2" x14ac:dyDescent="0.15">
      <c r="A672" s="125" t="s">
        <v>3723</v>
      </c>
      <c r="B672" s="126" t="s">
        <v>8452</v>
      </c>
    </row>
    <row r="673" spans="1:2" x14ac:dyDescent="0.15">
      <c r="A673" s="125" t="s">
        <v>3729</v>
      </c>
      <c r="B673" s="126" t="s">
        <v>8845</v>
      </c>
    </row>
    <row r="674" spans="1:2" x14ac:dyDescent="0.15">
      <c r="A674" s="125" t="s">
        <v>3735</v>
      </c>
      <c r="B674" s="126" t="s">
        <v>8406</v>
      </c>
    </row>
    <row r="675" spans="1:2" x14ac:dyDescent="0.15">
      <c r="A675" s="125" t="s">
        <v>3741</v>
      </c>
      <c r="B675" s="126" t="s">
        <v>8846</v>
      </c>
    </row>
    <row r="676" spans="1:2" x14ac:dyDescent="0.15">
      <c r="A676" s="125" t="s">
        <v>3747</v>
      </c>
      <c r="B676" s="126" t="s">
        <v>8847</v>
      </c>
    </row>
    <row r="677" spans="1:2" x14ac:dyDescent="0.15">
      <c r="A677" s="125" t="s">
        <v>3753</v>
      </c>
      <c r="B677" s="126" t="s">
        <v>8338</v>
      </c>
    </row>
    <row r="678" spans="1:2" x14ac:dyDescent="0.15">
      <c r="A678" s="125" t="s">
        <v>3758</v>
      </c>
      <c r="B678" s="126" t="s">
        <v>8506</v>
      </c>
    </row>
    <row r="679" spans="1:2" x14ac:dyDescent="0.15">
      <c r="A679" s="125" t="s">
        <v>3764</v>
      </c>
      <c r="B679" s="126" t="s">
        <v>7922</v>
      </c>
    </row>
    <row r="680" spans="1:2" x14ac:dyDescent="0.15">
      <c r="A680" s="125" t="s">
        <v>3770</v>
      </c>
      <c r="B680" s="126" t="s">
        <v>8848</v>
      </c>
    </row>
    <row r="681" spans="1:2" x14ac:dyDescent="0.15">
      <c r="A681" s="125" t="s">
        <v>3776</v>
      </c>
      <c r="B681" s="126" t="s">
        <v>8423</v>
      </c>
    </row>
    <row r="682" spans="1:2" x14ac:dyDescent="0.15">
      <c r="A682" s="125" t="s">
        <v>3782</v>
      </c>
      <c r="B682" s="126" t="s">
        <v>8849</v>
      </c>
    </row>
    <row r="683" spans="1:2" x14ac:dyDescent="0.15">
      <c r="A683" s="125" t="s">
        <v>3788</v>
      </c>
      <c r="B683" s="126" t="s">
        <v>8850</v>
      </c>
    </row>
    <row r="684" spans="1:2" x14ac:dyDescent="0.15">
      <c r="A684" s="125" t="s">
        <v>3794</v>
      </c>
      <c r="B684" s="126" t="s">
        <v>8851</v>
      </c>
    </row>
    <row r="685" spans="1:2" x14ac:dyDescent="0.15">
      <c r="A685" s="125" t="s">
        <v>3800</v>
      </c>
      <c r="B685" s="126" t="s">
        <v>8852</v>
      </c>
    </row>
    <row r="686" spans="1:2" x14ac:dyDescent="0.15">
      <c r="A686" s="125" t="s">
        <v>3806</v>
      </c>
      <c r="B686" s="126" t="s">
        <v>8853</v>
      </c>
    </row>
    <row r="687" spans="1:2" x14ac:dyDescent="0.15">
      <c r="A687" s="125" t="s">
        <v>3812</v>
      </c>
      <c r="B687" s="126" t="s">
        <v>8854</v>
      </c>
    </row>
    <row r="688" spans="1:2" x14ac:dyDescent="0.15">
      <c r="A688" s="125" t="s">
        <v>3818</v>
      </c>
      <c r="B688" s="126" t="s">
        <v>8855</v>
      </c>
    </row>
    <row r="689" spans="1:2" x14ac:dyDescent="0.15">
      <c r="A689" s="125" t="s">
        <v>3824</v>
      </c>
      <c r="B689" s="126" t="s">
        <v>8856</v>
      </c>
    </row>
    <row r="690" spans="1:2" x14ac:dyDescent="0.15">
      <c r="A690" s="125" t="s">
        <v>3830</v>
      </c>
      <c r="B690" s="126" t="s">
        <v>8530</v>
      </c>
    </row>
    <row r="691" spans="1:2" x14ac:dyDescent="0.15">
      <c r="A691" s="125" t="s">
        <v>3836</v>
      </c>
      <c r="B691" s="126" t="s">
        <v>3836</v>
      </c>
    </row>
    <row r="692" spans="1:2" x14ac:dyDescent="0.15">
      <c r="A692" s="125" t="s">
        <v>3840</v>
      </c>
      <c r="B692" s="126" t="s">
        <v>7999</v>
      </c>
    </row>
    <row r="693" spans="1:2" x14ac:dyDescent="0.15">
      <c r="A693" s="125" t="s">
        <v>3846</v>
      </c>
      <c r="B693" s="126" t="s">
        <v>8857</v>
      </c>
    </row>
    <row r="694" spans="1:2" x14ac:dyDescent="0.15">
      <c r="A694" s="125" t="s">
        <v>3851</v>
      </c>
      <c r="B694" s="126" t="s">
        <v>8858</v>
      </c>
    </row>
    <row r="695" spans="1:2" x14ac:dyDescent="0.15">
      <c r="A695" s="125" t="s">
        <v>3857</v>
      </c>
      <c r="B695" s="126" t="s">
        <v>7998</v>
      </c>
    </row>
    <row r="696" spans="1:2" x14ac:dyDescent="0.15">
      <c r="A696" s="125" t="s">
        <v>3863</v>
      </c>
      <c r="B696" s="126" t="s">
        <v>8285</v>
      </c>
    </row>
    <row r="697" spans="1:2" x14ac:dyDescent="0.15">
      <c r="A697" s="125" t="s">
        <v>80</v>
      </c>
      <c r="B697" s="126" t="s">
        <v>8859</v>
      </c>
    </row>
    <row r="698" spans="1:2" x14ac:dyDescent="0.15">
      <c r="A698" s="125" t="s">
        <v>3874</v>
      </c>
      <c r="B698" s="126" t="s">
        <v>7997</v>
      </c>
    </row>
    <row r="699" spans="1:2" x14ac:dyDescent="0.15">
      <c r="A699" s="125" t="s">
        <v>3880</v>
      </c>
      <c r="B699" s="126" t="s">
        <v>3880</v>
      </c>
    </row>
    <row r="700" spans="1:2" x14ac:dyDescent="0.15">
      <c r="A700" s="125" t="s">
        <v>32</v>
      </c>
      <c r="B700" s="126" t="s">
        <v>7938</v>
      </c>
    </row>
    <row r="701" spans="1:2" x14ac:dyDescent="0.15">
      <c r="A701" s="125" t="s">
        <v>3891</v>
      </c>
      <c r="B701" s="126" t="s">
        <v>8860</v>
      </c>
    </row>
    <row r="702" spans="1:2" x14ac:dyDescent="0.15">
      <c r="A702" s="125" t="s">
        <v>3897</v>
      </c>
      <c r="B702" s="126" t="s">
        <v>8861</v>
      </c>
    </row>
    <row r="703" spans="1:2" x14ac:dyDescent="0.15">
      <c r="A703" s="125" t="s">
        <v>75</v>
      </c>
      <c r="B703" s="126" t="s">
        <v>8862</v>
      </c>
    </row>
    <row r="704" spans="1:2" x14ac:dyDescent="0.15">
      <c r="A704" s="125" t="s">
        <v>3908</v>
      </c>
      <c r="B704" s="126" t="s">
        <v>8158</v>
      </c>
    </row>
    <row r="705" spans="1:2" x14ac:dyDescent="0.15">
      <c r="A705" s="125" t="s">
        <v>3913</v>
      </c>
      <c r="B705" s="126" t="s">
        <v>8863</v>
      </c>
    </row>
    <row r="706" spans="1:2" x14ac:dyDescent="0.15">
      <c r="A706" s="125" t="s">
        <v>3919</v>
      </c>
      <c r="B706" s="126" t="s">
        <v>8482</v>
      </c>
    </row>
    <row r="707" spans="1:2" x14ac:dyDescent="0.15">
      <c r="A707" s="125" t="s">
        <v>3925</v>
      </c>
      <c r="B707" s="126" t="s">
        <v>8864</v>
      </c>
    </row>
    <row r="708" spans="1:2" x14ac:dyDescent="0.15">
      <c r="A708" s="125" t="s">
        <v>3931</v>
      </c>
      <c r="B708" s="126" t="s">
        <v>8865</v>
      </c>
    </row>
    <row r="709" spans="1:2" x14ac:dyDescent="0.15">
      <c r="A709" s="125" t="s">
        <v>3937</v>
      </c>
      <c r="B709" s="126" t="s">
        <v>8866</v>
      </c>
    </row>
    <row r="710" spans="1:2" x14ac:dyDescent="0.15">
      <c r="A710" s="125" t="s">
        <v>3942</v>
      </c>
      <c r="B710" s="126" t="s">
        <v>8867</v>
      </c>
    </row>
    <row r="711" spans="1:2" x14ac:dyDescent="0.15">
      <c r="A711" s="125" t="s">
        <v>3948</v>
      </c>
      <c r="B711" s="126" t="s">
        <v>8396</v>
      </c>
    </row>
    <row r="712" spans="1:2" x14ac:dyDescent="0.15">
      <c r="A712" s="125" t="s">
        <v>3954</v>
      </c>
      <c r="B712" s="126" t="s">
        <v>8164</v>
      </c>
    </row>
    <row r="713" spans="1:2" x14ac:dyDescent="0.15">
      <c r="A713" s="125" t="s">
        <v>3960</v>
      </c>
      <c r="B713" s="126" t="s">
        <v>8160</v>
      </c>
    </row>
    <row r="714" spans="1:2" x14ac:dyDescent="0.15">
      <c r="A714" s="125" t="s">
        <v>3966</v>
      </c>
      <c r="B714" s="126" t="s">
        <v>8165</v>
      </c>
    </row>
    <row r="715" spans="1:2" x14ac:dyDescent="0.15">
      <c r="A715" s="125" t="s">
        <v>3972</v>
      </c>
      <c r="B715" s="126" t="s">
        <v>8868</v>
      </c>
    </row>
    <row r="716" spans="1:2" x14ac:dyDescent="0.15">
      <c r="A716" s="125" t="s">
        <v>3978</v>
      </c>
      <c r="B716" s="126" t="s">
        <v>8065</v>
      </c>
    </row>
    <row r="717" spans="1:2" x14ac:dyDescent="0.15">
      <c r="A717" s="125" t="s">
        <v>74</v>
      </c>
      <c r="B717" s="126" t="s">
        <v>8162</v>
      </c>
    </row>
    <row r="718" spans="1:2" x14ac:dyDescent="0.15">
      <c r="A718" s="125" t="s">
        <v>3989</v>
      </c>
      <c r="B718" s="126" t="s">
        <v>8869</v>
      </c>
    </row>
    <row r="719" spans="1:2" x14ac:dyDescent="0.15">
      <c r="A719" s="125" t="s">
        <v>3994</v>
      </c>
      <c r="B719" s="126" t="s">
        <v>8159</v>
      </c>
    </row>
    <row r="720" spans="1:2" x14ac:dyDescent="0.15">
      <c r="A720" s="125" t="s">
        <v>4000</v>
      </c>
      <c r="B720" s="126" t="s">
        <v>8161</v>
      </c>
    </row>
    <row r="721" spans="1:2" x14ac:dyDescent="0.15">
      <c r="A721" s="125" t="s">
        <v>4006</v>
      </c>
      <c r="B721" s="126" t="s">
        <v>8870</v>
      </c>
    </row>
    <row r="722" spans="1:2" x14ac:dyDescent="0.15">
      <c r="A722" s="125" t="s">
        <v>4012</v>
      </c>
      <c r="B722" s="126" t="s">
        <v>8163</v>
      </c>
    </row>
    <row r="723" spans="1:2" x14ac:dyDescent="0.15">
      <c r="A723" s="125" t="s">
        <v>4018</v>
      </c>
      <c r="B723" s="126" t="s">
        <v>7893</v>
      </c>
    </row>
    <row r="724" spans="1:2" x14ac:dyDescent="0.15">
      <c r="A724" s="125" t="s">
        <v>4024</v>
      </c>
      <c r="B724" s="126" t="s">
        <v>7920</v>
      </c>
    </row>
    <row r="725" spans="1:2" x14ac:dyDescent="0.15">
      <c r="A725" s="125" t="s">
        <v>4030</v>
      </c>
      <c r="B725" s="126" t="s">
        <v>8871</v>
      </c>
    </row>
    <row r="726" spans="1:2" x14ac:dyDescent="0.15">
      <c r="A726" s="125" t="s">
        <v>4034</v>
      </c>
      <c r="B726" s="126" t="s">
        <v>8872</v>
      </c>
    </row>
    <row r="727" spans="1:2" x14ac:dyDescent="0.15">
      <c r="A727" s="125" t="s">
        <v>4040</v>
      </c>
      <c r="B727" s="126" t="s">
        <v>8531</v>
      </c>
    </row>
    <row r="728" spans="1:2" x14ac:dyDescent="0.15">
      <c r="A728" s="125" t="s">
        <v>4046</v>
      </c>
      <c r="B728" s="126" t="s">
        <v>8394</v>
      </c>
    </row>
    <row r="729" spans="1:2" x14ac:dyDescent="0.15">
      <c r="A729" s="125" t="s">
        <v>4052</v>
      </c>
      <c r="B729" s="126" t="s">
        <v>8390</v>
      </c>
    </row>
    <row r="730" spans="1:2" x14ac:dyDescent="0.15">
      <c r="A730" s="125" t="s">
        <v>4058</v>
      </c>
      <c r="B730" s="126" t="s">
        <v>8873</v>
      </c>
    </row>
    <row r="731" spans="1:2" x14ac:dyDescent="0.15">
      <c r="A731" s="125" t="s">
        <v>4062</v>
      </c>
      <c r="B731" s="126" t="s">
        <v>7946</v>
      </c>
    </row>
    <row r="732" spans="1:2" x14ac:dyDescent="0.15">
      <c r="A732" s="125" t="s">
        <v>4068</v>
      </c>
      <c r="B732" s="126" t="s">
        <v>7904</v>
      </c>
    </row>
    <row r="733" spans="1:2" x14ac:dyDescent="0.15">
      <c r="A733" s="125" t="s">
        <v>125</v>
      </c>
      <c r="B733" s="126" t="s">
        <v>8204</v>
      </c>
    </row>
    <row r="734" spans="1:2" x14ac:dyDescent="0.15">
      <c r="A734" s="125" t="s">
        <v>4078</v>
      </c>
      <c r="B734" s="126" t="s">
        <v>8874</v>
      </c>
    </row>
    <row r="735" spans="1:2" x14ac:dyDescent="0.15">
      <c r="A735" s="125" t="s">
        <v>164</v>
      </c>
      <c r="B735" s="126" t="s">
        <v>7787</v>
      </c>
    </row>
    <row r="736" spans="1:2" x14ac:dyDescent="0.15">
      <c r="A736" s="125" t="s">
        <v>120</v>
      </c>
      <c r="B736" s="126" t="s">
        <v>8875</v>
      </c>
    </row>
    <row r="737" spans="1:2" x14ac:dyDescent="0.15">
      <c r="A737" s="125" t="s">
        <v>4094</v>
      </c>
      <c r="B737" s="126" t="s">
        <v>8876</v>
      </c>
    </row>
    <row r="738" spans="1:2" x14ac:dyDescent="0.15">
      <c r="A738" s="125" t="s">
        <v>4100</v>
      </c>
      <c r="B738" s="126" t="s">
        <v>8495</v>
      </c>
    </row>
    <row r="739" spans="1:2" x14ac:dyDescent="0.15">
      <c r="A739" s="125" t="s">
        <v>4106</v>
      </c>
      <c r="B739" s="126" t="s">
        <v>7992</v>
      </c>
    </row>
    <row r="740" spans="1:2" x14ac:dyDescent="0.15">
      <c r="A740" s="125" t="s">
        <v>4112</v>
      </c>
      <c r="B740" s="126" t="s">
        <v>8877</v>
      </c>
    </row>
    <row r="741" spans="1:2" x14ac:dyDescent="0.15">
      <c r="A741" s="125" t="s">
        <v>4118</v>
      </c>
      <c r="B741" s="126" t="s">
        <v>8496</v>
      </c>
    </row>
    <row r="742" spans="1:2" x14ac:dyDescent="0.15">
      <c r="A742" s="125" t="s">
        <v>4124</v>
      </c>
      <c r="B742" s="126" t="s">
        <v>7905</v>
      </c>
    </row>
    <row r="743" spans="1:2" x14ac:dyDescent="0.15">
      <c r="A743" s="125" t="s">
        <v>4130</v>
      </c>
      <c r="B743" s="126" t="s">
        <v>7908</v>
      </c>
    </row>
    <row r="744" spans="1:2" x14ac:dyDescent="0.15">
      <c r="A744" s="125" t="s">
        <v>4136</v>
      </c>
      <c r="B744" s="126" t="s">
        <v>8878</v>
      </c>
    </row>
    <row r="745" spans="1:2" x14ac:dyDescent="0.15">
      <c r="A745" s="125" t="s">
        <v>4142</v>
      </c>
      <c r="B745" s="126" t="s">
        <v>8303</v>
      </c>
    </row>
    <row r="746" spans="1:2" x14ac:dyDescent="0.15">
      <c r="A746" s="125" t="s">
        <v>4147</v>
      </c>
      <c r="B746" s="126" t="s">
        <v>8250</v>
      </c>
    </row>
    <row r="747" spans="1:2" x14ac:dyDescent="0.15">
      <c r="A747" s="125" t="s">
        <v>4152</v>
      </c>
      <c r="B747" s="126" t="s">
        <v>8879</v>
      </c>
    </row>
    <row r="748" spans="1:2" x14ac:dyDescent="0.15">
      <c r="A748" s="125" t="s">
        <v>52</v>
      </c>
      <c r="B748" s="126" t="s">
        <v>8880</v>
      </c>
    </row>
    <row r="749" spans="1:2" x14ac:dyDescent="0.15">
      <c r="A749" s="125" t="s">
        <v>4162</v>
      </c>
      <c r="B749" s="126" t="s">
        <v>7917</v>
      </c>
    </row>
    <row r="750" spans="1:2" x14ac:dyDescent="0.15">
      <c r="A750" s="125" t="s">
        <v>4168</v>
      </c>
      <c r="B750" s="126" t="s">
        <v>8881</v>
      </c>
    </row>
    <row r="751" spans="1:2" x14ac:dyDescent="0.15">
      <c r="A751" s="125" t="s">
        <v>4174</v>
      </c>
      <c r="B751" s="126" t="s">
        <v>8387</v>
      </c>
    </row>
    <row r="752" spans="1:2" x14ac:dyDescent="0.15">
      <c r="A752" s="125" t="s">
        <v>4180</v>
      </c>
      <c r="B752" s="126" t="s">
        <v>8191</v>
      </c>
    </row>
    <row r="753" spans="1:2" x14ac:dyDescent="0.15">
      <c r="A753" s="125" t="s">
        <v>4186</v>
      </c>
      <c r="B753" s="126" t="s">
        <v>8476</v>
      </c>
    </row>
    <row r="754" spans="1:2" x14ac:dyDescent="0.15">
      <c r="A754" s="125" t="s">
        <v>4192</v>
      </c>
      <c r="B754" s="126" t="s">
        <v>7911</v>
      </c>
    </row>
    <row r="755" spans="1:2" x14ac:dyDescent="0.15">
      <c r="A755" s="125" t="s">
        <v>4196</v>
      </c>
      <c r="B755" s="126" t="s">
        <v>7914</v>
      </c>
    </row>
    <row r="756" spans="1:2" x14ac:dyDescent="0.15">
      <c r="A756" s="125" t="s">
        <v>4202</v>
      </c>
      <c r="B756" s="126" t="s">
        <v>8243</v>
      </c>
    </row>
    <row r="757" spans="1:2" x14ac:dyDescent="0.15">
      <c r="A757" s="125" t="s">
        <v>4208</v>
      </c>
      <c r="B757" s="126" t="s">
        <v>8882</v>
      </c>
    </row>
    <row r="758" spans="1:2" x14ac:dyDescent="0.15">
      <c r="A758" s="125" t="s">
        <v>4213</v>
      </c>
      <c r="B758" s="126" t="s">
        <v>8391</v>
      </c>
    </row>
    <row r="759" spans="1:2" x14ac:dyDescent="0.15">
      <c r="A759" s="125" t="s">
        <v>4219</v>
      </c>
      <c r="B759" s="126" t="s">
        <v>8883</v>
      </c>
    </row>
    <row r="760" spans="1:2" x14ac:dyDescent="0.15">
      <c r="A760" s="125" t="s">
        <v>8583</v>
      </c>
      <c r="B760" s="126" t="s">
        <v>8884</v>
      </c>
    </row>
    <row r="761" spans="1:2" x14ac:dyDescent="0.15">
      <c r="A761" s="125" t="s">
        <v>4229</v>
      </c>
      <c r="B761" s="126" t="s">
        <v>8885</v>
      </c>
    </row>
    <row r="762" spans="1:2" x14ac:dyDescent="0.15">
      <c r="A762" s="125" t="s">
        <v>4235</v>
      </c>
      <c r="B762" s="126" t="s">
        <v>8886</v>
      </c>
    </row>
    <row r="763" spans="1:2" x14ac:dyDescent="0.15">
      <c r="A763" s="125" t="s">
        <v>4241</v>
      </c>
      <c r="B763" s="126" t="s">
        <v>8887</v>
      </c>
    </row>
    <row r="764" spans="1:2" x14ac:dyDescent="0.15">
      <c r="A764" s="125" t="s">
        <v>4247</v>
      </c>
      <c r="B764" s="126" t="s">
        <v>7916</v>
      </c>
    </row>
    <row r="765" spans="1:2" x14ac:dyDescent="0.15">
      <c r="A765" s="125" t="s">
        <v>4251</v>
      </c>
      <c r="B765" s="126" t="s">
        <v>8888</v>
      </c>
    </row>
    <row r="766" spans="1:2" x14ac:dyDescent="0.15">
      <c r="A766" s="125" t="s">
        <v>61</v>
      </c>
      <c r="B766" s="126" t="s">
        <v>8889</v>
      </c>
    </row>
    <row r="767" spans="1:2" x14ac:dyDescent="0.15">
      <c r="A767" s="125" t="s">
        <v>4261</v>
      </c>
      <c r="B767" s="126" t="s">
        <v>8890</v>
      </c>
    </row>
    <row r="768" spans="1:2" x14ac:dyDescent="0.15">
      <c r="A768" s="125" t="s">
        <v>4267</v>
      </c>
      <c r="B768" s="126" t="s">
        <v>7910</v>
      </c>
    </row>
    <row r="769" spans="1:2" x14ac:dyDescent="0.15">
      <c r="A769" s="125" t="s">
        <v>4273</v>
      </c>
      <c r="B769" s="126" t="s">
        <v>8891</v>
      </c>
    </row>
    <row r="770" spans="1:2" x14ac:dyDescent="0.15">
      <c r="A770" s="125" t="s">
        <v>4279</v>
      </c>
      <c r="B770" s="126" t="s">
        <v>8892</v>
      </c>
    </row>
    <row r="771" spans="1:2" x14ac:dyDescent="0.15">
      <c r="A771" s="125" t="s">
        <v>4285</v>
      </c>
      <c r="B771" s="126" t="s">
        <v>7909</v>
      </c>
    </row>
    <row r="772" spans="1:2" x14ac:dyDescent="0.15">
      <c r="A772" s="125" t="s">
        <v>4291</v>
      </c>
      <c r="B772" s="126" t="s">
        <v>8893</v>
      </c>
    </row>
    <row r="773" spans="1:2" x14ac:dyDescent="0.15">
      <c r="A773" s="125" t="s">
        <v>4297</v>
      </c>
      <c r="B773" s="126" t="s">
        <v>7907</v>
      </c>
    </row>
    <row r="774" spans="1:2" x14ac:dyDescent="0.15">
      <c r="A774" s="125" t="s">
        <v>4301</v>
      </c>
      <c r="B774" s="126" t="s">
        <v>8321</v>
      </c>
    </row>
    <row r="775" spans="1:2" x14ac:dyDescent="0.15">
      <c r="A775" s="125" t="s">
        <v>4307</v>
      </c>
      <c r="B775" s="126" t="s">
        <v>7906</v>
      </c>
    </row>
    <row r="776" spans="1:2" x14ac:dyDescent="0.15">
      <c r="A776" s="125" t="s">
        <v>4313</v>
      </c>
      <c r="B776" s="126" t="s">
        <v>8894</v>
      </c>
    </row>
    <row r="777" spans="1:2" x14ac:dyDescent="0.15">
      <c r="A777" s="125" t="s">
        <v>4314</v>
      </c>
      <c r="B777" s="126" t="s">
        <v>7915</v>
      </c>
    </row>
    <row r="778" spans="1:2" x14ac:dyDescent="0.15">
      <c r="A778" s="125" t="s">
        <v>4320</v>
      </c>
      <c r="B778" s="126" t="s">
        <v>8895</v>
      </c>
    </row>
    <row r="779" spans="1:2" x14ac:dyDescent="0.15">
      <c r="A779" s="125" t="s">
        <v>4327</v>
      </c>
      <c r="B779" s="126" t="s">
        <v>8896</v>
      </c>
    </row>
    <row r="780" spans="1:2" x14ac:dyDescent="0.15">
      <c r="A780" s="125" t="s">
        <v>4333</v>
      </c>
      <c r="B780" s="126" t="s">
        <v>8897</v>
      </c>
    </row>
    <row r="781" spans="1:2" x14ac:dyDescent="0.15">
      <c r="A781" s="125" t="s">
        <v>4339</v>
      </c>
      <c r="B781" s="126" t="s">
        <v>7912</v>
      </c>
    </row>
    <row r="782" spans="1:2" x14ac:dyDescent="0.15">
      <c r="A782" s="125" t="s">
        <v>4345</v>
      </c>
      <c r="B782" s="126" t="s">
        <v>8433</v>
      </c>
    </row>
    <row r="783" spans="1:2" x14ac:dyDescent="0.15">
      <c r="A783" s="125" t="s">
        <v>4351</v>
      </c>
      <c r="B783" s="126" t="s">
        <v>7913</v>
      </c>
    </row>
    <row r="784" spans="1:2" x14ac:dyDescent="0.15">
      <c r="A784" s="125" t="s">
        <v>124</v>
      </c>
      <c r="B784" s="126" t="s">
        <v>8199</v>
      </c>
    </row>
    <row r="785" spans="1:2" x14ac:dyDescent="0.15">
      <c r="A785" s="125" t="s">
        <v>29</v>
      </c>
      <c r="B785" s="126" t="s">
        <v>7821</v>
      </c>
    </row>
    <row r="786" spans="1:2" x14ac:dyDescent="0.15">
      <c r="A786" s="125" t="s">
        <v>4366</v>
      </c>
      <c r="B786" s="126" t="s">
        <v>8306</v>
      </c>
    </row>
    <row r="787" spans="1:2" x14ac:dyDescent="0.15">
      <c r="A787" s="125" t="s">
        <v>4368</v>
      </c>
      <c r="B787" s="126" t="s">
        <v>7858</v>
      </c>
    </row>
    <row r="788" spans="1:2" x14ac:dyDescent="0.15">
      <c r="A788" s="125" t="s">
        <v>4374</v>
      </c>
      <c r="B788" s="126" t="s">
        <v>8898</v>
      </c>
    </row>
    <row r="789" spans="1:2" x14ac:dyDescent="0.15">
      <c r="A789" s="125" t="s">
        <v>4380</v>
      </c>
      <c r="B789" s="126" t="s">
        <v>8899</v>
      </c>
    </row>
    <row r="790" spans="1:2" x14ac:dyDescent="0.15">
      <c r="A790" s="125" t="s">
        <v>4386</v>
      </c>
      <c r="B790" s="126" t="s">
        <v>8900</v>
      </c>
    </row>
    <row r="791" spans="1:2" x14ac:dyDescent="0.15">
      <c r="A791" s="125" t="s">
        <v>4392</v>
      </c>
      <c r="B791" s="126" t="s">
        <v>8389</v>
      </c>
    </row>
    <row r="792" spans="1:2" x14ac:dyDescent="0.15">
      <c r="A792" s="125" t="s">
        <v>4398</v>
      </c>
      <c r="B792" s="126" t="s">
        <v>8901</v>
      </c>
    </row>
    <row r="793" spans="1:2" x14ac:dyDescent="0.15">
      <c r="A793" s="125" t="s">
        <v>4404</v>
      </c>
      <c r="B793" s="126" t="s">
        <v>8532</v>
      </c>
    </row>
    <row r="794" spans="1:2" x14ac:dyDescent="0.15">
      <c r="A794" s="125" t="s">
        <v>4409</v>
      </c>
      <c r="B794" s="126" t="s">
        <v>8902</v>
      </c>
    </row>
    <row r="795" spans="1:2" x14ac:dyDescent="0.15">
      <c r="A795" s="125" t="s">
        <v>4415</v>
      </c>
      <c r="B795" s="126" t="s">
        <v>8903</v>
      </c>
    </row>
    <row r="796" spans="1:2" x14ac:dyDescent="0.15">
      <c r="A796" s="125" t="s">
        <v>105</v>
      </c>
      <c r="B796" s="126" t="s">
        <v>8904</v>
      </c>
    </row>
    <row r="797" spans="1:2" x14ac:dyDescent="0.15">
      <c r="A797" s="125" t="s">
        <v>4426</v>
      </c>
      <c r="B797" s="126" t="s">
        <v>8142</v>
      </c>
    </row>
    <row r="798" spans="1:2" x14ac:dyDescent="0.15">
      <c r="A798" s="125" t="s">
        <v>71</v>
      </c>
      <c r="B798" s="126" t="s">
        <v>8905</v>
      </c>
    </row>
    <row r="799" spans="1:2" x14ac:dyDescent="0.15">
      <c r="A799" s="125" t="s">
        <v>4436</v>
      </c>
      <c r="B799" s="126" t="s">
        <v>8906</v>
      </c>
    </row>
    <row r="800" spans="1:2" x14ac:dyDescent="0.15">
      <c r="A800" s="125" t="s">
        <v>81</v>
      </c>
      <c r="B800" s="126" t="s">
        <v>8907</v>
      </c>
    </row>
    <row r="801" spans="1:2" x14ac:dyDescent="0.15">
      <c r="A801" s="125" t="s">
        <v>104</v>
      </c>
      <c r="B801" s="126" t="s">
        <v>8908</v>
      </c>
    </row>
    <row r="802" spans="1:2" x14ac:dyDescent="0.15">
      <c r="A802" s="125" t="s">
        <v>4452</v>
      </c>
      <c r="B802" s="126" t="s">
        <v>8909</v>
      </c>
    </row>
    <row r="803" spans="1:2" x14ac:dyDescent="0.15">
      <c r="A803" s="125" t="s">
        <v>4458</v>
      </c>
      <c r="B803" s="126" t="s">
        <v>7995</v>
      </c>
    </row>
    <row r="804" spans="1:2" x14ac:dyDescent="0.15">
      <c r="A804" s="125" t="s">
        <v>4463</v>
      </c>
      <c r="B804" s="126" t="s">
        <v>8910</v>
      </c>
    </row>
    <row r="805" spans="1:2" x14ac:dyDescent="0.15">
      <c r="A805" s="125" t="s">
        <v>4469</v>
      </c>
      <c r="B805" s="126" t="s">
        <v>8911</v>
      </c>
    </row>
    <row r="806" spans="1:2" x14ac:dyDescent="0.15">
      <c r="A806" s="125" t="s">
        <v>4473</v>
      </c>
      <c r="B806" s="126" t="s">
        <v>8365</v>
      </c>
    </row>
    <row r="807" spans="1:2" x14ac:dyDescent="0.15">
      <c r="A807" s="125" t="s">
        <v>140</v>
      </c>
      <c r="B807" s="126" t="s">
        <v>8912</v>
      </c>
    </row>
    <row r="808" spans="1:2" x14ac:dyDescent="0.15">
      <c r="A808" s="125" t="s">
        <v>4482</v>
      </c>
      <c r="B808" s="126" t="s">
        <v>8913</v>
      </c>
    </row>
    <row r="809" spans="1:2" x14ac:dyDescent="0.15">
      <c r="A809" s="125" t="s">
        <v>72</v>
      </c>
      <c r="B809" s="126" t="s">
        <v>8914</v>
      </c>
    </row>
    <row r="810" spans="1:2" x14ac:dyDescent="0.15">
      <c r="A810" s="125" t="s">
        <v>4493</v>
      </c>
      <c r="B810" s="126" t="s">
        <v>8915</v>
      </c>
    </row>
    <row r="811" spans="1:2" x14ac:dyDescent="0.15">
      <c r="A811" s="125" t="s">
        <v>4499</v>
      </c>
      <c r="B811" s="126" t="s">
        <v>8266</v>
      </c>
    </row>
    <row r="812" spans="1:2" x14ac:dyDescent="0.15">
      <c r="A812" s="125" t="s">
        <v>4504</v>
      </c>
      <c r="B812" s="126" t="s">
        <v>8916</v>
      </c>
    </row>
    <row r="813" spans="1:2" x14ac:dyDescent="0.15">
      <c r="A813" s="125" t="s">
        <v>4510</v>
      </c>
      <c r="B813" s="126" t="s">
        <v>8386</v>
      </c>
    </row>
    <row r="814" spans="1:2" x14ac:dyDescent="0.15">
      <c r="A814" s="125" t="s">
        <v>4516</v>
      </c>
      <c r="B814" s="126" t="s">
        <v>4516</v>
      </c>
    </row>
    <row r="815" spans="1:2" x14ac:dyDescent="0.15">
      <c r="A815" s="125" t="s">
        <v>4522</v>
      </c>
      <c r="B815" s="126" t="s">
        <v>8009</v>
      </c>
    </row>
    <row r="816" spans="1:2" x14ac:dyDescent="0.15">
      <c r="A816" s="125" t="s">
        <v>4528</v>
      </c>
      <c r="B816" s="126" t="s">
        <v>8917</v>
      </c>
    </row>
    <row r="817" spans="1:2" x14ac:dyDescent="0.15">
      <c r="A817" s="125" t="s">
        <v>91</v>
      </c>
      <c r="B817" s="126" t="s">
        <v>8918</v>
      </c>
    </row>
    <row r="818" spans="1:2" x14ac:dyDescent="0.15">
      <c r="A818" s="125" t="s">
        <v>4536</v>
      </c>
      <c r="B818" s="126" t="s">
        <v>8919</v>
      </c>
    </row>
    <row r="819" spans="1:2" x14ac:dyDescent="0.15">
      <c r="A819" s="125" t="s">
        <v>8920</v>
      </c>
      <c r="B819" s="126" t="s">
        <v>8921</v>
      </c>
    </row>
    <row r="820" spans="1:2" x14ac:dyDescent="0.15">
      <c r="A820" s="125" t="s">
        <v>4546</v>
      </c>
      <c r="B820" s="126" t="s">
        <v>8922</v>
      </c>
    </row>
    <row r="821" spans="1:2" x14ac:dyDescent="0.15">
      <c r="A821" s="125" t="s">
        <v>4552</v>
      </c>
      <c r="B821" s="126" t="s">
        <v>8916</v>
      </c>
    </row>
    <row r="822" spans="1:2" x14ac:dyDescent="0.15">
      <c r="A822" s="125" t="s">
        <v>4559</v>
      </c>
      <c r="B822" s="126" t="s">
        <v>8923</v>
      </c>
    </row>
    <row r="823" spans="1:2" x14ac:dyDescent="0.15">
      <c r="A823" s="125" t="s">
        <v>4565</v>
      </c>
      <c r="B823" s="126" t="s">
        <v>8924</v>
      </c>
    </row>
    <row r="824" spans="1:2" x14ac:dyDescent="0.15">
      <c r="A824" s="125" t="s">
        <v>4571</v>
      </c>
      <c r="B824" s="126" t="s">
        <v>8925</v>
      </c>
    </row>
    <row r="825" spans="1:2" x14ac:dyDescent="0.15">
      <c r="A825" s="125" t="s">
        <v>4576</v>
      </c>
      <c r="B825" s="126" t="s">
        <v>7826</v>
      </c>
    </row>
    <row r="826" spans="1:2" x14ac:dyDescent="0.15">
      <c r="A826" s="125" t="s">
        <v>4580</v>
      </c>
      <c r="B826" s="126" t="s">
        <v>8926</v>
      </c>
    </row>
    <row r="827" spans="1:2" x14ac:dyDescent="0.15">
      <c r="A827" s="125" t="s">
        <v>4585</v>
      </c>
      <c r="B827" s="126" t="s">
        <v>8415</v>
      </c>
    </row>
    <row r="828" spans="1:2" x14ac:dyDescent="0.15">
      <c r="A828" s="125" t="s">
        <v>4591</v>
      </c>
      <c r="B828" s="126" t="s">
        <v>8422</v>
      </c>
    </row>
    <row r="829" spans="1:2" x14ac:dyDescent="0.15">
      <c r="A829" s="125" t="s">
        <v>4597</v>
      </c>
      <c r="B829" s="126" t="s">
        <v>8927</v>
      </c>
    </row>
    <row r="830" spans="1:2" x14ac:dyDescent="0.15">
      <c r="A830" s="125" t="s">
        <v>4603</v>
      </c>
      <c r="B830" s="126" t="s">
        <v>8414</v>
      </c>
    </row>
    <row r="831" spans="1:2" x14ac:dyDescent="0.15">
      <c r="A831" s="125" t="s">
        <v>41</v>
      </c>
      <c r="B831" s="126" t="s">
        <v>8928</v>
      </c>
    </row>
    <row r="832" spans="1:2" x14ac:dyDescent="0.15">
      <c r="A832" s="125" t="s">
        <v>4614</v>
      </c>
      <c r="B832" s="126" t="s">
        <v>8929</v>
      </c>
    </row>
    <row r="833" spans="1:2" x14ac:dyDescent="0.15">
      <c r="A833" s="125" t="s">
        <v>145</v>
      </c>
      <c r="B833" s="126" t="s">
        <v>8382</v>
      </c>
    </row>
    <row r="834" spans="1:2" x14ac:dyDescent="0.15">
      <c r="A834" s="125" t="s">
        <v>36</v>
      </c>
      <c r="B834" s="126" t="s">
        <v>8000</v>
      </c>
    </row>
    <row r="835" spans="1:2" x14ac:dyDescent="0.15">
      <c r="A835" s="125" t="s">
        <v>144</v>
      </c>
      <c r="B835" s="126" t="s">
        <v>8381</v>
      </c>
    </row>
    <row r="836" spans="1:2" x14ac:dyDescent="0.15">
      <c r="A836" s="125" t="s">
        <v>143</v>
      </c>
      <c r="B836" s="126" t="s">
        <v>8930</v>
      </c>
    </row>
    <row r="837" spans="1:2" x14ac:dyDescent="0.15">
      <c r="A837" s="125" t="s">
        <v>4635</v>
      </c>
      <c r="B837" s="126" t="s">
        <v>8931</v>
      </c>
    </row>
    <row r="838" spans="1:2" x14ac:dyDescent="0.15">
      <c r="A838" s="125" t="s">
        <v>4641</v>
      </c>
      <c r="B838" s="126" t="s">
        <v>8932</v>
      </c>
    </row>
    <row r="839" spans="1:2" x14ac:dyDescent="0.15">
      <c r="A839" s="125" t="s">
        <v>4647</v>
      </c>
      <c r="B839" s="126" t="s">
        <v>8933</v>
      </c>
    </row>
    <row r="840" spans="1:2" x14ac:dyDescent="0.15">
      <c r="A840" s="125" t="s">
        <v>4653</v>
      </c>
      <c r="B840" s="126" t="s">
        <v>8486</v>
      </c>
    </row>
    <row r="841" spans="1:2" x14ac:dyDescent="0.15">
      <c r="A841" s="125" t="s">
        <v>4659</v>
      </c>
      <c r="B841" s="126" t="s">
        <v>8934</v>
      </c>
    </row>
    <row r="842" spans="1:2" x14ac:dyDescent="0.15">
      <c r="A842" s="125" t="s">
        <v>4665</v>
      </c>
      <c r="B842" s="126" t="s">
        <v>8935</v>
      </c>
    </row>
    <row r="843" spans="1:2" x14ac:dyDescent="0.15">
      <c r="A843" s="125" t="s">
        <v>4671</v>
      </c>
      <c r="B843" s="126" t="s">
        <v>8936</v>
      </c>
    </row>
    <row r="844" spans="1:2" x14ac:dyDescent="0.15">
      <c r="A844" s="125" t="s">
        <v>4678</v>
      </c>
      <c r="B844" s="126" t="s">
        <v>8358</v>
      </c>
    </row>
    <row r="845" spans="1:2" x14ac:dyDescent="0.15">
      <c r="A845" s="125" t="s">
        <v>4684</v>
      </c>
      <c r="B845" s="126" t="s">
        <v>8937</v>
      </c>
    </row>
    <row r="846" spans="1:2" x14ac:dyDescent="0.15">
      <c r="A846" s="125" t="s">
        <v>4690</v>
      </c>
      <c r="B846" s="126" t="s">
        <v>8938</v>
      </c>
    </row>
    <row r="847" spans="1:2" x14ac:dyDescent="0.15">
      <c r="A847" s="125" t="s">
        <v>4695</v>
      </c>
      <c r="B847" s="126" t="s">
        <v>8278</v>
      </c>
    </row>
    <row r="848" spans="1:2" x14ac:dyDescent="0.15">
      <c r="A848" s="125" t="s">
        <v>4700</v>
      </c>
      <c r="B848" s="126" t="s">
        <v>8939</v>
      </c>
    </row>
    <row r="849" spans="1:2" x14ac:dyDescent="0.15">
      <c r="A849" s="125" t="s">
        <v>4706</v>
      </c>
      <c r="B849" s="126" t="s">
        <v>8277</v>
      </c>
    </row>
    <row r="850" spans="1:2" x14ac:dyDescent="0.15">
      <c r="A850" s="125" t="s">
        <v>115</v>
      </c>
      <c r="B850" s="126" t="s">
        <v>8940</v>
      </c>
    </row>
    <row r="851" spans="1:2" x14ac:dyDescent="0.15">
      <c r="A851" s="125" t="s">
        <v>4716</v>
      </c>
      <c r="B851" s="126" t="s">
        <v>4716</v>
      </c>
    </row>
    <row r="852" spans="1:2" x14ac:dyDescent="0.15">
      <c r="A852" s="125" t="s">
        <v>4722</v>
      </c>
      <c r="B852" s="126" t="s">
        <v>8941</v>
      </c>
    </row>
    <row r="853" spans="1:2" x14ac:dyDescent="0.15">
      <c r="A853" s="125" t="s">
        <v>8555</v>
      </c>
      <c r="B853" s="126" t="s">
        <v>8942</v>
      </c>
    </row>
    <row r="854" spans="1:2" x14ac:dyDescent="0.15">
      <c r="A854" s="125" t="s">
        <v>4733</v>
      </c>
      <c r="B854" s="126" t="s">
        <v>7978</v>
      </c>
    </row>
    <row r="855" spans="1:2" x14ac:dyDescent="0.15">
      <c r="A855" s="125" t="s">
        <v>4739</v>
      </c>
      <c r="B855" s="126" t="s">
        <v>8943</v>
      </c>
    </row>
    <row r="856" spans="1:2" x14ac:dyDescent="0.15">
      <c r="A856" s="125" t="s">
        <v>4745</v>
      </c>
      <c r="B856" s="126" t="s">
        <v>8276</v>
      </c>
    </row>
    <row r="857" spans="1:2" x14ac:dyDescent="0.15">
      <c r="A857" s="125" t="s">
        <v>4751</v>
      </c>
      <c r="B857" s="126" t="s">
        <v>8944</v>
      </c>
    </row>
    <row r="858" spans="1:2" x14ac:dyDescent="0.15">
      <c r="A858" s="125" t="s">
        <v>4755</v>
      </c>
      <c r="B858" s="126" t="s">
        <v>8945</v>
      </c>
    </row>
    <row r="859" spans="1:2" x14ac:dyDescent="0.15">
      <c r="A859" s="125" t="s">
        <v>4761</v>
      </c>
      <c r="B859" s="126" t="s">
        <v>8946</v>
      </c>
    </row>
    <row r="860" spans="1:2" x14ac:dyDescent="0.15">
      <c r="A860" s="125" t="s">
        <v>4766</v>
      </c>
      <c r="B860" s="126" t="s">
        <v>8947</v>
      </c>
    </row>
    <row r="861" spans="1:2" x14ac:dyDescent="0.15">
      <c r="A861" s="125" t="s">
        <v>4772</v>
      </c>
      <c r="B861" s="126" t="s">
        <v>8948</v>
      </c>
    </row>
    <row r="862" spans="1:2" x14ac:dyDescent="0.15">
      <c r="A862" s="125" t="s">
        <v>4778</v>
      </c>
      <c r="B862" s="126" t="s">
        <v>8949</v>
      </c>
    </row>
    <row r="863" spans="1:2" x14ac:dyDescent="0.15">
      <c r="A863" s="125" t="s">
        <v>4784</v>
      </c>
      <c r="B863" s="126" t="s">
        <v>7856</v>
      </c>
    </row>
    <row r="864" spans="1:2" x14ac:dyDescent="0.15">
      <c r="A864" s="125" t="s">
        <v>4791</v>
      </c>
      <c r="B864" s="126" t="s">
        <v>8054</v>
      </c>
    </row>
    <row r="865" spans="1:2" x14ac:dyDescent="0.15">
      <c r="A865" s="125" t="s">
        <v>4796</v>
      </c>
      <c r="B865" s="126" t="s">
        <v>7837</v>
      </c>
    </row>
    <row r="866" spans="1:2" x14ac:dyDescent="0.15">
      <c r="A866" s="125" t="s">
        <v>4802</v>
      </c>
      <c r="B866" s="126" t="s">
        <v>7859</v>
      </c>
    </row>
    <row r="867" spans="1:2" x14ac:dyDescent="0.15">
      <c r="A867" s="125" t="s">
        <v>4808</v>
      </c>
      <c r="B867" s="126" t="s">
        <v>7941</v>
      </c>
    </row>
    <row r="868" spans="1:2" x14ac:dyDescent="0.15">
      <c r="A868" s="125" t="s">
        <v>95</v>
      </c>
      <c r="B868" s="126" t="s">
        <v>7940</v>
      </c>
    </row>
    <row r="869" spans="1:2" x14ac:dyDescent="0.15">
      <c r="A869" s="125" t="s">
        <v>4818</v>
      </c>
      <c r="B869" s="126" t="s">
        <v>8087</v>
      </c>
    </row>
    <row r="870" spans="1:2" x14ac:dyDescent="0.15">
      <c r="A870" s="125" t="s">
        <v>4823</v>
      </c>
      <c r="B870" s="126" t="s">
        <v>8950</v>
      </c>
    </row>
    <row r="871" spans="1:2" x14ac:dyDescent="0.15">
      <c r="A871" s="125" t="s">
        <v>4829</v>
      </c>
      <c r="B871" s="126" t="s">
        <v>8008</v>
      </c>
    </row>
    <row r="872" spans="1:2" x14ac:dyDescent="0.15">
      <c r="A872" s="125" t="s">
        <v>4831</v>
      </c>
      <c r="B872" s="126" t="s">
        <v>7939</v>
      </c>
    </row>
    <row r="873" spans="1:2" x14ac:dyDescent="0.15">
      <c r="A873" s="125" t="s">
        <v>4837</v>
      </c>
      <c r="B873" s="126" t="s">
        <v>8170</v>
      </c>
    </row>
    <row r="874" spans="1:2" x14ac:dyDescent="0.15">
      <c r="A874" s="125" t="s">
        <v>4843</v>
      </c>
      <c r="B874" s="126" t="s">
        <v>8487</v>
      </c>
    </row>
    <row r="875" spans="1:2" x14ac:dyDescent="0.15">
      <c r="A875" s="125" t="s">
        <v>4849</v>
      </c>
      <c r="B875" s="126" t="s">
        <v>8068</v>
      </c>
    </row>
    <row r="876" spans="1:2" x14ac:dyDescent="0.15">
      <c r="A876" s="125" t="s">
        <v>4855</v>
      </c>
      <c r="B876" s="126" t="s">
        <v>8951</v>
      </c>
    </row>
    <row r="877" spans="1:2" x14ac:dyDescent="0.15">
      <c r="A877" s="125" t="s">
        <v>4861</v>
      </c>
      <c r="B877" s="126" t="s">
        <v>8037</v>
      </c>
    </row>
    <row r="878" spans="1:2" x14ac:dyDescent="0.15">
      <c r="A878" s="125" t="s">
        <v>4867</v>
      </c>
      <c r="B878" s="126" t="s">
        <v>8952</v>
      </c>
    </row>
    <row r="879" spans="1:2" x14ac:dyDescent="0.15">
      <c r="A879" s="125" t="s">
        <v>158</v>
      </c>
      <c r="B879" s="126" t="s">
        <v>8953</v>
      </c>
    </row>
    <row r="880" spans="1:2" x14ac:dyDescent="0.15">
      <c r="A880" s="125" t="s">
        <v>4878</v>
      </c>
      <c r="B880" s="126" t="s">
        <v>8258</v>
      </c>
    </row>
    <row r="881" spans="1:2" x14ac:dyDescent="0.15">
      <c r="A881" s="125" t="s">
        <v>4882</v>
      </c>
      <c r="B881" s="126" t="s">
        <v>8954</v>
      </c>
    </row>
    <row r="882" spans="1:2" x14ac:dyDescent="0.15">
      <c r="A882" s="125" t="s">
        <v>4888</v>
      </c>
      <c r="B882" s="126" t="s">
        <v>8955</v>
      </c>
    </row>
    <row r="883" spans="1:2" x14ac:dyDescent="0.15">
      <c r="A883" s="125" t="s">
        <v>4894</v>
      </c>
      <c r="B883" s="126" t="s">
        <v>8070</v>
      </c>
    </row>
    <row r="884" spans="1:2" x14ac:dyDescent="0.15">
      <c r="A884" s="125" t="s">
        <v>4900</v>
      </c>
      <c r="B884" s="126" t="s">
        <v>8956</v>
      </c>
    </row>
    <row r="885" spans="1:2" x14ac:dyDescent="0.15">
      <c r="A885" s="125" t="s">
        <v>4906</v>
      </c>
      <c r="B885" s="126" t="s">
        <v>8957</v>
      </c>
    </row>
    <row r="886" spans="1:2" x14ac:dyDescent="0.15">
      <c r="A886" s="125" t="s">
        <v>4911</v>
      </c>
      <c r="B886" s="126" t="s">
        <v>7812</v>
      </c>
    </row>
    <row r="887" spans="1:2" x14ac:dyDescent="0.15">
      <c r="A887" s="125" t="s">
        <v>157</v>
      </c>
      <c r="B887" s="126" t="s">
        <v>8039</v>
      </c>
    </row>
    <row r="888" spans="1:2" x14ac:dyDescent="0.15">
      <c r="A888" s="125" t="s">
        <v>4921</v>
      </c>
      <c r="B888" s="126" t="s">
        <v>8031</v>
      </c>
    </row>
    <row r="889" spans="1:2" x14ac:dyDescent="0.15">
      <c r="A889" s="125" t="s">
        <v>4927</v>
      </c>
      <c r="B889" s="126" t="s">
        <v>8035</v>
      </c>
    </row>
    <row r="890" spans="1:2" x14ac:dyDescent="0.15">
      <c r="A890" s="125" t="s">
        <v>4933</v>
      </c>
      <c r="B890" s="126" t="s">
        <v>8385</v>
      </c>
    </row>
    <row r="891" spans="1:2" x14ac:dyDescent="0.15">
      <c r="A891" s="125" t="s">
        <v>4939</v>
      </c>
      <c r="B891" s="126" t="s">
        <v>8412</v>
      </c>
    </row>
    <row r="892" spans="1:2" x14ac:dyDescent="0.15">
      <c r="A892" s="125" t="s">
        <v>4945</v>
      </c>
      <c r="B892" s="126" t="s">
        <v>8478</v>
      </c>
    </row>
    <row r="893" spans="1:2" x14ac:dyDescent="0.15">
      <c r="A893" s="125" t="s">
        <v>169</v>
      </c>
      <c r="B893" s="126" t="s">
        <v>8958</v>
      </c>
    </row>
    <row r="894" spans="1:2" x14ac:dyDescent="0.15">
      <c r="A894" s="125" t="s">
        <v>4955</v>
      </c>
      <c r="B894" s="126" t="s">
        <v>8030</v>
      </c>
    </row>
    <row r="895" spans="1:2" x14ac:dyDescent="0.15">
      <c r="A895" s="125" t="s">
        <v>39</v>
      </c>
      <c r="B895" s="126" t="s">
        <v>8959</v>
      </c>
    </row>
    <row r="896" spans="1:2" x14ac:dyDescent="0.15">
      <c r="A896" s="125" t="s">
        <v>87</v>
      </c>
      <c r="B896" s="126" t="s">
        <v>8960</v>
      </c>
    </row>
    <row r="897" spans="1:2" x14ac:dyDescent="0.15">
      <c r="A897" s="125" t="s">
        <v>4971</v>
      </c>
      <c r="B897" s="126" t="s">
        <v>8032</v>
      </c>
    </row>
    <row r="898" spans="1:2" x14ac:dyDescent="0.15">
      <c r="A898" s="125" t="s">
        <v>168</v>
      </c>
      <c r="B898" s="126" t="s">
        <v>8033</v>
      </c>
    </row>
    <row r="899" spans="1:2" x14ac:dyDescent="0.15">
      <c r="A899" s="125" t="s">
        <v>4982</v>
      </c>
      <c r="B899" s="126" t="s">
        <v>8029</v>
      </c>
    </row>
    <row r="900" spans="1:2" x14ac:dyDescent="0.15">
      <c r="A900" s="125" t="s">
        <v>55</v>
      </c>
      <c r="B900" s="126" t="s">
        <v>8491</v>
      </c>
    </row>
    <row r="901" spans="1:2" x14ac:dyDescent="0.15">
      <c r="A901" s="125" t="s">
        <v>4992</v>
      </c>
      <c r="B901" s="126" t="s">
        <v>8036</v>
      </c>
    </row>
    <row r="902" spans="1:2" x14ac:dyDescent="0.15">
      <c r="A902" s="125" t="s">
        <v>4998</v>
      </c>
      <c r="B902" s="126" t="s">
        <v>8028</v>
      </c>
    </row>
    <row r="903" spans="1:2" x14ac:dyDescent="0.15">
      <c r="A903" s="125" t="s">
        <v>5004</v>
      </c>
      <c r="B903" s="126" t="s">
        <v>8034</v>
      </c>
    </row>
    <row r="904" spans="1:2" x14ac:dyDescent="0.15">
      <c r="A904" s="125" t="s">
        <v>5010</v>
      </c>
      <c r="B904" s="126" t="s">
        <v>8027</v>
      </c>
    </row>
    <row r="905" spans="1:2" x14ac:dyDescent="0.15">
      <c r="A905" s="125" t="s">
        <v>5016</v>
      </c>
      <c r="B905" s="126" t="s">
        <v>8465</v>
      </c>
    </row>
    <row r="906" spans="1:2" x14ac:dyDescent="0.15">
      <c r="A906" s="125" t="s">
        <v>5021</v>
      </c>
      <c r="B906" s="126" t="s">
        <v>8083</v>
      </c>
    </row>
    <row r="907" spans="1:2" x14ac:dyDescent="0.15">
      <c r="A907" s="125" t="s">
        <v>141</v>
      </c>
      <c r="B907" s="126" t="s">
        <v>8961</v>
      </c>
    </row>
    <row r="908" spans="1:2" x14ac:dyDescent="0.15">
      <c r="A908" s="125" t="s">
        <v>5032</v>
      </c>
      <c r="B908" s="126" t="s">
        <v>8962</v>
      </c>
    </row>
    <row r="909" spans="1:2" x14ac:dyDescent="0.15">
      <c r="A909" s="125" t="s">
        <v>5038</v>
      </c>
      <c r="B909" s="126" t="s">
        <v>8038</v>
      </c>
    </row>
    <row r="910" spans="1:2" x14ac:dyDescent="0.15">
      <c r="A910" s="125" t="s">
        <v>5044</v>
      </c>
      <c r="B910" s="126" t="s">
        <v>8434</v>
      </c>
    </row>
    <row r="911" spans="1:2" x14ac:dyDescent="0.15">
      <c r="A911" s="125" t="s">
        <v>5049</v>
      </c>
      <c r="B911" s="126" t="s">
        <v>7857</v>
      </c>
    </row>
    <row r="912" spans="1:2" x14ac:dyDescent="0.15">
      <c r="A912" s="125" t="s">
        <v>5055</v>
      </c>
      <c r="B912" s="126" t="s">
        <v>8424</v>
      </c>
    </row>
    <row r="913" spans="1:2" x14ac:dyDescent="0.15">
      <c r="A913" s="125" t="s">
        <v>5061</v>
      </c>
      <c r="B913" s="126" t="s">
        <v>8086</v>
      </c>
    </row>
    <row r="914" spans="1:2" x14ac:dyDescent="0.15">
      <c r="A914" s="125" t="s">
        <v>5068</v>
      </c>
      <c r="B914" s="126" t="s">
        <v>8354</v>
      </c>
    </row>
    <row r="915" spans="1:2" x14ac:dyDescent="0.15">
      <c r="A915" s="125" t="s">
        <v>5074</v>
      </c>
      <c r="B915" s="126" t="s">
        <v>8963</v>
      </c>
    </row>
    <row r="916" spans="1:2" x14ac:dyDescent="0.15">
      <c r="A916" s="125" t="s">
        <v>5079</v>
      </c>
      <c r="B916" s="126" t="s">
        <v>8964</v>
      </c>
    </row>
    <row r="917" spans="1:2" x14ac:dyDescent="0.15">
      <c r="A917" s="125" t="s">
        <v>5085</v>
      </c>
      <c r="B917" s="126" t="s">
        <v>8188</v>
      </c>
    </row>
    <row r="918" spans="1:2" x14ac:dyDescent="0.15">
      <c r="A918" s="125" t="s">
        <v>5091</v>
      </c>
      <c r="B918" s="126" t="s">
        <v>8322</v>
      </c>
    </row>
    <row r="919" spans="1:2" x14ac:dyDescent="0.15">
      <c r="A919" s="125" t="s">
        <v>5097</v>
      </c>
      <c r="B919" s="126" t="s">
        <v>8965</v>
      </c>
    </row>
    <row r="920" spans="1:2" x14ac:dyDescent="0.15">
      <c r="A920" s="125" t="s">
        <v>5103</v>
      </c>
      <c r="B920" s="126" t="s">
        <v>8966</v>
      </c>
    </row>
    <row r="921" spans="1:2" x14ac:dyDescent="0.15">
      <c r="A921" s="125" t="s">
        <v>5108</v>
      </c>
      <c r="B921" s="126" t="s">
        <v>8967</v>
      </c>
    </row>
    <row r="922" spans="1:2" x14ac:dyDescent="0.15">
      <c r="A922" s="125" t="s">
        <v>5114</v>
      </c>
      <c r="B922" s="126" t="s">
        <v>8269</v>
      </c>
    </row>
    <row r="923" spans="1:2" x14ac:dyDescent="0.15">
      <c r="A923" s="125" t="s">
        <v>5120</v>
      </c>
      <c r="B923" s="126" t="s">
        <v>8127</v>
      </c>
    </row>
    <row r="924" spans="1:2" x14ac:dyDescent="0.15">
      <c r="A924" s="125" t="s">
        <v>5126</v>
      </c>
      <c r="B924" s="126" t="s">
        <v>8533</v>
      </c>
    </row>
    <row r="925" spans="1:2" x14ac:dyDescent="0.15">
      <c r="A925" s="125" t="s">
        <v>5132</v>
      </c>
      <c r="B925" s="126" t="s">
        <v>8270</v>
      </c>
    </row>
    <row r="926" spans="1:2" x14ac:dyDescent="0.15">
      <c r="A926" s="125" t="s">
        <v>5138</v>
      </c>
      <c r="B926" s="126" t="s">
        <v>8534</v>
      </c>
    </row>
    <row r="927" spans="1:2" x14ac:dyDescent="0.15">
      <c r="A927" s="125" t="s">
        <v>5144</v>
      </c>
      <c r="B927" s="126" t="s">
        <v>7985</v>
      </c>
    </row>
    <row r="928" spans="1:2" x14ac:dyDescent="0.15">
      <c r="A928" s="125" t="s">
        <v>5150</v>
      </c>
      <c r="B928" s="126" t="s">
        <v>5150</v>
      </c>
    </row>
    <row r="929" spans="1:2" x14ac:dyDescent="0.15">
      <c r="A929" s="125" t="s">
        <v>5156</v>
      </c>
      <c r="B929" s="126" t="s">
        <v>8535</v>
      </c>
    </row>
    <row r="930" spans="1:2" x14ac:dyDescent="0.15">
      <c r="A930" s="125" t="s">
        <v>5161</v>
      </c>
      <c r="B930" s="126" t="s">
        <v>8274</v>
      </c>
    </row>
    <row r="931" spans="1:2" x14ac:dyDescent="0.15">
      <c r="A931" s="125" t="s">
        <v>5167</v>
      </c>
      <c r="B931" s="126" t="s">
        <v>8335</v>
      </c>
    </row>
    <row r="932" spans="1:2" x14ac:dyDescent="0.15">
      <c r="A932" s="125" t="s">
        <v>5173</v>
      </c>
      <c r="B932" s="126" t="s">
        <v>8128</v>
      </c>
    </row>
    <row r="933" spans="1:2" x14ac:dyDescent="0.15">
      <c r="A933" s="125" t="s">
        <v>160</v>
      </c>
      <c r="B933" s="126" t="s">
        <v>8968</v>
      </c>
    </row>
    <row r="934" spans="1:2" x14ac:dyDescent="0.15">
      <c r="A934" s="125" t="s">
        <v>5184</v>
      </c>
      <c r="B934" s="126" t="s">
        <v>8281</v>
      </c>
    </row>
    <row r="935" spans="1:2" x14ac:dyDescent="0.15">
      <c r="A935" s="125" t="s">
        <v>47</v>
      </c>
      <c r="B935" s="126" t="s">
        <v>8271</v>
      </c>
    </row>
    <row r="936" spans="1:2" x14ac:dyDescent="0.15">
      <c r="A936" s="125" t="s">
        <v>5195</v>
      </c>
      <c r="B936" s="126" t="s">
        <v>7803</v>
      </c>
    </row>
    <row r="937" spans="1:2" x14ac:dyDescent="0.15">
      <c r="A937" s="125" t="s">
        <v>62</v>
      </c>
      <c r="B937" s="126" t="s">
        <v>8969</v>
      </c>
    </row>
    <row r="938" spans="1:2" x14ac:dyDescent="0.15">
      <c r="A938" s="125" t="s">
        <v>5206</v>
      </c>
      <c r="B938" s="126" t="s">
        <v>8398</v>
      </c>
    </row>
    <row r="939" spans="1:2" x14ac:dyDescent="0.15">
      <c r="A939" s="125" t="s">
        <v>46</v>
      </c>
      <c r="B939" s="126" t="s">
        <v>8970</v>
      </c>
    </row>
    <row r="940" spans="1:2" x14ac:dyDescent="0.15">
      <c r="A940" s="125" t="s">
        <v>5217</v>
      </c>
      <c r="B940" s="126" t="s">
        <v>7797</v>
      </c>
    </row>
    <row r="941" spans="1:2" x14ac:dyDescent="0.15">
      <c r="A941" s="125" t="s">
        <v>5222</v>
      </c>
      <c r="B941" s="126" t="s">
        <v>8971</v>
      </c>
    </row>
    <row r="942" spans="1:2" x14ac:dyDescent="0.15">
      <c r="A942" s="125" t="s">
        <v>5228</v>
      </c>
      <c r="B942" s="126" t="s">
        <v>8972</v>
      </c>
    </row>
    <row r="943" spans="1:2" x14ac:dyDescent="0.15">
      <c r="A943" s="125" t="s">
        <v>5234</v>
      </c>
      <c r="B943" s="126" t="s">
        <v>8273</v>
      </c>
    </row>
    <row r="944" spans="1:2" x14ac:dyDescent="0.15">
      <c r="A944" s="125" t="s">
        <v>5240</v>
      </c>
      <c r="B944" s="126" t="s">
        <v>8973</v>
      </c>
    </row>
    <row r="945" spans="1:2" x14ac:dyDescent="0.15">
      <c r="A945" s="125" t="s">
        <v>5246</v>
      </c>
      <c r="B945" s="126" t="s">
        <v>8974</v>
      </c>
    </row>
    <row r="946" spans="1:2" x14ac:dyDescent="0.15">
      <c r="A946" s="125" t="s">
        <v>5251</v>
      </c>
      <c r="B946" s="126" t="s">
        <v>8975</v>
      </c>
    </row>
    <row r="947" spans="1:2" x14ac:dyDescent="0.15">
      <c r="A947" s="125" t="s">
        <v>5257</v>
      </c>
      <c r="B947" s="126" t="s">
        <v>8280</v>
      </c>
    </row>
    <row r="948" spans="1:2" x14ac:dyDescent="0.15">
      <c r="A948" s="125" t="s">
        <v>5262</v>
      </c>
      <c r="B948" s="126" t="s">
        <v>7798</v>
      </c>
    </row>
    <row r="949" spans="1:2" x14ac:dyDescent="0.15">
      <c r="A949" s="125" t="s">
        <v>5267</v>
      </c>
      <c r="B949" s="126" t="s">
        <v>8282</v>
      </c>
    </row>
    <row r="950" spans="1:2" x14ac:dyDescent="0.15">
      <c r="A950" s="125" t="s">
        <v>5272</v>
      </c>
      <c r="B950" s="126" t="s">
        <v>8172</v>
      </c>
    </row>
    <row r="951" spans="1:2" x14ac:dyDescent="0.15">
      <c r="A951" s="125" t="s">
        <v>5278</v>
      </c>
      <c r="B951" s="126" t="s">
        <v>8536</v>
      </c>
    </row>
    <row r="952" spans="1:2" x14ac:dyDescent="0.15">
      <c r="A952" s="125" t="s">
        <v>5284</v>
      </c>
      <c r="B952" s="126" t="s">
        <v>8976</v>
      </c>
    </row>
    <row r="953" spans="1:2" x14ac:dyDescent="0.15">
      <c r="A953" s="125" t="s">
        <v>5289</v>
      </c>
      <c r="B953" s="126" t="s">
        <v>8977</v>
      </c>
    </row>
    <row r="954" spans="1:2" x14ac:dyDescent="0.15">
      <c r="A954" s="125" t="s">
        <v>5295</v>
      </c>
      <c r="B954" s="126" t="s">
        <v>8268</v>
      </c>
    </row>
    <row r="955" spans="1:2" x14ac:dyDescent="0.15">
      <c r="A955" s="125" t="s">
        <v>5301</v>
      </c>
      <c r="B955" s="126" t="s">
        <v>8978</v>
      </c>
    </row>
    <row r="956" spans="1:2" x14ac:dyDescent="0.15">
      <c r="A956" s="125" t="s">
        <v>5307</v>
      </c>
      <c r="B956" s="126" t="s">
        <v>8979</v>
      </c>
    </row>
    <row r="957" spans="1:2" x14ac:dyDescent="0.15">
      <c r="A957" s="125" t="s">
        <v>5313</v>
      </c>
      <c r="B957" s="126" t="s">
        <v>8113</v>
      </c>
    </row>
    <row r="958" spans="1:2" x14ac:dyDescent="0.15">
      <c r="A958" s="125" t="s">
        <v>5319</v>
      </c>
      <c r="B958" s="126" t="s">
        <v>7801</v>
      </c>
    </row>
    <row r="959" spans="1:2" x14ac:dyDescent="0.15">
      <c r="A959" s="125" t="s">
        <v>5323</v>
      </c>
      <c r="B959" s="126" t="s">
        <v>8980</v>
      </c>
    </row>
    <row r="960" spans="1:2" x14ac:dyDescent="0.15">
      <c r="A960" s="125" t="s">
        <v>5329</v>
      </c>
      <c r="B960" s="126" t="s">
        <v>7804</v>
      </c>
    </row>
    <row r="961" spans="1:2" x14ac:dyDescent="0.15">
      <c r="A961" s="125" t="s">
        <v>5335</v>
      </c>
      <c r="B961" s="126" t="s">
        <v>8981</v>
      </c>
    </row>
    <row r="962" spans="1:2" x14ac:dyDescent="0.15">
      <c r="A962" s="125" t="s">
        <v>5341</v>
      </c>
      <c r="B962" s="126" t="s">
        <v>5341</v>
      </c>
    </row>
    <row r="963" spans="1:2" x14ac:dyDescent="0.15">
      <c r="A963" s="125" t="s">
        <v>5347</v>
      </c>
      <c r="B963" s="126" t="s">
        <v>8171</v>
      </c>
    </row>
    <row r="964" spans="1:2" x14ac:dyDescent="0.15">
      <c r="A964" s="125" t="s">
        <v>5353</v>
      </c>
      <c r="B964" s="126" t="s">
        <v>8194</v>
      </c>
    </row>
    <row r="965" spans="1:2" x14ac:dyDescent="0.15">
      <c r="A965" s="125" t="s">
        <v>5359</v>
      </c>
      <c r="B965" s="126" t="s">
        <v>7802</v>
      </c>
    </row>
    <row r="966" spans="1:2" x14ac:dyDescent="0.15">
      <c r="A966" s="125" t="s">
        <v>5365</v>
      </c>
      <c r="B966" s="126" t="s">
        <v>8982</v>
      </c>
    </row>
    <row r="967" spans="1:2" x14ac:dyDescent="0.15">
      <c r="A967" s="125" t="s">
        <v>5371</v>
      </c>
      <c r="B967" s="126" t="s">
        <v>8983</v>
      </c>
    </row>
    <row r="968" spans="1:2" x14ac:dyDescent="0.15">
      <c r="A968" s="125" t="s">
        <v>5376</v>
      </c>
      <c r="B968" s="126" t="s">
        <v>8080</v>
      </c>
    </row>
    <row r="969" spans="1:2" x14ac:dyDescent="0.15">
      <c r="A969" s="125" t="s">
        <v>5382</v>
      </c>
      <c r="B969" s="126" t="s">
        <v>8167</v>
      </c>
    </row>
    <row r="970" spans="1:2" x14ac:dyDescent="0.15">
      <c r="A970" s="125" t="s">
        <v>5387</v>
      </c>
      <c r="B970" s="126" t="s">
        <v>8393</v>
      </c>
    </row>
    <row r="971" spans="1:2" x14ac:dyDescent="0.15">
      <c r="A971" s="125" t="s">
        <v>103</v>
      </c>
      <c r="B971" s="126" t="s">
        <v>8984</v>
      </c>
    </row>
    <row r="972" spans="1:2" x14ac:dyDescent="0.15">
      <c r="A972" s="125" t="s">
        <v>5397</v>
      </c>
      <c r="B972" s="126" t="s">
        <v>8024</v>
      </c>
    </row>
    <row r="973" spans="1:2" x14ac:dyDescent="0.15">
      <c r="A973" s="125" t="s">
        <v>5403</v>
      </c>
      <c r="B973" s="126" t="s">
        <v>7835</v>
      </c>
    </row>
    <row r="974" spans="1:2" x14ac:dyDescent="0.15">
      <c r="A974" s="125" t="s">
        <v>5407</v>
      </c>
      <c r="B974" s="126" t="s">
        <v>8272</v>
      </c>
    </row>
    <row r="975" spans="1:2" x14ac:dyDescent="0.15">
      <c r="A975" s="125" t="s">
        <v>5413</v>
      </c>
      <c r="B975" s="126" t="s">
        <v>8985</v>
      </c>
    </row>
    <row r="976" spans="1:2" x14ac:dyDescent="0.15">
      <c r="A976" s="125" t="s">
        <v>5415</v>
      </c>
      <c r="B976" s="126" t="s">
        <v>5415</v>
      </c>
    </row>
    <row r="977" spans="1:2" x14ac:dyDescent="0.15">
      <c r="A977" s="125" t="s">
        <v>5421</v>
      </c>
      <c r="B977" s="126" t="s">
        <v>7799</v>
      </c>
    </row>
    <row r="978" spans="1:2" x14ac:dyDescent="0.15">
      <c r="A978" s="125" t="s">
        <v>5426</v>
      </c>
      <c r="B978" s="126" t="s">
        <v>8986</v>
      </c>
    </row>
    <row r="979" spans="1:2" x14ac:dyDescent="0.15">
      <c r="A979" s="125" t="s">
        <v>5432</v>
      </c>
      <c r="B979" s="126" t="s">
        <v>8987</v>
      </c>
    </row>
    <row r="980" spans="1:2" x14ac:dyDescent="0.15">
      <c r="A980" s="125" t="s">
        <v>5438</v>
      </c>
      <c r="B980" s="126" t="s">
        <v>8988</v>
      </c>
    </row>
    <row r="981" spans="1:2" x14ac:dyDescent="0.15">
      <c r="A981" s="125" t="s">
        <v>5444</v>
      </c>
      <c r="B981" s="126" t="s">
        <v>8989</v>
      </c>
    </row>
    <row r="982" spans="1:2" x14ac:dyDescent="0.15">
      <c r="A982" s="125" t="s">
        <v>5450</v>
      </c>
      <c r="B982" s="126" t="s">
        <v>8489</v>
      </c>
    </row>
    <row r="983" spans="1:2" x14ac:dyDescent="0.15">
      <c r="A983" s="125" t="s">
        <v>5456</v>
      </c>
      <c r="B983" s="126" t="s">
        <v>7900</v>
      </c>
    </row>
    <row r="984" spans="1:2" x14ac:dyDescent="0.15">
      <c r="A984" s="125" t="s">
        <v>5461</v>
      </c>
      <c r="B984" s="126" t="s">
        <v>8990</v>
      </c>
    </row>
    <row r="985" spans="1:2" x14ac:dyDescent="0.15">
      <c r="A985" s="125" t="s">
        <v>48</v>
      </c>
      <c r="B985" s="126" t="s">
        <v>8267</v>
      </c>
    </row>
    <row r="986" spans="1:2" x14ac:dyDescent="0.15">
      <c r="A986" s="125" t="s">
        <v>5468</v>
      </c>
      <c r="B986" s="126" t="s">
        <v>7805</v>
      </c>
    </row>
    <row r="987" spans="1:2" x14ac:dyDescent="0.15">
      <c r="A987" s="125" t="s">
        <v>5474</v>
      </c>
      <c r="B987" s="126" t="s">
        <v>8991</v>
      </c>
    </row>
    <row r="988" spans="1:2" x14ac:dyDescent="0.15">
      <c r="A988" s="125" t="s">
        <v>5480</v>
      </c>
      <c r="B988" s="126" t="s">
        <v>8069</v>
      </c>
    </row>
    <row r="989" spans="1:2" x14ac:dyDescent="0.15">
      <c r="A989" s="125" t="s">
        <v>5486</v>
      </c>
      <c r="B989" s="126" t="s">
        <v>8992</v>
      </c>
    </row>
    <row r="990" spans="1:2" x14ac:dyDescent="0.15">
      <c r="A990" s="125" t="s">
        <v>5490</v>
      </c>
      <c r="B990" s="126" t="s">
        <v>8429</v>
      </c>
    </row>
    <row r="991" spans="1:2" x14ac:dyDescent="0.15">
      <c r="A991" s="125" t="s">
        <v>8554</v>
      </c>
      <c r="B991" s="126" t="s">
        <v>8993</v>
      </c>
    </row>
    <row r="992" spans="1:2" x14ac:dyDescent="0.15">
      <c r="A992" s="125" t="s">
        <v>40</v>
      </c>
      <c r="B992" s="126" t="s">
        <v>8091</v>
      </c>
    </row>
    <row r="993" spans="1:2" x14ac:dyDescent="0.15">
      <c r="A993" s="125" t="s">
        <v>5506</v>
      </c>
      <c r="B993" s="126" t="s">
        <v>8471</v>
      </c>
    </row>
    <row r="994" spans="1:2" x14ac:dyDescent="0.15">
      <c r="A994" s="125" t="s">
        <v>5510</v>
      </c>
      <c r="B994" s="126" t="s">
        <v>7817</v>
      </c>
    </row>
    <row r="995" spans="1:2" x14ac:dyDescent="0.15">
      <c r="A995" s="125" t="s">
        <v>5516</v>
      </c>
      <c r="B995" s="126" t="s">
        <v>8473</v>
      </c>
    </row>
    <row r="996" spans="1:2" x14ac:dyDescent="0.15">
      <c r="A996" s="125" t="s">
        <v>5522</v>
      </c>
      <c r="B996" s="126" t="s">
        <v>7935</v>
      </c>
    </row>
    <row r="997" spans="1:2" x14ac:dyDescent="0.15">
      <c r="A997" s="125" t="s">
        <v>5528</v>
      </c>
      <c r="B997" s="126" t="s">
        <v>8994</v>
      </c>
    </row>
    <row r="998" spans="1:2" x14ac:dyDescent="0.15">
      <c r="A998" s="125" t="s">
        <v>165</v>
      </c>
      <c r="B998" s="126" t="s">
        <v>8061</v>
      </c>
    </row>
    <row r="999" spans="1:2" x14ac:dyDescent="0.15">
      <c r="A999" s="125" t="s">
        <v>5537</v>
      </c>
      <c r="B999" s="126" t="s">
        <v>7989</v>
      </c>
    </row>
    <row r="1000" spans="1:2" x14ac:dyDescent="0.15">
      <c r="A1000" s="125" t="s">
        <v>8580</v>
      </c>
      <c r="B1000" s="126" t="s">
        <v>8580</v>
      </c>
    </row>
    <row r="1001" spans="1:2" x14ac:dyDescent="0.15">
      <c r="A1001" s="125" t="s">
        <v>5548</v>
      </c>
      <c r="B1001" s="126" t="s">
        <v>8483</v>
      </c>
    </row>
    <row r="1002" spans="1:2" x14ac:dyDescent="0.15">
      <c r="A1002" s="125" t="s">
        <v>5554</v>
      </c>
      <c r="B1002" s="126" t="s">
        <v>8125</v>
      </c>
    </row>
    <row r="1003" spans="1:2" x14ac:dyDescent="0.15">
      <c r="A1003" s="125" t="s">
        <v>5559</v>
      </c>
      <c r="B1003" s="126" t="s">
        <v>7800</v>
      </c>
    </row>
    <row r="1004" spans="1:2" x14ac:dyDescent="0.15">
      <c r="A1004" s="125" t="s">
        <v>5564</v>
      </c>
      <c r="B1004" s="126" t="s">
        <v>7975</v>
      </c>
    </row>
    <row r="1005" spans="1:2" x14ac:dyDescent="0.15">
      <c r="A1005" s="125" t="s">
        <v>5570</v>
      </c>
      <c r="B1005" s="126" t="s">
        <v>8995</v>
      </c>
    </row>
    <row r="1006" spans="1:2" x14ac:dyDescent="0.15">
      <c r="A1006" s="125" t="s">
        <v>5571</v>
      </c>
      <c r="B1006" s="126" t="s">
        <v>8996</v>
      </c>
    </row>
    <row r="1007" spans="1:2" x14ac:dyDescent="0.15">
      <c r="A1007" s="125" t="s">
        <v>5577</v>
      </c>
      <c r="B1007" s="126" t="s">
        <v>8441</v>
      </c>
    </row>
    <row r="1008" spans="1:2" x14ac:dyDescent="0.15">
      <c r="A1008" s="125" t="s">
        <v>5583</v>
      </c>
      <c r="B1008" s="126" t="s">
        <v>8372</v>
      </c>
    </row>
    <row r="1009" spans="1:2" x14ac:dyDescent="0.15">
      <c r="A1009" s="125" t="s">
        <v>5589</v>
      </c>
      <c r="B1009" s="126" t="s">
        <v>8066</v>
      </c>
    </row>
    <row r="1010" spans="1:2" x14ac:dyDescent="0.15">
      <c r="A1010" s="125" t="s">
        <v>5594</v>
      </c>
      <c r="B1010" s="126" t="s">
        <v>8997</v>
      </c>
    </row>
    <row r="1011" spans="1:2" x14ac:dyDescent="0.15">
      <c r="A1011" s="125" t="s">
        <v>5600</v>
      </c>
      <c r="B1011" s="126" t="s">
        <v>8998</v>
      </c>
    </row>
    <row r="1012" spans="1:2" x14ac:dyDescent="0.15">
      <c r="A1012" s="125" t="s">
        <v>5604</v>
      </c>
      <c r="B1012" s="126" t="s">
        <v>5604</v>
      </c>
    </row>
    <row r="1013" spans="1:2" x14ac:dyDescent="0.15">
      <c r="A1013" s="125" t="s">
        <v>60</v>
      </c>
      <c r="B1013" s="126" t="s">
        <v>8440</v>
      </c>
    </row>
    <row r="1014" spans="1:2" x14ac:dyDescent="0.15">
      <c r="A1014" s="125" t="s">
        <v>5615</v>
      </c>
      <c r="B1014" s="126" t="s">
        <v>8999</v>
      </c>
    </row>
    <row r="1015" spans="1:2" x14ac:dyDescent="0.15">
      <c r="A1015" s="125" t="s">
        <v>5621</v>
      </c>
      <c r="B1015" s="126" t="s">
        <v>9000</v>
      </c>
    </row>
    <row r="1016" spans="1:2" x14ac:dyDescent="0.15">
      <c r="A1016" s="125" t="s">
        <v>5626</v>
      </c>
      <c r="B1016" s="126" t="s">
        <v>8079</v>
      </c>
    </row>
    <row r="1017" spans="1:2" x14ac:dyDescent="0.15">
      <c r="A1017" s="125" t="s">
        <v>5632</v>
      </c>
      <c r="B1017" s="126" t="s">
        <v>9001</v>
      </c>
    </row>
    <row r="1018" spans="1:2" x14ac:dyDescent="0.15">
      <c r="A1018" s="125" t="s">
        <v>5638</v>
      </c>
      <c r="B1018" s="126" t="s">
        <v>9002</v>
      </c>
    </row>
    <row r="1019" spans="1:2" x14ac:dyDescent="0.15">
      <c r="A1019" s="125" t="s">
        <v>5644</v>
      </c>
      <c r="B1019" s="126" t="s">
        <v>8490</v>
      </c>
    </row>
    <row r="1020" spans="1:2" x14ac:dyDescent="0.15">
      <c r="A1020" s="125" t="s">
        <v>5650</v>
      </c>
      <c r="B1020" s="126" t="s">
        <v>9003</v>
      </c>
    </row>
    <row r="1021" spans="1:2" x14ac:dyDescent="0.15">
      <c r="A1021" s="125" t="s">
        <v>5656</v>
      </c>
      <c r="B1021" s="126" t="s">
        <v>8074</v>
      </c>
    </row>
    <row r="1022" spans="1:2" x14ac:dyDescent="0.15">
      <c r="A1022" s="125" t="s">
        <v>5661</v>
      </c>
      <c r="B1022" s="126" t="s">
        <v>9004</v>
      </c>
    </row>
    <row r="1023" spans="1:2" x14ac:dyDescent="0.15">
      <c r="A1023" s="125" t="s">
        <v>33</v>
      </c>
      <c r="B1023" s="126" t="s">
        <v>9005</v>
      </c>
    </row>
    <row r="1024" spans="1:2" x14ac:dyDescent="0.15">
      <c r="A1024" s="125" t="s">
        <v>5672</v>
      </c>
      <c r="B1024" s="126" t="s">
        <v>9006</v>
      </c>
    </row>
    <row r="1025" spans="1:2" x14ac:dyDescent="0.15">
      <c r="A1025" s="125" t="s">
        <v>5676</v>
      </c>
      <c r="B1025" s="126" t="s">
        <v>8279</v>
      </c>
    </row>
    <row r="1026" spans="1:2" x14ac:dyDescent="0.15">
      <c r="A1026" s="125" t="s">
        <v>5682</v>
      </c>
      <c r="B1026" s="126" t="s">
        <v>8362</v>
      </c>
    </row>
    <row r="1027" spans="1:2" x14ac:dyDescent="0.15">
      <c r="A1027" s="125" t="s">
        <v>5688</v>
      </c>
      <c r="B1027" s="126" t="s">
        <v>8124</v>
      </c>
    </row>
    <row r="1028" spans="1:2" x14ac:dyDescent="0.15">
      <c r="A1028" s="125" t="s">
        <v>5694</v>
      </c>
      <c r="B1028" s="126" t="s">
        <v>7958</v>
      </c>
    </row>
    <row r="1029" spans="1:2" x14ac:dyDescent="0.15">
      <c r="A1029" s="125" t="s">
        <v>5700</v>
      </c>
      <c r="B1029" s="126" t="s">
        <v>8360</v>
      </c>
    </row>
    <row r="1030" spans="1:2" x14ac:dyDescent="0.15">
      <c r="A1030" s="125" t="s">
        <v>5706</v>
      </c>
      <c r="B1030" s="126" t="s">
        <v>8119</v>
      </c>
    </row>
    <row r="1031" spans="1:2" x14ac:dyDescent="0.15">
      <c r="A1031" s="125" t="s">
        <v>5712</v>
      </c>
      <c r="B1031" s="126" t="s">
        <v>8145</v>
      </c>
    </row>
    <row r="1032" spans="1:2" x14ac:dyDescent="0.15">
      <c r="A1032" s="125" t="s">
        <v>5718</v>
      </c>
      <c r="B1032" s="126" t="s">
        <v>7866</v>
      </c>
    </row>
    <row r="1033" spans="1:2" x14ac:dyDescent="0.15">
      <c r="A1033" s="125" t="s">
        <v>5724</v>
      </c>
      <c r="B1033" s="126" t="s">
        <v>9007</v>
      </c>
    </row>
    <row r="1034" spans="1:2" x14ac:dyDescent="0.15">
      <c r="A1034" s="125" t="s">
        <v>5731</v>
      </c>
      <c r="B1034" s="126" t="s">
        <v>8151</v>
      </c>
    </row>
    <row r="1035" spans="1:2" x14ac:dyDescent="0.15">
      <c r="A1035" s="125" t="s">
        <v>5737</v>
      </c>
      <c r="B1035" s="126" t="s">
        <v>7788</v>
      </c>
    </row>
    <row r="1036" spans="1:2" x14ac:dyDescent="0.15">
      <c r="A1036" s="125" t="s">
        <v>5743</v>
      </c>
      <c r="B1036" s="126" t="s">
        <v>9008</v>
      </c>
    </row>
    <row r="1037" spans="1:2" x14ac:dyDescent="0.15">
      <c r="A1037" s="125" t="s">
        <v>5749</v>
      </c>
      <c r="B1037" s="126" t="s">
        <v>9009</v>
      </c>
    </row>
    <row r="1038" spans="1:2" x14ac:dyDescent="0.15">
      <c r="A1038" s="125" t="s">
        <v>5754</v>
      </c>
      <c r="B1038" s="126" t="s">
        <v>9010</v>
      </c>
    </row>
    <row r="1039" spans="1:2" x14ac:dyDescent="0.15">
      <c r="A1039" s="125" t="s">
        <v>5760</v>
      </c>
      <c r="B1039" s="126" t="s">
        <v>9011</v>
      </c>
    </row>
    <row r="1040" spans="1:2" x14ac:dyDescent="0.15">
      <c r="A1040" s="125" t="s">
        <v>153</v>
      </c>
      <c r="B1040" s="126" t="s">
        <v>7961</v>
      </c>
    </row>
    <row r="1041" spans="1:2" x14ac:dyDescent="0.15">
      <c r="A1041" s="125" t="s">
        <v>5771</v>
      </c>
      <c r="B1041" s="126" t="s">
        <v>7871</v>
      </c>
    </row>
    <row r="1042" spans="1:2" x14ac:dyDescent="0.15">
      <c r="A1042" s="125" t="s">
        <v>5777</v>
      </c>
      <c r="B1042" s="126" t="s">
        <v>8329</v>
      </c>
    </row>
    <row r="1043" spans="1:2" x14ac:dyDescent="0.15">
      <c r="A1043" s="125" t="s">
        <v>5783</v>
      </c>
      <c r="B1043" s="126" t="s">
        <v>8078</v>
      </c>
    </row>
    <row r="1044" spans="1:2" x14ac:dyDescent="0.15">
      <c r="A1044" s="125" t="s">
        <v>5789</v>
      </c>
      <c r="B1044" s="126" t="s">
        <v>8176</v>
      </c>
    </row>
    <row r="1045" spans="1:2" x14ac:dyDescent="0.15">
      <c r="A1045" s="125" t="s">
        <v>5795</v>
      </c>
      <c r="B1045" s="126" t="s">
        <v>7980</v>
      </c>
    </row>
    <row r="1046" spans="1:2" x14ac:dyDescent="0.15">
      <c r="A1046" s="125" t="s">
        <v>5797</v>
      </c>
      <c r="B1046" s="126" t="s">
        <v>8077</v>
      </c>
    </row>
    <row r="1047" spans="1:2" x14ac:dyDescent="0.15">
      <c r="A1047" s="125" t="s">
        <v>5801</v>
      </c>
      <c r="B1047" s="126" t="s">
        <v>8283</v>
      </c>
    </row>
    <row r="1048" spans="1:2" x14ac:dyDescent="0.15">
      <c r="A1048" s="125" t="s">
        <v>5807</v>
      </c>
      <c r="B1048" s="126" t="s">
        <v>7964</v>
      </c>
    </row>
    <row r="1049" spans="1:2" x14ac:dyDescent="0.15">
      <c r="A1049" s="125" t="s">
        <v>5813</v>
      </c>
      <c r="B1049" s="126" t="s">
        <v>8367</v>
      </c>
    </row>
    <row r="1050" spans="1:2" x14ac:dyDescent="0.15">
      <c r="A1050" s="125" t="s">
        <v>5819</v>
      </c>
      <c r="B1050" s="126" t="s">
        <v>8154</v>
      </c>
    </row>
    <row r="1051" spans="1:2" x14ac:dyDescent="0.15">
      <c r="A1051" s="125" t="s">
        <v>5824</v>
      </c>
      <c r="B1051" s="126" t="s">
        <v>8130</v>
      </c>
    </row>
    <row r="1052" spans="1:2" x14ac:dyDescent="0.15">
      <c r="A1052" s="125" t="s">
        <v>123</v>
      </c>
      <c r="B1052" s="126" t="s">
        <v>8193</v>
      </c>
    </row>
    <row r="1053" spans="1:2" x14ac:dyDescent="0.15">
      <c r="A1053" s="125" t="s">
        <v>5834</v>
      </c>
      <c r="B1053" s="126" t="s">
        <v>7833</v>
      </c>
    </row>
    <row r="1054" spans="1:2" x14ac:dyDescent="0.15">
      <c r="A1054" s="125" t="s">
        <v>5840</v>
      </c>
      <c r="B1054" s="126" t="s">
        <v>5840</v>
      </c>
    </row>
    <row r="1055" spans="1:2" x14ac:dyDescent="0.15">
      <c r="A1055" s="125" t="s">
        <v>66</v>
      </c>
      <c r="B1055" s="126" t="s">
        <v>7974</v>
      </c>
    </row>
    <row r="1056" spans="1:2" x14ac:dyDescent="0.15">
      <c r="A1056" s="125" t="s">
        <v>5851</v>
      </c>
      <c r="B1056" s="126" t="s">
        <v>7918</v>
      </c>
    </row>
    <row r="1057" spans="1:2" x14ac:dyDescent="0.15">
      <c r="A1057" s="125" t="s">
        <v>5857</v>
      </c>
      <c r="B1057" s="126" t="s">
        <v>9012</v>
      </c>
    </row>
    <row r="1058" spans="1:2" x14ac:dyDescent="0.15">
      <c r="A1058" s="125" t="s">
        <v>5863</v>
      </c>
      <c r="B1058" s="126" t="s">
        <v>8300</v>
      </c>
    </row>
    <row r="1059" spans="1:2" x14ac:dyDescent="0.15">
      <c r="A1059" s="125" t="s">
        <v>76</v>
      </c>
      <c r="B1059" s="126" t="s">
        <v>8109</v>
      </c>
    </row>
    <row r="1060" spans="1:2" x14ac:dyDescent="0.15">
      <c r="A1060" s="125" t="s">
        <v>5868</v>
      </c>
      <c r="B1060" s="126" t="s">
        <v>8437</v>
      </c>
    </row>
    <row r="1061" spans="1:2" x14ac:dyDescent="0.15">
      <c r="A1061" s="125" t="s">
        <v>5874</v>
      </c>
      <c r="B1061" s="126" t="s">
        <v>9013</v>
      </c>
    </row>
    <row r="1062" spans="1:2" x14ac:dyDescent="0.15">
      <c r="A1062" s="125" t="s">
        <v>5880</v>
      </c>
      <c r="B1062" s="126" t="s">
        <v>9014</v>
      </c>
    </row>
    <row r="1063" spans="1:2" x14ac:dyDescent="0.15">
      <c r="A1063" s="125" t="s">
        <v>8575</v>
      </c>
      <c r="B1063" s="126" t="s">
        <v>9015</v>
      </c>
    </row>
    <row r="1064" spans="1:2" x14ac:dyDescent="0.15">
      <c r="A1064" s="125" t="s">
        <v>5889</v>
      </c>
      <c r="B1064" s="126" t="s">
        <v>7887</v>
      </c>
    </row>
    <row r="1065" spans="1:2" x14ac:dyDescent="0.15">
      <c r="A1065" s="125" t="s">
        <v>5893</v>
      </c>
      <c r="B1065" s="126" t="s">
        <v>9016</v>
      </c>
    </row>
    <row r="1066" spans="1:2" x14ac:dyDescent="0.15">
      <c r="A1066" s="125" t="s">
        <v>5899</v>
      </c>
      <c r="B1066" s="126" t="s">
        <v>9017</v>
      </c>
    </row>
    <row r="1067" spans="1:2" x14ac:dyDescent="0.15">
      <c r="A1067" s="125" t="s">
        <v>5905</v>
      </c>
      <c r="B1067" s="126" t="s">
        <v>7827</v>
      </c>
    </row>
    <row r="1068" spans="1:2" x14ac:dyDescent="0.15">
      <c r="A1068" s="125" t="s">
        <v>133</v>
      </c>
      <c r="B1068" s="126" t="s">
        <v>9018</v>
      </c>
    </row>
    <row r="1069" spans="1:2" x14ac:dyDescent="0.15">
      <c r="A1069" s="125" t="s">
        <v>5916</v>
      </c>
      <c r="B1069" s="126" t="s">
        <v>8132</v>
      </c>
    </row>
    <row r="1070" spans="1:2" x14ac:dyDescent="0.15">
      <c r="A1070" s="125" t="s">
        <v>5922</v>
      </c>
      <c r="B1070" s="126" t="s">
        <v>7873</v>
      </c>
    </row>
    <row r="1071" spans="1:2" x14ac:dyDescent="0.15">
      <c r="A1071" s="125" t="s">
        <v>5927</v>
      </c>
      <c r="B1071" s="126" t="s">
        <v>7860</v>
      </c>
    </row>
    <row r="1072" spans="1:2" x14ac:dyDescent="0.15">
      <c r="A1072" s="125" t="s">
        <v>5933</v>
      </c>
      <c r="B1072" s="126" t="s">
        <v>9019</v>
      </c>
    </row>
    <row r="1073" spans="1:2" x14ac:dyDescent="0.15">
      <c r="A1073" s="125" t="s">
        <v>5935</v>
      </c>
      <c r="B1073" s="126" t="s">
        <v>8248</v>
      </c>
    </row>
    <row r="1074" spans="1:2" x14ac:dyDescent="0.15">
      <c r="A1074" s="125" t="s">
        <v>5938</v>
      </c>
      <c r="B1074" s="126" t="s">
        <v>5938</v>
      </c>
    </row>
    <row r="1075" spans="1:2" x14ac:dyDescent="0.15">
      <c r="A1075" s="125" t="s">
        <v>5944</v>
      </c>
      <c r="B1075" s="126" t="s">
        <v>9020</v>
      </c>
    </row>
    <row r="1076" spans="1:2" x14ac:dyDescent="0.15">
      <c r="A1076" s="125" t="s">
        <v>5950</v>
      </c>
      <c r="B1076" s="126" t="s">
        <v>9021</v>
      </c>
    </row>
    <row r="1077" spans="1:2" x14ac:dyDescent="0.15">
      <c r="A1077" s="125" t="s">
        <v>5954</v>
      </c>
      <c r="B1077" s="126" t="s">
        <v>8187</v>
      </c>
    </row>
    <row r="1078" spans="1:2" x14ac:dyDescent="0.15">
      <c r="A1078" s="125" t="s">
        <v>5960</v>
      </c>
      <c r="B1078" s="126" t="s">
        <v>9022</v>
      </c>
    </row>
    <row r="1079" spans="1:2" x14ac:dyDescent="0.15">
      <c r="A1079" s="125" t="s">
        <v>5966</v>
      </c>
      <c r="B1079" s="126" t="s">
        <v>8340</v>
      </c>
    </row>
    <row r="1080" spans="1:2" x14ac:dyDescent="0.15">
      <c r="A1080" s="125" t="s">
        <v>5972</v>
      </c>
      <c r="B1080" s="126" t="s">
        <v>9023</v>
      </c>
    </row>
    <row r="1081" spans="1:2" x14ac:dyDescent="0.15">
      <c r="A1081" s="125" t="s">
        <v>5978</v>
      </c>
      <c r="B1081" s="126" t="s">
        <v>7781</v>
      </c>
    </row>
    <row r="1082" spans="1:2" x14ac:dyDescent="0.15">
      <c r="A1082" s="125" t="s">
        <v>5984</v>
      </c>
      <c r="B1082" s="126" t="s">
        <v>8133</v>
      </c>
    </row>
    <row r="1083" spans="1:2" x14ac:dyDescent="0.15">
      <c r="A1083" s="125" t="s">
        <v>5990</v>
      </c>
      <c r="B1083" s="126" t="s">
        <v>7863</v>
      </c>
    </row>
    <row r="1084" spans="1:2" x14ac:dyDescent="0.15">
      <c r="A1084" s="125" t="s">
        <v>5996</v>
      </c>
      <c r="B1084" s="126" t="s">
        <v>8049</v>
      </c>
    </row>
    <row r="1085" spans="1:2" x14ac:dyDescent="0.15">
      <c r="A1085" s="125" t="s">
        <v>6000</v>
      </c>
      <c r="B1085" s="126" t="s">
        <v>8088</v>
      </c>
    </row>
    <row r="1086" spans="1:2" x14ac:dyDescent="0.15">
      <c r="A1086" s="125" t="s">
        <v>116</v>
      </c>
      <c r="B1086" s="126" t="s">
        <v>9024</v>
      </c>
    </row>
    <row r="1087" spans="1:2" x14ac:dyDescent="0.15">
      <c r="A1087" s="125" t="s">
        <v>6009</v>
      </c>
      <c r="B1087" s="126" t="s">
        <v>7878</v>
      </c>
    </row>
    <row r="1088" spans="1:2" x14ac:dyDescent="0.15">
      <c r="A1088" s="125" t="s">
        <v>6015</v>
      </c>
      <c r="B1088" s="126" t="s">
        <v>8013</v>
      </c>
    </row>
    <row r="1089" spans="1:2" x14ac:dyDescent="0.15">
      <c r="A1089" s="125" t="s">
        <v>6020</v>
      </c>
      <c r="B1089" s="126" t="s">
        <v>9025</v>
      </c>
    </row>
    <row r="1090" spans="1:2" x14ac:dyDescent="0.15">
      <c r="A1090" s="125" t="s">
        <v>6026</v>
      </c>
      <c r="B1090" s="126" t="s">
        <v>8137</v>
      </c>
    </row>
    <row r="1091" spans="1:2" x14ac:dyDescent="0.15">
      <c r="A1091" s="125" t="s">
        <v>150</v>
      </c>
      <c r="B1091" s="126" t="s">
        <v>9026</v>
      </c>
    </row>
    <row r="1092" spans="1:2" x14ac:dyDescent="0.15">
      <c r="A1092" s="125" t="s">
        <v>6037</v>
      </c>
      <c r="B1092" s="126" t="s">
        <v>9027</v>
      </c>
    </row>
    <row r="1093" spans="1:2" x14ac:dyDescent="0.15">
      <c r="A1093" s="125" t="s">
        <v>6043</v>
      </c>
      <c r="B1093" s="126" t="s">
        <v>9028</v>
      </c>
    </row>
    <row r="1094" spans="1:2" x14ac:dyDescent="0.15">
      <c r="A1094" s="125" t="s">
        <v>6049</v>
      </c>
      <c r="B1094" s="126" t="s">
        <v>7868</v>
      </c>
    </row>
    <row r="1095" spans="1:2" x14ac:dyDescent="0.15">
      <c r="A1095" s="125" t="s">
        <v>6055</v>
      </c>
      <c r="B1095" s="126" t="s">
        <v>9029</v>
      </c>
    </row>
    <row r="1096" spans="1:2" x14ac:dyDescent="0.15">
      <c r="A1096" s="125" t="s">
        <v>6061</v>
      </c>
      <c r="B1096" s="126" t="s">
        <v>8287</v>
      </c>
    </row>
    <row r="1097" spans="1:2" x14ac:dyDescent="0.15">
      <c r="A1097" s="125" t="s">
        <v>90</v>
      </c>
      <c r="B1097" s="126" t="s">
        <v>8388</v>
      </c>
    </row>
    <row r="1098" spans="1:2" x14ac:dyDescent="0.15">
      <c r="A1098" s="125" t="s">
        <v>6073</v>
      </c>
      <c r="B1098" s="126" t="s">
        <v>7870</v>
      </c>
    </row>
    <row r="1099" spans="1:2" x14ac:dyDescent="0.15">
      <c r="A1099" s="125" t="s">
        <v>6077</v>
      </c>
      <c r="B1099" s="126" t="s">
        <v>8144</v>
      </c>
    </row>
    <row r="1100" spans="1:2" x14ac:dyDescent="0.15">
      <c r="A1100" s="125" t="s">
        <v>6082</v>
      </c>
      <c r="B1100" s="126" t="s">
        <v>9030</v>
      </c>
    </row>
    <row r="1101" spans="1:2" x14ac:dyDescent="0.15">
      <c r="A1101" s="125" t="s">
        <v>6087</v>
      </c>
      <c r="B1101" s="126" t="s">
        <v>9031</v>
      </c>
    </row>
    <row r="1102" spans="1:2" x14ac:dyDescent="0.15">
      <c r="A1102" s="125" t="s">
        <v>6093</v>
      </c>
      <c r="B1102" s="126" t="s">
        <v>7979</v>
      </c>
    </row>
    <row r="1103" spans="1:2" x14ac:dyDescent="0.15">
      <c r="A1103" s="125" t="s">
        <v>6098</v>
      </c>
      <c r="B1103" s="126" t="s">
        <v>8275</v>
      </c>
    </row>
    <row r="1104" spans="1:2" x14ac:dyDescent="0.15">
      <c r="A1104" s="125" t="s">
        <v>6104</v>
      </c>
      <c r="B1104" s="126" t="s">
        <v>9032</v>
      </c>
    </row>
    <row r="1105" spans="1:2" x14ac:dyDescent="0.15">
      <c r="A1105" s="125" t="s">
        <v>6105</v>
      </c>
      <c r="B1105" s="126" t="s">
        <v>9033</v>
      </c>
    </row>
    <row r="1106" spans="1:2" x14ac:dyDescent="0.15">
      <c r="A1106" s="125" t="s">
        <v>6106</v>
      </c>
      <c r="B1106" s="126" t="s">
        <v>7928</v>
      </c>
    </row>
    <row r="1107" spans="1:2" x14ac:dyDescent="0.15">
      <c r="A1107" s="125" t="s">
        <v>6112</v>
      </c>
      <c r="B1107" s="126" t="s">
        <v>7864</v>
      </c>
    </row>
    <row r="1108" spans="1:2" x14ac:dyDescent="0.15">
      <c r="A1108" s="125" t="s">
        <v>6118</v>
      </c>
      <c r="B1108" s="126" t="s">
        <v>8062</v>
      </c>
    </row>
    <row r="1109" spans="1:2" x14ac:dyDescent="0.15">
      <c r="A1109" s="125" t="s">
        <v>6123</v>
      </c>
      <c r="B1109" s="126" t="s">
        <v>9034</v>
      </c>
    </row>
    <row r="1110" spans="1:2" x14ac:dyDescent="0.15">
      <c r="A1110" s="125" t="s">
        <v>6128</v>
      </c>
      <c r="B1110" s="126" t="s">
        <v>7877</v>
      </c>
    </row>
    <row r="1111" spans="1:2" x14ac:dyDescent="0.15">
      <c r="A1111" s="125" t="s">
        <v>170</v>
      </c>
      <c r="B1111" s="126" t="s">
        <v>7965</v>
      </c>
    </row>
    <row r="1112" spans="1:2" x14ac:dyDescent="0.15">
      <c r="A1112" s="125" t="s">
        <v>136</v>
      </c>
      <c r="B1112" s="126" t="s">
        <v>7848</v>
      </c>
    </row>
    <row r="1113" spans="1:2" x14ac:dyDescent="0.15">
      <c r="A1113" s="125" t="s">
        <v>6142</v>
      </c>
      <c r="B1113" s="126" t="s">
        <v>7882</v>
      </c>
    </row>
    <row r="1114" spans="1:2" x14ac:dyDescent="0.15">
      <c r="A1114" s="125" t="s">
        <v>6148</v>
      </c>
      <c r="B1114" s="126" t="s">
        <v>7880</v>
      </c>
    </row>
    <row r="1115" spans="1:2" x14ac:dyDescent="0.15">
      <c r="A1115" s="125" t="s">
        <v>6154</v>
      </c>
      <c r="B1115" s="126" t="s">
        <v>6154</v>
      </c>
    </row>
    <row r="1116" spans="1:2" x14ac:dyDescent="0.15">
      <c r="A1116" s="125" t="s">
        <v>6160</v>
      </c>
      <c r="B1116" s="126" t="s">
        <v>7988</v>
      </c>
    </row>
    <row r="1117" spans="1:2" x14ac:dyDescent="0.15">
      <c r="A1117" s="125" t="s">
        <v>23</v>
      </c>
      <c r="B1117" s="126" t="s">
        <v>7807</v>
      </c>
    </row>
    <row r="1118" spans="1:2" x14ac:dyDescent="0.15">
      <c r="A1118" s="125" t="s">
        <v>88</v>
      </c>
      <c r="B1118" s="126" t="s">
        <v>7879</v>
      </c>
    </row>
    <row r="1119" spans="1:2" x14ac:dyDescent="0.15">
      <c r="A1119" s="125" t="s">
        <v>6175</v>
      </c>
      <c r="B1119" s="126" t="s">
        <v>8288</v>
      </c>
    </row>
    <row r="1120" spans="1:2" x14ac:dyDescent="0.15">
      <c r="A1120" s="125" t="s">
        <v>6177</v>
      </c>
      <c r="B1120" s="126" t="s">
        <v>9035</v>
      </c>
    </row>
    <row r="1121" spans="1:2" x14ac:dyDescent="0.15">
      <c r="A1121" s="125" t="s">
        <v>6178</v>
      </c>
      <c r="B1121" s="126" t="s">
        <v>8150</v>
      </c>
    </row>
    <row r="1122" spans="1:2" x14ac:dyDescent="0.15">
      <c r="A1122" s="125" t="s">
        <v>6184</v>
      </c>
      <c r="B1122" s="126" t="s">
        <v>9036</v>
      </c>
    </row>
    <row r="1123" spans="1:2" x14ac:dyDescent="0.15">
      <c r="A1123" s="125" t="s">
        <v>6188</v>
      </c>
      <c r="B1123" s="126" t="s">
        <v>7874</v>
      </c>
    </row>
    <row r="1124" spans="1:2" x14ac:dyDescent="0.15">
      <c r="A1124" s="125" t="s">
        <v>6194</v>
      </c>
      <c r="B1124" s="126" t="s">
        <v>8153</v>
      </c>
    </row>
    <row r="1125" spans="1:2" x14ac:dyDescent="0.15">
      <c r="A1125" s="125" t="s">
        <v>6200</v>
      </c>
      <c r="B1125" s="126" t="s">
        <v>7861</v>
      </c>
    </row>
    <row r="1126" spans="1:2" x14ac:dyDescent="0.15">
      <c r="A1126" s="125" t="s">
        <v>6205</v>
      </c>
      <c r="B1126" s="126" t="s">
        <v>8126</v>
      </c>
    </row>
    <row r="1127" spans="1:2" x14ac:dyDescent="0.15">
      <c r="A1127" s="125" t="s">
        <v>6209</v>
      </c>
      <c r="B1127" s="126" t="s">
        <v>8508</v>
      </c>
    </row>
    <row r="1128" spans="1:2" x14ac:dyDescent="0.15">
      <c r="A1128" s="125" t="s">
        <v>6214</v>
      </c>
      <c r="B1128" s="126" t="s">
        <v>7872</v>
      </c>
    </row>
    <row r="1129" spans="1:2" x14ac:dyDescent="0.15">
      <c r="A1129" s="125" t="s">
        <v>6219</v>
      </c>
      <c r="B1129" s="126" t="s">
        <v>7875</v>
      </c>
    </row>
    <row r="1130" spans="1:2" x14ac:dyDescent="0.15">
      <c r="A1130" s="125" t="s">
        <v>6225</v>
      </c>
      <c r="B1130" s="126" t="s">
        <v>9037</v>
      </c>
    </row>
    <row r="1131" spans="1:2" x14ac:dyDescent="0.15">
      <c r="A1131" s="125" t="s">
        <v>6231</v>
      </c>
      <c r="B1131" s="126" t="s">
        <v>8121</v>
      </c>
    </row>
    <row r="1132" spans="1:2" x14ac:dyDescent="0.15">
      <c r="A1132" s="125" t="s">
        <v>6237</v>
      </c>
      <c r="B1132" s="126" t="s">
        <v>8537</v>
      </c>
    </row>
    <row r="1133" spans="1:2" x14ac:dyDescent="0.15">
      <c r="A1133" s="125" t="s">
        <v>6243</v>
      </c>
      <c r="B1133" s="126" t="s">
        <v>9038</v>
      </c>
    </row>
    <row r="1134" spans="1:2" x14ac:dyDescent="0.15">
      <c r="A1134" s="125" t="s">
        <v>6248</v>
      </c>
      <c r="B1134" s="126" t="s">
        <v>7876</v>
      </c>
    </row>
    <row r="1135" spans="1:2" x14ac:dyDescent="0.15">
      <c r="A1135" s="125" t="s">
        <v>6254</v>
      </c>
      <c r="B1135" s="126" t="s">
        <v>9039</v>
      </c>
    </row>
    <row r="1136" spans="1:2" x14ac:dyDescent="0.15">
      <c r="A1136" s="125" t="s">
        <v>6259</v>
      </c>
      <c r="B1136" s="126" t="s">
        <v>9040</v>
      </c>
    </row>
    <row r="1137" spans="1:2" x14ac:dyDescent="0.15">
      <c r="A1137" s="125" t="s">
        <v>6264</v>
      </c>
      <c r="B1137" s="126" t="s">
        <v>7869</v>
      </c>
    </row>
    <row r="1138" spans="1:2" x14ac:dyDescent="0.15">
      <c r="A1138" s="125" t="s">
        <v>147</v>
      </c>
      <c r="B1138" s="126" t="s">
        <v>7834</v>
      </c>
    </row>
    <row r="1139" spans="1:2" x14ac:dyDescent="0.15">
      <c r="A1139" s="125" t="s">
        <v>6273</v>
      </c>
      <c r="B1139" s="126" t="s">
        <v>6273</v>
      </c>
    </row>
    <row r="1140" spans="1:2" x14ac:dyDescent="0.15">
      <c r="A1140" s="125" t="s">
        <v>108</v>
      </c>
      <c r="B1140" s="126" t="s">
        <v>8337</v>
      </c>
    </row>
    <row r="1141" spans="1:2" x14ac:dyDescent="0.15">
      <c r="A1141" s="125" t="s">
        <v>6282</v>
      </c>
      <c r="B1141" s="126" t="s">
        <v>7830</v>
      </c>
    </row>
    <row r="1142" spans="1:2" x14ac:dyDescent="0.15">
      <c r="A1142" s="125" t="s">
        <v>6288</v>
      </c>
      <c r="B1142" s="126" t="s">
        <v>8134</v>
      </c>
    </row>
    <row r="1143" spans="1:2" x14ac:dyDescent="0.15">
      <c r="A1143" s="125" t="s">
        <v>6294</v>
      </c>
      <c r="B1143" s="126" t="s">
        <v>9041</v>
      </c>
    </row>
    <row r="1144" spans="1:2" x14ac:dyDescent="0.15">
      <c r="A1144" s="125" t="s">
        <v>6300</v>
      </c>
      <c r="B1144" s="126" t="s">
        <v>8120</v>
      </c>
    </row>
    <row r="1145" spans="1:2" x14ac:dyDescent="0.15">
      <c r="A1145" s="125" t="s">
        <v>6304</v>
      </c>
      <c r="B1145" s="126" t="s">
        <v>9042</v>
      </c>
    </row>
    <row r="1146" spans="1:2" x14ac:dyDescent="0.15">
      <c r="A1146" s="125" t="s">
        <v>6309</v>
      </c>
      <c r="B1146" s="126" t="s">
        <v>9043</v>
      </c>
    </row>
    <row r="1147" spans="1:2" x14ac:dyDescent="0.15">
      <c r="A1147" s="125" t="s">
        <v>6313</v>
      </c>
      <c r="B1147" s="126" t="s">
        <v>7824</v>
      </c>
    </row>
    <row r="1148" spans="1:2" x14ac:dyDescent="0.15">
      <c r="A1148" s="125" t="s">
        <v>6319</v>
      </c>
      <c r="B1148" s="126" t="s">
        <v>8484</v>
      </c>
    </row>
    <row r="1149" spans="1:2" x14ac:dyDescent="0.15">
      <c r="A1149" s="125" t="s">
        <v>6325</v>
      </c>
      <c r="B1149" s="126" t="s">
        <v>9044</v>
      </c>
    </row>
    <row r="1150" spans="1:2" x14ac:dyDescent="0.15">
      <c r="A1150" s="125" t="s">
        <v>137</v>
      </c>
      <c r="B1150" s="126" t="s">
        <v>7825</v>
      </c>
    </row>
    <row r="1151" spans="1:2" x14ac:dyDescent="0.15">
      <c r="A1151" s="125" t="s">
        <v>6334</v>
      </c>
      <c r="B1151" s="126" t="s">
        <v>8298</v>
      </c>
    </row>
    <row r="1152" spans="1:2" x14ac:dyDescent="0.15">
      <c r="A1152" s="125" t="s">
        <v>6339</v>
      </c>
      <c r="B1152" s="126" t="s">
        <v>8110</v>
      </c>
    </row>
    <row r="1153" spans="1:2" x14ac:dyDescent="0.15">
      <c r="A1153" s="125" t="s">
        <v>6345</v>
      </c>
      <c r="B1153" s="126" t="s">
        <v>8438</v>
      </c>
    </row>
    <row r="1154" spans="1:2" x14ac:dyDescent="0.15">
      <c r="A1154" s="125" t="s">
        <v>6350</v>
      </c>
      <c r="B1154" s="126" t="s">
        <v>9045</v>
      </c>
    </row>
    <row r="1155" spans="1:2" x14ac:dyDescent="0.15">
      <c r="A1155" s="125" t="s">
        <v>6355</v>
      </c>
      <c r="B1155" s="126" t="s">
        <v>8149</v>
      </c>
    </row>
    <row r="1156" spans="1:2" x14ac:dyDescent="0.15">
      <c r="A1156" s="125" t="s">
        <v>6361</v>
      </c>
      <c r="B1156" s="126" t="s">
        <v>7960</v>
      </c>
    </row>
    <row r="1157" spans="1:2" x14ac:dyDescent="0.15">
      <c r="A1157" s="125" t="s">
        <v>6366</v>
      </c>
      <c r="B1157" s="126" t="s">
        <v>9046</v>
      </c>
    </row>
    <row r="1158" spans="1:2" x14ac:dyDescent="0.15">
      <c r="A1158" s="125" t="s">
        <v>6368</v>
      </c>
      <c r="B1158" s="126" t="s">
        <v>7957</v>
      </c>
    </row>
    <row r="1159" spans="1:2" x14ac:dyDescent="0.15">
      <c r="A1159" s="125" t="s">
        <v>6372</v>
      </c>
      <c r="B1159" s="126" t="s">
        <v>9047</v>
      </c>
    </row>
    <row r="1160" spans="1:2" x14ac:dyDescent="0.15">
      <c r="A1160" s="125" t="s">
        <v>6373</v>
      </c>
      <c r="B1160" s="126" t="s">
        <v>7919</v>
      </c>
    </row>
    <row r="1161" spans="1:2" x14ac:dyDescent="0.15">
      <c r="A1161" s="125" t="s">
        <v>68</v>
      </c>
      <c r="B1161" s="126" t="s">
        <v>8072</v>
      </c>
    </row>
    <row r="1162" spans="1:2" x14ac:dyDescent="0.15">
      <c r="A1162" s="125" t="s">
        <v>6381</v>
      </c>
      <c r="B1162" s="126" t="s">
        <v>8152</v>
      </c>
    </row>
    <row r="1163" spans="1:2" x14ac:dyDescent="0.15">
      <c r="A1163" s="125" t="s">
        <v>6387</v>
      </c>
      <c r="B1163" s="126" t="s">
        <v>9048</v>
      </c>
    </row>
    <row r="1164" spans="1:2" x14ac:dyDescent="0.15">
      <c r="A1164" s="125" t="s">
        <v>6393</v>
      </c>
      <c r="B1164" s="126" t="s">
        <v>7867</v>
      </c>
    </row>
    <row r="1165" spans="1:2" x14ac:dyDescent="0.15">
      <c r="A1165" s="125" t="s">
        <v>6398</v>
      </c>
      <c r="B1165" s="126" t="s">
        <v>7865</v>
      </c>
    </row>
    <row r="1166" spans="1:2" x14ac:dyDescent="0.15">
      <c r="A1166" s="125" t="s">
        <v>6404</v>
      </c>
      <c r="B1166" s="126" t="s">
        <v>9049</v>
      </c>
    </row>
    <row r="1167" spans="1:2" x14ac:dyDescent="0.15">
      <c r="A1167" s="125" t="s">
        <v>6410</v>
      </c>
      <c r="B1167" s="126" t="s">
        <v>7881</v>
      </c>
    </row>
    <row r="1168" spans="1:2" x14ac:dyDescent="0.15">
      <c r="A1168" s="125" t="s">
        <v>6416</v>
      </c>
      <c r="B1168" s="126" t="s">
        <v>7862</v>
      </c>
    </row>
    <row r="1169" spans="1:2" x14ac:dyDescent="0.15">
      <c r="A1169" s="125" t="s">
        <v>6421</v>
      </c>
      <c r="B1169" s="126" t="s">
        <v>9050</v>
      </c>
    </row>
    <row r="1170" spans="1:2" x14ac:dyDescent="0.15">
      <c r="A1170" s="125" t="s">
        <v>6427</v>
      </c>
      <c r="B1170" s="126" t="s">
        <v>8148</v>
      </c>
    </row>
    <row r="1171" spans="1:2" x14ac:dyDescent="0.15">
      <c r="A1171" s="125" t="s">
        <v>58</v>
      </c>
      <c r="B1171" s="126" t="s">
        <v>9051</v>
      </c>
    </row>
    <row r="1172" spans="1:2" x14ac:dyDescent="0.15">
      <c r="A1172" s="125" t="s">
        <v>6438</v>
      </c>
      <c r="B1172" s="126" t="s">
        <v>9052</v>
      </c>
    </row>
    <row r="1173" spans="1:2" x14ac:dyDescent="0.15">
      <c r="A1173" s="125" t="s">
        <v>9053</v>
      </c>
      <c r="B1173" s="126" t="s">
        <v>9053</v>
      </c>
    </row>
    <row r="1174" spans="1:2" x14ac:dyDescent="0.15">
      <c r="A1174" s="125" t="s">
        <v>6445</v>
      </c>
      <c r="B1174" s="126" t="s">
        <v>9054</v>
      </c>
    </row>
    <row r="1175" spans="1:2" x14ac:dyDescent="0.15">
      <c r="A1175" s="125" t="s">
        <v>6451</v>
      </c>
      <c r="B1175" s="126" t="s">
        <v>8500</v>
      </c>
    </row>
    <row r="1176" spans="1:2" x14ac:dyDescent="0.15">
      <c r="A1176" s="125" t="s">
        <v>6457</v>
      </c>
      <c r="B1176" s="126" t="s">
        <v>9055</v>
      </c>
    </row>
    <row r="1177" spans="1:2" x14ac:dyDescent="0.15">
      <c r="A1177" s="125" t="s">
        <v>6463</v>
      </c>
      <c r="B1177" s="126" t="s">
        <v>7816</v>
      </c>
    </row>
    <row r="1178" spans="1:2" x14ac:dyDescent="0.15">
      <c r="A1178" s="125" t="s">
        <v>92</v>
      </c>
      <c r="B1178" s="126" t="s">
        <v>9056</v>
      </c>
    </row>
    <row r="1179" spans="1:2" x14ac:dyDescent="0.15">
      <c r="A1179" s="125" t="s">
        <v>6474</v>
      </c>
      <c r="B1179" s="126" t="s">
        <v>9057</v>
      </c>
    </row>
    <row r="1180" spans="1:2" x14ac:dyDescent="0.15">
      <c r="A1180" s="125" t="s">
        <v>6480</v>
      </c>
      <c r="B1180" s="126" t="s">
        <v>9058</v>
      </c>
    </row>
    <row r="1181" spans="1:2" x14ac:dyDescent="0.15">
      <c r="A1181" s="125" t="s">
        <v>6485</v>
      </c>
      <c r="B1181" s="126" t="s">
        <v>8538</v>
      </c>
    </row>
    <row r="1182" spans="1:2" x14ac:dyDescent="0.15">
      <c r="A1182" s="125" t="s">
        <v>6489</v>
      </c>
      <c r="B1182" s="126" t="s">
        <v>9059</v>
      </c>
    </row>
    <row r="1183" spans="1:2" x14ac:dyDescent="0.15">
      <c r="A1183" s="125" t="s">
        <v>6495</v>
      </c>
      <c r="B1183" s="126" t="s">
        <v>6495</v>
      </c>
    </row>
    <row r="1184" spans="1:2" x14ac:dyDescent="0.15">
      <c r="A1184" s="125" t="s">
        <v>6501</v>
      </c>
      <c r="B1184" s="126" t="s">
        <v>6501</v>
      </c>
    </row>
    <row r="1185" spans="1:2" x14ac:dyDescent="0.15">
      <c r="A1185" s="125" t="s">
        <v>6506</v>
      </c>
      <c r="B1185" s="126" t="s">
        <v>8257</v>
      </c>
    </row>
    <row r="1186" spans="1:2" x14ac:dyDescent="0.15">
      <c r="A1186" s="125" t="s">
        <v>6510</v>
      </c>
      <c r="B1186" s="126" t="s">
        <v>9060</v>
      </c>
    </row>
    <row r="1187" spans="1:2" x14ac:dyDescent="0.15">
      <c r="A1187" s="125" t="s">
        <v>6516</v>
      </c>
      <c r="B1187" s="126" t="s">
        <v>9061</v>
      </c>
    </row>
    <row r="1188" spans="1:2" x14ac:dyDescent="0.15">
      <c r="A1188" s="125" t="s">
        <v>6522</v>
      </c>
      <c r="B1188" s="126" t="s">
        <v>8501</v>
      </c>
    </row>
    <row r="1189" spans="1:2" x14ac:dyDescent="0.15">
      <c r="A1189" s="125" t="s">
        <v>6524</v>
      </c>
      <c r="B1189" s="126" t="s">
        <v>9062</v>
      </c>
    </row>
    <row r="1190" spans="1:2" x14ac:dyDescent="0.15">
      <c r="A1190" s="125" t="s">
        <v>6530</v>
      </c>
      <c r="B1190" s="126" t="s">
        <v>9063</v>
      </c>
    </row>
    <row r="1191" spans="1:2" x14ac:dyDescent="0.15">
      <c r="A1191" s="125" t="s">
        <v>6534</v>
      </c>
      <c r="B1191" s="126" t="s">
        <v>7814</v>
      </c>
    </row>
    <row r="1192" spans="1:2" x14ac:dyDescent="0.15">
      <c r="A1192" s="125" t="s">
        <v>6539</v>
      </c>
      <c r="B1192" s="126" t="s">
        <v>9064</v>
      </c>
    </row>
    <row r="1193" spans="1:2" x14ac:dyDescent="0.15">
      <c r="A1193" s="125" t="s">
        <v>6544</v>
      </c>
      <c r="B1193" s="126" t="s">
        <v>8252</v>
      </c>
    </row>
    <row r="1194" spans="1:2" x14ac:dyDescent="0.15">
      <c r="A1194" s="125" t="s">
        <v>6550</v>
      </c>
      <c r="B1194" s="126" t="s">
        <v>8021</v>
      </c>
    </row>
    <row r="1195" spans="1:2" x14ac:dyDescent="0.15">
      <c r="A1195" s="125" t="s">
        <v>148</v>
      </c>
      <c r="B1195" s="126" t="s">
        <v>9065</v>
      </c>
    </row>
    <row r="1196" spans="1:2" x14ac:dyDescent="0.15">
      <c r="A1196" s="125" t="s">
        <v>114</v>
      </c>
      <c r="B1196" s="126" t="s">
        <v>9066</v>
      </c>
    </row>
    <row r="1197" spans="1:2" x14ac:dyDescent="0.15">
      <c r="A1197" s="125" t="s">
        <v>6565</v>
      </c>
      <c r="B1197" s="126" t="s">
        <v>8022</v>
      </c>
    </row>
    <row r="1198" spans="1:2" x14ac:dyDescent="0.15">
      <c r="A1198" s="125" t="s">
        <v>6571</v>
      </c>
      <c r="B1198" s="126" t="s">
        <v>8407</v>
      </c>
    </row>
    <row r="1199" spans="1:2" x14ac:dyDescent="0.15">
      <c r="A1199" s="125" t="s">
        <v>6575</v>
      </c>
      <c r="B1199" s="126" t="s">
        <v>8023</v>
      </c>
    </row>
    <row r="1200" spans="1:2" x14ac:dyDescent="0.15">
      <c r="A1200" s="125" t="s">
        <v>6581</v>
      </c>
      <c r="B1200" s="126" t="s">
        <v>9067</v>
      </c>
    </row>
    <row r="1201" spans="1:2" x14ac:dyDescent="0.15">
      <c r="A1201" s="125" t="s">
        <v>6587</v>
      </c>
      <c r="B1201" s="126" t="s">
        <v>8048</v>
      </c>
    </row>
    <row r="1202" spans="1:2" x14ac:dyDescent="0.15">
      <c r="A1202" s="125" t="s">
        <v>6593</v>
      </c>
      <c r="B1202" s="126" t="s">
        <v>9068</v>
      </c>
    </row>
    <row r="1203" spans="1:2" x14ac:dyDescent="0.15">
      <c r="A1203" s="125" t="s">
        <v>9069</v>
      </c>
      <c r="B1203" s="126" t="s">
        <v>7948</v>
      </c>
    </row>
    <row r="1204" spans="1:2" x14ac:dyDescent="0.15">
      <c r="A1204" s="125" t="s">
        <v>6604</v>
      </c>
      <c r="B1204" s="126" t="s">
        <v>8295</v>
      </c>
    </row>
    <row r="1205" spans="1:2" x14ac:dyDescent="0.15">
      <c r="A1205" s="125" t="s">
        <v>6610</v>
      </c>
      <c r="B1205" s="126" t="s">
        <v>8147</v>
      </c>
    </row>
    <row r="1206" spans="1:2" x14ac:dyDescent="0.15">
      <c r="A1206" s="125" t="s">
        <v>6616</v>
      </c>
      <c r="B1206" s="126" t="s">
        <v>7949</v>
      </c>
    </row>
    <row r="1207" spans="1:2" x14ac:dyDescent="0.15">
      <c r="A1207" s="125" t="s">
        <v>6622</v>
      </c>
      <c r="B1207" s="126" t="s">
        <v>9070</v>
      </c>
    </row>
    <row r="1208" spans="1:2" x14ac:dyDescent="0.15">
      <c r="A1208" s="125" t="s">
        <v>6628</v>
      </c>
      <c r="B1208" s="126" t="s">
        <v>9071</v>
      </c>
    </row>
    <row r="1209" spans="1:2" x14ac:dyDescent="0.15">
      <c r="A1209" s="125" t="s">
        <v>6634</v>
      </c>
      <c r="B1209" s="126" t="s">
        <v>9072</v>
      </c>
    </row>
    <row r="1210" spans="1:2" x14ac:dyDescent="0.15">
      <c r="A1210" s="125" t="s">
        <v>6639</v>
      </c>
      <c r="B1210" s="126" t="s">
        <v>9073</v>
      </c>
    </row>
    <row r="1211" spans="1:2" x14ac:dyDescent="0.15">
      <c r="A1211" s="125" t="s">
        <v>6645</v>
      </c>
      <c r="B1211" s="126" t="s">
        <v>9074</v>
      </c>
    </row>
    <row r="1212" spans="1:2" x14ac:dyDescent="0.15">
      <c r="A1212" s="125" t="s">
        <v>6650</v>
      </c>
      <c r="B1212" s="126" t="s">
        <v>7950</v>
      </c>
    </row>
    <row r="1213" spans="1:2" x14ac:dyDescent="0.15">
      <c r="A1213" s="125" t="s">
        <v>122</v>
      </c>
      <c r="B1213" s="126" t="s">
        <v>8467</v>
      </c>
    </row>
    <row r="1214" spans="1:2" x14ac:dyDescent="0.15">
      <c r="A1214" s="125" t="s">
        <v>65</v>
      </c>
      <c r="B1214" s="126" t="s">
        <v>7951</v>
      </c>
    </row>
    <row r="1215" spans="1:2" x14ac:dyDescent="0.15">
      <c r="A1215" s="125" t="s">
        <v>6666</v>
      </c>
      <c r="B1215" s="126" t="s">
        <v>8514</v>
      </c>
    </row>
    <row r="1216" spans="1:2" x14ac:dyDescent="0.15">
      <c r="A1216" s="125" t="s">
        <v>6672</v>
      </c>
      <c r="B1216" s="126" t="s">
        <v>8014</v>
      </c>
    </row>
    <row r="1217" spans="1:2" x14ac:dyDescent="0.15">
      <c r="A1217" s="125" t="s">
        <v>6677</v>
      </c>
      <c r="B1217" s="126" t="s">
        <v>7952</v>
      </c>
    </row>
    <row r="1218" spans="1:2" x14ac:dyDescent="0.15">
      <c r="A1218" s="125" t="s">
        <v>6681</v>
      </c>
      <c r="B1218" s="126" t="s">
        <v>7959</v>
      </c>
    </row>
    <row r="1219" spans="1:2" x14ac:dyDescent="0.15">
      <c r="A1219" s="125" t="s">
        <v>6686</v>
      </c>
      <c r="B1219" s="126" t="s">
        <v>7791</v>
      </c>
    </row>
    <row r="1220" spans="1:2" x14ac:dyDescent="0.15">
      <c r="A1220" s="125" t="s">
        <v>6691</v>
      </c>
      <c r="B1220" s="126" t="s">
        <v>8425</v>
      </c>
    </row>
    <row r="1221" spans="1:2" x14ac:dyDescent="0.15">
      <c r="A1221" s="125" t="s">
        <v>27</v>
      </c>
      <c r="B1221" s="126" t="s">
        <v>7806</v>
      </c>
    </row>
    <row r="1222" spans="1:2" x14ac:dyDescent="0.15">
      <c r="A1222" s="125" t="s">
        <v>6701</v>
      </c>
      <c r="B1222" s="126" t="s">
        <v>7785</v>
      </c>
    </row>
    <row r="1223" spans="1:2" x14ac:dyDescent="0.15">
      <c r="A1223" s="125" t="s">
        <v>49</v>
      </c>
      <c r="B1223" s="126" t="s">
        <v>8255</v>
      </c>
    </row>
    <row r="1224" spans="1:2" x14ac:dyDescent="0.15">
      <c r="A1224" s="125" t="s">
        <v>6712</v>
      </c>
      <c r="B1224" s="126" t="s">
        <v>9075</v>
      </c>
    </row>
    <row r="1225" spans="1:2" x14ac:dyDescent="0.15">
      <c r="A1225" s="125" t="s">
        <v>6718</v>
      </c>
      <c r="B1225" s="126" t="s">
        <v>9076</v>
      </c>
    </row>
    <row r="1226" spans="1:2" x14ac:dyDescent="0.15">
      <c r="A1226" s="125" t="s">
        <v>97</v>
      </c>
      <c r="B1226" s="126" t="s">
        <v>7924</v>
      </c>
    </row>
    <row r="1227" spans="1:2" x14ac:dyDescent="0.15">
      <c r="A1227" s="125" t="s">
        <v>6729</v>
      </c>
      <c r="B1227" s="126" t="s">
        <v>7982</v>
      </c>
    </row>
    <row r="1228" spans="1:2" x14ac:dyDescent="0.15">
      <c r="A1228" s="125" t="s">
        <v>6735</v>
      </c>
      <c r="B1228" s="126" t="s">
        <v>8374</v>
      </c>
    </row>
    <row r="1229" spans="1:2" x14ac:dyDescent="0.15">
      <c r="A1229" s="125" t="s">
        <v>6741</v>
      </c>
      <c r="B1229" s="126" t="s">
        <v>8363</v>
      </c>
    </row>
    <row r="1230" spans="1:2" x14ac:dyDescent="0.15">
      <c r="A1230" s="125" t="s">
        <v>6747</v>
      </c>
      <c r="B1230" s="126" t="s">
        <v>9077</v>
      </c>
    </row>
    <row r="1231" spans="1:2" x14ac:dyDescent="0.15">
      <c r="A1231" s="125" t="s">
        <v>6753</v>
      </c>
      <c r="B1231" s="126" t="s">
        <v>8060</v>
      </c>
    </row>
    <row r="1232" spans="1:2" x14ac:dyDescent="0.15">
      <c r="A1232" s="125" t="s">
        <v>26</v>
      </c>
      <c r="B1232" s="126" t="s">
        <v>26</v>
      </c>
    </row>
    <row r="1233" spans="1:2" x14ac:dyDescent="0.15">
      <c r="A1233" s="125" t="s">
        <v>6759</v>
      </c>
      <c r="B1233" s="126" t="s">
        <v>8016</v>
      </c>
    </row>
    <row r="1234" spans="1:2" x14ac:dyDescent="0.15">
      <c r="A1234" s="125" t="s">
        <v>9078</v>
      </c>
      <c r="B1234" s="126" t="s">
        <v>9078</v>
      </c>
    </row>
    <row r="1235" spans="1:2" x14ac:dyDescent="0.15">
      <c r="A1235" s="125" t="s">
        <v>6770</v>
      </c>
      <c r="B1235" s="126" t="s">
        <v>9079</v>
      </c>
    </row>
    <row r="1236" spans="1:2" x14ac:dyDescent="0.15">
      <c r="A1236" s="125" t="s">
        <v>6775</v>
      </c>
      <c r="B1236" s="126" t="s">
        <v>7983</v>
      </c>
    </row>
    <row r="1237" spans="1:2" x14ac:dyDescent="0.15">
      <c r="A1237" s="125" t="s">
        <v>6781</v>
      </c>
      <c r="B1237" s="126" t="s">
        <v>9080</v>
      </c>
    </row>
    <row r="1238" spans="1:2" x14ac:dyDescent="0.15">
      <c r="A1238" s="125" t="s">
        <v>6787</v>
      </c>
      <c r="B1238" s="126" t="s">
        <v>9081</v>
      </c>
    </row>
    <row r="1239" spans="1:2" x14ac:dyDescent="0.15">
      <c r="A1239" s="125" t="s">
        <v>6793</v>
      </c>
      <c r="B1239" s="126" t="s">
        <v>9082</v>
      </c>
    </row>
    <row r="1240" spans="1:2" x14ac:dyDescent="0.15">
      <c r="A1240" s="125" t="s">
        <v>6798</v>
      </c>
      <c r="B1240" s="126" t="s">
        <v>7919</v>
      </c>
    </row>
    <row r="1241" spans="1:2" x14ac:dyDescent="0.15">
      <c r="A1241" s="125" t="s">
        <v>6802</v>
      </c>
      <c r="B1241" s="126" t="s">
        <v>6802</v>
      </c>
    </row>
    <row r="1242" spans="1:2" x14ac:dyDescent="0.15">
      <c r="A1242" s="125" t="s">
        <v>6807</v>
      </c>
      <c r="B1242" s="126" t="s">
        <v>6807</v>
      </c>
    </row>
    <row r="1243" spans="1:2" x14ac:dyDescent="0.15">
      <c r="A1243" s="125" t="s">
        <v>6813</v>
      </c>
      <c r="B1243" s="126" t="s">
        <v>8005</v>
      </c>
    </row>
    <row r="1244" spans="1:2" x14ac:dyDescent="0.15">
      <c r="A1244" s="125" t="s">
        <v>6819</v>
      </c>
      <c r="B1244" s="126" t="s">
        <v>9083</v>
      </c>
    </row>
    <row r="1245" spans="1:2" x14ac:dyDescent="0.15">
      <c r="A1245" s="125" t="s">
        <v>6825</v>
      </c>
      <c r="B1245" s="126" t="s">
        <v>8376</v>
      </c>
    </row>
    <row r="1246" spans="1:2" x14ac:dyDescent="0.15">
      <c r="A1246" s="125" t="s">
        <v>6831</v>
      </c>
      <c r="B1246" s="126" t="s">
        <v>8344</v>
      </c>
    </row>
    <row r="1247" spans="1:2" x14ac:dyDescent="0.15">
      <c r="A1247" s="125" t="s">
        <v>7929</v>
      </c>
      <c r="B1247" s="126" t="s">
        <v>7930</v>
      </c>
    </row>
    <row r="1248" spans="1:2" x14ac:dyDescent="0.15">
      <c r="A1248" s="125" t="s">
        <v>6841</v>
      </c>
      <c r="B1248" s="126" t="s">
        <v>9084</v>
      </c>
    </row>
    <row r="1249" spans="1:2" x14ac:dyDescent="0.15">
      <c r="A1249" s="125" t="s">
        <v>6847</v>
      </c>
      <c r="B1249" s="126" t="s">
        <v>9085</v>
      </c>
    </row>
    <row r="1250" spans="1:2" x14ac:dyDescent="0.15">
      <c r="A1250" s="125" t="s">
        <v>6851</v>
      </c>
      <c r="B1250" s="126" t="s">
        <v>9086</v>
      </c>
    </row>
    <row r="1251" spans="1:2" x14ac:dyDescent="0.15">
      <c r="A1251" s="125" t="s">
        <v>6856</v>
      </c>
      <c r="B1251" s="126" t="s">
        <v>8463</v>
      </c>
    </row>
    <row r="1252" spans="1:2" x14ac:dyDescent="0.15">
      <c r="A1252" s="125" t="s">
        <v>6862</v>
      </c>
      <c r="B1252" s="126" t="s">
        <v>8045</v>
      </c>
    </row>
    <row r="1253" spans="1:2" x14ac:dyDescent="0.15">
      <c r="A1253" s="125" t="s">
        <v>6868</v>
      </c>
      <c r="B1253" s="126" t="s">
        <v>9087</v>
      </c>
    </row>
    <row r="1254" spans="1:2" x14ac:dyDescent="0.15">
      <c r="A1254" s="125" t="s">
        <v>6874</v>
      </c>
      <c r="B1254" s="126" t="s">
        <v>8364</v>
      </c>
    </row>
    <row r="1255" spans="1:2" x14ac:dyDescent="0.15">
      <c r="A1255" s="125" t="s">
        <v>106</v>
      </c>
      <c r="B1255" s="126" t="s">
        <v>8291</v>
      </c>
    </row>
    <row r="1256" spans="1:2" x14ac:dyDescent="0.15">
      <c r="A1256" s="125" t="s">
        <v>50</v>
      </c>
      <c r="B1256" s="126" t="s">
        <v>9088</v>
      </c>
    </row>
    <row r="1257" spans="1:2" x14ac:dyDescent="0.15">
      <c r="A1257" s="125" t="s">
        <v>6890</v>
      </c>
      <c r="B1257" s="126" t="s">
        <v>9089</v>
      </c>
    </row>
    <row r="1258" spans="1:2" x14ac:dyDescent="0.15">
      <c r="A1258" s="125" t="s">
        <v>6896</v>
      </c>
      <c r="B1258" s="126" t="s">
        <v>9090</v>
      </c>
    </row>
    <row r="1259" spans="1:2" x14ac:dyDescent="0.15">
      <c r="A1259" s="125" t="s">
        <v>6902</v>
      </c>
      <c r="B1259" s="126" t="s">
        <v>7984</v>
      </c>
    </row>
    <row r="1260" spans="1:2" x14ac:dyDescent="0.15">
      <c r="A1260" s="125" t="s">
        <v>6908</v>
      </c>
      <c r="B1260" s="126" t="s">
        <v>9091</v>
      </c>
    </row>
    <row r="1261" spans="1:2" x14ac:dyDescent="0.15">
      <c r="A1261" s="125" t="s">
        <v>42</v>
      </c>
      <c r="B1261" s="126" t="s">
        <v>8115</v>
      </c>
    </row>
    <row r="1262" spans="1:2" x14ac:dyDescent="0.15">
      <c r="A1262" s="125" t="s">
        <v>6918</v>
      </c>
      <c r="B1262" s="126" t="s">
        <v>9092</v>
      </c>
    </row>
    <row r="1263" spans="1:2" x14ac:dyDescent="0.15">
      <c r="A1263" s="125" t="s">
        <v>6919</v>
      </c>
      <c r="B1263" s="126" t="s">
        <v>8377</v>
      </c>
    </row>
    <row r="1264" spans="1:2" x14ac:dyDescent="0.15">
      <c r="A1264" s="125" t="s">
        <v>6925</v>
      </c>
      <c r="B1264" s="126" t="s">
        <v>8404</v>
      </c>
    </row>
    <row r="1265" spans="1:2" x14ac:dyDescent="0.15">
      <c r="A1265" s="125" t="s">
        <v>6931</v>
      </c>
      <c r="B1265" s="126" t="s">
        <v>7955</v>
      </c>
    </row>
    <row r="1266" spans="1:2" x14ac:dyDescent="0.15">
      <c r="A1266" s="125" t="s">
        <v>6937</v>
      </c>
      <c r="B1266" s="126" t="s">
        <v>8375</v>
      </c>
    </row>
    <row r="1267" spans="1:2" x14ac:dyDescent="0.15">
      <c r="A1267" s="125" t="s">
        <v>6943</v>
      </c>
      <c r="B1267" s="126" t="s">
        <v>9093</v>
      </c>
    </row>
    <row r="1268" spans="1:2" x14ac:dyDescent="0.15">
      <c r="A1268" s="125" t="s">
        <v>6949</v>
      </c>
      <c r="B1268" s="126" t="s">
        <v>7981</v>
      </c>
    </row>
    <row r="1269" spans="1:2" x14ac:dyDescent="0.15">
      <c r="A1269" s="125" t="s">
        <v>6954</v>
      </c>
      <c r="B1269" s="126" t="s">
        <v>7818</v>
      </c>
    </row>
    <row r="1270" spans="1:2" x14ac:dyDescent="0.15">
      <c r="A1270" s="125" t="s">
        <v>6960</v>
      </c>
      <c r="B1270" s="126" t="s">
        <v>9094</v>
      </c>
    </row>
    <row r="1271" spans="1:2" x14ac:dyDescent="0.15">
      <c r="A1271" s="125" t="s">
        <v>6966</v>
      </c>
      <c r="B1271" s="126" t="s">
        <v>8512</v>
      </c>
    </row>
    <row r="1272" spans="1:2" x14ac:dyDescent="0.15">
      <c r="A1272" s="125" t="s">
        <v>6972</v>
      </c>
      <c r="B1272" s="126" t="s">
        <v>8351</v>
      </c>
    </row>
    <row r="1273" spans="1:2" x14ac:dyDescent="0.15">
      <c r="A1273" s="125" t="s">
        <v>6978</v>
      </c>
      <c r="B1273" s="126" t="s">
        <v>8352</v>
      </c>
    </row>
    <row r="1274" spans="1:2" x14ac:dyDescent="0.15">
      <c r="A1274" s="125" t="s">
        <v>6984</v>
      </c>
      <c r="B1274" s="126" t="s">
        <v>8123</v>
      </c>
    </row>
    <row r="1275" spans="1:2" x14ac:dyDescent="0.15">
      <c r="A1275" s="125" t="s">
        <v>6989</v>
      </c>
      <c r="B1275" s="126" t="s">
        <v>8488</v>
      </c>
    </row>
    <row r="1276" spans="1:2" x14ac:dyDescent="0.15">
      <c r="A1276" s="125" t="s">
        <v>6995</v>
      </c>
      <c r="B1276" s="126" t="s">
        <v>7819</v>
      </c>
    </row>
    <row r="1277" spans="1:2" x14ac:dyDescent="0.15">
      <c r="A1277" s="125" t="s">
        <v>7001</v>
      </c>
      <c r="B1277" s="126" t="s">
        <v>9095</v>
      </c>
    </row>
    <row r="1278" spans="1:2" x14ac:dyDescent="0.15">
      <c r="A1278" s="125" t="s">
        <v>7006</v>
      </c>
      <c r="B1278" s="126" t="s">
        <v>9096</v>
      </c>
    </row>
    <row r="1279" spans="1:2" x14ac:dyDescent="0.15">
      <c r="A1279" s="125" t="s">
        <v>7012</v>
      </c>
      <c r="B1279" s="126" t="s">
        <v>8284</v>
      </c>
    </row>
    <row r="1280" spans="1:2" x14ac:dyDescent="0.15">
      <c r="A1280" s="125" t="s">
        <v>7018</v>
      </c>
      <c r="B1280" s="126" t="s">
        <v>8190</v>
      </c>
    </row>
    <row r="1281" spans="1:2" x14ac:dyDescent="0.15">
      <c r="A1281" s="125" t="s">
        <v>7024</v>
      </c>
      <c r="B1281" s="126" t="s">
        <v>9097</v>
      </c>
    </row>
    <row r="1282" spans="1:2" x14ac:dyDescent="0.15">
      <c r="A1282" s="125" t="s">
        <v>7031</v>
      </c>
      <c r="B1282" s="126" t="s">
        <v>9098</v>
      </c>
    </row>
    <row r="1283" spans="1:2" x14ac:dyDescent="0.15">
      <c r="A1283" s="125" t="s">
        <v>7037</v>
      </c>
      <c r="B1283" s="126" t="s">
        <v>7945</v>
      </c>
    </row>
    <row r="1284" spans="1:2" x14ac:dyDescent="0.15">
      <c r="A1284" s="125" t="s">
        <v>7043</v>
      </c>
      <c r="B1284" s="126" t="s">
        <v>8071</v>
      </c>
    </row>
    <row r="1285" spans="1:2" x14ac:dyDescent="0.15">
      <c r="A1285" s="125" t="s">
        <v>7049</v>
      </c>
      <c r="B1285" s="126" t="s">
        <v>8513</v>
      </c>
    </row>
    <row r="1286" spans="1:2" x14ac:dyDescent="0.15">
      <c r="A1286" s="125" t="s">
        <v>7055</v>
      </c>
      <c r="B1286" s="126" t="s">
        <v>9099</v>
      </c>
    </row>
    <row r="1287" spans="1:2" x14ac:dyDescent="0.15">
      <c r="A1287" s="125" t="s">
        <v>7061</v>
      </c>
      <c r="B1287" s="126" t="s">
        <v>9100</v>
      </c>
    </row>
    <row r="1288" spans="1:2" x14ac:dyDescent="0.15">
      <c r="A1288" s="125" t="s">
        <v>94</v>
      </c>
      <c r="B1288" s="126" t="s">
        <v>9101</v>
      </c>
    </row>
    <row r="1289" spans="1:2" x14ac:dyDescent="0.15">
      <c r="A1289" s="125" t="s">
        <v>7073</v>
      </c>
      <c r="B1289" s="126" t="s">
        <v>8006</v>
      </c>
    </row>
    <row r="1290" spans="1:2" x14ac:dyDescent="0.15">
      <c r="A1290" s="125" t="s">
        <v>9102</v>
      </c>
      <c r="B1290" s="126" t="s">
        <v>9103</v>
      </c>
    </row>
    <row r="1291" spans="1:2" x14ac:dyDescent="0.15">
      <c r="A1291" s="125" t="s">
        <v>7086</v>
      </c>
      <c r="B1291" s="126" t="s">
        <v>8044</v>
      </c>
    </row>
    <row r="1292" spans="1:2" x14ac:dyDescent="0.15">
      <c r="A1292" s="125" t="s">
        <v>7092</v>
      </c>
      <c r="B1292" s="126" t="s">
        <v>8168</v>
      </c>
    </row>
    <row r="1293" spans="1:2" x14ac:dyDescent="0.15">
      <c r="A1293" s="125" t="s">
        <v>7098</v>
      </c>
      <c r="B1293" s="126" t="s">
        <v>9104</v>
      </c>
    </row>
    <row r="1294" spans="1:2" x14ac:dyDescent="0.15">
      <c r="A1294" s="125" t="s">
        <v>7104</v>
      </c>
      <c r="B1294" s="126" t="s">
        <v>7888</v>
      </c>
    </row>
    <row r="1295" spans="1:2" x14ac:dyDescent="0.15">
      <c r="A1295" s="125" t="s">
        <v>7110</v>
      </c>
      <c r="B1295" s="126" t="s">
        <v>8408</v>
      </c>
    </row>
    <row r="1296" spans="1:2" x14ac:dyDescent="0.15">
      <c r="A1296" s="125" t="s">
        <v>45</v>
      </c>
      <c r="B1296" s="126" t="s">
        <v>8265</v>
      </c>
    </row>
    <row r="1297" spans="1:2" x14ac:dyDescent="0.15">
      <c r="A1297" s="125" t="s">
        <v>7121</v>
      </c>
      <c r="B1297" s="126" t="s">
        <v>9105</v>
      </c>
    </row>
    <row r="1298" spans="1:2" x14ac:dyDescent="0.15">
      <c r="A1298" s="125" t="s">
        <v>7128</v>
      </c>
      <c r="B1298" s="126" t="s">
        <v>8431</v>
      </c>
    </row>
    <row r="1299" spans="1:2" x14ac:dyDescent="0.15">
      <c r="A1299" s="125" t="s">
        <v>7132</v>
      </c>
      <c r="B1299" s="126" t="s">
        <v>8378</v>
      </c>
    </row>
    <row r="1300" spans="1:2" x14ac:dyDescent="0.15">
      <c r="A1300" s="125" t="s">
        <v>102</v>
      </c>
      <c r="B1300" s="126" t="s">
        <v>9106</v>
      </c>
    </row>
    <row r="1301" spans="1:2" x14ac:dyDescent="0.15">
      <c r="A1301" s="125" t="s">
        <v>7142</v>
      </c>
      <c r="B1301" s="126" t="s">
        <v>9107</v>
      </c>
    </row>
    <row r="1302" spans="1:2" x14ac:dyDescent="0.15">
      <c r="A1302" s="125" t="s">
        <v>7148</v>
      </c>
      <c r="B1302" s="126" t="s">
        <v>8169</v>
      </c>
    </row>
    <row r="1303" spans="1:2" x14ac:dyDescent="0.15">
      <c r="A1303" s="125" t="s">
        <v>7154</v>
      </c>
      <c r="B1303" s="126" t="s">
        <v>9108</v>
      </c>
    </row>
    <row r="1304" spans="1:2" x14ac:dyDescent="0.15">
      <c r="A1304" s="125" t="s">
        <v>7159</v>
      </c>
      <c r="B1304" s="126" t="s">
        <v>9109</v>
      </c>
    </row>
    <row r="1305" spans="1:2" x14ac:dyDescent="0.15">
      <c r="A1305" s="125" t="s">
        <v>7165</v>
      </c>
      <c r="B1305" s="126" t="s">
        <v>8286</v>
      </c>
    </row>
    <row r="1306" spans="1:2" x14ac:dyDescent="0.15">
      <c r="A1306" s="125" t="s">
        <v>7171</v>
      </c>
      <c r="B1306" s="126" t="s">
        <v>9110</v>
      </c>
    </row>
    <row r="1307" spans="1:2" x14ac:dyDescent="0.15">
      <c r="A1307" s="125" t="s">
        <v>7177</v>
      </c>
      <c r="B1307" s="126" t="s">
        <v>9111</v>
      </c>
    </row>
    <row r="1308" spans="1:2" x14ac:dyDescent="0.15">
      <c r="A1308" s="125" t="s">
        <v>7183</v>
      </c>
      <c r="B1308" s="126" t="s">
        <v>7829</v>
      </c>
    </row>
    <row r="1309" spans="1:2" x14ac:dyDescent="0.15">
      <c r="A1309" s="125" t="s">
        <v>7189</v>
      </c>
      <c r="B1309" s="126" t="s">
        <v>9112</v>
      </c>
    </row>
    <row r="1310" spans="1:2" x14ac:dyDescent="0.15">
      <c r="A1310" s="125" t="s">
        <v>7195</v>
      </c>
      <c r="B1310" s="126" t="s">
        <v>9113</v>
      </c>
    </row>
    <row r="1311" spans="1:2" x14ac:dyDescent="0.15">
      <c r="A1311" s="125" t="s">
        <v>7201</v>
      </c>
      <c r="B1311" s="126" t="s">
        <v>9114</v>
      </c>
    </row>
    <row r="1312" spans="1:2" x14ac:dyDescent="0.15">
      <c r="A1312" s="125" t="s">
        <v>7207</v>
      </c>
      <c r="B1312" s="126" t="s">
        <v>7846</v>
      </c>
    </row>
    <row r="1313" spans="1:2" x14ac:dyDescent="0.15">
      <c r="A1313" s="125" t="s">
        <v>7213</v>
      </c>
      <c r="B1313" s="126" t="s">
        <v>9115</v>
      </c>
    </row>
    <row r="1314" spans="1:2" x14ac:dyDescent="0.15">
      <c r="A1314" s="125" t="s">
        <v>7219</v>
      </c>
      <c r="B1314" s="126" t="s">
        <v>7809</v>
      </c>
    </row>
    <row r="1315" spans="1:2" x14ac:dyDescent="0.15">
      <c r="A1315" s="125" t="s">
        <v>7226</v>
      </c>
      <c r="B1315" s="126" t="s">
        <v>7845</v>
      </c>
    </row>
    <row r="1316" spans="1:2" x14ac:dyDescent="0.15">
      <c r="A1316" s="125" t="s">
        <v>7232</v>
      </c>
      <c r="B1316" s="126" t="s">
        <v>8259</v>
      </c>
    </row>
    <row r="1317" spans="1:2" x14ac:dyDescent="0.15">
      <c r="A1317" s="125" t="s">
        <v>7238</v>
      </c>
      <c r="B1317" s="126" t="s">
        <v>8245</v>
      </c>
    </row>
    <row r="1318" spans="1:2" x14ac:dyDescent="0.15">
      <c r="A1318" s="125" t="s">
        <v>7244</v>
      </c>
      <c r="B1318" s="126" t="s">
        <v>9116</v>
      </c>
    </row>
    <row r="1319" spans="1:2" x14ac:dyDescent="0.15">
      <c r="A1319" s="125" t="s">
        <v>7249</v>
      </c>
      <c r="B1319" s="126" t="s">
        <v>9117</v>
      </c>
    </row>
    <row r="1320" spans="1:2" x14ac:dyDescent="0.15">
      <c r="A1320" s="125" t="s">
        <v>93</v>
      </c>
      <c r="B1320" s="126" t="s">
        <v>8481</v>
      </c>
    </row>
    <row r="1321" spans="1:2" x14ac:dyDescent="0.15">
      <c r="A1321" s="125" t="s">
        <v>7260</v>
      </c>
      <c r="B1321" s="126" t="s">
        <v>7996</v>
      </c>
    </row>
    <row r="1322" spans="1:2" x14ac:dyDescent="0.15">
      <c r="A1322" s="125" t="s">
        <v>7267</v>
      </c>
      <c r="B1322" s="126" t="s">
        <v>7822</v>
      </c>
    </row>
    <row r="1323" spans="1:2" x14ac:dyDescent="0.15">
      <c r="A1323" s="125" t="s">
        <v>7273</v>
      </c>
      <c r="B1323" s="126" t="s">
        <v>7886</v>
      </c>
    </row>
    <row r="1324" spans="1:2" x14ac:dyDescent="0.15">
      <c r="A1324" s="125" t="s">
        <v>7279</v>
      </c>
      <c r="B1324" s="126" t="s">
        <v>8256</v>
      </c>
    </row>
    <row r="1325" spans="1:2" x14ac:dyDescent="0.15">
      <c r="A1325" s="125" t="s">
        <v>7286</v>
      </c>
      <c r="B1325" s="126" t="s">
        <v>8025</v>
      </c>
    </row>
    <row r="1326" spans="1:2" x14ac:dyDescent="0.15">
      <c r="A1326" s="125" t="s">
        <v>7292</v>
      </c>
      <c r="B1326" s="126" t="s">
        <v>8373</v>
      </c>
    </row>
    <row r="1327" spans="1:2" x14ac:dyDescent="0.15">
      <c r="A1327" s="125" t="s">
        <v>7298</v>
      </c>
      <c r="B1327" s="126" t="s">
        <v>9118</v>
      </c>
    </row>
    <row r="1328" spans="1:2" x14ac:dyDescent="0.15">
      <c r="A1328" s="125" t="s">
        <v>142</v>
      </c>
      <c r="B1328" s="126" t="s">
        <v>9119</v>
      </c>
    </row>
    <row r="1329" spans="1:2" x14ac:dyDescent="0.15">
      <c r="A1329" s="125" t="s">
        <v>7309</v>
      </c>
      <c r="B1329" s="126" t="s">
        <v>9120</v>
      </c>
    </row>
    <row r="1330" spans="1:2" x14ac:dyDescent="0.15">
      <c r="A1330" s="125" t="s">
        <v>7315</v>
      </c>
      <c r="B1330" s="126" t="s">
        <v>9121</v>
      </c>
    </row>
    <row r="1331" spans="1:2" x14ac:dyDescent="0.15">
      <c r="A1331" s="125" t="s">
        <v>7321</v>
      </c>
      <c r="B1331" s="126" t="s">
        <v>7898</v>
      </c>
    </row>
    <row r="1332" spans="1:2" x14ac:dyDescent="0.15">
      <c r="A1332" s="125" t="s">
        <v>7327</v>
      </c>
      <c r="B1332" s="126" t="s">
        <v>9122</v>
      </c>
    </row>
    <row r="1333" spans="1:2" x14ac:dyDescent="0.15">
      <c r="A1333" s="125" t="s">
        <v>7333</v>
      </c>
      <c r="B1333" s="126" t="s">
        <v>9123</v>
      </c>
    </row>
    <row r="1334" spans="1:2" x14ac:dyDescent="0.15">
      <c r="A1334" s="125" t="s">
        <v>7337</v>
      </c>
      <c r="B1334" s="126" t="s">
        <v>7839</v>
      </c>
    </row>
    <row r="1335" spans="1:2" x14ac:dyDescent="0.15">
      <c r="A1335" s="125" t="s">
        <v>7343</v>
      </c>
      <c r="B1335" s="126" t="s">
        <v>8075</v>
      </c>
    </row>
    <row r="1336" spans="1:2" x14ac:dyDescent="0.15">
      <c r="A1336" s="125" t="s">
        <v>7347</v>
      </c>
      <c r="B1336" s="126" t="s">
        <v>7855</v>
      </c>
    </row>
    <row r="1337" spans="1:2" x14ac:dyDescent="0.15">
      <c r="A1337" s="125" t="s">
        <v>7353</v>
      </c>
      <c r="B1337" s="126" t="s">
        <v>7831</v>
      </c>
    </row>
    <row r="1338" spans="1:2" x14ac:dyDescent="0.15">
      <c r="A1338" s="125" t="s">
        <v>7359</v>
      </c>
      <c r="B1338" s="126" t="s">
        <v>8116</v>
      </c>
    </row>
    <row r="1339" spans="1:2" x14ac:dyDescent="0.15">
      <c r="A1339" s="125" t="s">
        <v>7365</v>
      </c>
      <c r="B1339" s="126" t="s">
        <v>7966</v>
      </c>
    </row>
    <row r="1340" spans="1:2" x14ac:dyDescent="0.15">
      <c r="A1340" s="125" t="s">
        <v>7371</v>
      </c>
      <c r="B1340" s="126" t="s">
        <v>8439</v>
      </c>
    </row>
    <row r="1341" spans="1:2" x14ac:dyDescent="0.15">
      <c r="A1341" s="125" t="s">
        <v>7378</v>
      </c>
      <c r="B1341" s="126" t="s">
        <v>9124</v>
      </c>
    </row>
    <row r="1342" spans="1:2" x14ac:dyDescent="0.15">
      <c r="A1342" s="125" t="s">
        <v>159</v>
      </c>
      <c r="B1342" s="126" t="s">
        <v>9125</v>
      </c>
    </row>
    <row r="1343" spans="1:2" x14ac:dyDescent="0.15">
      <c r="A1343" s="125" t="s">
        <v>7389</v>
      </c>
      <c r="B1343" s="126" t="s">
        <v>7937</v>
      </c>
    </row>
    <row r="1344" spans="1:2" x14ac:dyDescent="0.15">
      <c r="A1344" s="125" t="s">
        <v>7394</v>
      </c>
      <c r="B1344" s="126" t="s">
        <v>8157</v>
      </c>
    </row>
    <row r="1345" spans="1:2" x14ac:dyDescent="0.15">
      <c r="A1345" s="125" t="s">
        <v>7399</v>
      </c>
      <c r="B1345" s="126" t="s">
        <v>7757</v>
      </c>
    </row>
    <row r="1346" spans="1:2" x14ac:dyDescent="0.15">
      <c r="A1346" s="125" t="s">
        <v>7405</v>
      </c>
      <c r="B1346" s="126" t="s">
        <v>7405</v>
      </c>
    </row>
    <row r="1347" spans="1:2" x14ac:dyDescent="0.15">
      <c r="A1347" s="125" t="s">
        <v>166</v>
      </c>
      <c r="B1347" s="126" t="s">
        <v>166</v>
      </c>
    </row>
    <row r="1348" spans="1:2" x14ac:dyDescent="0.15">
      <c r="A1348" s="125" t="s">
        <v>119</v>
      </c>
      <c r="B1348" s="126" t="s">
        <v>9126</v>
      </c>
    </row>
    <row r="1349" spans="1:2" x14ac:dyDescent="0.15">
      <c r="A1349" s="125" t="s">
        <v>7421</v>
      </c>
      <c r="B1349" s="126" t="s">
        <v>7758</v>
      </c>
    </row>
    <row r="1350" spans="1:2" x14ac:dyDescent="0.15">
      <c r="A1350" s="125" t="s">
        <v>7427</v>
      </c>
      <c r="B1350" s="126" t="s">
        <v>9127</v>
      </c>
    </row>
    <row r="1351" spans="1:2" x14ac:dyDescent="0.15">
      <c r="A1351" s="125" t="s">
        <v>7433</v>
      </c>
      <c r="B1351" s="126" t="s">
        <v>8539</v>
      </c>
    </row>
    <row r="1352" spans="1:2" x14ac:dyDescent="0.15">
      <c r="A1352" s="125" t="s">
        <v>7439</v>
      </c>
      <c r="B1352" s="126" t="s">
        <v>7759</v>
      </c>
    </row>
    <row r="1353" spans="1:2" x14ac:dyDescent="0.15">
      <c r="A1353" s="125" t="s">
        <v>7445</v>
      </c>
      <c r="B1353" s="126" t="s">
        <v>8540</v>
      </c>
    </row>
    <row r="1354" spans="1:2" x14ac:dyDescent="0.15">
      <c r="A1354" s="125" t="s">
        <v>7451</v>
      </c>
      <c r="B1354" s="126" t="s">
        <v>9128</v>
      </c>
    </row>
    <row r="1355" spans="1:2" x14ac:dyDescent="0.15">
      <c r="A1355" s="125" t="s">
        <v>7457</v>
      </c>
      <c r="B1355" s="126" t="s">
        <v>7760</v>
      </c>
    </row>
    <row r="1356" spans="1:2" x14ac:dyDescent="0.15">
      <c r="A1356" s="125" t="s">
        <v>7462</v>
      </c>
      <c r="B1356" s="126" t="s">
        <v>7761</v>
      </c>
    </row>
    <row r="1357" spans="1:2" x14ac:dyDescent="0.15">
      <c r="A1357" s="125" t="s">
        <v>7468</v>
      </c>
      <c r="B1357" s="126" t="s">
        <v>9129</v>
      </c>
    </row>
    <row r="1358" spans="1:2" x14ac:dyDescent="0.15">
      <c r="A1358" s="125" t="s">
        <v>7470</v>
      </c>
      <c r="B1358" s="126" t="s">
        <v>7762</v>
      </c>
    </row>
    <row r="1359" spans="1:2" x14ac:dyDescent="0.15">
      <c r="A1359" s="125" t="s">
        <v>7476</v>
      </c>
      <c r="B1359" s="126" t="s">
        <v>7763</v>
      </c>
    </row>
    <row r="1360" spans="1:2" x14ac:dyDescent="0.15">
      <c r="A1360" s="125" t="s">
        <v>7482</v>
      </c>
      <c r="B1360" s="126" t="s">
        <v>9130</v>
      </c>
    </row>
    <row r="1361" spans="1:2" x14ac:dyDescent="0.15">
      <c r="A1361" s="125" t="s">
        <v>7488</v>
      </c>
      <c r="B1361" s="126" t="s">
        <v>7764</v>
      </c>
    </row>
    <row r="1362" spans="1:2" x14ac:dyDescent="0.15">
      <c r="A1362" s="125" t="s">
        <v>7494</v>
      </c>
      <c r="B1362" s="126" t="s">
        <v>7765</v>
      </c>
    </row>
    <row r="1363" spans="1:2" x14ac:dyDescent="0.15">
      <c r="A1363" s="125" t="s">
        <v>7500</v>
      </c>
      <c r="B1363" s="126" t="s">
        <v>9131</v>
      </c>
    </row>
    <row r="1364" spans="1:2" x14ac:dyDescent="0.15">
      <c r="A1364" s="125" t="s">
        <v>7505</v>
      </c>
      <c r="B1364" s="126" t="s">
        <v>9132</v>
      </c>
    </row>
    <row r="1365" spans="1:2" x14ac:dyDescent="0.15">
      <c r="A1365" s="125" t="s">
        <v>7511</v>
      </c>
      <c r="B1365" s="126" t="s">
        <v>9133</v>
      </c>
    </row>
    <row r="1366" spans="1:2" x14ac:dyDescent="0.15">
      <c r="A1366" s="125" t="s">
        <v>155</v>
      </c>
      <c r="B1366" s="126" t="s">
        <v>7767</v>
      </c>
    </row>
    <row r="1367" spans="1:2" x14ac:dyDescent="0.15">
      <c r="A1367" s="125" t="s">
        <v>7520</v>
      </c>
      <c r="B1367" s="126" t="s">
        <v>9134</v>
      </c>
    </row>
    <row r="1368" spans="1:2" x14ac:dyDescent="0.15">
      <c r="A1368" s="125" t="s">
        <v>7525</v>
      </c>
      <c r="B1368" s="126" t="s">
        <v>7768</v>
      </c>
    </row>
    <row r="1369" spans="1:2" x14ac:dyDescent="0.15">
      <c r="A1369" s="125" t="s">
        <v>7531</v>
      </c>
      <c r="B1369" s="126" t="s">
        <v>7769</v>
      </c>
    </row>
    <row r="1370" spans="1:2" x14ac:dyDescent="0.15">
      <c r="A1370" s="125" t="s">
        <v>7536</v>
      </c>
      <c r="B1370" s="126" t="s">
        <v>7770</v>
      </c>
    </row>
    <row r="1371" spans="1:2" x14ac:dyDescent="0.15">
      <c r="A1371" s="125" t="s">
        <v>98</v>
      </c>
      <c r="B1371" s="126" t="s">
        <v>7771</v>
      </c>
    </row>
    <row r="1372" spans="1:2" x14ac:dyDescent="0.15">
      <c r="A1372" s="125" t="s">
        <v>73</v>
      </c>
      <c r="B1372" s="126" t="s">
        <v>9135</v>
      </c>
    </row>
    <row r="1373" spans="1:2" x14ac:dyDescent="0.15">
      <c r="A1373" s="125" t="s">
        <v>7552</v>
      </c>
      <c r="B1373" s="126" t="s">
        <v>7772</v>
      </c>
    </row>
    <row r="1374" spans="1:2" x14ac:dyDescent="0.15">
      <c r="A1374" s="125" t="s">
        <v>7558</v>
      </c>
      <c r="B1374" s="126" t="s">
        <v>7773</v>
      </c>
    </row>
    <row r="1375" spans="1:2" x14ac:dyDescent="0.15">
      <c r="A1375" s="125" t="s">
        <v>7564</v>
      </c>
      <c r="B1375" s="126" t="s">
        <v>7774</v>
      </c>
    </row>
    <row r="1376" spans="1:2" x14ac:dyDescent="0.15">
      <c r="A1376" s="125" t="s">
        <v>7570</v>
      </c>
      <c r="B1376" s="126" t="s">
        <v>7775</v>
      </c>
    </row>
    <row r="1377" spans="1:2" x14ac:dyDescent="0.15">
      <c r="A1377" s="125" t="s">
        <v>7575</v>
      </c>
      <c r="B1377" s="126" t="s">
        <v>7776</v>
      </c>
    </row>
    <row r="1378" spans="1:2" x14ac:dyDescent="0.15">
      <c r="A1378" s="125" t="s">
        <v>7581</v>
      </c>
      <c r="B1378" s="126" t="s">
        <v>7777</v>
      </c>
    </row>
    <row r="1379" spans="1:2" x14ac:dyDescent="0.15">
      <c r="A1379" s="125" t="s">
        <v>82</v>
      </c>
      <c r="B1379" s="126" t="s">
        <v>9136</v>
      </c>
    </row>
    <row r="1380" spans="1:2" x14ac:dyDescent="0.15">
      <c r="A1380" s="125" t="s">
        <v>7593</v>
      </c>
      <c r="B1380" s="126" t="s">
        <v>9137</v>
      </c>
    </row>
    <row r="1381" spans="1:2" x14ac:dyDescent="0.15">
      <c r="A1381" s="125" t="s">
        <v>7599</v>
      </c>
      <c r="B1381" s="126" t="s">
        <v>7778</v>
      </c>
    </row>
    <row r="1382" spans="1:2" x14ac:dyDescent="0.15">
      <c r="A1382" s="125" t="s">
        <v>7605</v>
      </c>
      <c r="B1382" s="126" t="s">
        <v>7779</v>
      </c>
    </row>
    <row r="1383" spans="1:2" x14ac:dyDescent="0.15">
      <c r="A1383" s="125" t="s">
        <v>7611</v>
      </c>
      <c r="B1383" s="126" t="s">
        <v>7780</v>
      </c>
    </row>
    <row r="1384" spans="1:2" x14ac:dyDescent="0.15">
      <c r="A1384" s="125" t="s">
        <v>7618</v>
      </c>
      <c r="B1384" s="126" t="s">
        <v>9138</v>
      </c>
    </row>
    <row r="1385" spans="1:2" x14ac:dyDescent="0.15">
      <c r="A1385" s="125" t="s">
        <v>7622</v>
      </c>
      <c r="B1385" s="126" t="s">
        <v>9139</v>
      </c>
    </row>
    <row r="1386" spans="1:2" x14ac:dyDescent="0.15">
      <c r="A1386" s="125" t="s">
        <v>161</v>
      </c>
      <c r="B1386" s="126" t="s">
        <v>7782</v>
      </c>
    </row>
    <row r="1387" spans="1:2" x14ac:dyDescent="0.15">
      <c r="A1387" s="125" t="s">
        <v>7634</v>
      </c>
      <c r="B1387" s="126" t="s">
        <v>9140</v>
      </c>
    </row>
    <row r="1388" spans="1:2" x14ac:dyDescent="0.15">
      <c r="A1388" s="125" t="s">
        <v>7639</v>
      </c>
      <c r="B1388" s="126" t="s">
        <v>7890</v>
      </c>
    </row>
    <row r="1389" spans="1:2" x14ac:dyDescent="0.15">
      <c r="A1389" s="125" t="s">
        <v>7645</v>
      </c>
      <c r="B1389" s="126" t="s">
        <v>7891</v>
      </c>
    </row>
    <row r="1390" spans="1:2" ht="14.25" thickBot="1" x14ac:dyDescent="0.2">
      <c r="A1390" s="127" t="s">
        <v>7651</v>
      </c>
      <c r="B1390" s="128" t="s">
        <v>9141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更新はこちら</vt:lpstr>
      <vt:lpstr>①登録用リスト</vt:lpstr>
      <vt:lpstr>②回答状況</vt:lpstr>
      <vt:lpstr>誤表記チェック用</vt:lpstr>
      <vt:lpstr>貼り付け用</vt:lpstr>
      <vt:lpstr>組合情報管理簿（R10927現在）</vt:lpstr>
      <vt:lpstr>ふりがな</vt:lpstr>
      <vt:lpstr>①登録用リスト!Print_Area</vt:lpstr>
      <vt:lpstr>②回答状況!Print_Area</vt:lpstr>
      <vt:lpstr>誤表記チェック用!Print_Area</vt:lpstr>
      <vt:lpstr>貼り付け用!Print_Area</vt:lpstr>
      <vt:lpstr>①登録用リスト!Print_Titles</vt:lpstr>
      <vt:lpstr>誤表記チェック用!Print_Titles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2019-10-18T09:54:53Z</cp:lastPrinted>
  <dcterms:created xsi:type="dcterms:W3CDTF">2016-04-22T03:41:28Z</dcterms:created>
  <dcterms:modified xsi:type="dcterms:W3CDTF">2019-10-18T09:57:45Z</dcterms:modified>
</cp:coreProperties>
</file>